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 firstSheet="2" activeTab="11"/>
  </bookViews>
  <sheets>
    <sheet name="сводная таблица" sheetId="2" state="hidden" r:id="rId1"/>
    <sheet name="домен" sheetId="1" r:id="rId2"/>
    <sheet name="таксономия" sheetId="4" r:id="rId3"/>
    <sheet name="промежут. таблица" sheetId="3" state="hidden" r:id="rId4"/>
    <sheet name="общая таблица" sheetId="5" r:id="rId5"/>
    <sheet name="PF08423" sheetId="6" r:id="rId6"/>
    <sheet name="археи" sheetId="7" r:id="rId7"/>
    <sheet name="выбранные археи" sheetId="8" r:id="rId8"/>
    <sheet name="HMM" sheetId="12" state="hidden" r:id="rId9"/>
    <sheet name="HMM_промежут.таблица" sheetId="11" state="hidden" r:id="rId10"/>
    <sheet name="Лист7" sheetId="13" state="hidden" r:id="rId11"/>
    <sheet name="Данные HMM" sheetId="14" r:id="rId12"/>
    <sheet name="Данные ROC" sheetId="15" r:id="rId13"/>
    <sheet name="Лист10" sheetId="16" r:id="rId14"/>
  </sheets>
  <definedNames>
    <definedName name="_xlnm._FilterDatabase" localSheetId="5" hidden="1">'PF08423'!$A$1:$A$2468</definedName>
    <definedName name="_xlnm._FilterDatabase" localSheetId="6" hidden="1">археи!$A$1:$DP$2170</definedName>
    <definedName name="_xlnm._FilterDatabase" localSheetId="1" hidden="1">домен!$D$1:$D$3373</definedName>
  </definedNames>
  <calcPr calcId="125725"/>
  <pivotCaches>
    <pivotCache cacheId="0" r:id="rId15"/>
  </pivotCaches>
</workbook>
</file>

<file path=xl/calcChain.xml><?xml version="1.0" encoding="utf-8"?>
<calcChain xmlns="http://schemas.openxmlformats.org/spreadsheetml/2006/main">
  <c r="L3" i="14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K1526"/>
  <c r="K1527"/>
  <c r="K1528"/>
  <c r="K1529"/>
  <c r="K1530"/>
  <c r="K1531"/>
  <c r="K1532"/>
  <c r="K1533"/>
  <c r="K1534"/>
  <c r="K1535"/>
  <c r="K1536"/>
  <c r="K1537"/>
  <c r="K1538"/>
  <c r="K1539"/>
  <c r="K1540"/>
  <c r="K1541"/>
  <c r="K1542"/>
  <c r="K1543"/>
  <c r="K1544"/>
  <c r="K1545"/>
  <c r="K1546"/>
  <c r="K1547"/>
  <c r="K1548"/>
  <c r="K1549"/>
  <c r="K1550"/>
  <c r="K1551"/>
  <c r="K1552"/>
  <c r="K1553"/>
  <c r="K1554"/>
  <c r="K1555"/>
  <c r="K1556"/>
  <c r="K1557"/>
  <c r="K1558"/>
  <c r="K1559"/>
  <c r="K1560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K1609"/>
  <c r="K1610"/>
  <c r="K1611"/>
  <c r="K1612"/>
  <c r="K1613"/>
  <c r="K1614"/>
  <c r="K1615"/>
  <c r="K1616"/>
  <c r="K1617"/>
  <c r="K1618"/>
  <c r="K1619"/>
  <c r="K1620"/>
  <c r="K1621"/>
  <c r="K1622"/>
  <c r="K1623"/>
  <c r="K1624"/>
  <c r="K1625"/>
  <c r="K1626"/>
  <c r="K1627"/>
  <c r="K1628"/>
  <c r="K1629"/>
  <c r="K1630"/>
  <c r="K1631"/>
  <c r="K1632"/>
  <c r="K1633"/>
  <c r="K1634"/>
  <c r="K1635"/>
  <c r="K1636"/>
  <c r="K1637"/>
  <c r="K1638"/>
  <c r="K1639"/>
  <c r="K1640"/>
  <c r="K1641"/>
  <c r="K1642"/>
  <c r="K1643"/>
  <c r="K1644"/>
  <c r="K1645"/>
  <c r="K1646"/>
  <c r="K1647"/>
  <c r="K1648"/>
  <c r="K1649"/>
  <c r="K1650"/>
  <c r="K1651"/>
  <c r="K1652"/>
  <c r="K1653"/>
  <c r="K1654"/>
  <c r="K1655"/>
  <c r="K1656"/>
  <c r="K1657"/>
  <c r="K1658"/>
  <c r="K1659"/>
  <c r="K1660"/>
  <c r="K1661"/>
  <c r="K1662"/>
  <c r="K1663"/>
  <c r="K1664"/>
  <c r="K1665"/>
  <c r="K1666"/>
  <c r="K1667"/>
  <c r="K1668"/>
  <c r="K1669"/>
  <c r="K1670"/>
  <c r="K1671"/>
  <c r="K1672"/>
  <c r="K1673"/>
  <c r="K1674"/>
  <c r="K1675"/>
  <c r="K1676"/>
  <c r="K1677"/>
  <c r="K1678"/>
  <c r="K1679"/>
  <c r="K1680"/>
  <c r="K1681"/>
  <c r="K1682"/>
  <c r="K1683"/>
  <c r="K1684"/>
  <c r="K1685"/>
  <c r="K1686"/>
  <c r="K1687"/>
  <c r="K1688"/>
  <c r="K1689"/>
  <c r="K1690"/>
  <c r="K1691"/>
  <c r="K1692"/>
  <c r="K1693"/>
  <c r="K1694"/>
  <c r="K1695"/>
  <c r="K1696"/>
  <c r="K1697"/>
  <c r="K1698"/>
  <c r="K1699"/>
  <c r="K1700"/>
  <c r="K1701"/>
  <c r="K1702"/>
  <c r="K1703"/>
  <c r="K1704"/>
  <c r="K1705"/>
  <c r="K1706"/>
  <c r="K1707"/>
  <c r="K1708"/>
  <c r="K1709"/>
  <c r="K1710"/>
  <c r="K1711"/>
  <c r="K1712"/>
  <c r="K1713"/>
  <c r="K1714"/>
  <c r="K1715"/>
  <c r="K1716"/>
  <c r="K1717"/>
  <c r="K1718"/>
  <c r="K1719"/>
  <c r="K1720"/>
  <c r="K1721"/>
  <c r="K1722"/>
  <c r="K1723"/>
  <c r="K1724"/>
  <c r="K1725"/>
  <c r="K1726"/>
  <c r="K1727"/>
  <c r="K1728"/>
  <c r="K1729"/>
  <c r="K1730"/>
  <c r="K1731"/>
  <c r="K1732"/>
  <c r="K1733"/>
  <c r="K1734"/>
  <c r="K1735"/>
  <c r="K1736"/>
  <c r="K1737"/>
  <c r="K1738"/>
  <c r="K1739"/>
  <c r="K1740"/>
  <c r="K1741"/>
  <c r="K1742"/>
  <c r="K1743"/>
  <c r="K1744"/>
  <c r="K1745"/>
  <c r="K1746"/>
  <c r="K1747"/>
  <c r="K1748"/>
  <c r="K1749"/>
  <c r="K1750"/>
  <c r="K1751"/>
  <c r="K1752"/>
  <c r="K1753"/>
  <c r="K1754"/>
  <c r="K1755"/>
  <c r="K1756"/>
  <c r="K1757"/>
  <c r="K1758"/>
  <c r="K1759"/>
  <c r="K1760"/>
  <c r="K1761"/>
  <c r="K1762"/>
  <c r="K1763"/>
  <c r="K1764"/>
  <c r="K1765"/>
  <c r="K1766"/>
  <c r="K1767"/>
  <c r="K1768"/>
  <c r="K1769"/>
  <c r="K1770"/>
  <c r="K1771"/>
  <c r="K1772"/>
  <c r="K1773"/>
  <c r="K1774"/>
  <c r="K1775"/>
  <c r="K1776"/>
  <c r="K1777"/>
  <c r="K1778"/>
  <c r="K1779"/>
  <c r="K1780"/>
  <c r="K1781"/>
  <c r="K1782"/>
  <c r="K1783"/>
  <c r="K1784"/>
  <c r="K1785"/>
  <c r="K1786"/>
  <c r="K1787"/>
  <c r="K1788"/>
  <c r="K1789"/>
  <c r="K1790"/>
  <c r="K1791"/>
  <c r="K1792"/>
  <c r="K1793"/>
  <c r="K1794"/>
  <c r="K1795"/>
  <c r="K1796"/>
  <c r="K1797"/>
  <c r="K1798"/>
  <c r="K1799"/>
  <c r="K1800"/>
  <c r="K1801"/>
  <c r="K1802"/>
  <c r="K1803"/>
  <c r="K1804"/>
  <c r="K1805"/>
  <c r="K1806"/>
  <c r="K1807"/>
  <c r="K1808"/>
  <c r="K1809"/>
  <c r="K1810"/>
  <c r="K1811"/>
  <c r="K1812"/>
  <c r="K1813"/>
  <c r="K1814"/>
  <c r="K1815"/>
  <c r="K1816"/>
  <c r="K1817"/>
  <c r="K1818"/>
  <c r="K1819"/>
  <c r="K1820"/>
  <c r="K1821"/>
  <c r="K1822"/>
  <c r="K1823"/>
  <c r="K1824"/>
  <c r="K1825"/>
  <c r="K1826"/>
  <c r="K1827"/>
  <c r="K1828"/>
  <c r="K1829"/>
  <c r="K1830"/>
  <c r="K1831"/>
  <c r="K1832"/>
  <c r="K1833"/>
  <c r="K1834"/>
  <c r="K1835"/>
  <c r="K1836"/>
  <c r="K1837"/>
  <c r="K1838"/>
  <c r="K1839"/>
  <c r="K1840"/>
  <c r="K1841"/>
  <c r="K1842"/>
  <c r="K1843"/>
  <c r="K1844"/>
  <c r="K1845"/>
  <c r="K1846"/>
  <c r="K1847"/>
  <c r="K1848"/>
  <c r="K1849"/>
  <c r="K1850"/>
  <c r="K1851"/>
  <c r="K1852"/>
  <c r="K1853"/>
  <c r="K1854"/>
  <c r="K1855"/>
  <c r="K1856"/>
  <c r="K1857"/>
  <c r="K1858"/>
  <c r="K1859"/>
  <c r="K1860"/>
  <c r="K1861"/>
  <c r="K1862"/>
  <c r="K1863"/>
  <c r="K1864"/>
  <c r="K1865"/>
  <c r="K1866"/>
  <c r="K1867"/>
  <c r="K1868"/>
  <c r="K1869"/>
  <c r="K1870"/>
  <c r="K1871"/>
  <c r="K1872"/>
  <c r="K1873"/>
  <c r="K1874"/>
  <c r="K1875"/>
  <c r="K1876"/>
  <c r="K1877"/>
  <c r="K1878"/>
  <c r="K1879"/>
  <c r="K1880"/>
  <c r="K1881"/>
  <c r="K1882"/>
  <c r="K1883"/>
  <c r="K1884"/>
  <c r="K1885"/>
  <c r="K1886"/>
  <c r="K1887"/>
  <c r="K1888"/>
  <c r="K1889"/>
  <c r="K1890"/>
  <c r="K1891"/>
  <c r="K1892"/>
  <c r="K1893"/>
  <c r="K1894"/>
  <c r="K1895"/>
  <c r="K1896"/>
  <c r="K1897"/>
  <c r="K1898"/>
  <c r="K1899"/>
  <c r="K1900"/>
  <c r="K1901"/>
  <c r="K1902"/>
  <c r="K1903"/>
  <c r="K1904"/>
  <c r="K1905"/>
  <c r="K1906"/>
  <c r="K1907"/>
  <c r="K1908"/>
  <c r="K1909"/>
  <c r="K1910"/>
  <c r="K1911"/>
  <c r="K1912"/>
  <c r="K1913"/>
  <c r="K1914"/>
  <c r="K1915"/>
  <c r="K1916"/>
  <c r="K1917"/>
  <c r="K1918"/>
  <c r="K1919"/>
  <c r="K1920"/>
  <c r="K1921"/>
  <c r="K1922"/>
  <c r="K1923"/>
  <c r="K1924"/>
  <c r="K1925"/>
  <c r="K1926"/>
  <c r="K1927"/>
  <c r="K1928"/>
  <c r="K1929"/>
  <c r="K1930"/>
  <c r="K1931"/>
  <c r="K1932"/>
  <c r="K1933"/>
  <c r="K1934"/>
  <c r="K1935"/>
  <c r="K1936"/>
  <c r="K1937"/>
  <c r="K1938"/>
  <c r="K1939"/>
  <c r="K1940"/>
  <c r="K1941"/>
  <c r="K1942"/>
  <c r="K1943"/>
  <c r="K1944"/>
  <c r="K1945"/>
  <c r="K1946"/>
  <c r="K1947"/>
  <c r="K1948"/>
  <c r="K1949"/>
  <c r="K1950"/>
  <c r="K1951"/>
  <c r="K1952"/>
  <c r="K1953"/>
  <c r="K1954"/>
  <c r="K1955"/>
  <c r="K1956"/>
  <c r="K1957"/>
  <c r="K1958"/>
  <c r="K1959"/>
  <c r="K1960"/>
  <c r="K1961"/>
  <c r="K1962"/>
  <c r="K1963"/>
  <c r="K1964"/>
  <c r="K1965"/>
  <c r="K1966"/>
  <c r="K1967"/>
  <c r="K1968"/>
  <c r="K1969"/>
  <c r="K1970"/>
  <c r="K1971"/>
  <c r="K1972"/>
  <c r="K1973"/>
  <c r="K1974"/>
  <c r="K1975"/>
  <c r="K1976"/>
  <c r="K1977"/>
  <c r="K1978"/>
  <c r="K1979"/>
  <c r="K1980"/>
  <c r="K1981"/>
  <c r="K1982"/>
  <c r="K1983"/>
  <c r="K1984"/>
  <c r="K1985"/>
  <c r="K1986"/>
  <c r="K1987"/>
  <c r="K1988"/>
  <c r="K1989"/>
  <c r="K1990"/>
  <c r="K1991"/>
  <c r="K1992"/>
  <c r="K1993"/>
  <c r="K1994"/>
  <c r="K1995"/>
  <c r="K1996"/>
  <c r="K1997"/>
  <c r="K1998"/>
  <c r="K1999"/>
  <c r="K2000"/>
  <c r="K2001"/>
  <c r="K2002"/>
  <c r="K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"/>
  <c r="G739"/>
  <c r="G740"/>
  <c r="G738"/>
  <c r="G3"/>
  <c r="G2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I2" i="11"/>
  <c r="F3" i="14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"/>
  <c r="E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F2"/>
  <c r="F2" i="11"/>
  <c r="G2"/>
  <c r="D2" i="13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1"/>
  <c r="L20" i="11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19"/>
  <c r="K18"/>
  <c r="K3"/>
  <c r="K4"/>
  <c r="K5"/>
  <c r="K6"/>
  <c r="K7"/>
  <c r="K8"/>
  <c r="K9"/>
  <c r="K10"/>
  <c r="K11"/>
  <c r="K12"/>
  <c r="K13"/>
  <c r="K14"/>
  <c r="K15"/>
  <c r="K16"/>
  <c r="K17"/>
  <c r="K2"/>
  <c r="N2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3"/>
  <c r="I4"/>
  <c r="I5"/>
  <c r="I6"/>
  <c r="I7"/>
  <c r="I8"/>
  <c r="I9"/>
  <c r="I10"/>
  <c r="I11"/>
  <c r="I12"/>
  <c r="I13"/>
  <c r="I14"/>
  <c r="I15"/>
  <c r="I16"/>
  <c r="I17"/>
  <c r="I18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2"/>
  <c r="I36" i="6"/>
  <c r="DP38" i="3"/>
  <c r="I3" i="6"/>
  <c r="DP4" i="3" s="1"/>
  <c r="I4" i="6"/>
  <c r="DP5" i="3" s="1"/>
  <c r="I5" i="6"/>
  <c r="DP6" i="3" s="1"/>
  <c r="I6" i="6"/>
  <c r="DP7" i="3" s="1"/>
  <c r="I7" i="6"/>
  <c r="DP8" i="3" s="1"/>
  <c r="I8" i="6"/>
  <c r="DP9" i="3" s="1"/>
  <c r="I9" i="6"/>
  <c r="DP10" i="3" s="1"/>
  <c r="I10" i="6"/>
  <c r="DP11" i="3" s="1"/>
  <c r="I11" i="6"/>
  <c r="DP12" i="3" s="1"/>
  <c r="I12" i="6"/>
  <c r="DP13" i="3" s="1"/>
  <c r="I13" i="6"/>
  <c r="DP14" i="3" s="1"/>
  <c r="I14" i="6"/>
  <c r="DP15" i="3" s="1"/>
  <c r="I15" i="6"/>
  <c r="DP16" i="3" s="1"/>
  <c r="I16" i="6"/>
  <c r="DP17" i="3" s="1"/>
  <c r="I17" i="6"/>
  <c r="DP18" i="3" s="1"/>
  <c r="I18" i="6"/>
  <c r="DP19" i="3" s="1"/>
  <c r="I19" i="6"/>
  <c r="DP20" i="3" s="1"/>
  <c r="I20" i="6"/>
  <c r="DP21" i="3" s="1"/>
  <c r="I21" i="6"/>
  <c r="DP22" i="3" s="1"/>
  <c r="I22" i="6"/>
  <c r="DP23" i="3" s="1"/>
  <c r="I23" i="6"/>
  <c r="DP24" i="3" s="1"/>
  <c r="I24" i="6"/>
  <c r="DP25" i="3" s="1"/>
  <c r="I25" i="6"/>
  <c r="DP26" i="3" s="1"/>
  <c r="I26" i="6"/>
  <c r="DP27" i="3" s="1"/>
  <c r="I27" i="6"/>
  <c r="DP28" i="3" s="1"/>
  <c r="I28" i="6"/>
  <c r="DP29" i="3" s="1"/>
  <c r="I29" i="6"/>
  <c r="DP30" i="3" s="1"/>
  <c r="I30" i="6"/>
  <c r="DP31" i="3" s="1"/>
  <c r="I31" i="6"/>
  <c r="DP32" i="3" s="1"/>
  <c r="I32" i="6"/>
  <c r="DP33" i="3" s="1"/>
  <c r="I33" i="6"/>
  <c r="DP35" i="3" s="1"/>
  <c r="I34" i="6"/>
  <c r="DP36" i="3" s="1"/>
  <c r="I35" i="6"/>
  <c r="DP37" i="3" s="1"/>
  <c r="I37" i="6"/>
  <c r="I38"/>
  <c r="DP39" i="3" s="1"/>
  <c r="I39" i="6"/>
  <c r="I40"/>
  <c r="DP40" i="3" s="1"/>
  <c r="I41" i="6"/>
  <c r="DP43" i="3" s="1"/>
  <c r="I42" i="6"/>
  <c r="DP44" i="3" s="1"/>
  <c r="I43" i="6"/>
  <c r="DP45" i="3" s="1"/>
  <c r="I44" i="6"/>
  <c r="DP46" i="3" s="1"/>
  <c r="I45" i="6"/>
  <c r="DP47" i="3" s="1"/>
  <c r="I46" i="6"/>
  <c r="DP48" i="3" s="1"/>
  <c r="I47" i="6"/>
  <c r="DP49" i="3" s="1"/>
  <c r="I48" i="6"/>
  <c r="DP50" i="3" s="1"/>
  <c r="I49" i="6"/>
  <c r="DP51" i="3" s="1"/>
  <c r="I50" i="6"/>
  <c r="DP52" i="3" s="1"/>
  <c r="I51" i="6"/>
  <c r="DP53" i="3" s="1"/>
  <c r="I52" i="6"/>
  <c r="DP55" i="3" s="1"/>
  <c r="I53" i="6"/>
  <c r="DP56" i="3" s="1"/>
  <c r="I54" i="6"/>
  <c r="DP57" i="3" s="1"/>
  <c r="I55" i="6"/>
  <c r="DP58" i="3" s="1"/>
  <c r="I56" i="6"/>
  <c r="DP61" i="3" s="1"/>
  <c r="I57" i="6"/>
  <c r="DP62" i="3" s="1"/>
  <c r="I58" i="6"/>
  <c r="DP63" i="3" s="1"/>
  <c r="I59" i="6"/>
  <c r="DP64" i="3" s="1"/>
  <c r="I60" i="6"/>
  <c r="DP65" i="3" s="1"/>
  <c r="I61" i="6"/>
  <c r="DP66" i="3" s="1"/>
  <c r="I62" i="6"/>
  <c r="DP67" i="3" s="1"/>
  <c r="I63" i="6"/>
  <c r="DP68" i="3" s="1"/>
  <c r="I64" i="6"/>
  <c r="DP69" i="3" s="1"/>
  <c r="I65" i="6"/>
  <c r="DP70" i="3" s="1"/>
  <c r="I66" i="6"/>
  <c r="DP71" i="3" s="1"/>
  <c r="I67" i="6"/>
  <c r="DP72" i="3" s="1"/>
  <c r="I68" i="6"/>
  <c r="DP73" i="3" s="1"/>
  <c r="I69" i="6"/>
  <c r="DP74" i="3" s="1"/>
  <c r="I70" i="6"/>
  <c r="I71"/>
  <c r="DP75" i="3" s="1"/>
  <c r="I72" i="6"/>
  <c r="DP78" i="3" s="1"/>
  <c r="I73" i="6"/>
  <c r="DP79" i="3" s="1"/>
  <c r="I74" i="6"/>
  <c r="DP80" i="3" s="1"/>
  <c r="I75" i="6"/>
  <c r="DP81" i="3" s="1"/>
  <c r="I76" i="6"/>
  <c r="DP82" i="3" s="1"/>
  <c r="I77" i="6"/>
  <c r="DP83" i="3" s="1"/>
  <c r="I78" i="6"/>
  <c r="DP84" i="3" s="1"/>
  <c r="I79" i="6"/>
  <c r="DP85" i="3" s="1"/>
  <c r="I80" i="6"/>
  <c r="DP86" i="3" s="1"/>
  <c r="I81" i="6"/>
  <c r="DP87" i="3" s="1"/>
  <c r="I82" i="6"/>
  <c r="DP88" i="3" s="1"/>
  <c r="I83" i="6"/>
  <c r="DP89" i="3" s="1"/>
  <c r="I84" i="6"/>
  <c r="DP90" i="3" s="1"/>
  <c r="I85" i="6"/>
  <c r="DP91" i="3" s="1"/>
  <c r="I86" i="6"/>
  <c r="DP92" i="3" s="1"/>
  <c r="I87" i="6"/>
  <c r="DP95" i="3" s="1"/>
  <c r="I88" i="6"/>
  <c r="I89"/>
  <c r="DP96" i="3" s="1"/>
  <c r="I90" i="6"/>
  <c r="DP97" i="3" s="1"/>
  <c r="I91" i="6"/>
  <c r="DP98" i="3" s="1"/>
  <c r="I92" i="6"/>
  <c r="DP99" i="3" s="1"/>
  <c r="I93" i="6"/>
  <c r="I94"/>
  <c r="DP100" i="3" s="1"/>
  <c r="I95" i="6"/>
  <c r="I96"/>
  <c r="DP101" i="3" s="1"/>
  <c r="I97" i="6"/>
  <c r="DP102" i="3" s="1"/>
  <c r="I98" i="6"/>
  <c r="DP103" i="3" s="1"/>
  <c r="I99" i="6"/>
  <c r="DP104" i="3" s="1"/>
  <c r="I100" i="6"/>
  <c r="DP105" i="3" s="1"/>
  <c r="I101" i="6"/>
  <c r="DP106" i="3" s="1"/>
  <c r="I102" i="6"/>
  <c r="DP107" i="3" s="1"/>
  <c r="I103" i="6"/>
  <c r="DP110" i="3" s="1"/>
  <c r="I104" i="6"/>
  <c r="DP111" i="3" s="1"/>
  <c r="I105" i="6"/>
  <c r="DP112" i="3" s="1"/>
  <c r="I106" i="6"/>
  <c r="DP113" i="3" s="1"/>
  <c r="I107" i="6"/>
  <c r="DP114" i="3" s="1"/>
  <c r="I108" i="6"/>
  <c r="DP115" i="3" s="1"/>
  <c r="I109" i="6"/>
  <c r="DP116" i="3" s="1"/>
  <c r="I110" i="6"/>
  <c r="I111"/>
  <c r="DP117" i="3" s="1"/>
  <c r="I112" i="6"/>
  <c r="I113"/>
  <c r="DP118" i="3" s="1"/>
  <c r="I114" i="6"/>
  <c r="I115"/>
  <c r="DP119" i="3" s="1"/>
  <c r="I116" i="6"/>
  <c r="I117"/>
  <c r="DP120" i="3" s="1"/>
  <c r="I118" i="6"/>
  <c r="I119"/>
  <c r="DP121" i="3" s="1"/>
  <c r="I120" i="6"/>
  <c r="I121"/>
  <c r="DP122" i="3" s="1"/>
  <c r="I122" i="6"/>
  <c r="I123"/>
  <c r="DP123" i="3" s="1"/>
  <c r="I124" i="6"/>
  <c r="I125"/>
  <c r="DP124" i="3" s="1"/>
  <c r="I126" i="6"/>
  <c r="I127"/>
  <c r="DP125" i="3" s="1"/>
  <c r="I128" i="6"/>
  <c r="I129"/>
  <c r="DP126" i="3" s="1"/>
  <c r="I130" i="6"/>
  <c r="I131"/>
  <c r="DP127" i="3" s="1"/>
  <c r="I132" i="6"/>
  <c r="I133"/>
  <c r="DP128" i="3" s="1"/>
  <c r="I134" i="6"/>
  <c r="I135"/>
  <c r="DP129" i="3" s="1"/>
  <c r="I136" i="6"/>
  <c r="I137"/>
  <c r="DP130" i="3" s="1"/>
  <c r="I138" i="6"/>
  <c r="I139"/>
  <c r="DP131" i="3" s="1"/>
  <c r="I140" i="6"/>
  <c r="I141"/>
  <c r="DP132" i="3" s="1"/>
  <c r="I142" i="6"/>
  <c r="I143"/>
  <c r="DP133" i="3" s="1"/>
  <c r="I144" i="6"/>
  <c r="I145"/>
  <c r="DP134" i="3" s="1"/>
  <c r="I146" i="6"/>
  <c r="I147"/>
  <c r="DP135" i="3" s="1"/>
  <c r="I148" i="6"/>
  <c r="I149"/>
  <c r="DP136" i="3" s="1"/>
  <c r="I150" i="6"/>
  <c r="I151"/>
  <c r="DP137" i="3" s="1"/>
  <c r="I152" i="6"/>
  <c r="I153"/>
  <c r="DP138" i="3" s="1"/>
  <c r="I154" i="6"/>
  <c r="I155"/>
  <c r="DP139" i="3" s="1"/>
  <c r="I156" i="6"/>
  <c r="I157"/>
  <c r="DP140" i="3" s="1"/>
  <c r="I158" i="6"/>
  <c r="I159"/>
  <c r="DP141" i="3" s="1"/>
  <c r="I160" i="6"/>
  <c r="I161"/>
  <c r="DP142" i="3" s="1"/>
  <c r="I162" i="6"/>
  <c r="I163"/>
  <c r="DP143" i="3" s="1"/>
  <c r="I164" i="6"/>
  <c r="I165"/>
  <c r="DP144" i="3" s="1"/>
  <c r="I166" i="6"/>
  <c r="I167"/>
  <c r="DP145" i="3" s="1"/>
  <c r="I168" i="6"/>
  <c r="I169"/>
  <c r="DP146" i="3" s="1"/>
  <c r="I170" i="6"/>
  <c r="I171"/>
  <c r="DP147" i="3" s="1"/>
  <c r="I172" i="6"/>
  <c r="I173"/>
  <c r="DP148" i="3" s="1"/>
  <c r="I174" i="6"/>
  <c r="I175"/>
  <c r="DP149" i="3" s="1"/>
  <c r="I176" i="6"/>
  <c r="I177"/>
  <c r="DP150" i="3" s="1"/>
  <c r="I178" i="6"/>
  <c r="I179"/>
  <c r="DP151" i="3" s="1"/>
  <c r="I180" i="6"/>
  <c r="I181"/>
  <c r="DP152" i="3" s="1"/>
  <c r="I182" i="6"/>
  <c r="I183"/>
  <c r="DP153" i="3" s="1"/>
  <c r="I184" i="6"/>
  <c r="I185"/>
  <c r="DP154" i="3" s="1"/>
  <c r="I186" i="6"/>
  <c r="I187"/>
  <c r="DP155" i="3" s="1"/>
  <c r="I188" i="6"/>
  <c r="I189"/>
  <c r="DP156" i="3" s="1"/>
  <c r="I190" i="6"/>
  <c r="I191"/>
  <c r="DP157" i="3" s="1"/>
  <c r="I192" i="6"/>
  <c r="I193"/>
  <c r="DP158" i="3" s="1"/>
  <c r="I194" i="6"/>
  <c r="I195"/>
  <c r="DP159" i="3" s="1"/>
  <c r="I196" i="6"/>
  <c r="I197"/>
  <c r="DP160" i="3" s="1"/>
  <c r="I198" i="6"/>
  <c r="I199"/>
  <c r="DP161" i="3" s="1"/>
  <c r="I200" i="6"/>
  <c r="I201"/>
  <c r="DP162" i="3" s="1"/>
  <c r="I202" i="6"/>
  <c r="I203"/>
  <c r="DP163" i="3" s="1"/>
  <c r="I204" i="6"/>
  <c r="I205"/>
  <c r="DP164" i="3" s="1"/>
  <c r="I206" i="6"/>
  <c r="I207"/>
  <c r="DP165" i="3" s="1"/>
  <c r="I208" i="6"/>
  <c r="I209"/>
  <c r="DP166" i="3" s="1"/>
  <c r="I210" i="6"/>
  <c r="I211"/>
  <c r="DP167" i="3" s="1"/>
  <c r="I212" i="6"/>
  <c r="I213"/>
  <c r="DP168" i="3" s="1"/>
  <c r="I214" i="6"/>
  <c r="I215"/>
  <c r="DP169" i="3" s="1"/>
  <c r="I216" i="6"/>
  <c r="I217"/>
  <c r="DP170" i="3" s="1"/>
  <c r="I218" i="6"/>
  <c r="I219"/>
  <c r="DP171" i="3" s="1"/>
  <c r="I220" i="6"/>
  <c r="I221"/>
  <c r="DP172" i="3" s="1"/>
  <c r="I222" i="6"/>
  <c r="I223"/>
  <c r="DP173" i="3" s="1"/>
  <c r="I224" i="6"/>
  <c r="I225"/>
  <c r="DP174" i="3" s="1"/>
  <c r="I226" i="6"/>
  <c r="I227"/>
  <c r="DP175" i="3" s="1"/>
  <c r="I228" i="6"/>
  <c r="I229"/>
  <c r="DP176" i="3" s="1"/>
  <c r="I230" i="6"/>
  <c r="I231"/>
  <c r="DP177" i="3" s="1"/>
  <c r="I232" i="6"/>
  <c r="I233"/>
  <c r="DP178" i="3" s="1"/>
  <c r="I234" i="6"/>
  <c r="I235"/>
  <c r="DP179" i="3" s="1"/>
  <c r="I236" i="6"/>
  <c r="I237"/>
  <c r="DP180" i="3" s="1"/>
  <c r="I238" i="6"/>
  <c r="I239"/>
  <c r="DP181" i="3" s="1"/>
  <c r="I240" i="6"/>
  <c r="I241"/>
  <c r="DP182" i="3" s="1"/>
  <c r="I242" i="6"/>
  <c r="I243"/>
  <c r="DP183" i="3" s="1"/>
  <c r="I244" i="6"/>
  <c r="I245"/>
  <c r="DP184" i="3" s="1"/>
  <c r="I246" i="6"/>
  <c r="I247"/>
  <c r="DP185" i="3" s="1"/>
  <c r="I248" i="6"/>
  <c r="I249"/>
  <c r="DP186" i="3" s="1"/>
  <c r="I250" i="6"/>
  <c r="I251"/>
  <c r="DP187" i="3" s="1"/>
  <c r="I252" i="6"/>
  <c r="I253"/>
  <c r="DP188" i="3" s="1"/>
  <c r="I254" i="6"/>
  <c r="I255"/>
  <c r="DP189" i="3" s="1"/>
  <c r="I256" i="6"/>
  <c r="I257"/>
  <c r="DP190" i="3" s="1"/>
  <c r="I258" i="6"/>
  <c r="I259"/>
  <c r="DP191" i="3" s="1"/>
  <c r="I260" i="6"/>
  <c r="I261"/>
  <c r="DP192" i="3" s="1"/>
  <c r="I262" i="6"/>
  <c r="I263"/>
  <c r="DP193" i="3" s="1"/>
  <c r="I264" i="6"/>
  <c r="I265"/>
  <c r="DP194" i="3" s="1"/>
  <c r="I266" i="6"/>
  <c r="I267"/>
  <c r="DP195" i="3" s="1"/>
  <c r="I268" i="6"/>
  <c r="I269"/>
  <c r="DP196" i="3" s="1"/>
  <c r="I270" i="6"/>
  <c r="I271"/>
  <c r="DP197" i="3" s="1"/>
  <c r="I272" i="6"/>
  <c r="I273"/>
  <c r="DP198" i="3" s="1"/>
  <c r="I274" i="6"/>
  <c r="I275"/>
  <c r="DP199" i="3" s="1"/>
  <c r="I276" i="6"/>
  <c r="I277"/>
  <c r="DP200" i="3" s="1"/>
  <c r="I278" i="6"/>
  <c r="I279"/>
  <c r="DP201" i="3" s="1"/>
  <c r="I280" i="6"/>
  <c r="I281"/>
  <c r="DP202" i="3" s="1"/>
  <c r="I282" i="6"/>
  <c r="I283"/>
  <c r="DP203" i="3" s="1"/>
  <c r="I284" i="6"/>
  <c r="I285"/>
  <c r="DP204" i="3" s="1"/>
  <c r="I286" i="6"/>
  <c r="I287"/>
  <c r="DP205" i="3" s="1"/>
  <c r="I288" i="6"/>
  <c r="I289"/>
  <c r="DP206" i="3" s="1"/>
  <c r="I290" i="6"/>
  <c r="I291"/>
  <c r="DP207" i="3" s="1"/>
  <c r="I292" i="6"/>
  <c r="I293"/>
  <c r="DP208" i="3" s="1"/>
  <c r="I294" i="6"/>
  <c r="I295"/>
  <c r="DP209" i="3" s="1"/>
  <c r="I296" i="6"/>
  <c r="I297"/>
  <c r="DP210" i="3" s="1"/>
  <c r="I298" i="6"/>
  <c r="I299"/>
  <c r="DP211" i="3" s="1"/>
  <c r="I300" i="6"/>
  <c r="I301"/>
  <c r="DP212" i="3" s="1"/>
  <c r="I302" i="6"/>
  <c r="I303"/>
  <c r="DP213" i="3" s="1"/>
  <c r="I304" i="6"/>
  <c r="I305"/>
  <c r="DP214" i="3" s="1"/>
  <c r="I306" i="6"/>
  <c r="I307"/>
  <c r="DP215" i="3" s="1"/>
  <c r="I308" i="6"/>
  <c r="I309"/>
  <c r="DP216" i="3" s="1"/>
  <c r="I310" i="6"/>
  <c r="I311"/>
  <c r="DP217" i="3" s="1"/>
  <c r="I312" i="6"/>
  <c r="I313"/>
  <c r="DP218" i="3" s="1"/>
  <c r="I314" i="6"/>
  <c r="I315"/>
  <c r="DP219" i="3" s="1"/>
  <c r="I316" i="6"/>
  <c r="I317"/>
  <c r="DP220" i="3" s="1"/>
  <c r="I318" i="6"/>
  <c r="I319"/>
  <c r="DP221" i="3" s="1"/>
  <c r="I320" i="6"/>
  <c r="I321"/>
  <c r="DP222" i="3" s="1"/>
  <c r="I322" i="6"/>
  <c r="I323"/>
  <c r="DP223" i="3" s="1"/>
  <c r="I324" i="6"/>
  <c r="I325"/>
  <c r="DP224" i="3" s="1"/>
  <c r="I326" i="6"/>
  <c r="I327"/>
  <c r="DP225" i="3" s="1"/>
  <c r="I328" i="6"/>
  <c r="I329"/>
  <c r="DP226" i="3" s="1"/>
  <c r="I330" i="6"/>
  <c r="I331"/>
  <c r="DP227" i="3" s="1"/>
  <c r="I332" i="6"/>
  <c r="I333"/>
  <c r="DP228" i="3" s="1"/>
  <c r="I334" i="6"/>
  <c r="I335"/>
  <c r="DP229" i="3" s="1"/>
  <c r="I336" i="6"/>
  <c r="I337"/>
  <c r="DP230" i="3" s="1"/>
  <c r="I338" i="6"/>
  <c r="I339"/>
  <c r="DP231" i="3" s="1"/>
  <c r="I340" i="6"/>
  <c r="I341"/>
  <c r="DP232" i="3" s="1"/>
  <c r="I342" i="6"/>
  <c r="I343"/>
  <c r="DP233" i="3" s="1"/>
  <c r="I344" i="6"/>
  <c r="DP234" i="3" s="1"/>
  <c r="I345" i="6"/>
  <c r="DP235" i="3" s="1"/>
  <c r="I346" i="6"/>
  <c r="DP236" i="3" s="1"/>
  <c r="I347" i="6"/>
  <c r="DP237" i="3" s="1"/>
  <c r="I348" i="6"/>
  <c r="DP238" i="3" s="1"/>
  <c r="I349" i="6"/>
  <c r="DP239" i="3" s="1"/>
  <c r="I350" i="6"/>
  <c r="DP240" i="3" s="1"/>
  <c r="I351" i="6"/>
  <c r="DP241" i="3" s="1"/>
  <c r="I352" i="6"/>
  <c r="DP242" i="3" s="1"/>
  <c r="I353" i="6"/>
  <c r="DP243" i="3" s="1"/>
  <c r="I354" i="6"/>
  <c r="DP244" i="3" s="1"/>
  <c r="I355" i="6"/>
  <c r="DP245" i="3" s="1"/>
  <c r="I356" i="6"/>
  <c r="DP247" i="3" s="1"/>
  <c r="I357" i="6"/>
  <c r="DP248" i="3" s="1"/>
  <c r="I358" i="6"/>
  <c r="DP249" i="3" s="1"/>
  <c r="I359" i="6"/>
  <c r="DP250" i="3" s="1"/>
  <c r="I360" i="6"/>
  <c r="DP251" i="3" s="1"/>
  <c r="I361" i="6"/>
  <c r="DP252" i="3" s="1"/>
  <c r="I362" i="6"/>
  <c r="DP253" i="3" s="1"/>
  <c r="I363" i="6"/>
  <c r="DP254" i="3" s="1"/>
  <c r="I364" i="6"/>
  <c r="DP255" i="3" s="1"/>
  <c r="I365" i="6"/>
  <c r="DP256" i="3" s="1"/>
  <c r="I366" i="6"/>
  <c r="I367"/>
  <c r="DP257" i="3" s="1"/>
  <c r="I368" i="6"/>
  <c r="DP258" i="3" s="1"/>
  <c r="I369" i="6"/>
  <c r="DP259" i="3" s="1"/>
  <c r="I370" i="6"/>
  <c r="DP260" i="3" s="1"/>
  <c r="I371" i="6"/>
  <c r="DP261" i="3" s="1"/>
  <c r="I372" i="6"/>
  <c r="DP262" i="3" s="1"/>
  <c r="I373" i="6"/>
  <c r="DP263" i="3" s="1"/>
  <c r="I374" i="6"/>
  <c r="DP264" i="3" s="1"/>
  <c r="I375" i="6"/>
  <c r="DP265" i="3" s="1"/>
  <c r="I376" i="6"/>
  <c r="DP267" i="3" s="1"/>
  <c r="I377" i="6"/>
  <c r="DP268" i="3" s="1"/>
  <c r="I378" i="6"/>
  <c r="DP269" i="3" s="1"/>
  <c r="I379" i="6"/>
  <c r="DP270" i="3" s="1"/>
  <c r="I380" i="6"/>
  <c r="DP271" i="3" s="1"/>
  <c r="I381" i="6"/>
  <c r="DP272" i="3" s="1"/>
  <c r="I382" i="6"/>
  <c r="DP273" i="3" s="1"/>
  <c r="I383" i="6"/>
  <c r="DP274" i="3" s="1"/>
  <c r="I384" i="6"/>
  <c r="DP275" i="3" s="1"/>
  <c r="I385" i="6"/>
  <c r="DP276" i="3" s="1"/>
  <c r="I386" i="6"/>
  <c r="DP277" i="3" s="1"/>
  <c r="I387" i="6"/>
  <c r="DP278" i="3" s="1"/>
  <c r="I388" i="6"/>
  <c r="DP279" i="3" s="1"/>
  <c r="I389" i="6"/>
  <c r="DP280" i="3" s="1"/>
  <c r="I390" i="6"/>
  <c r="DP281" i="3" s="1"/>
  <c r="I391" i="6"/>
  <c r="DP282" i="3" s="1"/>
  <c r="I392" i="6"/>
  <c r="DP283" i="3" s="1"/>
  <c r="I393" i="6"/>
  <c r="DP284" i="3" s="1"/>
  <c r="I394" i="6"/>
  <c r="DP285" i="3" s="1"/>
  <c r="I395" i="6"/>
  <c r="DP286" i="3" s="1"/>
  <c r="I396" i="6"/>
  <c r="DP287" i="3" s="1"/>
  <c r="I397" i="6"/>
  <c r="DP288" i="3" s="1"/>
  <c r="I398" i="6"/>
  <c r="DP289" i="3" s="1"/>
  <c r="I399" i="6"/>
  <c r="DP290" i="3" s="1"/>
  <c r="I400" i="6"/>
  <c r="DP291" i="3" s="1"/>
  <c r="I401" i="6"/>
  <c r="DP292" i="3" s="1"/>
  <c r="I402" i="6"/>
  <c r="DP293" i="3" s="1"/>
  <c r="I403" i="6"/>
  <c r="DP294" i="3" s="1"/>
  <c r="I404" i="6"/>
  <c r="DP295" i="3" s="1"/>
  <c r="I405" i="6"/>
  <c r="DP296" i="3" s="1"/>
  <c r="I406" i="6"/>
  <c r="DP297" i="3" s="1"/>
  <c r="I407" i="6"/>
  <c r="DP298" i="3" s="1"/>
  <c r="I408" i="6"/>
  <c r="DP299" i="3" s="1"/>
  <c r="I409" i="6"/>
  <c r="I410"/>
  <c r="DP300" i="3" s="1"/>
  <c r="I411" i="6"/>
  <c r="DP303" i="3" s="1"/>
  <c r="I412" i="6"/>
  <c r="DP304" i="3" s="1"/>
  <c r="I413" i="6"/>
  <c r="DP305" i="3" s="1"/>
  <c r="I414" i="6"/>
  <c r="DP306" i="3" s="1"/>
  <c r="I415" i="6"/>
  <c r="DP307" i="3" s="1"/>
  <c r="I416" i="6"/>
  <c r="DP308" i="3" s="1"/>
  <c r="I417" i="6"/>
  <c r="DP309" i="3" s="1"/>
  <c r="I418" i="6"/>
  <c r="DP310" i="3" s="1"/>
  <c r="I419" i="6"/>
  <c r="DP311" i="3" s="1"/>
  <c r="I420" i="6"/>
  <c r="DP312" i="3" s="1"/>
  <c r="I421" i="6"/>
  <c r="DP313" i="3" s="1"/>
  <c r="I422" i="6"/>
  <c r="DP314" i="3" s="1"/>
  <c r="I423" i="6"/>
  <c r="DP316" i="3" s="1"/>
  <c r="I424" i="6"/>
  <c r="DP317" i="3" s="1"/>
  <c r="I425" i="6"/>
  <c r="DP318" i="3" s="1"/>
  <c r="I426" i="6"/>
  <c r="DP319" i="3" s="1"/>
  <c r="I427" i="6"/>
  <c r="DP320" i="3" s="1"/>
  <c r="I428" i="6"/>
  <c r="DP321" i="3" s="1"/>
  <c r="I429" i="6"/>
  <c r="DP322" i="3" s="1"/>
  <c r="I430" i="6"/>
  <c r="DP323" i="3" s="1"/>
  <c r="I431" i="6"/>
  <c r="DP324" i="3" s="1"/>
  <c r="I432" i="6"/>
  <c r="DP325" i="3" s="1"/>
  <c r="I433" i="6"/>
  <c r="DP326" i="3" s="1"/>
  <c r="I434" i="6"/>
  <c r="DP327" i="3" s="1"/>
  <c r="I435" i="6"/>
  <c r="DP328" i="3" s="1"/>
  <c r="I436" i="6"/>
  <c r="DP329" i="3" s="1"/>
  <c r="I437" i="6"/>
  <c r="DP330" i="3" s="1"/>
  <c r="I438" i="6"/>
  <c r="DP331" i="3" s="1"/>
  <c r="I439" i="6"/>
  <c r="DP332" i="3" s="1"/>
  <c r="I440" i="6"/>
  <c r="DP333" i="3" s="1"/>
  <c r="I441" i="6"/>
  <c r="DP334" i="3" s="1"/>
  <c r="I442" i="6"/>
  <c r="DP335" i="3" s="1"/>
  <c r="I443" i="6"/>
  <c r="DP336" i="3" s="1"/>
  <c r="I444" i="6"/>
  <c r="DP337" i="3" s="1"/>
  <c r="I445" i="6"/>
  <c r="DP338" i="3" s="1"/>
  <c r="I446" i="6"/>
  <c r="DP339" i="3" s="1"/>
  <c r="I447" i="6"/>
  <c r="DP340" i="3" s="1"/>
  <c r="I448" i="6"/>
  <c r="DP341" i="3" s="1"/>
  <c r="I449" i="6"/>
  <c r="DP342" i="3" s="1"/>
  <c r="I450" i="6"/>
  <c r="DP343" i="3" s="1"/>
  <c r="I451" i="6"/>
  <c r="DP344" i="3" s="1"/>
  <c r="I452" i="6"/>
  <c r="DP345" i="3" s="1"/>
  <c r="I453" i="6"/>
  <c r="I454"/>
  <c r="DP346" i="3" s="1"/>
  <c r="I455" i="6"/>
  <c r="DP347" i="3" s="1"/>
  <c r="I456" i="6"/>
  <c r="DP348" i="3" s="1"/>
  <c r="I457" i="6"/>
  <c r="DP349" i="3" s="1"/>
  <c r="I458" i="6"/>
  <c r="DP350" i="3" s="1"/>
  <c r="I459" i="6"/>
  <c r="DP351" i="3" s="1"/>
  <c r="I460" i="6"/>
  <c r="DP352" i="3" s="1"/>
  <c r="I461" i="6"/>
  <c r="DP353" i="3" s="1"/>
  <c r="I462" i="6"/>
  <c r="DP354" i="3" s="1"/>
  <c r="I463" i="6"/>
  <c r="DP355" i="3" s="1"/>
  <c r="I464" i="6"/>
  <c r="DP356" i="3" s="1"/>
  <c r="I465" i="6"/>
  <c r="DP357" i="3" s="1"/>
  <c r="I466" i="6"/>
  <c r="DP358" i="3" s="1"/>
  <c r="I467" i="6"/>
  <c r="DP359" i="3" s="1"/>
  <c r="I468" i="6"/>
  <c r="DP360" i="3" s="1"/>
  <c r="I469" i="6"/>
  <c r="DP361" i="3" s="1"/>
  <c r="I470" i="6"/>
  <c r="DP362" i="3" s="1"/>
  <c r="I471" i="6"/>
  <c r="DP363" i="3" s="1"/>
  <c r="I472" i="6"/>
  <c r="DP364" i="3" s="1"/>
  <c r="I473" i="6"/>
  <c r="DP365" i="3" s="1"/>
  <c r="I474" i="6"/>
  <c r="DP366" i="3" s="1"/>
  <c r="I475" i="6"/>
  <c r="DP367" i="3" s="1"/>
  <c r="I476" i="6"/>
  <c r="DP368" i="3" s="1"/>
  <c r="I477" i="6"/>
  <c r="DP369" i="3" s="1"/>
  <c r="I478" i="6"/>
  <c r="DP370" i="3" s="1"/>
  <c r="I479" i="6"/>
  <c r="DP371" i="3" s="1"/>
  <c r="I480" i="6"/>
  <c r="DP372" i="3" s="1"/>
  <c r="I481" i="6"/>
  <c r="DP373" i="3" s="1"/>
  <c r="I482" i="6"/>
  <c r="DP374" i="3" s="1"/>
  <c r="I483" i="6"/>
  <c r="DP375" i="3" s="1"/>
  <c r="I484" i="6"/>
  <c r="DP376" i="3" s="1"/>
  <c r="I485" i="6"/>
  <c r="DP377" i="3" s="1"/>
  <c r="I486" i="6"/>
  <c r="DP378" i="3" s="1"/>
  <c r="I487" i="6"/>
  <c r="DP379" i="3" s="1"/>
  <c r="I488" i="6"/>
  <c r="DP380" i="3" s="1"/>
  <c r="I489" i="6"/>
  <c r="DP381" i="3" s="1"/>
  <c r="I490" i="6"/>
  <c r="DP382" i="3" s="1"/>
  <c r="I491" i="6"/>
  <c r="DP383" i="3" s="1"/>
  <c r="I492" i="6"/>
  <c r="DP384" i="3" s="1"/>
  <c r="I493" i="6"/>
  <c r="DP385" i="3" s="1"/>
  <c r="I494" i="6"/>
  <c r="DP386" i="3" s="1"/>
  <c r="I495" i="6"/>
  <c r="DP387" i="3" s="1"/>
  <c r="I496" i="6"/>
  <c r="DP388" i="3" s="1"/>
  <c r="I497" i="6"/>
  <c r="DP389" i="3" s="1"/>
  <c r="I498" i="6"/>
  <c r="DP390" i="3" s="1"/>
  <c r="I499" i="6"/>
  <c r="DP391" i="3" s="1"/>
  <c r="I500" i="6"/>
  <c r="DP392" i="3" s="1"/>
  <c r="I501" i="6"/>
  <c r="DP393" i="3" s="1"/>
  <c r="I502" i="6"/>
  <c r="I503"/>
  <c r="DP394" i="3" s="1"/>
  <c r="I504" i="6"/>
  <c r="DP395" i="3" s="1"/>
  <c r="I505" i="6"/>
  <c r="DP396" i="3" s="1"/>
  <c r="I506" i="6"/>
  <c r="DP397" i="3" s="1"/>
  <c r="I507" i="6"/>
  <c r="DP398" i="3" s="1"/>
  <c r="I508" i="6"/>
  <c r="DP399" i="3" s="1"/>
  <c r="I509" i="6"/>
  <c r="DP400" i="3" s="1"/>
  <c r="I510" i="6"/>
  <c r="DP401" i="3" s="1"/>
  <c r="I511" i="6"/>
  <c r="DP402" i="3" s="1"/>
  <c r="I512" i="6"/>
  <c r="DP403" i="3" s="1"/>
  <c r="I513" i="6"/>
  <c r="DP404" i="3" s="1"/>
  <c r="I514" i="6"/>
  <c r="DP405" i="3" s="1"/>
  <c r="I515" i="6"/>
  <c r="DP406" i="3" s="1"/>
  <c r="I516" i="6"/>
  <c r="DP407" i="3" s="1"/>
  <c r="I517" i="6"/>
  <c r="DP408" i="3" s="1"/>
  <c r="I518" i="6"/>
  <c r="DP409" i="3" s="1"/>
  <c r="I519" i="6"/>
  <c r="DP410" i="3" s="1"/>
  <c r="I520" i="6"/>
  <c r="DP411" i="3" s="1"/>
  <c r="I521" i="6"/>
  <c r="DP412" i="3" s="1"/>
  <c r="I522" i="6"/>
  <c r="DP413" i="3" s="1"/>
  <c r="I523" i="6"/>
  <c r="DP414" i="3" s="1"/>
  <c r="I524" i="6"/>
  <c r="DP415" i="3" s="1"/>
  <c r="I525" i="6"/>
  <c r="DP416" i="3" s="1"/>
  <c r="I526" i="6"/>
  <c r="DP417" i="3" s="1"/>
  <c r="I527" i="6"/>
  <c r="I528"/>
  <c r="DP418" i="3" s="1"/>
  <c r="I529" i="6"/>
  <c r="DP419" i="3" s="1"/>
  <c r="I530" i="6"/>
  <c r="DP420" i="3" s="1"/>
  <c r="I531" i="6"/>
  <c r="DP421" i="3" s="1"/>
  <c r="I532" i="6"/>
  <c r="DP422" i="3" s="1"/>
  <c r="I533" i="6"/>
  <c r="DP423" i="3" s="1"/>
  <c r="I534" i="6"/>
  <c r="DP424" i="3" s="1"/>
  <c r="I535" i="6"/>
  <c r="DP425" i="3" s="1"/>
  <c r="I536" i="6"/>
  <c r="DP426" i="3" s="1"/>
  <c r="I537" i="6"/>
  <c r="DP427" i="3" s="1"/>
  <c r="I538" i="6"/>
  <c r="DP428" i="3" s="1"/>
  <c r="I539" i="6"/>
  <c r="DP429" i="3" s="1"/>
  <c r="I540" i="6"/>
  <c r="DP430" i="3" s="1"/>
  <c r="I541" i="6"/>
  <c r="DP431" i="3" s="1"/>
  <c r="I542" i="6"/>
  <c r="DP432" i="3" s="1"/>
  <c r="I543" i="6"/>
  <c r="DP433" i="3" s="1"/>
  <c r="I544" i="6"/>
  <c r="DP434" i="3" s="1"/>
  <c r="I545" i="6"/>
  <c r="DP435" i="3" s="1"/>
  <c r="I546" i="6"/>
  <c r="DP436" i="3" s="1"/>
  <c r="I547" i="6"/>
  <c r="DP437" i="3" s="1"/>
  <c r="I548" i="6"/>
  <c r="DP438" i="3" s="1"/>
  <c r="I549" i="6"/>
  <c r="DP439" i="3" s="1"/>
  <c r="I550" i="6"/>
  <c r="DP440" i="3" s="1"/>
  <c r="I551" i="6"/>
  <c r="DP441" i="3" s="1"/>
  <c r="I552" i="6"/>
  <c r="DP442" i="3" s="1"/>
  <c r="I553" i="6"/>
  <c r="DP443" i="3" s="1"/>
  <c r="I554" i="6"/>
  <c r="DP444" i="3" s="1"/>
  <c r="I555" i="6"/>
  <c r="DP445" i="3" s="1"/>
  <c r="I556" i="6"/>
  <c r="DP446" i="3" s="1"/>
  <c r="I557" i="6"/>
  <c r="DP447" i="3" s="1"/>
  <c r="I558" i="6"/>
  <c r="DP448" i="3" s="1"/>
  <c r="I559" i="6"/>
  <c r="DP449" i="3" s="1"/>
  <c r="I560" i="6"/>
  <c r="DP450" i="3" s="1"/>
  <c r="I561" i="6"/>
  <c r="DP451" i="3" s="1"/>
  <c r="I562" i="6"/>
  <c r="DP452" i="3" s="1"/>
  <c r="I563" i="6"/>
  <c r="DP453" i="3" s="1"/>
  <c r="I564" i="6"/>
  <c r="DP454" i="3" s="1"/>
  <c r="I565" i="6"/>
  <c r="DP455" i="3" s="1"/>
  <c r="I566" i="6"/>
  <c r="DP456" i="3" s="1"/>
  <c r="I567" i="6"/>
  <c r="DP457" i="3" s="1"/>
  <c r="I568" i="6"/>
  <c r="DP458" i="3" s="1"/>
  <c r="I569" i="6"/>
  <c r="DP459" i="3" s="1"/>
  <c r="I570" i="6"/>
  <c r="DP460" i="3" s="1"/>
  <c r="I571" i="6"/>
  <c r="DP461" i="3" s="1"/>
  <c r="I572" i="6"/>
  <c r="DP462" i="3" s="1"/>
  <c r="I573" i="6"/>
  <c r="DP463" i="3" s="1"/>
  <c r="I574" i="6"/>
  <c r="DP464" i="3" s="1"/>
  <c r="I575" i="6"/>
  <c r="DP465" i="3" s="1"/>
  <c r="I576" i="6"/>
  <c r="DP466" i="3" s="1"/>
  <c r="I577" i="6"/>
  <c r="DP468" i="3" s="1"/>
  <c r="I578" i="6"/>
  <c r="DP469" i="3" s="1"/>
  <c r="I579" i="6"/>
  <c r="I580"/>
  <c r="DP470" i="3" s="1"/>
  <c r="I581" i="6"/>
  <c r="DP471" i="3" s="1"/>
  <c r="I582" i="6"/>
  <c r="I583"/>
  <c r="DP472" i="3" s="1"/>
  <c r="I584" i="6"/>
  <c r="DP473" i="3" s="1"/>
  <c r="I585" i="6"/>
  <c r="DP474" i="3" s="1"/>
  <c r="I586" i="6"/>
  <c r="DP475" i="3" s="1"/>
  <c r="I587" i="6"/>
  <c r="DP476" i="3" s="1"/>
  <c r="I588" i="6"/>
  <c r="DP477" i="3" s="1"/>
  <c r="I589" i="6"/>
  <c r="DP478" i="3" s="1"/>
  <c r="I590" i="6"/>
  <c r="DP479" i="3" s="1"/>
  <c r="I591" i="6"/>
  <c r="I592"/>
  <c r="DP480" i="3" s="1"/>
  <c r="I593" i="6"/>
  <c r="DP481" i="3" s="1"/>
  <c r="I594" i="6"/>
  <c r="DP482" i="3" s="1"/>
  <c r="I595" i="6"/>
  <c r="DP483" i="3" s="1"/>
  <c r="I596" i="6"/>
  <c r="DP484" i="3" s="1"/>
  <c r="I597" i="6"/>
  <c r="DP486" i="3" s="1"/>
  <c r="I598" i="6"/>
  <c r="DP487" i="3" s="1"/>
  <c r="I599" i="6"/>
  <c r="DP488" i="3" s="1"/>
  <c r="I600" i="6"/>
  <c r="DP489" i="3" s="1"/>
  <c r="I601" i="6"/>
  <c r="DP490" i="3" s="1"/>
  <c r="I602" i="6"/>
  <c r="DP491" i="3" s="1"/>
  <c r="I603" i="6"/>
  <c r="DP492" i="3" s="1"/>
  <c r="I604" i="6"/>
  <c r="DP493" i="3" s="1"/>
  <c r="I605" i="6"/>
  <c r="DP494" i="3" s="1"/>
  <c r="I606" i="6"/>
  <c r="DP495" i="3" s="1"/>
  <c r="I607" i="6"/>
  <c r="DP496" i="3" s="1"/>
  <c r="I608" i="6"/>
  <c r="DP497" i="3" s="1"/>
  <c r="I609" i="6"/>
  <c r="DP498" i="3" s="1"/>
  <c r="I610" i="6"/>
  <c r="I611"/>
  <c r="DP499" i="3" s="1"/>
  <c r="I612" i="6"/>
  <c r="DP500" i="3" s="1"/>
  <c r="I613" i="6"/>
  <c r="DP501" i="3" s="1"/>
  <c r="I614" i="6"/>
  <c r="I615"/>
  <c r="DP502" i="3" s="1"/>
  <c r="I616" i="6"/>
  <c r="DP503" i="3" s="1"/>
  <c r="I617" i="6"/>
  <c r="DP504" i="3" s="1"/>
  <c r="I618" i="6"/>
  <c r="DP505" i="3" s="1"/>
  <c r="I619" i="6"/>
  <c r="DP506" i="3" s="1"/>
  <c r="I620" i="6"/>
  <c r="DP507" i="3" s="1"/>
  <c r="I621" i="6"/>
  <c r="I622"/>
  <c r="DP508" i="3" s="1"/>
  <c r="I623" i="6"/>
  <c r="DP509" i="3" s="1"/>
  <c r="I624" i="6"/>
  <c r="DP510" i="3" s="1"/>
  <c r="I625" i="6"/>
  <c r="DP511" i="3" s="1"/>
  <c r="I626" i="6"/>
  <c r="DP512" i="3" s="1"/>
  <c r="I627" i="6"/>
  <c r="I628"/>
  <c r="DP513" i="3" s="1"/>
  <c r="I629" i="6"/>
  <c r="DP514" i="3" s="1"/>
  <c r="I630" i="6"/>
  <c r="DP515" i="3" s="1"/>
  <c r="I631" i="6"/>
  <c r="DP516" i="3" s="1"/>
  <c r="I632" i="6"/>
  <c r="DP517" i="3" s="1"/>
  <c r="I633" i="6"/>
  <c r="DP518" i="3" s="1"/>
  <c r="I634" i="6"/>
  <c r="DP519" i="3" s="1"/>
  <c r="I635" i="6"/>
  <c r="DP520" i="3" s="1"/>
  <c r="I636" i="6"/>
  <c r="DP521" i="3" s="1"/>
  <c r="I637" i="6"/>
  <c r="DP522" i="3" s="1"/>
  <c r="I638" i="6"/>
  <c r="DP523" i="3" s="1"/>
  <c r="I639" i="6"/>
  <c r="DP524" i="3" s="1"/>
  <c r="I640" i="6"/>
  <c r="DP525" i="3" s="1"/>
  <c r="I641" i="6"/>
  <c r="DP526" i="3" s="1"/>
  <c r="I642" i="6"/>
  <c r="I643"/>
  <c r="DP527" i="3" s="1"/>
  <c r="I644" i="6"/>
  <c r="DP528" i="3" s="1"/>
  <c r="I645" i="6"/>
  <c r="DP529" i="3" s="1"/>
  <c r="I646" i="6"/>
  <c r="DP530" i="3" s="1"/>
  <c r="I647" i="6"/>
  <c r="I648"/>
  <c r="DP531" i="3" s="1"/>
  <c r="I649" i="6"/>
  <c r="DP532" i="3" s="1"/>
  <c r="I650" i="6"/>
  <c r="DP533" i="3" s="1"/>
  <c r="I651" i="6"/>
  <c r="DP534" i="3" s="1"/>
  <c r="I652" i="6"/>
  <c r="DP535" i="3" s="1"/>
  <c r="I653" i="6"/>
  <c r="DP536" i="3" s="1"/>
  <c r="I654" i="6"/>
  <c r="DP537" i="3" s="1"/>
  <c r="I655" i="6"/>
  <c r="DP538" i="3" s="1"/>
  <c r="I656" i="6"/>
  <c r="DP539" i="3" s="1"/>
  <c r="I657" i="6"/>
  <c r="DP540" i="3" s="1"/>
  <c r="I658" i="6"/>
  <c r="I659"/>
  <c r="DP541" i="3" s="1"/>
  <c r="I660" i="6"/>
  <c r="DP542" i="3" s="1"/>
  <c r="I661" i="6"/>
  <c r="DP543" i="3" s="1"/>
  <c r="I662" i="6"/>
  <c r="DP544" i="3" s="1"/>
  <c r="I663" i="6"/>
  <c r="DP545" i="3" s="1"/>
  <c r="I664" i="6"/>
  <c r="DP546" i="3" s="1"/>
  <c r="I665" i="6"/>
  <c r="DP547" i="3" s="1"/>
  <c r="I666" i="6"/>
  <c r="DP548" i="3" s="1"/>
  <c r="I667" i="6"/>
  <c r="I668"/>
  <c r="DP549" i="3" s="1"/>
  <c r="I669" i="6"/>
  <c r="DP550" i="3" s="1"/>
  <c r="I670" i="6"/>
  <c r="DP556" i="3" s="1"/>
  <c r="I671" i="6"/>
  <c r="DP557" i="3" s="1"/>
  <c r="I672" i="6"/>
  <c r="DP558" i="3" s="1"/>
  <c r="I673" i="6"/>
  <c r="DP559" i="3" s="1"/>
  <c r="I674" i="6"/>
  <c r="DP560" i="3" s="1"/>
  <c r="I675" i="6"/>
  <c r="DP562" i="3" s="1"/>
  <c r="I676" i="6"/>
  <c r="DP563" i="3" s="1"/>
  <c r="I677" i="6"/>
  <c r="DP564" i="3" s="1"/>
  <c r="I678" i="6"/>
  <c r="DP565" i="3" s="1"/>
  <c r="I679" i="6"/>
  <c r="I680"/>
  <c r="DP566" i="3" s="1"/>
  <c r="I681" i="6"/>
  <c r="DP567" i="3" s="1"/>
  <c r="I682" i="6"/>
  <c r="DP568" i="3" s="1"/>
  <c r="I683" i="6"/>
  <c r="DP569" i="3" s="1"/>
  <c r="I684" i="6"/>
  <c r="DP570" i="3" s="1"/>
  <c r="I685" i="6"/>
  <c r="DP571" i="3" s="1"/>
  <c r="I686" i="6"/>
  <c r="DP572" i="3" s="1"/>
  <c r="I687" i="6"/>
  <c r="DP573" i="3" s="1"/>
  <c r="I688" i="6"/>
  <c r="DP574" i="3" s="1"/>
  <c r="I689" i="6"/>
  <c r="DP576" i="3" s="1"/>
  <c r="I690" i="6"/>
  <c r="DP577" i="3" s="1"/>
  <c r="I691" i="6"/>
  <c r="DP578" i="3" s="1"/>
  <c r="I692" i="6"/>
  <c r="DP579" i="3" s="1"/>
  <c r="I693" i="6"/>
  <c r="DP580" i="3" s="1"/>
  <c r="I694" i="6"/>
  <c r="DP581" i="3" s="1"/>
  <c r="I695" i="6"/>
  <c r="DP582" i="3" s="1"/>
  <c r="I696" i="6"/>
  <c r="DP583" i="3" s="1"/>
  <c r="I697" i="6"/>
  <c r="DP584" i="3" s="1"/>
  <c r="I698" i="6"/>
  <c r="DP585" i="3" s="1"/>
  <c r="I699" i="6"/>
  <c r="DP586" i="3" s="1"/>
  <c r="I700" i="6"/>
  <c r="DP587" i="3" s="1"/>
  <c r="I701" i="6"/>
  <c r="DP588" i="3" s="1"/>
  <c r="I702" i="6"/>
  <c r="DP589" i="3" s="1"/>
  <c r="I703" i="6"/>
  <c r="DP590" i="3" s="1"/>
  <c r="I704" i="6"/>
  <c r="DP591" i="3" s="1"/>
  <c r="I705" i="6"/>
  <c r="DP592" i="3" s="1"/>
  <c r="I706" i="6"/>
  <c r="DP593" i="3" s="1"/>
  <c r="I707" i="6"/>
  <c r="DP594" i="3" s="1"/>
  <c r="I708" i="6"/>
  <c r="DP595" i="3" s="1"/>
  <c r="I709" i="6"/>
  <c r="DP596" i="3" s="1"/>
  <c r="I710" i="6"/>
  <c r="DP597" i="3" s="1"/>
  <c r="I711" i="6"/>
  <c r="DP598" i="3" s="1"/>
  <c r="I712" i="6"/>
  <c r="DP599" i="3" s="1"/>
  <c r="I713" i="6"/>
  <c r="DP600" i="3" s="1"/>
  <c r="I714" i="6"/>
  <c r="DP601" i="3" s="1"/>
  <c r="I715" i="6"/>
  <c r="DP602" i="3" s="1"/>
  <c r="I716" i="6"/>
  <c r="DP603" i="3" s="1"/>
  <c r="I717" i="6"/>
  <c r="DP604" i="3" s="1"/>
  <c r="I718" i="6"/>
  <c r="DP605" i="3" s="1"/>
  <c r="I719" i="6"/>
  <c r="DP606" i="3" s="1"/>
  <c r="I720" i="6"/>
  <c r="DP607" i="3" s="1"/>
  <c r="I721" i="6"/>
  <c r="DP608" i="3" s="1"/>
  <c r="I722" i="6"/>
  <c r="DP609" i="3" s="1"/>
  <c r="I723" i="6"/>
  <c r="DP610" i="3" s="1"/>
  <c r="I724" i="6"/>
  <c r="DP611" i="3" s="1"/>
  <c r="I725" i="6"/>
  <c r="DP612" i="3" s="1"/>
  <c r="I726" i="6"/>
  <c r="DP613" i="3" s="1"/>
  <c r="I727" i="6"/>
  <c r="I728"/>
  <c r="DP615" i="3" s="1"/>
  <c r="I729" i="6"/>
  <c r="DP616" i="3" s="1"/>
  <c r="I730" i="6"/>
  <c r="I731"/>
  <c r="DP617" i="3" s="1"/>
  <c r="I732" i="6"/>
  <c r="I733"/>
  <c r="DP618" i="3" s="1"/>
  <c r="I734" i="6"/>
  <c r="DP619" i="3" s="1"/>
  <c r="I735" i="6"/>
  <c r="DP620" i="3" s="1"/>
  <c r="I736" i="6"/>
  <c r="DP621" i="3" s="1"/>
  <c r="I737" i="6"/>
  <c r="DP622" i="3" s="1"/>
  <c r="I738" i="6"/>
  <c r="DP623" i="3" s="1"/>
  <c r="I739" i="6"/>
  <c r="DP624" i="3" s="1"/>
  <c r="I740" i="6"/>
  <c r="DP625" i="3" s="1"/>
  <c r="I741" i="6"/>
  <c r="DP626" i="3" s="1"/>
  <c r="I742" i="6"/>
  <c r="DP627" i="3" s="1"/>
  <c r="I743" i="6"/>
  <c r="I744"/>
  <c r="DP628" i="3" s="1"/>
  <c r="I745" i="6"/>
  <c r="DP629" i="3" s="1"/>
  <c r="I746" i="6"/>
  <c r="I747"/>
  <c r="DP630" i="3" s="1"/>
  <c r="I748" i="6"/>
  <c r="DP631" i="3" s="1"/>
  <c r="I749" i="6"/>
  <c r="I750"/>
  <c r="DP632" i="3" s="1"/>
  <c r="I751" i="6"/>
  <c r="DP633" i="3" s="1"/>
  <c r="I752" i="6"/>
  <c r="DP634" i="3" s="1"/>
  <c r="I753" i="6"/>
  <c r="DP635" i="3" s="1"/>
  <c r="I754" i="6"/>
  <c r="DP636" i="3" s="1"/>
  <c r="I755" i="6"/>
  <c r="DP637" i="3" s="1"/>
  <c r="I756" i="6"/>
  <c r="DP638" i="3" s="1"/>
  <c r="I757" i="6"/>
  <c r="DP639" i="3" s="1"/>
  <c r="I758" i="6"/>
  <c r="DP640" i="3" s="1"/>
  <c r="I759" i="6"/>
  <c r="DP641" i="3" s="1"/>
  <c r="I760" i="6"/>
  <c r="DP642" i="3" s="1"/>
  <c r="I761" i="6"/>
  <c r="DP643" i="3" s="1"/>
  <c r="I762" i="6"/>
  <c r="DP644" i="3" s="1"/>
  <c r="I763" i="6"/>
  <c r="DP645" i="3" s="1"/>
  <c r="I764" i="6"/>
  <c r="DP646" i="3" s="1"/>
  <c r="I765" i="6"/>
  <c r="DP647" i="3" s="1"/>
  <c r="I766" i="6"/>
  <c r="DP648" i="3" s="1"/>
  <c r="I767" i="6"/>
  <c r="DP649" i="3" s="1"/>
  <c r="I768" i="6"/>
  <c r="DP650" i="3" s="1"/>
  <c r="I769" i="6"/>
  <c r="DP651" i="3" s="1"/>
  <c r="I770" i="6"/>
  <c r="DP652" i="3" s="1"/>
  <c r="I771" i="6"/>
  <c r="DP653" i="3" s="1"/>
  <c r="I772" i="6"/>
  <c r="DP654" i="3" s="1"/>
  <c r="I773" i="6"/>
  <c r="DP655" i="3" s="1"/>
  <c r="I774" i="6"/>
  <c r="DP656" i="3" s="1"/>
  <c r="I775" i="6"/>
  <c r="DP657" i="3" s="1"/>
  <c r="I776" i="6"/>
  <c r="DP658" i="3" s="1"/>
  <c r="I777" i="6"/>
  <c r="I778"/>
  <c r="DP659" i="3" s="1"/>
  <c r="I779" i="6"/>
  <c r="DP660" i="3" s="1"/>
  <c r="I780" i="6"/>
  <c r="I781"/>
  <c r="DP661" i="3" s="1"/>
  <c r="I782" i="6"/>
  <c r="DP662" i="3" s="1"/>
  <c r="I783" i="6"/>
  <c r="DP663" i="3" s="1"/>
  <c r="I784" i="6"/>
  <c r="DP664" i="3" s="1"/>
  <c r="I785" i="6"/>
  <c r="DP665" i="3" s="1"/>
  <c r="I786" i="6"/>
  <c r="DP666" i="3" s="1"/>
  <c r="I787" i="6"/>
  <c r="DP667" i="3" s="1"/>
  <c r="I788" i="6"/>
  <c r="DP668" i="3" s="1"/>
  <c r="I789" i="6"/>
  <c r="DP669" i="3" s="1"/>
  <c r="I790" i="6"/>
  <c r="DP670" i="3" s="1"/>
  <c r="I791" i="6"/>
  <c r="DP671" i="3" s="1"/>
  <c r="I792" i="6"/>
  <c r="DP672" i="3" s="1"/>
  <c r="I793" i="6"/>
  <c r="DP673" i="3" s="1"/>
  <c r="I794" i="6"/>
  <c r="DP674" i="3" s="1"/>
  <c r="I795" i="6"/>
  <c r="DP675" i="3" s="1"/>
  <c r="I796" i="6"/>
  <c r="I797"/>
  <c r="DP676" i="3" s="1"/>
  <c r="I798" i="6"/>
  <c r="DP677" i="3" s="1"/>
  <c r="I799" i="6"/>
  <c r="I800"/>
  <c r="DP678" i="3" s="1"/>
  <c r="I801" i="6"/>
  <c r="DP679" i="3" s="1"/>
  <c r="I802" i="6"/>
  <c r="DP680" i="3" s="1"/>
  <c r="I803" i="6"/>
  <c r="DP681" i="3" s="1"/>
  <c r="I804" i="6"/>
  <c r="DP682" i="3" s="1"/>
  <c r="I805" i="6"/>
  <c r="I806"/>
  <c r="DP683" i="3" s="1"/>
  <c r="I807" i="6"/>
  <c r="DP684" i="3" s="1"/>
  <c r="I808" i="6"/>
  <c r="DP685" i="3" s="1"/>
  <c r="I809" i="6"/>
  <c r="DP686" i="3" s="1"/>
  <c r="I810" i="6"/>
  <c r="DP687" i="3" s="1"/>
  <c r="I811" i="6"/>
  <c r="DP688" i="3" s="1"/>
  <c r="I812" i="6"/>
  <c r="DP689" i="3" s="1"/>
  <c r="I813" i="6"/>
  <c r="DP690" i="3" s="1"/>
  <c r="I814" i="6"/>
  <c r="DP691" i="3" s="1"/>
  <c r="I815" i="6"/>
  <c r="DP692" i="3" s="1"/>
  <c r="I816" i="6"/>
  <c r="DP693" i="3" s="1"/>
  <c r="I817" i="6"/>
  <c r="DP694" i="3" s="1"/>
  <c r="I818" i="6"/>
  <c r="DP695" i="3" s="1"/>
  <c r="I819" i="6"/>
  <c r="DP696" i="3" s="1"/>
  <c r="I820" i="6"/>
  <c r="DP697" i="3" s="1"/>
  <c r="I821" i="6"/>
  <c r="DP698" i="3" s="1"/>
  <c r="I822" i="6"/>
  <c r="DP699" i="3" s="1"/>
  <c r="I823" i="6"/>
  <c r="DP700" i="3" s="1"/>
  <c r="I824" i="6"/>
  <c r="DP701" i="3" s="1"/>
  <c r="I825" i="6"/>
  <c r="I826"/>
  <c r="DP702" i="3" s="1"/>
  <c r="I827" i="6"/>
  <c r="DP703" i="3" s="1"/>
  <c r="I828" i="6"/>
  <c r="DP704" i="3" s="1"/>
  <c r="I829" i="6"/>
  <c r="I830"/>
  <c r="DP705" i="3" s="1"/>
  <c r="I831" i="6"/>
  <c r="DP706" i="3" s="1"/>
  <c r="I832" i="6"/>
  <c r="DP707" i="3" s="1"/>
  <c r="I833" i="6"/>
  <c r="DP708" i="3" s="1"/>
  <c r="I834" i="6"/>
  <c r="DP709" i="3" s="1"/>
  <c r="I835" i="6"/>
  <c r="DP710" i="3" s="1"/>
  <c r="I836" i="6"/>
  <c r="DP711" i="3" s="1"/>
  <c r="I837" i="6"/>
  <c r="DP712" i="3" s="1"/>
  <c r="I838" i="6"/>
  <c r="DP713" i="3" s="1"/>
  <c r="I839" i="6"/>
  <c r="DP714" i="3" s="1"/>
  <c r="I840" i="6"/>
  <c r="DP715" i="3" s="1"/>
  <c r="I841" i="6"/>
  <c r="DP716" i="3" s="1"/>
  <c r="I842" i="6"/>
  <c r="DP717" i="3" s="1"/>
  <c r="I843" i="6"/>
  <c r="DP718" i="3" s="1"/>
  <c r="I844" i="6"/>
  <c r="DP719" i="3" s="1"/>
  <c r="I845" i="6"/>
  <c r="DP720" i="3" s="1"/>
  <c r="I846" i="6"/>
  <c r="DP721" i="3" s="1"/>
  <c r="I847" i="6"/>
  <c r="DP722" i="3" s="1"/>
  <c r="I848" i="6"/>
  <c r="I849"/>
  <c r="DP723" i="3" s="1"/>
  <c r="I850" i="6"/>
  <c r="DP724" i="3" s="1"/>
  <c r="I851" i="6"/>
  <c r="DP725" i="3" s="1"/>
  <c r="I852" i="6"/>
  <c r="DP726" i="3" s="1"/>
  <c r="I853" i="6"/>
  <c r="DP727" i="3" s="1"/>
  <c r="I854" i="6"/>
  <c r="DP728" i="3" s="1"/>
  <c r="I855" i="6"/>
  <c r="DP729" i="3" s="1"/>
  <c r="I856" i="6"/>
  <c r="DP730" i="3" s="1"/>
  <c r="I857" i="6"/>
  <c r="DP731" i="3" s="1"/>
  <c r="I858" i="6"/>
  <c r="DP732" i="3" s="1"/>
  <c r="I859" i="6"/>
  <c r="DP733" i="3" s="1"/>
  <c r="I860" i="6"/>
  <c r="DP734" i="3" s="1"/>
  <c r="I861" i="6"/>
  <c r="DP735" i="3" s="1"/>
  <c r="I862" i="6"/>
  <c r="DP736" i="3" s="1"/>
  <c r="I863" i="6"/>
  <c r="DP737" i="3" s="1"/>
  <c r="I864" i="6"/>
  <c r="DP738" i="3" s="1"/>
  <c r="I865" i="6"/>
  <c r="DP739" i="3" s="1"/>
  <c r="I866" i="6"/>
  <c r="DP740" i="3" s="1"/>
  <c r="I867" i="6"/>
  <c r="DP741" i="3" s="1"/>
  <c r="I868" i="6"/>
  <c r="DP742" i="3" s="1"/>
  <c r="I869" i="6"/>
  <c r="DP743" i="3" s="1"/>
  <c r="I870" i="6"/>
  <c r="DP744" i="3" s="1"/>
  <c r="I871" i="6"/>
  <c r="DP745" i="3" s="1"/>
  <c r="I872" i="6"/>
  <c r="DP746" i="3" s="1"/>
  <c r="I873" i="6"/>
  <c r="DP747" i="3" s="1"/>
  <c r="I874" i="6"/>
  <c r="DP748" i="3" s="1"/>
  <c r="I875" i="6"/>
  <c r="DP749" i="3" s="1"/>
  <c r="I876" i="6"/>
  <c r="DP750" i="3" s="1"/>
  <c r="I877" i="6"/>
  <c r="DP751" i="3" s="1"/>
  <c r="I878" i="6"/>
  <c r="DP752" i="3" s="1"/>
  <c r="I879" i="6"/>
  <c r="DP753" i="3" s="1"/>
  <c r="I880" i="6"/>
  <c r="DP754" i="3" s="1"/>
  <c r="I881" i="6"/>
  <c r="DP755" i="3" s="1"/>
  <c r="I882" i="6"/>
  <c r="DP756" i="3" s="1"/>
  <c r="I883" i="6"/>
  <c r="DP757" i="3" s="1"/>
  <c r="I884" i="6"/>
  <c r="DP758" i="3" s="1"/>
  <c r="I885" i="6"/>
  <c r="DP759" i="3" s="1"/>
  <c r="I886" i="6"/>
  <c r="DP760" i="3" s="1"/>
  <c r="I887" i="6"/>
  <c r="DP761" i="3" s="1"/>
  <c r="I888" i="6"/>
  <c r="DP762" i="3" s="1"/>
  <c r="I889" i="6"/>
  <c r="DP763" i="3" s="1"/>
  <c r="I890" i="6"/>
  <c r="DP764" i="3" s="1"/>
  <c r="I891" i="6"/>
  <c r="DP765" i="3" s="1"/>
  <c r="I892" i="6"/>
  <c r="DP766" i="3" s="1"/>
  <c r="I893" i="6"/>
  <c r="DP767" i="3" s="1"/>
  <c r="I894" i="6"/>
  <c r="DP768" i="3" s="1"/>
  <c r="I895" i="6"/>
  <c r="DP769" i="3" s="1"/>
  <c r="I896" i="6"/>
  <c r="DP770" i="3" s="1"/>
  <c r="I897" i="6"/>
  <c r="I898"/>
  <c r="DP771" i="3" s="1"/>
  <c r="I899" i="6"/>
  <c r="I900"/>
  <c r="DP772" i="3" s="1"/>
  <c r="I901" i="6"/>
  <c r="DP773" i="3" s="1"/>
  <c r="I902" i="6"/>
  <c r="DP774" i="3" s="1"/>
  <c r="I903" i="6"/>
  <c r="DP775" i="3" s="1"/>
  <c r="I904" i="6"/>
  <c r="DP776" i="3" s="1"/>
  <c r="I905" i="6"/>
  <c r="DP777" i="3" s="1"/>
  <c r="I906" i="6"/>
  <c r="DP778" i="3" s="1"/>
  <c r="I907" i="6"/>
  <c r="DP779" i="3" s="1"/>
  <c r="I908" i="6"/>
  <c r="DP780" i="3" s="1"/>
  <c r="I909" i="6"/>
  <c r="DP781" i="3" s="1"/>
  <c r="I910" i="6"/>
  <c r="DP782" i="3" s="1"/>
  <c r="I911" i="6"/>
  <c r="DP783" i="3" s="1"/>
  <c r="I912" i="6"/>
  <c r="DP784" i="3" s="1"/>
  <c r="I913" i="6"/>
  <c r="DP785" i="3" s="1"/>
  <c r="I914" i="6"/>
  <c r="DP786" i="3" s="1"/>
  <c r="I915" i="6"/>
  <c r="I916"/>
  <c r="DP787" i="3" s="1"/>
  <c r="I917" i="6"/>
  <c r="DP788" i="3" s="1"/>
  <c r="I918" i="6"/>
  <c r="DP789" i="3" s="1"/>
  <c r="I919" i="6"/>
  <c r="DP790" i="3" s="1"/>
  <c r="I920" i="6"/>
  <c r="DP1721" i="3" s="1"/>
  <c r="I921" i="6"/>
  <c r="DP1849" i="3" s="1"/>
  <c r="I922" i="6"/>
  <c r="DP1780" i="3" s="1"/>
  <c r="I923" i="6"/>
  <c r="DP1720" i="3" s="1"/>
  <c r="I924" i="6"/>
  <c r="DP1978" i="3" s="1"/>
  <c r="I925" i="6"/>
  <c r="DP1667" i="3" s="1"/>
  <c r="I926" i="6"/>
  <c r="DP2097" i="3" s="1"/>
  <c r="I927" i="6"/>
  <c r="DP1716" i="3" s="1"/>
  <c r="I928" i="6"/>
  <c r="DP791" i="3" s="1"/>
  <c r="I929" i="6"/>
  <c r="DP792" i="3" s="1"/>
  <c r="I930" i="6"/>
  <c r="DP793" i="3" s="1"/>
  <c r="I931" i="6"/>
  <c r="DP794" i="3" s="1"/>
  <c r="I932" i="6"/>
  <c r="DP795" i="3" s="1"/>
  <c r="I933" i="6"/>
  <c r="DP796" i="3" s="1"/>
  <c r="I934" i="6"/>
  <c r="DP797" i="3" s="1"/>
  <c r="I935" i="6"/>
  <c r="DP798" i="3" s="1"/>
  <c r="I936" i="6"/>
  <c r="DP799" i="3" s="1"/>
  <c r="I937" i="6"/>
  <c r="DP800" i="3" s="1"/>
  <c r="I938" i="6"/>
  <c r="I939"/>
  <c r="DP801" i="3" s="1"/>
  <c r="I940" i="6"/>
  <c r="DP802" i="3" s="1"/>
  <c r="I941" i="6"/>
  <c r="DP803" i="3" s="1"/>
  <c r="I942" i="6"/>
  <c r="DP804" i="3" s="1"/>
  <c r="I943" i="6"/>
  <c r="DP805" i="3" s="1"/>
  <c r="I944" i="6"/>
  <c r="DP806" i="3" s="1"/>
  <c r="I945" i="6"/>
  <c r="DP807" i="3" s="1"/>
  <c r="I946" i="6"/>
  <c r="I947"/>
  <c r="DP808" i="3" s="1"/>
  <c r="I948" i="6"/>
  <c r="DP809" i="3" s="1"/>
  <c r="I949" i="6"/>
  <c r="DP810" i="3" s="1"/>
  <c r="I950" i="6"/>
  <c r="DP811" i="3" s="1"/>
  <c r="I951" i="6"/>
  <c r="DP812" i="3" s="1"/>
  <c r="I952" i="6"/>
  <c r="DP813" i="3" s="1"/>
  <c r="I953" i="6"/>
  <c r="DP814" i="3" s="1"/>
  <c r="I954" i="6"/>
  <c r="DP815" i="3" s="1"/>
  <c r="I955" i="6"/>
  <c r="DP816" i="3" s="1"/>
  <c r="I956" i="6"/>
  <c r="DP817" i="3" s="1"/>
  <c r="I957" i="6"/>
  <c r="DP818" i="3" s="1"/>
  <c r="I958" i="6"/>
  <c r="DP819" i="3" s="1"/>
  <c r="I959" i="6"/>
  <c r="DP820" i="3" s="1"/>
  <c r="I960" i="6"/>
  <c r="DP821" i="3" s="1"/>
  <c r="I961" i="6"/>
  <c r="DP822" i="3" s="1"/>
  <c r="I962" i="6"/>
  <c r="DP823" i="3" s="1"/>
  <c r="I963" i="6"/>
  <c r="DP824" i="3" s="1"/>
  <c r="I964" i="6"/>
  <c r="DP825" i="3" s="1"/>
  <c r="I965" i="6"/>
  <c r="DP826" i="3" s="1"/>
  <c r="I966" i="6"/>
  <c r="DP827" i="3" s="1"/>
  <c r="I967" i="6"/>
  <c r="DP828" i="3" s="1"/>
  <c r="I968" i="6"/>
  <c r="DP829" i="3" s="1"/>
  <c r="I969" i="6"/>
  <c r="DP830" i="3" s="1"/>
  <c r="I970" i="6"/>
  <c r="DP831" i="3" s="1"/>
  <c r="I971" i="6"/>
  <c r="DP832" i="3" s="1"/>
  <c r="I972" i="6"/>
  <c r="DP833" i="3" s="1"/>
  <c r="I973" i="6"/>
  <c r="DP834" i="3" s="1"/>
  <c r="I974" i="6"/>
  <c r="DP835" i="3" s="1"/>
  <c r="I975" i="6"/>
  <c r="DP836" i="3" s="1"/>
  <c r="I976" i="6"/>
  <c r="DP837" i="3" s="1"/>
  <c r="I977" i="6"/>
  <c r="DP838" i="3" s="1"/>
  <c r="I978" i="6"/>
  <c r="DP839" i="3" s="1"/>
  <c r="I979" i="6"/>
  <c r="DP840" i="3" s="1"/>
  <c r="I980" i="6"/>
  <c r="DP841" i="3" s="1"/>
  <c r="I981" i="6"/>
  <c r="DP842" i="3" s="1"/>
  <c r="I982" i="6"/>
  <c r="DP843" i="3" s="1"/>
  <c r="I983" i="6"/>
  <c r="DP844" i="3" s="1"/>
  <c r="I984" i="6"/>
  <c r="DP845" i="3" s="1"/>
  <c r="I985" i="6"/>
  <c r="DP846" i="3" s="1"/>
  <c r="I986" i="6"/>
  <c r="DP847" i="3" s="1"/>
  <c r="I987" i="6"/>
  <c r="DP848" i="3" s="1"/>
  <c r="I988" i="6"/>
  <c r="DP849" i="3" s="1"/>
  <c r="I989" i="6"/>
  <c r="DP850" i="3" s="1"/>
  <c r="I990" i="6"/>
  <c r="DP851" i="3" s="1"/>
  <c r="I991" i="6"/>
  <c r="DP852" i="3" s="1"/>
  <c r="I992" i="6"/>
  <c r="DP853" i="3" s="1"/>
  <c r="I993" i="6"/>
  <c r="DP854" i="3" s="1"/>
  <c r="I994" i="6"/>
  <c r="DP855" i="3" s="1"/>
  <c r="I995" i="6"/>
  <c r="DP856" i="3" s="1"/>
  <c r="I996" i="6"/>
  <c r="I997"/>
  <c r="DP857" i="3" s="1"/>
  <c r="I998" i="6"/>
  <c r="DP858" i="3" s="1"/>
  <c r="I999" i="6"/>
  <c r="DP859" i="3" s="1"/>
  <c r="I1000" i="6"/>
  <c r="DP860" i="3" s="1"/>
  <c r="I1001" i="6"/>
  <c r="DP861" i="3" s="1"/>
  <c r="I1002" i="6"/>
  <c r="DP862" i="3" s="1"/>
  <c r="I1003" i="6"/>
  <c r="DP863" i="3" s="1"/>
  <c r="I1004" i="6"/>
  <c r="DP864" i="3" s="1"/>
  <c r="I1005" i="6"/>
  <c r="DP865" i="3" s="1"/>
  <c r="I1006" i="6"/>
  <c r="DP866" i="3" s="1"/>
  <c r="I1007" i="6"/>
  <c r="DP867" i="3" s="1"/>
  <c r="I1008" i="6"/>
  <c r="DP868" i="3" s="1"/>
  <c r="I1009" i="6"/>
  <c r="DP869" i="3" s="1"/>
  <c r="I1010" i="6"/>
  <c r="DP870" i="3" s="1"/>
  <c r="I1011" i="6"/>
  <c r="I1012"/>
  <c r="DP871" i="3" s="1"/>
  <c r="I1013" i="6"/>
  <c r="I1014"/>
  <c r="DP872" i="3" s="1"/>
  <c r="I1015" i="6"/>
  <c r="DP873" i="3" s="1"/>
  <c r="I1016" i="6"/>
  <c r="DP874" i="3" s="1"/>
  <c r="I1017" i="6"/>
  <c r="DP875" i="3" s="1"/>
  <c r="I1018" i="6"/>
  <c r="DP876" i="3" s="1"/>
  <c r="I1019" i="6"/>
  <c r="DP877" i="3" s="1"/>
  <c r="I1020" i="6"/>
  <c r="DP878" i="3" s="1"/>
  <c r="I1021" i="6"/>
  <c r="DP879" i="3" s="1"/>
  <c r="I1022" i="6"/>
  <c r="DP880" i="3" s="1"/>
  <c r="I1023" i="6"/>
  <c r="DP881" i="3" s="1"/>
  <c r="I1024" i="6"/>
  <c r="DP882" i="3" s="1"/>
  <c r="I1025" i="6"/>
  <c r="DP883" i="3" s="1"/>
  <c r="I1026" i="6"/>
  <c r="DP884" i="3" s="1"/>
  <c r="I1027" i="6"/>
  <c r="DP885" i="3" s="1"/>
  <c r="I1028" i="6"/>
  <c r="DP886" i="3" s="1"/>
  <c r="I1029" i="6"/>
  <c r="DP887" i="3" s="1"/>
  <c r="I1030" i="6"/>
  <c r="DP888" i="3" s="1"/>
  <c r="I1031" i="6"/>
  <c r="DP889" i="3" s="1"/>
  <c r="I1032" i="6"/>
  <c r="DP890" i="3" s="1"/>
  <c r="I1033" i="6"/>
  <c r="DP891" i="3" s="1"/>
  <c r="I1034" i="6"/>
  <c r="I1035"/>
  <c r="DP892" i="3" s="1"/>
  <c r="I1036" i="6"/>
  <c r="I1037"/>
  <c r="DP893" i="3" s="1"/>
  <c r="I1038" i="6"/>
  <c r="I1039"/>
  <c r="DP894" i="3" s="1"/>
  <c r="I1040" i="6"/>
  <c r="I1041"/>
  <c r="DP895" i="3" s="1"/>
  <c r="I1042" i="6"/>
  <c r="I1043"/>
  <c r="DP896" i="3" s="1"/>
  <c r="I1044" i="6"/>
  <c r="I1045"/>
  <c r="DP897" i="3" s="1"/>
  <c r="I1046" i="6"/>
  <c r="I1047"/>
  <c r="DP898" i="3" s="1"/>
  <c r="I1048" i="6"/>
  <c r="I1049"/>
  <c r="DP899" i="3" s="1"/>
  <c r="I1050" i="6"/>
  <c r="I1051"/>
  <c r="DP900" i="3" s="1"/>
  <c r="I1052" i="6"/>
  <c r="I1053"/>
  <c r="DP901" i="3" s="1"/>
  <c r="I1054" i="6"/>
  <c r="I1055"/>
  <c r="DP902" i="3" s="1"/>
  <c r="I1056" i="6"/>
  <c r="I1057"/>
  <c r="DP903" i="3" s="1"/>
  <c r="I1058" i="6"/>
  <c r="I1059"/>
  <c r="DP904" i="3" s="1"/>
  <c r="I1060" i="6"/>
  <c r="I1061"/>
  <c r="DP905" i="3" s="1"/>
  <c r="I1062" i="6"/>
  <c r="I1063"/>
  <c r="DP906" i="3" s="1"/>
  <c r="I1064" i="6"/>
  <c r="I1065"/>
  <c r="DP907" i="3" s="1"/>
  <c r="I1066" i="6"/>
  <c r="I1067"/>
  <c r="DP908" i="3" s="1"/>
  <c r="I1068" i="6"/>
  <c r="I1069"/>
  <c r="DP909" i="3" s="1"/>
  <c r="I1070" i="6"/>
  <c r="I1071"/>
  <c r="DP910" i="3" s="1"/>
  <c r="I1072" i="6"/>
  <c r="I1073"/>
  <c r="DP911" i="3" s="1"/>
  <c r="I1074" i="6"/>
  <c r="I1075"/>
  <c r="DP912" i="3" s="1"/>
  <c r="I1076" i="6"/>
  <c r="I1077"/>
  <c r="DP913" i="3" s="1"/>
  <c r="I1078" i="6"/>
  <c r="I1079"/>
  <c r="DP914" i="3" s="1"/>
  <c r="I1080" i="6"/>
  <c r="I1081"/>
  <c r="DP915" i="3" s="1"/>
  <c r="I1082" i="6"/>
  <c r="I1083"/>
  <c r="DP916" i="3" s="1"/>
  <c r="I1084" i="6"/>
  <c r="I1085"/>
  <c r="DP917" i="3" s="1"/>
  <c r="I1086" i="6"/>
  <c r="I1087"/>
  <c r="DP918" i="3" s="1"/>
  <c r="I1088" i="6"/>
  <c r="I1089"/>
  <c r="DP919" i="3" s="1"/>
  <c r="I1090" i="6"/>
  <c r="I1091"/>
  <c r="DP920" i="3" s="1"/>
  <c r="I1092" i="6"/>
  <c r="I1093"/>
  <c r="DP921" i="3" s="1"/>
  <c r="I1094" i="6"/>
  <c r="I1095"/>
  <c r="DP922" i="3" s="1"/>
  <c r="I1096" i="6"/>
  <c r="I1097"/>
  <c r="DP923" i="3" s="1"/>
  <c r="I1098" i="6"/>
  <c r="I1099"/>
  <c r="DP924" i="3" s="1"/>
  <c r="I1100" i="6"/>
  <c r="I1101"/>
  <c r="DP925" i="3" s="1"/>
  <c r="I1102" i="6"/>
  <c r="I1103"/>
  <c r="DP926" i="3" s="1"/>
  <c r="I1104" i="6"/>
  <c r="I1105"/>
  <c r="DP927" i="3" s="1"/>
  <c r="I1106" i="6"/>
  <c r="I1107"/>
  <c r="DP928" i="3" s="1"/>
  <c r="I1108" i="6"/>
  <c r="I1109"/>
  <c r="DP929" i="3" s="1"/>
  <c r="I1110" i="6"/>
  <c r="I1111"/>
  <c r="DP930" i="3" s="1"/>
  <c r="I1112" i="6"/>
  <c r="I1113"/>
  <c r="DP931" i="3" s="1"/>
  <c r="I1114" i="6"/>
  <c r="I1115"/>
  <c r="DP932" i="3" s="1"/>
  <c r="I1116" i="6"/>
  <c r="I1117"/>
  <c r="DP933" i="3" s="1"/>
  <c r="I1118" i="6"/>
  <c r="I1119"/>
  <c r="DP934" i="3" s="1"/>
  <c r="I1120" i="6"/>
  <c r="I1121"/>
  <c r="DP935" i="3" s="1"/>
  <c r="I1122" i="6"/>
  <c r="I1123"/>
  <c r="DP936" i="3" s="1"/>
  <c r="I1124" i="6"/>
  <c r="DP937" i="3" s="1"/>
  <c r="I1125" i="6"/>
  <c r="DP938" i="3" s="1"/>
  <c r="I1126" i="6"/>
  <c r="DP939" i="3" s="1"/>
  <c r="I1127" i="6"/>
  <c r="DP940" i="3" s="1"/>
  <c r="I1128" i="6"/>
  <c r="DP941" i="3" s="1"/>
  <c r="I1129" i="6"/>
  <c r="I1130"/>
  <c r="DP942" i="3" s="1"/>
  <c r="I1131" i="6"/>
  <c r="DP943" i="3" s="1"/>
  <c r="I1132" i="6"/>
  <c r="DP944" i="3" s="1"/>
  <c r="I1133" i="6"/>
  <c r="DP945" i="3" s="1"/>
  <c r="I1134" i="6"/>
  <c r="DP946" i="3" s="1"/>
  <c r="I1135" i="6"/>
  <c r="DP947" i="3" s="1"/>
  <c r="I1136" i="6"/>
  <c r="DP948" i="3" s="1"/>
  <c r="I1137" i="6"/>
  <c r="DP949" i="3" s="1"/>
  <c r="I1138" i="6"/>
  <c r="DP950" i="3" s="1"/>
  <c r="I1139" i="6"/>
  <c r="DP951" i="3" s="1"/>
  <c r="I1140" i="6"/>
  <c r="DP952" i="3" s="1"/>
  <c r="I1141" i="6"/>
  <c r="DP953" i="3" s="1"/>
  <c r="I1142" i="6"/>
  <c r="DP954" i="3" s="1"/>
  <c r="I1143" i="6"/>
  <c r="DP955" i="3" s="1"/>
  <c r="I1144" i="6"/>
  <c r="DP956" i="3" s="1"/>
  <c r="I1145" i="6"/>
  <c r="DP957" i="3" s="1"/>
  <c r="I1146" i="6"/>
  <c r="DP958" i="3" s="1"/>
  <c r="I1147" i="6"/>
  <c r="DP959" i="3" s="1"/>
  <c r="I1148" i="6"/>
  <c r="DP960" i="3" s="1"/>
  <c r="I1149" i="6"/>
  <c r="DP961" i="3" s="1"/>
  <c r="I1150" i="6"/>
  <c r="DP962" i="3" s="1"/>
  <c r="I1151" i="6"/>
  <c r="DP963" i="3" s="1"/>
  <c r="I1152" i="6"/>
  <c r="DP964" i="3" s="1"/>
  <c r="I1153" i="6"/>
  <c r="DP965" i="3" s="1"/>
  <c r="I1154" i="6"/>
  <c r="DP966" i="3" s="1"/>
  <c r="I1155" i="6"/>
  <c r="DP967" i="3" s="1"/>
  <c r="I1156" i="6"/>
  <c r="DP968" i="3" s="1"/>
  <c r="I1157" i="6"/>
  <c r="DP969" i="3" s="1"/>
  <c r="I1158" i="6"/>
  <c r="DP970" i="3" s="1"/>
  <c r="I1159" i="6"/>
  <c r="DP971" i="3" s="1"/>
  <c r="I1160" i="6"/>
  <c r="DP972" i="3" s="1"/>
  <c r="I1161" i="6"/>
  <c r="DP973" i="3" s="1"/>
  <c r="I1162" i="6"/>
  <c r="DP974" i="3" s="1"/>
  <c r="I1163" i="6"/>
  <c r="DP975" i="3" s="1"/>
  <c r="I1164" i="6"/>
  <c r="DP976" i="3" s="1"/>
  <c r="I1165" i="6"/>
  <c r="DP977" i="3" s="1"/>
  <c r="I1166" i="6"/>
  <c r="DP978" i="3" s="1"/>
  <c r="I1167" i="6"/>
  <c r="DP979" i="3" s="1"/>
  <c r="I1168" i="6"/>
  <c r="DP980" i="3" s="1"/>
  <c r="I1169" i="6"/>
  <c r="DP981" i="3" s="1"/>
  <c r="I1170" i="6"/>
  <c r="DP982" i="3" s="1"/>
  <c r="I1171" i="6"/>
  <c r="DP983" i="3" s="1"/>
  <c r="I1172" i="6"/>
  <c r="DP984" i="3" s="1"/>
  <c r="I1173" i="6"/>
  <c r="DP985" i="3" s="1"/>
  <c r="I1174" i="6"/>
  <c r="DP986" i="3" s="1"/>
  <c r="I1175" i="6"/>
  <c r="DP987" i="3" s="1"/>
  <c r="I1176" i="6"/>
  <c r="DP988" i="3" s="1"/>
  <c r="I1177" i="6"/>
  <c r="I1178"/>
  <c r="DP989" i="3" s="1"/>
  <c r="I1179" i="6"/>
  <c r="DP990" i="3" s="1"/>
  <c r="I1180" i="6"/>
  <c r="DP991" i="3" s="1"/>
  <c r="I1181" i="6"/>
  <c r="DP992" i="3" s="1"/>
  <c r="I1182" i="6"/>
  <c r="DP993" i="3" s="1"/>
  <c r="I1183" i="6"/>
  <c r="DP994" i="3" s="1"/>
  <c r="I1184" i="6"/>
  <c r="DP995" i="3" s="1"/>
  <c r="I1185" i="6"/>
  <c r="DP996" i="3" s="1"/>
  <c r="I1186" i="6"/>
  <c r="DP997" i="3" s="1"/>
  <c r="I1187" i="6"/>
  <c r="DP998" i="3" s="1"/>
  <c r="I1188" i="6"/>
  <c r="DP999" i="3" s="1"/>
  <c r="I1189" i="6"/>
  <c r="DP1000" i="3" s="1"/>
  <c r="I1190" i="6"/>
  <c r="DP1001" i="3" s="1"/>
  <c r="I1191" i="6"/>
  <c r="I1192"/>
  <c r="DP1002" i="3" s="1"/>
  <c r="I1193" i="6"/>
  <c r="DP1003" i="3" s="1"/>
  <c r="I1194" i="6"/>
  <c r="DP1004" i="3" s="1"/>
  <c r="I1195" i="6"/>
  <c r="I1196"/>
  <c r="DP1005" i="3" s="1"/>
  <c r="I1197" i="6"/>
  <c r="DP1006" i="3" s="1"/>
  <c r="I1198" i="6"/>
  <c r="DP1007" i="3" s="1"/>
  <c r="I1199" i="6"/>
  <c r="DP1008" i="3" s="1"/>
  <c r="I1200" i="6"/>
  <c r="DP1009" i="3" s="1"/>
  <c r="I1201" i="6"/>
  <c r="DP1010" i="3" s="1"/>
  <c r="I1202" i="6"/>
  <c r="DP1011" i="3" s="1"/>
  <c r="I1203" i="6"/>
  <c r="DP1012" i="3" s="1"/>
  <c r="I1204" i="6"/>
  <c r="DP1013" i="3" s="1"/>
  <c r="I1205" i="6"/>
  <c r="DP1014" i="3" s="1"/>
  <c r="I1206" i="6"/>
  <c r="DP1015" i="3" s="1"/>
  <c r="I1207" i="6"/>
  <c r="DP1016" i="3" s="1"/>
  <c r="I1208" i="6"/>
  <c r="DP1017" i="3" s="1"/>
  <c r="I1209" i="6"/>
  <c r="DP1018" i="3" s="1"/>
  <c r="I1210" i="6"/>
  <c r="DP1019" i="3" s="1"/>
  <c r="I1211" i="6"/>
  <c r="DP1020" i="3" s="1"/>
  <c r="I1212" i="6"/>
  <c r="DP1021" i="3" s="1"/>
  <c r="I1213" i="6"/>
  <c r="DP1022" i="3" s="1"/>
  <c r="I1214" i="6"/>
  <c r="DP1023" i="3" s="1"/>
  <c r="I1215" i="6"/>
  <c r="DP1024" i="3" s="1"/>
  <c r="I1216" i="6"/>
  <c r="DP1025" i="3" s="1"/>
  <c r="I1217" i="6"/>
  <c r="DP1026" i="3" s="1"/>
  <c r="I1218" i="6"/>
  <c r="DP1027" i="3" s="1"/>
  <c r="I1219" i="6"/>
  <c r="DP1028" i="3" s="1"/>
  <c r="I1220" i="6"/>
  <c r="DP1029" i="3" s="1"/>
  <c r="I1221" i="6"/>
  <c r="DP1030" i="3" s="1"/>
  <c r="I1222" i="6"/>
  <c r="DP1031" i="3" s="1"/>
  <c r="I1223" i="6"/>
  <c r="DP1032" i="3" s="1"/>
  <c r="I1224" i="6"/>
  <c r="DP1033" i="3" s="1"/>
  <c r="I1225" i="6"/>
  <c r="DP1034" i="3" s="1"/>
  <c r="I1226" i="6"/>
  <c r="DP1035" i="3" s="1"/>
  <c r="I1227" i="6"/>
  <c r="DP1036" i="3" s="1"/>
  <c r="I1228" i="6"/>
  <c r="DP1037" i="3" s="1"/>
  <c r="I1229" i="6"/>
  <c r="DP1038" i="3" s="1"/>
  <c r="I1230" i="6"/>
  <c r="DP1039" i="3" s="1"/>
  <c r="I1231" i="6"/>
  <c r="DP1040" i="3" s="1"/>
  <c r="I1232" i="6"/>
  <c r="DP1041" i="3" s="1"/>
  <c r="I1233" i="6"/>
  <c r="DP1042" i="3" s="1"/>
  <c r="I1234" i="6"/>
  <c r="DP1043" i="3" s="1"/>
  <c r="I1235" i="6"/>
  <c r="DP1044" i="3" s="1"/>
  <c r="I1236" i="6"/>
  <c r="DP1045" i="3" s="1"/>
  <c r="I1237" i="6"/>
  <c r="DP1046" i="3" s="1"/>
  <c r="I1238" i="6"/>
  <c r="DP1047" i="3" s="1"/>
  <c r="I1239" i="6"/>
  <c r="I1240"/>
  <c r="DP1048" i="3" s="1"/>
  <c r="I1241" i="6"/>
  <c r="DP1049" i="3" s="1"/>
  <c r="I1242" i="6"/>
  <c r="DP1050" i="3" s="1"/>
  <c r="I1243" i="6"/>
  <c r="DP1051" i="3" s="1"/>
  <c r="I1244" i="6"/>
  <c r="DP1052" i="3" s="1"/>
  <c r="I1245" i="6"/>
  <c r="DP1053" i="3" s="1"/>
  <c r="I1246" i="6"/>
  <c r="DP1054" i="3" s="1"/>
  <c r="I1247" i="6"/>
  <c r="DP1055" i="3" s="1"/>
  <c r="I1248" i="6"/>
  <c r="DP1056" i="3" s="1"/>
  <c r="I1249" i="6"/>
  <c r="DP1057" i="3" s="1"/>
  <c r="I1250" i="6"/>
  <c r="DP1058" i="3" s="1"/>
  <c r="I1251" i="6"/>
  <c r="DP1059" i="3" s="1"/>
  <c r="I1252" i="6"/>
  <c r="I1253"/>
  <c r="DP1060" i="3" s="1"/>
  <c r="I1254" i="6"/>
  <c r="DP1061" i="3" s="1"/>
  <c r="I1255" i="6"/>
  <c r="DP1062" i="3" s="1"/>
  <c r="I1256" i="6"/>
  <c r="DP1063" i="3" s="1"/>
  <c r="I1257" i="6"/>
  <c r="DP1064" i="3" s="1"/>
  <c r="I1258" i="6"/>
  <c r="DP1065" i="3" s="1"/>
  <c r="I1259" i="6"/>
  <c r="DP1066" i="3" s="1"/>
  <c r="I1260" i="6"/>
  <c r="DP1067" i="3" s="1"/>
  <c r="I1261" i="6"/>
  <c r="DP1068" i="3" s="1"/>
  <c r="I1262" i="6"/>
  <c r="DP1069" i="3" s="1"/>
  <c r="I1263" i="6"/>
  <c r="DP1070" i="3" s="1"/>
  <c r="I1264" i="6"/>
  <c r="I1265"/>
  <c r="DP1071" i="3" s="1"/>
  <c r="I1266" i="6"/>
  <c r="I1267"/>
  <c r="DP1072" i="3" s="1"/>
  <c r="I1268" i="6"/>
  <c r="DP1073" i="3" s="1"/>
  <c r="I1269" i="6"/>
  <c r="DP1074" i="3" s="1"/>
  <c r="I1270" i="6"/>
  <c r="DP1075" i="3" s="1"/>
  <c r="I1271" i="6"/>
  <c r="DP1076" i="3" s="1"/>
  <c r="I1272" i="6"/>
  <c r="DP1077" i="3" s="1"/>
  <c r="I1273" i="6"/>
  <c r="DP1078" i="3" s="1"/>
  <c r="I1274" i="6"/>
  <c r="DP1079" i="3" s="1"/>
  <c r="I1275" i="6"/>
  <c r="DP1080" i="3" s="1"/>
  <c r="I1276" i="6"/>
  <c r="DP1081" i="3" s="1"/>
  <c r="I1277" i="6"/>
  <c r="DP1082" i="3" s="1"/>
  <c r="I1278" i="6"/>
  <c r="DP1083" i="3" s="1"/>
  <c r="I1279" i="6"/>
  <c r="DP1084" i="3" s="1"/>
  <c r="I1280" i="6"/>
  <c r="DP1085" i="3" s="1"/>
  <c r="I1281" i="6"/>
  <c r="DP1086" i="3" s="1"/>
  <c r="I1282" i="6"/>
  <c r="DP1087" i="3" s="1"/>
  <c r="I1283" i="6"/>
  <c r="DP1088" i="3" s="1"/>
  <c r="I1284" i="6"/>
  <c r="DP1089" i="3" s="1"/>
  <c r="I1285" i="6"/>
  <c r="DP1090" i="3" s="1"/>
  <c r="I1286" i="6"/>
  <c r="DP1091" i="3" s="1"/>
  <c r="I1287" i="6"/>
  <c r="DP1092" i="3" s="1"/>
  <c r="I1288" i="6"/>
  <c r="DP1093" i="3" s="1"/>
  <c r="I1289" i="6"/>
  <c r="DP1094" i="3" s="1"/>
  <c r="I1290" i="6"/>
  <c r="DP1095" i="3" s="1"/>
  <c r="I1291" i="6"/>
  <c r="DP1096" i="3" s="1"/>
  <c r="I1292" i="6"/>
  <c r="DP1097" i="3" s="1"/>
  <c r="I1293" i="6"/>
  <c r="DP1098" i="3" s="1"/>
  <c r="I1294" i="6"/>
  <c r="DP1099" i="3" s="1"/>
  <c r="I1295" i="6"/>
  <c r="DP1100" i="3" s="1"/>
  <c r="I1296" i="6"/>
  <c r="DP1101" i="3" s="1"/>
  <c r="I1297" i="6"/>
  <c r="DP1102" i="3" s="1"/>
  <c r="I1298" i="6"/>
  <c r="DP1103" i="3" s="1"/>
  <c r="I1299" i="6"/>
  <c r="DP1104" i="3" s="1"/>
  <c r="I1300" i="6"/>
  <c r="DP1105" i="3" s="1"/>
  <c r="I1301" i="6"/>
  <c r="I1302"/>
  <c r="DP1106" i="3" s="1"/>
  <c r="I1303" i="6"/>
  <c r="DP1107" i="3" s="1"/>
  <c r="I1304" i="6"/>
  <c r="DP1108" i="3" s="1"/>
  <c r="I1305" i="6"/>
  <c r="DP1109" i="3" s="1"/>
  <c r="I1306" i="6"/>
  <c r="DP1110" i="3" s="1"/>
  <c r="I1307" i="6"/>
  <c r="DP1111" i="3" s="1"/>
  <c r="I1308" i="6"/>
  <c r="DP1112" i="3" s="1"/>
  <c r="I1309" i="6"/>
  <c r="DP1113" i="3" s="1"/>
  <c r="I1310" i="6"/>
  <c r="DP1114" i="3" s="1"/>
  <c r="I1311" i="6"/>
  <c r="DP1115" i="3" s="1"/>
  <c r="I1312" i="6"/>
  <c r="DP1116" i="3" s="1"/>
  <c r="I1313" i="6"/>
  <c r="DP1117" i="3" s="1"/>
  <c r="I1314" i="6"/>
  <c r="DP1118" i="3" s="1"/>
  <c r="I1315" i="6"/>
  <c r="DP1119" i="3" s="1"/>
  <c r="I1316" i="6"/>
  <c r="DP1120" i="3" s="1"/>
  <c r="I1317" i="6"/>
  <c r="DP1121" i="3" s="1"/>
  <c r="I1318" i="6"/>
  <c r="DP1122" i="3" s="1"/>
  <c r="I1319" i="6"/>
  <c r="DP1123" i="3" s="1"/>
  <c r="I1320" i="6"/>
  <c r="DP1124" i="3" s="1"/>
  <c r="I1321" i="6"/>
  <c r="DP1125" i="3" s="1"/>
  <c r="I1322" i="6"/>
  <c r="DP1126" i="3" s="1"/>
  <c r="I1323" i="6"/>
  <c r="DP1127" i="3" s="1"/>
  <c r="I1324" i="6"/>
  <c r="DP1128" i="3" s="1"/>
  <c r="I1325" i="6"/>
  <c r="I1326"/>
  <c r="DP1129" i="3" s="1"/>
  <c r="I1327" i="6"/>
  <c r="DP1130" i="3" s="1"/>
  <c r="I1328" i="6"/>
  <c r="DP1131" i="3" s="1"/>
  <c r="I1329" i="6"/>
  <c r="DP1132" i="3" s="1"/>
  <c r="I1330" i="6"/>
  <c r="DP1133" i="3" s="1"/>
  <c r="I1331" i="6"/>
  <c r="DP1134" i="3" s="1"/>
  <c r="I1332" i="6"/>
  <c r="DP1135" i="3" s="1"/>
  <c r="I1333" i="6"/>
  <c r="DP1136" i="3" s="1"/>
  <c r="I1334" i="6"/>
  <c r="DP1137" i="3" s="1"/>
  <c r="I1335" i="6"/>
  <c r="DP1138" i="3" s="1"/>
  <c r="I1336" i="6"/>
  <c r="DP1139" i="3" s="1"/>
  <c r="I1337" i="6"/>
  <c r="DP1140" i="3" s="1"/>
  <c r="I1338" i="6"/>
  <c r="DP1141" i="3" s="1"/>
  <c r="I1339" i="6"/>
  <c r="DP1142" i="3" s="1"/>
  <c r="I1340" i="6"/>
  <c r="DP1143" i="3" s="1"/>
  <c r="I1341" i="6"/>
  <c r="DP1144" i="3" s="1"/>
  <c r="I1342" i="6"/>
  <c r="DP1145" i="3" s="1"/>
  <c r="I1343" i="6"/>
  <c r="DP1146" i="3" s="1"/>
  <c r="I1344" i="6"/>
  <c r="DP1147" i="3" s="1"/>
  <c r="I1345" i="6"/>
  <c r="DP1148" i="3" s="1"/>
  <c r="I1346" i="6"/>
  <c r="DP1149" i="3" s="1"/>
  <c r="I1347" i="6"/>
  <c r="DP1150" i="3" s="1"/>
  <c r="I1348" i="6"/>
  <c r="DP1151" i="3" s="1"/>
  <c r="I1349" i="6"/>
  <c r="DP1152" i="3" s="1"/>
  <c r="I1350" i="6"/>
  <c r="DP1153" i="3" s="1"/>
  <c r="I1351" i="6"/>
  <c r="DP1154" i="3" s="1"/>
  <c r="I1352" i="6"/>
  <c r="DP1155" i="3" s="1"/>
  <c r="I1353" i="6"/>
  <c r="DP1156" i="3" s="1"/>
  <c r="I1354" i="6"/>
  <c r="DP1157" i="3" s="1"/>
  <c r="I1355" i="6"/>
  <c r="DP1158" i="3" s="1"/>
  <c r="I1356" i="6"/>
  <c r="DP1159" i="3" s="1"/>
  <c r="I1357" i="6"/>
  <c r="DP1160" i="3" s="1"/>
  <c r="I1358" i="6"/>
  <c r="DP1161" i="3" s="1"/>
  <c r="I1359" i="6"/>
  <c r="I1360"/>
  <c r="DP1162" i="3" s="1"/>
  <c r="I1361" i="6"/>
  <c r="DP1163" i="3" s="1"/>
  <c r="I1362" i="6"/>
  <c r="DP1164" i="3" s="1"/>
  <c r="I1363" i="6"/>
  <c r="DP1165" i="3" s="1"/>
  <c r="I1364" i="6"/>
  <c r="DP1166" i="3" s="1"/>
  <c r="I1365" i="6"/>
  <c r="DP1167" i="3" s="1"/>
  <c r="I1366" i="6"/>
  <c r="DP1168" i="3" s="1"/>
  <c r="I1367" i="6"/>
  <c r="DP1169" i="3" s="1"/>
  <c r="I1368" i="6"/>
  <c r="DP1170" i="3" s="1"/>
  <c r="I1369" i="6"/>
  <c r="DP1171" i="3" s="1"/>
  <c r="I1370" i="6"/>
  <c r="DP1172" i="3" s="1"/>
  <c r="I1371" i="6"/>
  <c r="DP1173" i="3" s="1"/>
  <c r="I1372" i="6"/>
  <c r="DP1174" i="3" s="1"/>
  <c r="I1373" i="6"/>
  <c r="DP1175" i="3" s="1"/>
  <c r="I1374" i="6"/>
  <c r="DP1176" i="3" s="1"/>
  <c r="I1375" i="6"/>
  <c r="DP1177" i="3" s="1"/>
  <c r="I1376" i="6"/>
  <c r="DP1178" i="3" s="1"/>
  <c r="I1377" i="6"/>
  <c r="DP1179" i="3" s="1"/>
  <c r="I1378" i="6"/>
  <c r="DP1180" i="3" s="1"/>
  <c r="I1379" i="6"/>
  <c r="DP1181" i="3" s="1"/>
  <c r="I1380" i="6"/>
  <c r="DP1182" i="3" s="1"/>
  <c r="I1381" i="6"/>
  <c r="DP1183" i="3" s="1"/>
  <c r="I1382" i="6"/>
  <c r="DP1184" i="3" s="1"/>
  <c r="I1383" i="6"/>
  <c r="DP1185" i="3" s="1"/>
  <c r="I1384" i="6"/>
  <c r="DP1186" i="3" s="1"/>
  <c r="I1385" i="6"/>
  <c r="DP1187" i="3" s="1"/>
  <c r="I1386" i="6"/>
  <c r="DP1188" i="3" s="1"/>
  <c r="I1387" i="6"/>
  <c r="DP1189" i="3" s="1"/>
  <c r="I1388" i="6"/>
  <c r="DP1190" i="3" s="1"/>
  <c r="I1389" i="6"/>
  <c r="DP1191" i="3" s="1"/>
  <c r="I1390" i="6"/>
  <c r="DP1192" i="3" s="1"/>
  <c r="I1391" i="6"/>
  <c r="DP1193" i="3" s="1"/>
  <c r="I1392" i="6"/>
  <c r="DP1194" i="3" s="1"/>
  <c r="I1393" i="6"/>
  <c r="DP1195" i="3" s="1"/>
  <c r="I1394" i="6"/>
  <c r="DP1196" i="3" s="1"/>
  <c r="I1395" i="6"/>
  <c r="DP1197" i="3" s="1"/>
  <c r="I1396" i="6"/>
  <c r="DP1198" i="3" s="1"/>
  <c r="I1397" i="6"/>
  <c r="I1398"/>
  <c r="DP1199" i="3" s="1"/>
  <c r="I1399" i="6"/>
  <c r="DP1200" i="3" s="1"/>
  <c r="I1400" i="6"/>
  <c r="DP1201" i="3" s="1"/>
  <c r="I1401" i="6"/>
  <c r="DP1202" i="3" s="1"/>
  <c r="I1402" i="6"/>
  <c r="DP1203" i="3" s="1"/>
  <c r="I1403" i="6"/>
  <c r="DP1204" i="3" s="1"/>
  <c r="I1404" i="6"/>
  <c r="DP1205" i="3" s="1"/>
  <c r="I1405" i="6"/>
  <c r="DP1206" i="3" s="1"/>
  <c r="I1406" i="6"/>
  <c r="DP1207" i="3" s="1"/>
  <c r="I1407" i="6"/>
  <c r="I1408"/>
  <c r="DP1208" i="3" s="1"/>
  <c r="I1409" i="6"/>
  <c r="DP1209" i="3" s="1"/>
  <c r="I1410" i="6"/>
  <c r="DP1210" i="3" s="1"/>
  <c r="I1411" i="6"/>
  <c r="DP1211" i="3" s="1"/>
  <c r="I1412" i="6"/>
  <c r="DP1212" i="3" s="1"/>
  <c r="I1413" i="6"/>
  <c r="DP1213" i="3" s="1"/>
  <c r="I1414" i="6"/>
  <c r="I1415"/>
  <c r="DP1214" i="3" s="1"/>
  <c r="I1416" i="6"/>
  <c r="DP1215" i="3" s="1"/>
  <c r="I1417" i="6"/>
  <c r="DP1216" i="3" s="1"/>
  <c r="I1418" i="6"/>
  <c r="I1419"/>
  <c r="DP1217" i="3" s="1"/>
  <c r="I1420" i="6"/>
  <c r="DP1218" i="3" s="1"/>
  <c r="I1421" i="6"/>
  <c r="DP1219" i="3" s="1"/>
  <c r="I1422" i="6"/>
  <c r="DP1220" i="3" s="1"/>
  <c r="I1423" i="6"/>
  <c r="DP1221" i="3" s="1"/>
  <c r="I1424" i="6"/>
  <c r="DP1222" i="3" s="1"/>
  <c r="I1425" i="6"/>
  <c r="DP1223" i="3" s="1"/>
  <c r="I1426" i="6"/>
  <c r="DP1224" i="3" s="1"/>
  <c r="I1427" i="6"/>
  <c r="DP1225" i="3" s="1"/>
  <c r="I1428" i="6"/>
  <c r="DP1226" i="3" s="1"/>
  <c r="I1429" i="6"/>
  <c r="DP1227" i="3" s="1"/>
  <c r="I1430" i="6"/>
  <c r="DP1228" i="3" s="1"/>
  <c r="I1431" i="6"/>
  <c r="DP1229" i="3" s="1"/>
  <c r="I1432" i="6"/>
  <c r="DP1230" i="3" s="1"/>
  <c r="I1433" i="6"/>
  <c r="DP1231" i="3" s="1"/>
  <c r="I1434" i="6"/>
  <c r="DP1232" i="3" s="1"/>
  <c r="I1435" i="6"/>
  <c r="DP1233" i="3" s="1"/>
  <c r="I1436" i="6"/>
  <c r="DP1234" i="3" s="1"/>
  <c r="I1437" i="6"/>
  <c r="DP1235" i="3" s="1"/>
  <c r="I1438" i="6"/>
  <c r="DP1236" i="3" s="1"/>
  <c r="I1439" i="6"/>
  <c r="I1440"/>
  <c r="DP1237" i="3" s="1"/>
  <c r="I1441" i="6"/>
  <c r="DP1238" i="3" s="1"/>
  <c r="I1442" i="6"/>
  <c r="I1443"/>
  <c r="DP1239" i="3" s="1"/>
  <c r="I1444" i="6"/>
  <c r="I1445"/>
  <c r="DP1240" i="3" s="1"/>
  <c r="I1446" i="6"/>
  <c r="DP1241" i="3" s="1"/>
  <c r="I1447" i="6"/>
  <c r="DP1242" i="3" s="1"/>
  <c r="I1448" i="6"/>
  <c r="DP1243" i="3" s="1"/>
  <c r="I1449" i="6"/>
  <c r="DP1244" i="3" s="1"/>
  <c r="I1450" i="6"/>
  <c r="DP1245" i="3" s="1"/>
  <c r="I1451" i="6"/>
  <c r="DP1246" i="3" s="1"/>
  <c r="I1452" i="6"/>
  <c r="DP1247" i="3" s="1"/>
  <c r="I1453" i="6"/>
  <c r="DP1248" i="3" s="1"/>
  <c r="I1454" i="6"/>
  <c r="DP1249" i="3" s="1"/>
  <c r="I1455" i="6"/>
  <c r="DP1250" i="3" s="1"/>
  <c r="I1456" i="6"/>
  <c r="DP1251" i="3" s="1"/>
  <c r="I1457" i="6"/>
  <c r="DP1252" i="3" s="1"/>
  <c r="I1458" i="6"/>
  <c r="I1459"/>
  <c r="DP1253" i="3" s="1"/>
  <c r="I1460" i="6"/>
  <c r="DP1254" i="3" s="1"/>
  <c r="I1461" i="6"/>
  <c r="DP1255" i="3" s="1"/>
  <c r="I1462" i="6"/>
  <c r="DP1256" i="3" s="1"/>
  <c r="I1463" i="6"/>
  <c r="DP1257" i="3" s="1"/>
  <c r="I1464" i="6"/>
  <c r="DP1258" i="3" s="1"/>
  <c r="I1465" i="6"/>
  <c r="DP1259" i="3" s="1"/>
  <c r="I1466" i="6"/>
  <c r="DP1260" i="3" s="1"/>
  <c r="I1467" i="6"/>
  <c r="DP1261" i="3" s="1"/>
  <c r="I1468" i="6"/>
  <c r="DP1262" i="3" s="1"/>
  <c r="I1469" i="6"/>
  <c r="DP1263" i="3" s="1"/>
  <c r="I1470" i="6"/>
  <c r="DP1264" i="3" s="1"/>
  <c r="I1471" i="6"/>
  <c r="DP1265" i="3" s="1"/>
  <c r="I1472" i="6"/>
  <c r="DP1266" i="3" s="1"/>
  <c r="I1473" i="6"/>
  <c r="DP1267" i="3" s="1"/>
  <c r="I1474" i="6"/>
  <c r="DP1268" i="3" s="1"/>
  <c r="I1475" i="6"/>
  <c r="DP1269" i="3" s="1"/>
  <c r="I1476" i="6"/>
  <c r="DP1270" i="3" s="1"/>
  <c r="I1477" i="6"/>
  <c r="DP1271" i="3" s="1"/>
  <c r="I1478" i="6"/>
  <c r="DP1272" i="3" s="1"/>
  <c r="I1479" i="6"/>
  <c r="DP1273" i="3" s="1"/>
  <c r="I1480" i="6"/>
  <c r="DP1274" i="3" s="1"/>
  <c r="I1481" i="6"/>
  <c r="DP1275" i="3" s="1"/>
  <c r="I1482" i="6"/>
  <c r="DP1276" i="3" s="1"/>
  <c r="I1483" i="6"/>
  <c r="DP1277" i="3" s="1"/>
  <c r="I1484" i="6"/>
  <c r="DP1278" i="3" s="1"/>
  <c r="I1485" i="6"/>
  <c r="DP1279" i="3" s="1"/>
  <c r="I1486" i="6"/>
  <c r="DP1280" i="3" s="1"/>
  <c r="I1487" i="6"/>
  <c r="DP1281" i="3" s="1"/>
  <c r="I1488" i="6"/>
  <c r="DP1282" i="3" s="1"/>
  <c r="I1489" i="6"/>
  <c r="DP1283" i="3" s="1"/>
  <c r="I1490" i="6"/>
  <c r="DP1284" i="3" s="1"/>
  <c r="I1491" i="6"/>
  <c r="DP1285" i="3" s="1"/>
  <c r="I1492" i="6"/>
  <c r="DP1286" i="3" s="1"/>
  <c r="I1493" i="6"/>
  <c r="DP1287" i="3" s="1"/>
  <c r="I1494" i="6"/>
  <c r="DP1288" i="3" s="1"/>
  <c r="I1495" i="6"/>
  <c r="DP1289" i="3" s="1"/>
  <c r="I1496" i="6"/>
  <c r="DP1290" i="3" s="1"/>
  <c r="I1497" i="6"/>
  <c r="DP1291" i="3" s="1"/>
  <c r="I1498" i="6"/>
  <c r="DP1292" i="3" s="1"/>
  <c r="I1499" i="6"/>
  <c r="DP1293" i="3" s="1"/>
  <c r="I1500" i="6"/>
  <c r="DP1294" i="3" s="1"/>
  <c r="I1501" i="6"/>
  <c r="DP1295" i="3" s="1"/>
  <c r="I1502" i="6"/>
  <c r="DP1296" i="3" s="1"/>
  <c r="I1503" i="6"/>
  <c r="DP1297" i="3" s="1"/>
  <c r="I1504" i="6"/>
  <c r="DP1298" i="3" s="1"/>
  <c r="I1505" i="6"/>
  <c r="DP1299" i="3" s="1"/>
  <c r="I1506" i="6"/>
  <c r="DP1300" i="3" s="1"/>
  <c r="I1507" i="6"/>
  <c r="DP1301" i="3" s="1"/>
  <c r="I1508" i="6"/>
  <c r="DP1302" i="3" s="1"/>
  <c r="I1509" i="6"/>
  <c r="DP1303" i="3" s="1"/>
  <c r="I1510" i="6"/>
  <c r="DP1304" i="3" s="1"/>
  <c r="I1511" i="6"/>
  <c r="DP1305" i="3" s="1"/>
  <c r="I1512" i="6"/>
  <c r="DP1306" i="3" s="1"/>
  <c r="I1513" i="6"/>
  <c r="DP1307" i="3" s="1"/>
  <c r="I1514" i="6"/>
  <c r="DP1308" i="3" s="1"/>
  <c r="I1515" i="6"/>
  <c r="DP1309" i="3" s="1"/>
  <c r="I1516" i="6"/>
  <c r="I1517"/>
  <c r="DP1310" i="3" s="1"/>
  <c r="I1518" i="6"/>
  <c r="I1519"/>
  <c r="DP1311" i="3" s="1"/>
  <c r="I1520" i="6"/>
  <c r="DP1312" i="3" s="1"/>
  <c r="I1521" i="6"/>
  <c r="DP1313" i="3" s="1"/>
  <c r="I1522" i="6"/>
  <c r="DP1314" i="3" s="1"/>
  <c r="I1523" i="6"/>
  <c r="DP1315" i="3" s="1"/>
  <c r="I1524" i="6"/>
  <c r="DP1316" i="3" s="1"/>
  <c r="I1525" i="6"/>
  <c r="DP1317" i="3" s="1"/>
  <c r="I1526" i="6"/>
  <c r="DP1318" i="3" s="1"/>
  <c r="I1527" i="6"/>
  <c r="I1528"/>
  <c r="DP1319" i="3" s="1"/>
  <c r="I1529" i="6"/>
  <c r="DP1320" i="3" s="1"/>
  <c r="I1530" i="6"/>
  <c r="I1531"/>
  <c r="DP1321" i="3" s="1"/>
  <c r="I1532" i="6"/>
  <c r="DP1322" i="3" s="1"/>
  <c r="I1533" i="6"/>
  <c r="DP1323" i="3" s="1"/>
  <c r="I1534" i="6"/>
  <c r="DP1324" i="3" s="1"/>
  <c r="I1535" i="6"/>
  <c r="DP1325" i="3" s="1"/>
  <c r="I1536" i="6"/>
  <c r="DP1326" i="3" s="1"/>
  <c r="I1537" i="6"/>
  <c r="DP1327" i="3" s="1"/>
  <c r="I1538" i="6"/>
  <c r="DP1328" i="3" s="1"/>
  <c r="I1539" i="6"/>
  <c r="DP1329" i="3" s="1"/>
  <c r="I1540" i="6"/>
  <c r="DP1330" i="3" s="1"/>
  <c r="I1541" i="6"/>
  <c r="DP1331" i="3" s="1"/>
  <c r="I1542" i="6"/>
  <c r="DP1332" i="3" s="1"/>
  <c r="I1543" i="6"/>
  <c r="DP1333" i="3" s="1"/>
  <c r="I1544" i="6"/>
  <c r="DP1334" i="3" s="1"/>
  <c r="I1545" i="6"/>
  <c r="DP1335" i="3" s="1"/>
  <c r="I1546" i="6"/>
  <c r="DP1336" i="3" s="1"/>
  <c r="I1547" i="6"/>
  <c r="DP1337" i="3" s="1"/>
  <c r="I1548" i="6"/>
  <c r="DP1338" i="3" s="1"/>
  <c r="I1549" i="6"/>
  <c r="DP1339" i="3" s="1"/>
  <c r="I1550" i="6"/>
  <c r="DP1340" i="3" s="1"/>
  <c r="I1551" i="6"/>
  <c r="DP1341" i="3" s="1"/>
  <c r="I1552" i="6"/>
  <c r="DP1342" i="3" s="1"/>
  <c r="I1553" i="6"/>
  <c r="DP1343" i="3" s="1"/>
  <c r="I1554" i="6"/>
  <c r="DP1344" i="3" s="1"/>
  <c r="I1555" i="6"/>
  <c r="DP1345" i="3" s="1"/>
  <c r="I1556" i="6"/>
  <c r="I1557"/>
  <c r="DP1346" i="3" s="1"/>
  <c r="I1558" i="6"/>
  <c r="DP1347" i="3" s="1"/>
  <c r="I1559" i="6"/>
  <c r="I1560"/>
  <c r="DP1348" i="3" s="1"/>
  <c r="I1561" i="6"/>
  <c r="DP1349" i="3" s="1"/>
  <c r="I1562" i="6"/>
  <c r="DP1350" i="3" s="1"/>
  <c r="I1563" i="6"/>
  <c r="DP1351" i="3" s="1"/>
  <c r="I1564" i="6"/>
  <c r="DP1352" i="3" s="1"/>
  <c r="I1565" i="6"/>
  <c r="DP1353" i="3" s="1"/>
  <c r="I1566" i="6"/>
  <c r="DP1354" i="3" s="1"/>
  <c r="I1567" i="6"/>
  <c r="DP1355" i="3" s="1"/>
  <c r="I1568" i="6"/>
  <c r="DP1356" i="3" s="1"/>
  <c r="I1569" i="6"/>
  <c r="DP1357" i="3" s="1"/>
  <c r="I1570" i="6"/>
  <c r="DP1358" i="3" s="1"/>
  <c r="I1571" i="6"/>
  <c r="DP1359" i="3" s="1"/>
  <c r="I1572" i="6"/>
  <c r="DP1360" i="3" s="1"/>
  <c r="I1573" i="6"/>
  <c r="DP1361" i="3" s="1"/>
  <c r="I1574" i="6"/>
  <c r="I1575"/>
  <c r="DP1362" i="3" s="1"/>
  <c r="I1576" i="6"/>
  <c r="DP1363" i="3" s="1"/>
  <c r="I1577" i="6"/>
  <c r="DP1364" i="3" s="1"/>
  <c r="I1578" i="6"/>
  <c r="DP1365" i="3" s="1"/>
  <c r="I1579" i="6"/>
  <c r="DP1366" i="3" s="1"/>
  <c r="I1580" i="6"/>
  <c r="I1581"/>
  <c r="DP1367" i="3" s="1"/>
  <c r="I1582" i="6"/>
  <c r="DP1368" i="3" s="1"/>
  <c r="I1583" i="6"/>
  <c r="DP1369" i="3" s="1"/>
  <c r="I1584" i="6"/>
  <c r="I1585"/>
  <c r="DP1370" i="3" s="1"/>
  <c r="I1586" i="6"/>
  <c r="DP1371" i="3" s="1"/>
  <c r="I1587" i="6"/>
  <c r="DP1372" i="3" s="1"/>
  <c r="I1588" i="6"/>
  <c r="DP1373" i="3" s="1"/>
  <c r="I1589" i="6"/>
  <c r="DP1374" i="3" s="1"/>
  <c r="I1590" i="6"/>
  <c r="DP1375" i="3" s="1"/>
  <c r="I1591" i="6"/>
  <c r="DP1376" i="3" s="1"/>
  <c r="I1592" i="6"/>
  <c r="DP1377" i="3" s="1"/>
  <c r="I1593" i="6"/>
  <c r="DP1378" i="3" s="1"/>
  <c r="I1594" i="6"/>
  <c r="DP1379" i="3" s="1"/>
  <c r="I1595" i="6"/>
  <c r="DP1380" i="3" s="1"/>
  <c r="I1596" i="6"/>
  <c r="DP1381" i="3" s="1"/>
  <c r="I1597" i="6"/>
  <c r="DP1382" i="3" s="1"/>
  <c r="I1598" i="6"/>
  <c r="DP1383" i="3" s="1"/>
  <c r="I1599" i="6"/>
  <c r="DP1384" i="3" s="1"/>
  <c r="I1600" i="6"/>
  <c r="DP1385" i="3" s="1"/>
  <c r="I1601" i="6"/>
  <c r="DP1386" i="3" s="1"/>
  <c r="I1602" i="6"/>
  <c r="DP1387" i="3" s="1"/>
  <c r="I1603" i="6"/>
  <c r="DP1388" i="3" s="1"/>
  <c r="I1604" i="6"/>
  <c r="DP1389" i="3" s="1"/>
  <c r="I1605" i="6"/>
  <c r="DP1390" i="3" s="1"/>
  <c r="I1606" i="6"/>
  <c r="DP1391" i="3" s="1"/>
  <c r="I1607" i="6"/>
  <c r="DP1392" i="3" s="1"/>
  <c r="I1608" i="6"/>
  <c r="DP1393" i="3" s="1"/>
  <c r="I1609" i="6"/>
  <c r="DP1394" i="3" s="1"/>
  <c r="I1610" i="6"/>
  <c r="DP1395" i="3" s="1"/>
  <c r="I1611" i="6"/>
  <c r="DP1396" i="3" s="1"/>
  <c r="I1612" i="6"/>
  <c r="DP1397" i="3" s="1"/>
  <c r="I1613" i="6"/>
  <c r="DP1398" i="3" s="1"/>
  <c r="I1614" i="6"/>
  <c r="DP1399" i="3" s="1"/>
  <c r="I1615" i="6"/>
  <c r="DP1400" i="3" s="1"/>
  <c r="I1616" i="6"/>
  <c r="DP1401" i="3" s="1"/>
  <c r="I1617" i="6"/>
  <c r="DP1402" i="3" s="1"/>
  <c r="I1618" i="6"/>
  <c r="DP1403" i="3" s="1"/>
  <c r="I1619" i="6"/>
  <c r="DP1404" i="3" s="1"/>
  <c r="I1620" i="6"/>
  <c r="DP1405" i="3" s="1"/>
  <c r="I1621" i="6"/>
  <c r="DP1406" i="3" s="1"/>
  <c r="I1622" i="6"/>
  <c r="DP1407" i="3" s="1"/>
  <c r="I1623" i="6"/>
  <c r="DP1408" i="3" s="1"/>
  <c r="I1624" i="6"/>
  <c r="DP1409" i="3" s="1"/>
  <c r="I1625" i="6"/>
  <c r="DP1410" i="3" s="1"/>
  <c r="I1626" i="6"/>
  <c r="DP1411" i="3" s="1"/>
  <c r="I1627" i="6"/>
  <c r="DP1412" i="3" s="1"/>
  <c r="I1628" i="6"/>
  <c r="DP1413" i="3" s="1"/>
  <c r="I1629" i="6"/>
  <c r="DP1414" i="3" s="1"/>
  <c r="I1630" i="6"/>
  <c r="DP1415" i="3" s="1"/>
  <c r="I1631" i="6"/>
  <c r="DP1416" i="3" s="1"/>
  <c r="I1632" i="6"/>
  <c r="DP1417" i="3" s="1"/>
  <c r="I1633" i="6"/>
  <c r="DP1418" i="3" s="1"/>
  <c r="I1634" i="6"/>
  <c r="DP1419" i="3" s="1"/>
  <c r="I1635" i="6"/>
  <c r="DP1420" i="3" s="1"/>
  <c r="I1636" i="6"/>
  <c r="DP1421" i="3" s="1"/>
  <c r="I1637" i="6"/>
  <c r="DP1422" i="3" s="1"/>
  <c r="I1638" i="6"/>
  <c r="DP1423" i="3" s="1"/>
  <c r="I1639" i="6"/>
  <c r="DP1424" i="3" s="1"/>
  <c r="I1640" i="6"/>
  <c r="DP1425" i="3" s="1"/>
  <c r="I1641" i="6"/>
  <c r="DP1426" i="3" s="1"/>
  <c r="I1642" i="6"/>
  <c r="DP1427" i="3" s="1"/>
  <c r="I1643" i="6"/>
  <c r="DP1428" i="3" s="1"/>
  <c r="I1644" i="6"/>
  <c r="DP1429" i="3" s="1"/>
  <c r="I1645" i="6"/>
  <c r="DP1430" i="3" s="1"/>
  <c r="I1646" i="6"/>
  <c r="DP1431" i="3" s="1"/>
  <c r="I1647" i="6"/>
  <c r="DP1432" i="3" s="1"/>
  <c r="I1648" i="6"/>
  <c r="DP1433" i="3" s="1"/>
  <c r="I1649" i="6"/>
  <c r="DP1434" i="3" s="1"/>
  <c r="I1650" i="6"/>
  <c r="DP1435" i="3" s="1"/>
  <c r="I1651" i="6"/>
  <c r="DP1436" i="3" s="1"/>
  <c r="I1652" i="6"/>
  <c r="DP1437" i="3" s="1"/>
  <c r="I1653" i="6"/>
  <c r="DP1438" i="3" s="1"/>
  <c r="I1654" i="6"/>
  <c r="DP1439" i="3" s="1"/>
  <c r="I1655" i="6"/>
  <c r="DP1440" i="3" s="1"/>
  <c r="I1656" i="6"/>
  <c r="DP1441" i="3" s="1"/>
  <c r="I1657" i="6"/>
  <c r="DP1442" i="3" s="1"/>
  <c r="I1658" i="6"/>
  <c r="DP1443" i="3" s="1"/>
  <c r="I1659" i="6"/>
  <c r="DP1444" i="3" s="1"/>
  <c r="I1660" i="6"/>
  <c r="DP1445" i="3" s="1"/>
  <c r="I1661" i="6"/>
  <c r="DP1446" i="3" s="1"/>
  <c r="I1662" i="6"/>
  <c r="DP1447" i="3" s="1"/>
  <c r="I1663" i="6"/>
  <c r="DP1448" i="3" s="1"/>
  <c r="I1664" i="6"/>
  <c r="DP1449" i="3" s="1"/>
  <c r="I1665" i="6"/>
  <c r="DP1450" i="3" s="1"/>
  <c r="I1666" i="6"/>
  <c r="DP1451" i="3" s="1"/>
  <c r="I1667" i="6"/>
  <c r="DP1452" i="3" s="1"/>
  <c r="I1668" i="6"/>
  <c r="DP1453" i="3" s="1"/>
  <c r="I1669" i="6"/>
  <c r="DP1454" i="3" s="1"/>
  <c r="I1670" i="6"/>
  <c r="DP1455" i="3" s="1"/>
  <c r="I1671" i="6"/>
  <c r="DP1456" i="3" s="1"/>
  <c r="I1672" i="6"/>
  <c r="DP1457" i="3" s="1"/>
  <c r="I1673" i="6"/>
  <c r="DP1458" i="3" s="1"/>
  <c r="I1674" i="6"/>
  <c r="DP1459" i="3" s="1"/>
  <c r="I1675" i="6"/>
  <c r="DP1460" i="3" s="1"/>
  <c r="I1676" i="6"/>
  <c r="DP1461" i="3" s="1"/>
  <c r="I1677" i="6"/>
  <c r="DP1462" i="3" s="1"/>
  <c r="I1678" i="6"/>
  <c r="DP1463" i="3" s="1"/>
  <c r="I1679" i="6"/>
  <c r="I1680"/>
  <c r="DP1464" i="3" s="1"/>
  <c r="I1681" i="6"/>
  <c r="DP1465" i="3" s="1"/>
  <c r="I1682" i="6"/>
  <c r="DP1466" i="3" s="1"/>
  <c r="I1683" i="6"/>
  <c r="DP1467" i="3" s="1"/>
  <c r="I1684" i="6"/>
  <c r="DP1468" i="3" s="1"/>
  <c r="I1685" i="6"/>
  <c r="DP1469" i="3" s="1"/>
  <c r="I1686" i="6"/>
  <c r="DP1470" i="3" s="1"/>
  <c r="I1687" i="6"/>
  <c r="DP1471" i="3" s="1"/>
  <c r="I1688" i="6"/>
  <c r="DP1472" i="3" s="1"/>
  <c r="I1689" i="6"/>
  <c r="DP1473" i="3" s="1"/>
  <c r="I1690" i="6"/>
  <c r="DP1474" i="3" s="1"/>
  <c r="I1691" i="6"/>
  <c r="DP1475" i="3" s="1"/>
  <c r="I1692" i="6"/>
  <c r="DP1476" i="3" s="1"/>
  <c r="I1693" i="6"/>
  <c r="DP1477" i="3" s="1"/>
  <c r="I1694" i="6"/>
  <c r="DP1478" i="3" s="1"/>
  <c r="I1695" i="6"/>
  <c r="DP1479" i="3" s="1"/>
  <c r="I1696" i="6"/>
  <c r="DP1480" i="3" s="1"/>
  <c r="I1697" i="6"/>
  <c r="DP1481" i="3" s="1"/>
  <c r="I1698" i="6"/>
  <c r="DP1482" i="3" s="1"/>
  <c r="I1699" i="6"/>
  <c r="DP1483" i="3" s="1"/>
  <c r="I1700" i="6"/>
  <c r="DP1484" i="3" s="1"/>
  <c r="I1701" i="6"/>
  <c r="DP1485" i="3" s="1"/>
  <c r="I1702" i="6"/>
  <c r="DP1486" i="3" s="1"/>
  <c r="I1703" i="6"/>
  <c r="DP1487" i="3" s="1"/>
  <c r="I1704" i="6"/>
  <c r="DP1488" i="3" s="1"/>
  <c r="I1705" i="6"/>
  <c r="DP1489" i="3" s="1"/>
  <c r="I1706" i="6"/>
  <c r="I1707"/>
  <c r="DP1490" i="3" s="1"/>
  <c r="I1708" i="6"/>
  <c r="DP1491" i="3" s="1"/>
  <c r="I1709" i="6"/>
  <c r="DP1492" i="3" s="1"/>
  <c r="I1710" i="6"/>
  <c r="DP1493" i="3" s="1"/>
  <c r="I1711" i="6"/>
  <c r="DP1494" i="3" s="1"/>
  <c r="I1712" i="6"/>
  <c r="DP1495" i="3" s="1"/>
  <c r="I1713" i="6"/>
  <c r="DP1496" i="3" s="1"/>
  <c r="I1714" i="6"/>
  <c r="DP1497" i="3" s="1"/>
  <c r="I1715" i="6"/>
  <c r="DP1498" i="3" s="1"/>
  <c r="I1716" i="6"/>
  <c r="DP1499" i="3" s="1"/>
  <c r="I1717" i="6"/>
  <c r="DP1500" i="3" s="1"/>
  <c r="I1718" i="6"/>
  <c r="DP1501" i="3" s="1"/>
  <c r="I1719" i="6"/>
  <c r="DP1502" i="3" s="1"/>
  <c r="I1720" i="6"/>
  <c r="DP1503" i="3" s="1"/>
  <c r="I1721" i="6"/>
  <c r="DP1504" i="3" s="1"/>
  <c r="I1722" i="6"/>
  <c r="DP1505" i="3" s="1"/>
  <c r="I1723" i="6"/>
  <c r="DP1506" i="3" s="1"/>
  <c r="I1724" i="6"/>
  <c r="DP1507" i="3" s="1"/>
  <c r="I1725" i="6"/>
  <c r="DP1508" i="3" s="1"/>
  <c r="I1726" i="6"/>
  <c r="DP1509" i="3" s="1"/>
  <c r="I1727" i="6"/>
  <c r="DP1510" i="3" s="1"/>
  <c r="I1728" i="6"/>
  <c r="DP1511" i="3" s="1"/>
  <c r="I1729" i="6"/>
  <c r="DP1512" i="3" s="1"/>
  <c r="I1730" i="6"/>
  <c r="DP1513" i="3" s="1"/>
  <c r="I1731" i="6"/>
  <c r="DP1514" i="3" s="1"/>
  <c r="I1732" i="6"/>
  <c r="DP1515" i="3" s="1"/>
  <c r="I1733" i="6"/>
  <c r="DP1516" i="3" s="1"/>
  <c r="I1734" i="6"/>
  <c r="DP1517" i="3" s="1"/>
  <c r="I1735" i="6"/>
  <c r="DP1518" i="3" s="1"/>
  <c r="I1736" i="6"/>
  <c r="DP1519" i="3" s="1"/>
  <c r="I1737" i="6"/>
  <c r="DP1520" i="3" s="1"/>
  <c r="I1738" i="6"/>
  <c r="DP1521" i="3" s="1"/>
  <c r="I1739" i="6"/>
  <c r="DP1522" i="3" s="1"/>
  <c r="I1740" i="6"/>
  <c r="DP1523" i="3" s="1"/>
  <c r="I1741" i="6"/>
  <c r="DP1524" i="3" s="1"/>
  <c r="I1742" i="6"/>
  <c r="DP1525" i="3" s="1"/>
  <c r="I1743" i="6"/>
  <c r="DP1526" i="3" s="1"/>
  <c r="I1744" i="6"/>
  <c r="DP1527" i="3" s="1"/>
  <c r="I1745" i="6"/>
  <c r="DP1528" i="3" s="1"/>
  <c r="I1746" i="6"/>
  <c r="DP1529" i="3" s="1"/>
  <c r="I1747" i="6"/>
  <c r="DP1530" i="3" s="1"/>
  <c r="I1748" i="6"/>
  <c r="DP1531" i="3" s="1"/>
  <c r="I1749" i="6"/>
  <c r="DP1532" i="3" s="1"/>
  <c r="I1750" i="6"/>
  <c r="DP1533" i="3" s="1"/>
  <c r="I1751" i="6"/>
  <c r="DP1534" i="3" s="1"/>
  <c r="I1752" i="6"/>
  <c r="DP1535" i="3" s="1"/>
  <c r="I1753" i="6"/>
  <c r="DP1536" i="3" s="1"/>
  <c r="I1754" i="6"/>
  <c r="DP1537" i="3" s="1"/>
  <c r="I1755" i="6"/>
  <c r="DP1538" i="3" s="1"/>
  <c r="I1756" i="6"/>
  <c r="DP1539" i="3" s="1"/>
  <c r="I1757" i="6"/>
  <c r="DP1540" i="3" s="1"/>
  <c r="I1758" i="6"/>
  <c r="DP1541" i="3" s="1"/>
  <c r="I1759" i="6"/>
  <c r="DP1542" i="3" s="1"/>
  <c r="I1760" i="6"/>
  <c r="DP1543" i="3" s="1"/>
  <c r="I1761" i="6"/>
  <c r="DP1544" i="3" s="1"/>
  <c r="I1762" i="6"/>
  <c r="DP1545" i="3" s="1"/>
  <c r="I1763" i="6"/>
  <c r="DP1546" i="3" s="1"/>
  <c r="I1764" i="6"/>
  <c r="DP1547" i="3" s="1"/>
  <c r="I1765" i="6"/>
  <c r="DP1548" i="3" s="1"/>
  <c r="I1766" i="6"/>
  <c r="DP1549" i="3" s="1"/>
  <c r="I1767" i="6"/>
  <c r="DP1550" i="3" s="1"/>
  <c r="I1768" i="6"/>
  <c r="DP1551" i="3" s="1"/>
  <c r="I1769" i="6"/>
  <c r="DP1552" i="3" s="1"/>
  <c r="I1770" i="6"/>
  <c r="DP1553" i="3" s="1"/>
  <c r="I1771" i="6"/>
  <c r="DP1554" i="3" s="1"/>
  <c r="I1772" i="6"/>
  <c r="DP1555" i="3" s="1"/>
  <c r="I1773" i="6"/>
  <c r="DP1556" i="3" s="1"/>
  <c r="I1774" i="6"/>
  <c r="DP1557" i="3" s="1"/>
  <c r="I1775" i="6"/>
  <c r="DP1558" i="3" s="1"/>
  <c r="I1776" i="6"/>
  <c r="DP1559" i="3" s="1"/>
  <c r="I1777" i="6"/>
  <c r="DP1560" i="3" s="1"/>
  <c r="I1778" i="6"/>
  <c r="DP1561" i="3" s="1"/>
  <c r="I1779" i="6"/>
  <c r="DP1562" i="3" s="1"/>
  <c r="I1780" i="6"/>
  <c r="DP1563" i="3" s="1"/>
  <c r="I1781" i="6"/>
  <c r="DP1564" i="3" s="1"/>
  <c r="I1782" i="6"/>
  <c r="DP1565" i="3" s="1"/>
  <c r="I1783" i="6"/>
  <c r="DP1566" i="3" s="1"/>
  <c r="I1784" i="6"/>
  <c r="DP1567" i="3" s="1"/>
  <c r="I1785" i="6"/>
  <c r="DP1568" i="3" s="1"/>
  <c r="I1786" i="6"/>
  <c r="DP1569" i="3" s="1"/>
  <c r="I1787" i="6"/>
  <c r="DP1570" i="3" s="1"/>
  <c r="I1788" i="6"/>
  <c r="DP1571" i="3" s="1"/>
  <c r="I1789" i="6"/>
  <c r="DP1572" i="3" s="1"/>
  <c r="I1790" i="6"/>
  <c r="DP1573" i="3" s="1"/>
  <c r="I1791" i="6"/>
  <c r="DP1574" i="3" s="1"/>
  <c r="I1792" i="6"/>
  <c r="I1793"/>
  <c r="DP1575" i="3" s="1"/>
  <c r="I1794" i="6"/>
  <c r="DP1576" i="3" s="1"/>
  <c r="I1795" i="6"/>
  <c r="DP1577" i="3" s="1"/>
  <c r="I1796" i="6"/>
  <c r="DP1578" i="3" s="1"/>
  <c r="I1797" i="6"/>
  <c r="DP1579" i="3" s="1"/>
  <c r="I1798" i="6"/>
  <c r="DP1580" i="3" s="1"/>
  <c r="I1799" i="6"/>
  <c r="DP1581" i="3" s="1"/>
  <c r="I1800" i="6"/>
  <c r="DP1582" i="3" s="1"/>
  <c r="I1801" i="6"/>
  <c r="DP1583" i="3" s="1"/>
  <c r="I1802" i="6"/>
  <c r="DP1584" i="3" s="1"/>
  <c r="I1803" i="6"/>
  <c r="I1804"/>
  <c r="DP1585" i="3" s="1"/>
  <c r="I1805" i="6"/>
  <c r="DP1586" i="3" s="1"/>
  <c r="I1806" i="6"/>
  <c r="DP1587" i="3" s="1"/>
  <c r="I1807" i="6"/>
  <c r="DP1588" i="3" s="1"/>
  <c r="I1808" i="6"/>
  <c r="DP1589" i="3" s="1"/>
  <c r="I1809" i="6"/>
  <c r="DP1590" i="3" s="1"/>
  <c r="I1810" i="6"/>
  <c r="DP1591" i="3" s="1"/>
  <c r="I1811" i="6"/>
  <c r="DP1592" i="3" s="1"/>
  <c r="I1812" i="6"/>
  <c r="DP1593" i="3" s="1"/>
  <c r="I1813" i="6"/>
  <c r="DP1594" i="3" s="1"/>
  <c r="I1814" i="6"/>
  <c r="DP1595" i="3" s="1"/>
  <c r="I1815" i="6"/>
  <c r="DP1596" i="3" s="1"/>
  <c r="I1816" i="6"/>
  <c r="DP1597" i="3" s="1"/>
  <c r="I1817" i="6"/>
  <c r="DP1598" i="3" s="1"/>
  <c r="I1818" i="6"/>
  <c r="DP1599" i="3" s="1"/>
  <c r="I1819" i="6"/>
  <c r="DP1600" i="3" s="1"/>
  <c r="I1820" i="6"/>
  <c r="DP1601" i="3" s="1"/>
  <c r="I1821" i="6"/>
  <c r="DP1602" i="3" s="1"/>
  <c r="I1822" i="6"/>
  <c r="DP1603" i="3" s="1"/>
  <c r="I1823" i="6"/>
  <c r="DP1604" i="3" s="1"/>
  <c r="I1824" i="6"/>
  <c r="DP1605" i="3" s="1"/>
  <c r="I1825" i="6"/>
  <c r="DP1606" i="3" s="1"/>
  <c r="I1826" i="6"/>
  <c r="DP1607" i="3" s="1"/>
  <c r="I1827" i="6"/>
  <c r="DP1608" i="3" s="1"/>
  <c r="I1828" i="6"/>
  <c r="DP1609" i="3" s="1"/>
  <c r="I1829" i="6"/>
  <c r="DP1610" i="3" s="1"/>
  <c r="I1830" i="6"/>
  <c r="DP1611" i="3" s="1"/>
  <c r="I1831" i="6"/>
  <c r="DP1612" i="3" s="1"/>
  <c r="I1832" i="6"/>
  <c r="DP1613" i="3" s="1"/>
  <c r="I1833" i="6"/>
  <c r="DP1614" i="3" s="1"/>
  <c r="I1834" i="6"/>
  <c r="DP1615" i="3" s="1"/>
  <c r="I1835" i="6"/>
  <c r="DP1616" i="3" s="1"/>
  <c r="I1836" i="6"/>
  <c r="DP1617" i="3" s="1"/>
  <c r="I1837" i="6"/>
  <c r="DP1618" i="3" s="1"/>
  <c r="I1838" i="6"/>
  <c r="DP1619" i="3" s="1"/>
  <c r="I1839" i="6"/>
  <c r="DP1620" i="3" s="1"/>
  <c r="I1840" i="6"/>
  <c r="DP1621" i="3" s="1"/>
  <c r="I1841" i="6"/>
  <c r="DP1622" i="3" s="1"/>
  <c r="I1842" i="6"/>
  <c r="DP1623" i="3" s="1"/>
  <c r="I1843" i="6"/>
  <c r="I1844"/>
  <c r="DP1624" i="3" s="1"/>
  <c r="I1845" i="6"/>
  <c r="I1846"/>
  <c r="DP1625" i="3" s="1"/>
  <c r="I1847" i="6"/>
  <c r="DP1626" i="3" s="1"/>
  <c r="I1848" i="6"/>
  <c r="DP1627" i="3" s="1"/>
  <c r="I1849" i="6"/>
  <c r="DP1628" i="3" s="1"/>
  <c r="I1850" i="6"/>
  <c r="DP1629" i="3" s="1"/>
  <c r="I1851" i="6"/>
  <c r="I1852"/>
  <c r="DP1630" i="3" s="1"/>
  <c r="I1853" i="6"/>
  <c r="DP1631" i="3" s="1"/>
  <c r="I1854" i="6"/>
  <c r="DP1632" i="3" s="1"/>
  <c r="I1855" i="6"/>
  <c r="DP1633" i="3" s="1"/>
  <c r="I1856" i="6"/>
  <c r="DP1634" i="3" s="1"/>
  <c r="I1857" i="6"/>
  <c r="DP1635" i="3" s="1"/>
  <c r="I1858" i="6"/>
  <c r="DP1636" i="3" s="1"/>
  <c r="I1859" i="6"/>
  <c r="DP1637" i="3" s="1"/>
  <c r="I1860" i="6"/>
  <c r="I1861"/>
  <c r="DP1638" i="3" s="1"/>
  <c r="I1862" i="6"/>
  <c r="DP1639" i="3" s="1"/>
  <c r="I1863" i="6"/>
  <c r="DP1640" i="3" s="1"/>
  <c r="I1864" i="6"/>
  <c r="DP1641" i="3" s="1"/>
  <c r="I1865" i="6"/>
  <c r="DP1642" i="3" s="1"/>
  <c r="I1866" i="6"/>
  <c r="DP1643" i="3" s="1"/>
  <c r="I1867" i="6"/>
  <c r="DP1644" i="3" s="1"/>
  <c r="I1868" i="6"/>
  <c r="DP1645" i="3" s="1"/>
  <c r="I1869" i="6"/>
  <c r="DP1646" i="3" s="1"/>
  <c r="I1870" i="6"/>
  <c r="DP1647" i="3" s="1"/>
  <c r="I1871" i="6"/>
  <c r="DP1648" i="3" s="1"/>
  <c r="I1872" i="6"/>
  <c r="DP1649" i="3" s="1"/>
  <c r="I1873" i="6"/>
  <c r="DP1650" i="3" s="1"/>
  <c r="I1874" i="6"/>
  <c r="DP1651" i="3" s="1"/>
  <c r="I1875" i="6"/>
  <c r="DP1652" i="3" s="1"/>
  <c r="I1876" i="6"/>
  <c r="DP1653" i="3" s="1"/>
  <c r="I1877" i="6"/>
  <c r="DP1654" i="3" s="1"/>
  <c r="I1878" i="6"/>
  <c r="DP1655" i="3" s="1"/>
  <c r="I1879" i="6"/>
  <c r="DP1656" i="3" s="1"/>
  <c r="I1880" i="6"/>
  <c r="DP1657" i="3" s="1"/>
  <c r="I1881" i="6"/>
  <c r="DP1658" i="3" s="1"/>
  <c r="I1882" i="6"/>
  <c r="DP1659" i="3" s="1"/>
  <c r="I1883" i="6"/>
  <c r="DP1660" i="3" s="1"/>
  <c r="I1884" i="6"/>
  <c r="DP1674" i="3" s="1"/>
  <c r="I1885" i="6"/>
  <c r="DP1675" i="3" s="1"/>
  <c r="I1886" i="6"/>
  <c r="DP1678" i="3" s="1"/>
  <c r="I1887" i="6"/>
  <c r="DP1680" i="3" s="1"/>
  <c r="I1888" i="6"/>
  <c r="DP1681" i="3" s="1"/>
  <c r="I1889" i="6"/>
  <c r="DP1684" i="3" s="1"/>
  <c r="I1890" i="6"/>
  <c r="I1891"/>
  <c r="DP1685" i="3" s="1"/>
  <c r="I1892" i="6"/>
  <c r="DP1686" i="3" s="1"/>
  <c r="I1893" i="6"/>
  <c r="DP1687" i="3" s="1"/>
  <c r="I1894" i="6"/>
  <c r="DP1688" i="3" s="1"/>
  <c r="I1895" i="6"/>
  <c r="DP1689" i="3" s="1"/>
  <c r="I1896" i="6"/>
  <c r="DP1690" i="3" s="1"/>
  <c r="I1897" i="6"/>
  <c r="DP1691" i="3" s="1"/>
  <c r="I1898" i="6"/>
  <c r="DP1692" i="3" s="1"/>
  <c r="I1899" i="6"/>
  <c r="DP1693" i="3" s="1"/>
  <c r="I1900" i="6"/>
  <c r="DP1694" i="3" s="1"/>
  <c r="I1901" i="6"/>
  <c r="DP1695" i="3" s="1"/>
  <c r="I1902" i="6"/>
  <c r="DP1696" i="3" s="1"/>
  <c r="I1903" i="6"/>
  <c r="DP1697" i="3" s="1"/>
  <c r="I1904" i="6"/>
  <c r="DP1698" i="3" s="1"/>
  <c r="I1905" i="6"/>
  <c r="DP1699" i="3" s="1"/>
  <c r="I1906" i="6"/>
  <c r="DP1700" i="3" s="1"/>
  <c r="I1907" i="6"/>
  <c r="DP1701" i="3" s="1"/>
  <c r="I1908" i="6"/>
  <c r="DP1702" i="3" s="1"/>
  <c r="I1909" i="6"/>
  <c r="DP1703" i="3" s="1"/>
  <c r="I1910" i="6"/>
  <c r="DP1704" i="3" s="1"/>
  <c r="I1911" i="6"/>
  <c r="DP1705" i="3" s="1"/>
  <c r="I1912" i="6"/>
  <c r="DP1706" i="3" s="1"/>
  <c r="I1913" i="6"/>
  <c r="DP1707" i="3" s="1"/>
  <c r="I1914" i="6"/>
  <c r="DP1708" i="3" s="1"/>
  <c r="I1915" i="6"/>
  <c r="DP1723" i="3" s="1"/>
  <c r="I1916" i="6"/>
  <c r="DP1724" i="3" s="1"/>
  <c r="I1917" i="6"/>
  <c r="DP1726" i="3" s="1"/>
  <c r="I1918" i="6"/>
  <c r="DP1727" i="3" s="1"/>
  <c r="I1919" i="6"/>
  <c r="DP1730" i="3" s="1"/>
  <c r="I1920" i="6"/>
  <c r="I1921"/>
  <c r="DP1731" i="3" s="1"/>
  <c r="I1922" i="6"/>
  <c r="DP1732" i="3" s="1"/>
  <c r="I1923" i="6"/>
  <c r="DP1733" i="3" s="1"/>
  <c r="I1924" i="6"/>
  <c r="DP1734" i="3" s="1"/>
  <c r="I1925" i="6"/>
  <c r="DP1738" i="3" s="1"/>
  <c r="I1926" i="6"/>
  <c r="DP1739" i="3" s="1"/>
  <c r="I1927" i="6"/>
  <c r="DP1740" i="3" s="1"/>
  <c r="I1928" i="6"/>
  <c r="DP1741" i="3" s="1"/>
  <c r="I1929" i="6"/>
  <c r="DP1742" i="3" s="1"/>
  <c r="I1930" i="6"/>
  <c r="DP1743" i="3" s="1"/>
  <c r="I1931" i="6"/>
  <c r="DP1744" i="3" s="1"/>
  <c r="I1932" i="6"/>
  <c r="DP1745" i="3" s="1"/>
  <c r="I1933" i="6"/>
  <c r="DP1746" i="3" s="1"/>
  <c r="I1934" i="6"/>
  <c r="DP1747" i="3" s="1"/>
  <c r="I1935" i="6"/>
  <c r="DP1748" i="3" s="1"/>
  <c r="I1936" i="6"/>
  <c r="DP1749" i="3" s="1"/>
  <c r="I1937" i="6"/>
  <c r="DP1750" i="3" s="1"/>
  <c r="I1938" i="6"/>
  <c r="DP1751" i="3" s="1"/>
  <c r="I1939" i="6"/>
  <c r="DP1752" i="3" s="1"/>
  <c r="I1940" i="6"/>
  <c r="DP1753" i="3" s="1"/>
  <c r="I1941" i="6"/>
  <c r="DP1754" i="3" s="1"/>
  <c r="I1942" i="6"/>
  <c r="DP1755" i="3" s="1"/>
  <c r="I1943" i="6"/>
  <c r="DP1756" i="3" s="1"/>
  <c r="I1944" i="6"/>
  <c r="DP1757" i="3" s="1"/>
  <c r="I1945" i="6"/>
  <c r="DP1758" i="3" s="1"/>
  <c r="I1946" i="6"/>
  <c r="DP1759" i="3" s="1"/>
  <c r="I1947" i="6"/>
  <c r="DP1760" i="3" s="1"/>
  <c r="I1948" i="6"/>
  <c r="DP1761" i="3" s="1"/>
  <c r="I1949" i="6"/>
  <c r="DP1762" i="3" s="1"/>
  <c r="I1950" i="6"/>
  <c r="DP1763" i="3" s="1"/>
  <c r="I1951" i="6"/>
  <c r="DP1764" i="3" s="1"/>
  <c r="I1952" i="6"/>
  <c r="DP1765" i="3" s="1"/>
  <c r="I1953" i="6"/>
  <c r="DP1766" i="3" s="1"/>
  <c r="I1954" i="6"/>
  <c r="DP1767" i="3" s="1"/>
  <c r="I1955" i="6"/>
  <c r="DP1768" i="3" s="1"/>
  <c r="I1956" i="6"/>
  <c r="DP1769" i="3" s="1"/>
  <c r="I1957" i="6"/>
  <c r="DP1770" i="3" s="1"/>
  <c r="I1958" i="6"/>
  <c r="DP1771" i="3" s="1"/>
  <c r="I1959" i="6"/>
  <c r="DP1772" i="3" s="1"/>
  <c r="I1960" i="6"/>
  <c r="I1961"/>
  <c r="DP1773" i="3" s="1"/>
  <c r="I1962" i="6"/>
  <c r="DP1774" i="3" s="1"/>
  <c r="I1963" i="6"/>
  <c r="DP1775" i="3" s="1"/>
  <c r="I1964" i="6"/>
  <c r="DP1776" i="3" s="1"/>
  <c r="I1965" i="6"/>
  <c r="DP1777" i="3" s="1"/>
  <c r="I1966" i="6"/>
  <c r="DP1781" i="3" s="1"/>
  <c r="I1967" i="6"/>
  <c r="DP1782" i="3" s="1"/>
  <c r="I1968" i="6"/>
  <c r="DP1783" i="3" s="1"/>
  <c r="I1969" i="6"/>
  <c r="DP1784" i="3" s="1"/>
  <c r="I1970" i="6"/>
  <c r="DP1785" i="3" s="1"/>
  <c r="I1971" i="6"/>
  <c r="DP1786" i="3" s="1"/>
  <c r="I1972" i="6"/>
  <c r="DP1787" i="3" s="1"/>
  <c r="I1973" i="6"/>
  <c r="DP1789" i="3" s="1"/>
  <c r="I1974" i="6"/>
  <c r="I1975"/>
  <c r="DP1790" i="3" s="1"/>
  <c r="I1976" i="6"/>
  <c r="DP1791" i="3" s="1"/>
  <c r="I1977" i="6"/>
  <c r="DP1792" i="3" s="1"/>
  <c r="I1978" i="6"/>
  <c r="DP1793" i="3" s="1"/>
  <c r="I1979" i="6"/>
  <c r="DP1794" i="3" s="1"/>
  <c r="I1980" i="6"/>
  <c r="DP1795" i="3" s="1"/>
  <c r="I1981" i="6"/>
  <c r="DP1796" i="3" s="1"/>
  <c r="I1982" i="6"/>
  <c r="DP1798" i="3" s="1"/>
  <c r="I1983" i="6"/>
  <c r="DP1799" i="3" s="1"/>
  <c r="I1984" i="6"/>
  <c r="DP1801" i="3" s="1"/>
  <c r="I1985" i="6"/>
  <c r="DP1802" i="3" s="1"/>
  <c r="I1986" i="6"/>
  <c r="DP1803" i="3" s="1"/>
  <c r="I1987" i="6"/>
  <c r="DP1804" i="3" s="1"/>
  <c r="I1988" i="6"/>
  <c r="DP1805" i="3" s="1"/>
  <c r="I1989" i="6"/>
  <c r="DP1806" i="3" s="1"/>
  <c r="I1990" i="6"/>
  <c r="DP1807" i="3" s="1"/>
  <c r="I1991" i="6"/>
  <c r="DP1808" i="3" s="1"/>
  <c r="I1992" i="6"/>
  <c r="DP1809" i="3" s="1"/>
  <c r="I1993" i="6"/>
  <c r="DP1810" i="3" s="1"/>
  <c r="I1994" i="6"/>
  <c r="DP1811" i="3" s="1"/>
  <c r="I1995" i="6"/>
  <c r="DP1812" i="3" s="1"/>
  <c r="I1996" i="6"/>
  <c r="DP1813" i="3" s="1"/>
  <c r="I1997" i="6"/>
  <c r="DP1814" i="3" s="1"/>
  <c r="I1998" i="6"/>
  <c r="DP1815" i="3" s="1"/>
  <c r="I1999" i="6"/>
  <c r="DP1816" i="3" s="1"/>
  <c r="I2000" i="6"/>
  <c r="DP1817" i="3" s="1"/>
  <c r="I2001" i="6"/>
  <c r="DP1818" i="3" s="1"/>
  <c r="I2002" i="6"/>
  <c r="DP1819" i="3" s="1"/>
  <c r="I2003" i="6"/>
  <c r="DP1820" i="3" s="1"/>
  <c r="I2004" i="6"/>
  <c r="DP1821" i="3" s="1"/>
  <c r="I2005" i="6"/>
  <c r="DP1822" i="3" s="1"/>
  <c r="I2006" i="6"/>
  <c r="DP1823" i="3" s="1"/>
  <c r="I2007" i="6"/>
  <c r="DP1824" i="3" s="1"/>
  <c r="I2008" i="6"/>
  <c r="DP1825" i="3" s="1"/>
  <c r="I2009" i="6"/>
  <c r="DP1826" i="3" s="1"/>
  <c r="I2010" i="6"/>
  <c r="DP1827" i="3" s="1"/>
  <c r="I2011" i="6"/>
  <c r="DP1828" i="3" s="1"/>
  <c r="I2012" i="6"/>
  <c r="DP1829" i="3" s="1"/>
  <c r="I2013" i="6"/>
  <c r="DP1831" i="3" s="1"/>
  <c r="I2014" i="6"/>
  <c r="DP1835" i="3" s="1"/>
  <c r="I2015" i="6"/>
  <c r="DP1836" i="3" s="1"/>
  <c r="I2016" i="6"/>
  <c r="DP1837" i="3" s="1"/>
  <c r="I2017" i="6"/>
  <c r="DP1838" i="3" s="1"/>
  <c r="I2018" i="6"/>
  <c r="DP1839" i="3" s="1"/>
  <c r="I2019" i="6"/>
  <c r="DP1840" i="3" s="1"/>
  <c r="I2020" i="6"/>
  <c r="DP1841" i="3" s="1"/>
  <c r="I2021" i="6"/>
  <c r="DP1842" i="3" s="1"/>
  <c r="I2022" i="6"/>
  <c r="DP1843" i="3" s="1"/>
  <c r="I2023" i="6"/>
  <c r="DP1844" i="3" s="1"/>
  <c r="I2024" i="6"/>
  <c r="DP1845" i="3" s="1"/>
  <c r="I2025" i="6"/>
  <c r="DP1846" i="3" s="1"/>
  <c r="I2026" i="6"/>
  <c r="DP1847" i="3" s="1"/>
  <c r="I2027" i="6"/>
  <c r="DP1848" i="3" s="1"/>
  <c r="I2028" i="6"/>
  <c r="DP1850" i="3" s="1"/>
  <c r="I2029" i="6"/>
  <c r="I2030"/>
  <c r="DP1851" i="3" s="1"/>
  <c r="I2031" i="6"/>
  <c r="I2032"/>
  <c r="DP1852" i="3" s="1"/>
  <c r="I2033" i="6"/>
  <c r="I2034"/>
  <c r="DP1853" i="3" s="1"/>
  <c r="I2035" i="6"/>
  <c r="I2036"/>
  <c r="DP1854" i="3" s="1"/>
  <c r="I2037" i="6"/>
  <c r="I2038"/>
  <c r="DP1855" i="3" s="1"/>
  <c r="I2039" i="6"/>
  <c r="I2040"/>
  <c r="DP1856" i="3" s="1"/>
  <c r="I2041" i="6"/>
  <c r="I2042"/>
  <c r="DP1857" i="3" s="1"/>
  <c r="I2043" i="6"/>
  <c r="I2044"/>
  <c r="DP1858" i="3" s="1"/>
  <c r="I2045" i="6"/>
  <c r="I2046"/>
  <c r="DP1859" i="3" s="1"/>
  <c r="I2047" i="6"/>
  <c r="I2048"/>
  <c r="DP1860" i="3" s="1"/>
  <c r="I2049" i="6"/>
  <c r="I2050"/>
  <c r="DP1861" i="3" s="1"/>
  <c r="I2051" i="6"/>
  <c r="I2052"/>
  <c r="DP1862" i="3" s="1"/>
  <c r="I2053" i="6"/>
  <c r="I2054"/>
  <c r="DP1863" i="3" s="1"/>
  <c r="I2055" i="6"/>
  <c r="I2056"/>
  <c r="DP1864" i="3" s="1"/>
  <c r="I2057" i="6"/>
  <c r="I2058"/>
  <c r="DP1865" i="3" s="1"/>
  <c r="I2059" i="6"/>
  <c r="I2060"/>
  <c r="DP1866" i="3" s="1"/>
  <c r="I2061" i="6"/>
  <c r="I2062"/>
  <c r="DP1867" i="3" s="1"/>
  <c r="I2063" i="6"/>
  <c r="I2064"/>
  <c r="DP1868" i="3" s="1"/>
  <c r="I2065" i="6"/>
  <c r="I2066"/>
  <c r="DP1869" i="3" s="1"/>
  <c r="I2067" i="6"/>
  <c r="I2068"/>
  <c r="DP1870" i="3" s="1"/>
  <c r="I2069" i="6"/>
  <c r="I2070"/>
  <c r="DP1871" i="3" s="1"/>
  <c r="I2071" i="6"/>
  <c r="I2072"/>
  <c r="DP1872" i="3" s="1"/>
  <c r="I2073" i="6"/>
  <c r="I2074"/>
  <c r="DP1873" i="3" s="1"/>
  <c r="I2075" i="6"/>
  <c r="I2076"/>
  <c r="DP1874" i="3" s="1"/>
  <c r="I2077" i="6"/>
  <c r="I2078"/>
  <c r="DP1875" i="3" s="1"/>
  <c r="I2079" i="6"/>
  <c r="I2080"/>
  <c r="DP1876" i="3" s="1"/>
  <c r="I2081" i="6"/>
  <c r="I2082"/>
  <c r="DP1877" i="3" s="1"/>
  <c r="I2083" i="6"/>
  <c r="I2084"/>
  <c r="DP1878" i="3" s="1"/>
  <c r="I2085" i="6"/>
  <c r="I2086"/>
  <c r="DP1879" i="3" s="1"/>
  <c r="I2087" i="6"/>
  <c r="I2088"/>
  <c r="DP1880" i="3" s="1"/>
  <c r="I2089" i="6"/>
  <c r="I2090"/>
  <c r="DP1881" i="3" s="1"/>
  <c r="I2091" i="6"/>
  <c r="I2092"/>
  <c r="DP1882" i="3" s="1"/>
  <c r="I2093" i="6"/>
  <c r="I2094"/>
  <c r="DP1883" i="3" s="1"/>
  <c r="I2095" i="6"/>
  <c r="I2096"/>
  <c r="DP1884" i="3" s="1"/>
  <c r="I2097" i="6"/>
  <c r="I2098"/>
  <c r="DP1885" i="3" s="1"/>
  <c r="I2099" i="6"/>
  <c r="DP1886" i="3" s="1"/>
  <c r="I2100" i="6"/>
  <c r="I2101"/>
  <c r="DP1887" i="3" s="1"/>
  <c r="I2102" i="6"/>
  <c r="DP1888" i="3" s="1"/>
  <c r="I2103" i="6"/>
  <c r="DP1889" i="3" s="1"/>
  <c r="I2104" i="6"/>
  <c r="DP1892" i="3" s="1"/>
  <c r="I2105" i="6"/>
  <c r="DP1895" i="3" s="1"/>
  <c r="I2106" i="6"/>
  <c r="DP1896" i="3" s="1"/>
  <c r="I2107" i="6"/>
  <c r="DP1897" i="3" s="1"/>
  <c r="I2108" i="6"/>
  <c r="DP1898" i="3" s="1"/>
  <c r="I2109" i="6"/>
  <c r="DP1899" i="3" s="1"/>
  <c r="I2110" i="6"/>
  <c r="DP1900" i="3" s="1"/>
  <c r="I2111" i="6"/>
  <c r="DP1902" i="3" s="1"/>
  <c r="I2112" i="6"/>
  <c r="DP1903" i="3" s="1"/>
  <c r="I2113" i="6"/>
  <c r="DP1904" i="3" s="1"/>
  <c r="I2114" i="6"/>
  <c r="DP1905" i="3" s="1"/>
  <c r="I2115" i="6"/>
  <c r="DP1906" i="3" s="1"/>
  <c r="I2116" i="6"/>
  <c r="DP1907" i="3" s="1"/>
  <c r="I2117" i="6"/>
  <c r="I2118"/>
  <c r="DP1908" i="3" s="1"/>
  <c r="I2119" i="6"/>
  <c r="DP1909" i="3" s="1"/>
  <c r="I2120" i="6"/>
  <c r="I2121"/>
  <c r="DP1910" i="3" s="1"/>
  <c r="I2122" i="6"/>
  <c r="DP1911" i="3" s="1"/>
  <c r="I2123" i="6"/>
  <c r="DP1912" i="3" s="1"/>
  <c r="I2124" i="6"/>
  <c r="DP1913" i="3" s="1"/>
  <c r="I2125" i="6"/>
  <c r="DP1914" i="3" s="1"/>
  <c r="I2126" i="6"/>
  <c r="I2127"/>
  <c r="DP1915" i="3" s="1"/>
  <c r="I2128" i="6"/>
  <c r="I2129"/>
  <c r="I2130"/>
  <c r="DP1916" i="3" s="1"/>
  <c r="I2131" i="6"/>
  <c r="DP1917" i="3" s="1"/>
  <c r="I2132" i="6"/>
  <c r="DP1918" i="3" s="1"/>
  <c r="I2133" i="6"/>
  <c r="DP1919" i="3" s="1"/>
  <c r="I2134" i="6"/>
  <c r="DP1920" i="3" s="1"/>
  <c r="I2135" i="6"/>
  <c r="DP1921" i="3" s="1"/>
  <c r="I2136" i="6"/>
  <c r="DP1922" i="3" s="1"/>
  <c r="I2137" i="6"/>
  <c r="DP1923" i="3" s="1"/>
  <c r="I2138" i="6"/>
  <c r="DP1924" i="3" s="1"/>
  <c r="I2139" i="6"/>
  <c r="DP1925" i="3" s="1"/>
  <c r="I2140" i="6"/>
  <c r="DP1926" i="3" s="1"/>
  <c r="I2141" i="6"/>
  <c r="DP1927" i="3" s="1"/>
  <c r="I2142" i="6"/>
  <c r="DP1928" i="3" s="1"/>
  <c r="I2143" i="6"/>
  <c r="DP1929" i="3" s="1"/>
  <c r="I2144" i="6"/>
  <c r="DP1930" i="3" s="1"/>
  <c r="I2145" i="6"/>
  <c r="DP1931" i="3" s="1"/>
  <c r="I2146" i="6"/>
  <c r="DP1932" i="3" s="1"/>
  <c r="I2147" i="6"/>
  <c r="DP1933" i="3" s="1"/>
  <c r="I2148" i="6"/>
  <c r="DP1934" i="3" s="1"/>
  <c r="I2149" i="6"/>
  <c r="DP1935" i="3" s="1"/>
  <c r="I2150" i="6"/>
  <c r="DP1936" i="3" s="1"/>
  <c r="I2151" i="6"/>
  <c r="DP1937" i="3" s="1"/>
  <c r="I2152" i="6"/>
  <c r="DP1939" i="3" s="1"/>
  <c r="I2153" i="6"/>
  <c r="I2154"/>
  <c r="DP1941" i="3" s="1"/>
  <c r="I2155" i="6"/>
  <c r="DP1942" i="3" s="1"/>
  <c r="I2156" i="6"/>
  <c r="DP1943" i="3" s="1"/>
  <c r="I2157" i="6"/>
  <c r="DP1944" i="3" s="1"/>
  <c r="I2158" i="6"/>
  <c r="DP1945" i="3" s="1"/>
  <c r="I2159" i="6"/>
  <c r="DP1947" i="3" s="1"/>
  <c r="I2160" i="6"/>
  <c r="DP1948" i="3" s="1"/>
  <c r="I2161" i="6"/>
  <c r="DP1949" i="3" s="1"/>
  <c r="I2162" i="6"/>
  <c r="DP1950" i="3" s="1"/>
  <c r="I2163" i="6"/>
  <c r="DP1951" i="3" s="1"/>
  <c r="I2164" i="6"/>
  <c r="DP1952" i="3" s="1"/>
  <c r="I2165" i="6"/>
  <c r="DP1953" i="3" s="1"/>
  <c r="I2166" i="6"/>
  <c r="DP1954" i="3" s="1"/>
  <c r="I2167" i="6"/>
  <c r="DP1955" i="3" s="1"/>
  <c r="I2168" i="6"/>
  <c r="DP1956" i="3" s="1"/>
  <c r="I2169" i="6"/>
  <c r="DP1957" i="3" s="1"/>
  <c r="I2170" i="6"/>
  <c r="DP1958" i="3" s="1"/>
  <c r="I2171" i="6"/>
  <c r="DP1959" i="3" s="1"/>
  <c r="I2172" i="6"/>
  <c r="DP1960" i="3" s="1"/>
  <c r="I2173" i="6"/>
  <c r="DP1961" i="3" s="1"/>
  <c r="I2174" i="6"/>
  <c r="DP1962" i="3" s="1"/>
  <c r="I2175" i="6"/>
  <c r="DP1964" i="3" s="1"/>
  <c r="I2176" i="6"/>
  <c r="DP1965" i="3" s="1"/>
  <c r="I2177" i="6"/>
  <c r="DP1966" i="3" s="1"/>
  <c r="I2178" i="6"/>
  <c r="DP1967" i="3" s="1"/>
  <c r="I2179" i="6"/>
  <c r="DP1968" i="3" s="1"/>
  <c r="I2180" i="6"/>
  <c r="DP1969" i="3" s="1"/>
  <c r="I2181" i="6"/>
  <c r="DP1970" i="3" s="1"/>
  <c r="I2182" i="6"/>
  <c r="DP1971" i="3" s="1"/>
  <c r="I2183" i="6"/>
  <c r="DP1972" i="3" s="1"/>
  <c r="I2184" i="6"/>
  <c r="DP1973" i="3" s="1"/>
  <c r="I2185" i="6"/>
  <c r="I2186"/>
  <c r="DP1974" i="3" s="1"/>
  <c r="I2187" i="6"/>
  <c r="DP1975" i="3" s="1"/>
  <c r="I2188" i="6"/>
  <c r="DP1976" i="3" s="1"/>
  <c r="I2189" i="6"/>
  <c r="DP1977" i="3" s="1"/>
  <c r="I2190" i="6"/>
  <c r="DP1979" i="3" s="1"/>
  <c r="I2191" i="6"/>
  <c r="DP1980" i="3" s="1"/>
  <c r="I2192" i="6"/>
  <c r="DP1981" i="3" s="1"/>
  <c r="I2193" i="6"/>
  <c r="DP1982" i="3" s="1"/>
  <c r="I2194" i="6"/>
  <c r="I2195"/>
  <c r="DP1984" i="3" s="1"/>
  <c r="I2196" i="6"/>
  <c r="DP1985" i="3" s="1"/>
  <c r="I2197" i="6"/>
  <c r="DP1986" i="3" s="1"/>
  <c r="I2198" i="6"/>
  <c r="DP1987" i="3" s="1"/>
  <c r="I2199" i="6"/>
  <c r="DP1988" i="3" s="1"/>
  <c r="I2200" i="6"/>
  <c r="DP1989" i="3" s="1"/>
  <c r="I2201" i="6"/>
  <c r="DP1990" i="3" s="1"/>
  <c r="I2202" i="6"/>
  <c r="DP1991" i="3" s="1"/>
  <c r="I2203" i="6"/>
  <c r="DP1992" i="3" s="1"/>
  <c r="I2204" i="6"/>
  <c r="DP1993" i="3" s="1"/>
  <c r="I2205" i="6"/>
  <c r="DP1994" i="3" s="1"/>
  <c r="I2206" i="6"/>
  <c r="DP1995" i="3" s="1"/>
  <c r="I2207" i="6"/>
  <c r="DP1996" i="3" s="1"/>
  <c r="I2208" i="6"/>
  <c r="DP1997" i="3" s="1"/>
  <c r="I2209" i="6"/>
  <c r="DP1998" i="3" s="1"/>
  <c r="I2210" i="6"/>
  <c r="DP1999" i="3" s="1"/>
  <c r="I2211" i="6"/>
  <c r="DP2000" i="3" s="1"/>
  <c r="I2212" i="6"/>
  <c r="DP2002" i="3" s="1"/>
  <c r="I2213" i="6"/>
  <c r="DP2003" i="3" s="1"/>
  <c r="I2214" i="6"/>
  <c r="DP2004" i="3" s="1"/>
  <c r="I2215" i="6"/>
  <c r="DP2005" i="3" s="1"/>
  <c r="I2216" i="6"/>
  <c r="DP2006" i="3" s="1"/>
  <c r="I2217" i="6"/>
  <c r="DP2007" i="3" s="1"/>
  <c r="I2218" i="6"/>
  <c r="DP2008" i="3" s="1"/>
  <c r="I2219" i="6"/>
  <c r="DP2009" i="3" s="1"/>
  <c r="I2220" i="6"/>
  <c r="DP2010" i="3" s="1"/>
  <c r="I2221" i="6"/>
  <c r="DP2011" i="3" s="1"/>
  <c r="I2222" i="6"/>
  <c r="DP2012" i="3" s="1"/>
  <c r="I2223" i="6"/>
  <c r="DP2013" i="3" s="1"/>
  <c r="I2224" i="6"/>
  <c r="DP2014" i="3" s="1"/>
  <c r="I2225" i="6"/>
  <c r="DP2015" i="3" s="1"/>
  <c r="I2226" i="6"/>
  <c r="DP2017" i="3" s="1"/>
  <c r="I2227" i="6"/>
  <c r="DP2018" i="3" s="1"/>
  <c r="I2228" i="6"/>
  <c r="DP2019" i="3" s="1"/>
  <c r="I2229" i="6"/>
  <c r="DP2020" i="3" s="1"/>
  <c r="I2230" i="6"/>
  <c r="DP2021" i="3" s="1"/>
  <c r="I2231" i="6"/>
  <c r="DP2022" i="3" s="1"/>
  <c r="I2232" i="6"/>
  <c r="DP2023" i="3" s="1"/>
  <c r="I2233" i="6"/>
  <c r="DP2024" i="3" s="1"/>
  <c r="I2234" i="6"/>
  <c r="DP2025" i="3" s="1"/>
  <c r="I2235" i="6"/>
  <c r="DP2026" i="3" s="1"/>
  <c r="I2236" i="6"/>
  <c r="DP2027" i="3" s="1"/>
  <c r="I2237" i="6"/>
  <c r="DP2028" i="3" s="1"/>
  <c r="I2238" i="6"/>
  <c r="DP2029" i="3" s="1"/>
  <c r="I2239" i="6"/>
  <c r="DP2030" i="3" s="1"/>
  <c r="I2240" i="6"/>
  <c r="DP2031" i="3" s="1"/>
  <c r="I2241" i="6"/>
  <c r="DP2032" i="3" s="1"/>
  <c r="I2242" i="6"/>
  <c r="DP2033" i="3" s="1"/>
  <c r="I2243" i="6"/>
  <c r="DP2034" i="3" s="1"/>
  <c r="I2244" i="6"/>
  <c r="DP2035" i="3" s="1"/>
  <c r="I2245" i="6"/>
  <c r="DP2036" i="3" s="1"/>
  <c r="I2246" i="6"/>
  <c r="DP2037" i="3" s="1"/>
  <c r="I2247" i="6"/>
  <c r="DP2038" i="3" s="1"/>
  <c r="I2248" i="6"/>
  <c r="DP2039" i="3" s="1"/>
  <c r="I2249" i="6"/>
  <c r="DP2040" i="3" s="1"/>
  <c r="I2250" i="6"/>
  <c r="DP2041" i="3" s="1"/>
  <c r="I2251" i="6"/>
  <c r="DP2042" i="3" s="1"/>
  <c r="I2252" i="6"/>
  <c r="DP2043" i="3" s="1"/>
  <c r="I2253" i="6"/>
  <c r="DP2044" i="3" s="1"/>
  <c r="I2254" i="6"/>
  <c r="DP2045" i="3" s="1"/>
  <c r="I2255" i="6"/>
  <c r="DP2046" i="3" s="1"/>
  <c r="I2256" i="6"/>
  <c r="DP2047" i="3" s="1"/>
  <c r="I2257" i="6"/>
  <c r="DP2048" i="3" s="1"/>
  <c r="I2258" i="6"/>
  <c r="DP2049" i="3" s="1"/>
  <c r="I2259" i="6"/>
  <c r="DP2050" i="3" s="1"/>
  <c r="I2260" i="6"/>
  <c r="DP2051" i="3" s="1"/>
  <c r="I2261" i="6"/>
  <c r="DP2052" i="3" s="1"/>
  <c r="I2262" i="6"/>
  <c r="DP2053" i="3" s="1"/>
  <c r="I2263" i="6"/>
  <c r="DP2054" i="3" s="1"/>
  <c r="I2264" i="6"/>
  <c r="DP2055" i="3" s="1"/>
  <c r="I2265" i="6"/>
  <c r="I2266"/>
  <c r="DP2057" i="3" s="1"/>
  <c r="I2267" i="6"/>
  <c r="DP2058" i="3" s="1"/>
  <c r="I2268" i="6"/>
  <c r="DP2059" i="3" s="1"/>
  <c r="I2269" i="6"/>
  <c r="DP2060" i="3" s="1"/>
  <c r="I2270" i="6"/>
  <c r="DP2061" i="3" s="1"/>
  <c r="I2271" i="6"/>
  <c r="DP2062" i="3" s="1"/>
  <c r="I2272" i="6"/>
  <c r="DP2064" i="3" s="1"/>
  <c r="I2273" i="6"/>
  <c r="DP2065" i="3" s="1"/>
  <c r="I2274" i="6"/>
  <c r="DP2066" i="3" s="1"/>
  <c r="I2275" i="6"/>
  <c r="DP2069" i="3" s="1"/>
  <c r="I2276" i="6"/>
  <c r="DP2070" i="3" s="1"/>
  <c r="I2277" i="6"/>
  <c r="DP2071" i="3" s="1"/>
  <c r="I2278" i="6"/>
  <c r="DP2072" i="3" s="1"/>
  <c r="I2279" i="6"/>
  <c r="DP2073" i="3" s="1"/>
  <c r="I2280" i="6"/>
  <c r="DP2074" i="3" s="1"/>
  <c r="I2281" i="6"/>
  <c r="DP2075" i="3" s="1"/>
  <c r="I2282" i="6"/>
  <c r="DP2077" i="3" s="1"/>
  <c r="I2283" i="6"/>
  <c r="DP2078" i="3" s="1"/>
  <c r="I2284" i="6"/>
  <c r="DP2079" i="3" s="1"/>
  <c r="I2285" i="6"/>
  <c r="DP2080" i="3" s="1"/>
  <c r="I2286" i="6"/>
  <c r="DP2081" i="3" s="1"/>
  <c r="I2287" i="6"/>
  <c r="DP2082" i="3" s="1"/>
  <c r="I2288" i="6"/>
  <c r="DP2083" i="3" s="1"/>
  <c r="I2289" i="6"/>
  <c r="DP2088" i="3" s="1"/>
  <c r="I2290" i="6"/>
  <c r="DP2089" i="3" s="1"/>
  <c r="I2291" i="6"/>
  <c r="DP2090" i="3" s="1"/>
  <c r="I2292" i="6"/>
  <c r="DP2091" i="3" s="1"/>
  <c r="I2293" i="6"/>
  <c r="I2294"/>
  <c r="DP2092" i="3" s="1"/>
  <c r="I2295" i="6"/>
  <c r="DP2093" i="3" s="1"/>
  <c r="I2296" i="6"/>
  <c r="DP2094" i="3" s="1"/>
  <c r="I2297" i="6"/>
  <c r="DP2095" i="3" s="1"/>
  <c r="I2298" i="6"/>
  <c r="DP2096" i="3" s="1"/>
  <c r="I2299" i="6"/>
  <c r="DP2098" i="3" s="1"/>
  <c r="I2300" i="6"/>
  <c r="DP2102" i="3" s="1"/>
  <c r="I2301" i="6"/>
  <c r="DP2103" i="3" s="1"/>
  <c r="I2302" i="6"/>
  <c r="DP2105" i="3" s="1"/>
  <c r="I2303" i="6"/>
  <c r="I2304"/>
  <c r="DP2106" i="3" s="1"/>
  <c r="I2305" i="6"/>
  <c r="DP2109" i="3" s="1"/>
  <c r="I2306" i="6"/>
  <c r="DP2110" i="3" s="1"/>
  <c r="I2307" i="6"/>
  <c r="DP2111" i="3" s="1"/>
  <c r="I2308" i="6"/>
  <c r="DP2112" i="3" s="1"/>
  <c r="I2309" i="6"/>
  <c r="DP2113" i="3" s="1"/>
  <c r="I2310" i="6"/>
  <c r="DP2114" i="3" s="1"/>
  <c r="I2311" i="6"/>
  <c r="DP2115" i="3" s="1"/>
  <c r="I2312" i="6"/>
  <c r="DP2117" i="3" s="1"/>
  <c r="I2313" i="6"/>
  <c r="DP2118" i="3" s="1"/>
  <c r="I2314" i="6"/>
  <c r="DP2119" i="3" s="1"/>
  <c r="I2315" i="6"/>
  <c r="DP2120" i="3" s="1"/>
  <c r="I2316" i="6"/>
  <c r="DP2121" i="3" s="1"/>
  <c r="I2317" i="6"/>
  <c r="DP2122" i="3" s="1"/>
  <c r="I2318" i="6"/>
  <c r="DP2123" i="3" s="1"/>
  <c r="I2319" i="6"/>
  <c r="DP2124" i="3" s="1"/>
  <c r="I2320" i="6"/>
  <c r="DP2125" i="3" s="1"/>
  <c r="I2321" i="6"/>
  <c r="DP2126" i="3" s="1"/>
  <c r="I2322" i="6"/>
  <c r="DP2127" i="3" s="1"/>
  <c r="I2323" i="6"/>
  <c r="DP2128" i="3" s="1"/>
  <c r="I2324" i="6"/>
  <c r="DP2129" i="3" s="1"/>
  <c r="I2325" i="6"/>
  <c r="DP2130" i="3" s="1"/>
  <c r="I2326" i="6"/>
  <c r="DP2131" i="3" s="1"/>
  <c r="I2327" i="6"/>
  <c r="DP2132" i="3" s="1"/>
  <c r="I2328" i="6"/>
  <c r="DP2133" i="3" s="1"/>
  <c r="I2329" i="6"/>
  <c r="DP2134" i="3" s="1"/>
  <c r="I2330" i="6"/>
  <c r="DP2135" i="3" s="1"/>
  <c r="I2331" i="6"/>
  <c r="DP2136" i="3" s="1"/>
  <c r="I2332" i="6"/>
  <c r="DP2137" i="3" s="1"/>
  <c r="I2333" i="6"/>
  <c r="DP2138" i="3" s="1"/>
  <c r="I2334" i="6"/>
  <c r="DP2139" i="3" s="1"/>
  <c r="I2335" i="6"/>
  <c r="DP2140" i="3" s="1"/>
  <c r="I2336" i="6"/>
  <c r="DP2141" i="3" s="1"/>
  <c r="I2337" i="6"/>
  <c r="DP2142" i="3" s="1"/>
  <c r="I2338" i="6"/>
  <c r="DP2143" i="3" s="1"/>
  <c r="I2339" i="6"/>
  <c r="DP2144" i="3" s="1"/>
  <c r="I2340" i="6"/>
  <c r="DP2145" i="3" s="1"/>
  <c r="I2341" i="6"/>
  <c r="DP2146" i="3" s="1"/>
  <c r="I2342" i="6"/>
  <c r="DP2147" i="3" s="1"/>
  <c r="I2343" i="6"/>
  <c r="DP2148" i="3" s="1"/>
  <c r="I2344" i="6"/>
  <c r="DP2149" i="3" s="1"/>
  <c r="I2345" i="6"/>
  <c r="DP2150" i="3" s="1"/>
  <c r="I2346" i="6"/>
  <c r="DP2151" i="3" s="1"/>
  <c r="I2347" i="6"/>
  <c r="DP2157" i="3" s="1"/>
  <c r="I2348" i="6"/>
  <c r="DP2158" i="3" s="1"/>
  <c r="I2349" i="6"/>
  <c r="DP2159" i="3" s="1"/>
  <c r="I2350" i="6"/>
  <c r="DP2160" i="3" s="1"/>
  <c r="I2351" i="6"/>
  <c r="DP2162" i="3" s="1"/>
  <c r="I2352" i="6"/>
  <c r="DP2167" i="3" s="1"/>
  <c r="I2353" i="6"/>
  <c r="DP1983" i="3" s="1"/>
  <c r="I2354" i="6"/>
  <c r="DP2168" i="3" s="1"/>
  <c r="I2355" i="6"/>
  <c r="DP2086" i="3" s="1"/>
  <c r="I2356" i="6"/>
  <c r="DP2161" i="3" s="1"/>
  <c r="I2357" i="6"/>
  <c r="DP1661" i="3" s="1"/>
  <c r="I2358" i="6"/>
  <c r="DP1666" i="3" s="1"/>
  <c r="I2359" i="6"/>
  <c r="DP2085" i="3" s="1"/>
  <c r="I2360" i="6"/>
  <c r="DP2056" i="3" s="1"/>
  <c r="I2361" i="6"/>
  <c r="DP2068" i="3" s="1"/>
  <c r="I2362" i="6"/>
  <c r="DP1938" i="3" s="1"/>
  <c r="I2363" i="6"/>
  <c r="DP1668" i="3" s="1"/>
  <c r="I2364" i="6"/>
  <c r="DP2087" i="3" s="1"/>
  <c r="I2365" i="6"/>
  <c r="DP2156" i="3" s="1"/>
  <c r="I2366" i="6"/>
  <c r="DP1830" i="3" s="1"/>
  <c r="I2367" i="6"/>
  <c r="DP1797" i="3" s="1"/>
  <c r="I2368" i="6"/>
  <c r="DP1679" i="3" s="1"/>
  <c r="I2369" i="6"/>
  <c r="DP1671" i="3" s="1"/>
  <c r="I2370" i="6"/>
  <c r="DP1728" i="3" s="1"/>
  <c r="I2371" i="6"/>
  <c r="DP1832" i="3" s="1"/>
  <c r="I2372" i="6"/>
  <c r="DP2063" i="3" s="1"/>
  <c r="I2373" i="6"/>
  <c r="DP1719" i="3" s="1"/>
  <c r="I2374" i="6"/>
  <c r="DP1722" i="3" s="1"/>
  <c r="I2375" i="6"/>
  <c r="DP1800" i="3" s="1"/>
  <c r="I2376" i="6"/>
  <c r="DP1735" i="3" s="1"/>
  <c r="I2377" i="6"/>
  <c r="DP1736" i="3" s="1"/>
  <c r="I2378" i="6"/>
  <c r="DP1682" i="3" s="1"/>
  <c r="I2379" i="6"/>
  <c r="DP1718" i="3" s="1"/>
  <c r="I2380" i="6"/>
  <c r="DP1890" i="3" s="1"/>
  <c r="I2381" i="6"/>
  <c r="DP2104" i="3" s="1"/>
  <c r="I2382" i="6"/>
  <c r="DP1717" i="3" s="1"/>
  <c r="I2383" i="6"/>
  <c r="DP2163" i="3" s="1"/>
  <c r="I2384" i="6"/>
  <c r="DP1715" i="3" s="1"/>
  <c r="I2385" i="6"/>
  <c r="DP1714" i="3" s="1"/>
  <c r="I2386" i="6"/>
  <c r="DP1713" i="3" s="1"/>
  <c r="I2387" i="6"/>
  <c r="DP1665" i="3" s="1"/>
  <c r="I2388" i="6"/>
  <c r="DP1683" i="3" s="1"/>
  <c r="I2389" i="6"/>
  <c r="DP2169" i="3" s="1"/>
  <c r="I2390" i="6"/>
  <c r="DP485" i="3" s="1"/>
  <c r="I2391" i="6"/>
  <c r="DP302" i="3" s="1"/>
  <c r="I2392" i="6"/>
  <c r="I2393"/>
  <c r="DP2154" i="3" s="1"/>
  <c r="I2394" i="6"/>
  <c r="I2395"/>
  <c r="DP1893" i="3" s="1"/>
  <c r="I2396" i="6"/>
  <c r="I2397"/>
  <c r="DP1788" i="3" s="1"/>
  <c r="I2398" i="6"/>
  <c r="I2399"/>
  <c r="DP246" i="3" s="1"/>
  <c r="I2400" i="6"/>
  <c r="DP2076" i="3" s="1"/>
  <c r="I2401" i="6"/>
  <c r="DP1891" i="3" s="1"/>
  <c r="I2402" i="6"/>
  <c r="DP1779" i="3" s="1"/>
  <c r="I2403" i="6"/>
  <c r="DP1894" i="3" s="1"/>
  <c r="I2404" i="6"/>
  <c r="DP34" i="3" s="1"/>
  <c r="I2405" i="6"/>
  <c r="DP59" i="3" s="1"/>
  <c r="I2406" i="6"/>
  <c r="DP266" i="3" s="1"/>
  <c r="I2407" i="6"/>
  <c r="DP108" i="3" s="1"/>
  <c r="I2408" i="6"/>
  <c r="DP2067" i="3" s="1"/>
  <c r="I2409" i="6"/>
  <c r="DP1709" i="3" s="1"/>
  <c r="I2410" i="6"/>
  <c r="DP41" i="3" s="1"/>
  <c r="I2411" i="6"/>
  <c r="DP1710" i="3" s="1"/>
  <c r="I2412" i="6"/>
  <c r="DP94" i="3" s="1"/>
  <c r="I2413" i="6"/>
  <c r="DP77" i="3" s="1"/>
  <c r="I2414" i="6"/>
  <c r="DP1833" i="3" s="1"/>
  <c r="I2415" i="6"/>
  <c r="DP1662" i="3" s="1"/>
  <c r="I2416" i="6"/>
  <c r="DP1676" i="3" s="1"/>
  <c r="I2417" i="6"/>
  <c r="DP2016" i="3" s="1"/>
  <c r="I2418" i="6"/>
  <c r="DP2001" i="3" s="1"/>
  <c r="I2419" i="6"/>
  <c r="DP2165" i="3" s="1"/>
  <c r="I2420" i="6"/>
  <c r="DP2084" i="3" s="1"/>
  <c r="I2421" i="6"/>
  <c r="DP76" i="3" s="1"/>
  <c r="I2422" i="6"/>
  <c r="DP54" i="3" s="1"/>
  <c r="I2423" i="6"/>
  <c r="DP1677" i="3" s="1"/>
  <c r="I2424" i="6"/>
  <c r="DP1673" i="3" s="1"/>
  <c r="I2425" i="6"/>
  <c r="I2426"/>
  <c r="DP2164" i="3" s="1"/>
  <c r="I2427" i="6"/>
  <c r="DP1963" i="3" s="1"/>
  <c r="I2428" i="6"/>
  <c r="I2429"/>
  <c r="DP1901" i="3" s="1"/>
  <c r="I2430" i="6"/>
  <c r="DP553" i="3" s="1"/>
  <c r="I2431" i="6"/>
  <c r="DP561" i="3" s="1"/>
  <c r="I2432" i="6"/>
  <c r="DP551" i="3" s="1"/>
  <c r="I2433" i="6"/>
  <c r="DP552" i="3" s="1"/>
  <c r="I2434" i="6"/>
  <c r="DP555" i="3" s="1"/>
  <c r="I2435" i="6"/>
  <c r="DP554" i="3" s="1"/>
  <c r="I2436" i="6"/>
  <c r="DP1940" i="3" s="1"/>
  <c r="I2437" i="6"/>
  <c r="DP2099" i="3" s="1"/>
  <c r="I2438" i="6"/>
  <c r="DP2152" i="3" s="1"/>
  <c r="I2439" i="6"/>
  <c r="DP315" i="3" s="1"/>
  <c r="I2440" i="6"/>
  <c r="DP2101" i="3" s="1"/>
  <c r="I2441" i="6"/>
  <c r="DP1664" i="3" s="1"/>
  <c r="I2442" i="6"/>
  <c r="DP301" i="3" s="1"/>
  <c r="I2443" i="6"/>
  <c r="DP2155" i="3" s="1"/>
  <c r="I2444" i="6"/>
  <c r="DP1778" i="3" s="1"/>
  <c r="I2445" i="6"/>
  <c r="DP1946" i="3" s="1"/>
  <c r="I2446" i="6"/>
  <c r="DP60" i="3" s="1"/>
  <c r="I2447" i="6"/>
  <c r="DP109" i="3" s="1"/>
  <c r="I2448" i="6"/>
  <c r="DP1711" i="3" s="1"/>
  <c r="I2449" i="6"/>
  <c r="DP42" i="3" s="1"/>
  <c r="I2450" i="6"/>
  <c r="DP1712" i="3" s="1"/>
  <c r="I2451" i="6"/>
  <c r="DP93" i="3" s="1"/>
  <c r="I2452" i="6"/>
  <c r="DP1834" i="3" s="1"/>
  <c r="I2453" i="6"/>
  <c r="DP1663" i="3" s="1"/>
  <c r="I2454" i="6"/>
  <c r="DP2166" i="3" s="1"/>
  <c r="I2455" i="6"/>
  <c r="DP1725" i="3" s="1"/>
  <c r="I2456" i="6"/>
  <c r="DP1672" i="3" s="1"/>
  <c r="I2457" i="6"/>
  <c r="DP1729" i="3" s="1"/>
  <c r="I2458" i="6"/>
  <c r="DP2153" i="3" s="1"/>
  <c r="I2459" i="6"/>
  <c r="DP575" i="3" s="1"/>
  <c r="I2460" i="6"/>
  <c r="DP467" i="3" s="1"/>
  <c r="I2461" i="6"/>
  <c r="DP614" i="3" s="1"/>
  <c r="I2462" i="6"/>
  <c r="DP2100" i="3" s="1"/>
  <c r="I2463" i="6"/>
  <c r="DP1670" i="3" s="1"/>
  <c r="I2464" i="6"/>
  <c r="DP2107" i="3" s="1"/>
  <c r="I2465" i="6"/>
  <c r="DP2116" i="3" s="1"/>
  <c r="I2466" i="6"/>
  <c r="DP1737" i="3" s="1"/>
  <c r="I2467" i="6"/>
  <c r="DP1669" i="3" s="1"/>
  <c r="I2468" i="6"/>
  <c r="DP2108" i="3" s="1"/>
  <c r="I2" i="6"/>
  <c r="DP3" i="3" s="1"/>
  <c r="DO2169"/>
  <c r="DO2168"/>
  <c r="DO2167"/>
  <c r="DO2166"/>
  <c r="DO2165"/>
  <c r="DO2164"/>
  <c r="DO2163"/>
  <c r="DO2162"/>
  <c r="DO2161"/>
  <c r="DO2160"/>
  <c r="DO2159"/>
  <c r="DO2158"/>
  <c r="DO2157"/>
  <c r="DO2156"/>
  <c r="DO2155"/>
  <c r="DO2154"/>
  <c r="DO2153"/>
  <c r="DO2152"/>
  <c r="DO2151"/>
  <c r="DO2150"/>
  <c r="DO2149"/>
  <c r="DO2148"/>
  <c r="DO2147"/>
  <c r="DO2146"/>
  <c r="DO2145"/>
  <c r="DO2144"/>
  <c r="DO2143"/>
  <c r="DO2142"/>
  <c r="DO2141"/>
  <c r="DO2140"/>
  <c r="DO2139"/>
  <c r="DO2138"/>
  <c r="DO2137"/>
  <c r="DO2136"/>
  <c r="DO2135"/>
  <c r="DO2134"/>
  <c r="DO2133"/>
  <c r="DO2132"/>
  <c r="DO2131"/>
  <c r="DO2130"/>
  <c r="DO2129"/>
  <c r="DO2128"/>
  <c r="DO2127"/>
  <c r="DO2126"/>
  <c r="DO2125"/>
  <c r="DO2124"/>
  <c r="DO2123"/>
  <c r="DO2122"/>
  <c r="DO2121"/>
  <c r="DO2120"/>
  <c r="DO2119"/>
  <c r="DO2118"/>
  <c r="DO2117"/>
  <c r="DO2116"/>
  <c r="DO2115"/>
  <c r="DO2114"/>
  <c r="DO2113"/>
  <c r="DO2112"/>
  <c r="DO2111"/>
  <c r="DO2110"/>
  <c r="DO2109"/>
  <c r="DO2108"/>
  <c r="DO2107"/>
  <c r="DO2106"/>
  <c r="DO2105"/>
  <c r="DO2104"/>
  <c r="DO2103"/>
  <c r="DO2102"/>
  <c r="DO2101"/>
  <c r="DO2100"/>
  <c r="DO2099"/>
  <c r="DO2098"/>
  <c r="DO2097"/>
  <c r="DO2096"/>
  <c r="DO2095"/>
  <c r="DO2094"/>
  <c r="DO2093"/>
  <c r="DO2092"/>
  <c r="DO2091"/>
  <c r="DO2090"/>
  <c r="DO2089"/>
  <c r="DO2088"/>
  <c r="DO2087"/>
  <c r="DO2086"/>
  <c r="DO2085"/>
  <c r="DO2084"/>
  <c r="DO2083"/>
  <c r="DO2082"/>
  <c r="DO2081"/>
  <c r="DO2080"/>
  <c r="DO2079"/>
  <c r="DO2078"/>
  <c r="DO2077"/>
  <c r="DO2076"/>
  <c r="DO2075"/>
  <c r="DO2074"/>
  <c r="DO2073"/>
  <c r="DO2072"/>
  <c r="DO2071"/>
  <c r="DO2070"/>
  <c r="DO2069"/>
  <c r="DO2068"/>
  <c r="DO2067"/>
  <c r="DO2066"/>
  <c r="DO2065"/>
  <c r="DO2064"/>
  <c r="DO2063"/>
  <c r="DO2062"/>
  <c r="DO2061"/>
  <c r="DO2060"/>
  <c r="DO2059"/>
  <c r="DO2058"/>
  <c r="DO2057"/>
  <c r="DO2056"/>
  <c r="DO2055"/>
  <c r="DO2054"/>
  <c r="DO2053"/>
  <c r="DO2052"/>
  <c r="DO2051"/>
  <c r="DO2050"/>
  <c r="DO2049"/>
  <c r="DO2048"/>
  <c r="DO2047"/>
  <c r="DO2046"/>
  <c r="DO2045"/>
  <c r="DO2044"/>
  <c r="DO2043"/>
  <c r="DO2042"/>
  <c r="DO2041"/>
  <c r="DO2040"/>
  <c r="DO2039"/>
  <c r="DO2038"/>
  <c r="DO2037"/>
  <c r="DO2036"/>
  <c r="DO2035"/>
  <c r="DO2034"/>
  <c r="DO2033"/>
  <c r="DO2032"/>
  <c r="DO2031"/>
  <c r="DO2030"/>
  <c r="DO2029"/>
  <c r="DO2028"/>
  <c r="DO2027"/>
  <c r="DO2026"/>
  <c r="DO2025"/>
  <c r="DO2024"/>
  <c r="DO2023"/>
  <c r="DO2022"/>
  <c r="DO2021"/>
  <c r="DO2020"/>
  <c r="DO2019"/>
  <c r="DO2018"/>
  <c r="DO2017"/>
  <c r="DO2016"/>
  <c r="DO2015"/>
  <c r="DO2014"/>
  <c r="DO2013"/>
  <c r="DO2012"/>
  <c r="DO2011"/>
  <c r="DO2010"/>
  <c r="DO2009"/>
  <c r="DO2008"/>
  <c r="DO2007"/>
  <c r="DO2006"/>
  <c r="DO2005"/>
  <c r="DO2004"/>
  <c r="DO2003"/>
  <c r="DO2002"/>
  <c r="DO2001"/>
  <c r="DO2000"/>
  <c r="DO1999"/>
  <c r="DO1998"/>
  <c r="DO1997"/>
  <c r="DO1996"/>
  <c r="DO1995"/>
  <c r="DO1994"/>
  <c r="DO1993"/>
  <c r="DO1992"/>
  <c r="DO1991"/>
  <c r="DO1990"/>
  <c r="DO1989"/>
  <c r="DO1988"/>
  <c r="DO1987"/>
  <c r="DO1986"/>
  <c r="DO1985"/>
  <c r="DO1984"/>
  <c r="DO1983"/>
  <c r="DO1982"/>
  <c r="DO1981"/>
  <c r="DO1980"/>
  <c r="DO1979"/>
  <c r="DO1978"/>
  <c r="DO1977"/>
  <c r="DO1976"/>
  <c r="DO1975"/>
  <c r="DO1974"/>
  <c r="DO1973"/>
  <c r="DO1972"/>
  <c r="DO1971"/>
  <c r="DO1970"/>
  <c r="DO1969"/>
  <c r="DO1968"/>
  <c r="DO1967"/>
  <c r="DO1966"/>
  <c r="DO1965"/>
  <c r="DO1964"/>
  <c r="DO1963"/>
  <c r="DO1962"/>
  <c r="DO1961"/>
  <c r="DO1960"/>
  <c r="DO1959"/>
  <c r="DO1958"/>
  <c r="DO1957"/>
  <c r="DO1956"/>
  <c r="DO1955"/>
  <c r="DO1954"/>
  <c r="DO1953"/>
  <c r="DO1952"/>
  <c r="DO1951"/>
  <c r="DO1950"/>
  <c r="DO1949"/>
  <c r="DO1948"/>
  <c r="DO1947"/>
  <c r="DO1946"/>
  <c r="DO1945"/>
  <c r="DO1944"/>
  <c r="DO1943"/>
  <c r="DO1942"/>
  <c r="DO1941"/>
  <c r="DO1940"/>
  <c r="DO1939"/>
  <c r="DO1938"/>
  <c r="DO1937"/>
  <c r="DO1936"/>
  <c r="DO1935"/>
  <c r="DO1934"/>
  <c r="DO1933"/>
  <c r="DO1932"/>
  <c r="DO1931"/>
  <c r="DO1930"/>
  <c r="DO1929"/>
  <c r="DO1928"/>
  <c r="DO1927"/>
  <c r="DO1926"/>
  <c r="DO1925"/>
  <c r="DO1924"/>
  <c r="DO1923"/>
  <c r="DO1922"/>
  <c r="DO1921"/>
  <c r="DO1920"/>
  <c r="DO1919"/>
  <c r="DO1918"/>
  <c r="DO1917"/>
  <c r="DO1916"/>
  <c r="DO1915"/>
  <c r="DO1914"/>
  <c r="DO1913"/>
  <c r="DO1912"/>
  <c r="DO1911"/>
  <c r="DO1910"/>
  <c r="DO1909"/>
  <c r="DO1908"/>
  <c r="DO1907"/>
  <c r="DO1906"/>
  <c r="DO1905"/>
  <c r="DO1904"/>
  <c r="DO1903"/>
  <c r="DO1902"/>
  <c r="DO1901"/>
  <c r="DO1900"/>
  <c r="DO1899"/>
  <c r="DO1898"/>
  <c r="DO1897"/>
  <c r="DO1896"/>
  <c r="DO1895"/>
  <c r="DO1894"/>
  <c r="DO1893"/>
  <c r="DO1892"/>
  <c r="DO1891"/>
  <c r="DO1890"/>
  <c r="DO1889"/>
  <c r="DO1888"/>
  <c r="DO1887"/>
  <c r="DO1886"/>
  <c r="DO1885"/>
  <c r="DO1884"/>
  <c r="DO1883"/>
  <c r="DO1882"/>
  <c r="DO1881"/>
  <c r="DO1880"/>
  <c r="DO1879"/>
  <c r="DO1878"/>
  <c r="DO1877"/>
  <c r="DO1876"/>
  <c r="DO1875"/>
  <c r="DO1874"/>
  <c r="DO1873"/>
  <c r="DO1872"/>
  <c r="DO1871"/>
  <c r="DO1870"/>
  <c r="DO1869"/>
  <c r="DO1868"/>
  <c r="DO1867"/>
  <c r="DO1866"/>
  <c r="DO1865"/>
  <c r="DO1864"/>
  <c r="DO1863"/>
  <c r="DO1862"/>
  <c r="DO1861"/>
  <c r="DO1860"/>
  <c r="DO1859"/>
  <c r="DO1858"/>
  <c r="DO1857"/>
  <c r="DO1856"/>
  <c r="DO1855"/>
  <c r="DO1854"/>
  <c r="DO1853"/>
  <c r="DO1852"/>
  <c r="DO1851"/>
  <c r="DO1850"/>
  <c r="DO1849"/>
  <c r="DO1848"/>
  <c r="DO1847"/>
  <c r="DO1846"/>
  <c r="DO1845"/>
  <c r="DO1844"/>
  <c r="DO1843"/>
  <c r="DO1842"/>
  <c r="DO1841"/>
  <c r="DO1840"/>
  <c r="DO1839"/>
  <c r="DO1838"/>
  <c r="DO1837"/>
  <c r="DO1836"/>
  <c r="DO1835"/>
  <c r="DO1834"/>
  <c r="DO1833"/>
  <c r="DO1832"/>
  <c r="DO1831"/>
  <c r="DO1830"/>
  <c r="DO1829"/>
  <c r="DO1828"/>
  <c r="DO1827"/>
  <c r="DO1826"/>
  <c r="DO1825"/>
  <c r="DO1824"/>
  <c r="DO1823"/>
  <c r="DO1822"/>
  <c r="DO1821"/>
  <c r="DO1820"/>
  <c r="DO1819"/>
  <c r="DO1818"/>
  <c r="DO1817"/>
  <c r="DO1816"/>
  <c r="DO1815"/>
  <c r="DO1814"/>
  <c r="DO1813"/>
  <c r="DO1812"/>
  <c r="DO1811"/>
  <c r="DO1810"/>
  <c r="DO1809"/>
  <c r="DO1808"/>
  <c r="DO1807"/>
  <c r="DO1806"/>
  <c r="DO1805"/>
  <c r="DO1804"/>
  <c r="DO1803"/>
  <c r="DO1802"/>
  <c r="DO1801"/>
  <c r="DO1800"/>
  <c r="DO1799"/>
  <c r="DO1798"/>
  <c r="DO1797"/>
  <c r="DO1796"/>
  <c r="DO1795"/>
  <c r="DO1794"/>
  <c r="DO1793"/>
  <c r="DO1792"/>
  <c r="DO1791"/>
  <c r="DO1790"/>
  <c r="DO1789"/>
  <c r="DO1788"/>
  <c r="DO1787"/>
  <c r="DO1786"/>
  <c r="DO1785"/>
  <c r="DO1784"/>
  <c r="DO1783"/>
  <c r="DO1782"/>
  <c r="DO1781"/>
  <c r="DO1780"/>
  <c r="DO1779"/>
  <c r="DO1778"/>
  <c r="DO1777"/>
  <c r="DO1776"/>
  <c r="DO1775"/>
  <c r="DO1774"/>
  <c r="DO1773"/>
  <c r="DO1772"/>
  <c r="DO1771"/>
  <c r="DO1770"/>
  <c r="DO1769"/>
  <c r="DO1768"/>
  <c r="DO1767"/>
  <c r="DO1766"/>
  <c r="DO1765"/>
  <c r="DO1764"/>
  <c r="DO1763"/>
  <c r="DO1762"/>
  <c r="DO1761"/>
  <c r="DO1760"/>
  <c r="DO1759"/>
  <c r="DO1758"/>
  <c r="DO1757"/>
  <c r="DO1756"/>
  <c r="DO1755"/>
  <c r="DO1754"/>
  <c r="DO1753"/>
  <c r="DO1752"/>
  <c r="DO1751"/>
  <c r="DO1750"/>
  <c r="DO1749"/>
  <c r="DO1748"/>
  <c r="DO1747"/>
  <c r="DO1746"/>
  <c r="DO1745"/>
  <c r="DO1744"/>
  <c r="DO1743"/>
  <c r="DO1742"/>
  <c r="DO1741"/>
  <c r="DO1740"/>
  <c r="DO1739"/>
  <c r="DO1738"/>
  <c r="DO1737"/>
  <c r="DO1736"/>
  <c r="DO1735"/>
  <c r="DO1734"/>
  <c r="DO1733"/>
  <c r="DO1732"/>
  <c r="DO1731"/>
  <c r="DO1730"/>
  <c r="DO1729"/>
  <c r="DO1728"/>
  <c r="DO1727"/>
  <c r="DO1726"/>
  <c r="DO1725"/>
  <c r="DO1724"/>
  <c r="DO1723"/>
  <c r="DO1722"/>
  <c r="DO1721"/>
  <c r="DO1720"/>
  <c r="DO1719"/>
  <c r="DO1718"/>
  <c r="DO1717"/>
  <c r="DO1716"/>
  <c r="DO1715"/>
  <c r="DO1714"/>
  <c r="DO1713"/>
  <c r="DO1712"/>
  <c r="DO1711"/>
  <c r="DO1710"/>
  <c r="DO1709"/>
  <c r="DO1708"/>
  <c r="DO1707"/>
  <c r="DO1706"/>
  <c r="DO1705"/>
  <c r="DO1704"/>
  <c r="DO1703"/>
  <c r="DO1702"/>
  <c r="DO1701"/>
  <c r="DO1700"/>
  <c r="DO1699"/>
  <c r="DO1698"/>
  <c r="DO1697"/>
  <c r="DO1696"/>
  <c r="DO1695"/>
  <c r="DO1694"/>
  <c r="DO1693"/>
  <c r="DO1692"/>
  <c r="DO1691"/>
  <c r="DO1690"/>
  <c r="DO1689"/>
  <c r="DO1688"/>
  <c r="DO1687"/>
  <c r="DO1686"/>
  <c r="DO1685"/>
  <c r="DO1684"/>
  <c r="DO1683"/>
  <c r="DO1682"/>
  <c r="DO1681"/>
  <c r="DO1680"/>
  <c r="DO1679"/>
  <c r="DO1678"/>
  <c r="DO1677"/>
  <c r="DO1676"/>
  <c r="DO1675"/>
  <c r="DO1674"/>
  <c r="DO1673"/>
  <c r="DO1672"/>
  <c r="DO1671"/>
  <c r="DO1670"/>
  <c r="DO1669"/>
  <c r="DO1668"/>
  <c r="DO1667"/>
  <c r="DO1666"/>
  <c r="DO1665"/>
  <c r="DO1664"/>
  <c r="DO1663"/>
  <c r="DO1662"/>
  <c r="DO1661"/>
  <c r="DO1660"/>
  <c r="DO1659"/>
  <c r="DO1658"/>
  <c r="DO1657"/>
  <c r="DO1656"/>
  <c r="DO1655"/>
  <c r="DO1654"/>
  <c r="DO1653"/>
  <c r="DO1652"/>
  <c r="DO1651"/>
  <c r="DO1650"/>
  <c r="DO1649"/>
  <c r="DO1648"/>
  <c r="DO1647"/>
  <c r="DO1646"/>
  <c r="DO1645"/>
  <c r="DO1644"/>
  <c r="DO1643"/>
  <c r="DO1642"/>
  <c r="DO1641"/>
  <c r="DO1640"/>
  <c r="DO1639"/>
  <c r="DO1638"/>
  <c r="DO1637"/>
  <c r="DO1636"/>
  <c r="DO1635"/>
  <c r="DO1634"/>
  <c r="DO1633"/>
  <c r="DO1632"/>
  <c r="DO1631"/>
  <c r="DO1630"/>
  <c r="DO1629"/>
  <c r="DO1628"/>
  <c r="DO1627"/>
  <c r="DO1626"/>
  <c r="DO1625"/>
  <c r="DO1624"/>
  <c r="DO1623"/>
  <c r="DO1622"/>
  <c r="DO1621"/>
  <c r="DO1620"/>
  <c r="DO1619"/>
  <c r="DO1618"/>
  <c r="DO1617"/>
  <c r="DO1616"/>
  <c r="DO1615"/>
  <c r="DO1614"/>
  <c r="DO1613"/>
  <c r="DO1612"/>
  <c r="DO1611"/>
  <c r="DO1610"/>
  <c r="DO1609"/>
  <c r="DO1608"/>
  <c r="DO1607"/>
  <c r="DO1606"/>
  <c r="DO1605"/>
  <c r="DO1604"/>
  <c r="DO1603"/>
  <c r="DO1602"/>
  <c r="DO1601"/>
  <c r="DO1600"/>
  <c r="DO1599"/>
  <c r="DO1598"/>
  <c r="DO1597"/>
  <c r="DO1596"/>
  <c r="DO1595"/>
  <c r="DO1594"/>
  <c r="DO1593"/>
  <c r="DO1592"/>
  <c r="DO1591"/>
  <c r="DO1590"/>
  <c r="DO1589"/>
  <c r="DO1588"/>
  <c r="DO1587"/>
  <c r="DO1586"/>
  <c r="DO1585"/>
  <c r="DO1584"/>
  <c r="DO1583"/>
  <c r="DO1582"/>
  <c r="DO1581"/>
  <c r="DO1580"/>
  <c r="DO1579"/>
  <c r="DO1578"/>
  <c r="DO1577"/>
  <c r="DO1576"/>
  <c r="DO1575"/>
  <c r="DO1574"/>
  <c r="DO1573"/>
  <c r="DO1572"/>
  <c r="DO1571"/>
  <c r="DO1570"/>
  <c r="DO1569"/>
  <c r="DO1568"/>
  <c r="DO1567"/>
  <c r="DO1566"/>
  <c r="DO1565"/>
  <c r="DO1564"/>
  <c r="DO1563"/>
  <c r="DO1562"/>
  <c r="DO1561"/>
  <c r="DO1560"/>
  <c r="DO1559"/>
  <c r="DO1558"/>
  <c r="DO1557"/>
  <c r="DO1556"/>
  <c r="DO1555"/>
  <c r="DO1554"/>
  <c r="DO1553"/>
  <c r="DO1552"/>
  <c r="DO1551"/>
  <c r="DO1550"/>
  <c r="DO1549"/>
  <c r="DO1548"/>
  <c r="DO1547"/>
  <c r="DO1546"/>
  <c r="DO1545"/>
  <c r="DO1544"/>
  <c r="DO1543"/>
  <c r="DO1542"/>
  <c r="DO1541"/>
  <c r="DO1540"/>
  <c r="DO1539"/>
  <c r="DO1538"/>
  <c r="DO1537"/>
  <c r="DO1536"/>
  <c r="DO1535"/>
  <c r="DO1534"/>
  <c r="DO1533"/>
  <c r="DO1532"/>
  <c r="DO1531"/>
  <c r="DO1530"/>
  <c r="DO1529"/>
  <c r="DO1528"/>
  <c r="DO1527"/>
  <c r="DO1526"/>
  <c r="DO1525"/>
  <c r="DO1524"/>
  <c r="DO1523"/>
  <c r="DO1522"/>
  <c r="DO1521"/>
  <c r="DO1520"/>
  <c r="DO1519"/>
  <c r="DO1518"/>
  <c r="DO1517"/>
  <c r="DO1516"/>
  <c r="DO1515"/>
  <c r="DO1514"/>
  <c r="DO1513"/>
  <c r="DO1512"/>
  <c r="DO1511"/>
  <c r="DO1510"/>
  <c r="DO1509"/>
  <c r="DO1508"/>
  <c r="DO1507"/>
  <c r="DO1506"/>
  <c r="DO1505"/>
  <c r="DO1504"/>
  <c r="DO1503"/>
  <c r="DO1502"/>
  <c r="DO1501"/>
  <c r="DO1500"/>
  <c r="DO1499"/>
  <c r="DO1498"/>
  <c r="DO1497"/>
  <c r="DO1496"/>
  <c r="DO1495"/>
  <c r="DO1494"/>
  <c r="DO1493"/>
  <c r="DO1492"/>
  <c r="DO1491"/>
  <c r="DO1490"/>
  <c r="DO1489"/>
  <c r="DO1488"/>
  <c r="DO1487"/>
  <c r="DO1486"/>
  <c r="DO1485"/>
  <c r="DO1484"/>
  <c r="DO1483"/>
  <c r="DO1482"/>
  <c r="DO1481"/>
  <c r="DO1480"/>
  <c r="DO1479"/>
  <c r="DO1478"/>
  <c r="DO1477"/>
  <c r="DO1476"/>
  <c r="DO1475"/>
  <c r="DO1474"/>
  <c r="DO1473"/>
  <c r="DO1472"/>
  <c r="DO1471"/>
  <c r="DO1470"/>
  <c r="DO1469"/>
  <c r="DO1468"/>
  <c r="DO1467"/>
  <c r="DO1466"/>
  <c r="DO1465"/>
  <c r="DO1464"/>
  <c r="DO1463"/>
  <c r="DO1462"/>
  <c r="DO1461"/>
  <c r="DO1460"/>
  <c r="DO1459"/>
  <c r="DO1458"/>
  <c r="DO1457"/>
  <c r="DO1456"/>
  <c r="DO1455"/>
  <c r="DO1454"/>
  <c r="DO1453"/>
  <c r="DO1452"/>
  <c r="DO1451"/>
  <c r="DO1450"/>
  <c r="DO1449"/>
  <c r="DO1448"/>
  <c r="DO1447"/>
  <c r="DO1446"/>
  <c r="DO1445"/>
  <c r="DO1444"/>
  <c r="DO1443"/>
  <c r="DO1442"/>
  <c r="DO1441"/>
  <c r="DO1440"/>
  <c r="DO1439"/>
  <c r="DO1438"/>
  <c r="DO1437"/>
  <c r="DO1436"/>
  <c r="DO1435"/>
  <c r="DO1434"/>
  <c r="DO1433"/>
  <c r="DO1432"/>
  <c r="DO1431"/>
  <c r="DO1430"/>
  <c r="DO1429"/>
  <c r="DO1428"/>
  <c r="DO1427"/>
  <c r="DO1426"/>
  <c r="DO1425"/>
  <c r="DO1424"/>
  <c r="DO1423"/>
  <c r="DO1422"/>
  <c r="DO1421"/>
  <c r="DO1420"/>
  <c r="DO1419"/>
  <c r="DO1418"/>
  <c r="DO1417"/>
  <c r="DO1416"/>
  <c r="DO1415"/>
  <c r="DO1414"/>
  <c r="DO1413"/>
  <c r="DO1412"/>
  <c r="DO1411"/>
  <c r="DO1410"/>
  <c r="DO1409"/>
  <c r="DO1408"/>
  <c r="DO1407"/>
  <c r="DO1406"/>
  <c r="DO1405"/>
  <c r="DO1404"/>
  <c r="DO1403"/>
  <c r="DO1402"/>
  <c r="DO1401"/>
  <c r="DO1400"/>
  <c r="DO1399"/>
  <c r="DO1398"/>
  <c r="DO1397"/>
  <c r="DO1396"/>
  <c r="DO1395"/>
  <c r="DO1394"/>
  <c r="DO1393"/>
  <c r="DO1392"/>
  <c r="DO1391"/>
  <c r="DO1390"/>
  <c r="DO1389"/>
  <c r="DO1388"/>
  <c r="DO1387"/>
  <c r="DO1386"/>
  <c r="DO1385"/>
  <c r="DO1384"/>
  <c r="DO1383"/>
  <c r="DO1382"/>
  <c r="DO1381"/>
  <c r="DO1380"/>
  <c r="DO1379"/>
  <c r="DO1378"/>
  <c r="DO1377"/>
  <c r="DO1376"/>
  <c r="DO1375"/>
  <c r="DO1374"/>
  <c r="DO1373"/>
  <c r="DO1372"/>
  <c r="DO1371"/>
  <c r="DO1370"/>
  <c r="DO1369"/>
  <c r="DO1368"/>
  <c r="DO1367"/>
  <c r="DO1366"/>
  <c r="DO1365"/>
  <c r="DO1364"/>
  <c r="DO1363"/>
  <c r="DO1362"/>
  <c r="DO1361"/>
  <c r="DO1360"/>
  <c r="DO1359"/>
  <c r="DO1358"/>
  <c r="DO1357"/>
  <c r="DO1356"/>
  <c r="DO1355"/>
  <c r="DO1354"/>
  <c r="DO1353"/>
  <c r="DO1352"/>
  <c r="DO1351"/>
  <c r="DO1350"/>
  <c r="DO1349"/>
  <c r="DO1348"/>
  <c r="DO1347"/>
  <c r="DO1346"/>
  <c r="DO1345"/>
  <c r="DO1344"/>
  <c r="DO1343"/>
  <c r="DO1342"/>
  <c r="DO1341"/>
  <c r="DO1340"/>
  <c r="DO1339"/>
  <c r="DO1338"/>
  <c r="DO1337"/>
  <c r="DO1336"/>
  <c r="DO1335"/>
  <c r="DO1334"/>
  <c r="DO1333"/>
  <c r="DO1332"/>
  <c r="DO1331"/>
  <c r="DO1330"/>
  <c r="DO1329"/>
  <c r="DO1328"/>
  <c r="DO1327"/>
  <c r="DO1326"/>
  <c r="DO1325"/>
  <c r="DO1324"/>
  <c r="DO1323"/>
  <c r="DO1322"/>
  <c r="DO1321"/>
  <c r="DO1320"/>
  <c r="DO1319"/>
  <c r="DO1318"/>
  <c r="DO1317"/>
  <c r="DO1316"/>
  <c r="DO1315"/>
  <c r="DO1314"/>
  <c r="DO1313"/>
  <c r="DO1312"/>
  <c r="DO1311"/>
  <c r="DO1310"/>
  <c r="DO1309"/>
  <c r="DO1308"/>
  <c r="DO1307"/>
  <c r="DO1306"/>
  <c r="DO1305"/>
  <c r="DO1304"/>
  <c r="DO1303"/>
  <c r="DO1302"/>
  <c r="DO1301"/>
  <c r="DO1300"/>
  <c r="DO1299"/>
  <c r="DO1298"/>
  <c r="DO1297"/>
  <c r="DO1296"/>
  <c r="DO1295"/>
  <c r="DO1294"/>
  <c r="DO1293"/>
  <c r="DO1292"/>
  <c r="DO1291"/>
  <c r="DO1290"/>
  <c r="DO1289"/>
  <c r="DO1288"/>
  <c r="DO1287"/>
  <c r="DO1286"/>
  <c r="DO1285"/>
  <c r="DO1284"/>
  <c r="DO1283"/>
  <c r="DO1282"/>
  <c r="DO1281"/>
  <c r="DO1280"/>
  <c r="DO1279"/>
  <c r="DO1278"/>
  <c r="DO1277"/>
  <c r="DO1276"/>
  <c r="DO1275"/>
  <c r="DO1274"/>
  <c r="DO1273"/>
  <c r="DO1272"/>
  <c r="DO1271"/>
  <c r="DO1270"/>
  <c r="DO1269"/>
  <c r="DO1268"/>
  <c r="DO1267"/>
  <c r="DO1266"/>
  <c r="DO1265"/>
  <c r="DO1264"/>
  <c r="DO1263"/>
  <c r="DO1262"/>
  <c r="DO1261"/>
  <c r="DO1260"/>
  <c r="DO1259"/>
  <c r="DO1258"/>
  <c r="DO1257"/>
  <c r="DO1256"/>
  <c r="DO1255"/>
  <c r="DO1254"/>
  <c r="DO1253"/>
  <c r="DO1252"/>
  <c r="DO1251"/>
  <c r="DO1250"/>
  <c r="DO1249"/>
  <c r="DO1248"/>
  <c r="DO1247"/>
  <c r="DO1246"/>
  <c r="DO1245"/>
  <c r="DO1244"/>
  <c r="DO1243"/>
  <c r="DO1242"/>
  <c r="DO1241"/>
  <c r="DO1240"/>
  <c r="DO1239"/>
  <c r="DO1238"/>
  <c r="DO1237"/>
  <c r="DO1236"/>
  <c r="DO1235"/>
  <c r="DO1234"/>
  <c r="DO1233"/>
  <c r="DO1232"/>
  <c r="DO1231"/>
  <c r="DO1230"/>
  <c r="DO1229"/>
  <c r="DO1228"/>
  <c r="DO1227"/>
  <c r="DO1226"/>
  <c r="DO1225"/>
  <c r="DO1224"/>
  <c r="DO1223"/>
  <c r="DO1222"/>
  <c r="DO1221"/>
  <c r="DO1220"/>
  <c r="DO1219"/>
  <c r="DO1218"/>
  <c r="DO1217"/>
  <c r="DO1216"/>
  <c r="DO1215"/>
  <c r="DO1214"/>
  <c r="DO1213"/>
  <c r="DO1212"/>
  <c r="DO1211"/>
  <c r="DO1210"/>
  <c r="DO1209"/>
  <c r="DO1208"/>
  <c r="DO1207"/>
  <c r="DO1206"/>
  <c r="DO1205"/>
  <c r="DO1204"/>
  <c r="DO1203"/>
  <c r="DO1202"/>
  <c r="DO1201"/>
  <c r="DO1200"/>
  <c r="DO1199"/>
  <c r="DO1198"/>
  <c r="DO1197"/>
  <c r="DO1196"/>
  <c r="DO1195"/>
  <c r="DO1194"/>
  <c r="DO1193"/>
  <c r="DO1192"/>
  <c r="DO1191"/>
  <c r="DO1190"/>
  <c r="DO1189"/>
  <c r="DO1188"/>
  <c r="DO1187"/>
  <c r="DO1186"/>
  <c r="DO1185"/>
  <c r="DO1184"/>
  <c r="DO1183"/>
  <c r="DO1182"/>
  <c r="DO1181"/>
  <c r="DO1180"/>
  <c r="DO1179"/>
  <c r="DO1178"/>
  <c r="DO1177"/>
  <c r="DO1176"/>
  <c r="DO1175"/>
  <c r="DO1174"/>
  <c r="DO1173"/>
  <c r="DO1172"/>
  <c r="DO1171"/>
  <c r="DO1170"/>
  <c r="DO1169"/>
  <c r="DO1168"/>
  <c r="DO1167"/>
  <c r="DO1166"/>
  <c r="DO1165"/>
  <c r="DO1164"/>
  <c r="DO1163"/>
  <c r="DO1162"/>
  <c r="DO1161"/>
  <c r="DO1160"/>
  <c r="DO1159"/>
  <c r="DO1158"/>
  <c r="DO1157"/>
  <c r="DO1156"/>
  <c r="DO1155"/>
  <c r="DO1154"/>
  <c r="DO1153"/>
  <c r="DO1152"/>
  <c r="DO1151"/>
  <c r="DO1150"/>
  <c r="DO1149"/>
  <c r="DO1148"/>
  <c r="DO1147"/>
  <c r="DO1146"/>
  <c r="DO1145"/>
  <c r="DO1144"/>
  <c r="DO1143"/>
  <c r="DO1142"/>
  <c r="DO1141"/>
  <c r="DO1140"/>
  <c r="DO1139"/>
  <c r="DO1138"/>
  <c r="DO1137"/>
  <c r="DO1136"/>
  <c r="DO1135"/>
  <c r="DO1134"/>
  <c r="DO1133"/>
  <c r="DO1132"/>
  <c r="DO1131"/>
  <c r="DO1130"/>
  <c r="DO1129"/>
  <c r="DO1128"/>
  <c r="DO1127"/>
  <c r="DO1126"/>
  <c r="DO1125"/>
  <c r="DO1124"/>
  <c r="DO1123"/>
  <c r="DO1122"/>
  <c r="DO1121"/>
  <c r="DO1120"/>
  <c r="DO1119"/>
  <c r="DO1118"/>
  <c r="DO1117"/>
  <c r="DO1116"/>
  <c r="DO1115"/>
  <c r="DO1114"/>
  <c r="DO1113"/>
  <c r="DO1112"/>
  <c r="DO1111"/>
  <c r="DO1110"/>
  <c r="DO1109"/>
  <c r="DO1108"/>
  <c r="DO1107"/>
  <c r="DO1106"/>
  <c r="DO1105"/>
  <c r="DO1104"/>
  <c r="DO1103"/>
  <c r="DO1102"/>
  <c r="DO1101"/>
  <c r="DO1100"/>
  <c r="DO1099"/>
  <c r="DO1098"/>
  <c r="DO1097"/>
  <c r="DO1096"/>
  <c r="DO1095"/>
  <c r="DO1094"/>
  <c r="DO1093"/>
  <c r="DO1092"/>
  <c r="DO1091"/>
  <c r="DO1090"/>
  <c r="DO1089"/>
  <c r="DO1088"/>
  <c r="DO1087"/>
  <c r="DO1086"/>
  <c r="DO1085"/>
  <c r="DO1084"/>
  <c r="DO1083"/>
  <c r="DO1082"/>
  <c r="DO1081"/>
  <c r="DO1080"/>
  <c r="DO1079"/>
  <c r="DO1078"/>
  <c r="DO1077"/>
  <c r="DO1076"/>
  <c r="DO1075"/>
  <c r="DO1074"/>
  <c r="DO1073"/>
  <c r="DO1072"/>
  <c r="DO1071"/>
  <c r="DO1070"/>
  <c r="DO1069"/>
  <c r="DO1068"/>
  <c r="DO1067"/>
  <c r="DO1066"/>
  <c r="DO1065"/>
  <c r="DO1064"/>
  <c r="DO1063"/>
  <c r="DO1062"/>
  <c r="DO1061"/>
  <c r="DO1060"/>
  <c r="DO1059"/>
  <c r="DO1058"/>
  <c r="DO1057"/>
  <c r="DO1056"/>
  <c r="DO1055"/>
  <c r="DO1054"/>
  <c r="DO1053"/>
  <c r="DO1052"/>
  <c r="DO1051"/>
  <c r="DO1050"/>
  <c r="DO1049"/>
  <c r="DO1048"/>
  <c r="DO1047"/>
  <c r="DO1046"/>
  <c r="DO1045"/>
  <c r="DO1044"/>
  <c r="DO1043"/>
  <c r="DO1042"/>
  <c r="DO1041"/>
  <c r="DO1040"/>
  <c r="DO1039"/>
  <c r="DO1038"/>
  <c r="DO1037"/>
  <c r="DO1036"/>
  <c r="DO1035"/>
  <c r="DO1034"/>
  <c r="DO1033"/>
  <c r="DO1032"/>
  <c r="DO1031"/>
  <c r="DO1030"/>
  <c r="DO1029"/>
  <c r="DO1028"/>
  <c r="DO1027"/>
  <c r="DO1026"/>
  <c r="DO1025"/>
  <c r="DO1024"/>
  <c r="DO1023"/>
  <c r="DO1022"/>
  <c r="DO1021"/>
  <c r="DO1020"/>
  <c r="DO1019"/>
  <c r="DO1018"/>
  <c r="DO1017"/>
  <c r="DO1016"/>
  <c r="DO1015"/>
  <c r="DO1014"/>
  <c r="DO1013"/>
  <c r="DO1012"/>
  <c r="DO1011"/>
  <c r="DO1010"/>
  <c r="DO1009"/>
  <c r="DO1008"/>
  <c r="DO1007"/>
  <c r="DO1006"/>
  <c r="DO1005"/>
  <c r="DO1004"/>
  <c r="DO1003"/>
  <c r="DO1002"/>
  <c r="DO1001"/>
  <c r="DO1000"/>
  <c r="DO999"/>
  <c r="DO998"/>
  <c r="DO997"/>
  <c r="DO996"/>
  <c r="DO995"/>
  <c r="DO994"/>
  <c r="DO993"/>
  <c r="DO992"/>
  <c r="DO991"/>
  <c r="DO990"/>
  <c r="DO989"/>
  <c r="DO988"/>
  <c r="DO987"/>
  <c r="DO986"/>
  <c r="DO985"/>
  <c r="DO984"/>
  <c r="DO983"/>
  <c r="DO982"/>
  <c r="DO981"/>
  <c r="DO980"/>
  <c r="DO979"/>
  <c r="DO978"/>
  <c r="DO977"/>
  <c r="DO976"/>
  <c r="DO975"/>
  <c r="DO974"/>
  <c r="DO973"/>
  <c r="DO972"/>
  <c r="DO971"/>
  <c r="DO970"/>
  <c r="DO969"/>
  <c r="DO968"/>
  <c r="DO967"/>
  <c r="DO966"/>
  <c r="DO965"/>
  <c r="DO964"/>
  <c r="DO963"/>
  <c r="DO962"/>
  <c r="DO961"/>
  <c r="DO960"/>
  <c r="DO959"/>
  <c r="DO958"/>
  <c r="DO957"/>
  <c r="DO956"/>
  <c r="DO955"/>
  <c r="DO954"/>
  <c r="DO953"/>
  <c r="DO952"/>
  <c r="DO951"/>
  <c r="DO950"/>
  <c r="DO949"/>
  <c r="DO948"/>
  <c r="DO947"/>
  <c r="DO946"/>
  <c r="DO945"/>
  <c r="DO944"/>
  <c r="DO943"/>
  <c r="DO942"/>
  <c r="DO941"/>
  <c r="DO940"/>
  <c r="DO939"/>
  <c r="DO938"/>
  <c r="DO937"/>
  <c r="DO936"/>
  <c r="DO935"/>
  <c r="DO934"/>
  <c r="DO933"/>
  <c r="DO932"/>
  <c r="DO931"/>
  <c r="DO930"/>
  <c r="DO929"/>
  <c r="DO928"/>
  <c r="DO927"/>
  <c r="DO926"/>
  <c r="DO925"/>
  <c r="DO924"/>
  <c r="DO923"/>
  <c r="DO922"/>
  <c r="DO921"/>
  <c r="DO920"/>
  <c r="DO919"/>
  <c r="DO918"/>
  <c r="DO917"/>
  <c r="DO916"/>
  <c r="DO915"/>
  <c r="DO914"/>
  <c r="DO913"/>
  <c r="DO912"/>
  <c r="DO911"/>
  <c r="DO910"/>
  <c r="DO909"/>
  <c r="DO908"/>
  <c r="DO907"/>
  <c r="DO906"/>
  <c r="DO905"/>
  <c r="DO904"/>
  <c r="DO903"/>
  <c r="DO902"/>
  <c r="DO901"/>
  <c r="DO900"/>
  <c r="DO899"/>
  <c r="DO898"/>
  <c r="DO897"/>
  <c r="DO896"/>
  <c r="DO895"/>
  <c r="DO894"/>
  <c r="DO893"/>
  <c r="DO892"/>
  <c r="DO891"/>
  <c r="DO890"/>
  <c r="DO889"/>
  <c r="DO888"/>
  <c r="DO887"/>
  <c r="DO886"/>
  <c r="DO885"/>
  <c r="DO884"/>
  <c r="DO883"/>
  <c r="DO882"/>
  <c r="DO881"/>
  <c r="DO880"/>
  <c r="DO879"/>
  <c r="DO878"/>
  <c r="DO877"/>
  <c r="DO876"/>
  <c r="DO875"/>
  <c r="DO874"/>
  <c r="DO873"/>
  <c r="DO872"/>
  <c r="DO871"/>
  <c r="DO870"/>
  <c r="DO869"/>
  <c r="DO868"/>
  <c r="DO867"/>
  <c r="DO866"/>
  <c r="DO865"/>
  <c r="DO864"/>
  <c r="DO863"/>
  <c r="DO862"/>
  <c r="DO861"/>
  <c r="DO860"/>
  <c r="DO859"/>
  <c r="DO858"/>
  <c r="DO857"/>
  <c r="DO856"/>
  <c r="DO855"/>
  <c r="DO854"/>
  <c r="DO853"/>
  <c r="DO852"/>
  <c r="DO851"/>
  <c r="DO850"/>
  <c r="DO849"/>
  <c r="DO848"/>
  <c r="DO847"/>
  <c r="DO846"/>
  <c r="DO845"/>
  <c r="DO844"/>
  <c r="DO843"/>
  <c r="DO842"/>
  <c r="DO841"/>
  <c r="DO840"/>
  <c r="DO839"/>
  <c r="DO838"/>
  <c r="DO837"/>
  <c r="DO836"/>
  <c r="DO835"/>
  <c r="DO834"/>
  <c r="DO833"/>
  <c r="DO832"/>
  <c r="DO831"/>
  <c r="DO830"/>
  <c r="DO829"/>
  <c r="DO828"/>
  <c r="DO827"/>
  <c r="DO826"/>
  <c r="DO825"/>
  <c r="DO824"/>
  <c r="DO823"/>
  <c r="DO822"/>
  <c r="DO821"/>
  <c r="DO820"/>
  <c r="DO819"/>
  <c r="DO818"/>
  <c r="DO817"/>
  <c r="DO816"/>
  <c r="DO815"/>
  <c r="DO814"/>
  <c r="DO813"/>
  <c r="DO812"/>
  <c r="DO811"/>
  <c r="DO810"/>
  <c r="DO809"/>
  <c r="DO808"/>
  <c r="DO807"/>
  <c r="DO806"/>
  <c r="DO805"/>
  <c r="DO804"/>
  <c r="DO803"/>
  <c r="DO802"/>
  <c r="DO801"/>
  <c r="DO800"/>
  <c r="DO799"/>
  <c r="DO798"/>
  <c r="DO797"/>
  <c r="DO796"/>
  <c r="DO795"/>
  <c r="DO794"/>
  <c r="DO793"/>
  <c r="DO792"/>
  <c r="DO791"/>
  <c r="DO790"/>
  <c r="DO789"/>
  <c r="DO788"/>
  <c r="DO787"/>
  <c r="DO786"/>
  <c r="DO785"/>
  <c r="DO784"/>
  <c r="DO783"/>
  <c r="DO782"/>
  <c r="DO781"/>
  <c r="DO780"/>
  <c r="DO779"/>
  <c r="DO778"/>
  <c r="DO777"/>
  <c r="DO776"/>
  <c r="DO775"/>
  <c r="DO774"/>
  <c r="DO773"/>
  <c r="DO772"/>
  <c r="DO771"/>
  <c r="DO770"/>
  <c r="DO769"/>
  <c r="DO768"/>
  <c r="DO767"/>
  <c r="DO766"/>
  <c r="DO765"/>
  <c r="DO764"/>
  <c r="DO763"/>
  <c r="DO762"/>
  <c r="DO761"/>
  <c r="DO760"/>
  <c r="DO759"/>
  <c r="DO758"/>
  <c r="DO757"/>
  <c r="DO756"/>
  <c r="DO755"/>
  <c r="DO754"/>
  <c r="DO753"/>
  <c r="DO752"/>
  <c r="DO751"/>
  <c r="DO750"/>
  <c r="DO749"/>
  <c r="DO748"/>
  <c r="DO747"/>
  <c r="DO746"/>
  <c r="DO745"/>
  <c r="DO744"/>
  <c r="DO743"/>
  <c r="DO742"/>
  <c r="DO741"/>
  <c r="DO740"/>
  <c r="DO739"/>
  <c r="DO738"/>
  <c r="DO737"/>
  <c r="DO736"/>
  <c r="DO735"/>
  <c r="DO734"/>
  <c r="DO733"/>
  <c r="DO732"/>
  <c r="DO731"/>
  <c r="DO730"/>
  <c r="DO729"/>
  <c r="DO728"/>
  <c r="DO727"/>
  <c r="DO726"/>
  <c r="DO725"/>
  <c r="DO724"/>
  <c r="DO723"/>
  <c r="DO722"/>
  <c r="DO721"/>
  <c r="DO720"/>
  <c r="DO719"/>
  <c r="DO718"/>
  <c r="DO717"/>
  <c r="DO716"/>
  <c r="DO715"/>
  <c r="DO714"/>
  <c r="DO713"/>
  <c r="DO712"/>
  <c r="DO711"/>
  <c r="DO710"/>
  <c r="DO709"/>
  <c r="DO708"/>
  <c r="DO707"/>
  <c r="DO706"/>
  <c r="DO705"/>
  <c r="DO704"/>
  <c r="DO703"/>
  <c r="DO702"/>
  <c r="DO701"/>
  <c r="DO700"/>
  <c r="DO699"/>
  <c r="DO698"/>
  <c r="DO697"/>
  <c r="DO696"/>
  <c r="DO695"/>
  <c r="DO694"/>
  <c r="DO693"/>
  <c r="DO692"/>
  <c r="DO691"/>
  <c r="DO690"/>
  <c r="DO689"/>
  <c r="DO688"/>
  <c r="DO687"/>
  <c r="DO686"/>
  <c r="DO685"/>
  <c r="DO684"/>
  <c r="DO683"/>
  <c r="DO682"/>
  <c r="DO681"/>
  <c r="DO680"/>
  <c r="DO679"/>
  <c r="DO678"/>
  <c r="DO677"/>
  <c r="DO676"/>
  <c r="DO675"/>
  <c r="DO674"/>
  <c r="DO673"/>
  <c r="DO672"/>
  <c r="DO671"/>
  <c r="DO670"/>
  <c r="DO669"/>
  <c r="DO668"/>
  <c r="DO667"/>
  <c r="DO666"/>
  <c r="DO665"/>
  <c r="DO664"/>
  <c r="DO663"/>
  <c r="DO662"/>
  <c r="DO661"/>
  <c r="DO660"/>
  <c r="DO659"/>
  <c r="DO658"/>
  <c r="DO657"/>
  <c r="DO656"/>
  <c r="DO655"/>
  <c r="DO654"/>
  <c r="DO653"/>
  <c r="DO652"/>
  <c r="DO651"/>
  <c r="DO650"/>
  <c r="DO649"/>
  <c r="DO648"/>
  <c r="DO647"/>
  <c r="DO646"/>
  <c r="DO645"/>
  <c r="DO644"/>
  <c r="DO643"/>
  <c r="DO642"/>
  <c r="DO641"/>
  <c r="DO640"/>
  <c r="DO639"/>
  <c r="DO638"/>
  <c r="DO637"/>
  <c r="DO636"/>
  <c r="DO635"/>
  <c r="DO634"/>
  <c r="DO633"/>
  <c r="DO632"/>
  <c r="DO631"/>
  <c r="DO630"/>
  <c r="DO629"/>
  <c r="DO628"/>
  <c r="DO627"/>
  <c r="DO626"/>
  <c r="DO625"/>
  <c r="DO624"/>
  <c r="DO623"/>
  <c r="DO622"/>
  <c r="DO621"/>
  <c r="DO620"/>
  <c r="DO619"/>
  <c r="DO618"/>
  <c r="DO617"/>
  <c r="DO616"/>
  <c r="DO615"/>
  <c r="DO614"/>
  <c r="DO613"/>
  <c r="DO612"/>
  <c r="DO611"/>
  <c r="DO610"/>
  <c r="DO609"/>
  <c r="DO608"/>
  <c r="DO607"/>
  <c r="DO606"/>
  <c r="DO605"/>
  <c r="DO604"/>
  <c r="DO603"/>
  <c r="DO602"/>
  <c r="DO601"/>
  <c r="DO600"/>
  <c r="DO599"/>
  <c r="DO598"/>
  <c r="DO597"/>
  <c r="DO596"/>
  <c r="DO595"/>
  <c r="DO594"/>
  <c r="DO593"/>
  <c r="DO592"/>
  <c r="DO591"/>
  <c r="DO590"/>
  <c r="DO589"/>
  <c r="DO588"/>
  <c r="DO587"/>
  <c r="DO586"/>
  <c r="DO585"/>
  <c r="DO584"/>
  <c r="DO583"/>
  <c r="DO582"/>
  <c r="DO581"/>
  <c r="DO580"/>
  <c r="DO579"/>
  <c r="DO578"/>
  <c r="DO577"/>
  <c r="DO576"/>
  <c r="DO575"/>
  <c r="DO574"/>
  <c r="DO573"/>
  <c r="DO572"/>
  <c r="DO571"/>
  <c r="DO570"/>
  <c r="DO569"/>
  <c r="DO568"/>
  <c r="DO567"/>
  <c r="DO566"/>
  <c r="DO565"/>
  <c r="DO564"/>
  <c r="DO563"/>
  <c r="DO562"/>
  <c r="DO561"/>
  <c r="DO560"/>
  <c r="DO559"/>
  <c r="DO558"/>
  <c r="DO557"/>
  <c r="DO556"/>
  <c r="DO555"/>
  <c r="DO554"/>
  <c r="DO553"/>
  <c r="DO552"/>
  <c r="DO551"/>
  <c r="DO550"/>
  <c r="DO549"/>
  <c r="DO548"/>
  <c r="DO547"/>
  <c r="DO546"/>
  <c r="DO545"/>
  <c r="DO544"/>
  <c r="DO543"/>
  <c r="DO542"/>
  <c r="DO541"/>
  <c r="DO540"/>
  <c r="DO539"/>
  <c r="DO538"/>
  <c r="DO537"/>
  <c r="DO536"/>
  <c r="DO535"/>
  <c r="DO534"/>
  <c r="DO533"/>
  <c r="DO532"/>
  <c r="DO531"/>
  <c r="DO530"/>
  <c r="DO529"/>
  <c r="DO528"/>
  <c r="DO527"/>
  <c r="DO526"/>
  <c r="DO525"/>
  <c r="DO524"/>
  <c r="DO523"/>
  <c r="DO522"/>
  <c r="DO521"/>
  <c r="DO520"/>
  <c r="DO519"/>
  <c r="DO518"/>
  <c r="DO517"/>
  <c r="DO516"/>
  <c r="DO515"/>
  <c r="DO514"/>
  <c r="DO513"/>
  <c r="DO512"/>
  <c r="DO511"/>
  <c r="DO510"/>
  <c r="DO509"/>
  <c r="DO508"/>
  <c r="DO507"/>
  <c r="DO506"/>
  <c r="DO505"/>
  <c r="DO504"/>
  <c r="DO503"/>
  <c r="DO502"/>
  <c r="DO501"/>
  <c r="DO500"/>
  <c r="DO499"/>
  <c r="DO498"/>
  <c r="DO497"/>
  <c r="DO496"/>
  <c r="DO495"/>
  <c r="DO494"/>
  <c r="DO493"/>
  <c r="DO492"/>
  <c r="DO491"/>
  <c r="DO490"/>
  <c r="DO489"/>
  <c r="DO488"/>
  <c r="DO487"/>
  <c r="DO486"/>
  <c r="DO485"/>
  <c r="DO484"/>
  <c r="DO483"/>
  <c r="DO482"/>
  <c r="DO481"/>
  <c r="DO480"/>
  <c r="DO479"/>
  <c r="DO478"/>
  <c r="DO477"/>
  <c r="DO476"/>
  <c r="DO475"/>
  <c r="DO474"/>
  <c r="DO473"/>
  <c r="DO472"/>
  <c r="DO471"/>
  <c r="DO470"/>
  <c r="DO469"/>
  <c r="DO468"/>
  <c r="DO467"/>
  <c r="DO466"/>
  <c r="DO465"/>
  <c r="DO464"/>
  <c r="DO463"/>
  <c r="DO462"/>
  <c r="DO461"/>
  <c r="DO460"/>
  <c r="DO459"/>
  <c r="DO458"/>
  <c r="DO457"/>
  <c r="DO456"/>
  <c r="DO455"/>
  <c r="DO454"/>
  <c r="DO453"/>
  <c r="DO452"/>
  <c r="DO451"/>
  <c r="DO450"/>
  <c r="DO449"/>
  <c r="DO448"/>
  <c r="DO447"/>
  <c r="DO446"/>
  <c r="DO445"/>
  <c r="DO444"/>
  <c r="DO443"/>
  <c r="DO442"/>
  <c r="DO441"/>
  <c r="DO440"/>
  <c r="DO439"/>
  <c r="DO438"/>
  <c r="DO437"/>
  <c r="DO436"/>
  <c r="DO435"/>
  <c r="DO434"/>
  <c r="DO433"/>
  <c r="DO432"/>
  <c r="DO431"/>
  <c r="DO430"/>
  <c r="DO429"/>
  <c r="DO428"/>
  <c r="DO427"/>
  <c r="DO426"/>
  <c r="DO425"/>
  <c r="DO424"/>
  <c r="DO423"/>
  <c r="DO422"/>
  <c r="DO421"/>
  <c r="DO420"/>
  <c r="DO419"/>
  <c r="DO418"/>
  <c r="DO417"/>
  <c r="DO416"/>
  <c r="DO415"/>
  <c r="DO414"/>
  <c r="DO413"/>
  <c r="DO412"/>
  <c r="DO411"/>
  <c r="DO410"/>
  <c r="DO409"/>
  <c r="DO408"/>
  <c r="DO407"/>
  <c r="DO406"/>
  <c r="DO405"/>
  <c r="DO404"/>
  <c r="DO403"/>
  <c r="DO402"/>
  <c r="DO401"/>
  <c r="DO400"/>
  <c r="DO399"/>
  <c r="DO398"/>
  <c r="DO397"/>
  <c r="DO396"/>
  <c r="DO395"/>
  <c r="DO394"/>
  <c r="DO393"/>
  <c r="DO392"/>
  <c r="DO391"/>
  <c r="DO390"/>
  <c r="DO389"/>
  <c r="DO388"/>
  <c r="DO387"/>
  <c r="DO386"/>
  <c r="DO385"/>
  <c r="DO384"/>
  <c r="DO383"/>
  <c r="DO382"/>
  <c r="DO381"/>
  <c r="DO380"/>
  <c r="DO379"/>
  <c r="DO378"/>
  <c r="DO377"/>
  <c r="DO376"/>
  <c r="DO375"/>
  <c r="DO374"/>
  <c r="DO373"/>
  <c r="DO372"/>
  <c r="DO371"/>
  <c r="DO370"/>
  <c r="DO369"/>
  <c r="DO368"/>
  <c r="DO367"/>
  <c r="DO366"/>
  <c r="DO365"/>
  <c r="DO364"/>
  <c r="DO363"/>
  <c r="DO362"/>
  <c r="DO361"/>
  <c r="DO360"/>
  <c r="DO359"/>
  <c r="DO358"/>
  <c r="DO357"/>
  <c r="DO356"/>
  <c r="DO355"/>
  <c r="DO354"/>
  <c r="DO353"/>
  <c r="DO352"/>
  <c r="DO351"/>
  <c r="DO350"/>
  <c r="DO349"/>
  <c r="DO348"/>
  <c r="DO347"/>
  <c r="DO346"/>
  <c r="DO345"/>
  <c r="DO344"/>
  <c r="DO343"/>
  <c r="DO342"/>
  <c r="DO341"/>
  <c r="DO340"/>
  <c r="DO339"/>
  <c r="DO338"/>
  <c r="DO337"/>
  <c r="DO336"/>
  <c r="DO335"/>
  <c r="DO334"/>
  <c r="DO333"/>
  <c r="DO332"/>
  <c r="DO331"/>
  <c r="DO330"/>
  <c r="DO329"/>
  <c r="DO328"/>
  <c r="DO327"/>
  <c r="DO326"/>
  <c r="DO325"/>
  <c r="DO324"/>
  <c r="DO323"/>
  <c r="DO322"/>
  <c r="DO321"/>
  <c r="DO320"/>
  <c r="DO319"/>
  <c r="DO318"/>
  <c r="DO317"/>
  <c r="DO316"/>
  <c r="DO315"/>
  <c r="DO314"/>
  <c r="DO313"/>
  <c r="DO312"/>
  <c r="DO311"/>
  <c r="DO310"/>
  <c r="DO309"/>
  <c r="DO308"/>
  <c r="DO307"/>
  <c r="DO306"/>
  <c r="DO305"/>
  <c r="DO304"/>
  <c r="DO303"/>
  <c r="DO302"/>
  <c r="DO301"/>
  <c r="DO300"/>
  <c r="DO299"/>
  <c r="DO298"/>
  <c r="DO297"/>
  <c r="DO296"/>
  <c r="DO295"/>
  <c r="DO294"/>
  <c r="DO293"/>
  <c r="DO292"/>
  <c r="DO291"/>
  <c r="DO290"/>
  <c r="DO289"/>
  <c r="DO288"/>
  <c r="DO287"/>
  <c r="DO286"/>
  <c r="DO285"/>
  <c r="DO284"/>
  <c r="DO283"/>
  <c r="DO282"/>
  <c r="DO281"/>
  <c r="DO280"/>
  <c r="DO279"/>
  <c r="DO278"/>
  <c r="DO277"/>
  <c r="DO276"/>
  <c r="DO275"/>
  <c r="DO274"/>
  <c r="DO273"/>
  <c r="DO272"/>
  <c r="DO271"/>
  <c r="DO270"/>
  <c r="DO269"/>
  <c r="DO268"/>
  <c r="DO267"/>
  <c r="DO266"/>
  <c r="DO265"/>
  <c r="DO264"/>
  <c r="DO263"/>
  <c r="DO262"/>
  <c r="DO261"/>
  <c r="DO260"/>
  <c r="DO259"/>
  <c r="DO258"/>
  <c r="DO257"/>
  <c r="DO256"/>
  <c r="DO255"/>
  <c r="DO254"/>
  <c r="DO253"/>
  <c r="DO252"/>
  <c r="DO251"/>
  <c r="DO250"/>
  <c r="DO249"/>
  <c r="DO248"/>
  <c r="DO247"/>
  <c r="DO246"/>
  <c r="DO245"/>
  <c r="DO244"/>
  <c r="DO243"/>
  <c r="DO242"/>
  <c r="DO241"/>
  <c r="DO240"/>
  <c r="DO239"/>
  <c r="DO238"/>
  <c r="DO237"/>
  <c r="DO236"/>
  <c r="DO235"/>
  <c r="DO234"/>
  <c r="DO233"/>
  <c r="DO232"/>
  <c r="DO231"/>
  <c r="DO230"/>
  <c r="DO229"/>
  <c r="DO228"/>
  <c r="DO227"/>
  <c r="DO226"/>
  <c r="DO225"/>
  <c r="DO224"/>
  <c r="DO223"/>
  <c r="DO222"/>
  <c r="DO221"/>
  <c r="DO220"/>
  <c r="DO219"/>
  <c r="DO218"/>
  <c r="DO217"/>
  <c r="DO216"/>
  <c r="DO215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O195"/>
  <c r="DO194"/>
  <c r="DO193"/>
  <c r="DO192"/>
  <c r="DO191"/>
  <c r="DO190"/>
  <c r="DO189"/>
  <c r="DO188"/>
  <c r="DO187"/>
  <c r="DO186"/>
  <c r="DO185"/>
  <c r="DO184"/>
  <c r="DO183"/>
  <c r="DO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O165"/>
  <c r="DO164"/>
  <c r="DO163"/>
  <c r="DO162"/>
  <c r="DO161"/>
  <c r="DO160"/>
  <c r="DO159"/>
  <c r="DO158"/>
  <c r="DO157"/>
  <c r="DO156"/>
  <c r="DO155"/>
  <c r="DO154"/>
  <c r="DO153"/>
  <c r="DO152"/>
  <c r="DO151"/>
  <c r="DO150"/>
  <c r="DO149"/>
  <c r="DO148"/>
  <c r="DO147"/>
  <c r="DO146"/>
  <c r="DO145"/>
  <c r="DO144"/>
  <c r="DO143"/>
  <c r="DO142"/>
  <c r="DO141"/>
  <c r="DO140"/>
  <c r="DO139"/>
  <c r="DO138"/>
  <c r="DO137"/>
  <c r="DO136"/>
  <c r="DO135"/>
  <c r="DO134"/>
  <c r="DO133"/>
  <c r="DO132"/>
  <c r="DO131"/>
  <c r="DO130"/>
  <c r="DO129"/>
  <c r="DO128"/>
  <c r="DO127"/>
  <c r="DO126"/>
  <c r="DO125"/>
  <c r="DO124"/>
  <c r="DO123"/>
  <c r="DO122"/>
  <c r="DO121"/>
  <c r="DO120"/>
  <c r="DO119"/>
  <c r="DO118"/>
  <c r="DO117"/>
  <c r="DO116"/>
  <c r="DO115"/>
  <c r="DO114"/>
  <c r="DO113"/>
  <c r="DO112"/>
  <c r="DO111"/>
  <c r="DO110"/>
  <c r="DO109"/>
  <c r="DO108"/>
  <c r="DO107"/>
  <c r="DO106"/>
  <c r="DO105"/>
  <c r="DO104"/>
  <c r="DO103"/>
  <c r="DO102"/>
  <c r="DO101"/>
  <c r="DO100"/>
  <c r="DO99"/>
  <c r="DO98"/>
  <c r="DO97"/>
  <c r="DO96"/>
  <c r="DO95"/>
  <c r="DO94"/>
  <c r="DO93"/>
  <c r="DO92"/>
  <c r="DO91"/>
  <c r="DO90"/>
  <c r="DO89"/>
  <c r="DO88"/>
  <c r="DO87"/>
  <c r="DO86"/>
  <c r="DO85"/>
  <c r="DO84"/>
  <c r="DO83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O60"/>
  <c r="DO59"/>
  <c r="DO58"/>
  <c r="DO57"/>
  <c r="DO56"/>
  <c r="DO55"/>
  <c r="DO54"/>
  <c r="DO53"/>
  <c r="DO52"/>
  <c r="DO51"/>
  <c r="DO50"/>
  <c r="DO49"/>
  <c r="DO48"/>
  <c r="DO47"/>
  <c r="DO46"/>
  <c r="DO45"/>
  <c r="DO44"/>
  <c r="DO43"/>
  <c r="DO42"/>
  <c r="DO41"/>
  <c r="DO40"/>
  <c r="DO39"/>
  <c r="DO38"/>
  <c r="DO37"/>
  <c r="DO36"/>
  <c r="DO35"/>
  <c r="DO34"/>
  <c r="DO33"/>
  <c r="DO32"/>
  <c r="DO31"/>
  <c r="DO30"/>
  <c r="DO29"/>
  <c r="DO28"/>
  <c r="DO27"/>
  <c r="DO26"/>
  <c r="DO25"/>
  <c r="DO24"/>
  <c r="DO23"/>
  <c r="DO22"/>
  <c r="DO21"/>
  <c r="DO20"/>
  <c r="DO19"/>
  <c r="DO18"/>
  <c r="DO17"/>
  <c r="DO16"/>
  <c r="DO15"/>
  <c r="DO14"/>
  <c r="DO13"/>
  <c r="DO12"/>
  <c r="DO11"/>
  <c r="DO10"/>
  <c r="DO9"/>
  <c r="DO8"/>
  <c r="DO7"/>
  <c r="DO6"/>
  <c r="DO5"/>
  <c r="DO4"/>
  <c r="DN4"/>
  <c r="DN5"/>
  <c r="DN6"/>
  <c r="DN7"/>
  <c r="DN8"/>
  <c r="DN9"/>
  <c r="DN10"/>
  <c r="DN11"/>
  <c r="DN12"/>
  <c r="DN13"/>
  <c r="DN14"/>
  <c r="DN15"/>
  <c r="DN16"/>
  <c r="DN17"/>
  <c r="DN18"/>
  <c r="DN19"/>
  <c r="DN20"/>
  <c r="DN21"/>
  <c r="DN22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N85"/>
  <c r="DN86"/>
  <c r="DN87"/>
  <c r="DN88"/>
  <c r="DN89"/>
  <c r="DN90"/>
  <c r="DN91"/>
  <c r="DN92"/>
  <c r="DN93"/>
  <c r="DN94"/>
  <c r="DN95"/>
  <c r="DN96"/>
  <c r="DN97"/>
  <c r="DN98"/>
  <c r="DN99"/>
  <c r="DN100"/>
  <c r="DN101"/>
  <c r="DN102"/>
  <c r="DN103"/>
  <c r="DN104"/>
  <c r="DN105"/>
  <c r="DN106"/>
  <c r="DN107"/>
  <c r="DN108"/>
  <c r="DN109"/>
  <c r="DN110"/>
  <c r="DN111"/>
  <c r="DN112"/>
  <c r="DN113"/>
  <c r="DN114"/>
  <c r="DN115"/>
  <c r="DN116"/>
  <c r="DN117"/>
  <c r="DN118"/>
  <c r="DN119"/>
  <c r="DN120"/>
  <c r="DN121"/>
  <c r="DN122"/>
  <c r="DN123"/>
  <c r="DN124"/>
  <c r="DN125"/>
  <c r="DN126"/>
  <c r="DN127"/>
  <c r="DN128"/>
  <c r="DN129"/>
  <c r="DN130"/>
  <c r="DN131"/>
  <c r="DN132"/>
  <c r="DN133"/>
  <c r="DN134"/>
  <c r="DN135"/>
  <c r="DN136"/>
  <c r="DN137"/>
  <c r="DN138"/>
  <c r="DN139"/>
  <c r="DN140"/>
  <c r="DN141"/>
  <c r="DN142"/>
  <c r="DN143"/>
  <c r="DN144"/>
  <c r="DN145"/>
  <c r="DN146"/>
  <c r="DN147"/>
  <c r="DN148"/>
  <c r="DN149"/>
  <c r="DN150"/>
  <c r="DN151"/>
  <c r="DN152"/>
  <c r="DN153"/>
  <c r="DN154"/>
  <c r="DN155"/>
  <c r="DN156"/>
  <c r="DN157"/>
  <c r="DN158"/>
  <c r="DN159"/>
  <c r="DN160"/>
  <c r="DN161"/>
  <c r="DN162"/>
  <c r="DN163"/>
  <c r="DN164"/>
  <c r="DN165"/>
  <c r="DN166"/>
  <c r="DN167"/>
  <c r="DN168"/>
  <c r="DN169"/>
  <c r="DN170"/>
  <c r="DN171"/>
  <c r="DN172"/>
  <c r="DN173"/>
  <c r="DN174"/>
  <c r="DN175"/>
  <c r="DN176"/>
  <c r="DN177"/>
  <c r="DN178"/>
  <c r="DN179"/>
  <c r="DN180"/>
  <c r="DN181"/>
  <c r="DN182"/>
  <c r="DN183"/>
  <c r="DN184"/>
  <c r="DN185"/>
  <c r="DN186"/>
  <c r="DN187"/>
  <c r="DN188"/>
  <c r="DN189"/>
  <c r="DN190"/>
  <c r="DN191"/>
  <c r="DN192"/>
  <c r="DN193"/>
  <c r="DN194"/>
  <c r="DN195"/>
  <c r="DN196"/>
  <c r="DN197"/>
  <c r="DN198"/>
  <c r="DN199"/>
  <c r="DN200"/>
  <c r="DN201"/>
  <c r="DN202"/>
  <c r="DN203"/>
  <c r="DN204"/>
  <c r="DN205"/>
  <c r="DN206"/>
  <c r="DN207"/>
  <c r="DN208"/>
  <c r="DN209"/>
  <c r="DN210"/>
  <c r="DN211"/>
  <c r="DN212"/>
  <c r="DN213"/>
  <c r="DN214"/>
  <c r="DN215"/>
  <c r="DN216"/>
  <c r="DN217"/>
  <c r="DN218"/>
  <c r="DN219"/>
  <c r="DN220"/>
  <c r="DN221"/>
  <c r="DN222"/>
  <c r="DN223"/>
  <c r="DN224"/>
  <c r="DN225"/>
  <c r="DN226"/>
  <c r="DN227"/>
  <c r="DN228"/>
  <c r="DN229"/>
  <c r="DN230"/>
  <c r="DN231"/>
  <c r="DN232"/>
  <c r="DN233"/>
  <c r="DN234"/>
  <c r="DN235"/>
  <c r="DN236"/>
  <c r="DN237"/>
  <c r="DN238"/>
  <c r="DN239"/>
  <c r="DN240"/>
  <c r="DN241"/>
  <c r="DN242"/>
  <c r="DN243"/>
  <c r="DN244"/>
  <c r="DN245"/>
  <c r="DN246"/>
  <c r="DN247"/>
  <c r="DN248"/>
  <c r="DN249"/>
  <c r="DN250"/>
  <c r="DN251"/>
  <c r="DN252"/>
  <c r="DN253"/>
  <c r="DN254"/>
  <c r="DN255"/>
  <c r="DN256"/>
  <c r="DN257"/>
  <c r="DN258"/>
  <c r="DN259"/>
  <c r="DN260"/>
  <c r="DN261"/>
  <c r="DN262"/>
  <c r="DN263"/>
  <c r="DN264"/>
  <c r="DN265"/>
  <c r="DN266"/>
  <c r="DN267"/>
  <c r="DN268"/>
  <c r="DN269"/>
  <c r="DN270"/>
  <c r="DN271"/>
  <c r="DN272"/>
  <c r="DN273"/>
  <c r="DN274"/>
  <c r="DN275"/>
  <c r="DN276"/>
  <c r="DN277"/>
  <c r="DN278"/>
  <c r="DN279"/>
  <c r="DN280"/>
  <c r="DN281"/>
  <c r="DN282"/>
  <c r="DN283"/>
  <c r="DN284"/>
  <c r="DN285"/>
  <c r="DN286"/>
  <c r="DN287"/>
  <c r="DN288"/>
  <c r="DN289"/>
  <c r="DN290"/>
  <c r="DN291"/>
  <c r="DN292"/>
  <c r="DN293"/>
  <c r="DN294"/>
  <c r="DN295"/>
  <c r="DN296"/>
  <c r="DN297"/>
  <c r="DN298"/>
  <c r="DN299"/>
  <c r="DN300"/>
  <c r="DN301"/>
  <c r="DN302"/>
  <c r="DN303"/>
  <c r="DN304"/>
  <c r="DN305"/>
  <c r="DN306"/>
  <c r="DN307"/>
  <c r="DN308"/>
  <c r="DN309"/>
  <c r="DN310"/>
  <c r="DN311"/>
  <c r="DN312"/>
  <c r="DN313"/>
  <c r="DN314"/>
  <c r="DN315"/>
  <c r="DN316"/>
  <c r="DN317"/>
  <c r="DN318"/>
  <c r="DN319"/>
  <c r="DN320"/>
  <c r="DN321"/>
  <c r="DN322"/>
  <c r="DN323"/>
  <c r="DN324"/>
  <c r="DN325"/>
  <c r="DN326"/>
  <c r="DN327"/>
  <c r="DN328"/>
  <c r="DN329"/>
  <c r="DN330"/>
  <c r="DN331"/>
  <c r="DN332"/>
  <c r="DN333"/>
  <c r="DN334"/>
  <c r="DN335"/>
  <c r="DN336"/>
  <c r="DN337"/>
  <c r="DN338"/>
  <c r="DN339"/>
  <c r="DN340"/>
  <c r="DN341"/>
  <c r="DN342"/>
  <c r="DN343"/>
  <c r="DN344"/>
  <c r="DN345"/>
  <c r="DN346"/>
  <c r="DN347"/>
  <c r="DN348"/>
  <c r="DN349"/>
  <c r="DN350"/>
  <c r="DN351"/>
  <c r="DN352"/>
  <c r="DN353"/>
  <c r="DN354"/>
  <c r="DN355"/>
  <c r="DN356"/>
  <c r="DN357"/>
  <c r="DN358"/>
  <c r="DN359"/>
  <c r="DN360"/>
  <c r="DN361"/>
  <c r="DN362"/>
  <c r="DN363"/>
  <c r="DN364"/>
  <c r="DN365"/>
  <c r="DN366"/>
  <c r="DN367"/>
  <c r="DN368"/>
  <c r="DN369"/>
  <c r="DN370"/>
  <c r="DN371"/>
  <c r="DN372"/>
  <c r="DN373"/>
  <c r="DN374"/>
  <c r="DN375"/>
  <c r="DN376"/>
  <c r="DN377"/>
  <c r="DN378"/>
  <c r="DN379"/>
  <c r="DN380"/>
  <c r="DN381"/>
  <c r="DN382"/>
  <c r="DN383"/>
  <c r="DN384"/>
  <c r="DN385"/>
  <c r="DN386"/>
  <c r="DN387"/>
  <c r="DN388"/>
  <c r="DN389"/>
  <c r="DN390"/>
  <c r="DN391"/>
  <c r="DN392"/>
  <c r="DN393"/>
  <c r="DN394"/>
  <c r="DN395"/>
  <c r="DN396"/>
  <c r="DN397"/>
  <c r="DN398"/>
  <c r="DN399"/>
  <c r="DN400"/>
  <c r="DN401"/>
  <c r="DN402"/>
  <c r="DN403"/>
  <c r="DN404"/>
  <c r="DN405"/>
  <c r="DN406"/>
  <c r="DN407"/>
  <c r="DN408"/>
  <c r="DN409"/>
  <c r="DN410"/>
  <c r="DN411"/>
  <c r="DN412"/>
  <c r="DN413"/>
  <c r="DN414"/>
  <c r="DN415"/>
  <c r="DN416"/>
  <c r="DN417"/>
  <c r="DN418"/>
  <c r="DN419"/>
  <c r="DN420"/>
  <c r="DN421"/>
  <c r="DN422"/>
  <c r="DN423"/>
  <c r="DN424"/>
  <c r="DN425"/>
  <c r="DN426"/>
  <c r="DN427"/>
  <c r="DN428"/>
  <c r="DN429"/>
  <c r="DN430"/>
  <c r="DN431"/>
  <c r="DN432"/>
  <c r="DN433"/>
  <c r="DN434"/>
  <c r="DN435"/>
  <c r="DN436"/>
  <c r="DN437"/>
  <c r="DN438"/>
  <c r="DN439"/>
  <c r="DN440"/>
  <c r="DN441"/>
  <c r="DN442"/>
  <c r="DN443"/>
  <c r="DN444"/>
  <c r="DN445"/>
  <c r="DN446"/>
  <c r="DN447"/>
  <c r="DN448"/>
  <c r="DN449"/>
  <c r="DN450"/>
  <c r="DN451"/>
  <c r="DN452"/>
  <c r="DN453"/>
  <c r="DN454"/>
  <c r="DN455"/>
  <c r="DN456"/>
  <c r="DN457"/>
  <c r="DN458"/>
  <c r="DN459"/>
  <c r="DN460"/>
  <c r="DN461"/>
  <c r="DN462"/>
  <c r="DN463"/>
  <c r="DN464"/>
  <c r="DN465"/>
  <c r="DN466"/>
  <c r="DN467"/>
  <c r="DN468"/>
  <c r="DN469"/>
  <c r="DN470"/>
  <c r="DN471"/>
  <c r="DN472"/>
  <c r="DN473"/>
  <c r="DN474"/>
  <c r="DN475"/>
  <c r="DN476"/>
  <c r="DN477"/>
  <c r="DN478"/>
  <c r="DN479"/>
  <c r="DN480"/>
  <c r="DN481"/>
  <c r="DN482"/>
  <c r="DN483"/>
  <c r="DN484"/>
  <c r="DN485"/>
  <c r="DN486"/>
  <c r="DN487"/>
  <c r="DN488"/>
  <c r="DN489"/>
  <c r="DN490"/>
  <c r="DN491"/>
  <c r="DN492"/>
  <c r="DN493"/>
  <c r="DN494"/>
  <c r="DN495"/>
  <c r="DN496"/>
  <c r="DN497"/>
  <c r="DN498"/>
  <c r="DN499"/>
  <c r="DN500"/>
  <c r="DN501"/>
  <c r="DN502"/>
  <c r="DN503"/>
  <c r="DN504"/>
  <c r="DN505"/>
  <c r="DN506"/>
  <c r="DN507"/>
  <c r="DN508"/>
  <c r="DN509"/>
  <c r="DN510"/>
  <c r="DN511"/>
  <c r="DN512"/>
  <c r="DN513"/>
  <c r="DN514"/>
  <c r="DN515"/>
  <c r="DN516"/>
  <c r="DN517"/>
  <c r="DN518"/>
  <c r="DN519"/>
  <c r="DN520"/>
  <c r="DN521"/>
  <c r="DN522"/>
  <c r="DN523"/>
  <c r="DN524"/>
  <c r="DN525"/>
  <c r="DN526"/>
  <c r="DN527"/>
  <c r="DN528"/>
  <c r="DN529"/>
  <c r="DN530"/>
  <c r="DN531"/>
  <c r="DN532"/>
  <c r="DN533"/>
  <c r="DN534"/>
  <c r="DN535"/>
  <c r="DN536"/>
  <c r="DN537"/>
  <c r="DN538"/>
  <c r="DN539"/>
  <c r="DN540"/>
  <c r="DN541"/>
  <c r="DN542"/>
  <c r="DN543"/>
  <c r="DN544"/>
  <c r="DN545"/>
  <c r="DN546"/>
  <c r="DN547"/>
  <c r="DN548"/>
  <c r="DN549"/>
  <c r="DN550"/>
  <c r="DN551"/>
  <c r="DN552"/>
  <c r="DN553"/>
  <c r="DN554"/>
  <c r="DN555"/>
  <c r="DN556"/>
  <c r="DN557"/>
  <c r="DN558"/>
  <c r="DN559"/>
  <c r="DN560"/>
  <c r="DN561"/>
  <c r="DN562"/>
  <c r="DN563"/>
  <c r="DN564"/>
  <c r="DN565"/>
  <c r="DN566"/>
  <c r="DN567"/>
  <c r="DN568"/>
  <c r="DN569"/>
  <c r="DN570"/>
  <c r="DN571"/>
  <c r="DN572"/>
  <c r="DN573"/>
  <c r="DN574"/>
  <c r="DN575"/>
  <c r="DN576"/>
  <c r="DN577"/>
  <c r="DN578"/>
  <c r="DN579"/>
  <c r="DN580"/>
  <c r="DN581"/>
  <c r="DN582"/>
  <c r="DN583"/>
  <c r="DN584"/>
  <c r="DN585"/>
  <c r="DN586"/>
  <c r="DN587"/>
  <c r="DN588"/>
  <c r="DN589"/>
  <c r="DN590"/>
  <c r="DN591"/>
  <c r="DN592"/>
  <c r="DN593"/>
  <c r="DN594"/>
  <c r="DN595"/>
  <c r="DN596"/>
  <c r="DN597"/>
  <c r="DN598"/>
  <c r="DN599"/>
  <c r="DN600"/>
  <c r="DN601"/>
  <c r="DN602"/>
  <c r="DN603"/>
  <c r="DN604"/>
  <c r="DN605"/>
  <c r="DN606"/>
  <c r="DN607"/>
  <c r="DN608"/>
  <c r="DN609"/>
  <c r="DN610"/>
  <c r="DN611"/>
  <c r="DN612"/>
  <c r="DN613"/>
  <c r="DN614"/>
  <c r="DN615"/>
  <c r="DN616"/>
  <c r="DN617"/>
  <c r="DN618"/>
  <c r="DN619"/>
  <c r="DN620"/>
  <c r="DN621"/>
  <c r="DN622"/>
  <c r="DN623"/>
  <c r="DN624"/>
  <c r="DN625"/>
  <c r="DN626"/>
  <c r="DN627"/>
  <c r="DN628"/>
  <c r="DN629"/>
  <c r="DN630"/>
  <c r="DN631"/>
  <c r="DN632"/>
  <c r="DN633"/>
  <c r="DN634"/>
  <c r="DN635"/>
  <c r="DN636"/>
  <c r="DN637"/>
  <c r="DN638"/>
  <c r="DN639"/>
  <c r="DN640"/>
  <c r="DN641"/>
  <c r="DN642"/>
  <c r="DN643"/>
  <c r="DN644"/>
  <c r="DN645"/>
  <c r="DN646"/>
  <c r="DN647"/>
  <c r="DN648"/>
  <c r="DN649"/>
  <c r="DN650"/>
  <c r="DN651"/>
  <c r="DN652"/>
  <c r="DN653"/>
  <c r="DN654"/>
  <c r="DN655"/>
  <c r="DN656"/>
  <c r="DN657"/>
  <c r="DN658"/>
  <c r="DN659"/>
  <c r="DN660"/>
  <c r="DN661"/>
  <c r="DN662"/>
  <c r="DN663"/>
  <c r="DN664"/>
  <c r="DN665"/>
  <c r="DN666"/>
  <c r="DN667"/>
  <c r="DN668"/>
  <c r="DN669"/>
  <c r="DN670"/>
  <c r="DN671"/>
  <c r="DN672"/>
  <c r="DN673"/>
  <c r="DN674"/>
  <c r="DN675"/>
  <c r="DN676"/>
  <c r="DN677"/>
  <c r="DN678"/>
  <c r="DN679"/>
  <c r="DN680"/>
  <c r="DN681"/>
  <c r="DN682"/>
  <c r="DN683"/>
  <c r="DN684"/>
  <c r="DN685"/>
  <c r="DN686"/>
  <c r="DN687"/>
  <c r="DN688"/>
  <c r="DN689"/>
  <c r="DN690"/>
  <c r="DN691"/>
  <c r="DN692"/>
  <c r="DN693"/>
  <c r="DN694"/>
  <c r="DN695"/>
  <c r="DN696"/>
  <c r="DN697"/>
  <c r="DN698"/>
  <c r="DN699"/>
  <c r="DN700"/>
  <c r="DN701"/>
  <c r="DN702"/>
  <c r="DN703"/>
  <c r="DN704"/>
  <c r="DN705"/>
  <c r="DN706"/>
  <c r="DN707"/>
  <c r="DN708"/>
  <c r="DN709"/>
  <c r="DN710"/>
  <c r="DN711"/>
  <c r="DN712"/>
  <c r="DN713"/>
  <c r="DN714"/>
  <c r="DN715"/>
  <c r="DN716"/>
  <c r="DN717"/>
  <c r="DN718"/>
  <c r="DN719"/>
  <c r="DN720"/>
  <c r="DN721"/>
  <c r="DN722"/>
  <c r="DN723"/>
  <c r="DN724"/>
  <c r="DN725"/>
  <c r="DN726"/>
  <c r="DN727"/>
  <c r="DN728"/>
  <c r="DN729"/>
  <c r="DN730"/>
  <c r="DN731"/>
  <c r="DN732"/>
  <c r="DN733"/>
  <c r="DN734"/>
  <c r="DN735"/>
  <c r="DN736"/>
  <c r="DN737"/>
  <c r="DN738"/>
  <c r="DN739"/>
  <c r="DN740"/>
  <c r="DN741"/>
  <c r="DN742"/>
  <c r="DN743"/>
  <c r="DN744"/>
  <c r="DN745"/>
  <c r="DN746"/>
  <c r="DN747"/>
  <c r="DN748"/>
  <c r="DN749"/>
  <c r="DN750"/>
  <c r="DN751"/>
  <c r="DN752"/>
  <c r="DN753"/>
  <c r="DN754"/>
  <c r="DN755"/>
  <c r="DN756"/>
  <c r="DN757"/>
  <c r="DN758"/>
  <c r="DN759"/>
  <c r="DN760"/>
  <c r="DN761"/>
  <c r="DN762"/>
  <c r="DN763"/>
  <c r="DN764"/>
  <c r="DN765"/>
  <c r="DN766"/>
  <c r="DN767"/>
  <c r="DN768"/>
  <c r="DN769"/>
  <c r="DN770"/>
  <c r="DN771"/>
  <c r="DN772"/>
  <c r="DN773"/>
  <c r="DN774"/>
  <c r="DN775"/>
  <c r="DN776"/>
  <c r="DN777"/>
  <c r="DN778"/>
  <c r="DN779"/>
  <c r="DN780"/>
  <c r="DN781"/>
  <c r="DN782"/>
  <c r="DN783"/>
  <c r="DN784"/>
  <c r="DN785"/>
  <c r="DN786"/>
  <c r="DN787"/>
  <c r="DN788"/>
  <c r="DN789"/>
  <c r="DN790"/>
  <c r="DN791"/>
  <c r="DN792"/>
  <c r="DN793"/>
  <c r="DN794"/>
  <c r="DN795"/>
  <c r="DN796"/>
  <c r="DN797"/>
  <c r="DN798"/>
  <c r="DN799"/>
  <c r="DN800"/>
  <c r="DN801"/>
  <c r="DN802"/>
  <c r="DN803"/>
  <c r="DN804"/>
  <c r="DN805"/>
  <c r="DN806"/>
  <c r="DN807"/>
  <c r="DN808"/>
  <c r="DN809"/>
  <c r="DN810"/>
  <c r="DN811"/>
  <c r="DN812"/>
  <c r="DN813"/>
  <c r="DN814"/>
  <c r="DN815"/>
  <c r="DN816"/>
  <c r="DN817"/>
  <c r="DN818"/>
  <c r="DN819"/>
  <c r="DN820"/>
  <c r="DN821"/>
  <c r="DN822"/>
  <c r="DN823"/>
  <c r="DN824"/>
  <c r="DN825"/>
  <c r="DN826"/>
  <c r="DN827"/>
  <c r="DN828"/>
  <c r="DN829"/>
  <c r="DN830"/>
  <c r="DN831"/>
  <c r="DN832"/>
  <c r="DN833"/>
  <c r="DN834"/>
  <c r="DN835"/>
  <c r="DN836"/>
  <c r="DN837"/>
  <c r="DN838"/>
  <c r="DN839"/>
  <c r="DN840"/>
  <c r="DN841"/>
  <c r="DN842"/>
  <c r="DN843"/>
  <c r="DN844"/>
  <c r="DN845"/>
  <c r="DN846"/>
  <c r="DN847"/>
  <c r="DN848"/>
  <c r="DN849"/>
  <c r="DN850"/>
  <c r="DN851"/>
  <c r="DN852"/>
  <c r="DN853"/>
  <c r="DN854"/>
  <c r="DN855"/>
  <c r="DN856"/>
  <c r="DN857"/>
  <c r="DN858"/>
  <c r="DN859"/>
  <c r="DN860"/>
  <c r="DN861"/>
  <c r="DN862"/>
  <c r="DN863"/>
  <c r="DN864"/>
  <c r="DN865"/>
  <c r="DN866"/>
  <c r="DN867"/>
  <c r="DN868"/>
  <c r="DN869"/>
  <c r="DN870"/>
  <c r="DN871"/>
  <c r="DN872"/>
  <c r="DN873"/>
  <c r="DN874"/>
  <c r="DN875"/>
  <c r="DN876"/>
  <c r="DN877"/>
  <c r="DN878"/>
  <c r="DN879"/>
  <c r="DN880"/>
  <c r="DN881"/>
  <c r="DN882"/>
  <c r="DN883"/>
  <c r="DN884"/>
  <c r="DN885"/>
  <c r="DN886"/>
  <c r="DN887"/>
  <c r="DN888"/>
  <c r="DN889"/>
  <c r="DN890"/>
  <c r="DN891"/>
  <c r="DN892"/>
  <c r="DN893"/>
  <c r="DN894"/>
  <c r="DN895"/>
  <c r="DN896"/>
  <c r="DN897"/>
  <c r="DN898"/>
  <c r="DN899"/>
  <c r="DN900"/>
  <c r="DN901"/>
  <c r="DN902"/>
  <c r="DN903"/>
  <c r="DN904"/>
  <c r="DN905"/>
  <c r="DN906"/>
  <c r="DN907"/>
  <c r="DN908"/>
  <c r="DN909"/>
  <c r="DN910"/>
  <c r="DN911"/>
  <c r="DN912"/>
  <c r="DN913"/>
  <c r="DN914"/>
  <c r="DN915"/>
  <c r="DN916"/>
  <c r="DN917"/>
  <c r="DN918"/>
  <c r="DN919"/>
  <c r="DN920"/>
  <c r="DN921"/>
  <c r="DN922"/>
  <c r="DN923"/>
  <c r="DN924"/>
  <c r="DN925"/>
  <c r="DN926"/>
  <c r="DN927"/>
  <c r="DN928"/>
  <c r="DN929"/>
  <c r="DN930"/>
  <c r="DN931"/>
  <c r="DN932"/>
  <c r="DN933"/>
  <c r="DN934"/>
  <c r="DN935"/>
  <c r="DN936"/>
  <c r="DN937"/>
  <c r="DN938"/>
  <c r="DN939"/>
  <c r="DN940"/>
  <c r="DN941"/>
  <c r="DN942"/>
  <c r="DN943"/>
  <c r="DN944"/>
  <c r="DN945"/>
  <c r="DN946"/>
  <c r="DN947"/>
  <c r="DN948"/>
  <c r="DN949"/>
  <c r="DN950"/>
  <c r="DN951"/>
  <c r="DN952"/>
  <c r="DN953"/>
  <c r="DN954"/>
  <c r="DN955"/>
  <c r="DN956"/>
  <c r="DN957"/>
  <c r="DN958"/>
  <c r="DN959"/>
  <c r="DN960"/>
  <c r="DN961"/>
  <c r="DN962"/>
  <c r="DN963"/>
  <c r="DN964"/>
  <c r="DN965"/>
  <c r="DN966"/>
  <c r="DN967"/>
  <c r="DN968"/>
  <c r="DN969"/>
  <c r="DN970"/>
  <c r="DN971"/>
  <c r="DN972"/>
  <c r="DN973"/>
  <c r="DN974"/>
  <c r="DN975"/>
  <c r="DN976"/>
  <c r="DN977"/>
  <c r="DN978"/>
  <c r="DN979"/>
  <c r="DN980"/>
  <c r="DN981"/>
  <c r="DN982"/>
  <c r="DN983"/>
  <c r="DN984"/>
  <c r="DN985"/>
  <c r="DN986"/>
  <c r="DN987"/>
  <c r="DN988"/>
  <c r="DN989"/>
  <c r="DN990"/>
  <c r="DN991"/>
  <c r="DN992"/>
  <c r="DN993"/>
  <c r="DN994"/>
  <c r="DN995"/>
  <c r="DN996"/>
  <c r="DN997"/>
  <c r="DN998"/>
  <c r="DN999"/>
  <c r="DN1000"/>
  <c r="DN1001"/>
  <c r="DN1002"/>
  <c r="DN1003"/>
  <c r="DN1004"/>
  <c r="DN1005"/>
  <c r="DN1006"/>
  <c r="DN1007"/>
  <c r="DN1008"/>
  <c r="DN1009"/>
  <c r="DN1010"/>
  <c r="DN1011"/>
  <c r="DN1012"/>
  <c r="DN1013"/>
  <c r="DN1014"/>
  <c r="DN1015"/>
  <c r="DN1016"/>
  <c r="DN1017"/>
  <c r="DN1018"/>
  <c r="DN1019"/>
  <c r="DN1020"/>
  <c r="DN1021"/>
  <c r="DN1022"/>
  <c r="DN1023"/>
  <c r="DN1024"/>
  <c r="DN1025"/>
  <c r="DN1026"/>
  <c r="DN1027"/>
  <c r="DN1028"/>
  <c r="DN1029"/>
  <c r="DN1030"/>
  <c r="DN1031"/>
  <c r="DN1032"/>
  <c r="DN1033"/>
  <c r="DN1034"/>
  <c r="DN1035"/>
  <c r="DN1036"/>
  <c r="DN1037"/>
  <c r="DN1038"/>
  <c r="DN1039"/>
  <c r="DN1040"/>
  <c r="DN1041"/>
  <c r="DN1042"/>
  <c r="DN1043"/>
  <c r="DN1044"/>
  <c r="DN1045"/>
  <c r="DN1046"/>
  <c r="DN1047"/>
  <c r="DN1048"/>
  <c r="DN1049"/>
  <c r="DN1050"/>
  <c r="DN1051"/>
  <c r="DN1052"/>
  <c r="DN1053"/>
  <c r="DN1054"/>
  <c r="DN1055"/>
  <c r="DN1056"/>
  <c r="DN1057"/>
  <c r="DN1058"/>
  <c r="DN1059"/>
  <c r="DN1060"/>
  <c r="DN1061"/>
  <c r="DN1062"/>
  <c r="DN1063"/>
  <c r="DN1064"/>
  <c r="DN1065"/>
  <c r="DN1066"/>
  <c r="DN1067"/>
  <c r="DN1068"/>
  <c r="DN1069"/>
  <c r="DN1070"/>
  <c r="DN1071"/>
  <c r="DN1072"/>
  <c r="DN1073"/>
  <c r="DN1074"/>
  <c r="DN1075"/>
  <c r="DN1076"/>
  <c r="DN1077"/>
  <c r="DN1078"/>
  <c r="DN1079"/>
  <c r="DN1080"/>
  <c r="DN1081"/>
  <c r="DN1082"/>
  <c r="DN1083"/>
  <c r="DN1084"/>
  <c r="DN1085"/>
  <c r="DN1086"/>
  <c r="DN1087"/>
  <c r="DN1088"/>
  <c r="DN1089"/>
  <c r="DN1090"/>
  <c r="DN1091"/>
  <c r="DN1092"/>
  <c r="DN1093"/>
  <c r="DN1094"/>
  <c r="DN1095"/>
  <c r="DN1096"/>
  <c r="DN1097"/>
  <c r="DN1098"/>
  <c r="DN1099"/>
  <c r="DN1100"/>
  <c r="DN1101"/>
  <c r="DN1102"/>
  <c r="DN1103"/>
  <c r="DN1104"/>
  <c r="DN1105"/>
  <c r="DN1106"/>
  <c r="DN1107"/>
  <c r="DN1108"/>
  <c r="DN1109"/>
  <c r="DN1110"/>
  <c r="DN1111"/>
  <c r="DN1112"/>
  <c r="DN1113"/>
  <c r="DN1114"/>
  <c r="DN1115"/>
  <c r="DN1116"/>
  <c r="DN1117"/>
  <c r="DN1118"/>
  <c r="DN1119"/>
  <c r="DN1120"/>
  <c r="DN1121"/>
  <c r="DN1122"/>
  <c r="DN1123"/>
  <c r="DN1124"/>
  <c r="DN1125"/>
  <c r="DN1126"/>
  <c r="DN1127"/>
  <c r="DN1128"/>
  <c r="DN1129"/>
  <c r="DN1130"/>
  <c r="DN1131"/>
  <c r="DN1132"/>
  <c r="DN1133"/>
  <c r="DN1134"/>
  <c r="DN1135"/>
  <c r="DN1136"/>
  <c r="DN1137"/>
  <c r="DN1138"/>
  <c r="DN1139"/>
  <c r="DN1140"/>
  <c r="DN1141"/>
  <c r="DN1142"/>
  <c r="DN1143"/>
  <c r="DN1144"/>
  <c r="DN1145"/>
  <c r="DN1146"/>
  <c r="DN1147"/>
  <c r="DN1148"/>
  <c r="DN1149"/>
  <c r="DN1150"/>
  <c r="DN1151"/>
  <c r="DN1152"/>
  <c r="DN1153"/>
  <c r="DN1154"/>
  <c r="DN1155"/>
  <c r="DN1156"/>
  <c r="DN1157"/>
  <c r="DN1158"/>
  <c r="DN1159"/>
  <c r="DN1160"/>
  <c r="DN1161"/>
  <c r="DN1162"/>
  <c r="DN1163"/>
  <c r="DN1164"/>
  <c r="DN1165"/>
  <c r="DN1166"/>
  <c r="DN1167"/>
  <c r="DN1168"/>
  <c r="DN1169"/>
  <c r="DN1170"/>
  <c r="DN1171"/>
  <c r="DN1172"/>
  <c r="DN1173"/>
  <c r="DN1174"/>
  <c r="DN1175"/>
  <c r="DN1176"/>
  <c r="DN1177"/>
  <c r="DN1178"/>
  <c r="DN1179"/>
  <c r="DN1180"/>
  <c r="DN1181"/>
  <c r="DN1182"/>
  <c r="DN1183"/>
  <c r="DN1184"/>
  <c r="DN1185"/>
  <c r="DN1186"/>
  <c r="DN1187"/>
  <c r="DN1188"/>
  <c r="DN1189"/>
  <c r="DN1190"/>
  <c r="DN1191"/>
  <c r="DN1192"/>
  <c r="DN1193"/>
  <c r="DN1194"/>
  <c r="DN1195"/>
  <c r="DN1196"/>
  <c r="DN1197"/>
  <c r="DN1198"/>
  <c r="DN1199"/>
  <c r="DN1200"/>
  <c r="DN1201"/>
  <c r="DN1202"/>
  <c r="DN1203"/>
  <c r="DN1204"/>
  <c r="DN1205"/>
  <c r="DN1206"/>
  <c r="DN1207"/>
  <c r="DN1208"/>
  <c r="DN1209"/>
  <c r="DN1210"/>
  <c r="DN1211"/>
  <c r="DN1212"/>
  <c r="DN1213"/>
  <c r="DN1214"/>
  <c r="DN1215"/>
  <c r="DN1216"/>
  <c r="DN1217"/>
  <c r="DN1218"/>
  <c r="DN1219"/>
  <c r="DN1220"/>
  <c r="DN1221"/>
  <c r="DN1222"/>
  <c r="DN1223"/>
  <c r="DN1224"/>
  <c r="DN1225"/>
  <c r="DN1226"/>
  <c r="DN1227"/>
  <c r="DN1228"/>
  <c r="DN1229"/>
  <c r="DN1230"/>
  <c r="DN1231"/>
  <c r="DN1232"/>
  <c r="DN1233"/>
  <c r="DN1234"/>
  <c r="DN1235"/>
  <c r="DN1236"/>
  <c r="DN1237"/>
  <c r="DN1238"/>
  <c r="DN1239"/>
  <c r="DN1240"/>
  <c r="DN1241"/>
  <c r="DN1242"/>
  <c r="DN1243"/>
  <c r="DN1244"/>
  <c r="DN1245"/>
  <c r="DN1246"/>
  <c r="DN1247"/>
  <c r="DN1248"/>
  <c r="DN1249"/>
  <c r="DN1250"/>
  <c r="DN1251"/>
  <c r="DN1252"/>
  <c r="DN1253"/>
  <c r="DN1254"/>
  <c r="DN1255"/>
  <c r="DN1256"/>
  <c r="DN1257"/>
  <c r="DN1258"/>
  <c r="DN1259"/>
  <c r="DN1260"/>
  <c r="DN1261"/>
  <c r="DN1262"/>
  <c r="DN1263"/>
  <c r="DN1264"/>
  <c r="DN1265"/>
  <c r="DN1266"/>
  <c r="DN1267"/>
  <c r="DN1268"/>
  <c r="DN1269"/>
  <c r="DN1270"/>
  <c r="DN1271"/>
  <c r="DN1272"/>
  <c r="DN1273"/>
  <c r="DN1274"/>
  <c r="DN1275"/>
  <c r="DN1276"/>
  <c r="DN1277"/>
  <c r="DN1278"/>
  <c r="DN1279"/>
  <c r="DN1280"/>
  <c r="DN1281"/>
  <c r="DN1282"/>
  <c r="DN1283"/>
  <c r="DN1284"/>
  <c r="DN1285"/>
  <c r="DN1286"/>
  <c r="DN1287"/>
  <c r="DN1288"/>
  <c r="DN1289"/>
  <c r="DN1290"/>
  <c r="DN1291"/>
  <c r="DN1292"/>
  <c r="DN1293"/>
  <c r="DN1294"/>
  <c r="DN1295"/>
  <c r="DN1296"/>
  <c r="DN1297"/>
  <c r="DN1298"/>
  <c r="DN1299"/>
  <c r="DN1300"/>
  <c r="DN1301"/>
  <c r="DN1302"/>
  <c r="DN1303"/>
  <c r="DN1304"/>
  <c r="DN1305"/>
  <c r="DN1306"/>
  <c r="DN1307"/>
  <c r="DN1308"/>
  <c r="DN1309"/>
  <c r="DN1310"/>
  <c r="DN1311"/>
  <c r="DN1312"/>
  <c r="DN1313"/>
  <c r="DN1314"/>
  <c r="DN1315"/>
  <c r="DN1316"/>
  <c r="DN1317"/>
  <c r="DN1318"/>
  <c r="DN1319"/>
  <c r="DN1320"/>
  <c r="DN1321"/>
  <c r="DN1322"/>
  <c r="DN1323"/>
  <c r="DN1324"/>
  <c r="DN1325"/>
  <c r="DN1326"/>
  <c r="DN1327"/>
  <c r="DN1328"/>
  <c r="DN1329"/>
  <c r="DN1330"/>
  <c r="DN1331"/>
  <c r="DN1332"/>
  <c r="DN1333"/>
  <c r="DN1334"/>
  <c r="DN1335"/>
  <c r="DN1336"/>
  <c r="DN1337"/>
  <c r="DN1338"/>
  <c r="DN1339"/>
  <c r="DN1340"/>
  <c r="DN1341"/>
  <c r="DN1342"/>
  <c r="DN1343"/>
  <c r="DN1344"/>
  <c r="DN1345"/>
  <c r="DN1346"/>
  <c r="DN1347"/>
  <c r="DN1348"/>
  <c r="DN1349"/>
  <c r="DN1350"/>
  <c r="DN1351"/>
  <c r="DN1352"/>
  <c r="DN1353"/>
  <c r="DN1354"/>
  <c r="DN1355"/>
  <c r="DN1356"/>
  <c r="DN1357"/>
  <c r="DN1358"/>
  <c r="DN1359"/>
  <c r="DN1360"/>
  <c r="DN1361"/>
  <c r="DN1362"/>
  <c r="DN1363"/>
  <c r="DN1364"/>
  <c r="DN1365"/>
  <c r="DN1366"/>
  <c r="DN1367"/>
  <c r="DN1368"/>
  <c r="DN1369"/>
  <c r="DN1370"/>
  <c r="DN1371"/>
  <c r="DN1372"/>
  <c r="DN1373"/>
  <c r="DN1374"/>
  <c r="DN1375"/>
  <c r="DN1376"/>
  <c r="DN1377"/>
  <c r="DN1378"/>
  <c r="DN1379"/>
  <c r="DN1380"/>
  <c r="DN1381"/>
  <c r="DN1382"/>
  <c r="DN1383"/>
  <c r="DN1384"/>
  <c r="DN1385"/>
  <c r="DN1386"/>
  <c r="DN1387"/>
  <c r="DN1388"/>
  <c r="DN1389"/>
  <c r="DN1390"/>
  <c r="DN1391"/>
  <c r="DN1392"/>
  <c r="DN1393"/>
  <c r="DN1394"/>
  <c r="DN1395"/>
  <c r="DN1396"/>
  <c r="DN1397"/>
  <c r="DN1398"/>
  <c r="DN1399"/>
  <c r="DN1400"/>
  <c r="DN1401"/>
  <c r="DN1402"/>
  <c r="DN1403"/>
  <c r="DN1404"/>
  <c r="DN1405"/>
  <c r="DN1406"/>
  <c r="DN1407"/>
  <c r="DN1408"/>
  <c r="DN1409"/>
  <c r="DN1410"/>
  <c r="DN1411"/>
  <c r="DN1412"/>
  <c r="DN1413"/>
  <c r="DN1414"/>
  <c r="DN1415"/>
  <c r="DN1416"/>
  <c r="DN1417"/>
  <c r="DN1418"/>
  <c r="DN1419"/>
  <c r="DN1420"/>
  <c r="DN1421"/>
  <c r="DN1422"/>
  <c r="DN1423"/>
  <c r="DN1424"/>
  <c r="DN1425"/>
  <c r="DN1426"/>
  <c r="DN1427"/>
  <c r="DN1428"/>
  <c r="DN1429"/>
  <c r="DN1430"/>
  <c r="DN1431"/>
  <c r="DN1432"/>
  <c r="DN1433"/>
  <c r="DN1434"/>
  <c r="DN1435"/>
  <c r="DN1436"/>
  <c r="DN1437"/>
  <c r="DN1438"/>
  <c r="DN1439"/>
  <c r="DN1440"/>
  <c r="DN1441"/>
  <c r="DN1442"/>
  <c r="DN1443"/>
  <c r="DN1444"/>
  <c r="DN1445"/>
  <c r="DN1446"/>
  <c r="DN1447"/>
  <c r="DN1448"/>
  <c r="DN1449"/>
  <c r="DN1450"/>
  <c r="DN1451"/>
  <c r="DN1452"/>
  <c r="DN1453"/>
  <c r="DN1454"/>
  <c r="DN1455"/>
  <c r="DN1456"/>
  <c r="DN1457"/>
  <c r="DN1458"/>
  <c r="DN1459"/>
  <c r="DN1460"/>
  <c r="DN1461"/>
  <c r="DN1462"/>
  <c r="DN1463"/>
  <c r="DN1464"/>
  <c r="DN1465"/>
  <c r="DN1466"/>
  <c r="DN1467"/>
  <c r="DN1468"/>
  <c r="DN1469"/>
  <c r="DN1470"/>
  <c r="DN1471"/>
  <c r="DN1472"/>
  <c r="DN1473"/>
  <c r="DN1474"/>
  <c r="DN1475"/>
  <c r="DN1476"/>
  <c r="DN1477"/>
  <c r="DN1478"/>
  <c r="DN1479"/>
  <c r="DN1480"/>
  <c r="DN1481"/>
  <c r="DN1482"/>
  <c r="DN1483"/>
  <c r="DN1484"/>
  <c r="DN1485"/>
  <c r="DN1486"/>
  <c r="DN1487"/>
  <c r="DN1488"/>
  <c r="DN1489"/>
  <c r="DN1490"/>
  <c r="DN1491"/>
  <c r="DN1492"/>
  <c r="DN1493"/>
  <c r="DN1494"/>
  <c r="DN1495"/>
  <c r="DN1496"/>
  <c r="DN1497"/>
  <c r="DN1498"/>
  <c r="DN1499"/>
  <c r="DN1500"/>
  <c r="DN1501"/>
  <c r="DN1502"/>
  <c r="DN1503"/>
  <c r="DN1504"/>
  <c r="DN1505"/>
  <c r="DN1506"/>
  <c r="DN1507"/>
  <c r="DN1508"/>
  <c r="DN1509"/>
  <c r="DN1510"/>
  <c r="DN1511"/>
  <c r="DN1512"/>
  <c r="DN1513"/>
  <c r="DN1514"/>
  <c r="DN1515"/>
  <c r="DN1516"/>
  <c r="DN1517"/>
  <c r="DN1518"/>
  <c r="DN1519"/>
  <c r="DN1520"/>
  <c r="DN1521"/>
  <c r="DN1522"/>
  <c r="DN1523"/>
  <c r="DN1524"/>
  <c r="DN1525"/>
  <c r="DN1526"/>
  <c r="DN1527"/>
  <c r="DN1528"/>
  <c r="DN1529"/>
  <c r="DN1530"/>
  <c r="DN1531"/>
  <c r="DN1532"/>
  <c r="DN1533"/>
  <c r="DN1534"/>
  <c r="DN1535"/>
  <c r="DN1536"/>
  <c r="DN1537"/>
  <c r="DN1538"/>
  <c r="DN1539"/>
  <c r="DN1540"/>
  <c r="DN1541"/>
  <c r="DN1542"/>
  <c r="DN1543"/>
  <c r="DN1544"/>
  <c r="DN1545"/>
  <c r="DN1546"/>
  <c r="DN1547"/>
  <c r="DN1548"/>
  <c r="DN1549"/>
  <c r="DN1550"/>
  <c r="DN1551"/>
  <c r="DN1552"/>
  <c r="DN1553"/>
  <c r="DN1554"/>
  <c r="DN1555"/>
  <c r="DN1556"/>
  <c r="DN1557"/>
  <c r="DN1558"/>
  <c r="DN1559"/>
  <c r="DN1560"/>
  <c r="DN1561"/>
  <c r="DN1562"/>
  <c r="DN1563"/>
  <c r="DN1564"/>
  <c r="DN1565"/>
  <c r="DN1566"/>
  <c r="DN1567"/>
  <c r="DN1568"/>
  <c r="DN1569"/>
  <c r="DN1570"/>
  <c r="DN1571"/>
  <c r="DN1572"/>
  <c r="DN1573"/>
  <c r="DN1574"/>
  <c r="DN1575"/>
  <c r="DN1576"/>
  <c r="DN1577"/>
  <c r="DN1578"/>
  <c r="DN1579"/>
  <c r="DN1580"/>
  <c r="DN1581"/>
  <c r="DN1582"/>
  <c r="DN1583"/>
  <c r="DN1584"/>
  <c r="DN1585"/>
  <c r="DN1586"/>
  <c r="DN1587"/>
  <c r="DN1588"/>
  <c r="DN1589"/>
  <c r="DN1590"/>
  <c r="DN1591"/>
  <c r="DN1592"/>
  <c r="DN1593"/>
  <c r="DN1594"/>
  <c r="DN1595"/>
  <c r="DN1596"/>
  <c r="DN1597"/>
  <c r="DN1598"/>
  <c r="DN1599"/>
  <c r="DN1600"/>
  <c r="DN1601"/>
  <c r="DN1602"/>
  <c r="DN1603"/>
  <c r="DN1604"/>
  <c r="DN1605"/>
  <c r="DN1606"/>
  <c r="DN1607"/>
  <c r="DN1608"/>
  <c r="DN1609"/>
  <c r="DN1610"/>
  <c r="DN1611"/>
  <c r="DN1612"/>
  <c r="DN1613"/>
  <c r="DN1614"/>
  <c r="DN1615"/>
  <c r="DN1616"/>
  <c r="DN1617"/>
  <c r="DN1618"/>
  <c r="DN1619"/>
  <c r="DN1620"/>
  <c r="DN1621"/>
  <c r="DN1622"/>
  <c r="DN1623"/>
  <c r="DN1624"/>
  <c r="DN1625"/>
  <c r="DN1626"/>
  <c r="DN1627"/>
  <c r="DN1628"/>
  <c r="DN1629"/>
  <c r="DN1630"/>
  <c r="DN1631"/>
  <c r="DN1632"/>
  <c r="DN1633"/>
  <c r="DN1634"/>
  <c r="DN1635"/>
  <c r="DN1636"/>
  <c r="DN1637"/>
  <c r="DN1638"/>
  <c r="DN1639"/>
  <c r="DN1640"/>
  <c r="DN1641"/>
  <c r="DN1642"/>
  <c r="DN1643"/>
  <c r="DN1644"/>
  <c r="DN1645"/>
  <c r="DN1646"/>
  <c r="DN1647"/>
  <c r="DN1648"/>
  <c r="DN1649"/>
  <c r="DN1650"/>
  <c r="DN1651"/>
  <c r="DN1652"/>
  <c r="DN1653"/>
  <c r="DN1654"/>
  <c r="DN1655"/>
  <c r="DN1656"/>
  <c r="DN1657"/>
  <c r="DN1658"/>
  <c r="DN1659"/>
  <c r="DN1660"/>
  <c r="DN1661"/>
  <c r="DN1662"/>
  <c r="DN1663"/>
  <c r="DN1664"/>
  <c r="DN1665"/>
  <c r="DN1666"/>
  <c r="DN1667"/>
  <c r="DN1668"/>
  <c r="DN1669"/>
  <c r="DN1670"/>
  <c r="DN1671"/>
  <c r="DN1672"/>
  <c r="DN1673"/>
  <c r="DN1674"/>
  <c r="DN1675"/>
  <c r="DN1676"/>
  <c r="DN1677"/>
  <c r="DN1678"/>
  <c r="DN1679"/>
  <c r="DN1680"/>
  <c r="DN1681"/>
  <c r="DN1682"/>
  <c r="DN1683"/>
  <c r="DN1684"/>
  <c r="DN1685"/>
  <c r="DN1686"/>
  <c r="DN1687"/>
  <c r="DN1688"/>
  <c r="DN1689"/>
  <c r="DN1690"/>
  <c r="DN1691"/>
  <c r="DN1692"/>
  <c r="DN1693"/>
  <c r="DN1694"/>
  <c r="DN1695"/>
  <c r="DN1696"/>
  <c r="DN1697"/>
  <c r="DN1698"/>
  <c r="DN1699"/>
  <c r="DN1700"/>
  <c r="DN1701"/>
  <c r="DN1702"/>
  <c r="DN1703"/>
  <c r="DN1704"/>
  <c r="DN1705"/>
  <c r="DN1706"/>
  <c r="DN1707"/>
  <c r="DN1708"/>
  <c r="DN1709"/>
  <c r="DN1710"/>
  <c r="DN1711"/>
  <c r="DN1712"/>
  <c r="DN1713"/>
  <c r="DN1714"/>
  <c r="DN1715"/>
  <c r="DN1716"/>
  <c r="DN1717"/>
  <c r="DN1718"/>
  <c r="DN1719"/>
  <c r="DN1720"/>
  <c r="DN1721"/>
  <c r="DN1722"/>
  <c r="DN1723"/>
  <c r="DN1724"/>
  <c r="DN1725"/>
  <c r="DN1726"/>
  <c r="DN1727"/>
  <c r="DN1728"/>
  <c r="DN1729"/>
  <c r="DN1730"/>
  <c r="DN1731"/>
  <c r="DN1732"/>
  <c r="DN1733"/>
  <c r="DN1734"/>
  <c r="DN1735"/>
  <c r="DN1736"/>
  <c r="DN1737"/>
  <c r="DN1738"/>
  <c r="DN1739"/>
  <c r="DN1740"/>
  <c r="DN1741"/>
  <c r="DN1742"/>
  <c r="DN1743"/>
  <c r="DN1744"/>
  <c r="DN1745"/>
  <c r="DN1746"/>
  <c r="DN1747"/>
  <c r="DN1748"/>
  <c r="DN1749"/>
  <c r="DN1750"/>
  <c r="DN1751"/>
  <c r="DN1752"/>
  <c r="DN1753"/>
  <c r="DN1754"/>
  <c r="DN1755"/>
  <c r="DN1756"/>
  <c r="DN1757"/>
  <c r="DN1758"/>
  <c r="DN1759"/>
  <c r="DN1760"/>
  <c r="DN1761"/>
  <c r="DN1762"/>
  <c r="DN1763"/>
  <c r="DN1764"/>
  <c r="DN1765"/>
  <c r="DN1766"/>
  <c r="DN1767"/>
  <c r="DN1768"/>
  <c r="DN1769"/>
  <c r="DN1770"/>
  <c r="DN1771"/>
  <c r="DN1772"/>
  <c r="DN1773"/>
  <c r="DN1774"/>
  <c r="DN1775"/>
  <c r="DN1776"/>
  <c r="DN1777"/>
  <c r="DN1778"/>
  <c r="DN1779"/>
  <c r="DN1780"/>
  <c r="DN1781"/>
  <c r="DN1782"/>
  <c r="DN1783"/>
  <c r="DN1784"/>
  <c r="DN1785"/>
  <c r="DN1786"/>
  <c r="DN1787"/>
  <c r="DN1788"/>
  <c r="DN1789"/>
  <c r="DN1790"/>
  <c r="DN1791"/>
  <c r="DN1792"/>
  <c r="DN1793"/>
  <c r="DN1794"/>
  <c r="DN1795"/>
  <c r="DN1796"/>
  <c r="DN1797"/>
  <c r="DN1798"/>
  <c r="DN1799"/>
  <c r="DN1800"/>
  <c r="DN1801"/>
  <c r="DN1802"/>
  <c r="DN1803"/>
  <c r="DN1804"/>
  <c r="DN1805"/>
  <c r="DN1806"/>
  <c r="DN1807"/>
  <c r="DN1808"/>
  <c r="DN1809"/>
  <c r="DN1810"/>
  <c r="DN1811"/>
  <c r="DN1812"/>
  <c r="DN1813"/>
  <c r="DN1814"/>
  <c r="DN1815"/>
  <c r="DN1816"/>
  <c r="DN1817"/>
  <c r="DN1818"/>
  <c r="DN1819"/>
  <c r="DN1820"/>
  <c r="DN1821"/>
  <c r="DN1822"/>
  <c r="DN1823"/>
  <c r="DN1824"/>
  <c r="DN1825"/>
  <c r="DN1826"/>
  <c r="DN1827"/>
  <c r="DN1828"/>
  <c r="DN1829"/>
  <c r="DN1830"/>
  <c r="DN1831"/>
  <c r="DN1832"/>
  <c r="DN1833"/>
  <c r="DN1834"/>
  <c r="DN1835"/>
  <c r="DN1836"/>
  <c r="DN1837"/>
  <c r="DN1838"/>
  <c r="DN1839"/>
  <c r="DN1840"/>
  <c r="DN1841"/>
  <c r="DN1842"/>
  <c r="DN1843"/>
  <c r="DN1844"/>
  <c r="DN1845"/>
  <c r="DN1846"/>
  <c r="DN1847"/>
  <c r="DN1848"/>
  <c r="DN1849"/>
  <c r="DN1850"/>
  <c r="DN1851"/>
  <c r="DN1852"/>
  <c r="DN1853"/>
  <c r="DN1854"/>
  <c r="DN1855"/>
  <c r="DN1856"/>
  <c r="DN1857"/>
  <c r="DN1858"/>
  <c r="DN1859"/>
  <c r="DN1860"/>
  <c r="DN1861"/>
  <c r="DN1862"/>
  <c r="DN1863"/>
  <c r="DN1864"/>
  <c r="DN1865"/>
  <c r="DN1866"/>
  <c r="DN1867"/>
  <c r="DN1868"/>
  <c r="DN1869"/>
  <c r="DN1870"/>
  <c r="DN1871"/>
  <c r="DN1872"/>
  <c r="DN1873"/>
  <c r="DN1874"/>
  <c r="DN1875"/>
  <c r="DN1876"/>
  <c r="DN1877"/>
  <c r="DN1878"/>
  <c r="DN1879"/>
  <c r="DN1880"/>
  <c r="DN1881"/>
  <c r="DN1882"/>
  <c r="DN1883"/>
  <c r="DN1884"/>
  <c r="DN1885"/>
  <c r="DN1886"/>
  <c r="DN1887"/>
  <c r="DN1888"/>
  <c r="DN1889"/>
  <c r="DN1890"/>
  <c r="DN1891"/>
  <c r="DN1892"/>
  <c r="DN1893"/>
  <c r="DN1894"/>
  <c r="DN1895"/>
  <c r="DN1896"/>
  <c r="DN1897"/>
  <c r="DN1898"/>
  <c r="DN1899"/>
  <c r="DN1900"/>
  <c r="DN1901"/>
  <c r="DN1902"/>
  <c r="DN1903"/>
  <c r="DN1904"/>
  <c r="DN1905"/>
  <c r="DN1906"/>
  <c r="DN1907"/>
  <c r="DN1908"/>
  <c r="DN1909"/>
  <c r="DN1910"/>
  <c r="DN1911"/>
  <c r="DN1912"/>
  <c r="DN1913"/>
  <c r="DN1914"/>
  <c r="DN1915"/>
  <c r="DN1916"/>
  <c r="DN1917"/>
  <c r="DN1918"/>
  <c r="DN1919"/>
  <c r="DN1920"/>
  <c r="DN1921"/>
  <c r="DN1922"/>
  <c r="DN1923"/>
  <c r="DN1924"/>
  <c r="DN1925"/>
  <c r="DN1926"/>
  <c r="DN1927"/>
  <c r="DN1928"/>
  <c r="DN1929"/>
  <c r="DN1930"/>
  <c r="DN1931"/>
  <c r="DN1932"/>
  <c r="DN1933"/>
  <c r="DN1934"/>
  <c r="DN1935"/>
  <c r="DN1936"/>
  <c r="DN1937"/>
  <c r="DN1938"/>
  <c r="DN1939"/>
  <c r="DN1940"/>
  <c r="DN1941"/>
  <c r="DN1942"/>
  <c r="DN1943"/>
  <c r="DN1944"/>
  <c r="DN1945"/>
  <c r="DN1946"/>
  <c r="DN1947"/>
  <c r="DN1948"/>
  <c r="DN1949"/>
  <c r="DN1950"/>
  <c r="DN1951"/>
  <c r="DN1952"/>
  <c r="DN1953"/>
  <c r="DN1954"/>
  <c r="DN1955"/>
  <c r="DN1956"/>
  <c r="DN1957"/>
  <c r="DN1958"/>
  <c r="DN1959"/>
  <c r="DN1960"/>
  <c r="DN1961"/>
  <c r="DN1962"/>
  <c r="DN1963"/>
  <c r="DN1964"/>
  <c r="DN1965"/>
  <c r="DN1966"/>
  <c r="DN1967"/>
  <c r="DN1968"/>
  <c r="DN1969"/>
  <c r="DN1970"/>
  <c r="DN1971"/>
  <c r="DN1972"/>
  <c r="DN1973"/>
  <c r="DN1974"/>
  <c r="DN1975"/>
  <c r="DN1976"/>
  <c r="DN1977"/>
  <c r="DN1978"/>
  <c r="DN1979"/>
  <c r="DN1980"/>
  <c r="DN1981"/>
  <c r="DN1982"/>
  <c r="DN1983"/>
  <c r="DN1984"/>
  <c r="DN1985"/>
  <c r="DN1986"/>
  <c r="DN1987"/>
  <c r="DN1988"/>
  <c r="DN1989"/>
  <c r="DN1990"/>
  <c r="DN1991"/>
  <c r="DN1992"/>
  <c r="DN1993"/>
  <c r="DN1994"/>
  <c r="DN1995"/>
  <c r="DN1996"/>
  <c r="DN1997"/>
  <c r="DN1998"/>
  <c r="DN1999"/>
  <c r="DN2000"/>
  <c r="DN2001"/>
  <c r="DN2002"/>
  <c r="DN2003"/>
  <c r="DN2004"/>
  <c r="DN2005"/>
  <c r="DN2006"/>
  <c r="DN2007"/>
  <c r="DN2008"/>
  <c r="DN2009"/>
  <c r="DN2010"/>
  <c r="DN2011"/>
  <c r="DN2012"/>
  <c r="DN2013"/>
  <c r="DN2014"/>
  <c r="DN2015"/>
  <c r="DN2016"/>
  <c r="DN2017"/>
  <c r="DN2018"/>
  <c r="DN2019"/>
  <c r="DN2020"/>
  <c r="DN2021"/>
  <c r="DN2022"/>
  <c r="DN2023"/>
  <c r="DN2024"/>
  <c r="DN2025"/>
  <c r="DN2026"/>
  <c r="DN2027"/>
  <c r="DN2028"/>
  <c r="DN2029"/>
  <c r="DN2030"/>
  <c r="DN2031"/>
  <c r="DN2032"/>
  <c r="DN2033"/>
  <c r="DN2034"/>
  <c r="DN2035"/>
  <c r="DN2036"/>
  <c r="DN2037"/>
  <c r="DN2038"/>
  <c r="DN2039"/>
  <c r="DN2040"/>
  <c r="DN2041"/>
  <c r="DN2042"/>
  <c r="DN2043"/>
  <c r="DN2044"/>
  <c r="DN2045"/>
  <c r="DN2046"/>
  <c r="DN2047"/>
  <c r="DN2048"/>
  <c r="DN2049"/>
  <c r="DN2050"/>
  <c r="DN2051"/>
  <c r="DN2052"/>
  <c r="DN2053"/>
  <c r="DN2054"/>
  <c r="DN2055"/>
  <c r="DN2056"/>
  <c r="DN2057"/>
  <c r="DN2058"/>
  <c r="DN2059"/>
  <c r="DN2060"/>
  <c r="DN2061"/>
  <c r="DN2062"/>
  <c r="DN2063"/>
  <c r="DN2064"/>
  <c r="DN2065"/>
  <c r="DN2066"/>
  <c r="DN2067"/>
  <c r="DN2068"/>
  <c r="DN2069"/>
  <c r="DN2070"/>
  <c r="DN2071"/>
  <c r="DN2072"/>
  <c r="DN2073"/>
  <c r="DN2074"/>
  <c r="DN2075"/>
  <c r="DN2076"/>
  <c r="DN2077"/>
  <c r="DN2078"/>
  <c r="DN2079"/>
  <c r="DN2080"/>
  <c r="DN2081"/>
  <c r="DN2082"/>
  <c r="DN2083"/>
  <c r="DN2084"/>
  <c r="DN2085"/>
  <c r="DN2086"/>
  <c r="DN2087"/>
  <c r="DN2088"/>
  <c r="DN2089"/>
  <c r="DN2090"/>
  <c r="DN2091"/>
  <c r="DN2092"/>
  <c r="DN2093"/>
  <c r="DN2094"/>
  <c r="DN2095"/>
  <c r="DN2096"/>
  <c r="DN2097"/>
  <c r="DN2098"/>
  <c r="DN2099"/>
  <c r="DN2100"/>
  <c r="DN2101"/>
  <c r="DN2102"/>
  <c r="DN2103"/>
  <c r="DN2104"/>
  <c r="DN2105"/>
  <c r="DN2106"/>
  <c r="DN2107"/>
  <c r="DN2108"/>
  <c r="DN2109"/>
  <c r="DN2110"/>
  <c r="DN2111"/>
  <c r="DN2112"/>
  <c r="DN2113"/>
  <c r="DN2114"/>
  <c r="DN2115"/>
  <c r="DN2116"/>
  <c r="DN2117"/>
  <c r="DN2118"/>
  <c r="DN2119"/>
  <c r="DN2120"/>
  <c r="DN2121"/>
  <c r="DN2122"/>
  <c r="DN2123"/>
  <c r="DN2124"/>
  <c r="DN2125"/>
  <c r="DN2126"/>
  <c r="DN2127"/>
  <c r="DN2128"/>
  <c r="DN2129"/>
  <c r="DN2130"/>
  <c r="DN2131"/>
  <c r="DN2132"/>
  <c r="DN2133"/>
  <c r="DN2134"/>
  <c r="DN2135"/>
  <c r="DN2136"/>
  <c r="DN2137"/>
  <c r="DN2138"/>
  <c r="DN2139"/>
  <c r="DN2140"/>
  <c r="DN2141"/>
  <c r="DN2142"/>
  <c r="DN2143"/>
  <c r="DN2144"/>
  <c r="DN2145"/>
  <c r="DN2146"/>
  <c r="DN2147"/>
  <c r="DN2148"/>
  <c r="DN2149"/>
  <c r="DN2150"/>
  <c r="DN2151"/>
  <c r="DN2152"/>
  <c r="DN2153"/>
  <c r="DN2154"/>
  <c r="DN2155"/>
  <c r="DN2156"/>
  <c r="DN2157"/>
  <c r="DN2158"/>
  <c r="DN2159"/>
  <c r="DN2160"/>
  <c r="DN2161"/>
  <c r="DN2162"/>
  <c r="DN2163"/>
  <c r="DN2164"/>
  <c r="DN2165"/>
  <c r="DN2166"/>
  <c r="DN2167"/>
  <c r="DN2168"/>
  <c r="DN216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99"/>
  <c r="DM100"/>
  <c r="DM101"/>
  <c r="DM102"/>
  <c r="DM103"/>
  <c r="DM104"/>
  <c r="DM105"/>
  <c r="DM106"/>
  <c r="DM107"/>
  <c r="DM108"/>
  <c r="DM109"/>
  <c r="DM110"/>
  <c r="DM111"/>
  <c r="DM112"/>
  <c r="DM113"/>
  <c r="DM114"/>
  <c r="DM115"/>
  <c r="DM116"/>
  <c r="DM117"/>
  <c r="DM118"/>
  <c r="DM119"/>
  <c r="DM120"/>
  <c r="DM121"/>
  <c r="DM122"/>
  <c r="DM123"/>
  <c r="DM124"/>
  <c r="DM125"/>
  <c r="DM126"/>
  <c r="DM127"/>
  <c r="DM128"/>
  <c r="DM129"/>
  <c r="DM130"/>
  <c r="DM131"/>
  <c r="DM132"/>
  <c r="DM133"/>
  <c r="DM134"/>
  <c r="DM135"/>
  <c r="DM136"/>
  <c r="DM137"/>
  <c r="DM138"/>
  <c r="DM139"/>
  <c r="DM140"/>
  <c r="DM141"/>
  <c r="DM142"/>
  <c r="DM143"/>
  <c r="DM144"/>
  <c r="DM145"/>
  <c r="DM146"/>
  <c r="DM147"/>
  <c r="DM148"/>
  <c r="DM149"/>
  <c r="DM150"/>
  <c r="DM151"/>
  <c r="DM152"/>
  <c r="DM153"/>
  <c r="DM154"/>
  <c r="DM155"/>
  <c r="DM156"/>
  <c r="DM157"/>
  <c r="DM158"/>
  <c r="DM159"/>
  <c r="DM160"/>
  <c r="DM161"/>
  <c r="DM162"/>
  <c r="DM163"/>
  <c r="DM164"/>
  <c r="DM165"/>
  <c r="DM166"/>
  <c r="DM167"/>
  <c r="DM168"/>
  <c r="DM169"/>
  <c r="DM170"/>
  <c r="DM171"/>
  <c r="DM172"/>
  <c r="DM173"/>
  <c r="DM174"/>
  <c r="DM175"/>
  <c r="DM176"/>
  <c r="DM177"/>
  <c r="DM178"/>
  <c r="DM179"/>
  <c r="DM180"/>
  <c r="DM181"/>
  <c r="DM182"/>
  <c r="DM183"/>
  <c r="DM184"/>
  <c r="DM185"/>
  <c r="DM186"/>
  <c r="DM187"/>
  <c r="DM188"/>
  <c r="DM189"/>
  <c r="DM190"/>
  <c r="DM191"/>
  <c r="DM192"/>
  <c r="DM193"/>
  <c r="DM194"/>
  <c r="DM195"/>
  <c r="DM196"/>
  <c r="DM197"/>
  <c r="DM198"/>
  <c r="DM199"/>
  <c r="DM200"/>
  <c r="DM201"/>
  <c r="DM202"/>
  <c r="DM203"/>
  <c r="DM204"/>
  <c r="DM205"/>
  <c r="DM206"/>
  <c r="DM207"/>
  <c r="DM208"/>
  <c r="DM209"/>
  <c r="DM210"/>
  <c r="DM211"/>
  <c r="DM212"/>
  <c r="DM213"/>
  <c r="DM214"/>
  <c r="DM215"/>
  <c r="DM216"/>
  <c r="DM217"/>
  <c r="DM218"/>
  <c r="DM219"/>
  <c r="DM220"/>
  <c r="DM221"/>
  <c r="DM222"/>
  <c r="DM223"/>
  <c r="DM224"/>
  <c r="DM225"/>
  <c r="DM226"/>
  <c r="DM227"/>
  <c r="DM228"/>
  <c r="DM229"/>
  <c r="DM230"/>
  <c r="DM231"/>
  <c r="DM232"/>
  <c r="DM233"/>
  <c r="DM234"/>
  <c r="DM235"/>
  <c r="DM236"/>
  <c r="DM237"/>
  <c r="DM238"/>
  <c r="DM239"/>
  <c r="DM240"/>
  <c r="DM241"/>
  <c r="DM242"/>
  <c r="DM243"/>
  <c r="DM244"/>
  <c r="DM245"/>
  <c r="DM246"/>
  <c r="DM247"/>
  <c r="DM248"/>
  <c r="DM249"/>
  <c r="DM250"/>
  <c r="DM251"/>
  <c r="DM252"/>
  <c r="DM253"/>
  <c r="DM254"/>
  <c r="DM255"/>
  <c r="DM256"/>
  <c r="DM257"/>
  <c r="DM258"/>
  <c r="DM259"/>
  <c r="DM260"/>
  <c r="DM261"/>
  <c r="DM262"/>
  <c r="DM263"/>
  <c r="DM264"/>
  <c r="DM265"/>
  <c r="DM266"/>
  <c r="DM267"/>
  <c r="DM268"/>
  <c r="DM269"/>
  <c r="DM270"/>
  <c r="DM271"/>
  <c r="DM272"/>
  <c r="DM273"/>
  <c r="DM274"/>
  <c r="DM275"/>
  <c r="DM276"/>
  <c r="DM277"/>
  <c r="DM278"/>
  <c r="DM279"/>
  <c r="DM280"/>
  <c r="DM281"/>
  <c r="DM282"/>
  <c r="DM283"/>
  <c r="DM284"/>
  <c r="DM285"/>
  <c r="DM286"/>
  <c r="DM287"/>
  <c r="DM288"/>
  <c r="DM289"/>
  <c r="DM290"/>
  <c r="DM291"/>
  <c r="DM292"/>
  <c r="DM293"/>
  <c r="DM294"/>
  <c r="DM295"/>
  <c r="DM296"/>
  <c r="DM297"/>
  <c r="DM298"/>
  <c r="DM299"/>
  <c r="DM300"/>
  <c r="DM301"/>
  <c r="DM302"/>
  <c r="DM303"/>
  <c r="DM304"/>
  <c r="DM305"/>
  <c r="DM306"/>
  <c r="DM307"/>
  <c r="DM308"/>
  <c r="DM309"/>
  <c r="DM310"/>
  <c r="DM311"/>
  <c r="DM312"/>
  <c r="DM313"/>
  <c r="DM314"/>
  <c r="DM315"/>
  <c r="DM316"/>
  <c r="DM317"/>
  <c r="DM318"/>
  <c r="DM319"/>
  <c r="DM320"/>
  <c r="DM321"/>
  <c r="DM322"/>
  <c r="DM323"/>
  <c r="DM324"/>
  <c r="DM325"/>
  <c r="DM326"/>
  <c r="DM327"/>
  <c r="DM328"/>
  <c r="DM329"/>
  <c r="DM330"/>
  <c r="DM331"/>
  <c r="DM332"/>
  <c r="DM333"/>
  <c r="DM334"/>
  <c r="DM335"/>
  <c r="DM336"/>
  <c r="DM337"/>
  <c r="DM338"/>
  <c r="DM339"/>
  <c r="DM340"/>
  <c r="DM341"/>
  <c r="DM342"/>
  <c r="DM343"/>
  <c r="DM344"/>
  <c r="DM345"/>
  <c r="DM346"/>
  <c r="DM347"/>
  <c r="DM348"/>
  <c r="DM349"/>
  <c r="DM350"/>
  <c r="DM351"/>
  <c r="DM352"/>
  <c r="DM353"/>
  <c r="DM354"/>
  <c r="DM355"/>
  <c r="DM356"/>
  <c r="DM357"/>
  <c r="DM358"/>
  <c r="DM359"/>
  <c r="DM360"/>
  <c r="DM361"/>
  <c r="DM362"/>
  <c r="DM363"/>
  <c r="DM364"/>
  <c r="DM365"/>
  <c r="DM366"/>
  <c r="DM367"/>
  <c r="DM368"/>
  <c r="DM369"/>
  <c r="DM370"/>
  <c r="DM371"/>
  <c r="DM372"/>
  <c r="DM373"/>
  <c r="DM374"/>
  <c r="DM375"/>
  <c r="DM376"/>
  <c r="DM377"/>
  <c r="DM378"/>
  <c r="DM379"/>
  <c r="DM380"/>
  <c r="DM381"/>
  <c r="DM382"/>
  <c r="DM383"/>
  <c r="DM384"/>
  <c r="DM385"/>
  <c r="DM386"/>
  <c r="DM387"/>
  <c r="DM388"/>
  <c r="DM389"/>
  <c r="DM390"/>
  <c r="DM391"/>
  <c r="DM392"/>
  <c r="DM393"/>
  <c r="DM394"/>
  <c r="DM395"/>
  <c r="DM396"/>
  <c r="DM397"/>
  <c r="DM398"/>
  <c r="DM399"/>
  <c r="DM400"/>
  <c r="DM401"/>
  <c r="DM402"/>
  <c r="DM403"/>
  <c r="DM404"/>
  <c r="DM405"/>
  <c r="DM406"/>
  <c r="DM407"/>
  <c r="DM408"/>
  <c r="DM409"/>
  <c r="DM410"/>
  <c r="DM411"/>
  <c r="DM412"/>
  <c r="DM413"/>
  <c r="DM414"/>
  <c r="DM415"/>
  <c r="DM416"/>
  <c r="DM417"/>
  <c r="DM418"/>
  <c r="DM419"/>
  <c r="DM420"/>
  <c r="DM421"/>
  <c r="DM422"/>
  <c r="DM423"/>
  <c r="DM424"/>
  <c r="DM425"/>
  <c r="DM426"/>
  <c r="DM427"/>
  <c r="DM428"/>
  <c r="DM429"/>
  <c r="DM430"/>
  <c r="DM431"/>
  <c r="DM432"/>
  <c r="DM433"/>
  <c r="DM434"/>
  <c r="DM435"/>
  <c r="DM436"/>
  <c r="DM437"/>
  <c r="DM438"/>
  <c r="DM439"/>
  <c r="DM440"/>
  <c r="DM441"/>
  <c r="DM442"/>
  <c r="DM443"/>
  <c r="DM444"/>
  <c r="DM445"/>
  <c r="DM446"/>
  <c r="DM447"/>
  <c r="DM448"/>
  <c r="DM449"/>
  <c r="DM450"/>
  <c r="DM451"/>
  <c r="DM452"/>
  <c r="DM453"/>
  <c r="DM454"/>
  <c r="DM455"/>
  <c r="DM456"/>
  <c r="DM457"/>
  <c r="DM458"/>
  <c r="DM459"/>
  <c r="DM460"/>
  <c r="DM461"/>
  <c r="DM462"/>
  <c r="DM463"/>
  <c r="DM464"/>
  <c r="DM465"/>
  <c r="DM466"/>
  <c r="DM467"/>
  <c r="DM468"/>
  <c r="DM469"/>
  <c r="DM470"/>
  <c r="DM471"/>
  <c r="DM472"/>
  <c r="DM473"/>
  <c r="DM474"/>
  <c r="DM475"/>
  <c r="DM476"/>
  <c r="DM477"/>
  <c r="DM478"/>
  <c r="DM479"/>
  <c r="DM480"/>
  <c r="DM481"/>
  <c r="DM482"/>
  <c r="DM483"/>
  <c r="DM484"/>
  <c r="DM485"/>
  <c r="DM486"/>
  <c r="DM487"/>
  <c r="DM488"/>
  <c r="DM489"/>
  <c r="DM490"/>
  <c r="DM491"/>
  <c r="DM492"/>
  <c r="DM493"/>
  <c r="DM494"/>
  <c r="DM495"/>
  <c r="DM496"/>
  <c r="DM497"/>
  <c r="DM498"/>
  <c r="DM499"/>
  <c r="DM500"/>
  <c r="DM501"/>
  <c r="DM502"/>
  <c r="DM503"/>
  <c r="DM504"/>
  <c r="DM505"/>
  <c r="DM506"/>
  <c r="DM507"/>
  <c r="DM508"/>
  <c r="DM509"/>
  <c r="DM510"/>
  <c r="DM511"/>
  <c r="DM512"/>
  <c r="DM513"/>
  <c r="DM514"/>
  <c r="DM515"/>
  <c r="DM516"/>
  <c r="DM517"/>
  <c r="DM518"/>
  <c r="DM519"/>
  <c r="DM520"/>
  <c r="DM521"/>
  <c r="DM522"/>
  <c r="DM523"/>
  <c r="DM524"/>
  <c r="DM525"/>
  <c r="DM526"/>
  <c r="DM527"/>
  <c r="DM528"/>
  <c r="DM529"/>
  <c r="DM530"/>
  <c r="DM531"/>
  <c r="DM532"/>
  <c r="DM533"/>
  <c r="DM534"/>
  <c r="DM535"/>
  <c r="DM536"/>
  <c r="DM537"/>
  <c r="DM538"/>
  <c r="DM539"/>
  <c r="DM540"/>
  <c r="DM541"/>
  <c r="DM542"/>
  <c r="DM543"/>
  <c r="DM544"/>
  <c r="DM545"/>
  <c r="DM546"/>
  <c r="DM547"/>
  <c r="DM548"/>
  <c r="DM549"/>
  <c r="DM550"/>
  <c r="DM551"/>
  <c r="DM552"/>
  <c r="DM553"/>
  <c r="DM554"/>
  <c r="DM555"/>
  <c r="DM556"/>
  <c r="DM557"/>
  <c r="DM558"/>
  <c r="DM559"/>
  <c r="DM560"/>
  <c r="DM561"/>
  <c r="DM562"/>
  <c r="DM563"/>
  <c r="DM564"/>
  <c r="DM565"/>
  <c r="DM566"/>
  <c r="DM567"/>
  <c r="DM568"/>
  <c r="DM569"/>
  <c r="DM570"/>
  <c r="DM571"/>
  <c r="DM572"/>
  <c r="DM573"/>
  <c r="DM574"/>
  <c r="DM575"/>
  <c r="DM576"/>
  <c r="DM577"/>
  <c r="DM578"/>
  <c r="DM579"/>
  <c r="DM580"/>
  <c r="DM581"/>
  <c r="DM582"/>
  <c r="DM583"/>
  <c r="DM584"/>
  <c r="DM585"/>
  <c r="DM586"/>
  <c r="DM587"/>
  <c r="DM588"/>
  <c r="DM589"/>
  <c r="DM590"/>
  <c r="DM591"/>
  <c r="DM592"/>
  <c r="DM593"/>
  <c r="DM594"/>
  <c r="DM595"/>
  <c r="DM596"/>
  <c r="DM597"/>
  <c r="DM598"/>
  <c r="DM599"/>
  <c r="DM600"/>
  <c r="DM601"/>
  <c r="DM602"/>
  <c r="DM603"/>
  <c r="DM604"/>
  <c r="DM605"/>
  <c r="DM606"/>
  <c r="DM607"/>
  <c r="DM608"/>
  <c r="DM609"/>
  <c r="DM610"/>
  <c r="DM611"/>
  <c r="DM612"/>
  <c r="DM613"/>
  <c r="DM614"/>
  <c r="DM615"/>
  <c r="DM616"/>
  <c r="DM617"/>
  <c r="DM618"/>
  <c r="DM619"/>
  <c r="DM620"/>
  <c r="DM621"/>
  <c r="DM622"/>
  <c r="DM623"/>
  <c r="DM624"/>
  <c r="DM625"/>
  <c r="DM626"/>
  <c r="DM627"/>
  <c r="DM628"/>
  <c r="DM629"/>
  <c r="DM630"/>
  <c r="DM631"/>
  <c r="DM632"/>
  <c r="DM633"/>
  <c r="DM634"/>
  <c r="DM635"/>
  <c r="DM636"/>
  <c r="DM637"/>
  <c r="DM638"/>
  <c r="DM639"/>
  <c r="DM640"/>
  <c r="DM641"/>
  <c r="DM642"/>
  <c r="DM643"/>
  <c r="DM644"/>
  <c r="DM645"/>
  <c r="DM646"/>
  <c r="DM647"/>
  <c r="DM648"/>
  <c r="DM649"/>
  <c r="DM650"/>
  <c r="DM651"/>
  <c r="DM652"/>
  <c r="DM653"/>
  <c r="DM654"/>
  <c r="DM655"/>
  <c r="DM656"/>
  <c r="DM657"/>
  <c r="DM658"/>
  <c r="DM659"/>
  <c r="DM660"/>
  <c r="DM661"/>
  <c r="DM662"/>
  <c r="DM663"/>
  <c r="DM664"/>
  <c r="DM665"/>
  <c r="DM666"/>
  <c r="DM667"/>
  <c r="DM668"/>
  <c r="DM669"/>
  <c r="DM670"/>
  <c r="DM671"/>
  <c r="DM672"/>
  <c r="DM673"/>
  <c r="DM674"/>
  <c r="DM675"/>
  <c r="DM676"/>
  <c r="DM677"/>
  <c r="DM678"/>
  <c r="DM679"/>
  <c r="DM680"/>
  <c r="DM681"/>
  <c r="DM682"/>
  <c r="DM683"/>
  <c r="DM684"/>
  <c r="DM685"/>
  <c r="DM686"/>
  <c r="DM687"/>
  <c r="DM688"/>
  <c r="DM689"/>
  <c r="DM690"/>
  <c r="DM691"/>
  <c r="DM692"/>
  <c r="DM693"/>
  <c r="DM694"/>
  <c r="DM695"/>
  <c r="DM696"/>
  <c r="DM697"/>
  <c r="DM698"/>
  <c r="DM699"/>
  <c r="DM700"/>
  <c r="DM701"/>
  <c r="DM702"/>
  <c r="DM703"/>
  <c r="DM704"/>
  <c r="DM705"/>
  <c r="DM706"/>
  <c r="DM707"/>
  <c r="DM708"/>
  <c r="DM709"/>
  <c r="DM710"/>
  <c r="DM711"/>
  <c r="DM712"/>
  <c r="DM713"/>
  <c r="DM714"/>
  <c r="DM715"/>
  <c r="DM716"/>
  <c r="DM717"/>
  <c r="DM718"/>
  <c r="DM719"/>
  <c r="DM720"/>
  <c r="DM721"/>
  <c r="DM722"/>
  <c r="DM723"/>
  <c r="DM724"/>
  <c r="DM725"/>
  <c r="DM726"/>
  <c r="DM727"/>
  <c r="DM728"/>
  <c r="DM729"/>
  <c r="DM730"/>
  <c r="DM731"/>
  <c r="DM732"/>
  <c r="DM733"/>
  <c r="DM734"/>
  <c r="DM735"/>
  <c r="DM736"/>
  <c r="DM737"/>
  <c r="DM738"/>
  <c r="DM739"/>
  <c r="DM740"/>
  <c r="DM741"/>
  <c r="DM742"/>
  <c r="DM743"/>
  <c r="DM744"/>
  <c r="DM745"/>
  <c r="DM746"/>
  <c r="DM747"/>
  <c r="DM748"/>
  <c r="DM749"/>
  <c r="DM750"/>
  <c r="DM751"/>
  <c r="DM752"/>
  <c r="DM753"/>
  <c r="DM754"/>
  <c r="DM755"/>
  <c r="DM756"/>
  <c r="DM757"/>
  <c r="DM758"/>
  <c r="DM759"/>
  <c r="DM760"/>
  <c r="DM761"/>
  <c r="DM762"/>
  <c r="DM763"/>
  <c r="DM764"/>
  <c r="DM765"/>
  <c r="DM766"/>
  <c r="DM767"/>
  <c r="DM768"/>
  <c r="DM769"/>
  <c r="DM770"/>
  <c r="DM771"/>
  <c r="DM772"/>
  <c r="DM773"/>
  <c r="DM774"/>
  <c r="DM775"/>
  <c r="DM776"/>
  <c r="DM777"/>
  <c r="DM778"/>
  <c r="DM779"/>
  <c r="DM780"/>
  <c r="DM781"/>
  <c r="DM782"/>
  <c r="DM783"/>
  <c r="DM784"/>
  <c r="DM785"/>
  <c r="DM786"/>
  <c r="DM787"/>
  <c r="DM788"/>
  <c r="DM789"/>
  <c r="DM790"/>
  <c r="DM791"/>
  <c r="DM792"/>
  <c r="DM793"/>
  <c r="DM794"/>
  <c r="DM795"/>
  <c r="DM796"/>
  <c r="DM797"/>
  <c r="DM798"/>
  <c r="DM799"/>
  <c r="DM800"/>
  <c r="DM801"/>
  <c r="DM802"/>
  <c r="DM803"/>
  <c r="DM804"/>
  <c r="DM805"/>
  <c r="DM806"/>
  <c r="DM807"/>
  <c r="DM808"/>
  <c r="DM809"/>
  <c r="DM810"/>
  <c r="DM811"/>
  <c r="DM812"/>
  <c r="DM813"/>
  <c r="DM814"/>
  <c r="DM815"/>
  <c r="DM816"/>
  <c r="DM817"/>
  <c r="DM818"/>
  <c r="DM819"/>
  <c r="DM820"/>
  <c r="DM821"/>
  <c r="DM822"/>
  <c r="DM823"/>
  <c r="DM824"/>
  <c r="DM825"/>
  <c r="DM826"/>
  <c r="DM827"/>
  <c r="DM828"/>
  <c r="DM829"/>
  <c r="DM830"/>
  <c r="DM831"/>
  <c r="DM832"/>
  <c r="DM833"/>
  <c r="DM834"/>
  <c r="DM835"/>
  <c r="DM836"/>
  <c r="DM837"/>
  <c r="DM838"/>
  <c r="DM839"/>
  <c r="DM840"/>
  <c r="DM841"/>
  <c r="DM842"/>
  <c r="DM843"/>
  <c r="DM844"/>
  <c r="DM845"/>
  <c r="DM846"/>
  <c r="DM847"/>
  <c r="DM848"/>
  <c r="DM849"/>
  <c r="DM850"/>
  <c r="DM851"/>
  <c r="DM852"/>
  <c r="DM853"/>
  <c r="DM854"/>
  <c r="DM855"/>
  <c r="DM856"/>
  <c r="DM857"/>
  <c r="DM858"/>
  <c r="DM859"/>
  <c r="DM860"/>
  <c r="DM861"/>
  <c r="DM862"/>
  <c r="DM863"/>
  <c r="DM864"/>
  <c r="DM865"/>
  <c r="DM866"/>
  <c r="DM867"/>
  <c r="DM868"/>
  <c r="DM869"/>
  <c r="DM870"/>
  <c r="DM871"/>
  <c r="DM872"/>
  <c r="DM873"/>
  <c r="DM874"/>
  <c r="DM875"/>
  <c r="DM876"/>
  <c r="DM877"/>
  <c r="DM878"/>
  <c r="DM879"/>
  <c r="DM880"/>
  <c r="DM881"/>
  <c r="DM882"/>
  <c r="DM883"/>
  <c r="DM884"/>
  <c r="DM885"/>
  <c r="DM886"/>
  <c r="DM887"/>
  <c r="DM888"/>
  <c r="DM889"/>
  <c r="DM890"/>
  <c r="DM891"/>
  <c r="DM892"/>
  <c r="DM893"/>
  <c r="DM894"/>
  <c r="DM895"/>
  <c r="DM896"/>
  <c r="DM897"/>
  <c r="DM898"/>
  <c r="DM899"/>
  <c r="DM900"/>
  <c r="DM901"/>
  <c r="DM902"/>
  <c r="DM903"/>
  <c r="DM904"/>
  <c r="DM905"/>
  <c r="DM906"/>
  <c r="DM907"/>
  <c r="DM908"/>
  <c r="DM909"/>
  <c r="DM910"/>
  <c r="DM911"/>
  <c r="DM912"/>
  <c r="DM913"/>
  <c r="DM914"/>
  <c r="DM915"/>
  <c r="DM916"/>
  <c r="DM917"/>
  <c r="DM918"/>
  <c r="DM919"/>
  <c r="DM920"/>
  <c r="DM921"/>
  <c r="DM922"/>
  <c r="DM923"/>
  <c r="DM924"/>
  <c r="DM925"/>
  <c r="DM926"/>
  <c r="DM927"/>
  <c r="DM928"/>
  <c r="DM929"/>
  <c r="DM930"/>
  <c r="DM931"/>
  <c r="DM932"/>
  <c r="DM933"/>
  <c r="DM934"/>
  <c r="DM935"/>
  <c r="DM936"/>
  <c r="DM937"/>
  <c r="DM938"/>
  <c r="DM939"/>
  <c r="DM940"/>
  <c r="DM941"/>
  <c r="DM942"/>
  <c r="DM943"/>
  <c r="DM944"/>
  <c r="DM945"/>
  <c r="DM946"/>
  <c r="DM947"/>
  <c r="DM948"/>
  <c r="DM949"/>
  <c r="DM950"/>
  <c r="DM951"/>
  <c r="DM952"/>
  <c r="DM953"/>
  <c r="DM954"/>
  <c r="DM955"/>
  <c r="DM956"/>
  <c r="DM957"/>
  <c r="DM958"/>
  <c r="DM959"/>
  <c r="DM960"/>
  <c r="DM961"/>
  <c r="DM962"/>
  <c r="DM963"/>
  <c r="DM964"/>
  <c r="DM965"/>
  <c r="DM966"/>
  <c r="DM967"/>
  <c r="DM968"/>
  <c r="DM969"/>
  <c r="DM970"/>
  <c r="DM971"/>
  <c r="DM972"/>
  <c r="DM973"/>
  <c r="DM974"/>
  <c r="DM975"/>
  <c r="DM976"/>
  <c r="DM977"/>
  <c r="DM978"/>
  <c r="DM979"/>
  <c r="DM980"/>
  <c r="DM981"/>
  <c r="DM982"/>
  <c r="DM983"/>
  <c r="DM984"/>
  <c r="DM985"/>
  <c r="DM986"/>
  <c r="DM987"/>
  <c r="DM988"/>
  <c r="DM989"/>
  <c r="DM990"/>
  <c r="DM991"/>
  <c r="DM992"/>
  <c r="DM993"/>
  <c r="DM994"/>
  <c r="DM995"/>
  <c r="DM996"/>
  <c r="DM997"/>
  <c r="DM998"/>
  <c r="DM999"/>
  <c r="DM1000"/>
  <c r="DM1001"/>
  <c r="DM1002"/>
  <c r="DM1003"/>
  <c r="DM1004"/>
  <c r="DM1005"/>
  <c r="DM1006"/>
  <c r="DM1007"/>
  <c r="DM1008"/>
  <c r="DM1009"/>
  <c r="DM1010"/>
  <c r="DM1011"/>
  <c r="DM1012"/>
  <c r="DM1013"/>
  <c r="DM1014"/>
  <c r="DM1015"/>
  <c r="DM1016"/>
  <c r="DM1017"/>
  <c r="DM1018"/>
  <c r="DM1019"/>
  <c r="DM1020"/>
  <c r="DM1021"/>
  <c r="DM1022"/>
  <c r="DM1023"/>
  <c r="DM1024"/>
  <c r="DM1025"/>
  <c r="DM1026"/>
  <c r="DM1027"/>
  <c r="DM1028"/>
  <c r="DM1029"/>
  <c r="DM1030"/>
  <c r="DM1031"/>
  <c r="DM1032"/>
  <c r="DM1033"/>
  <c r="DM1034"/>
  <c r="DM1035"/>
  <c r="DM1036"/>
  <c r="DM1037"/>
  <c r="DM1038"/>
  <c r="DM1039"/>
  <c r="DM1040"/>
  <c r="DM1041"/>
  <c r="DM1042"/>
  <c r="DM1043"/>
  <c r="DM1044"/>
  <c r="DM1045"/>
  <c r="DM1046"/>
  <c r="DM1047"/>
  <c r="DM1048"/>
  <c r="DM1049"/>
  <c r="DM1050"/>
  <c r="DM1051"/>
  <c r="DM1052"/>
  <c r="DM1053"/>
  <c r="DM1054"/>
  <c r="DM1055"/>
  <c r="DM1056"/>
  <c r="DM1057"/>
  <c r="DM1058"/>
  <c r="DM1059"/>
  <c r="DM1060"/>
  <c r="DM1061"/>
  <c r="DM1062"/>
  <c r="DM1063"/>
  <c r="DM1064"/>
  <c r="DM1065"/>
  <c r="DM1066"/>
  <c r="DM1067"/>
  <c r="DM1068"/>
  <c r="DM1069"/>
  <c r="DM1070"/>
  <c r="DM1071"/>
  <c r="DM1072"/>
  <c r="DM1073"/>
  <c r="DM1074"/>
  <c r="DM1075"/>
  <c r="DM1076"/>
  <c r="DM1077"/>
  <c r="DM1078"/>
  <c r="DM1079"/>
  <c r="DM1080"/>
  <c r="DM1081"/>
  <c r="DM1082"/>
  <c r="DM1083"/>
  <c r="DM1084"/>
  <c r="DM1085"/>
  <c r="DM1086"/>
  <c r="DM1087"/>
  <c r="DM1088"/>
  <c r="DM1089"/>
  <c r="DM1090"/>
  <c r="DM1091"/>
  <c r="DM1092"/>
  <c r="DM1093"/>
  <c r="DM1094"/>
  <c r="DM1095"/>
  <c r="DM1096"/>
  <c r="DM1097"/>
  <c r="DM1098"/>
  <c r="DM1099"/>
  <c r="DM1100"/>
  <c r="DM1101"/>
  <c r="DM1102"/>
  <c r="DM1103"/>
  <c r="DM1104"/>
  <c r="DM1105"/>
  <c r="DM1106"/>
  <c r="DM1107"/>
  <c r="DM1108"/>
  <c r="DM1109"/>
  <c r="DM1110"/>
  <c r="DM1111"/>
  <c r="DM1112"/>
  <c r="DM1113"/>
  <c r="DM1114"/>
  <c r="DM1115"/>
  <c r="DM1116"/>
  <c r="DM1117"/>
  <c r="DM1118"/>
  <c r="DM1119"/>
  <c r="DM1120"/>
  <c r="DM1121"/>
  <c r="DM1122"/>
  <c r="DM1123"/>
  <c r="DM1124"/>
  <c r="DM1125"/>
  <c r="DM1126"/>
  <c r="DM1127"/>
  <c r="DM1128"/>
  <c r="DM1129"/>
  <c r="DM1130"/>
  <c r="DM1131"/>
  <c r="DM1132"/>
  <c r="DM1133"/>
  <c r="DM1134"/>
  <c r="DM1135"/>
  <c r="DM1136"/>
  <c r="DM1137"/>
  <c r="DM1138"/>
  <c r="DM1139"/>
  <c r="DM1140"/>
  <c r="DM1141"/>
  <c r="DM1142"/>
  <c r="DM1143"/>
  <c r="DM1144"/>
  <c r="DM1145"/>
  <c r="DM1146"/>
  <c r="DM1147"/>
  <c r="DM1148"/>
  <c r="DM1149"/>
  <c r="DM1150"/>
  <c r="DM1151"/>
  <c r="DM1152"/>
  <c r="DM1153"/>
  <c r="DM1154"/>
  <c r="DM1155"/>
  <c r="DM1156"/>
  <c r="DM1157"/>
  <c r="DM1158"/>
  <c r="DM1159"/>
  <c r="DM1160"/>
  <c r="DM1161"/>
  <c r="DM1162"/>
  <c r="DM1163"/>
  <c r="DM1164"/>
  <c r="DM1165"/>
  <c r="DM1166"/>
  <c r="DM1167"/>
  <c r="DM1168"/>
  <c r="DM1169"/>
  <c r="DM1170"/>
  <c r="DM1171"/>
  <c r="DM1172"/>
  <c r="DM1173"/>
  <c r="DM1174"/>
  <c r="DM1175"/>
  <c r="DM1176"/>
  <c r="DM1177"/>
  <c r="DM1178"/>
  <c r="DM1179"/>
  <c r="DM1180"/>
  <c r="DM1181"/>
  <c r="DM1182"/>
  <c r="DM1183"/>
  <c r="DM1184"/>
  <c r="DM1185"/>
  <c r="DM1186"/>
  <c r="DM1187"/>
  <c r="DM1188"/>
  <c r="DM1189"/>
  <c r="DM1190"/>
  <c r="DM1191"/>
  <c r="DM1192"/>
  <c r="DM1193"/>
  <c r="DM1194"/>
  <c r="DM1195"/>
  <c r="DM1196"/>
  <c r="DM1197"/>
  <c r="DM1198"/>
  <c r="DM1199"/>
  <c r="DM1200"/>
  <c r="DM1201"/>
  <c r="DM1202"/>
  <c r="DM1203"/>
  <c r="DM1204"/>
  <c r="DM1205"/>
  <c r="DM1206"/>
  <c r="DM1207"/>
  <c r="DM1208"/>
  <c r="DM1209"/>
  <c r="DM1210"/>
  <c r="DM1211"/>
  <c r="DM1212"/>
  <c r="DM1213"/>
  <c r="DM1214"/>
  <c r="DM1215"/>
  <c r="DM1216"/>
  <c r="DM1217"/>
  <c r="DM1218"/>
  <c r="DM1219"/>
  <c r="DM1220"/>
  <c r="DM1221"/>
  <c r="DM1222"/>
  <c r="DM1223"/>
  <c r="DM1224"/>
  <c r="DM1225"/>
  <c r="DM1226"/>
  <c r="DM1227"/>
  <c r="DM1228"/>
  <c r="DM1229"/>
  <c r="DM1230"/>
  <c r="DM1231"/>
  <c r="DM1232"/>
  <c r="DM1233"/>
  <c r="DM1234"/>
  <c r="DM1235"/>
  <c r="DM1236"/>
  <c r="DM1237"/>
  <c r="DM1238"/>
  <c r="DM1239"/>
  <c r="DM1240"/>
  <c r="DM1241"/>
  <c r="DM1242"/>
  <c r="DM1243"/>
  <c r="DM1244"/>
  <c r="DM1245"/>
  <c r="DM1246"/>
  <c r="DM1247"/>
  <c r="DM1248"/>
  <c r="DM1249"/>
  <c r="DM1250"/>
  <c r="DM1251"/>
  <c r="DM1252"/>
  <c r="DM1253"/>
  <c r="DM1254"/>
  <c r="DM1255"/>
  <c r="DM1256"/>
  <c r="DM1257"/>
  <c r="DM1258"/>
  <c r="DM1259"/>
  <c r="DM1260"/>
  <c r="DM1261"/>
  <c r="DM1262"/>
  <c r="DM1263"/>
  <c r="DM1264"/>
  <c r="DM1265"/>
  <c r="DM1266"/>
  <c r="DM1267"/>
  <c r="DM1268"/>
  <c r="DM1269"/>
  <c r="DM1270"/>
  <c r="DM1271"/>
  <c r="DM1272"/>
  <c r="DM1273"/>
  <c r="DM1274"/>
  <c r="DM1275"/>
  <c r="DM1276"/>
  <c r="DM1277"/>
  <c r="DM1278"/>
  <c r="DM1279"/>
  <c r="DM1280"/>
  <c r="DM1281"/>
  <c r="DM1282"/>
  <c r="DM1283"/>
  <c r="DM1284"/>
  <c r="DM1285"/>
  <c r="DM1286"/>
  <c r="DM1287"/>
  <c r="DM1288"/>
  <c r="DM1289"/>
  <c r="DM1290"/>
  <c r="DM1291"/>
  <c r="DM1292"/>
  <c r="DM1293"/>
  <c r="DM1294"/>
  <c r="DM1295"/>
  <c r="DM1296"/>
  <c r="DM1297"/>
  <c r="DM1298"/>
  <c r="DM1299"/>
  <c r="DM1300"/>
  <c r="DM1301"/>
  <c r="DM1302"/>
  <c r="DM1303"/>
  <c r="DM1304"/>
  <c r="DM1305"/>
  <c r="DM1306"/>
  <c r="DM1307"/>
  <c r="DM1308"/>
  <c r="DM1309"/>
  <c r="DM1310"/>
  <c r="DM1311"/>
  <c r="DM1312"/>
  <c r="DM1313"/>
  <c r="DM1314"/>
  <c r="DM1315"/>
  <c r="DM1316"/>
  <c r="DM1317"/>
  <c r="DM1318"/>
  <c r="DM1319"/>
  <c r="DM1320"/>
  <c r="DM1321"/>
  <c r="DM1322"/>
  <c r="DM1323"/>
  <c r="DM1324"/>
  <c r="DM1325"/>
  <c r="DM1326"/>
  <c r="DM1327"/>
  <c r="DM1328"/>
  <c r="DM1329"/>
  <c r="DM1330"/>
  <c r="DM1331"/>
  <c r="DM1332"/>
  <c r="DM1333"/>
  <c r="DM1334"/>
  <c r="DM1335"/>
  <c r="DM1336"/>
  <c r="DM1337"/>
  <c r="DM1338"/>
  <c r="DM1339"/>
  <c r="DM1340"/>
  <c r="DM1341"/>
  <c r="DM1342"/>
  <c r="DM1343"/>
  <c r="DM1344"/>
  <c r="DM1345"/>
  <c r="DM1346"/>
  <c r="DM1347"/>
  <c r="DM1348"/>
  <c r="DM1349"/>
  <c r="DM1350"/>
  <c r="DM1351"/>
  <c r="DM1352"/>
  <c r="DM1353"/>
  <c r="DM1354"/>
  <c r="DM1355"/>
  <c r="DM1356"/>
  <c r="DM1357"/>
  <c r="DM1358"/>
  <c r="DM1359"/>
  <c r="DM1360"/>
  <c r="DM1361"/>
  <c r="DM1362"/>
  <c r="DM1363"/>
  <c r="DM1364"/>
  <c r="DM1365"/>
  <c r="DM1366"/>
  <c r="DM1367"/>
  <c r="DM1368"/>
  <c r="DM1369"/>
  <c r="DM1370"/>
  <c r="DM1371"/>
  <c r="DM1372"/>
  <c r="DM1373"/>
  <c r="DM1374"/>
  <c r="DM1375"/>
  <c r="DM1376"/>
  <c r="DM1377"/>
  <c r="DM1378"/>
  <c r="DM1379"/>
  <c r="DM1380"/>
  <c r="DM1381"/>
  <c r="DM1382"/>
  <c r="DM1383"/>
  <c r="DM1384"/>
  <c r="DM1385"/>
  <c r="DM1386"/>
  <c r="DM1387"/>
  <c r="DM1388"/>
  <c r="DM1389"/>
  <c r="DM1390"/>
  <c r="DM1391"/>
  <c r="DM1392"/>
  <c r="DM1393"/>
  <c r="DM1394"/>
  <c r="DM1395"/>
  <c r="DM1396"/>
  <c r="DM1397"/>
  <c r="DM1398"/>
  <c r="DM1399"/>
  <c r="DM1400"/>
  <c r="DM1401"/>
  <c r="DM1402"/>
  <c r="DM1403"/>
  <c r="DM1404"/>
  <c r="DM1405"/>
  <c r="DM1406"/>
  <c r="DM1407"/>
  <c r="DM1408"/>
  <c r="DM1409"/>
  <c r="DM1410"/>
  <c r="DM1411"/>
  <c r="DM1412"/>
  <c r="DM1413"/>
  <c r="DM1414"/>
  <c r="DM1415"/>
  <c r="DM1416"/>
  <c r="DM1417"/>
  <c r="DM1418"/>
  <c r="DM1419"/>
  <c r="DM1420"/>
  <c r="DM1421"/>
  <c r="DM1422"/>
  <c r="DM1423"/>
  <c r="DM1424"/>
  <c r="DM1425"/>
  <c r="DM1426"/>
  <c r="DM1427"/>
  <c r="DM1428"/>
  <c r="DM1429"/>
  <c r="DM1430"/>
  <c r="DM1431"/>
  <c r="DM1432"/>
  <c r="DM1433"/>
  <c r="DM1434"/>
  <c r="DM1435"/>
  <c r="DM1436"/>
  <c r="DM1437"/>
  <c r="DM1438"/>
  <c r="DM1439"/>
  <c r="DM1440"/>
  <c r="DM1441"/>
  <c r="DM1442"/>
  <c r="DM1443"/>
  <c r="DM1444"/>
  <c r="DM1445"/>
  <c r="DM1446"/>
  <c r="DM1447"/>
  <c r="DM1448"/>
  <c r="DM1449"/>
  <c r="DM1450"/>
  <c r="DM1451"/>
  <c r="DM1452"/>
  <c r="DM1453"/>
  <c r="DM1454"/>
  <c r="DM1455"/>
  <c r="DM1456"/>
  <c r="DM1457"/>
  <c r="DM1458"/>
  <c r="DM1459"/>
  <c r="DM1460"/>
  <c r="DM1461"/>
  <c r="DM1462"/>
  <c r="DM1463"/>
  <c r="DM1464"/>
  <c r="DM1465"/>
  <c r="DM1466"/>
  <c r="DM1467"/>
  <c r="DM1468"/>
  <c r="DM1469"/>
  <c r="DM1470"/>
  <c r="DM1471"/>
  <c r="DM1472"/>
  <c r="DM1473"/>
  <c r="DM1474"/>
  <c r="DM1475"/>
  <c r="DM1476"/>
  <c r="DM1477"/>
  <c r="DM1478"/>
  <c r="DM1479"/>
  <c r="DM1480"/>
  <c r="DM1481"/>
  <c r="DM1482"/>
  <c r="DM1483"/>
  <c r="DM1484"/>
  <c r="DM1485"/>
  <c r="DM1486"/>
  <c r="DM1487"/>
  <c r="DM1488"/>
  <c r="DM1489"/>
  <c r="DM1490"/>
  <c r="DM1491"/>
  <c r="DM1492"/>
  <c r="DM1493"/>
  <c r="DM1494"/>
  <c r="DM1495"/>
  <c r="DM1496"/>
  <c r="DM1497"/>
  <c r="DM1498"/>
  <c r="DM1499"/>
  <c r="DM1500"/>
  <c r="DM1501"/>
  <c r="DM1502"/>
  <c r="DM1503"/>
  <c r="DM1504"/>
  <c r="DM1505"/>
  <c r="DM1506"/>
  <c r="DM1507"/>
  <c r="DM1508"/>
  <c r="DM1509"/>
  <c r="DM1510"/>
  <c r="DM1511"/>
  <c r="DM1512"/>
  <c r="DM1513"/>
  <c r="DM1514"/>
  <c r="DM1515"/>
  <c r="DM1516"/>
  <c r="DM1517"/>
  <c r="DM1518"/>
  <c r="DM1519"/>
  <c r="DM1520"/>
  <c r="DM1521"/>
  <c r="DM1522"/>
  <c r="DM1523"/>
  <c r="DM1524"/>
  <c r="DM1525"/>
  <c r="DM1526"/>
  <c r="DM1527"/>
  <c r="DM1528"/>
  <c r="DM1529"/>
  <c r="DM1530"/>
  <c r="DM1531"/>
  <c r="DM1532"/>
  <c r="DM1533"/>
  <c r="DM1534"/>
  <c r="DM1535"/>
  <c r="DM1536"/>
  <c r="DM1537"/>
  <c r="DM1538"/>
  <c r="DM1539"/>
  <c r="DM1540"/>
  <c r="DM1541"/>
  <c r="DM1542"/>
  <c r="DM1543"/>
  <c r="DM1544"/>
  <c r="DM1545"/>
  <c r="DM1546"/>
  <c r="DM1547"/>
  <c r="DM1548"/>
  <c r="DM1549"/>
  <c r="DM1550"/>
  <c r="DM1551"/>
  <c r="DM1552"/>
  <c r="DM1553"/>
  <c r="DM1554"/>
  <c r="DM1555"/>
  <c r="DM1556"/>
  <c r="DM1557"/>
  <c r="DM1558"/>
  <c r="DM1559"/>
  <c r="DM1560"/>
  <c r="DM1561"/>
  <c r="DM1562"/>
  <c r="DM1563"/>
  <c r="DM1564"/>
  <c r="DM1565"/>
  <c r="DM1566"/>
  <c r="DM1567"/>
  <c r="DM1568"/>
  <c r="DM1569"/>
  <c r="DM1570"/>
  <c r="DM1571"/>
  <c r="DM1572"/>
  <c r="DM1573"/>
  <c r="DM1574"/>
  <c r="DM1575"/>
  <c r="DM1576"/>
  <c r="DM1577"/>
  <c r="DM1578"/>
  <c r="DM1579"/>
  <c r="DM1580"/>
  <c r="DM1581"/>
  <c r="DM1582"/>
  <c r="DM1583"/>
  <c r="DM1584"/>
  <c r="DM1585"/>
  <c r="DM1586"/>
  <c r="DM1587"/>
  <c r="DM1588"/>
  <c r="DM1589"/>
  <c r="DM1590"/>
  <c r="DM1591"/>
  <c r="DM1592"/>
  <c r="DM1593"/>
  <c r="DM1594"/>
  <c r="DM1595"/>
  <c r="DM1596"/>
  <c r="DM1597"/>
  <c r="DM1598"/>
  <c r="DM1599"/>
  <c r="DM1600"/>
  <c r="DM1601"/>
  <c r="DM1602"/>
  <c r="DM1603"/>
  <c r="DM1604"/>
  <c r="DM1605"/>
  <c r="DM1606"/>
  <c r="DM1607"/>
  <c r="DM1608"/>
  <c r="DM1609"/>
  <c r="DM1610"/>
  <c r="DM1611"/>
  <c r="DM1612"/>
  <c r="DM1613"/>
  <c r="DM1614"/>
  <c r="DM1615"/>
  <c r="DM1616"/>
  <c r="DM1617"/>
  <c r="DM1618"/>
  <c r="DM1619"/>
  <c r="DM1620"/>
  <c r="DM1621"/>
  <c r="DM1622"/>
  <c r="DM1623"/>
  <c r="DM1624"/>
  <c r="DM1625"/>
  <c r="DM1626"/>
  <c r="DM1627"/>
  <c r="DM1628"/>
  <c r="DM1629"/>
  <c r="DM1630"/>
  <c r="DM1631"/>
  <c r="DM1632"/>
  <c r="DM1633"/>
  <c r="DM1634"/>
  <c r="DM1635"/>
  <c r="DM1636"/>
  <c r="DM1637"/>
  <c r="DM1638"/>
  <c r="DM1639"/>
  <c r="DM1640"/>
  <c r="DM1641"/>
  <c r="DM1642"/>
  <c r="DM1643"/>
  <c r="DM1644"/>
  <c r="DM1645"/>
  <c r="DM1646"/>
  <c r="DM1647"/>
  <c r="DM1648"/>
  <c r="DM1649"/>
  <c r="DM1650"/>
  <c r="DM1651"/>
  <c r="DM1652"/>
  <c r="DM1653"/>
  <c r="DM1654"/>
  <c r="DM1655"/>
  <c r="DM1656"/>
  <c r="DM1657"/>
  <c r="DM1658"/>
  <c r="DM1659"/>
  <c r="DM1660"/>
  <c r="DM1661"/>
  <c r="DM1662"/>
  <c r="DM1663"/>
  <c r="DM1664"/>
  <c r="DM1665"/>
  <c r="DM1666"/>
  <c r="DM1667"/>
  <c r="DM1668"/>
  <c r="DM1669"/>
  <c r="DM1670"/>
  <c r="DM1671"/>
  <c r="DM1672"/>
  <c r="DM1673"/>
  <c r="DM1674"/>
  <c r="DM1675"/>
  <c r="DM1676"/>
  <c r="DM1677"/>
  <c r="DM1678"/>
  <c r="DM1679"/>
  <c r="DM1680"/>
  <c r="DM1681"/>
  <c r="DM1682"/>
  <c r="DM1683"/>
  <c r="DM1684"/>
  <c r="DM1685"/>
  <c r="DM1686"/>
  <c r="DM1687"/>
  <c r="DM1688"/>
  <c r="DM1689"/>
  <c r="DM1690"/>
  <c r="DM1691"/>
  <c r="DM1692"/>
  <c r="DM1693"/>
  <c r="DM1694"/>
  <c r="DM1695"/>
  <c r="DM1696"/>
  <c r="DM1697"/>
  <c r="DM1698"/>
  <c r="DM1699"/>
  <c r="DM1700"/>
  <c r="DM1701"/>
  <c r="DM1702"/>
  <c r="DM1703"/>
  <c r="DM1704"/>
  <c r="DM1705"/>
  <c r="DM1706"/>
  <c r="DM1707"/>
  <c r="DM1708"/>
  <c r="DM1709"/>
  <c r="DM1710"/>
  <c r="DM1711"/>
  <c r="DM1712"/>
  <c r="DM1713"/>
  <c r="DM1714"/>
  <c r="DM1715"/>
  <c r="DM1716"/>
  <c r="DM1717"/>
  <c r="DM1718"/>
  <c r="DM1719"/>
  <c r="DM1720"/>
  <c r="DM1721"/>
  <c r="DM1722"/>
  <c r="DM1723"/>
  <c r="DM1724"/>
  <c r="DM1725"/>
  <c r="DM1726"/>
  <c r="DM1727"/>
  <c r="DM1728"/>
  <c r="DM1729"/>
  <c r="DM1730"/>
  <c r="DM1731"/>
  <c r="DM1732"/>
  <c r="DM1733"/>
  <c r="DM1734"/>
  <c r="DM1735"/>
  <c r="DM1736"/>
  <c r="DM1737"/>
  <c r="DM1738"/>
  <c r="DM1739"/>
  <c r="DM1740"/>
  <c r="DM1741"/>
  <c r="DM1742"/>
  <c r="DM1743"/>
  <c r="DM1744"/>
  <c r="DM1745"/>
  <c r="DM1746"/>
  <c r="DM1747"/>
  <c r="DM1748"/>
  <c r="DM1749"/>
  <c r="DM1750"/>
  <c r="DM1751"/>
  <c r="DM1752"/>
  <c r="DM1753"/>
  <c r="DM1754"/>
  <c r="DM1755"/>
  <c r="DM1756"/>
  <c r="DM1757"/>
  <c r="DM1758"/>
  <c r="DM1759"/>
  <c r="DM1760"/>
  <c r="DM1761"/>
  <c r="DM1762"/>
  <c r="DM1763"/>
  <c r="DM1764"/>
  <c r="DM1765"/>
  <c r="DM1766"/>
  <c r="DM1767"/>
  <c r="DM1768"/>
  <c r="DM1769"/>
  <c r="DM1770"/>
  <c r="DM1771"/>
  <c r="DM1772"/>
  <c r="DM1773"/>
  <c r="DM1774"/>
  <c r="DM1775"/>
  <c r="DM1776"/>
  <c r="DM1777"/>
  <c r="DM1778"/>
  <c r="DM1779"/>
  <c r="DM1780"/>
  <c r="DM1781"/>
  <c r="DM1782"/>
  <c r="DM1783"/>
  <c r="DM1784"/>
  <c r="DM1785"/>
  <c r="DM1786"/>
  <c r="DM1787"/>
  <c r="DM1788"/>
  <c r="DM1789"/>
  <c r="DM1790"/>
  <c r="DM1791"/>
  <c r="DM1792"/>
  <c r="DM1793"/>
  <c r="DM1794"/>
  <c r="DM1795"/>
  <c r="DM1796"/>
  <c r="DM1797"/>
  <c r="DM1798"/>
  <c r="DM1799"/>
  <c r="DM1800"/>
  <c r="DM1801"/>
  <c r="DM1802"/>
  <c r="DM1803"/>
  <c r="DM1804"/>
  <c r="DM1805"/>
  <c r="DM1806"/>
  <c r="DM1807"/>
  <c r="DM1808"/>
  <c r="DM1809"/>
  <c r="DM1810"/>
  <c r="DM1811"/>
  <c r="DM1812"/>
  <c r="DM1813"/>
  <c r="DM1814"/>
  <c r="DM1815"/>
  <c r="DM1816"/>
  <c r="DM1817"/>
  <c r="DM1818"/>
  <c r="DM1819"/>
  <c r="DM1820"/>
  <c r="DM1821"/>
  <c r="DM1822"/>
  <c r="DM1823"/>
  <c r="DM1824"/>
  <c r="DM1825"/>
  <c r="DM1826"/>
  <c r="DM1827"/>
  <c r="DM1828"/>
  <c r="DM1829"/>
  <c r="DM1830"/>
  <c r="DM1831"/>
  <c r="DM1832"/>
  <c r="DM1833"/>
  <c r="DM1834"/>
  <c r="DM1835"/>
  <c r="DM1836"/>
  <c r="DM1837"/>
  <c r="DM1838"/>
  <c r="DM1839"/>
  <c r="DM1840"/>
  <c r="DM1841"/>
  <c r="DM1842"/>
  <c r="DM1843"/>
  <c r="DM1844"/>
  <c r="DM1845"/>
  <c r="DM1846"/>
  <c r="DM1847"/>
  <c r="DM1848"/>
  <c r="DM1849"/>
  <c r="DM1850"/>
  <c r="DM1851"/>
  <c r="DM1852"/>
  <c r="DM1853"/>
  <c r="DM1854"/>
  <c r="DM1855"/>
  <c r="DM1856"/>
  <c r="DM1857"/>
  <c r="DM1858"/>
  <c r="DM1859"/>
  <c r="DM1860"/>
  <c r="DM1861"/>
  <c r="DM1862"/>
  <c r="DM1863"/>
  <c r="DM1864"/>
  <c r="DM1865"/>
  <c r="DM1866"/>
  <c r="DM1867"/>
  <c r="DM1868"/>
  <c r="DM1869"/>
  <c r="DM1870"/>
  <c r="DM1871"/>
  <c r="DM1872"/>
  <c r="DM1873"/>
  <c r="DM1874"/>
  <c r="DM1875"/>
  <c r="DM1876"/>
  <c r="DM1877"/>
  <c r="DM1878"/>
  <c r="DM1879"/>
  <c r="DM1880"/>
  <c r="DM1881"/>
  <c r="DM1882"/>
  <c r="DM1883"/>
  <c r="DM1884"/>
  <c r="DM1885"/>
  <c r="DM1886"/>
  <c r="DM1887"/>
  <c r="DM1888"/>
  <c r="DM1889"/>
  <c r="DM1890"/>
  <c r="DM1891"/>
  <c r="DM1892"/>
  <c r="DM1893"/>
  <c r="DM1894"/>
  <c r="DM1895"/>
  <c r="DM1896"/>
  <c r="DM1897"/>
  <c r="DM1898"/>
  <c r="DM1899"/>
  <c r="DM1900"/>
  <c r="DM1901"/>
  <c r="DM1902"/>
  <c r="DM1903"/>
  <c r="DM1904"/>
  <c r="DM1905"/>
  <c r="DM1906"/>
  <c r="DM1907"/>
  <c r="DM1908"/>
  <c r="DM1909"/>
  <c r="DM1910"/>
  <c r="DM1911"/>
  <c r="DM1912"/>
  <c r="DM1913"/>
  <c r="DM1914"/>
  <c r="DM1915"/>
  <c r="DM1916"/>
  <c r="DM1917"/>
  <c r="DM1918"/>
  <c r="DM1919"/>
  <c r="DM1920"/>
  <c r="DM1921"/>
  <c r="DM1922"/>
  <c r="DM1923"/>
  <c r="DM1924"/>
  <c r="DM1925"/>
  <c r="DM1926"/>
  <c r="DM1927"/>
  <c r="DM1928"/>
  <c r="DM1929"/>
  <c r="DM1930"/>
  <c r="DM1931"/>
  <c r="DM1932"/>
  <c r="DM1933"/>
  <c r="DM1934"/>
  <c r="DM1935"/>
  <c r="DM1936"/>
  <c r="DM1937"/>
  <c r="DM1938"/>
  <c r="DM1939"/>
  <c r="DM1940"/>
  <c r="DM1941"/>
  <c r="DM1942"/>
  <c r="DM1943"/>
  <c r="DM1944"/>
  <c r="DM1945"/>
  <c r="DM1946"/>
  <c r="DM1947"/>
  <c r="DM1948"/>
  <c r="DM1949"/>
  <c r="DM1950"/>
  <c r="DM1951"/>
  <c r="DM1952"/>
  <c r="DM1953"/>
  <c r="DM1954"/>
  <c r="DM1955"/>
  <c r="DM1956"/>
  <c r="DM1957"/>
  <c r="DM1958"/>
  <c r="DM1959"/>
  <c r="DM1960"/>
  <c r="DM1961"/>
  <c r="DM1962"/>
  <c r="DM1963"/>
  <c r="DM1964"/>
  <c r="DM1965"/>
  <c r="DM1966"/>
  <c r="DM1967"/>
  <c r="DM1968"/>
  <c r="DM1969"/>
  <c r="DM1970"/>
  <c r="DM1971"/>
  <c r="DM1972"/>
  <c r="DM1973"/>
  <c r="DM1974"/>
  <c r="DM1975"/>
  <c r="DM1976"/>
  <c r="DM1977"/>
  <c r="DM1978"/>
  <c r="DM1979"/>
  <c r="DM1980"/>
  <c r="DM1981"/>
  <c r="DM1982"/>
  <c r="DM1983"/>
  <c r="DM1984"/>
  <c r="DM1985"/>
  <c r="DM1986"/>
  <c r="DM1987"/>
  <c r="DM1988"/>
  <c r="DM1989"/>
  <c r="DM1990"/>
  <c r="DM1991"/>
  <c r="DM1992"/>
  <c r="DM1993"/>
  <c r="DM1994"/>
  <c r="DM1995"/>
  <c r="DM1996"/>
  <c r="DM1997"/>
  <c r="DM1998"/>
  <c r="DM1999"/>
  <c r="DM2000"/>
  <c r="DM2001"/>
  <c r="DM2002"/>
  <c r="DM2003"/>
  <c r="DM2004"/>
  <c r="DM2005"/>
  <c r="DM2006"/>
  <c r="DM2007"/>
  <c r="DM2008"/>
  <c r="DM2009"/>
  <c r="DM2010"/>
  <c r="DM2011"/>
  <c r="DM2012"/>
  <c r="DM2013"/>
  <c r="DM2014"/>
  <c r="DM2015"/>
  <c r="DM2016"/>
  <c r="DM2017"/>
  <c r="DM2018"/>
  <c r="DM2019"/>
  <c r="DM2020"/>
  <c r="DM2021"/>
  <c r="DM2022"/>
  <c r="DM2023"/>
  <c r="DM2024"/>
  <c r="DM2025"/>
  <c r="DM2026"/>
  <c r="DM2027"/>
  <c r="DM2028"/>
  <c r="DM2029"/>
  <c r="DM2030"/>
  <c r="DM2031"/>
  <c r="DM2032"/>
  <c r="DM2033"/>
  <c r="DM2034"/>
  <c r="DM2035"/>
  <c r="DM2036"/>
  <c r="DM2037"/>
  <c r="DM2038"/>
  <c r="DM2039"/>
  <c r="DM2040"/>
  <c r="DM2041"/>
  <c r="DM2042"/>
  <c r="DM2043"/>
  <c r="DM2044"/>
  <c r="DM2045"/>
  <c r="DM2046"/>
  <c r="DM2047"/>
  <c r="DM2048"/>
  <c r="DM2049"/>
  <c r="DM2050"/>
  <c r="DM2051"/>
  <c r="DM2052"/>
  <c r="DM2053"/>
  <c r="DM2054"/>
  <c r="DM2055"/>
  <c r="DM2056"/>
  <c r="DM2057"/>
  <c r="DM2058"/>
  <c r="DM2059"/>
  <c r="DM2060"/>
  <c r="DM2061"/>
  <c r="DM2062"/>
  <c r="DM2063"/>
  <c r="DM2064"/>
  <c r="DM2065"/>
  <c r="DM2066"/>
  <c r="DM2067"/>
  <c r="DM2068"/>
  <c r="DM2069"/>
  <c r="DM2070"/>
  <c r="DM2071"/>
  <c r="DM2072"/>
  <c r="DM2073"/>
  <c r="DM2074"/>
  <c r="DM2075"/>
  <c r="DM2076"/>
  <c r="DM2077"/>
  <c r="DM2078"/>
  <c r="DM2079"/>
  <c r="DM2080"/>
  <c r="DM2081"/>
  <c r="DM2082"/>
  <c r="DM2083"/>
  <c r="DM2084"/>
  <c r="DM2085"/>
  <c r="DM2086"/>
  <c r="DM2087"/>
  <c r="DM2088"/>
  <c r="DM2089"/>
  <c r="DM2090"/>
  <c r="DM2091"/>
  <c r="DM2092"/>
  <c r="DM2093"/>
  <c r="DM2094"/>
  <c r="DM2095"/>
  <c r="DM2096"/>
  <c r="DM2097"/>
  <c r="DM2098"/>
  <c r="DM2099"/>
  <c r="DM2100"/>
  <c r="DM2101"/>
  <c r="DM2102"/>
  <c r="DM2103"/>
  <c r="DM2104"/>
  <c r="DM2105"/>
  <c r="DM2106"/>
  <c r="DM2107"/>
  <c r="DM2108"/>
  <c r="DM2109"/>
  <c r="DM2110"/>
  <c r="DM2111"/>
  <c r="DM2112"/>
  <c r="DM2113"/>
  <c r="DM2114"/>
  <c r="DM2115"/>
  <c r="DM2116"/>
  <c r="DM2117"/>
  <c r="DM2118"/>
  <c r="DM2119"/>
  <c r="DM2120"/>
  <c r="DM2121"/>
  <c r="DM2122"/>
  <c r="DM2123"/>
  <c r="DM2124"/>
  <c r="DM2125"/>
  <c r="DM2126"/>
  <c r="DM2127"/>
  <c r="DM2128"/>
  <c r="DM2129"/>
  <c r="DM2130"/>
  <c r="DM2131"/>
  <c r="DM2132"/>
  <c r="DM2133"/>
  <c r="DM2134"/>
  <c r="DM2135"/>
  <c r="DM2136"/>
  <c r="DM2137"/>
  <c r="DM2138"/>
  <c r="DM2139"/>
  <c r="DM2140"/>
  <c r="DM2141"/>
  <c r="DM2142"/>
  <c r="DM2143"/>
  <c r="DM2144"/>
  <c r="DM2145"/>
  <c r="DM2146"/>
  <c r="DM2147"/>
  <c r="DM2148"/>
  <c r="DM2149"/>
  <c r="DM2150"/>
  <c r="DM2151"/>
  <c r="DM2152"/>
  <c r="DM2153"/>
  <c r="DM2154"/>
  <c r="DM2155"/>
  <c r="DM2156"/>
  <c r="DM2157"/>
  <c r="DM2158"/>
  <c r="DM2159"/>
  <c r="DM2160"/>
  <c r="DM2161"/>
  <c r="DM2162"/>
  <c r="DM2163"/>
  <c r="DM2164"/>
  <c r="DM2165"/>
  <c r="DM2166"/>
  <c r="DM2167"/>
  <c r="DM2168"/>
  <c r="DM2169"/>
  <c r="DL4"/>
  <c r="DL5"/>
  <c r="DL6"/>
  <c r="DL7"/>
  <c r="DL8"/>
  <c r="DL9"/>
  <c r="DL10"/>
  <c r="DL11"/>
  <c r="DL12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L85"/>
  <c r="DL86"/>
  <c r="DL87"/>
  <c r="DL88"/>
  <c r="DL89"/>
  <c r="DL90"/>
  <c r="DL91"/>
  <c r="DL92"/>
  <c r="DL93"/>
  <c r="DL94"/>
  <c r="DL95"/>
  <c r="DL96"/>
  <c r="DL97"/>
  <c r="DL98"/>
  <c r="DL99"/>
  <c r="DL100"/>
  <c r="DL101"/>
  <c r="DL102"/>
  <c r="DL103"/>
  <c r="DL104"/>
  <c r="DL105"/>
  <c r="DL106"/>
  <c r="DL107"/>
  <c r="DL108"/>
  <c r="DL109"/>
  <c r="DL110"/>
  <c r="DL111"/>
  <c r="DL112"/>
  <c r="DL113"/>
  <c r="DL114"/>
  <c r="DL115"/>
  <c r="DL116"/>
  <c r="DL117"/>
  <c r="DL118"/>
  <c r="DL119"/>
  <c r="DL120"/>
  <c r="DL121"/>
  <c r="DL122"/>
  <c r="DL123"/>
  <c r="DL124"/>
  <c r="DL125"/>
  <c r="DL126"/>
  <c r="DL127"/>
  <c r="DL128"/>
  <c r="DL129"/>
  <c r="DL130"/>
  <c r="DL131"/>
  <c r="DL132"/>
  <c r="DL133"/>
  <c r="DL134"/>
  <c r="DL135"/>
  <c r="DL136"/>
  <c r="DL137"/>
  <c r="DL138"/>
  <c r="DL139"/>
  <c r="DL140"/>
  <c r="DL141"/>
  <c r="DL142"/>
  <c r="DL143"/>
  <c r="DL144"/>
  <c r="DL145"/>
  <c r="DL146"/>
  <c r="DL147"/>
  <c r="DL148"/>
  <c r="DL149"/>
  <c r="DL150"/>
  <c r="DL151"/>
  <c r="DL152"/>
  <c r="DL153"/>
  <c r="DL154"/>
  <c r="DL155"/>
  <c r="DL156"/>
  <c r="DL157"/>
  <c r="DL158"/>
  <c r="DL159"/>
  <c r="DL160"/>
  <c r="DL161"/>
  <c r="DL162"/>
  <c r="DL163"/>
  <c r="DL164"/>
  <c r="DL165"/>
  <c r="DL166"/>
  <c r="DL167"/>
  <c r="DL168"/>
  <c r="DL169"/>
  <c r="DL170"/>
  <c r="DL171"/>
  <c r="DL172"/>
  <c r="DL173"/>
  <c r="DL174"/>
  <c r="DL175"/>
  <c r="DL176"/>
  <c r="DL177"/>
  <c r="DL178"/>
  <c r="DL179"/>
  <c r="DL180"/>
  <c r="DL181"/>
  <c r="DL182"/>
  <c r="DL183"/>
  <c r="DL184"/>
  <c r="DL185"/>
  <c r="DL186"/>
  <c r="DL187"/>
  <c r="DL188"/>
  <c r="DL189"/>
  <c r="DL190"/>
  <c r="DL191"/>
  <c r="DL192"/>
  <c r="DL193"/>
  <c r="DL194"/>
  <c r="DL195"/>
  <c r="DL196"/>
  <c r="DL197"/>
  <c r="DL198"/>
  <c r="DL199"/>
  <c r="DL200"/>
  <c r="DL201"/>
  <c r="DL202"/>
  <c r="DL203"/>
  <c r="DL204"/>
  <c r="DL205"/>
  <c r="DL206"/>
  <c r="DL207"/>
  <c r="DL208"/>
  <c r="DL209"/>
  <c r="DL210"/>
  <c r="DL211"/>
  <c r="DL212"/>
  <c r="DL213"/>
  <c r="DL214"/>
  <c r="DL215"/>
  <c r="DL216"/>
  <c r="DL217"/>
  <c r="DL218"/>
  <c r="DL219"/>
  <c r="DL220"/>
  <c r="DL221"/>
  <c r="DL222"/>
  <c r="DL223"/>
  <c r="DL224"/>
  <c r="DL225"/>
  <c r="DL226"/>
  <c r="DL227"/>
  <c r="DL228"/>
  <c r="DL229"/>
  <c r="DL230"/>
  <c r="DL231"/>
  <c r="DL232"/>
  <c r="DL233"/>
  <c r="DL234"/>
  <c r="DL235"/>
  <c r="DL236"/>
  <c r="DL237"/>
  <c r="DL238"/>
  <c r="DL239"/>
  <c r="DL240"/>
  <c r="DL241"/>
  <c r="DL242"/>
  <c r="DL243"/>
  <c r="DL244"/>
  <c r="DL245"/>
  <c r="DL246"/>
  <c r="DL247"/>
  <c r="DL248"/>
  <c r="DL249"/>
  <c r="DL250"/>
  <c r="DL251"/>
  <c r="DL252"/>
  <c r="DL253"/>
  <c r="DL254"/>
  <c r="DL255"/>
  <c r="DL256"/>
  <c r="DL257"/>
  <c r="DL258"/>
  <c r="DL259"/>
  <c r="DL260"/>
  <c r="DL261"/>
  <c r="DL262"/>
  <c r="DL263"/>
  <c r="DL264"/>
  <c r="DL265"/>
  <c r="DL266"/>
  <c r="DL267"/>
  <c r="DL268"/>
  <c r="DL269"/>
  <c r="DL270"/>
  <c r="DL271"/>
  <c r="DL272"/>
  <c r="DL273"/>
  <c r="DL274"/>
  <c r="DL275"/>
  <c r="DL276"/>
  <c r="DL277"/>
  <c r="DL278"/>
  <c r="DL279"/>
  <c r="DL280"/>
  <c r="DL281"/>
  <c r="DL282"/>
  <c r="DL283"/>
  <c r="DL284"/>
  <c r="DL285"/>
  <c r="DL286"/>
  <c r="DL287"/>
  <c r="DL288"/>
  <c r="DL289"/>
  <c r="DL290"/>
  <c r="DL291"/>
  <c r="DL292"/>
  <c r="DL293"/>
  <c r="DL294"/>
  <c r="DL295"/>
  <c r="DL296"/>
  <c r="DL297"/>
  <c r="DL298"/>
  <c r="DL299"/>
  <c r="DL300"/>
  <c r="DL301"/>
  <c r="DL302"/>
  <c r="DL303"/>
  <c r="DL304"/>
  <c r="DL305"/>
  <c r="DL306"/>
  <c r="DL307"/>
  <c r="DL308"/>
  <c r="DL309"/>
  <c r="DL310"/>
  <c r="DL311"/>
  <c r="DL312"/>
  <c r="DL313"/>
  <c r="DL314"/>
  <c r="DL315"/>
  <c r="DL316"/>
  <c r="DL317"/>
  <c r="DL318"/>
  <c r="DL319"/>
  <c r="DL320"/>
  <c r="DL321"/>
  <c r="DL322"/>
  <c r="DL323"/>
  <c r="DL324"/>
  <c r="DL325"/>
  <c r="DL326"/>
  <c r="DL327"/>
  <c r="DL328"/>
  <c r="DL329"/>
  <c r="DL330"/>
  <c r="DL331"/>
  <c r="DL332"/>
  <c r="DL333"/>
  <c r="DL334"/>
  <c r="DL335"/>
  <c r="DL336"/>
  <c r="DL337"/>
  <c r="DL338"/>
  <c r="DL339"/>
  <c r="DL340"/>
  <c r="DL341"/>
  <c r="DL342"/>
  <c r="DL343"/>
  <c r="DL344"/>
  <c r="DL345"/>
  <c r="DL346"/>
  <c r="DL347"/>
  <c r="DL348"/>
  <c r="DL349"/>
  <c r="DL350"/>
  <c r="DL351"/>
  <c r="DL352"/>
  <c r="DL353"/>
  <c r="DL354"/>
  <c r="DL355"/>
  <c r="DL356"/>
  <c r="DL357"/>
  <c r="DL358"/>
  <c r="DL359"/>
  <c r="DL360"/>
  <c r="DL361"/>
  <c r="DL362"/>
  <c r="DL363"/>
  <c r="DL364"/>
  <c r="DL365"/>
  <c r="DL366"/>
  <c r="DL367"/>
  <c r="DL368"/>
  <c r="DL369"/>
  <c r="DL370"/>
  <c r="DL371"/>
  <c r="DL372"/>
  <c r="DL373"/>
  <c r="DL374"/>
  <c r="DL375"/>
  <c r="DL376"/>
  <c r="DL377"/>
  <c r="DL378"/>
  <c r="DL379"/>
  <c r="DL380"/>
  <c r="DL381"/>
  <c r="DL382"/>
  <c r="DL383"/>
  <c r="DL384"/>
  <c r="DL385"/>
  <c r="DL386"/>
  <c r="DL387"/>
  <c r="DL388"/>
  <c r="DL389"/>
  <c r="DL390"/>
  <c r="DL391"/>
  <c r="DL392"/>
  <c r="DL393"/>
  <c r="DL394"/>
  <c r="DL395"/>
  <c r="DL396"/>
  <c r="DL397"/>
  <c r="DL398"/>
  <c r="DL399"/>
  <c r="DL400"/>
  <c r="DL401"/>
  <c r="DL402"/>
  <c r="DL403"/>
  <c r="DL404"/>
  <c r="DL405"/>
  <c r="DL406"/>
  <c r="DL407"/>
  <c r="DL408"/>
  <c r="DL409"/>
  <c r="DL410"/>
  <c r="DL411"/>
  <c r="DL412"/>
  <c r="DL413"/>
  <c r="DL414"/>
  <c r="DL415"/>
  <c r="DL416"/>
  <c r="DL417"/>
  <c r="DL418"/>
  <c r="DL419"/>
  <c r="DL420"/>
  <c r="DL421"/>
  <c r="DL422"/>
  <c r="DL423"/>
  <c r="DL424"/>
  <c r="DL425"/>
  <c r="DL426"/>
  <c r="DL427"/>
  <c r="DL428"/>
  <c r="DL429"/>
  <c r="DL430"/>
  <c r="DL431"/>
  <c r="DL432"/>
  <c r="DL433"/>
  <c r="DL434"/>
  <c r="DL435"/>
  <c r="DL436"/>
  <c r="DL437"/>
  <c r="DL438"/>
  <c r="DL439"/>
  <c r="DL440"/>
  <c r="DL441"/>
  <c r="DL442"/>
  <c r="DL443"/>
  <c r="DL444"/>
  <c r="DL445"/>
  <c r="DL446"/>
  <c r="DL447"/>
  <c r="DL448"/>
  <c r="DL449"/>
  <c r="DL450"/>
  <c r="DL451"/>
  <c r="DL452"/>
  <c r="DL453"/>
  <c r="DL454"/>
  <c r="DL455"/>
  <c r="DL456"/>
  <c r="DL457"/>
  <c r="DL458"/>
  <c r="DL459"/>
  <c r="DL460"/>
  <c r="DL461"/>
  <c r="DL462"/>
  <c r="DL463"/>
  <c r="DL464"/>
  <c r="DL465"/>
  <c r="DL466"/>
  <c r="DL467"/>
  <c r="DL468"/>
  <c r="DL469"/>
  <c r="DL470"/>
  <c r="DL471"/>
  <c r="DL472"/>
  <c r="DL473"/>
  <c r="DL474"/>
  <c r="DL475"/>
  <c r="DL476"/>
  <c r="DL477"/>
  <c r="DL478"/>
  <c r="DL479"/>
  <c r="DL480"/>
  <c r="DL481"/>
  <c r="DL482"/>
  <c r="DL483"/>
  <c r="DL484"/>
  <c r="DL485"/>
  <c r="DL486"/>
  <c r="DL487"/>
  <c r="DL488"/>
  <c r="DL489"/>
  <c r="DL490"/>
  <c r="DL491"/>
  <c r="DL492"/>
  <c r="DL493"/>
  <c r="DL494"/>
  <c r="DL495"/>
  <c r="DL496"/>
  <c r="DL497"/>
  <c r="DL498"/>
  <c r="DL499"/>
  <c r="DL500"/>
  <c r="DL501"/>
  <c r="DL502"/>
  <c r="DL503"/>
  <c r="DL504"/>
  <c r="DL505"/>
  <c r="DL506"/>
  <c r="DL507"/>
  <c r="DL508"/>
  <c r="DL509"/>
  <c r="DL510"/>
  <c r="DL511"/>
  <c r="DL512"/>
  <c r="DL513"/>
  <c r="DL514"/>
  <c r="DL515"/>
  <c r="DL516"/>
  <c r="DL517"/>
  <c r="DL518"/>
  <c r="DL519"/>
  <c r="DL520"/>
  <c r="DL521"/>
  <c r="DL522"/>
  <c r="DL523"/>
  <c r="DL524"/>
  <c r="DL525"/>
  <c r="DL526"/>
  <c r="DL527"/>
  <c r="DL528"/>
  <c r="DL529"/>
  <c r="DL530"/>
  <c r="DL531"/>
  <c r="DL532"/>
  <c r="DL533"/>
  <c r="DL534"/>
  <c r="DL535"/>
  <c r="DL536"/>
  <c r="DL537"/>
  <c r="DL538"/>
  <c r="DL539"/>
  <c r="DL540"/>
  <c r="DL541"/>
  <c r="DL542"/>
  <c r="DL543"/>
  <c r="DL544"/>
  <c r="DL545"/>
  <c r="DL546"/>
  <c r="DL547"/>
  <c r="DL548"/>
  <c r="DL549"/>
  <c r="DL550"/>
  <c r="DL551"/>
  <c r="DL552"/>
  <c r="DL553"/>
  <c r="DL554"/>
  <c r="DL555"/>
  <c r="DL556"/>
  <c r="DL557"/>
  <c r="DL558"/>
  <c r="DL559"/>
  <c r="DL560"/>
  <c r="DL561"/>
  <c r="DL562"/>
  <c r="DL563"/>
  <c r="DL564"/>
  <c r="DL565"/>
  <c r="DL566"/>
  <c r="DL567"/>
  <c r="DL568"/>
  <c r="DL569"/>
  <c r="DL570"/>
  <c r="DL571"/>
  <c r="DL572"/>
  <c r="DL573"/>
  <c r="DL574"/>
  <c r="DL575"/>
  <c r="DL576"/>
  <c r="DL577"/>
  <c r="DL578"/>
  <c r="DL579"/>
  <c r="DL580"/>
  <c r="DL581"/>
  <c r="DL582"/>
  <c r="DL583"/>
  <c r="DL584"/>
  <c r="DL585"/>
  <c r="DL586"/>
  <c r="DL587"/>
  <c r="DL588"/>
  <c r="DL589"/>
  <c r="DL590"/>
  <c r="DL591"/>
  <c r="DL592"/>
  <c r="DL593"/>
  <c r="DL594"/>
  <c r="DL595"/>
  <c r="DL596"/>
  <c r="DL597"/>
  <c r="DL598"/>
  <c r="DL599"/>
  <c r="DL600"/>
  <c r="DL601"/>
  <c r="DL602"/>
  <c r="DL603"/>
  <c r="DL604"/>
  <c r="DL605"/>
  <c r="DL606"/>
  <c r="DL607"/>
  <c r="DL608"/>
  <c r="DL609"/>
  <c r="DL610"/>
  <c r="DL611"/>
  <c r="DL612"/>
  <c r="DL613"/>
  <c r="DL614"/>
  <c r="DL615"/>
  <c r="DL616"/>
  <c r="DL617"/>
  <c r="DL618"/>
  <c r="DL619"/>
  <c r="DL620"/>
  <c r="DL621"/>
  <c r="DL622"/>
  <c r="DL623"/>
  <c r="DL624"/>
  <c r="DL625"/>
  <c r="DL626"/>
  <c r="DL627"/>
  <c r="DL628"/>
  <c r="DL629"/>
  <c r="DL630"/>
  <c r="DL631"/>
  <c r="DL632"/>
  <c r="DL633"/>
  <c r="DL634"/>
  <c r="DL635"/>
  <c r="DL636"/>
  <c r="DL637"/>
  <c r="DL638"/>
  <c r="DL639"/>
  <c r="DL640"/>
  <c r="DL641"/>
  <c r="DL642"/>
  <c r="DL643"/>
  <c r="DL644"/>
  <c r="DL645"/>
  <c r="DL646"/>
  <c r="DL647"/>
  <c r="DL648"/>
  <c r="DL649"/>
  <c r="DL650"/>
  <c r="DL651"/>
  <c r="DL652"/>
  <c r="DL653"/>
  <c r="DL654"/>
  <c r="DL655"/>
  <c r="DL656"/>
  <c r="DL657"/>
  <c r="DL658"/>
  <c r="DL659"/>
  <c r="DL660"/>
  <c r="DL661"/>
  <c r="DL662"/>
  <c r="DL663"/>
  <c r="DL664"/>
  <c r="DL665"/>
  <c r="DL666"/>
  <c r="DL667"/>
  <c r="DL668"/>
  <c r="DL669"/>
  <c r="DL670"/>
  <c r="DL671"/>
  <c r="DL672"/>
  <c r="DL673"/>
  <c r="DL674"/>
  <c r="DL675"/>
  <c r="DL676"/>
  <c r="DL677"/>
  <c r="DL678"/>
  <c r="DL679"/>
  <c r="DL680"/>
  <c r="DL681"/>
  <c r="DL682"/>
  <c r="DL683"/>
  <c r="DL684"/>
  <c r="DL685"/>
  <c r="DL686"/>
  <c r="DL687"/>
  <c r="DL688"/>
  <c r="DL689"/>
  <c r="DL690"/>
  <c r="DL691"/>
  <c r="DL692"/>
  <c r="DL693"/>
  <c r="DL694"/>
  <c r="DL695"/>
  <c r="DL696"/>
  <c r="DL697"/>
  <c r="DL698"/>
  <c r="DL699"/>
  <c r="DL700"/>
  <c r="DL701"/>
  <c r="DL702"/>
  <c r="DL703"/>
  <c r="DL704"/>
  <c r="DL705"/>
  <c r="DL706"/>
  <c r="DL707"/>
  <c r="DL708"/>
  <c r="DL709"/>
  <c r="DL710"/>
  <c r="DL711"/>
  <c r="DL712"/>
  <c r="DL713"/>
  <c r="DL714"/>
  <c r="DL715"/>
  <c r="DL716"/>
  <c r="DL717"/>
  <c r="DL718"/>
  <c r="DL719"/>
  <c r="DL720"/>
  <c r="DL721"/>
  <c r="DL722"/>
  <c r="DL723"/>
  <c r="DL724"/>
  <c r="DL725"/>
  <c r="DL726"/>
  <c r="DL727"/>
  <c r="DL728"/>
  <c r="DL729"/>
  <c r="DL730"/>
  <c r="DL731"/>
  <c r="DL732"/>
  <c r="DL733"/>
  <c r="DL734"/>
  <c r="DL735"/>
  <c r="DL736"/>
  <c r="DL737"/>
  <c r="DL738"/>
  <c r="DL739"/>
  <c r="DL740"/>
  <c r="DL741"/>
  <c r="DL742"/>
  <c r="DL743"/>
  <c r="DL744"/>
  <c r="DL745"/>
  <c r="DL746"/>
  <c r="DL747"/>
  <c r="DL748"/>
  <c r="DL749"/>
  <c r="DL750"/>
  <c r="DL751"/>
  <c r="DL752"/>
  <c r="DL753"/>
  <c r="DL754"/>
  <c r="DL755"/>
  <c r="DL756"/>
  <c r="DL757"/>
  <c r="DL758"/>
  <c r="DL759"/>
  <c r="DL760"/>
  <c r="DL761"/>
  <c r="DL762"/>
  <c r="DL763"/>
  <c r="DL764"/>
  <c r="DL765"/>
  <c r="DL766"/>
  <c r="DL767"/>
  <c r="DL768"/>
  <c r="DL769"/>
  <c r="DL770"/>
  <c r="DL771"/>
  <c r="DL772"/>
  <c r="DL773"/>
  <c r="DL774"/>
  <c r="DL775"/>
  <c r="DL776"/>
  <c r="DL777"/>
  <c r="DL778"/>
  <c r="DL779"/>
  <c r="DL780"/>
  <c r="DL781"/>
  <c r="DL782"/>
  <c r="DL783"/>
  <c r="DL784"/>
  <c r="DL785"/>
  <c r="DL786"/>
  <c r="DL787"/>
  <c r="DL788"/>
  <c r="DL789"/>
  <c r="DL790"/>
  <c r="DL791"/>
  <c r="DL792"/>
  <c r="DL793"/>
  <c r="DL794"/>
  <c r="DL795"/>
  <c r="DL796"/>
  <c r="DL797"/>
  <c r="DL798"/>
  <c r="DL799"/>
  <c r="DL800"/>
  <c r="DL801"/>
  <c r="DL802"/>
  <c r="DL803"/>
  <c r="DL804"/>
  <c r="DL805"/>
  <c r="DL806"/>
  <c r="DL807"/>
  <c r="DL808"/>
  <c r="DL809"/>
  <c r="DL810"/>
  <c r="DL811"/>
  <c r="DL812"/>
  <c r="DL813"/>
  <c r="DL814"/>
  <c r="DL815"/>
  <c r="DL816"/>
  <c r="DL817"/>
  <c r="DL818"/>
  <c r="DL819"/>
  <c r="DL820"/>
  <c r="DL821"/>
  <c r="DL822"/>
  <c r="DL823"/>
  <c r="DL824"/>
  <c r="DL825"/>
  <c r="DL826"/>
  <c r="DL827"/>
  <c r="DL828"/>
  <c r="DL829"/>
  <c r="DL830"/>
  <c r="DL831"/>
  <c r="DL832"/>
  <c r="DL833"/>
  <c r="DL834"/>
  <c r="DL835"/>
  <c r="DL836"/>
  <c r="DL837"/>
  <c r="DL838"/>
  <c r="DL839"/>
  <c r="DL840"/>
  <c r="DL841"/>
  <c r="DL842"/>
  <c r="DL843"/>
  <c r="DL844"/>
  <c r="DL845"/>
  <c r="DL846"/>
  <c r="DL847"/>
  <c r="DL848"/>
  <c r="DL849"/>
  <c r="DL850"/>
  <c r="DL851"/>
  <c r="DL852"/>
  <c r="DL853"/>
  <c r="DL854"/>
  <c r="DL855"/>
  <c r="DL856"/>
  <c r="DL857"/>
  <c r="DL858"/>
  <c r="DL859"/>
  <c r="DL860"/>
  <c r="DL861"/>
  <c r="DL862"/>
  <c r="DL863"/>
  <c r="DL864"/>
  <c r="DL865"/>
  <c r="DL866"/>
  <c r="DL867"/>
  <c r="DL868"/>
  <c r="DL869"/>
  <c r="DL870"/>
  <c r="DL871"/>
  <c r="DL872"/>
  <c r="DL873"/>
  <c r="DL874"/>
  <c r="DL875"/>
  <c r="DL876"/>
  <c r="DL877"/>
  <c r="DL878"/>
  <c r="DL879"/>
  <c r="DL880"/>
  <c r="DL881"/>
  <c r="DL882"/>
  <c r="DL883"/>
  <c r="DL884"/>
  <c r="DL885"/>
  <c r="DL886"/>
  <c r="DL887"/>
  <c r="DL888"/>
  <c r="DL889"/>
  <c r="DL890"/>
  <c r="DL891"/>
  <c r="DL892"/>
  <c r="DL893"/>
  <c r="DL894"/>
  <c r="DL895"/>
  <c r="DL896"/>
  <c r="DL897"/>
  <c r="DL898"/>
  <c r="DL899"/>
  <c r="DL900"/>
  <c r="DL901"/>
  <c r="DL902"/>
  <c r="DL903"/>
  <c r="DL904"/>
  <c r="DL905"/>
  <c r="DL906"/>
  <c r="DL907"/>
  <c r="DL908"/>
  <c r="DL909"/>
  <c r="DL910"/>
  <c r="DL911"/>
  <c r="DL912"/>
  <c r="DL913"/>
  <c r="DL914"/>
  <c r="DL915"/>
  <c r="DL916"/>
  <c r="DL917"/>
  <c r="DL918"/>
  <c r="DL919"/>
  <c r="DL920"/>
  <c r="DL921"/>
  <c r="DL922"/>
  <c r="DL923"/>
  <c r="DL924"/>
  <c r="DL925"/>
  <c r="DL926"/>
  <c r="DL927"/>
  <c r="DL928"/>
  <c r="DL929"/>
  <c r="DL930"/>
  <c r="DL931"/>
  <c r="DL932"/>
  <c r="DL933"/>
  <c r="DL934"/>
  <c r="DL935"/>
  <c r="DL936"/>
  <c r="DL937"/>
  <c r="DL938"/>
  <c r="DL939"/>
  <c r="DL940"/>
  <c r="DL941"/>
  <c r="DL942"/>
  <c r="DL943"/>
  <c r="DL944"/>
  <c r="DL945"/>
  <c r="DL946"/>
  <c r="DL947"/>
  <c r="DL948"/>
  <c r="DL949"/>
  <c r="DL950"/>
  <c r="DL951"/>
  <c r="DL952"/>
  <c r="DL953"/>
  <c r="DL954"/>
  <c r="DL955"/>
  <c r="DL956"/>
  <c r="DL957"/>
  <c r="DL958"/>
  <c r="DL959"/>
  <c r="DL960"/>
  <c r="DL961"/>
  <c r="DL962"/>
  <c r="DL963"/>
  <c r="DL964"/>
  <c r="DL965"/>
  <c r="DL966"/>
  <c r="DL967"/>
  <c r="DL968"/>
  <c r="DL969"/>
  <c r="DL970"/>
  <c r="DL971"/>
  <c r="DL972"/>
  <c r="DL973"/>
  <c r="DL974"/>
  <c r="DL975"/>
  <c r="DL976"/>
  <c r="DL977"/>
  <c r="DL978"/>
  <c r="DL979"/>
  <c r="DL980"/>
  <c r="DL981"/>
  <c r="DL982"/>
  <c r="DL983"/>
  <c r="DL984"/>
  <c r="DL985"/>
  <c r="DL986"/>
  <c r="DL987"/>
  <c r="DL988"/>
  <c r="DL989"/>
  <c r="DL990"/>
  <c r="DL991"/>
  <c r="DL992"/>
  <c r="DL993"/>
  <c r="DL994"/>
  <c r="DL995"/>
  <c r="DL996"/>
  <c r="DL997"/>
  <c r="DL998"/>
  <c r="DL999"/>
  <c r="DL1000"/>
  <c r="DL1001"/>
  <c r="DL1002"/>
  <c r="DL1003"/>
  <c r="DL1004"/>
  <c r="DL1005"/>
  <c r="DL1006"/>
  <c r="DL1007"/>
  <c r="DL1008"/>
  <c r="DL1009"/>
  <c r="DL1010"/>
  <c r="DL1011"/>
  <c r="DL1012"/>
  <c r="DL1013"/>
  <c r="DL1014"/>
  <c r="DL1015"/>
  <c r="DL1016"/>
  <c r="DL1017"/>
  <c r="DL1018"/>
  <c r="DL1019"/>
  <c r="DL1020"/>
  <c r="DL1021"/>
  <c r="DL1022"/>
  <c r="DL1023"/>
  <c r="DL1024"/>
  <c r="DL1025"/>
  <c r="DL1026"/>
  <c r="DL1027"/>
  <c r="DL1028"/>
  <c r="DL1029"/>
  <c r="DL1030"/>
  <c r="DL1031"/>
  <c r="DL1032"/>
  <c r="DL1033"/>
  <c r="DL1034"/>
  <c r="DL1035"/>
  <c r="DL1036"/>
  <c r="DL1037"/>
  <c r="DL1038"/>
  <c r="DL1039"/>
  <c r="DL1040"/>
  <c r="DL1041"/>
  <c r="DL1042"/>
  <c r="DL1043"/>
  <c r="DL1044"/>
  <c r="DL1045"/>
  <c r="DL1046"/>
  <c r="DL1047"/>
  <c r="DL1048"/>
  <c r="DL1049"/>
  <c r="DL1050"/>
  <c r="DL1051"/>
  <c r="DL1052"/>
  <c r="DL1053"/>
  <c r="DL1054"/>
  <c r="DL1055"/>
  <c r="DL1056"/>
  <c r="DL1057"/>
  <c r="DL1058"/>
  <c r="DL1059"/>
  <c r="DL1060"/>
  <c r="DL1061"/>
  <c r="DL1062"/>
  <c r="DL1063"/>
  <c r="DL1064"/>
  <c r="DL1065"/>
  <c r="DL1066"/>
  <c r="DL1067"/>
  <c r="DL1068"/>
  <c r="DL1069"/>
  <c r="DL1070"/>
  <c r="DL1071"/>
  <c r="DL1072"/>
  <c r="DL1073"/>
  <c r="DL1074"/>
  <c r="DL1075"/>
  <c r="DL1076"/>
  <c r="DL1077"/>
  <c r="DL1078"/>
  <c r="DL1079"/>
  <c r="DL1080"/>
  <c r="DL1081"/>
  <c r="DL1082"/>
  <c r="DL1083"/>
  <c r="DL1084"/>
  <c r="DL1085"/>
  <c r="DL1086"/>
  <c r="DL1087"/>
  <c r="DL1088"/>
  <c r="DL1089"/>
  <c r="DL1090"/>
  <c r="DL1091"/>
  <c r="DL1092"/>
  <c r="DL1093"/>
  <c r="DL1094"/>
  <c r="DL1095"/>
  <c r="DL1096"/>
  <c r="DL1097"/>
  <c r="DL1098"/>
  <c r="DL1099"/>
  <c r="DL1100"/>
  <c r="DL1101"/>
  <c r="DL1102"/>
  <c r="DL1103"/>
  <c r="DL1104"/>
  <c r="DL1105"/>
  <c r="DL1106"/>
  <c r="DL1107"/>
  <c r="DL1108"/>
  <c r="DL1109"/>
  <c r="DL1110"/>
  <c r="DL1111"/>
  <c r="DL1112"/>
  <c r="DL1113"/>
  <c r="DL1114"/>
  <c r="DL1115"/>
  <c r="DL1116"/>
  <c r="DL1117"/>
  <c r="DL1118"/>
  <c r="DL1119"/>
  <c r="DL1120"/>
  <c r="DL1121"/>
  <c r="DL1122"/>
  <c r="DL1123"/>
  <c r="DL1124"/>
  <c r="DL1125"/>
  <c r="DL1126"/>
  <c r="DL1127"/>
  <c r="DL1128"/>
  <c r="DL1129"/>
  <c r="DL1130"/>
  <c r="DL1131"/>
  <c r="DL1132"/>
  <c r="DL1133"/>
  <c r="DL1134"/>
  <c r="DL1135"/>
  <c r="DL1136"/>
  <c r="DL1137"/>
  <c r="DL1138"/>
  <c r="DL1139"/>
  <c r="DL1140"/>
  <c r="DL1141"/>
  <c r="DL1142"/>
  <c r="DL1143"/>
  <c r="DL1144"/>
  <c r="DL1145"/>
  <c r="DL1146"/>
  <c r="DL1147"/>
  <c r="DL1148"/>
  <c r="DL1149"/>
  <c r="DL1150"/>
  <c r="DL1151"/>
  <c r="DL1152"/>
  <c r="DL1153"/>
  <c r="DL1154"/>
  <c r="DL1155"/>
  <c r="DL1156"/>
  <c r="DL1157"/>
  <c r="DL1158"/>
  <c r="DL1159"/>
  <c r="DL1160"/>
  <c r="DL1161"/>
  <c r="DL1162"/>
  <c r="DL1163"/>
  <c r="DL1164"/>
  <c r="DL1165"/>
  <c r="DL1166"/>
  <c r="DL1167"/>
  <c r="DL1168"/>
  <c r="DL1169"/>
  <c r="DL1170"/>
  <c r="DL1171"/>
  <c r="DL1172"/>
  <c r="DL1173"/>
  <c r="DL1174"/>
  <c r="DL1175"/>
  <c r="DL1176"/>
  <c r="DL1177"/>
  <c r="DL1178"/>
  <c r="DL1179"/>
  <c r="DL1180"/>
  <c r="DL1181"/>
  <c r="DL1182"/>
  <c r="DL1183"/>
  <c r="DL1184"/>
  <c r="DL1185"/>
  <c r="DL1186"/>
  <c r="DL1187"/>
  <c r="DL1188"/>
  <c r="DL1189"/>
  <c r="DL1190"/>
  <c r="DL1191"/>
  <c r="DL1192"/>
  <c r="DL1193"/>
  <c r="DL1194"/>
  <c r="DL1195"/>
  <c r="DL1196"/>
  <c r="DL1197"/>
  <c r="DL1198"/>
  <c r="DL1199"/>
  <c r="DL1200"/>
  <c r="DL1201"/>
  <c r="DL1202"/>
  <c r="DL1203"/>
  <c r="DL1204"/>
  <c r="DL1205"/>
  <c r="DL1206"/>
  <c r="DL1207"/>
  <c r="DL1208"/>
  <c r="DL1209"/>
  <c r="DL1210"/>
  <c r="DL1211"/>
  <c r="DL1212"/>
  <c r="DL1213"/>
  <c r="DL1214"/>
  <c r="DL1215"/>
  <c r="DL1216"/>
  <c r="DL1217"/>
  <c r="DL1218"/>
  <c r="DL1219"/>
  <c r="DL1220"/>
  <c r="DL1221"/>
  <c r="DL1222"/>
  <c r="DL1223"/>
  <c r="DL1224"/>
  <c r="DL1225"/>
  <c r="DL1226"/>
  <c r="DL1227"/>
  <c r="DL1228"/>
  <c r="DL1229"/>
  <c r="DL1230"/>
  <c r="DL1231"/>
  <c r="DL1232"/>
  <c r="DL1233"/>
  <c r="DL1234"/>
  <c r="DL1235"/>
  <c r="DL1236"/>
  <c r="DL1237"/>
  <c r="DL1238"/>
  <c r="DL1239"/>
  <c r="DL1240"/>
  <c r="DL1241"/>
  <c r="DL1242"/>
  <c r="DL1243"/>
  <c r="DL1244"/>
  <c r="DL1245"/>
  <c r="DL1246"/>
  <c r="DL1247"/>
  <c r="DL1248"/>
  <c r="DL1249"/>
  <c r="DL1250"/>
  <c r="DL1251"/>
  <c r="DL1252"/>
  <c r="DL1253"/>
  <c r="DL1254"/>
  <c r="DL1255"/>
  <c r="DL1256"/>
  <c r="DL1257"/>
  <c r="DL1258"/>
  <c r="DL1259"/>
  <c r="DL1260"/>
  <c r="DL1261"/>
  <c r="DL1262"/>
  <c r="DL1263"/>
  <c r="DL1264"/>
  <c r="DL1265"/>
  <c r="DL1266"/>
  <c r="DL1267"/>
  <c r="DL1268"/>
  <c r="DL1269"/>
  <c r="DL1270"/>
  <c r="DL1271"/>
  <c r="DL1272"/>
  <c r="DL1273"/>
  <c r="DL1274"/>
  <c r="DL1275"/>
  <c r="DL1276"/>
  <c r="DL1277"/>
  <c r="DL1278"/>
  <c r="DL1279"/>
  <c r="DL1280"/>
  <c r="DL1281"/>
  <c r="DL1282"/>
  <c r="DL1283"/>
  <c r="DL1284"/>
  <c r="DL1285"/>
  <c r="DL1286"/>
  <c r="DL1287"/>
  <c r="DL1288"/>
  <c r="DL1289"/>
  <c r="DL1290"/>
  <c r="DL1291"/>
  <c r="DL1292"/>
  <c r="DL1293"/>
  <c r="DL1294"/>
  <c r="DL1295"/>
  <c r="DL1296"/>
  <c r="DL1297"/>
  <c r="DL1298"/>
  <c r="DL1299"/>
  <c r="DL1300"/>
  <c r="DL1301"/>
  <c r="DL1302"/>
  <c r="DL1303"/>
  <c r="DL1304"/>
  <c r="DL1305"/>
  <c r="DL1306"/>
  <c r="DL1307"/>
  <c r="DL1308"/>
  <c r="DL1309"/>
  <c r="DL1310"/>
  <c r="DL1311"/>
  <c r="DL1312"/>
  <c r="DL1313"/>
  <c r="DL1314"/>
  <c r="DL1315"/>
  <c r="DL1316"/>
  <c r="DL1317"/>
  <c r="DL1318"/>
  <c r="DL1319"/>
  <c r="DL1320"/>
  <c r="DL1321"/>
  <c r="DL1322"/>
  <c r="DL1323"/>
  <c r="DL1324"/>
  <c r="DL1325"/>
  <c r="DL1326"/>
  <c r="DL1327"/>
  <c r="DL1328"/>
  <c r="DL1329"/>
  <c r="DL1330"/>
  <c r="DL1331"/>
  <c r="DL1332"/>
  <c r="DL1333"/>
  <c r="DL1334"/>
  <c r="DL1335"/>
  <c r="DL1336"/>
  <c r="DL1337"/>
  <c r="DL1338"/>
  <c r="DL1339"/>
  <c r="DL1340"/>
  <c r="DL1341"/>
  <c r="DL1342"/>
  <c r="DL1343"/>
  <c r="DL1344"/>
  <c r="DL1345"/>
  <c r="DL1346"/>
  <c r="DL1347"/>
  <c r="DL1348"/>
  <c r="DL1349"/>
  <c r="DL1350"/>
  <c r="DL1351"/>
  <c r="DL1352"/>
  <c r="DL1353"/>
  <c r="DL1354"/>
  <c r="DL1355"/>
  <c r="DL1356"/>
  <c r="DL1357"/>
  <c r="DL1358"/>
  <c r="DL1359"/>
  <c r="DL1360"/>
  <c r="DL1361"/>
  <c r="DL1362"/>
  <c r="DL1363"/>
  <c r="DL1364"/>
  <c r="DL1365"/>
  <c r="DL1366"/>
  <c r="DL1367"/>
  <c r="DL1368"/>
  <c r="DL1369"/>
  <c r="DL1370"/>
  <c r="DL1371"/>
  <c r="DL1372"/>
  <c r="DL1373"/>
  <c r="DL1374"/>
  <c r="DL1375"/>
  <c r="DL1376"/>
  <c r="DL1377"/>
  <c r="DL1378"/>
  <c r="DL1379"/>
  <c r="DL1380"/>
  <c r="DL1381"/>
  <c r="DL1382"/>
  <c r="DL1383"/>
  <c r="DL1384"/>
  <c r="DL1385"/>
  <c r="DL1386"/>
  <c r="DL1387"/>
  <c r="DL1388"/>
  <c r="DL1389"/>
  <c r="DL1390"/>
  <c r="DL1391"/>
  <c r="DL1392"/>
  <c r="DL1393"/>
  <c r="DL1394"/>
  <c r="DL1395"/>
  <c r="DL1396"/>
  <c r="DL1397"/>
  <c r="DL1398"/>
  <c r="DL1399"/>
  <c r="DL1400"/>
  <c r="DL1401"/>
  <c r="DL1402"/>
  <c r="DL1403"/>
  <c r="DL1404"/>
  <c r="DL1405"/>
  <c r="DL1406"/>
  <c r="DL1407"/>
  <c r="DL1408"/>
  <c r="DL1409"/>
  <c r="DL1410"/>
  <c r="DL1411"/>
  <c r="DL1412"/>
  <c r="DL1413"/>
  <c r="DL1414"/>
  <c r="DL1415"/>
  <c r="DL1416"/>
  <c r="DL1417"/>
  <c r="DL1418"/>
  <c r="DL1419"/>
  <c r="DL1420"/>
  <c r="DL1421"/>
  <c r="DL1422"/>
  <c r="DL1423"/>
  <c r="DL1424"/>
  <c r="DL1425"/>
  <c r="DL1426"/>
  <c r="DL1427"/>
  <c r="DL1428"/>
  <c r="DL1429"/>
  <c r="DL1430"/>
  <c r="DL1431"/>
  <c r="DL1432"/>
  <c r="DL1433"/>
  <c r="DL1434"/>
  <c r="DL1435"/>
  <c r="DL1436"/>
  <c r="DL1437"/>
  <c r="DL1438"/>
  <c r="DL1439"/>
  <c r="DL1440"/>
  <c r="DL1441"/>
  <c r="DL1442"/>
  <c r="DL1443"/>
  <c r="DL1444"/>
  <c r="DL1445"/>
  <c r="DL1446"/>
  <c r="DL1447"/>
  <c r="DL1448"/>
  <c r="DL1449"/>
  <c r="DL1450"/>
  <c r="DL1451"/>
  <c r="DL1452"/>
  <c r="DL1453"/>
  <c r="DL1454"/>
  <c r="DL1455"/>
  <c r="DL1456"/>
  <c r="DL1457"/>
  <c r="DL1458"/>
  <c r="DL1459"/>
  <c r="DL1460"/>
  <c r="DL1461"/>
  <c r="DL1462"/>
  <c r="DL1463"/>
  <c r="DL1464"/>
  <c r="DL1465"/>
  <c r="DL1466"/>
  <c r="DL1467"/>
  <c r="DL1468"/>
  <c r="DL1469"/>
  <c r="DL1470"/>
  <c r="DL1471"/>
  <c r="DL1472"/>
  <c r="DL1473"/>
  <c r="DL1474"/>
  <c r="DL1475"/>
  <c r="DL1476"/>
  <c r="DL1477"/>
  <c r="DL1478"/>
  <c r="DL1479"/>
  <c r="DL1480"/>
  <c r="DL1481"/>
  <c r="DL1482"/>
  <c r="DL1483"/>
  <c r="DL1484"/>
  <c r="DL1485"/>
  <c r="DL1486"/>
  <c r="DL1487"/>
  <c r="DL1488"/>
  <c r="DL1489"/>
  <c r="DL1490"/>
  <c r="DL1491"/>
  <c r="DL1492"/>
  <c r="DL1493"/>
  <c r="DL1494"/>
  <c r="DL1495"/>
  <c r="DL1496"/>
  <c r="DL1497"/>
  <c r="DL1498"/>
  <c r="DL1499"/>
  <c r="DL1500"/>
  <c r="DL1501"/>
  <c r="DL1502"/>
  <c r="DL1503"/>
  <c r="DL1504"/>
  <c r="DL1505"/>
  <c r="DL1506"/>
  <c r="DL1507"/>
  <c r="DL1508"/>
  <c r="DL1509"/>
  <c r="DL1510"/>
  <c r="DL1511"/>
  <c r="DL1512"/>
  <c r="DL1513"/>
  <c r="DL1514"/>
  <c r="DL1515"/>
  <c r="DL1516"/>
  <c r="DL1517"/>
  <c r="DL1518"/>
  <c r="DL1519"/>
  <c r="DL1520"/>
  <c r="DL1521"/>
  <c r="DL1522"/>
  <c r="DL1523"/>
  <c r="DL1524"/>
  <c r="DL1525"/>
  <c r="DL1526"/>
  <c r="DL1527"/>
  <c r="DL1528"/>
  <c r="DL1529"/>
  <c r="DL1530"/>
  <c r="DL1531"/>
  <c r="DL1532"/>
  <c r="DL1533"/>
  <c r="DL1534"/>
  <c r="DL1535"/>
  <c r="DL1536"/>
  <c r="DL1537"/>
  <c r="DL1538"/>
  <c r="DL1539"/>
  <c r="DL1540"/>
  <c r="DL1541"/>
  <c r="DL1542"/>
  <c r="DL1543"/>
  <c r="DL1544"/>
  <c r="DL1545"/>
  <c r="DL1546"/>
  <c r="DL1547"/>
  <c r="DL1548"/>
  <c r="DL1549"/>
  <c r="DL1550"/>
  <c r="DL1551"/>
  <c r="DL1552"/>
  <c r="DL1553"/>
  <c r="DL1554"/>
  <c r="DL1555"/>
  <c r="DL1556"/>
  <c r="DL1557"/>
  <c r="DL1558"/>
  <c r="DL1559"/>
  <c r="DL1560"/>
  <c r="DL1561"/>
  <c r="DL1562"/>
  <c r="DL1563"/>
  <c r="DL1564"/>
  <c r="DL1565"/>
  <c r="DL1566"/>
  <c r="DL1567"/>
  <c r="DL1568"/>
  <c r="DL1569"/>
  <c r="DL1570"/>
  <c r="DL1571"/>
  <c r="DL1572"/>
  <c r="DL1573"/>
  <c r="DL1574"/>
  <c r="DL1575"/>
  <c r="DL1576"/>
  <c r="DL1577"/>
  <c r="DL1578"/>
  <c r="DL1579"/>
  <c r="DL1580"/>
  <c r="DL1581"/>
  <c r="DL1582"/>
  <c r="DL1583"/>
  <c r="DL1584"/>
  <c r="DL1585"/>
  <c r="DL1586"/>
  <c r="DL1587"/>
  <c r="DL1588"/>
  <c r="DL1589"/>
  <c r="DL1590"/>
  <c r="DL1591"/>
  <c r="DL1592"/>
  <c r="DL1593"/>
  <c r="DL1594"/>
  <c r="DL1595"/>
  <c r="DL1596"/>
  <c r="DL1597"/>
  <c r="DL1598"/>
  <c r="DL1599"/>
  <c r="DL1600"/>
  <c r="DL1601"/>
  <c r="DL1602"/>
  <c r="DL1603"/>
  <c r="DL1604"/>
  <c r="DL1605"/>
  <c r="DL1606"/>
  <c r="DL1607"/>
  <c r="DL1608"/>
  <c r="DL1609"/>
  <c r="DL1610"/>
  <c r="DL1611"/>
  <c r="DL1612"/>
  <c r="DL1613"/>
  <c r="DL1614"/>
  <c r="DL1615"/>
  <c r="DL1616"/>
  <c r="DL1617"/>
  <c r="DL1618"/>
  <c r="DL1619"/>
  <c r="DL1620"/>
  <c r="DL1621"/>
  <c r="DL1622"/>
  <c r="DL1623"/>
  <c r="DL1624"/>
  <c r="DL1625"/>
  <c r="DL1626"/>
  <c r="DL1627"/>
  <c r="DL1628"/>
  <c r="DL1629"/>
  <c r="DL1630"/>
  <c r="DL1631"/>
  <c r="DL1632"/>
  <c r="DL1633"/>
  <c r="DL1634"/>
  <c r="DL1635"/>
  <c r="DL1636"/>
  <c r="DL1637"/>
  <c r="DL1638"/>
  <c r="DL1639"/>
  <c r="DL1640"/>
  <c r="DL1641"/>
  <c r="DL1642"/>
  <c r="DL1643"/>
  <c r="DL1644"/>
  <c r="DL1645"/>
  <c r="DL1646"/>
  <c r="DL1647"/>
  <c r="DL1648"/>
  <c r="DL1649"/>
  <c r="DL1650"/>
  <c r="DL1651"/>
  <c r="DL1652"/>
  <c r="DL1653"/>
  <c r="DL1654"/>
  <c r="DL1655"/>
  <c r="DL1656"/>
  <c r="DL1657"/>
  <c r="DL1658"/>
  <c r="DL1659"/>
  <c r="DL1660"/>
  <c r="DL1661"/>
  <c r="DL1662"/>
  <c r="DL1663"/>
  <c r="DL1664"/>
  <c r="DL1665"/>
  <c r="DL1666"/>
  <c r="DL1667"/>
  <c r="DL1668"/>
  <c r="DL1669"/>
  <c r="DL1670"/>
  <c r="DL1671"/>
  <c r="DL1672"/>
  <c r="DL1673"/>
  <c r="DL1674"/>
  <c r="DL1675"/>
  <c r="DL1676"/>
  <c r="DL1677"/>
  <c r="DL1678"/>
  <c r="DL1679"/>
  <c r="DL1680"/>
  <c r="DL1681"/>
  <c r="DL1682"/>
  <c r="DL1683"/>
  <c r="DL1684"/>
  <c r="DL1685"/>
  <c r="DL1686"/>
  <c r="DL1687"/>
  <c r="DL1688"/>
  <c r="DL1689"/>
  <c r="DL1690"/>
  <c r="DL1691"/>
  <c r="DL1692"/>
  <c r="DL1693"/>
  <c r="DL1694"/>
  <c r="DL1695"/>
  <c r="DL1696"/>
  <c r="DL1697"/>
  <c r="DL1698"/>
  <c r="DL1699"/>
  <c r="DL1700"/>
  <c r="DL1701"/>
  <c r="DL1702"/>
  <c r="DL1703"/>
  <c r="DL1704"/>
  <c r="DL1705"/>
  <c r="DL1706"/>
  <c r="DL1707"/>
  <c r="DL1708"/>
  <c r="DL1709"/>
  <c r="DL1710"/>
  <c r="DL1711"/>
  <c r="DL1712"/>
  <c r="DL1713"/>
  <c r="DL1714"/>
  <c r="DL1715"/>
  <c r="DL1716"/>
  <c r="DL1717"/>
  <c r="DL1718"/>
  <c r="DL1719"/>
  <c r="DL1720"/>
  <c r="DL1721"/>
  <c r="DL1722"/>
  <c r="DL1723"/>
  <c r="DL1724"/>
  <c r="DL1725"/>
  <c r="DL1726"/>
  <c r="DL1727"/>
  <c r="DL1728"/>
  <c r="DL1729"/>
  <c r="DL1730"/>
  <c r="DL1731"/>
  <c r="DL1732"/>
  <c r="DL1733"/>
  <c r="DL1734"/>
  <c r="DL1735"/>
  <c r="DL1736"/>
  <c r="DL1737"/>
  <c r="DL1738"/>
  <c r="DL1739"/>
  <c r="DL1740"/>
  <c r="DL1741"/>
  <c r="DL1742"/>
  <c r="DL1743"/>
  <c r="DL1744"/>
  <c r="DL1745"/>
  <c r="DL1746"/>
  <c r="DL1747"/>
  <c r="DL1748"/>
  <c r="DL1749"/>
  <c r="DL1750"/>
  <c r="DL1751"/>
  <c r="DL1752"/>
  <c r="DL1753"/>
  <c r="DL1754"/>
  <c r="DL1755"/>
  <c r="DL1756"/>
  <c r="DL1757"/>
  <c r="DL1758"/>
  <c r="DL1759"/>
  <c r="DL1760"/>
  <c r="DL1761"/>
  <c r="DL1762"/>
  <c r="DL1763"/>
  <c r="DL1764"/>
  <c r="DL1765"/>
  <c r="DL1766"/>
  <c r="DL1767"/>
  <c r="DL1768"/>
  <c r="DL1769"/>
  <c r="DL1770"/>
  <c r="DL1771"/>
  <c r="DL1772"/>
  <c r="DL1773"/>
  <c r="DL1774"/>
  <c r="DL1775"/>
  <c r="DL1776"/>
  <c r="DL1777"/>
  <c r="DL1778"/>
  <c r="DL1779"/>
  <c r="DL1780"/>
  <c r="DL1781"/>
  <c r="DL1782"/>
  <c r="DL1783"/>
  <c r="DL1784"/>
  <c r="DL1785"/>
  <c r="DL1786"/>
  <c r="DL1787"/>
  <c r="DL1788"/>
  <c r="DL1789"/>
  <c r="DL1790"/>
  <c r="DL1791"/>
  <c r="DL1792"/>
  <c r="DL1793"/>
  <c r="DL1794"/>
  <c r="DL1795"/>
  <c r="DL1796"/>
  <c r="DL1797"/>
  <c r="DL1798"/>
  <c r="DL1799"/>
  <c r="DL1800"/>
  <c r="DL1801"/>
  <c r="DL1802"/>
  <c r="DL1803"/>
  <c r="DL1804"/>
  <c r="DL1805"/>
  <c r="DL1806"/>
  <c r="DL1807"/>
  <c r="DL1808"/>
  <c r="DL1809"/>
  <c r="DL1810"/>
  <c r="DL1811"/>
  <c r="DL1812"/>
  <c r="DL1813"/>
  <c r="DL1814"/>
  <c r="DL1815"/>
  <c r="DL1816"/>
  <c r="DL1817"/>
  <c r="DL1818"/>
  <c r="DL1819"/>
  <c r="DL1820"/>
  <c r="DL1821"/>
  <c r="DL1822"/>
  <c r="DL1823"/>
  <c r="DL1824"/>
  <c r="DL1825"/>
  <c r="DL1826"/>
  <c r="DL1827"/>
  <c r="DL1828"/>
  <c r="DL1829"/>
  <c r="DL1830"/>
  <c r="DL1831"/>
  <c r="DL1832"/>
  <c r="DL1833"/>
  <c r="DL1834"/>
  <c r="DL1835"/>
  <c r="DL1836"/>
  <c r="DL1837"/>
  <c r="DL1838"/>
  <c r="DL1839"/>
  <c r="DL1840"/>
  <c r="DL1841"/>
  <c r="DL1842"/>
  <c r="DL1843"/>
  <c r="DL1844"/>
  <c r="DL1845"/>
  <c r="DL1846"/>
  <c r="DL1847"/>
  <c r="DL1848"/>
  <c r="DL1849"/>
  <c r="DL1850"/>
  <c r="DL1851"/>
  <c r="DL1852"/>
  <c r="DL1853"/>
  <c r="DL1854"/>
  <c r="DL1855"/>
  <c r="DL1856"/>
  <c r="DL1857"/>
  <c r="DL1858"/>
  <c r="DL1859"/>
  <c r="DL1860"/>
  <c r="DL1861"/>
  <c r="DL1862"/>
  <c r="DL1863"/>
  <c r="DL1864"/>
  <c r="DL1865"/>
  <c r="DL1866"/>
  <c r="DL1867"/>
  <c r="DL1868"/>
  <c r="DL1869"/>
  <c r="DL1870"/>
  <c r="DL1871"/>
  <c r="DL1872"/>
  <c r="DL1873"/>
  <c r="DL1874"/>
  <c r="DL1875"/>
  <c r="DL1876"/>
  <c r="DL1877"/>
  <c r="DL1878"/>
  <c r="DL1879"/>
  <c r="DL1880"/>
  <c r="DL1881"/>
  <c r="DL1882"/>
  <c r="DL1883"/>
  <c r="DL1884"/>
  <c r="DL1885"/>
  <c r="DL1886"/>
  <c r="DL1887"/>
  <c r="DL1888"/>
  <c r="DL1889"/>
  <c r="DL1890"/>
  <c r="DL1891"/>
  <c r="DL1892"/>
  <c r="DL1893"/>
  <c r="DL1894"/>
  <c r="DL1895"/>
  <c r="DL1896"/>
  <c r="DL1897"/>
  <c r="DL1898"/>
  <c r="DL1899"/>
  <c r="DL1900"/>
  <c r="DL1901"/>
  <c r="DL1902"/>
  <c r="DL1903"/>
  <c r="DL1904"/>
  <c r="DL1905"/>
  <c r="DL1906"/>
  <c r="DL1907"/>
  <c r="DL1908"/>
  <c r="DL1909"/>
  <c r="DL1910"/>
  <c r="DL1911"/>
  <c r="DL1912"/>
  <c r="DL1913"/>
  <c r="DL1914"/>
  <c r="DL1915"/>
  <c r="DL1916"/>
  <c r="DL1917"/>
  <c r="DL1918"/>
  <c r="DL1919"/>
  <c r="DL1920"/>
  <c r="DL1921"/>
  <c r="DL1922"/>
  <c r="DL1923"/>
  <c r="DL1924"/>
  <c r="DL1925"/>
  <c r="DL1926"/>
  <c r="DL1927"/>
  <c r="DL1928"/>
  <c r="DL1929"/>
  <c r="DL1930"/>
  <c r="DL1931"/>
  <c r="DL1932"/>
  <c r="DL1933"/>
  <c r="DL1934"/>
  <c r="DL1935"/>
  <c r="DL1936"/>
  <c r="DL1937"/>
  <c r="DL1938"/>
  <c r="DL1939"/>
  <c r="DL1940"/>
  <c r="DL1941"/>
  <c r="DL1942"/>
  <c r="DL1943"/>
  <c r="DL1944"/>
  <c r="DL1945"/>
  <c r="DL1946"/>
  <c r="DL1947"/>
  <c r="DL1948"/>
  <c r="DL1949"/>
  <c r="DL1950"/>
  <c r="DL1951"/>
  <c r="DL1952"/>
  <c r="DL1953"/>
  <c r="DL1954"/>
  <c r="DL1955"/>
  <c r="DL1956"/>
  <c r="DL1957"/>
  <c r="DL1958"/>
  <c r="DL1959"/>
  <c r="DL1960"/>
  <c r="DL1961"/>
  <c r="DL1962"/>
  <c r="DL1963"/>
  <c r="DL1964"/>
  <c r="DL1965"/>
  <c r="DL1966"/>
  <c r="DL1967"/>
  <c r="DL1968"/>
  <c r="DL1969"/>
  <c r="DL1970"/>
  <c r="DL1971"/>
  <c r="DL1972"/>
  <c r="DL1973"/>
  <c r="DL1974"/>
  <c r="DL1975"/>
  <c r="DL1976"/>
  <c r="DL1977"/>
  <c r="DL1978"/>
  <c r="DL1979"/>
  <c r="DL1980"/>
  <c r="DL1981"/>
  <c r="DL1982"/>
  <c r="DL1983"/>
  <c r="DL1984"/>
  <c r="DL1985"/>
  <c r="DL1986"/>
  <c r="DL1987"/>
  <c r="DL1988"/>
  <c r="DL1989"/>
  <c r="DL1990"/>
  <c r="DL1991"/>
  <c r="DL1992"/>
  <c r="DL1993"/>
  <c r="DL1994"/>
  <c r="DL1995"/>
  <c r="DL1996"/>
  <c r="DL1997"/>
  <c r="DL1998"/>
  <c r="DL1999"/>
  <c r="DL2000"/>
  <c r="DL2001"/>
  <c r="DL2002"/>
  <c r="DL2003"/>
  <c r="DL2004"/>
  <c r="DL2005"/>
  <c r="DL2006"/>
  <c r="DL2007"/>
  <c r="DL2008"/>
  <c r="DL2009"/>
  <c r="DL2010"/>
  <c r="DL2011"/>
  <c r="DL2012"/>
  <c r="DL2013"/>
  <c r="DL2014"/>
  <c r="DL2015"/>
  <c r="DL2016"/>
  <c r="DL2017"/>
  <c r="DL2018"/>
  <c r="DL2019"/>
  <c r="DL2020"/>
  <c r="DL2021"/>
  <c r="DL2022"/>
  <c r="DL2023"/>
  <c r="DL2024"/>
  <c r="DL2025"/>
  <c r="DL2026"/>
  <c r="DL2027"/>
  <c r="DL2028"/>
  <c r="DL2029"/>
  <c r="DL2030"/>
  <c r="DL2031"/>
  <c r="DL2032"/>
  <c r="DL2033"/>
  <c r="DL2034"/>
  <c r="DL2035"/>
  <c r="DL2036"/>
  <c r="DL2037"/>
  <c r="DL2038"/>
  <c r="DL2039"/>
  <c r="DL2040"/>
  <c r="DL2041"/>
  <c r="DL2042"/>
  <c r="DL2043"/>
  <c r="DL2044"/>
  <c r="DL2045"/>
  <c r="DL2046"/>
  <c r="DL2047"/>
  <c r="DL2048"/>
  <c r="DL2049"/>
  <c r="DL2050"/>
  <c r="DL2051"/>
  <c r="DL2052"/>
  <c r="DL2053"/>
  <c r="DL2054"/>
  <c r="DL2055"/>
  <c r="DL2056"/>
  <c r="DL2057"/>
  <c r="DL2058"/>
  <c r="DL2059"/>
  <c r="DL2060"/>
  <c r="DL2061"/>
  <c r="DL2062"/>
  <c r="DL2063"/>
  <c r="DL2064"/>
  <c r="DL2065"/>
  <c r="DL2066"/>
  <c r="DL2067"/>
  <c r="DL2068"/>
  <c r="DL2069"/>
  <c r="DL2070"/>
  <c r="DL2071"/>
  <c r="DL2072"/>
  <c r="DL2073"/>
  <c r="DL2074"/>
  <c r="DL2075"/>
  <c r="DL2076"/>
  <c r="DL2077"/>
  <c r="DL2078"/>
  <c r="DL2079"/>
  <c r="DL2080"/>
  <c r="DL2081"/>
  <c r="DL2082"/>
  <c r="DL2083"/>
  <c r="DL2084"/>
  <c r="DL2085"/>
  <c r="DL2086"/>
  <c r="DL2087"/>
  <c r="DL2088"/>
  <c r="DL2089"/>
  <c r="DL2090"/>
  <c r="DL2091"/>
  <c r="DL2092"/>
  <c r="DL2093"/>
  <c r="DL2094"/>
  <c r="DL2095"/>
  <c r="DL2096"/>
  <c r="DL2097"/>
  <c r="DL2098"/>
  <c r="DL2099"/>
  <c r="DL2100"/>
  <c r="DL2101"/>
  <c r="DL2102"/>
  <c r="DL2103"/>
  <c r="DL2104"/>
  <c r="DL2105"/>
  <c r="DL2106"/>
  <c r="DL2107"/>
  <c r="DL2108"/>
  <c r="DL2109"/>
  <c r="DL2110"/>
  <c r="DL2111"/>
  <c r="DL2112"/>
  <c r="DL2113"/>
  <c r="DL2114"/>
  <c r="DL2115"/>
  <c r="DL2116"/>
  <c r="DL2117"/>
  <c r="DL2118"/>
  <c r="DL2119"/>
  <c r="DL2120"/>
  <c r="DL2121"/>
  <c r="DL2122"/>
  <c r="DL2123"/>
  <c r="DL2124"/>
  <c r="DL2125"/>
  <c r="DL2126"/>
  <c r="DL2127"/>
  <c r="DL2128"/>
  <c r="DL2129"/>
  <c r="DL2130"/>
  <c r="DL2131"/>
  <c r="DL2132"/>
  <c r="DL2133"/>
  <c r="DL2134"/>
  <c r="DL2135"/>
  <c r="DL2136"/>
  <c r="DL2137"/>
  <c r="DL2138"/>
  <c r="DL2139"/>
  <c r="DL2140"/>
  <c r="DL2141"/>
  <c r="DL2142"/>
  <c r="DL2143"/>
  <c r="DL2144"/>
  <c r="DL2145"/>
  <c r="DL2146"/>
  <c r="DL2147"/>
  <c r="DL2148"/>
  <c r="DL2149"/>
  <c r="DL2150"/>
  <c r="DL2151"/>
  <c r="DL2152"/>
  <c r="DL2153"/>
  <c r="DL2154"/>
  <c r="DL2155"/>
  <c r="DL2156"/>
  <c r="DL2157"/>
  <c r="DL2158"/>
  <c r="DL2159"/>
  <c r="DL2160"/>
  <c r="DL2161"/>
  <c r="DL2162"/>
  <c r="DL2163"/>
  <c r="DL2164"/>
  <c r="DL2165"/>
  <c r="DL2166"/>
  <c r="DL2167"/>
  <c r="DL2168"/>
  <c r="DL2169"/>
  <c r="DK4"/>
  <c r="DK5"/>
  <c r="DK6"/>
  <c r="DK7"/>
  <c r="DK8"/>
  <c r="DK9"/>
  <c r="DK10"/>
  <c r="DK11"/>
  <c r="DK12"/>
  <c r="DK13"/>
  <c r="DK14"/>
  <c r="DK15"/>
  <c r="DK16"/>
  <c r="DK17"/>
  <c r="DK18"/>
  <c r="DK19"/>
  <c r="DK20"/>
  <c r="DK21"/>
  <c r="DK22"/>
  <c r="DK23"/>
  <c r="DK24"/>
  <c r="DK25"/>
  <c r="DK26"/>
  <c r="DK27"/>
  <c r="DK28"/>
  <c r="DK29"/>
  <c r="DK30"/>
  <c r="DK31"/>
  <c r="DK32"/>
  <c r="DK33"/>
  <c r="DK34"/>
  <c r="DK35"/>
  <c r="DK36"/>
  <c r="DK37"/>
  <c r="DK38"/>
  <c r="DK39"/>
  <c r="DK40"/>
  <c r="DK41"/>
  <c r="DK42"/>
  <c r="DK43"/>
  <c r="DK44"/>
  <c r="DK45"/>
  <c r="DK46"/>
  <c r="DK47"/>
  <c r="DK48"/>
  <c r="DK49"/>
  <c r="DK50"/>
  <c r="DK51"/>
  <c r="DK52"/>
  <c r="DK53"/>
  <c r="DK54"/>
  <c r="DK55"/>
  <c r="DK56"/>
  <c r="DK57"/>
  <c r="DK58"/>
  <c r="DK59"/>
  <c r="DK60"/>
  <c r="DK61"/>
  <c r="DK62"/>
  <c r="DK63"/>
  <c r="DK64"/>
  <c r="DK65"/>
  <c r="DK66"/>
  <c r="DK67"/>
  <c r="DK68"/>
  <c r="DK69"/>
  <c r="DK70"/>
  <c r="DK71"/>
  <c r="DK72"/>
  <c r="DK73"/>
  <c r="DK74"/>
  <c r="DK75"/>
  <c r="DK76"/>
  <c r="DK77"/>
  <c r="DK78"/>
  <c r="DK79"/>
  <c r="DK80"/>
  <c r="DK81"/>
  <c r="DK82"/>
  <c r="DK83"/>
  <c r="DK84"/>
  <c r="DK85"/>
  <c r="DK86"/>
  <c r="DK87"/>
  <c r="DK88"/>
  <c r="DK89"/>
  <c r="DK90"/>
  <c r="DK91"/>
  <c r="DK92"/>
  <c r="DK93"/>
  <c r="DK94"/>
  <c r="DK95"/>
  <c r="DK96"/>
  <c r="DK97"/>
  <c r="DK98"/>
  <c r="DK99"/>
  <c r="DK100"/>
  <c r="DK101"/>
  <c r="DK102"/>
  <c r="DK103"/>
  <c r="DK104"/>
  <c r="DK105"/>
  <c r="DK106"/>
  <c r="DK107"/>
  <c r="DK108"/>
  <c r="DK109"/>
  <c r="DK110"/>
  <c r="DK111"/>
  <c r="DK112"/>
  <c r="DK113"/>
  <c r="DK114"/>
  <c r="DK115"/>
  <c r="DK116"/>
  <c r="DK117"/>
  <c r="DK118"/>
  <c r="DK119"/>
  <c r="DK120"/>
  <c r="DK121"/>
  <c r="DK122"/>
  <c r="DK123"/>
  <c r="DK124"/>
  <c r="DK125"/>
  <c r="DK126"/>
  <c r="DK127"/>
  <c r="DK128"/>
  <c r="DK129"/>
  <c r="DK130"/>
  <c r="DK131"/>
  <c r="DK132"/>
  <c r="DK133"/>
  <c r="DK134"/>
  <c r="DK135"/>
  <c r="DK136"/>
  <c r="DK137"/>
  <c r="DK138"/>
  <c r="DK139"/>
  <c r="DK140"/>
  <c r="DK141"/>
  <c r="DK142"/>
  <c r="DK143"/>
  <c r="DK144"/>
  <c r="DK145"/>
  <c r="DK146"/>
  <c r="DK147"/>
  <c r="DK148"/>
  <c r="DK149"/>
  <c r="DK150"/>
  <c r="DK151"/>
  <c r="DK152"/>
  <c r="DK153"/>
  <c r="DK154"/>
  <c r="DK155"/>
  <c r="DK156"/>
  <c r="DK157"/>
  <c r="DK158"/>
  <c r="DK159"/>
  <c r="DK160"/>
  <c r="DK161"/>
  <c r="DK162"/>
  <c r="DK163"/>
  <c r="DK164"/>
  <c r="DK165"/>
  <c r="DK166"/>
  <c r="DK167"/>
  <c r="DK168"/>
  <c r="DK169"/>
  <c r="DK170"/>
  <c r="DK171"/>
  <c r="DK172"/>
  <c r="DK173"/>
  <c r="DK174"/>
  <c r="DK175"/>
  <c r="DK176"/>
  <c r="DK177"/>
  <c r="DK178"/>
  <c r="DK179"/>
  <c r="DK180"/>
  <c r="DK181"/>
  <c r="DK182"/>
  <c r="DK183"/>
  <c r="DK184"/>
  <c r="DK185"/>
  <c r="DK186"/>
  <c r="DK187"/>
  <c r="DK188"/>
  <c r="DK189"/>
  <c r="DK190"/>
  <c r="DK191"/>
  <c r="DK192"/>
  <c r="DK193"/>
  <c r="DK194"/>
  <c r="DK195"/>
  <c r="DK196"/>
  <c r="DK197"/>
  <c r="DK198"/>
  <c r="DK199"/>
  <c r="DK200"/>
  <c r="DK201"/>
  <c r="DK202"/>
  <c r="DK203"/>
  <c r="DK204"/>
  <c r="DK205"/>
  <c r="DK206"/>
  <c r="DK207"/>
  <c r="DK208"/>
  <c r="DK209"/>
  <c r="DK210"/>
  <c r="DK211"/>
  <c r="DK212"/>
  <c r="DK213"/>
  <c r="DK214"/>
  <c r="DK215"/>
  <c r="DK216"/>
  <c r="DK217"/>
  <c r="DK218"/>
  <c r="DK219"/>
  <c r="DK220"/>
  <c r="DK221"/>
  <c r="DK222"/>
  <c r="DK223"/>
  <c r="DK224"/>
  <c r="DK225"/>
  <c r="DK226"/>
  <c r="DK227"/>
  <c r="DK228"/>
  <c r="DK229"/>
  <c r="DK230"/>
  <c r="DK231"/>
  <c r="DK232"/>
  <c r="DK233"/>
  <c r="DK234"/>
  <c r="DK235"/>
  <c r="DK236"/>
  <c r="DK237"/>
  <c r="DK238"/>
  <c r="DK239"/>
  <c r="DK240"/>
  <c r="DK241"/>
  <c r="DK242"/>
  <c r="DK243"/>
  <c r="DK244"/>
  <c r="DK245"/>
  <c r="DK246"/>
  <c r="DK247"/>
  <c r="DK248"/>
  <c r="DK249"/>
  <c r="DK250"/>
  <c r="DK251"/>
  <c r="DK252"/>
  <c r="DK253"/>
  <c r="DK254"/>
  <c r="DK255"/>
  <c r="DK256"/>
  <c r="DK257"/>
  <c r="DK258"/>
  <c r="DK259"/>
  <c r="DK260"/>
  <c r="DK261"/>
  <c r="DK262"/>
  <c r="DK263"/>
  <c r="DK264"/>
  <c r="DK265"/>
  <c r="DK266"/>
  <c r="DK267"/>
  <c r="DK268"/>
  <c r="DK269"/>
  <c r="DK270"/>
  <c r="DK271"/>
  <c r="DK272"/>
  <c r="DK273"/>
  <c r="DK274"/>
  <c r="DK275"/>
  <c r="DK276"/>
  <c r="DK277"/>
  <c r="DK278"/>
  <c r="DK279"/>
  <c r="DK280"/>
  <c r="DK281"/>
  <c r="DK282"/>
  <c r="DK283"/>
  <c r="DK284"/>
  <c r="DK285"/>
  <c r="DK286"/>
  <c r="DK287"/>
  <c r="DK288"/>
  <c r="DK289"/>
  <c r="DK290"/>
  <c r="DK291"/>
  <c r="DK292"/>
  <c r="DK293"/>
  <c r="DK294"/>
  <c r="DK295"/>
  <c r="DK296"/>
  <c r="DK297"/>
  <c r="DK298"/>
  <c r="DK299"/>
  <c r="DK300"/>
  <c r="DK301"/>
  <c r="DK302"/>
  <c r="DK303"/>
  <c r="DK304"/>
  <c r="DK305"/>
  <c r="DK306"/>
  <c r="DK307"/>
  <c r="DK308"/>
  <c r="DK309"/>
  <c r="DK310"/>
  <c r="DK311"/>
  <c r="DK312"/>
  <c r="DK313"/>
  <c r="DK314"/>
  <c r="DK315"/>
  <c r="DK316"/>
  <c r="DK317"/>
  <c r="DK318"/>
  <c r="DK319"/>
  <c r="DK320"/>
  <c r="DK321"/>
  <c r="DK322"/>
  <c r="DK323"/>
  <c r="DK324"/>
  <c r="DK325"/>
  <c r="DK326"/>
  <c r="DK327"/>
  <c r="DK328"/>
  <c r="DK329"/>
  <c r="DK330"/>
  <c r="DK331"/>
  <c r="DK332"/>
  <c r="DK333"/>
  <c r="DK334"/>
  <c r="DK335"/>
  <c r="DK336"/>
  <c r="DK337"/>
  <c r="DK338"/>
  <c r="DK339"/>
  <c r="DK340"/>
  <c r="DK341"/>
  <c r="DK342"/>
  <c r="DK343"/>
  <c r="DK344"/>
  <c r="DK345"/>
  <c r="DK346"/>
  <c r="DK347"/>
  <c r="DK348"/>
  <c r="DK349"/>
  <c r="DK350"/>
  <c r="DK351"/>
  <c r="DK352"/>
  <c r="DK353"/>
  <c r="DK354"/>
  <c r="DK355"/>
  <c r="DK356"/>
  <c r="DK357"/>
  <c r="DK358"/>
  <c r="DK359"/>
  <c r="DK360"/>
  <c r="DK361"/>
  <c r="DK362"/>
  <c r="DK363"/>
  <c r="DK364"/>
  <c r="DK365"/>
  <c r="DK366"/>
  <c r="DK367"/>
  <c r="DK368"/>
  <c r="DK369"/>
  <c r="DK370"/>
  <c r="DK371"/>
  <c r="DK372"/>
  <c r="DK373"/>
  <c r="DK374"/>
  <c r="DK375"/>
  <c r="DK376"/>
  <c r="DK377"/>
  <c r="DK378"/>
  <c r="DK379"/>
  <c r="DK380"/>
  <c r="DK381"/>
  <c r="DK382"/>
  <c r="DK383"/>
  <c r="DK384"/>
  <c r="DK385"/>
  <c r="DK386"/>
  <c r="DK387"/>
  <c r="DK388"/>
  <c r="DK389"/>
  <c r="DK390"/>
  <c r="DK391"/>
  <c r="DK392"/>
  <c r="DK393"/>
  <c r="DK394"/>
  <c r="DK395"/>
  <c r="DK396"/>
  <c r="DK397"/>
  <c r="DK398"/>
  <c r="DK399"/>
  <c r="DK400"/>
  <c r="DK401"/>
  <c r="DK402"/>
  <c r="DK403"/>
  <c r="DK404"/>
  <c r="DK405"/>
  <c r="DK406"/>
  <c r="DK407"/>
  <c r="DK408"/>
  <c r="DK409"/>
  <c r="DK410"/>
  <c r="DK411"/>
  <c r="DK412"/>
  <c r="DK413"/>
  <c r="DK414"/>
  <c r="DK415"/>
  <c r="DK416"/>
  <c r="DK417"/>
  <c r="DK418"/>
  <c r="DK419"/>
  <c r="DK420"/>
  <c r="DK421"/>
  <c r="DK422"/>
  <c r="DK423"/>
  <c r="DK424"/>
  <c r="DK425"/>
  <c r="DK426"/>
  <c r="DK427"/>
  <c r="DK428"/>
  <c r="DK429"/>
  <c r="DK430"/>
  <c r="DK431"/>
  <c r="DK432"/>
  <c r="DK433"/>
  <c r="DK434"/>
  <c r="DK435"/>
  <c r="DK436"/>
  <c r="DK437"/>
  <c r="DK438"/>
  <c r="DK439"/>
  <c r="DK440"/>
  <c r="DK441"/>
  <c r="DK442"/>
  <c r="DK443"/>
  <c r="DK444"/>
  <c r="DK445"/>
  <c r="DK446"/>
  <c r="DK447"/>
  <c r="DK448"/>
  <c r="DK449"/>
  <c r="DK450"/>
  <c r="DK451"/>
  <c r="DK452"/>
  <c r="DK453"/>
  <c r="DK454"/>
  <c r="DK455"/>
  <c r="DK456"/>
  <c r="DK457"/>
  <c r="DK458"/>
  <c r="DK459"/>
  <c r="DK460"/>
  <c r="DK461"/>
  <c r="DK462"/>
  <c r="DK463"/>
  <c r="DK464"/>
  <c r="DK465"/>
  <c r="DK466"/>
  <c r="DK467"/>
  <c r="DK468"/>
  <c r="DK469"/>
  <c r="DK470"/>
  <c r="DK471"/>
  <c r="DK472"/>
  <c r="DK473"/>
  <c r="DK474"/>
  <c r="DK475"/>
  <c r="DK476"/>
  <c r="DK477"/>
  <c r="DK478"/>
  <c r="DK479"/>
  <c r="DK480"/>
  <c r="DK481"/>
  <c r="DK482"/>
  <c r="DK483"/>
  <c r="DK484"/>
  <c r="DK485"/>
  <c r="DK486"/>
  <c r="DK487"/>
  <c r="DK488"/>
  <c r="DK489"/>
  <c r="DK490"/>
  <c r="DK491"/>
  <c r="DK492"/>
  <c r="DK493"/>
  <c r="DK494"/>
  <c r="DK495"/>
  <c r="DK496"/>
  <c r="DK497"/>
  <c r="DK498"/>
  <c r="DK499"/>
  <c r="DK500"/>
  <c r="DK501"/>
  <c r="DK502"/>
  <c r="DK503"/>
  <c r="DK504"/>
  <c r="DK505"/>
  <c r="DK506"/>
  <c r="DK507"/>
  <c r="DK508"/>
  <c r="DK509"/>
  <c r="DK510"/>
  <c r="DK511"/>
  <c r="DK512"/>
  <c r="DK513"/>
  <c r="DK514"/>
  <c r="DK515"/>
  <c r="DK516"/>
  <c r="DK517"/>
  <c r="DK518"/>
  <c r="DK519"/>
  <c r="DK520"/>
  <c r="DK521"/>
  <c r="DK522"/>
  <c r="DK523"/>
  <c r="DK524"/>
  <c r="DK525"/>
  <c r="DK526"/>
  <c r="DK527"/>
  <c r="DK528"/>
  <c r="DK529"/>
  <c r="DK530"/>
  <c r="DK531"/>
  <c r="DK532"/>
  <c r="DK533"/>
  <c r="DK534"/>
  <c r="DK535"/>
  <c r="DK536"/>
  <c r="DK537"/>
  <c r="DK538"/>
  <c r="DK539"/>
  <c r="DK540"/>
  <c r="DK541"/>
  <c r="DK542"/>
  <c r="DK543"/>
  <c r="DK544"/>
  <c r="DK545"/>
  <c r="DK546"/>
  <c r="DK547"/>
  <c r="DK548"/>
  <c r="DK549"/>
  <c r="DK550"/>
  <c r="DK551"/>
  <c r="DK552"/>
  <c r="DK553"/>
  <c r="DK554"/>
  <c r="DK555"/>
  <c r="DK556"/>
  <c r="DK557"/>
  <c r="DK558"/>
  <c r="DK559"/>
  <c r="DK560"/>
  <c r="DK561"/>
  <c r="DK562"/>
  <c r="DK563"/>
  <c r="DK564"/>
  <c r="DK565"/>
  <c r="DK566"/>
  <c r="DK567"/>
  <c r="DK568"/>
  <c r="DK569"/>
  <c r="DK570"/>
  <c r="DK571"/>
  <c r="DK572"/>
  <c r="DK573"/>
  <c r="DK574"/>
  <c r="DK575"/>
  <c r="DK576"/>
  <c r="DK577"/>
  <c r="DK578"/>
  <c r="DK579"/>
  <c r="DK580"/>
  <c r="DK581"/>
  <c r="DK582"/>
  <c r="DK583"/>
  <c r="DK584"/>
  <c r="DK585"/>
  <c r="DK586"/>
  <c r="DK587"/>
  <c r="DK588"/>
  <c r="DK589"/>
  <c r="DK590"/>
  <c r="DK591"/>
  <c r="DK592"/>
  <c r="DK593"/>
  <c r="DK594"/>
  <c r="DK595"/>
  <c r="DK596"/>
  <c r="DK597"/>
  <c r="DK598"/>
  <c r="DK599"/>
  <c r="DK600"/>
  <c r="DK601"/>
  <c r="DK602"/>
  <c r="DK603"/>
  <c r="DK604"/>
  <c r="DK605"/>
  <c r="DK606"/>
  <c r="DK607"/>
  <c r="DK608"/>
  <c r="DK609"/>
  <c r="DK610"/>
  <c r="DK611"/>
  <c r="DK612"/>
  <c r="DK613"/>
  <c r="DK614"/>
  <c r="DK615"/>
  <c r="DK616"/>
  <c r="DK617"/>
  <c r="DK618"/>
  <c r="DK619"/>
  <c r="DK620"/>
  <c r="DK621"/>
  <c r="DK622"/>
  <c r="DK623"/>
  <c r="DK624"/>
  <c r="DK625"/>
  <c r="DK626"/>
  <c r="DK627"/>
  <c r="DK628"/>
  <c r="DK629"/>
  <c r="DK630"/>
  <c r="DK631"/>
  <c r="DK632"/>
  <c r="DK633"/>
  <c r="DK634"/>
  <c r="DK635"/>
  <c r="DK636"/>
  <c r="DK637"/>
  <c r="DK638"/>
  <c r="DK639"/>
  <c r="DK640"/>
  <c r="DK641"/>
  <c r="DK642"/>
  <c r="DK643"/>
  <c r="DK644"/>
  <c r="DK645"/>
  <c r="DK646"/>
  <c r="DK647"/>
  <c r="DK648"/>
  <c r="DK649"/>
  <c r="DK650"/>
  <c r="DK651"/>
  <c r="DK652"/>
  <c r="DK653"/>
  <c r="DK654"/>
  <c r="DK655"/>
  <c r="DK656"/>
  <c r="DK657"/>
  <c r="DK658"/>
  <c r="DK659"/>
  <c r="DK660"/>
  <c r="DK661"/>
  <c r="DK662"/>
  <c r="DK663"/>
  <c r="DK664"/>
  <c r="DK665"/>
  <c r="DK666"/>
  <c r="DK667"/>
  <c r="DK668"/>
  <c r="DK669"/>
  <c r="DK670"/>
  <c r="DK671"/>
  <c r="DK672"/>
  <c r="DK673"/>
  <c r="DK674"/>
  <c r="DK675"/>
  <c r="DK676"/>
  <c r="DK677"/>
  <c r="DK678"/>
  <c r="DK679"/>
  <c r="DK680"/>
  <c r="DK681"/>
  <c r="DK682"/>
  <c r="DK683"/>
  <c r="DK684"/>
  <c r="DK685"/>
  <c r="DK686"/>
  <c r="DK687"/>
  <c r="DK688"/>
  <c r="DK689"/>
  <c r="DK690"/>
  <c r="DK691"/>
  <c r="DK692"/>
  <c r="DK693"/>
  <c r="DK694"/>
  <c r="DK695"/>
  <c r="DK696"/>
  <c r="DK697"/>
  <c r="DK698"/>
  <c r="DK699"/>
  <c r="DK700"/>
  <c r="DK701"/>
  <c r="DK702"/>
  <c r="DK703"/>
  <c r="DK704"/>
  <c r="DK705"/>
  <c r="DK706"/>
  <c r="DK707"/>
  <c r="DK708"/>
  <c r="DK709"/>
  <c r="DK710"/>
  <c r="DK711"/>
  <c r="DK712"/>
  <c r="DK713"/>
  <c r="DK714"/>
  <c r="DK715"/>
  <c r="DK716"/>
  <c r="DK717"/>
  <c r="DK718"/>
  <c r="DK719"/>
  <c r="DK720"/>
  <c r="DK721"/>
  <c r="DK722"/>
  <c r="DK723"/>
  <c r="DK724"/>
  <c r="DK725"/>
  <c r="DK726"/>
  <c r="DK727"/>
  <c r="DK728"/>
  <c r="DK729"/>
  <c r="DK730"/>
  <c r="DK731"/>
  <c r="DK732"/>
  <c r="DK733"/>
  <c r="DK734"/>
  <c r="DK735"/>
  <c r="DK736"/>
  <c r="DK737"/>
  <c r="DK738"/>
  <c r="DK739"/>
  <c r="DK740"/>
  <c r="DK741"/>
  <c r="DK742"/>
  <c r="DK743"/>
  <c r="DK744"/>
  <c r="DK745"/>
  <c r="DK746"/>
  <c r="DK747"/>
  <c r="DK748"/>
  <c r="DK749"/>
  <c r="DK750"/>
  <c r="DK751"/>
  <c r="DK752"/>
  <c r="DK753"/>
  <c r="DK754"/>
  <c r="DK755"/>
  <c r="DK756"/>
  <c r="DK757"/>
  <c r="DK758"/>
  <c r="DK759"/>
  <c r="DK760"/>
  <c r="DK761"/>
  <c r="DK762"/>
  <c r="DK763"/>
  <c r="DK764"/>
  <c r="DK765"/>
  <c r="DK766"/>
  <c r="DK767"/>
  <c r="DK768"/>
  <c r="DK769"/>
  <c r="DK770"/>
  <c r="DK771"/>
  <c r="DK772"/>
  <c r="DK773"/>
  <c r="DK774"/>
  <c r="DK775"/>
  <c r="DK776"/>
  <c r="DK777"/>
  <c r="DK778"/>
  <c r="DK779"/>
  <c r="DK780"/>
  <c r="DK781"/>
  <c r="DK782"/>
  <c r="DK783"/>
  <c r="DK784"/>
  <c r="DK785"/>
  <c r="DK786"/>
  <c r="DK787"/>
  <c r="DK788"/>
  <c r="DK789"/>
  <c r="DK790"/>
  <c r="DK791"/>
  <c r="DK792"/>
  <c r="DK793"/>
  <c r="DK794"/>
  <c r="DK795"/>
  <c r="DK796"/>
  <c r="DK797"/>
  <c r="DK798"/>
  <c r="DK799"/>
  <c r="DK800"/>
  <c r="DK801"/>
  <c r="DK802"/>
  <c r="DK803"/>
  <c r="DK804"/>
  <c r="DK805"/>
  <c r="DK806"/>
  <c r="DK807"/>
  <c r="DK808"/>
  <c r="DK809"/>
  <c r="DK810"/>
  <c r="DK811"/>
  <c r="DK812"/>
  <c r="DK813"/>
  <c r="DK814"/>
  <c r="DK815"/>
  <c r="DK816"/>
  <c r="DK817"/>
  <c r="DK818"/>
  <c r="DK819"/>
  <c r="DK820"/>
  <c r="DK821"/>
  <c r="DK822"/>
  <c r="DK823"/>
  <c r="DK824"/>
  <c r="DK825"/>
  <c r="DK826"/>
  <c r="DK827"/>
  <c r="DK828"/>
  <c r="DK829"/>
  <c r="DK830"/>
  <c r="DK831"/>
  <c r="DK832"/>
  <c r="DK833"/>
  <c r="DK834"/>
  <c r="DK835"/>
  <c r="DK836"/>
  <c r="DK837"/>
  <c r="DK838"/>
  <c r="DK839"/>
  <c r="DK840"/>
  <c r="DK841"/>
  <c r="DK842"/>
  <c r="DK843"/>
  <c r="DK844"/>
  <c r="DK845"/>
  <c r="DK846"/>
  <c r="DK847"/>
  <c r="DK848"/>
  <c r="DK849"/>
  <c r="DK850"/>
  <c r="DK851"/>
  <c r="DK852"/>
  <c r="DK853"/>
  <c r="DK854"/>
  <c r="DK855"/>
  <c r="DK856"/>
  <c r="DK857"/>
  <c r="DK858"/>
  <c r="DK859"/>
  <c r="DK860"/>
  <c r="DK861"/>
  <c r="DK862"/>
  <c r="DK863"/>
  <c r="DK864"/>
  <c r="DK865"/>
  <c r="DK866"/>
  <c r="DK867"/>
  <c r="DK868"/>
  <c r="DK869"/>
  <c r="DK870"/>
  <c r="DK871"/>
  <c r="DK872"/>
  <c r="DK873"/>
  <c r="DK874"/>
  <c r="DK875"/>
  <c r="DK876"/>
  <c r="DK877"/>
  <c r="DK878"/>
  <c r="DK879"/>
  <c r="DK880"/>
  <c r="DK881"/>
  <c r="DK882"/>
  <c r="DK883"/>
  <c r="DK884"/>
  <c r="DK885"/>
  <c r="DK886"/>
  <c r="DK887"/>
  <c r="DK888"/>
  <c r="DK889"/>
  <c r="DK890"/>
  <c r="DK891"/>
  <c r="DK892"/>
  <c r="DK893"/>
  <c r="DK894"/>
  <c r="DK895"/>
  <c r="DK896"/>
  <c r="DK897"/>
  <c r="DK898"/>
  <c r="DK899"/>
  <c r="DK900"/>
  <c r="DK901"/>
  <c r="DK902"/>
  <c r="DK903"/>
  <c r="DK904"/>
  <c r="DK905"/>
  <c r="DK906"/>
  <c r="DK907"/>
  <c r="DK908"/>
  <c r="DK909"/>
  <c r="DK910"/>
  <c r="DK911"/>
  <c r="DK912"/>
  <c r="DK913"/>
  <c r="DK914"/>
  <c r="DK915"/>
  <c r="DK916"/>
  <c r="DK917"/>
  <c r="DK918"/>
  <c r="DK919"/>
  <c r="DK920"/>
  <c r="DK921"/>
  <c r="DK922"/>
  <c r="DK923"/>
  <c r="DK924"/>
  <c r="DK925"/>
  <c r="DK926"/>
  <c r="DK927"/>
  <c r="DK928"/>
  <c r="DK929"/>
  <c r="DK930"/>
  <c r="DK931"/>
  <c r="DK932"/>
  <c r="DK933"/>
  <c r="DK934"/>
  <c r="DK935"/>
  <c r="DK936"/>
  <c r="DK937"/>
  <c r="DK938"/>
  <c r="DK939"/>
  <c r="DK940"/>
  <c r="DK941"/>
  <c r="DK942"/>
  <c r="DK943"/>
  <c r="DK944"/>
  <c r="DK945"/>
  <c r="DK946"/>
  <c r="DK947"/>
  <c r="DK948"/>
  <c r="DK949"/>
  <c r="DK950"/>
  <c r="DK951"/>
  <c r="DK952"/>
  <c r="DK953"/>
  <c r="DK954"/>
  <c r="DK955"/>
  <c r="DK956"/>
  <c r="DK957"/>
  <c r="DK958"/>
  <c r="DK959"/>
  <c r="DK960"/>
  <c r="DK961"/>
  <c r="DK962"/>
  <c r="DK963"/>
  <c r="DK964"/>
  <c r="DK965"/>
  <c r="DK966"/>
  <c r="DK967"/>
  <c r="DK968"/>
  <c r="DK969"/>
  <c r="DK970"/>
  <c r="DK971"/>
  <c r="DK972"/>
  <c r="DK973"/>
  <c r="DK974"/>
  <c r="DK975"/>
  <c r="DK976"/>
  <c r="DK977"/>
  <c r="DK978"/>
  <c r="DK979"/>
  <c r="DK980"/>
  <c r="DK981"/>
  <c r="DK982"/>
  <c r="DK983"/>
  <c r="DK984"/>
  <c r="DK985"/>
  <c r="DK986"/>
  <c r="DK987"/>
  <c r="DK988"/>
  <c r="DK989"/>
  <c r="DK990"/>
  <c r="DK991"/>
  <c r="DK992"/>
  <c r="DK993"/>
  <c r="DK994"/>
  <c r="DK995"/>
  <c r="DK996"/>
  <c r="DK997"/>
  <c r="DK998"/>
  <c r="DK999"/>
  <c r="DK1000"/>
  <c r="DK1001"/>
  <c r="DK1002"/>
  <c r="DK1003"/>
  <c r="DK1004"/>
  <c r="DK1005"/>
  <c r="DK1006"/>
  <c r="DK1007"/>
  <c r="DK1008"/>
  <c r="DK1009"/>
  <c r="DK1010"/>
  <c r="DK1011"/>
  <c r="DK1012"/>
  <c r="DK1013"/>
  <c r="DK1014"/>
  <c r="DK1015"/>
  <c r="DK1016"/>
  <c r="DK1017"/>
  <c r="DK1018"/>
  <c r="DK1019"/>
  <c r="DK1020"/>
  <c r="DK1021"/>
  <c r="DK1022"/>
  <c r="DK1023"/>
  <c r="DK1024"/>
  <c r="DK1025"/>
  <c r="DK1026"/>
  <c r="DK1027"/>
  <c r="DK1028"/>
  <c r="DK1029"/>
  <c r="DK1030"/>
  <c r="DK1031"/>
  <c r="DK1032"/>
  <c r="DK1033"/>
  <c r="DK1034"/>
  <c r="DK1035"/>
  <c r="DK1036"/>
  <c r="DK1037"/>
  <c r="DK1038"/>
  <c r="DK1039"/>
  <c r="DK1040"/>
  <c r="DK1041"/>
  <c r="DK1042"/>
  <c r="DK1043"/>
  <c r="DK1044"/>
  <c r="DK1045"/>
  <c r="DK1046"/>
  <c r="DK1047"/>
  <c r="DK1048"/>
  <c r="DK1049"/>
  <c r="DK1050"/>
  <c r="DK1051"/>
  <c r="DK1052"/>
  <c r="DK1053"/>
  <c r="DK1054"/>
  <c r="DK1055"/>
  <c r="DK1056"/>
  <c r="DK1057"/>
  <c r="DK1058"/>
  <c r="DK1059"/>
  <c r="DK1060"/>
  <c r="DK1061"/>
  <c r="DK1062"/>
  <c r="DK1063"/>
  <c r="DK1064"/>
  <c r="DK1065"/>
  <c r="DK1066"/>
  <c r="DK1067"/>
  <c r="DK1068"/>
  <c r="DK1069"/>
  <c r="DK1070"/>
  <c r="DK1071"/>
  <c r="DK1072"/>
  <c r="DK1073"/>
  <c r="DK1074"/>
  <c r="DK1075"/>
  <c r="DK1076"/>
  <c r="DK1077"/>
  <c r="DK1078"/>
  <c r="DK1079"/>
  <c r="DK1080"/>
  <c r="DK1081"/>
  <c r="DK1082"/>
  <c r="DK1083"/>
  <c r="DK1084"/>
  <c r="DK1085"/>
  <c r="DK1086"/>
  <c r="DK1087"/>
  <c r="DK1088"/>
  <c r="DK1089"/>
  <c r="DK1090"/>
  <c r="DK1091"/>
  <c r="DK1092"/>
  <c r="DK1093"/>
  <c r="DK1094"/>
  <c r="DK1095"/>
  <c r="DK1096"/>
  <c r="DK1097"/>
  <c r="DK1098"/>
  <c r="DK1099"/>
  <c r="DK1100"/>
  <c r="DK1101"/>
  <c r="DK1102"/>
  <c r="DK1103"/>
  <c r="DK1104"/>
  <c r="DK1105"/>
  <c r="DK1106"/>
  <c r="DK1107"/>
  <c r="DK1108"/>
  <c r="DK1109"/>
  <c r="DK1110"/>
  <c r="DK1111"/>
  <c r="DK1112"/>
  <c r="DK1113"/>
  <c r="DK1114"/>
  <c r="DK1115"/>
  <c r="DK1116"/>
  <c r="DK1117"/>
  <c r="DK1118"/>
  <c r="DK1119"/>
  <c r="DK1120"/>
  <c r="DK1121"/>
  <c r="DK1122"/>
  <c r="DK1123"/>
  <c r="DK1124"/>
  <c r="DK1125"/>
  <c r="DK1126"/>
  <c r="DK1127"/>
  <c r="DK1128"/>
  <c r="DK1129"/>
  <c r="DK1130"/>
  <c r="DK1131"/>
  <c r="DK1132"/>
  <c r="DK1133"/>
  <c r="DK1134"/>
  <c r="DK1135"/>
  <c r="DK1136"/>
  <c r="DK1137"/>
  <c r="DK1138"/>
  <c r="DK1139"/>
  <c r="DK1140"/>
  <c r="DK1141"/>
  <c r="DK1142"/>
  <c r="DK1143"/>
  <c r="DK1144"/>
  <c r="DK1145"/>
  <c r="DK1146"/>
  <c r="DK1147"/>
  <c r="DK1148"/>
  <c r="DK1149"/>
  <c r="DK1150"/>
  <c r="DK1151"/>
  <c r="DK1152"/>
  <c r="DK1153"/>
  <c r="DK1154"/>
  <c r="DK1155"/>
  <c r="DK1156"/>
  <c r="DK1157"/>
  <c r="DK1158"/>
  <c r="DK1159"/>
  <c r="DK1160"/>
  <c r="DK1161"/>
  <c r="DK1162"/>
  <c r="DK1163"/>
  <c r="DK1164"/>
  <c r="DK1165"/>
  <c r="DK1166"/>
  <c r="DK1167"/>
  <c r="DK1168"/>
  <c r="DK1169"/>
  <c r="DK1170"/>
  <c r="DK1171"/>
  <c r="DK1172"/>
  <c r="DK1173"/>
  <c r="DK1174"/>
  <c r="DK1175"/>
  <c r="DK1176"/>
  <c r="DK1177"/>
  <c r="DK1178"/>
  <c r="DK1179"/>
  <c r="DK1180"/>
  <c r="DK1181"/>
  <c r="DK1182"/>
  <c r="DK1183"/>
  <c r="DK1184"/>
  <c r="DK1185"/>
  <c r="DK1186"/>
  <c r="DK1187"/>
  <c r="DK1188"/>
  <c r="DK1189"/>
  <c r="DK1190"/>
  <c r="DK1191"/>
  <c r="DK1192"/>
  <c r="DK1193"/>
  <c r="DK1194"/>
  <c r="DK1195"/>
  <c r="DK1196"/>
  <c r="DK1197"/>
  <c r="DK1198"/>
  <c r="DK1199"/>
  <c r="DK1200"/>
  <c r="DK1201"/>
  <c r="DK1202"/>
  <c r="DK1203"/>
  <c r="DK1204"/>
  <c r="DK1205"/>
  <c r="DK1206"/>
  <c r="DK1207"/>
  <c r="DK1208"/>
  <c r="DK1209"/>
  <c r="DK1210"/>
  <c r="DK1211"/>
  <c r="DK1212"/>
  <c r="DK1213"/>
  <c r="DK1214"/>
  <c r="DK1215"/>
  <c r="DK1216"/>
  <c r="DK1217"/>
  <c r="DK1218"/>
  <c r="DK1219"/>
  <c r="DK1220"/>
  <c r="DK1221"/>
  <c r="DK1222"/>
  <c r="DK1223"/>
  <c r="DK1224"/>
  <c r="DK1225"/>
  <c r="DK1226"/>
  <c r="DK1227"/>
  <c r="DK1228"/>
  <c r="DK1229"/>
  <c r="DK1230"/>
  <c r="DK1231"/>
  <c r="DK1232"/>
  <c r="DK1233"/>
  <c r="DK1234"/>
  <c r="DK1235"/>
  <c r="DK1236"/>
  <c r="DK1237"/>
  <c r="DK1238"/>
  <c r="DK1239"/>
  <c r="DK1240"/>
  <c r="DK1241"/>
  <c r="DK1242"/>
  <c r="DK1243"/>
  <c r="DK1244"/>
  <c r="DK1245"/>
  <c r="DK1246"/>
  <c r="DK1247"/>
  <c r="DK1248"/>
  <c r="DK1249"/>
  <c r="DK1250"/>
  <c r="DK1251"/>
  <c r="DK1252"/>
  <c r="DK1253"/>
  <c r="DK1254"/>
  <c r="DK1255"/>
  <c r="DK1256"/>
  <c r="DK1257"/>
  <c r="DK1258"/>
  <c r="DK1259"/>
  <c r="DK1260"/>
  <c r="DK1261"/>
  <c r="DK1262"/>
  <c r="DK1263"/>
  <c r="DK1264"/>
  <c r="DK1265"/>
  <c r="DK1266"/>
  <c r="DK1267"/>
  <c r="DK1268"/>
  <c r="DK1269"/>
  <c r="DK1270"/>
  <c r="DK1271"/>
  <c r="DK1272"/>
  <c r="DK1273"/>
  <c r="DK1274"/>
  <c r="DK1275"/>
  <c r="DK1276"/>
  <c r="DK1277"/>
  <c r="DK1278"/>
  <c r="DK1279"/>
  <c r="DK1280"/>
  <c r="DK1281"/>
  <c r="DK1282"/>
  <c r="DK1283"/>
  <c r="DK1284"/>
  <c r="DK1285"/>
  <c r="DK1286"/>
  <c r="DK1287"/>
  <c r="DK1288"/>
  <c r="DK1289"/>
  <c r="DK1290"/>
  <c r="DK1291"/>
  <c r="DK1292"/>
  <c r="DK1293"/>
  <c r="DK1294"/>
  <c r="DK1295"/>
  <c r="DK1296"/>
  <c r="DK1297"/>
  <c r="DK1298"/>
  <c r="DK1299"/>
  <c r="DK1300"/>
  <c r="DK1301"/>
  <c r="DK1302"/>
  <c r="DK1303"/>
  <c r="DK1304"/>
  <c r="DK1305"/>
  <c r="DK1306"/>
  <c r="DK1307"/>
  <c r="DK1308"/>
  <c r="DK1309"/>
  <c r="DK1310"/>
  <c r="DK1311"/>
  <c r="DK1312"/>
  <c r="DK1313"/>
  <c r="DK1314"/>
  <c r="DK1315"/>
  <c r="DK1316"/>
  <c r="DK1317"/>
  <c r="DK1318"/>
  <c r="DK1319"/>
  <c r="DK1320"/>
  <c r="DK1321"/>
  <c r="DK1322"/>
  <c r="DK1323"/>
  <c r="DK1324"/>
  <c r="DK1325"/>
  <c r="DK1326"/>
  <c r="DK1327"/>
  <c r="DK1328"/>
  <c r="DK1329"/>
  <c r="DK1330"/>
  <c r="DK1331"/>
  <c r="DK1332"/>
  <c r="DK1333"/>
  <c r="DK1334"/>
  <c r="DK1335"/>
  <c r="DK1336"/>
  <c r="DK1337"/>
  <c r="DK1338"/>
  <c r="DK1339"/>
  <c r="DK1340"/>
  <c r="DK1341"/>
  <c r="DK1342"/>
  <c r="DK1343"/>
  <c r="DK1344"/>
  <c r="DK1345"/>
  <c r="DK1346"/>
  <c r="DK1347"/>
  <c r="DK1348"/>
  <c r="DK1349"/>
  <c r="DK1350"/>
  <c r="DK1351"/>
  <c r="DK1352"/>
  <c r="DK1353"/>
  <c r="DK1354"/>
  <c r="DK1355"/>
  <c r="DK1356"/>
  <c r="DK1357"/>
  <c r="DK1358"/>
  <c r="DK1359"/>
  <c r="DK1360"/>
  <c r="DK1361"/>
  <c r="DK1362"/>
  <c r="DK1363"/>
  <c r="DK1364"/>
  <c r="DK1365"/>
  <c r="DK1366"/>
  <c r="DK1367"/>
  <c r="DK1368"/>
  <c r="DK1369"/>
  <c r="DK1370"/>
  <c r="DK1371"/>
  <c r="DK1372"/>
  <c r="DK1373"/>
  <c r="DK1374"/>
  <c r="DK1375"/>
  <c r="DK1376"/>
  <c r="DK1377"/>
  <c r="DK1378"/>
  <c r="DK1379"/>
  <c r="DK1380"/>
  <c r="DK1381"/>
  <c r="DK1382"/>
  <c r="DK1383"/>
  <c r="DK1384"/>
  <c r="DK1385"/>
  <c r="DK1386"/>
  <c r="DK1387"/>
  <c r="DK1388"/>
  <c r="DK1389"/>
  <c r="DK1390"/>
  <c r="DK1391"/>
  <c r="DK1392"/>
  <c r="DK1393"/>
  <c r="DK1394"/>
  <c r="DK1395"/>
  <c r="DK1396"/>
  <c r="DK1397"/>
  <c r="DK1398"/>
  <c r="DK1399"/>
  <c r="DK1400"/>
  <c r="DK1401"/>
  <c r="DK1402"/>
  <c r="DK1403"/>
  <c r="DK1404"/>
  <c r="DK1405"/>
  <c r="DK1406"/>
  <c r="DK1407"/>
  <c r="DK1408"/>
  <c r="DK1409"/>
  <c r="DK1410"/>
  <c r="DK1411"/>
  <c r="DK1412"/>
  <c r="DK1413"/>
  <c r="DK1414"/>
  <c r="DK1415"/>
  <c r="DK1416"/>
  <c r="DK1417"/>
  <c r="DK1418"/>
  <c r="DK1419"/>
  <c r="DK1420"/>
  <c r="DK1421"/>
  <c r="DK1422"/>
  <c r="DK1423"/>
  <c r="DK1424"/>
  <c r="DK1425"/>
  <c r="DK1426"/>
  <c r="DK1427"/>
  <c r="DK1428"/>
  <c r="DK1429"/>
  <c r="DK1430"/>
  <c r="DK1431"/>
  <c r="DK1432"/>
  <c r="DK1433"/>
  <c r="DK1434"/>
  <c r="DK1435"/>
  <c r="DK1436"/>
  <c r="DK1437"/>
  <c r="DK1438"/>
  <c r="DK1439"/>
  <c r="DK1440"/>
  <c r="DK1441"/>
  <c r="DK1442"/>
  <c r="DK1443"/>
  <c r="DK1444"/>
  <c r="DK1445"/>
  <c r="DK1446"/>
  <c r="DK1447"/>
  <c r="DK1448"/>
  <c r="DK1449"/>
  <c r="DK1450"/>
  <c r="DK1451"/>
  <c r="DK1452"/>
  <c r="DK1453"/>
  <c r="DK1454"/>
  <c r="DK1455"/>
  <c r="DK1456"/>
  <c r="DK1457"/>
  <c r="DK1458"/>
  <c r="DK1459"/>
  <c r="DK1460"/>
  <c r="DK1461"/>
  <c r="DK1462"/>
  <c r="DK1463"/>
  <c r="DK1464"/>
  <c r="DK1465"/>
  <c r="DK1466"/>
  <c r="DK1467"/>
  <c r="DK1468"/>
  <c r="DK1469"/>
  <c r="DK1470"/>
  <c r="DK1471"/>
  <c r="DK1472"/>
  <c r="DK1473"/>
  <c r="DK1474"/>
  <c r="DK1475"/>
  <c r="DK1476"/>
  <c r="DK1477"/>
  <c r="DK1478"/>
  <c r="DK1479"/>
  <c r="DK1480"/>
  <c r="DK1481"/>
  <c r="DK1482"/>
  <c r="DK1483"/>
  <c r="DK1484"/>
  <c r="DK1485"/>
  <c r="DK1486"/>
  <c r="DK1487"/>
  <c r="DK1488"/>
  <c r="DK1489"/>
  <c r="DK1490"/>
  <c r="DK1491"/>
  <c r="DK1492"/>
  <c r="DK1493"/>
  <c r="DK1494"/>
  <c r="DK1495"/>
  <c r="DK1496"/>
  <c r="DK1497"/>
  <c r="DK1498"/>
  <c r="DK1499"/>
  <c r="DK1500"/>
  <c r="DK1501"/>
  <c r="DK1502"/>
  <c r="DK1503"/>
  <c r="DK1504"/>
  <c r="DK1505"/>
  <c r="DK1506"/>
  <c r="DK1507"/>
  <c r="DK1508"/>
  <c r="DK1509"/>
  <c r="DK1510"/>
  <c r="DK1511"/>
  <c r="DK1512"/>
  <c r="DK1513"/>
  <c r="DK1514"/>
  <c r="DK1515"/>
  <c r="DK1516"/>
  <c r="DK1517"/>
  <c r="DK1518"/>
  <c r="DK1519"/>
  <c r="DK1520"/>
  <c r="DK1521"/>
  <c r="DK1522"/>
  <c r="DK1523"/>
  <c r="DK1524"/>
  <c r="DK1525"/>
  <c r="DK1526"/>
  <c r="DK1527"/>
  <c r="DK1528"/>
  <c r="DK1529"/>
  <c r="DK1530"/>
  <c r="DK1531"/>
  <c r="DK1532"/>
  <c r="DK1533"/>
  <c r="DK1534"/>
  <c r="DK1535"/>
  <c r="DK1536"/>
  <c r="DK1537"/>
  <c r="DK1538"/>
  <c r="DK1539"/>
  <c r="DK1540"/>
  <c r="DK1541"/>
  <c r="DK1542"/>
  <c r="DK1543"/>
  <c r="DK1544"/>
  <c r="DK1545"/>
  <c r="DK1546"/>
  <c r="DK1547"/>
  <c r="DK1548"/>
  <c r="DK1549"/>
  <c r="DK1550"/>
  <c r="DK1551"/>
  <c r="DK1552"/>
  <c r="DK1553"/>
  <c r="DK1554"/>
  <c r="DK1555"/>
  <c r="DK1556"/>
  <c r="DK1557"/>
  <c r="DK1558"/>
  <c r="DK1559"/>
  <c r="DK1560"/>
  <c r="DK1561"/>
  <c r="DK1562"/>
  <c r="DK1563"/>
  <c r="DK1564"/>
  <c r="DK1565"/>
  <c r="DK1566"/>
  <c r="DK1567"/>
  <c r="DK1568"/>
  <c r="DK1569"/>
  <c r="DK1570"/>
  <c r="DK1571"/>
  <c r="DK1572"/>
  <c r="DK1573"/>
  <c r="DK1574"/>
  <c r="DK1575"/>
  <c r="DK1576"/>
  <c r="DK1577"/>
  <c r="DK1578"/>
  <c r="DK1579"/>
  <c r="DK1580"/>
  <c r="DK1581"/>
  <c r="DK1582"/>
  <c r="DK1583"/>
  <c r="DK1584"/>
  <c r="DK1585"/>
  <c r="DK1586"/>
  <c r="DK1587"/>
  <c r="DK1588"/>
  <c r="DK1589"/>
  <c r="DK1590"/>
  <c r="DK1591"/>
  <c r="DK1592"/>
  <c r="DK1593"/>
  <c r="DK1594"/>
  <c r="DK1595"/>
  <c r="DK1596"/>
  <c r="DK1597"/>
  <c r="DK1598"/>
  <c r="DK1599"/>
  <c r="DK1600"/>
  <c r="DK1601"/>
  <c r="DK1602"/>
  <c r="DK1603"/>
  <c r="DK1604"/>
  <c r="DK1605"/>
  <c r="DK1606"/>
  <c r="DK1607"/>
  <c r="DK1608"/>
  <c r="DK1609"/>
  <c r="DK1610"/>
  <c r="DK1611"/>
  <c r="DK1612"/>
  <c r="DK1613"/>
  <c r="DK1614"/>
  <c r="DK1615"/>
  <c r="DK1616"/>
  <c r="DK1617"/>
  <c r="DK1618"/>
  <c r="DK1619"/>
  <c r="DK1620"/>
  <c r="DK1621"/>
  <c r="DK1622"/>
  <c r="DK1623"/>
  <c r="DK1624"/>
  <c r="DK1625"/>
  <c r="DK1626"/>
  <c r="DK1627"/>
  <c r="DK1628"/>
  <c r="DK1629"/>
  <c r="DK1630"/>
  <c r="DK1631"/>
  <c r="DK1632"/>
  <c r="DK1633"/>
  <c r="DK1634"/>
  <c r="DK1635"/>
  <c r="DK1636"/>
  <c r="DK1637"/>
  <c r="DK1638"/>
  <c r="DK1639"/>
  <c r="DK1640"/>
  <c r="DK1641"/>
  <c r="DK1642"/>
  <c r="DK1643"/>
  <c r="DK1644"/>
  <c r="DK1645"/>
  <c r="DK1646"/>
  <c r="DK1647"/>
  <c r="DK1648"/>
  <c r="DK1649"/>
  <c r="DK1650"/>
  <c r="DK1651"/>
  <c r="DK1652"/>
  <c r="DK1653"/>
  <c r="DK1654"/>
  <c r="DK1655"/>
  <c r="DK1656"/>
  <c r="DK1657"/>
  <c r="DK1658"/>
  <c r="DK1659"/>
  <c r="DK1660"/>
  <c r="DK1661"/>
  <c r="DK1662"/>
  <c r="DK1663"/>
  <c r="DK1664"/>
  <c r="DK1665"/>
  <c r="DK1666"/>
  <c r="DK1667"/>
  <c r="DK1668"/>
  <c r="DK1669"/>
  <c r="DK1670"/>
  <c r="DK1671"/>
  <c r="DK1672"/>
  <c r="DK1673"/>
  <c r="DK1674"/>
  <c r="DK1675"/>
  <c r="DK1676"/>
  <c r="DK1677"/>
  <c r="DK1678"/>
  <c r="DK1679"/>
  <c r="DK1680"/>
  <c r="DK1681"/>
  <c r="DK1682"/>
  <c r="DK1683"/>
  <c r="DK1684"/>
  <c r="DK1685"/>
  <c r="DK1686"/>
  <c r="DK1687"/>
  <c r="DK1688"/>
  <c r="DK1689"/>
  <c r="DK1690"/>
  <c r="DK1691"/>
  <c r="DK1692"/>
  <c r="DK1693"/>
  <c r="DK1694"/>
  <c r="DK1695"/>
  <c r="DK1696"/>
  <c r="DK1697"/>
  <c r="DK1698"/>
  <c r="DK1699"/>
  <c r="DK1700"/>
  <c r="DK1701"/>
  <c r="DK1702"/>
  <c r="DK1703"/>
  <c r="DK1704"/>
  <c r="DK1705"/>
  <c r="DK1706"/>
  <c r="DK1707"/>
  <c r="DK1708"/>
  <c r="DK1709"/>
  <c r="DK1710"/>
  <c r="DK1711"/>
  <c r="DK1712"/>
  <c r="DK1713"/>
  <c r="DK1714"/>
  <c r="DK1715"/>
  <c r="DK1716"/>
  <c r="DK1717"/>
  <c r="DK1718"/>
  <c r="DK1719"/>
  <c r="DK1720"/>
  <c r="DK1721"/>
  <c r="DK1722"/>
  <c r="DK1723"/>
  <c r="DK1724"/>
  <c r="DK1725"/>
  <c r="DK1726"/>
  <c r="DK1727"/>
  <c r="DK1728"/>
  <c r="DK1729"/>
  <c r="DK1730"/>
  <c r="DK1731"/>
  <c r="DK1732"/>
  <c r="DK1733"/>
  <c r="DK1734"/>
  <c r="DK1735"/>
  <c r="DK1736"/>
  <c r="DK1737"/>
  <c r="DK1738"/>
  <c r="DK1739"/>
  <c r="DK1740"/>
  <c r="DK1741"/>
  <c r="DK1742"/>
  <c r="DK1743"/>
  <c r="DK1744"/>
  <c r="DK1745"/>
  <c r="DK1746"/>
  <c r="DK1747"/>
  <c r="DK1748"/>
  <c r="DK1749"/>
  <c r="DK1750"/>
  <c r="DK1751"/>
  <c r="DK1752"/>
  <c r="DK1753"/>
  <c r="DK1754"/>
  <c r="DK1755"/>
  <c r="DK1756"/>
  <c r="DK1757"/>
  <c r="DK1758"/>
  <c r="DK1759"/>
  <c r="DK1760"/>
  <c r="DK1761"/>
  <c r="DK1762"/>
  <c r="DK1763"/>
  <c r="DK1764"/>
  <c r="DK1765"/>
  <c r="DK1766"/>
  <c r="DK1767"/>
  <c r="DK1768"/>
  <c r="DK1769"/>
  <c r="DK1770"/>
  <c r="DK1771"/>
  <c r="DK1772"/>
  <c r="DK1773"/>
  <c r="DK1774"/>
  <c r="DK1775"/>
  <c r="DK1776"/>
  <c r="DK1777"/>
  <c r="DK1778"/>
  <c r="DK1779"/>
  <c r="DK1780"/>
  <c r="DK1781"/>
  <c r="DK1782"/>
  <c r="DK1783"/>
  <c r="DK1784"/>
  <c r="DK1785"/>
  <c r="DK1786"/>
  <c r="DK1787"/>
  <c r="DK1788"/>
  <c r="DK1789"/>
  <c r="DK1790"/>
  <c r="DK1791"/>
  <c r="DK1792"/>
  <c r="DK1793"/>
  <c r="DK1794"/>
  <c r="DK1795"/>
  <c r="DK1796"/>
  <c r="DK1797"/>
  <c r="DK1798"/>
  <c r="DK1799"/>
  <c r="DK1800"/>
  <c r="DK1801"/>
  <c r="DK1802"/>
  <c r="DK1803"/>
  <c r="DK1804"/>
  <c r="DK1805"/>
  <c r="DK1806"/>
  <c r="DK1807"/>
  <c r="DK1808"/>
  <c r="DK1809"/>
  <c r="DK1810"/>
  <c r="DK1811"/>
  <c r="DK1812"/>
  <c r="DK1813"/>
  <c r="DK1814"/>
  <c r="DK1815"/>
  <c r="DK1816"/>
  <c r="DK1817"/>
  <c r="DK1818"/>
  <c r="DK1819"/>
  <c r="DK1820"/>
  <c r="DK1821"/>
  <c r="DK1822"/>
  <c r="DK1823"/>
  <c r="DK1824"/>
  <c r="DK1825"/>
  <c r="DK1826"/>
  <c r="DK1827"/>
  <c r="DK1828"/>
  <c r="DK1829"/>
  <c r="DK1830"/>
  <c r="DK1831"/>
  <c r="DK1832"/>
  <c r="DK1833"/>
  <c r="DK1834"/>
  <c r="DK1835"/>
  <c r="DK1836"/>
  <c r="DK1837"/>
  <c r="DK1838"/>
  <c r="DK1839"/>
  <c r="DK1840"/>
  <c r="DK1841"/>
  <c r="DK1842"/>
  <c r="DK1843"/>
  <c r="DK1844"/>
  <c r="DK1845"/>
  <c r="DK1846"/>
  <c r="DK1847"/>
  <c r="DK1848"/>
  <c r="DK1849"/>
  <c r="DK1850"/>
  <c r="DK1851"/>
  <c r="DK1852"/>
  <c r="DK1853"/>
  <c r="DK1854"/>
  <c r="DK1855"/>
  <c r="DK1856"/>
  <c r="DK1857"/>
  <c r="DK1858"/>
  <c r="DK1859"/>
  <c r="DK1860"/>
  <c r="DK1861"/>
  <c r="DK1862"/>
  <c r="DK1863"/>
  <c r="DK1864"/>
  <c r="DK1865"/>
  <c r="DK1866"/>
  <c r="DK1867"/>
  <c r="DK1868"/>
  <c r="DK1869"/>
  <c r="DK1870"/>
  <c r="DK1871"/>
  <c r="DK1872"/>
  <c r="DK1873"/>
  <c r="DK1874"/>
  <c r="DK1875"/>
  <c r="DK1876"/>
  <c r="DK1877"/>
  <c r="DK1878"/>
  <c r="DK1879"/>
  <c r="DK1880"/>
  <c r="DK1881"/>
  <c r="DK1882"/>
  <c r="DK1883"/>
  <c r="DK1884"/>
  <c r="DK1885"/>
  <c r="DK1886"/>
  <c r="DK1887"/>
  <c r="DK1888"/>
  <c r="DK1889"/>
  <c r="DK1890"/>
  <c r="DK1891"/>
  <c r="DK1892"/>
  <c r="DK1893"/>
  <c r="DK1894"/>
  <c r="DK1895"/>
  <c r="DK1896"/>
  <c r="DK1897"/>
  <c r="DK1898"/>
  <c r="DK1899"/>
  <c r="DK1900"/>
  <c r="DK1901"/>
  <c r="DK1902"/>
  <c r="DK1903"/>
  <c r="DK1904"/>
  <c r="DK1905"/>
  <c r="DK1906"/>
  <c r="DK1907"/>
  <c r="DK1908"/>
  <c r="DK1909"/>
  <c r="DK1910"/>
  <c r="DK1911"/>
  <c r="DK1912"/>
  <c r="DK1913"/>
  <c r="DK1914"/>
  <c r="DK1915"/>
  <c r="DK1916"/>
  <c r="DK1917"/>
  <c r="DK1918"/>
  <c r="DK1919"/>
  <c r="DK1920"/>
  <c r="DK1921"/>
  <c r="DK1922"/>
  <c r="DK1923"/>
  <c r="DK1924"/>
  <c r="DK1925"/>
  <c r="DK1926"/>
  <c r="DK1927"/>
  <c r="DK1928"/>
  <c r="DK1929"/>
  <c r="DK1930"/>
  <c r="DK1931"/>
  <c r="DK1932"/>
  <c r="DK1933"/>
  <c r="DK1934"/>
  <c r="DK1935"/>
  <c r="DK1936"/>
  <c r="DK1937"/>
  <c r="DK1938"/>
  <c r="DK1939"/>
  <c r="DK1940"/>
  <c r="DK1941"/>
  <c r="DK1942"/>
  <c r="DK1943"/>
  <c r="DK1944"/>
  <c r="DK1945"/>
  <c r="DK1946"/>
  <c r="DK1947"/>
  <c r="DK1948"/>
  <c r="DK1949"/>
  <c r="DK1950"/>
  <c r="DK1951"/>
  <c r="DK1952"/>
  <c r="DK1953"/>
  <c r="DK1954"/>
  <c r="DK1955"/>
  <c r="DK1956"/>
  <c r="DK1957"/>
  <c r="DK1958"/>
  <c r="DK1959"/>
  <c r="DK1960"/>
  <c r="DK1961"/>
  <c r="DK1962"/>
  <c r="DK1963"/>
  <c r="DK1964"/>
  <c r="DK1965"/>
  <c r="DK1966"/>
  <c r="DK1967"/>
  <c r="DK1968"/>
  <c r="DK1969"/>
  <c r="DK1970"/>
  <c r="DK1971"/>
  <c r="DK1972"/>
  <c r="DK1973"/>
  <c r="DK1974"/>
  <c r="DK1975"/>
  <c r="DK1976"/>
  <c r="DK1977"/>
  <c r="DK1978"/>
  <c r="DK1979"/>
  <c r="DK1980"/>
  <c r="DK1981"/>
  <c r="DK1982"/>
  <c r="DK1983"/>
  <c r="DK1984"/>
  <c r="DK1985"/>
  <c r="DK1986"/>
  <c r="DK1987"/>
  <c r="DK1988"/>
  <c r="DK1989"/>
  <c r="DK1990"/>
  <c r="DK1991"/>
  <c r="DK1992"/>
  <c r="DK1993"/>
  <c r="DK1994"/>
  <c r="DK1995"/>
  <c r="DK1996"/>
  <c r="DK1997"/>
  <c r="DK1998"/>
  <c r="DK1999"/>
  <c r="DK2000"/>
  <c r="DK2001"/>
  <c r="DK2002"/>
  <c r="DK2003"/>
  <c r="DK2004"/>
  <c r="DK2005"/>
  <c r="DK2006"/>
  <c r="DK2007"/>
  <c r="DK2008"/>
  <c r="DK2009"/>
  <c r="DK2010"/>
  <c r="DK2011"/>
  <c r="DK2012"/>
  <c r="DK2013"/>
  <c r="DK2014"/>
  <c r="DK2015"/>
  <c r="DK2016"/>
  <c r="DK2017"/>
  <c r="DK2018"/>
  <c r="DK2019"/>
  <c r="DK2020"/>
  <c r="DK2021"/>
  <c r="DK2022"/>
  <c r="DK2023"/>
  <c r="DK2024"/>
  <c r="DK2025"/>
  <c r="DK2026"/>
  <c r="DK2027"/>
  <c r="DK2028"/>
  <c r="DK2029"/>
  <c r="DK2030"/>
  <c r="DK2031"/>
  <c r="DK2032"/>
  <c r="DK2033"/>
  <c r="DK2034"/>
  <c r="DK2035"/>
  <c r="DK2036"/>
  <c r="DK2037"/>
  <c r="DK2038"/>
  <c r="DK2039"/>
  <c r="DK2040"/>
  <c r="DK2041"/>
  <c r="DK2042"/>
  <c r="DK2043"/>
  <c r="DK2044"/>
  <c r="DK2045"/>
  <c r="DK2046"/>
  <c r="DK2047"/>
  <c r="DK2048"/>
  <c r="DK2049"/>
  <c r="DK2050"/>
  <c r="DK2051"/>
  <c r="DK2052"/>
  <c r="DK2053"/>
  <c r="DK2054"/>
  <c r="DK2055"/>
  <c r="DK2056"/>
  <c r="DK2057"/>
  <c r="DK2058"/>
  <c r="DK2059"/>
  <c r="DK2060"/>
  <c r="DK2061"/>
  <c r="DK2062"/>
  <c r="DK2063"/>
  <c r="DK2064"/>
  <c r="DK2065"/>
  <c r="DK2066"/>
  <c r="DK2067"/>
  <c r="DK2068"/>
  <c r="DK2069"/>
  <c r="DK2070"/>
  <c r="DK2071"/>
  <c r="DK2072"/>
  <c r="DK2073"/>
  <c r="DK2074"/>
  <c r="DK2075"/>
  <c r="DK2076"/>
  <c r="DK2077"/>
  <c r="DK2078"/>
  <c r="DK2079"/>
  <c r="DK2080"/>
  <c r="DK2081"/>
  <c r="DK2082"/>
  <c r="DK2083"/>
  <c r="DK2084"/>
  <c r="DK2085"/>
  <c r="DK2086"/>
  <c r="DK2087"/>
  <c r="DK2088"/>
  <c r="DK2089"/>
  <c r="DK2090"/>
  <c r="DK2091"/>
  <c r="DK2092"/>
  <c r="DK2093"/>
  <c r="DK2094"/>
  <c r="DK2095"/>
  <c r="DK2096"/>
  <c r="DK2097"/>
  <c r="DK2098"/>
  <c r="DK2099"/>
  <c r="DK2100"/>
  <c r="DK2101"/>
  <c r="DK2102"/>
  <c r="DK2103"/>
  <c r="DK2104"/>
  <c r="DK2105"/>
  <c r="DK2106"/>
  <c r="DK2107"/>
  <c r="DK2108"/>
  <c r="DK2109"/>
  <c r="DK2110"/>
  <c r="DK2111"/>
  <c r="DK2112"/>
  <c r="DK2113"/>
  <c r="DK2114"/>
  <c r="DK2115"/>
  <c r="DK2116"/>
  <c r="DK2117"/>
  <c r="DK2118"/>
  <c r="DK2119"/>
  <c r="DK2120"/>
  <c r="DK2121"/>
  <c r="DK2122"/>
  <c r="DK2123"/>
  <c r="DK2124"/>
  <c r="DK2125"/>
  <c r="DK2126"/>
  <c r="DK2127"/>
  <c r="DK2128"/>
  <c r="DK2129"/>
  <c r="DK2130"/>
  <c r="DK2131"/>
  <c r="DK2132"/>
  <c r="DK2133"/>
  <c r="DK2134"/>
  <c r="DK2135"/>
  <c r="DK2136"/>
  <c r="DK2137"/>
  <c r="DK2138"/>
  <c r="DK2139"/>
  <c r="DK2140"/>
  <c r="DK2141"/>
  <c r="DK2142"/>
  <c r="DK2143"/>
  <c r="DK2144"/>
  <c r="DK2145"/>
  <c r="DK2146"/>
  <c r="DK2147"/>
  <c r="DK2148"/>
  <c r="DK2149"/>
  <c r="DK2150"/>
  <c r="DK2151"/>
  <c r="DK2152"/>
  <c r="DK2153"/>
  <c r="DK2154"/>
  <c r="DK2155"/>
  <c r="DK2156"/>
  <c r="DK2157"/>
  <c r="DK2158"/>
  <c r="DK2159"/>
  <c r="DK2160"/>
  <c r="DK2161"/>
  <c r="DK2162"/>
  <c r="DK2163"/>
  <c r="DK2164"/>
  <c r="DK2165"/>
  <c r="DK2166"/>
  <c r="DK2167"/>
  <c r="DK2168"/>
  <c r="DK2169"/>
  <c r="DJ4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100"/>
  <c r="DJ101"/>
  <c r="DJ102"/>
  <c r="DJ103"/>
  <c r="DJ104"/>
  <c r="DJ105"/>
  <c r="DJ106"/>
  <c r="DJ107"/>
  <c r="DJ108"/>
  <c r="DJ109"/>
  <c r="DJ110"/>
  <c r="DJ111"/>
  <c r="DJ112"/>
  <c r="DJ113"/>
  <c r="DJ114"/>
  <c r="DJ115"/>
  <c r="DJ116"/>
  <c r="DJ117"/>
  <c r="DJ118"/>
  <c r="DJ119"/>
  <c r="DJ120"/>
  <c r="DJ121"/>
  <c r="DJ122"/>
  <c r="DJ123"/>
  <c r="DJ124"/>
  <c r="DJ125"/>
  <c r="DJ126"/>
  <c r="DJ127"/>
  <c r="DJ128"/>
  <c r="DJ129"/>
  <c r="DJ130"/>
  <c r="DJ131"/>
  <c r="DJ132"/>
  <c r="DJ133"/>
  <c r="DJ134"/>
  <c r="DJ135"/>
  <c r="DJ136"/>
  <c r="DJ137"/>
  <c r="DJ138"/>
  <c r="DJ139"/>
  <c r="DJ140"/>
  <c r="DJ141"/>
  <c r="DJ142"/>
  <c r="DJ143"/>
  <c r="DJ144"/>
  <c r="DJ145"/>
  <c r="DJ146"/>
  <c r="DJ147"/>
  <c r="DJ148"/>
  <c r="DJ149"/>
  <c r="DJ150"/>
  <c r="DJ151"/>
  <c r="DJ152"/>
  <c r="DJ153"/>
  <c r="DJ154"/>
  <c r="DJ155"/>
  <c r="DJ156"/>
  <c r="DJ157"/>
  <c r="DJ158"/>
  <c r="DJ159"/>
  <c r="DJ160"/>
  <c r="DJ161"/>
  <c r="DJ162"/>
  <c r="DJ163"/>
  <c r="DJ164"/>
  <c r="DJ165"/>
  <c r="DJ166"/>
  <c r="DJ167"/>
  <c r="DJ168"/>
  <c r="DJ169"/>
  <c r="DJ170"/>
  <c r="DJ171"/>
  <c r="DJ172"/>
  <c r="DJ173"/>
  <c r="DJ174"/>
  <c r="DJ175"/>
  <c r="DJ176"/>
  <c r="DJ177"/>
  <c r="DJ178"/>
  <c r="DJ179"/>
  <c r="DJ180"/>
  <c r="DJ181"/>
  <c r="DJ182"/>
  <c r="DJ183"/>
  <c r="DJ184"/>
  <c r="DJ185"/>
  <c r="DJ186"/>
  <c r="DJ187"/>
  <c r="DJ188"/>
  <c r="DJ189"/>
  <c r="DJ190"/>
  <c r="DJ191"/>
  <c r="DJ192"/>
  <c r="DJ193"/>
  <c r="DJ194"/>
  <c r="DJ195"/>
  <c r="DJ196"/>
  <c r="DJ197"/>
  <c r="DJ198"/>
  <c r="DJ199"/>
  <c r="DJ200"/>
  <c r="DJ201"/>
  <c r="DJ202"/>
  <c r="DJ203"/>
  <c r="DJ204"/>
  <c r="DJ205"/>
  <c r="DJ206"/>
  <c r="DJ207"/>
  <c r="DJ208"/>
  <c r="DJ209"/>
  <c r="DJ210"/>
  <c r="DJ211"/>
  <c r="DJ212"/>
  <c r="DJ213"/>
  <c r="DJ214"/>
  <c r="DJ215"/>
  <c r="DJ216"/>
  <c r="DJ217"/>
  <c r="DJ218"/>
  <c r="DJ219"/>
  <c r="DJ220"/>
  <c r="DJ221"/>
  <c r="DJ222"/>
  <c r="DJ223"/>
  <c r="DJ224"/>
  <c r="DJ225"/>
  <c r="DJ226"/>
  <c r="DJ227"/>
  <c r="DJ228"/>
  <c r="DJ229"/>
  <c r="DJ230"/>
  <c r="DJ231"/>
  <c r="DJ232"/>
  <c r="DJ233"/>
  <c r="DJ234"/>
  <c r="DJ235"/>
  <c r="DJ236"/>
  <c r="DJ237"/>
  <c r="DJ238"/>
  <c r="DJ239"/>
  <c r="DJ240"/>
  <c r="DJ241"/>
  <c r="DJ242"/>
  <c r="DJ243"/>
  <c r="DJ244"/>
  <c r="DJ245"/>
  <c r="DJ246"/>
  <c r="DJ247"/>
  <c r="DJ248"/>
  <c r="DJ249"/>
  <c r="DJ250"/>
  <c r="DJ251"/>
  <c r="DJ252"/>
  <c r="DJ253"/>
  <c r="DJ254"/>
  <c r="DJ255"/>
  <c r="DJ256"/>
  <c r="DJ257"/>
  <c r="DJ258"/>
  <c r="DJ259"/>
  <c r="DJ260"/>
  <c r="DJ261"/>
  <c r="DJ262"/>
  <c r="DJ263"/>
  <c r="DJ264"/>
  <c r="DJ265"/>
  <c r="DJ266"/>
  <c r="DJ267"/>
  <c r="DJ268"/>
  <c r="DJ269"/>
  <c r="DJ270"/>
  <c r="DJ271"/>
  <c r="DJ272"/>
  <c r="DJ273"/>
  <c r="DJ274"/>
  <c r="DJ275"/>
  <c r="DJ276"/>
  <c r="DJ277"/>
  <c r="DJ278"/>
  <c r="DJ279"/>
  <c r="DJ280"/>
  <c r="DJ281"/>
  <c r="DJ282"/>
  <c r="DJ283"/>
  <c r="DJ284"/>
  <c r="DJ285"/>
  <c r="DJ286"/>
  <c r="DJ287"/>
  <c r="DJ288"/>
  <c r="DJ289"/>
  <c r="DJ290"/>
  <c r="DJ291"/>
  <c r="DJ292"/>
  <c r="DJ293"/>
  <c r="DJ294"/>
  <c r="DJ295"/>
  <c r="DJ296"/>
  <c r="DJ297"/>
  <c r="DJ298"/>
  <c r="DJ299"/>
  <c r="DJ300"/>
  <c r="DJ301"/>
  <c r="DJ302"/>
  <c r="DJ303"/>
  <c r="DJ304"/>
  <c r="DJ305"/>
  <c r="DJ306"/>
  <c r="DJ307"/>
  <c r="DJ308"/>
  <c r="DJ309"/>
  <c r="DJ310"/>
  <c r="DJ311"/>
  <c r="DJ312"/>
  <c r="DJ313"/>
  <c r="DJ314"/>
  <c r="DJ315"/>
  <c r="DJ316"/>
  <c r="DJ317"/>
  <c r="DJ318"/>
  <c r="DJ319"/>
  <c r="DJ320"/>
  <c r="DJ321"/>
  <c r="DJ322"/>
  <c r="DJ323"/>
  <c r="DJ324"/>
  <c r="DJ325"/>
  <c r="DJ326"/>
  <c r="DJ327"/>
  <c r="DJ328"/>
  <c r="DJ329"/>
  <c r="DJ330"/>
  <c r="DJ331"/>
  <c r="DJ332"/>
  <c r="DJ333"/>
  <c r="DJ334"/>
  <c r="DJ335"/>
  <c r="DJ336"/>
  <c r="DJ337"/>
  <c r="DJ338"/>
  <c r="DJ339"/>
  <c r="DJ340"/>
  <c r="DJ341"/>
  <c r="DJ342"/>
  <c r="DJ343"/>
  <c r="DJ344"/>
  <c r="DJ345"/>
  <c r="DJ346"/>
  <c r="DJ347"/>
  <c r="DJ348"/>
  <c r="DJ349"/>
  <c r="DJ350"/>
  <c r="DJ351"/>
  <c r="DJ352"/>
  <c r="DJ353"/>
  <c r="DJ354"/>
  <c r="DJ355"/>
  <c r="DJ356"/>
  <c r="DJ357"/>
  <c r="DJ358"/>
  <c r="DJ359"/>
  <c r="DJ360"/>
  <c r="DJ361"/>
  <c r="DJ362"/>
  <c r="DJ363"/>
  <c r="DJ364"/>
  <c r="DJ365"/>
  <c r="DJ366"/>
  <c r="DJ367"/>
  <c r="DJ368"/>
  <c r="DJ369"/>
  <c r="DJ370"/>
  <c r="DJ371"/>
  <c r="DJ372"/>
  <c r="DJ373"/>
  <c r="DJ374"/>
  <c r="DJ375"/>
  <c r="DJ376"/>
  <c r="DJ377"/>
  <c r="DJ378"/>
  <c r="DJ379"/>
  <c r="DJ380"/>
  <c r="DJ381"/>
  <c r="DJ382"/>
  <c r="DJ383"/>
  <c r="DJ384"/>
  <c r="DJ385"/>
  <c r="DJ386"/>
  <c r="DJ387"/>
  <c r="DJ388"/>
  <c r="DJ389"/>
  <c r="DJ390"/>
  <c r="DJ391"/>
  <c r="DJ392"/>
  <c r="DJ393"/>
  <c r="DJ394"/>
  <c r="DJ395"/>
  <c r="DJ396"/>
  <c r="DJ397"/>
  <c r="DJ398"/>
  <c r="DJ399"/>
  <c r="DJ400"/>
  <c r="DJ401"/>
  <c r="DJ402"/>
  <c r="DJ403"/>
  <c r="DJ404"/>
  <c r="DJ405"/>
  <c r="DJ406"/>
  <c r="DJ407"/>
  <c r="DJ408"/>
  <c r="DJ409"/>
  <c r="DJ410"/>
  <c r="DJ411"/>
  <c r="DJ412"/>
  <c r="DJ413"/>
  <c r="DJ414"/>
  <c r="DJ415"/>
  <c r="DJ416"/>
  <c r="DJ417"/>
  <c r="DJ418"/>
  <c r="DJ419"/>
  <c r="DJ420"/>
  <c r="DJ421"/>
  <c r="DJ422"/>
  <c r="DJ423"/>
  <c r="DJ424"/>
  <c r="DJ425"/>
  <c r="DJ426"/>
  <c r="DJ427"/>
  <c r="DJ428"/>
  <c r="DJ429"/>
  <c r="DJ430"/>
  <c r="DJ431"/>
  <c r="DJ432"/>
  <c r="DJ433"/>
  <c r="DJ434"/>
  <c r="DJ435"/>
  <c r="DJ436"/>
  <c r="DJ437"/>
  <c r="DJ438"/>
  <c r="DJ439"/>
  <c r="DJ440"/>
  <c r="DJ441"/>
  <c r="DJ442"/>
  <c r="DJ443"/>
  <c r="DJ444"/>
  <c r="DJ445"/>
  <c r="DJ446"/>
  <c r="DJ447"/>
  <c r="DJ448"/>
  <c r="DJ449"/>
  <c r="DJ450"/>
  <c r="DJ451"/>
  <c r="DJ452"/>
  <c r="DJ453"/>
  <c r="DJ454"/>
  <c r="DJ455"/>
  <c r="DJ456"/>
  <c r="DJ457"/>
  <c r="DJ458"/>
  <c r="DJ459"/>
  <c r="DJ460"/>
  <c r="DJ461"/>
  <c r="DJ462"/>
  <c r="DJ463"/>
  <c r="DJ464"/>
  <c r="DJ465"/>
  <c r="DJ466"/>
  <c r="DJ467"/>
  <c r="DJ468"/>
  <c r="DJ469"/>
  <c r="DJ470"/>
  <c r="DJ471"/>
  <c r="DJ472"/>
  <c r="DJ473"/>
  <c r="DJ474"/>
  <c r="DJ475"/>
  <c r="DJ476"/>
  <c r="DJ477"/>
  <c r="DJ478"/>
  <c r="DJ479"/>
  <c r="DJ480"/>
  <c r="DJ481"/>
  <c r="DJ482"/>
  <c r="DJ483"/>
  <c r="DJ484"/>
  <c r="DJ485"/>
  <c r="DJ486"/>
  <c r="DJ487"/>
  <c r="DJ488"/>
  <c r="DJ489"/>
  <c r="DJ490"/>
  <c r="DJ491"/>
  <c r="DJ492"/>
  <c r="DJ493"/>
  <c r="DJ494"/>
  <c r="DJ495"/>
  <c r="DJ496"/>
  <c r="DJ497"/>
  <c r="DJ498"/>
  <c r="DJ499"/>
  <c r="DJ500"/>
  <c r="DJ501"/>
  <c r="DJ502"/>
  <c r="DJ503"/>
  <c r="DJ504"/>
  <c r="DJ505"/>
  <c r="DJ506"/>
  <c r="DJ507"/>
  <c r="DJ508"/>
  <c r="DJ509"/>
  <c r="DJ510"/>
  <c r="DJ511"/>
  <c r="DJ512"/>
  <c r="DJ513"/>
  <c r="DJ514"/>
  <c r="DJ515"/>
  <c r="DJ516"/>
  <c r="DJ517"/>
  <c r="DJ518"/>
  <c r="DJ519"/>
  <c r="DJ520"/>
  <c r="DJ521"/>
  <c r="DJ522"/>
  <c r="DJ523"/>
  <c r="DJ524"/>
  <c r="DJ525"/>
  <c r="DJ526"/>
  <c r="DJ527"/>
  <c r="DJ528"/>
  <c r="DJ529"/>
  <c r="DJ530"/>
  <c r="DJ531"/>
  <c r="DJ532"/>
  <c r="DJ533"/>
  <c r="DJ534"/>
  <c r="DJ535"/>
  <c r="DJ536"/>
  <c r="DJ537"/>
  <c r="DJ538"/>
  <c r="DJ539"/>
  <c r="DJ540"/>
  <c r="DJ541"/>
  <c r="DJ542"/>
  <c r="DJ543"/>
  <c r="DJ544"/>
  <c r="DJ545"/>
  <c r="DJ546"/>
  <c r="DJ547"/>
  <c r="DJ548"/>
  <c r="DJ549"/>
  <c r="DJ550"/>
  <c r="DJ551"/>
  <c r="DJ552"/>
  <c r="DJ553"/>
  <c r="DJ554"/>
  <c r="DJ555"/>
  <c r="DJ556"/>
  <c r="DJ557"/>
  <c r="DJ558"/>
  <c r="DJ559"/>
  <c r="DJ560"/>
  <c r="DJ561"/>
  <c r="DJ562"/>
  <c r="DJ563"/>
  <c r="DJ564"/>
  <c r="DJ565"/>
  <c r="DJ566"/>
  <c r="DJ567"/>
  <c r="DJ568"/>
  <c r="DJ569"/>
  <c r="DJ570"/>
  <c r="DJ571"/>
  <c r="DJ572"/>
  <c r="DJ573"/>
  <c r="DJ574"/>
  <c r="DJ575"/>
  <c r="DJ576"/>
  <c r="DJ577"/>
  <c r="DJ578"/>
  <c r="DJ579"/>
  <c r="DJ580"/>
  <c r="DJ581"/>
  <c r="DJ582"/>
  <c r="DJ583"/>
  <c r="DJ584"/>
  <c r="DJ585"/>
  <c r="DJ586"/>
  <c r="DJ587"/>
  <c r="DJ588"/>
  <c r="DJ589"/>
  <c r="DJ590"/>
  <c r="DJ591"/>
  <c r="DJ592"/>
  <c r="DJ593"/>
  <c r="DJ594"/>
  <c r="DJ595"/>
  <c r="DJ596"/>
  <c r="DJ597"/>
  <c r="DJ598"/>
  <c r="DJ599"/>
  <c r="DJ600"/>
  <c r="DJ601"/>
  <c r="DJ602"/>
  <c r="DJ603"/>
  <c r="DJ604"/>
  <c r="DJ605"/>
  <c r="DJ606"/>
  <c r="DJ607"/>
  <c r="DJ608"/>
  <c r="DJ609"/>
  <c r="DJ610"/>
  <c r="DJ611"/>
  <c r="DJ612"/>
  <c r="DJ613"/>
  <c r="DJ614"/>
  <c r="DJ615"/>
  <c r="DJ616"/>
  <c r="DJ617"/>
  <c r="DJ618"/>
  <c r="DJ619"/>
  <c r="DJ620"/>
  <c r="DJ621"/>
  <c r="DJ622"/>
  <c r="DJ623"/>
  <c r="DJ624"/>
  <c r="DJ625"/>
  <c r="DJ626"/>
  <c r="DJ627"/>
  <c r="DJ628"/>
  <c r="DJ629"/>
  <c r="DJ630"/>
  <c r="DJ631"/>
  <c r="DJ632"/>
  <c r="DJ633"/>
  <c r="DJ634"/>
  <c r="DJ635"/>
  <c r="DJ636"/>
  <c r="DJ637"/>
  <c r="DJ638"/>
  <c r="DJ639"/>
  <c r="DJ640"/>
  <c r="DJ641"/>
  <c r="DJ642"/>
  <c r="DJ643"/>
  <c r="DJ644"/>
  <c r="DJ645"/>
  <c r="DJ646"/>
  <c r="DJ647"/>
  <c r="DJ648"/>
  <c r="DJ649"/>
  <c r="DJ650"/>
  <c r="DJ651"/>
  <c r="DJ652"/>
  <c r="DJ653"/>
  <c r="DJ654"/>
  <c r="DJ655"/>
  <c r="DJ656"/>
  <c r="DJ657"/>
  <c r="DJ658"/>
  <c r="DJ659"/>
  <c r="DJ660"/>
  <c r="DJ661"/>
  <c r="DJ662"/>
  <c r="DJ663"/>
  <c r="DJ664"/>
  <c r="DJ665"/>
  <c r="DJ666"/>
  <c r="DJ667"/>
  <c r="DJ668"/>
  <c r="DJ669"/>
  <c r="DJ670"/>
  <c r="DJ671"/>
  <c r="DJ672"/>
  <c r="DJ673"/>
  <c r="DJ674"/>
  <c r="DJ675"/>
  <c r="DJ676"/>
  <c r="DJ677"/>
  <c r="DJ678"/>
  <c r="DJ679"/>
  <c r="DJ680"/>
  <c r="DJ681"/>
  <c r="DJ682"/>
  <c r="DJ683"/>
  <c r="DJ684"/>
  <c r="DJ685"/>
  <c r="DJ686"/>
  <c r="DJ687"/>
  <c r="DJ688"/>
  <c r="DJ689"/>
  <c r="DJ690"/>
  <c r="DJ691"/>
  <c r="DJ692"/>
  <c r="DJ693"/>
  <c r="DJ694"/>
  <c r="DJ695"/>
  <c r="DJ696"/>
  <c r="DJ697"/>
  <c r="DJ698"/>
  <c r="DJ699"/>
  <c r="DJ700"/>
  <c r="DJ701"/>
  <c r="DJ702"/>
  <c r="DJ703"/>
  <c r="DJ704"/>
  <c r="DJ705"/>
  <c r="DJ706"/>
  <c r="DJ707"/>
  <c r="DJ708"/>
  <c r="DJ709"/>
  <c r="DJ710"/>
  <c r="DJ711"/>
  <c r="DJ712"/>
  <c r="DJ713"/>
  <c r="DJ714"/>
  <c r="DJ715"/>
  <c r="DJ716"/>
  <c r="DJ717"/>
  <c r="DJ718"/>
  <c r="DJ719"/>
  <c r="DJ720"/>
  <c r="DJ721"/>
  <c r="DJ722"/>
  <c r="DJ723"/>
  <c r="DJ724"/>
  <c r="DJ725"/>
  <c r="DJ726"/>
  <c r="DJ727"/>
  <c r="DJ728"/>
  <c r="DJ729"/>
  <c r="DJ730"/>
  <c r="DJ731"/>
  <c r="DJ732"/>
  <c r="DJ733"/>
  <c r="DJ734"/>
  <c r="DJ735"/>
  <c r="DJ736"/>
  <c r="DJ737"/>
  <c r="DJ738"/>
  <c r="DJ739"/>
  <c r="DJ740"/>
  <c r="DJ741"/>
  <c r="DJ742"/>
  <c r="DJ743"/>
  <c r="DJ744"/>
  <c r="DJ745"/>
  <c r="DJ746"/>
  <c r="DJ747"/>
  <c r="DJ748"/>
  <c r="DJ749"/>
  <c r="DJ750"/>
  <c r="DJ751"/>
  <c r="DJ752"/>
  <c r="DJ753"/>
  <c r="DJ754"/>
  <c r="DJ755"/>
  <c r="DJ756"/>
  <c r="DJ757"/>
  <c r="DJ758"/>
  <c r="DJ759"/>
  <c r="DJ760"/>
  <c r="DJ761"/>
  <c r="DJ762"/>
  <c r="DJ763"/>
  <c r="DJ764"/>
  <c r="DJ765"/>
  <c r="DJ766"/>
  <c r="DJ767"/>
  <c r="DJ768"/>
  <c r="DJ769"/>
  <c r="DJ770"/>
  <c r="DJ771"/>
  <c r="DJ772"/>
  <c r="DJ773"/>
  <c r="DJ774"/>
  <c r="DJ775"/>
  <c r="DJ776"/>
  <c r="DJ777"/>
  <c r="DJ778"/>
  <c r="DJ779"/>
  <c r="DJ780"/>
  <c r="DJ781"/>
  <c r="DJ782"/>
  <c r="DJ783"/>
  <c r="DJ784"/>
  <c r="DJ785"/>
  <c r="DJ786"/>
  <c r="DJ787"/>
  <c r="DJ788"/>
  <c r="DJ789"/>
  <c r="DJ790"/>
  <c r="DJ791"/>
  <c r="DJ792"/>
  <c r="DJ793"/>
  <c r="DJ794"/>
  <c r="DJ795"/>
  <c r="DJ796"/>
  <c r="DJ797"/>
  <c r="DJ798"/>
  <c r="DJ799"/>
  <c r="DJ800"/>
  <c r="DJ801"/>
  <c r="DJ802"/>
  <c r="DJ803"/>
  <c r="DJ804"/>
  <c r="DJ805"/>
  <c r="DJ806"/>
  <c r="DJ807"/>
  <c r="DJ808"/>
  <c r="DJ809"/>
  <c r="DJ810"/>
  <c r="DJ811"/>
  <c r="DJ812"/>
  <c r="DJ813"/>
  <c r="DJ814"/>
  <c r="DJ815"/>
  <c r="DJ816"/>
  <c r="DJ817"/>
  <c r="DJ818"/>
  <c r="DJ819"/>
  <c r="DJ820"/>
  <c r="DJ821"/>
  <c r="DJ822"/>
  <c r="DJ823"/>
  <c r="DJ824"/>
  <c r="DJ825"/>
  <c r="DJ826"/>
  <c r="DJ827"/>
  <c r="DJ828"/>
  <c r="DJ829"/>
  <c r="DJ830"/>
  <c r="DJ831"/>
  <c r="DJ832"/>
  <c r="DJ833"/>
  <c r="DJ834"/>
  <c r="DJ835"/>
  <c r="DJ836"/>
  <c r="DJ837"/>
  <c r="DJ838"/>
  <c r="DJ839"/>
  <c r="DJ840"/>
  <c r="DJ841"/>
  <c r="DJ842"/>
  <c r="DJ843"/>
  <c r="DJ844"/>
  <c r="DJ845"/>
  <c r="DJ846"/>
  <c r="DJ847"/>
  <c r="DJ848"/>
  <c r="DJ849"/>
  <c r="DJ850"/>
  <c r="DJ851"/>
  <c r="DJ852"/>
  <c r="DJ853"/>
  <c r="DJ854"/>
  <c r="DJ855"/>
  <c r="DJ856"/>
  <c r="DJ857"/>
  <c r="DJ858"/>
  <c r="DJ859"/>
  <c r="DJ860"/>
  <c r="DJ861"/>
  <c r="DJ862"/>
  <c r="DJ863"/>
  <c r="DJ864"/>
  <c r="DJ865"/>
  <c r="DJ866"/>
  <c r="DJ867"/>
  <c r="DJ868"/>
  <c r="DJ869"/>
  <c r="DJ870"/>
  <c r="DJ871"/>
  <c r="DJ872"/>
  <c r="DJ873"/>
  <c r="DJ874"/>
  <c r="DJ875"/>
  <c r="DJ876"/>
  <c r="DJ877"/>
  <c r="DJ878"/>
  <c r="DJ879"/>
  <c r="DJ880"/>
  <c r="DJ881"/>
  <c r="DJ882"/>
  <c r="DJ883"/>
  <c r="DJ884"/>
  <c r="DJ885"/>
  <c r="DJ886"/>
  <c r="DJ887"/>
  <c r="DJ888"/>
  <c r="DJ889"/>
  <c r="DJ890"/>
  <c r="DJ891"/>
  <c r="DJ892"/>
  <c r="DJ893"/>
  <c r="DJ894"/>
  <c r="DJ895"/>
  <c r="DJ896"/>
  <c r="DJ897"/>
  <c r="DJ898"/>
  <c r="DJ899"/>
  <c r="DJ900"/>
  <c r="DJ901"/>
  <c r="DJ902"/>
  <c r="DJ903"/>
  <c r="DJ904"/>
  <c r="DJ905"/>
  <c r="DJ906"/>
  <c r="DJ907"/>
  <c r="DJ908"/>
  <c r="DJ909"/>
  <c r="DJ910"/>
  <c r="DJ911"/>
  <c r="DJ912"/>
  <c r="DJ913"/>
  <c r="DJ914"/>
  <c r="DJ915"/>
  <c r="DJ916"/>
  <c r="DJ917"/>
  <c r="DJ918"/>
  <c r="DJ919"/>
  <c r="DJ920"/>
  <c r="DJ921"/>
  <c r="DJ922"/>
  <c r="DJ923"/>
  <c r="DJ924"/>
  <c r="DJ925"/>
  <c r="DJ926"/>
  <c r="DJ927"/>
  <c r="DJ928"/>
  <c r="DJ929"/>
  <c r="DJ930"/>
  <c r="DJ931"/>
  <c r="DJ932"/>
  <c r="DJ933"/>
  <c r="DJ934"/>
  <c r="DJ935"/>
  <c r="DJ936"/>
  <c r="DJ937"/>
  <c r="DJ938"/>
  <c r="DJ939"/>
  <c r="DJ940"/>
  <c r="DJ941"/>
  <c r="DJ942"/>
  <c r="DJ943"/>
  <c r="DJ944"/>
  <c r="DJ945"/>
  <c r="DJ946"/>
  <c r="DJ947"/>
  <c r="DJ948"/>
  <c r="DJ949"/>
  <c r="DJ950"/>
  <c r="DJ951"/>
  <c r="DJ952"/>
  <c r="DJ953"/>
  <c r="DJ954"/>
  <c r="DJ955"/>
  <c r="DJ956"/>
  <c r="DJ957"/>
  <c r="DJ958"/>
  <c r="DJ959"/>
  <c r="DJ960"/>
  <c r="DJ961"/>
  <c r="DJ962"/>
  <c r="DJ963"/>
  <c r="DJ964"/>
  <c r="DJ965"/>
  <c r="DJ966"/>
  <c r="DJ967"/>
  <c r="DJ968"/>
  <c r="DJ969"/>
  <c r="DJ970"/>
  <c r="DJ971"/>
  <c r="DJ972"/>
  <c r="DJ973"/>
  <c r="DJ974"/>
  <c r="DJ975"/>
  <c r="DJ976"/>
  <c r="DJ977"/>
  <c r="DJ978"/>
  <c r="DJ979"/>
  <c r="DJ980"/>
  <c r="DJ981"/>
  <c r="DJ982"/>
  <c r="DJ983"/>
  <c r="DJ984"/>
  <c r="DJ985"/>
  <c r="DJ986"/>
  <c r="DJ987"/>
  <c r="DJ988"/>
  <c r="DJ989"/>
  <c r="DJ990"/>
  <c r="DJ991"/>
  <c r="DJ992"/>
  <c r="DJ993"/>
  <c r="DJ994"/>
  <c r="DJ995"/>
  <c r="DJ996"/>
  <c r="DJ997"/>
  <c r="DJ998"/>
  <c r="DJ999"/>
  <c r="DJ1000"/>
  <c r="DJ1001"/>
  <c r="DJ1002"/>
  <c r="DJ1003"/>
  <c r="DJ1004"/>
  <c r="DJ1005"/>
  <c r="DJ1006"/>
  <c r="DJ1007"/>
  <c r="DJ1008"/>
  <c r="DJ1009"/>
  <c r="DJ1010"/>
  <c r="DJ1011"/>
  <c r="DJ1012"/>
  <c r="DJ1013"/>
  <c r="DJ1014"/>
  <c r="DJ1015"/>
  <c r="DJ1016"/>
  <c r="DJ1017"/>
  <c r="DJ1018"/>
  <c r="DJ1019"/>
  <c r="DJ1020"/>
  <c r="DJ1021"/>
  <c r="DJ1022"/>
  <c r="DJ1023"/>
  <c r="DJ1024"/>
  <c r="DJ1025"/>
  <c r="DJ1026"/>
  <c r="DJ1027"/>
  <c r="DJ1028"/>
  <c r="DJ1029"/>
  <c r="DJ1030"/>
  <c r="DJ1031"/>
  <c r="DJ1032"/>
  <c r="DJ1033"/>
  <c r="DJ1034"/>
  <c r="DJ1035"/>
  <c r="DJ1036"/>
  <c r="DJ1037"/>
  <c r="DJ1038"/>
  <c r="DJ1039"/>
  <c r="DJ1040"/>
  <c r="DJ1041"/>
  <c r="DJ1042"/>
  <c r="DJ1043"/>
  <c r="DJ1044"/>
  <c r="DJ1045"/>
  <c r="DJ1046"/>
  <c r="DJ1047"/>
  <c r="DJ1048"/>
  <c r="DJ1049"/>
  <c r="DJ1050"/>
  <c r="DJ1051"/>
  <c r="DJ1052"/>
  <c r="DJ1053"/>
  <c r="DJ1054"/>
  <c r="DJ1055"/>
  <c r="DJ1056"/>
  <c r="DJ1057"/>
  <c r="DJ1058"/>
  <c r="DJ1059"/>
  <c r="DJ1060"/>
  <c r="DJ1061"/>
  <c r="DJ1062"/>
  <c r="DJ1063"/>
  <c r="DJ1064"/>
  <c r="DJ1065"/>
  <c r="DJ1066"/>
  <c r="DJ1067"/>
  <c r="DJ1068"/>
  <c r="DJ1069"/>
  <c r="DJ1070"/>
  <c r="DJ1071"/>
  <c r="DJ1072"/>
  <c r="DJ1073"/>
  <c r="DJ1074"/>
  <c r="DJ1075"/>
  <c r="DJ1076"/>
  <c r="DJ1077"/>
  <c r="DJ1078"/>
  <c r="DJ1079"/>
  <c r="DJ1080"/>
  <c r="DJ1081"/>
  <c r="DJ1082"/>
  <c r="DJ1083"/>
  <c r="DJ1084"/>
  <c r="DJ1085"/>
  <c r="DJ1086"/>
  <c r="DJ1087"/>
  <c r="DJ1088"/>
  <c r="DJ1089"/>
  <c r="DJ1090"/>
  <c r="DJ1091"/>
  <c r="DJ1092"/>
  <c r="DJ1093"/>
  <c r="DJ1094"/>
  <c r="DJ1095"/>
  <c r="DJ1096"/>
  <c r="DJ1097"/>
  <c r="DJ1098"/>
  <c r="DJ1099"/>
  <c r="DJ1100"/>
  <c r="DJ1101"/>
  <c r="DJ1102"/>
  <c r="DJ1103"/>
  <c r="DJ1104"/>
  <c r="DJ1105"/>
  <c r="DJ1106"/>
  <c r="DJ1107"/>
  <c r="DJ1108"/>
  <c r="DJ1109"/>
  <c r="DJ1110"/>
  <c r="DJ1111"/>
  <c r="DJ1112"/>
  <c r="DJ1113"/>
  <c r="DJ1114"/>
  <c r="DJ1115"/>
  <c r="DJ1116"/>
  <c r="DJ1117"/>
  <c r="DJ1118"/>
  <c r="DJ1119"/>
  <c r="DJ1120"/>
  <c r="DJ1121"/>
  <c r="DJ1122"/>
  <c r="DJ1123"/>
  <c r="DJ1124"/>
  <c r="DJ1125"/>
  <c r="DJ1126"/>
  <c r="DJ1127"/>
  <c r="DJ1128"/>
  <c r="DJ1129"/>
  <c r="DJ1130"/>
  <c r="DJ1131"/>
  <c r="DJ1132"/>
  <c r="DJ1133"/>
  <c r="DJ1134"/>
  <c r="DJ1135"/>
  <c r="DJ1136"/>
  <c r="DJ1137"/>
  <c r="DJ1138"/>
  <c r="DJ1139"/>
  <c r="DJ1140"/>
  <c r="DJ1141"/>
  <c r="DJ1142"/>
  <c r="DJ1143"/>
  <c r="DJ1144"/>
  <c r="DJ1145"/>
  <c r="DJ1146"/>
  <c r="DJ1147"/>
  <c r="DJ1148"/>
  <c r="DJ1149"/>
  <c r="DJ1150"/>
  <c r="DJ1151"/>
  <c r="DJ1152"/>
  <c r="DJ1153"/>
  <c r="DJ1154"/>
  <c r="DJ1155"/>
  <c r="DJ1156"/>
  <c r="DJ1157"/>
  <c r="DJ1158"/>
  <c r="DJ1159"/>
  <c r="DJ1160"/>
  <c r="DJ1161"/>
  <c r="DJ1162"/>
  <c r="DJ1163"/>
  <c r="DJ1164"/>
  <c r="DJ1165"/>
  <c r="DJ1166"/>
  <c r="DJ1167"/>
  <c r="DJ1168"/>
  <c r="DJ1169"/>
  <c r="DJ1170"/>
  <c r="DJ1171"/>
  <c r="DJ1172"/>
  <c r="DJ1173"/>
  <c r="DJ1174"/>
  <c r="DJ1175"/>
  <c r="DJ1176"/>
  <c r="DJ1177"/>
  <c r="DJ1178"/>
  <c r="DJ1179"/>
  <c r="DJ1180"/>
  <c r="DJ1181"/>
  <c r="DJ1182"/>
  <c r="DJ1183"/>
  <c r="DJ1184"/>
  <c r="DJ1185"/>
  <c r="DJ1186"/>
  <c r="DJ1187"/>
  <c r="DJ1188"/>
  <c r="DJ1189"/>
  <c r="DJ1190"/>
  <c r="DJ1191"/>
  <c r="DJ1192"/>
  <c r="DJ1193"/>
  <c r="DJ1194"/>
  <c r="DJ1195"/>
  <c r="DJ1196"/>
  <c r="DJ1197"/>
  <c r="DJ1198"/>
  <c r="DJ1199"/>
  <c r="DJ1200"/>
  <c r="DJ1201"/>
  <c r="DJ1202"/>
  <c r="DJ1203"/>
  <c r="DJ1204"/>
  <c r="DJ1205"/>
  <c r="DJ1206"/>
  <c r="DJ1207"/>
  <c r="DJ1208"/>
  <c r="DJ1209"/>
  <c r="DJ1210"/>
  <c r="DJ1211"/>
  <c r="DJ1212"/>
  <c r="DJ1213"/>
  <c r="DJ1214"/>
  <c r="DJ1215"/>
  <c r="DJ1216"/>
  <c r="DJ1217"/>
  <c r="DJ1218"/>
  <c r="DJ1219"/>
  <c r="DJ1220"/>
  <c r="DJ1221"/>
  <c r="DJ1222"/>
  <c r="DJ1223"/>
  <c r="DJ1224"/>
  <c r="DJ1225"/>
  <c r="DJ1226"/>
  <c r="DJ1227"/>
  <c r="DJ1228"/>
  <c r="DJ1229"/>
  <c r="DJ1230"/>
  <c r="DJ1231"/>
  <c r="DJ1232"/>
  <c r="DJ1233"/>
  <c r="DJ1234"/>
  <c r="DJ1235"/>
  <c r="DJ1236"/>
  <c r="DJ1237"/>
  <c r="DJ1238"/>
  <c r="DJ1239"/>
  <c r="DJ1240"/>
  <c r="DJ1241"/>
  <c r="DJ1242"/>
  <c r="DJ1243"/>
  <c r="DJ1244"/>
  <c r="DJ1245"/>
  <c r="DJ1246"/>
  <c r="DJ1247"/>
  <c r="DJ1248"/>
  <c r="DJ1249"/>
  <c r="DJ1250"/>
  <c r="DJ1251"/>
  <c r="DJ1252"/>
  <c r="DJ1253"/>
  <c r="DJ1254"/>
  <c r="DJ1255"/>
  <c r="DJ1256"/>
  <c r="DJ1257"/>
  <c r="DJ1258"/>
  <c r="DJ1259"/>
  <c r="DJ1260"/>
  <c r="DJ1261"/>
  <c r="DJ1262"/>
  <c r="DJ1263"/>
  <c r="DJ1264"/>
  <c r="DJ1265"/>
  <c r="DJ1266"/>
  <c r="DJ1267"/>
  <c r="DJ1268"/>
  <c r="DJ1269"/>
  <c r="DJ1270"/>
  <c r="DJ1271"/>
  <c r="DJ1272"/>
  <c r="DJ1273"/>
  <c r="DJ1274"/>
  <c r="DJ1275"/>
  <c r="DJ1276"/>
  <c r="DJ1277"/>
  <c r="DJ1278"/>
  <c r="DJ1279"/>
  <c r="DJ1280"/>
  <c r="DJ1281"/>
  <c r="DJ1282"/>
  <c r="DJ1283"/>
  <c r="DJ1284"/>
  <c r="DJ1285"/>
  <c r="DJ1286"/>
  <c r="DJ1287"/>
  <c r="DJ1288"/>
  <c r="DJ1289"/>
  <c r="DJ1290"/>
  <c r="DJ1291"/>
  <c r="DJ1292"/>
  <c r="DJ1293"/>
  <c r="DJ1294"/>
  <c r="DJ1295"/>
  <c r="DJ1296"/>
  <c r="DJ1297"/>
  <c r="DJ1298"/>
  <c r="DJ1299"/>
  <c r="DJ1300"/>
  <c r="DJ1301"/>
  <c r="DJ1302"/>
  <c r="DJ1303"/>
  <c r="DJ1304"/>
  <c r="DJ1305"/>
  <c r="DJ1306"/>
  <c r="DJ1307"/>
  <c r="DJ1308"/>
  <c r="DJ1309"/>
  <c r="DJ1310"/>
  <c r="DJ1311"/>
  <c r="DJ1312"/>
  <c r="DJ1313"/>
  <c r="DJ1314"/>
  <c r="DJ1315"/>
  <c r="DJ1316"/>
  <c r="DJ1317"/>
  <c r="DJ1318"/>
  <c r="DJ1319"/>
  <c r="DJ1320"/>
  <c r="DJ1321"/>
  <c r="DJ1322"/>
  <c r="DJ1323"/>
  <c r="DJ1324"/>
  <c r="DJ1325"/>
  <c r="DJ1326"/>
  <c r="DJ1327"/>
  <c r="DJ1328"/>
  <c r="DJ1329"/>
  <c r="DJ1330"/>
  <c r="DJ1331"/>
  <c r="DJ1332"/>
  <c r="DJ1333"/>
  <c r="DJ1334"/>
  <c r="DJ1335"/>
  <c r="DJ1336"/>
  <c r="DJ1337"/>
  <c r="DJ1338"/>
  <c r="DJ1339"/>
  <c r="DJ1340"/>
  <c r="DJ1341"/>
  <c r="DJ1342"/>
  <c r="DJ1343"/>
  <c r="DJ1344"/>
  <c r="DJ1345"/>
  <c r="DJ1346"/>
  <c r="DJ1347"/>
  <c r="DJ1348"/>
  <c r="DJ1349"/>
  <c r="DJ1350"/>
  <c r="DJ1351"/>
  <c r="DJ1352"/>
  <c r="DJ1353"/>
  <c r="DJ1354"/>
  <c r="DJ1355"/>
  <c r="DJ1356"/>
  <c r="DJ1357"/>
  <c r="DJ1358"/>
  <c r="DJ1359"/>
  <c r="DJ1360"/>
  <c r="DJ1361"/>
  <c r="DJ1362"/>
  <c r="DJ1363"/>
  <c r="DJ1364"/>
  <c r="DJ1365"/>
  <c r="DJ1366"/>
  <c r="DJ1367"/>
  <c r="DJ1368"/>
  <c r="DJ1369"/>
  <c r="DJ1370"/>
  <c r="DJ1371"/>
  <c r="DJ1372"/>
  <c r="DJ1373"/>
  <c r="DJ1374"/>
  <c r="DJ1375"/>
  <c r="DJ1376"/>
  <c r="DJ1377"/>
  <c r="DJ1378"/>
  <c r="DJ1379"/>
  <c r="DJ1380"/>
  <c r="DJ1381"/>
  <c r="DJ1382"/>
  <c r="DJ1383"/>
  <c r="DJ1384"/>
  <c r="DJ1385"/>
  <c r="DJ1386"/>
  <c r="DJ1387"/>
  <c r="DJ1388"/>
  <c r="DJ1389"/>
  <c r="DJ1390"/>
  <c r="DJ1391"/>
  <c r="DJ1392"/>
  <c r="DJ1393"/>
  <c r="DJ1394"/>
  <c r="DJ1395"/>
  <c r="DJ1396"/>
  <c r="DJ1397"/>
  <c r="DJ1398"/>
  <c r="DJ1399"/>
  <c r="DJ1400"/>
  <c r="DJ1401"/>
  <c r="DJ1402"/>
  <c r="DJ1403"/>
  <c r="DJ1404"/>
  <c r="DJ1405"/>
  <c r="DJ1406"/>
  <c r="DJ1407"/>
  <c r="DJ1408"/>
  <c r="DJ1409"/>
  <c r="DJ1410"/>
  <c r="DJ1411"/>
  <c r="DJ1412"/>
  <c r="DJ1413"/>
  <c r="DJ1414"/>
  <c r="DJ1415"/>
  <c r="DJ1416"/>
  <c r="DJ1417"/>
  <c r="DJ1418"/>
  <c r="DJ1419"/>
  <c r="DJ1420"/>
  <c r="DJ1421"/>
  <c r="DJ1422"/>
  <c r="DJ1423"/>
  <c r="DJ1424"/>
  <c r="DJ1425"/>
  <c r="DJ1426"/>
  <c r="DJ1427"/>
  <c r="DJ1428"/>
  <c r="DJ1429"/>
  <c r="DJ1430"/>
  <c r="DJ1431"/>
  <c r="DJ1432"/>
  <c r="DJ1433"/>
  <c r="DJ1434"/>
  <c r="DJ1435"/>
  <c r="DJ1436"/>
  <c r="DJ1437"/>
  <c r="DJ1438"/>
  <c r="DJ1439"/>
  <c r="DJ1440"/>
  <c r="DJ1441"/>
  <c r="DJ1442"/>
  <c r="DJ1443"/>
  <c r="DJ1444"/>
  <c r="DJ1445"/>
  <c r="DJ1446"/>
  <c r="DJ1447"/>
  <c r="DJ1448"/>
  <c r="DJ1449"/>
  <c r="DJ1450"/>
  <c r="DJ1451"/>
  <c r="DJ1452"/>
  <c r="DJ1453"/>
  <c r="DJ1454"/>
  <c r="DJ1455"/>
  <c r="DJ1456"/>
  <c r="DJ1457"/>
  <c r="DJ1458"/>
  <c r="DJ1459"/>
  <c r="DJ1460"/>
  <c r="DJ1461"/>
  <c r="DJ1462"/>
  <c r="DJ1463"/>
  <c r="DJ1464"/>
  <c r="DJ1465"/>
  <c r="DJ1466"/>
  <c r="DJ1467"/>
  <c r="DJ1468"/>
  <c r="DJ1469"/>
  <c r="DJ1470"/>
  <c r="DJ1471"/>
  <c r="DJ1472"/>
  <c r="DJ1473"/>
  <c r="DJ1474"/>
  <c r="DJ1475"/>
  <c r="DJ1476"/>
  <c r="DJ1477"/>
  <c r="DJ1478"/>
  <c r="DJ1479"/>
  <c r="DJ1480"/>
  <c r="DJ1481"/>
  <c r="DJ1482"/>
  <c r="DJ1483"/>
  <c r="DJ1484"/>
  <c r="DJ1485"/>
  <c r="DJ1486"/>
  <c r="DJ1487"/>
  <c r="DJ1488"/>
  <c r="DJ1489"/>
  <c r="DJ1490"/>
  <c r="DJ1491"/>
  <c r="DJ1492"/>
  <c r="DJ1493"/>
  <c r="DJ1494"/>
  <c r="DJ1495"/>
  <c r="DJ1496"/>
  <c r="DJ1497"/>
  <c r="DJ1498"/>
  <c r="DJ1499"/>
  <c r="DJ1500"/>
  <c r="DJ1501"/>
  <c r="DJ1502"/>
  <c r="DJ1503"/>
  <c r="DJ1504"/>
  <c r="DJ1505"/>
  <c r="DJ1506"/>
  <c r="DJ1507"/>
  <c r="DJ1508"/>
  <c r="DJ1509"/>
  <c r="DJ1510"/>
  <c r="DJ1511"/>
  <c r="DJ1512"/>
  <c r="DJ1513"/>
  <c r="DJ1514"/>
  <c r="DJ1515"/>
  <c r="DJ1516"/>
  <c r="DJ1517"/>
  <c r="DJ1518"/>
  <c r="DJ1519"/>
  <c r="DJ1520"/>
  <c r="DJ1521"/>
  <c r="DJ1522"/>
  <c r="DJ1523"/>
  <c r="DJ1524"/>
  <c r="DJ1525"/>
  <c r="DJ1526"/>
  <c r="DJ1527"/>
  <c r="DJ1528"/>
  <c r="DJ1529"/>
  <c r="DJ1530"/>
  <c r="DJ1531"/>
  <c r="DJ1532"/>
  <c r="DJ1533"/>
  <c r="DJ1534"/>
  <c r="DJ1535"/>
  <c r="DJ1536"/>
  <c r="DJ1537"/>
  <c r="DJ1538"/>
  <c r="DJ1539"/>
  <c r="DJ1540"/>
  <c r="DJ1541"/>
  <c r="DJ1542"/>
  <c r="DJ1543"/>
  <c r="DJ1544"/>
  <c r="DJ1545"/>
  <c r="DJ1546"/>
  <c r="DJ1547"/>
  <c r="DJ1548"/>
  <c r="DJ1549"/>
  <c r="DJ1550"/>
  <c r="DJ1551"/>
  <c r="DJ1552"/>
  <c r="DJ1553"/>
  <c r="DJ1554"/>
  <c r="DJ1555"/>
  <c r="DJ1556"/>
  <c r="DJ1557"/>
  <c r="DJ1558"/>
  <c r="DJ1559"/>
  <c r="DJ1560"/>
  <c r="DJ1561"/>
  <c r="DJ1562"/>
  <c r="DJ1563"/>
  <c r="DJ1564"/>
  <c r="DJ1565"/>
  <c r="DJ1566"/>
  <c r="DJ1567"/>
  <c r="DJ1568"/>
  <c r="DJ1569"/>
  <c r="DJ1570"/>
  <c r="DJ1571"/>
  <c r="DJ1572"/>
  <c r="DJ1573"/>
  <c r="DJ1574"/>
  <c r="DJ1575"/>
  <c r="DJ1576"/>
  <c r="DJ1577"/>
  <c r="DJ1578"/>
  <c r="DJ1579"/>
  <c r="DJ1580"/>
  <c r="DJ1581"/>
  <c r="DJ1582"/>
  <c r="DJ1583"/>
  <c r="DJ1584"/>
  <c r="DJ1585"/>
  <c r="DJ1586"/>
  <c r="DJ1587"/>
  <c r="DJ1588"/>
  <c r="DJ1589"/>
  <c r="DJ1590"/>
  <c r="DJ1591"/>
  <c r="DJ1592"/>
  <c r="DJ1593"/>
  <c r="DJ1594"/>
  <c r="DJ1595"/>
  <c r="DJ1596"/>
  <c r="DJ1597"/>
  <c r="DJ1598"/>
  <c r="DJ1599"/>
  <c r="DJ1600"/>
  <c r="DJ1601"/>
  <c r="DJ1602"/>
  <c r="DJ1603"/>
  <c r="DJ1604"/>
  <c r="DJ1605"/>
  <c r="DJ1606"/>
  <c r="DJ1607"/>
  <c r="DJ1608"/>
  <c r="DJ1609"/>
  <c r="DJ1610"/>
  <c r="DJ1611"/>
  <c r="DJ1612"/>
  <c r="DJ1613"/>
  <c r="DJ1614"/>
  <c r="DJ1615"/>
  <c r="DJ1616"/>
  <c r="DJ1617"/>
  <c r="DJ1618"/>
  <c r="DJ1619"/>
  <c r="DJ1620"/>
  <c r="DJ1621"/>
  <c r="DJ1622"/>
  <c r="DJ1623"/>
  <c r="DJ1624"/>
  <c r="DJ1625"/>
  <c r="DJ1626"/>
  <c r="DJ1627"/>
  <c r="DJ1628"/>
  <c r="DJ1629"/>
  <c r="DJ1630"/>
  <c r="DJ1631"/>
  <c r="DJ1632"/>
  <c r="DJ1633"/>
  <c r="DJ1634"/>
  <c r="DJ1635"/>
  <c r="DJ1636"/>
  <c r="DJ1637"/>
  <c r="DJ1638"/>
  <c r="DJ1639"/>
  <c r="DJ1640"/>
  <c r="DJ1641"/>
  <c r="DJ1642"/>
  <c r="DJ1643"/>
  <c r="DJ1644"/>
  <c r="DJ1645"/>
  <c r="DJ1646"/>
  <c r="DJ1647"/>
  <c r="DJ1648"/>
  <c r="DJ1649"/>
  <c r="DJ1650"/>
  <c r="DJ1651"/>
  <c r="DJ1652"/>
  <c r="DJ1653"/>
  <c r="DJ1654"/>
  <c r="DJ1655"/>
  <c r="DJ1656"/>
  <c r="DJ1657"/>
  <c r="DJ1658"/>
  <c r="DJ1659"/>
  <c r="DJ1660"/>
  <c r="DJ1661"/>
  <c r="DJ1662"/>
  <c r="DJ1663"/>
  <c r="DJ1664"/>
  <c r="DJ1665"/>
  <c r="DJ1666"/>
  <c r="DJ1667"/>
  <c r="DJ1668"/>
  <c r="DJ1669"/>
  <c r="DJ1670"/>
  <c r="DJ1671"/>
  <c r="DJ1672"/>
  <c r="DJ1673"/>
  <c r="DJ1674"/>
  <c r="DJ1675"/>
  <c r="DJ1676"/>
  <c r="DJ1677"/>
  <c r="DJ1678"/>
  <c r="DJ1679"/>
  <c r="DJ1680"/>
  <c r="DJ1681"/>
  <c r="DJ1682"/>
  <c r="DJ1683"/>
  <c r="DJ1684"/>
  <c r="DJ1685"/>
  <c r="DJ1686"/>
  <c r="DJ1687"/>
  <c r="DJ1688"/>
  <c r="DJ1689"/>
  <c r="DJ1690"/>
  <c r="DJ1691"/>
  <c r="DJ1692"/>
  <c r="DJ1693"/>
  <c r="DJ1694"/>
  <c r="DJ1695"/>
  <c r="DJ1696"/>
  <c r="DJ1697"/>
  <c r="DJ1698"/>
  <c r="DJ1699"/>
  <c r="DJ1700"/>
  <c r="DJ1701"/>
  <c r="DJ1702"/>
  <c r="DJ1703"/>
  <c r="DJ1704"/>
  <c r="DJ1705"/>
  <c r="DJ1706"/>
  <c r="DJ1707"/>
  <c r="DJ1708"/>
  <c r="DJ1709"/>
  <c r="DJ1710"/>
  <c r="DJ1711"/>
  <c r="DJ1712"/>
  <c r="DJ1713"/>
  <c r="DJ1714"/>
  <c r="DJ1715"/>
  <c r="DJ1716"/>
  <c r="DJ1717"/>
  <c r="DJ1718"/>
  <c r="DJ1719"/>
  <c r="DJ1720"/>
  <c r="DJ1721"/>
  <c r="DJ1722"/>
  <c r="DJ1723"/>
  <c r="DJ1724"/>
  <c r="DJ1725"/>
  <c r="DJ1726"/>
  <c r="DJ1727"/>
  <c r="DJ1728"/>
  <c r="DJ1729"/>
  <c r="DJ1730"/>
  <c r="DJ1731"/>
  <c r="DJ1732"/>
  <c r="DJ1733"/>
  <c r="DJ1734"/>
  <c r="DJ1735"/>
  <c r="DJ1736"/>
  <c r="DJ1737"/>
  <c r="DJ1738"/>
  <c r="DJ1739"/>
  <c r="DJ1740"/>
  <c r="DJ1741"/>
  <c r="DJ1742"/>
  <c r="DJ1743"/>
  <c r="DJ1744"/>
  <c r="DJ1745"/>
  <c r="DJ1746"/>
  <c r="DJ1747"/>
  <c r="DJ1748"/>
  <c r="DJ1749"/>
  <c r="DJ1750"/>
  <c r="DJ1751"/>
  <c r="DJ1752"/>
  <c r="DJ1753"/>
  <c r="DJ1754"/>
  <c r="DJ1755"/>
  <c r="DJ1756"/>
  <c r="DJ1757"/>
  <c r="DJ1758"/>
  <c r="DJ1759"/>
  <c r="DJ1760"/>
  <c r="DJ1761"/>
  <c r="DJ1762"/>
  <c r="DJ1763"/>
  <c r="DJ1764"/>
  <c r="DJ1765"/>
  <c r="DJ1766"/>
  <c r="DJ1767"/>
  <c r="DJ1768"/>
  <c r="DJ1769"/>
  <c r="DJ1770"/>
  <c r="DJ1771"/>
  <c r="DJ1772"/>
  <c r="DJ1773"/>
  <c r="DJ1774"/>
  <c r="DJ1775"/>
  <c r="DJ1776"/>
  <c r="DJ1777"/>
  <c r="DJ1778"/>
  <c r="DJ1779"/>
  <c r="DJ1780"/>
  <c r="DJ1781"/>
  <c r="DJ1782"/>
  <c r="DJ1783"/>
  <c r="DJ1784"/>
  <c r="DJ1785"/>
  <c r="DJ1786"/>
  <c r="DJ1787"/>
  <c r="DJ1788"/>
  <c r="DJ1789"/>
  <c r="DJ1790"/>
  <c r="DJ1791"/>
  <c r="DJ1792"/>
  <c r="DJ1793"/>
  <c r="DJ1794"/>
  <c r="DJ1795"/>
  <c r="DJ1796"/>
  <c r="DJ1797"/>
  <c r="DJ1798"/>
  <c r="DJ1799"/>
  <c r="DJ1800"/>
  <c r="DJ1801"/>
  <c r="DJ1802"/>
  <c r="DJ1803"/>
  <c r="DJ1804"/>
  <c r="DJ1805"/>
  <c r="DJ1806"/>
  <c r="DJ1807"/>
  <c r="DJ1808"/>
  <c r="DJ1809"/>
  <c r="DJ1810"/>
  <c r="DJ1811"/>
  <c r="DJ1812"/>
  <c r="DJ1813"/>
  <c r="DJ1814"/>
  <c r="DJ1815"/>
  <c r="DJ1816"/>
  <c r="DJ1817"/>
  <c r="DJ1818"/>
  <c r="DJ1819"/>
  <c r="DJ1820"/>
  <c r="DJ1821"/>
  <c r="DJ1822"/>
  <c r="DJ1823"/>
  <c r="DJ1824"/>
  <c r="DJ1825"/>
  <c r="DJ1826"/>
  <c r="DJ1827"/>
  <c r="DJ1828"/>
  <c r="DJ1829"/>
  <c r="DJ1830"/>
  <c r="DJ1831"/>
  <c r="DJ1832"/>
  <c r="DJ1833"/>
  <c r="DJ1834"/>
  <c r="DJ1835"/>
  <c r="DJ1836"/>
  <c r="DJ1837"/>
  <c r="DJ1838"/>
  <c r="DJ1839"/>
  <c r="DJ1840"/>
  <c r="DJ1841"/>
  <c r="DJ1842"/>
  <c r="DJ1843"/>
  <c r="DJ1844"/>
  <c r="DJ1845"/>
  <c r="DJ1846"/>
  <c r="DJ1847"/>
  <c r="DJ1848"/>
  <c r="DJ1849"/>
  <c r="DJ1850"/>
  <c r="DJ1851"/>
  <c r="DJ1852"/>
  <c r="DJ1853"/>
  <c r="DJ1854"/>
  <c r="DJ1855"/>
  <c r="DJ1856"/>
  <c r="DJ1857"/>
  <c r="DJ1858"/>
  <c r="DJ1859"/>
  <c r="DJ1860"/>
  <c r="DJ1861"/>
  <c r="DJ1862"/>
  <c r="DJ1863"/>
  <c r="DJ1864"/>
  <c r="DJ1865"/>
  <c r="DJ1866"/>
  <c r="DJ1867"/>
  <c r="DJ1868"/>
  <c r="DJ1869"/>
  <c r="DJ1870"/>
  <c r="DJ1871"/>
  <c r="DJ1872"/>
  <c r="DJ1873"/>
  <c r="DJ1874"/>
  <c r="DJ1875"/>
  <c r="DJ1876"/>
  <c r="DJ1877"/>
  <c r="DJ1878"/>
  <c r="DJ1879"/>
  <c r="DJ1880"/>
  <c r="DJ1881"/>
  <c r="DJ1882"/>
  <c r="DJ1883"/>
  <c r="DJ1884"/>
  <c r="DJ1885"/>
  <c r="DJ1886"/>
  <c r="DJ1887"/>
  <c r="DJ1888"/>
  <c r="DJ1889"/>
  <c r="DJ1890"/>
  <c r="DJ1891"/>
  <c r="DJ1892"/>
  <c r="DJ1893"/>
  <c r="DJ1894"/>
  <c r="DJ1895"/>
  <c r="DJ1896"/>
  <c r="DJ1897"/>
  <c r="DJ1898"/>
  <c r="DJ1899"/>
  <c r="DJ1900"/>
  <c r="DJ1901"/>
  <c r="DJ1902"/>
  <c r="DJ1903"/>
  <c r="DJ1904"/>
  <c r="DJ1905"/>
  <c r="DJ1906"/>
  <c r="DJ1907"/>
  <c r="DJ1908"/>
  <c r="DJ1909"/>
  <c r="DJ1910"/>
  <c r="DJ1911"/>
  <c r="DJ1912"/>
  <c r="DJ1913"/>
  <c r="DJ1914"/>
  <c r="DJ1915"/>
  <c r="DJ1916"/>
  <c r="DJ1917"/>
  <c r="DJ1918"/>
  <c r="DJ1919"/>
  <c r="DJ1920"/>
  <c r="DJ1921"/>
  <c r="DJ1922"/>
  <c r="DJ1923"/>
  <c r="DJ1924"/>
  <c r="DJ1925"/>
  <c r="DJ1926"/>
  <c r="DJ1927"/>
  <c r="DJ1928"/>
  <c r="DJ1929"/>
  <c r="DJ1930"/>
  <c r="DJ1931"/>
  <c r="DJ1932"/>
  <c r="DJ1933"/>
  <c r="DJ1934"/>
  <c r="DJ1935"/>
  <c r="DJ1936"/>
  <c r="DJ1937"/>
  <c r="DJ1938"/>
  <c r="DJ1939"/>
  <c r="DJ1940"/>
  <c r="DJ1941"/>
  <c r="DJ1942"/>
  <c r="DJ1943"/>
  <c r="DJ1944"/>
  <c r="DJ1945"/>
  <c r="DJ1946"/>
  <c r="DJ1947"/>
  <c r="DJ1948"/>
  <c r="DJ1949"/>
  <c r="DJ1950"/>
  <c r="DJ1951"/>
  <c r="DJ1952"/>
  <c r="DJ1953"/>
  <c r="DJ1954"/>
  <c r="DJ1955"/>
  <c r="DJ1956"/>
  <c r="DJ1957"/>
  <c r="DJ1958"/>
  <c r="DJ1959"/>
  <c r="DJ1960"/>
  <c r="DJ1961"/>
  <c r="DJ1962"/>
  <c r="DJ1963"/>
  <c r="DJ1964"/>
  <c r="DJ1965"/>
  <c r="DJ1966"/>
  <c r="DJ1967"/>
  <c r="DJ1968"/>
  <c r="DJ1969"/>
  <c r="DJ1970"/>
  <c r="DJ1971"/>
  <c r="DJ1972"/>
  <c r="DJ1973"/>
  <c r="DJ1974"/>
  <c r="DJ1975"/>
  <c r="DJ1976"/>
  <c r="DJ1977"/>
  <c r="DJ1978"/>
  <c r="DJ1979"/>
  <c r="DJ1980"/>
  <c r="DJ1981"/>
  <c r="DJ1982"/>
  <c r="DJ1983"/>
  <c r="DJ1984"/>
  <c r="DJ1985"/>
  <c r="DJ1986"/>
  <c r="DJ1987"/>
  <c r="DJ1988"/>
  <c r="DJ1989"/>
  <c r="DJ1990"/>
  <c r="DJ1991"/>
  <c r="DJ1992"/>
  <c r="DJ1993"/>
  <c r="DJ1994"/>
  <c r="DJ1995"/>
  <c r="DJ1996"/>
  <c r="DJ1997"/>
  <c r="DJ1998"/>
  <c r="DJ1999"/>
  <c r="DJ2000"/>
  <c r="DJ2001"/>
  <c r="DJ2002"/>
  <c r="DJ2003"/>
  <c r="DJ2004"/>
  <c r="DJ2005"/>
  <c r="DJ2006"/>
  <c r="DJ2007"/>
  <c r="DJ2008"/>
  <c r="DJ2009"/>
  <c r="DJ2010"/>
  <c r="DJ2011"/>
  <c r="DJ2012"/>
  <c r="DJ2013"/>
  <c r="DJ2014"/>
  <c r="DJ2015"/>
  <c r="DJ2016"/>
  <c r="DJ2017"/>
  <c r="DJ2018"/>
  <c r="DJ2019"/>
  <c r="DJ2020"/>
  <c r="DJ2021"/>
  <c r="DJ2022"/>
  <c r="DJ2023"/>
  <c r="DJ2024"/>
  <c r="DJ2025"/>
  <c r="DJ2026"/>
  <c r="DJ2027"/>
  <c r="DJ2028"/>
  <c r="DJ2029"/>
  <c r="DJ2030"/>
  <c r="DJ2031"/>
  <c r="DJ2032"/>
  <c r="DJ2033"/>
  <c r="DJ2034"/>
  <c r="DJ2035"/>
  <c r="DJ2036"/>
  <c r="DJ2037"/>
  <c r="DJ2038"/>
  <c r="DJ2039"/>
  <c r="DJ2040"/>
  <c r="DJ2041"/>
  <c r="DJ2042"/>
  <c r="DJ2043"/>
  <c r="DJ2044"/>
  <c r="DJ2045"/>
  <c r="DJ2046"/>
  <c r="DJ2047"/>
  <c r="DJ2048"/>
  <c r="DJ2049"/>
  <c r="DJ2050"/>
  <c r="DJ2051"/>
  <c r="DJ2052"/>
  <c r="DJ2053"/>
  <c r="DJ2054"/>
  <c r="DJ2055"/>
  <c r="DJ2056"/>
  <c r="DJ2057"/>
  <c r="DJ2058"/>
  <c r="DJ2059"/>
  <c r="DJ2060"/>
  <c r="DJ2061"/>
  <c r="DJ2062"/>
  <c r="DJ2063"/>
  <c r="DJ2064"/>
  <c r="DJ2065"/>
  <c r="DJ2066"/>
  <c r="DJ2067"/>
  <c r="DJ2068"/>
  <c r="DJ2069"/>
  <c r="DJ2070"/>
  <c r="DJ2071"/>
  <c r="DJ2072"/>
  <c r="DJ2073"/>
  <c r="DJ2074"/>
  <c r="DJ2075"/>
  <c r="DJ2076"/>
  <c r="DJ2077"/>
  <c r="DJ2078"/>
  <c r="DJ2079"/>
  <c r="DJ2080"/>
  <c r="DJ2081"/>
  <c r="DJ2082"/>
  <c r="DJ2083"/>
  <c r="DJ2084"/>
  <c r="DJ2085"/>
  <c r="DJ2086"/>
  <c r="DJ2087"/>
  <c r="DJ2088"/>
  <c r="DJ2089"/>
  <c r="DJ2090"/>
  <c r="DJ2091"/>
  <c r="DJ2092"/>
  <c r="DJ2093"/>
  <c r="DJ2094"/>
  <c r="DJ2095"/>
  <c r="DJ2096"/>
  <c r="DJ2097"/>
  <c r="DJ2098"/>
  <c r="DJ2099"/>
  <c r="DJ2100"/>
  <c r="DJ2101"/>
  <c r="DJ2102"/>
  <c r="DJ2103"/>
  <c r="DJ2104"/>
  <c r="DJ2105"/>
  <c r="DJ2106"/>
  <c r="DJ2107"/>
  <c r="DJ2108"/>
  <c r="DJ2109"/>
  <c r="DJ2110"/>
  <c r="DJ2111"/>
  <c r="DJ2112"/>
  <c r="DJ2113"/>
  <c r="DJ2114"/>
  <c r="DJ2115"/>
  <c r="DJ2116"/>
  <c r="DJ2117"/>
  <c r="DJ2118"/>
  <c r="DJ2119"/>
  <c r="DJ2120"/>
  <c r="DJ2121"/>
  <c r="DJ2122"/>
  <c r="DJ2123"/>
  <c r="DJ2124"/>
  <c r="DJ2125"/>
  <c r="DJ2126"/>
  <c r="DJ2127"/>
  <c r="DJ2128"/>
  <c r="DJ2129"/>
  <c r="DJ2130"/>
  <c r="DJ2131"/>
  <c r="DJ2132"/>
  <c r="DJ2133"/>
  <c r="DJ2134"/>
  <c r="DJ2135"/>
  <c r="DJ2136"/>
  <c r="DJ2137"/>
  <c r="DJ2138"/>
  <c r="DJ2139"/>
  <c r="DJ2140"/>
  <c r="DJ2141"/>
  <c r="DJ2142"/>
  <c r="DJ2143"/>
  <c r="DJ2144"/>
  <c r="DJ2145"/>
  <c r="DJ2146"/>
  <c r="DJ2147"/>
  <c r="DJ2148"/>
  <c r="DJ2149"/>
  <c r="DJ2150"/>
  <c r="DJ2151"/>
  <c r="DJ2152"/>
  <c r="DJ2153"/>
  <c r="DJ2154"/>
  <c r="DJ2155"/>
  <c r="DJ2156"/>
  <c r="DJ2157"/>
  <c r="DJ2158"/>
  <c r="DJ2159"/>
  <c r="DJ2160"/>
  <c r="DJ2161"/>
  <c r="DJ2162"/>
  <c r="DJ2163"/>
  <c r="DJ2164"/>
  <c r="DJ2165"/>
  <c r="DJ2166"/>
  <c r="DJ2167"/>
  <c r="DJ2168"/>
  <c r="DJ2169"/>
  <c r="DO3"/>
  <c r="DN3"/>
  <c r="DM3"/>
  <c r="DL3"/>
  <c r="DK3"/>
  <c r="DJ3"/>
</calcChain>
</file>

<file path=xl/sharedStrings.xml><?xml version="1.0" encoding="utf-8"?>
<sst xmlns="http://schemas.openxmlformats.org/spreadsheetml/2006/main" count="91341" uniqueCount="8297">
  <si>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</si>
  <si>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</si>
  <si>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</si>
  <si>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</si>
  <si>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</si>
  <si>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</si>
  <si>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</si>
  <si>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</si>
  <si>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A0B7J9_METTP</t>
  </si>
  <si>
    <t>A0B7J9</t>
  </si>
  <si>
    <t>PF14520</t>
  </si>
  <si>
    <t>PF14520.1 Helix-hairpin-helix domain</t>
  </si>
  <si>
    <t>PF08423</t>
  </si>
  <si>
    <t>PF08423.6 Rad51</t>
  </si>
  <si>
    <t>A0B7P0_METTP</t>
  </si>
  <si>
    <t>A0B7P0</t>
  </si>
  <si>
    <t>A0C1P3_PARTE</t>
  </si>
  <si>
    <t>A0C1P3</t>
  </si>
  <si>
    <t>A0CBI3_PARTE</t>
  </si>
  <si>
    <t>A0CBI3</t>
  </si>
  <si>
    <t>A0DFA4_PARTE</t>
  </si>
  <si>
    <t>A0DFA4</t>
  </si>
  <si>
    <t>A0NBP3_ANOGA</t>
  </si>
  <si>
    <t>A0NBP3</t>
  </si>
  <si>
    <t>A0NCA9_ANOGA</t>
  </si>
  <si>
    <t>A0NCA9</t>
  </si>
  <si>
    <t>A0RYZ3_CENSY</t>
  </si>
  <si>
    <t>A0RYZ3</t>
  </si>
  <si>
    <t>A1CDS2_ASPCL</t>
  </si>
  <si>
    <t>A1CDS2</t>
  </si>
  <si>
    <t>A1CG19_ASPCL</t>
  </si>
  <si>
    <t>A1CG19</t>
  </si>
  <si>
    <t>A1CLE6_ASPCL</t>
  </si>
  <si>
    <t>A1CLE6</t>
  </si>
  <si>
    <t>A1CPK9_ASPCL</t>
  </si>
  <si>
    <t>A1CPK9</t>
  </si>
  <si>
    <t>PF05705</t>
  </si>
  <si>
    <t>PF05705.9 Eukaryotic protein of unknown function (DUF829)</t>
  </si>
  <si>
    <t>PB164749</t>
  </si>
  <si>
    <t>A1CQ75_ASPCL</t>
  </si>
  <si>
    <t>A1CQ75</t>
  </si>
  <si>
    <t>A1D2H1_NEOFI</t>
  </si>
  <si>
    <t>A1D2H1</t>
  </si>
  <si>
    <t>A1D340_NEOFI</t>
  </si>
  <si>
    <t>A1D340</t>
  </si>
  <si>
    <t>A1D998_NEOFI</t>
  </si>
  <si>
    <t>A1D998</t>
  </si>
  <si>
    <t>A1DCS9_NEOFI</t>
  </si>
  <si>
    <t>A1DCS9</t>
  </si>
  <si>
    <t>A1RRT2_PYRIL</t>
  </si>
  <si>
    <t>A1RRT2</t>
  </si>
  <si>
    <t>A1RY65_THEPD</t>
  </si>
  <si>
    <t>A1RY65</t>
  </si>
  <si>
    <t>A1RYY7_THEPD</t>
  </si>
  <si>
    <t>A1RYY7</t>
  </si>
  <si>
    <t>A1RYZ3_THEPD</t>
  </si>
  <si>
    <t>A1RYZ3</t>
  </si>
  <si>
    <t>A1Z7R8_DROME</t>
  </si>
  <si>
    <t>A1Z7R8</t>
  </si>
  <si>
    <t>A2BLF4_HYPBU</t>
  </si>
  <si>
    <t>A2BLF4</t>
  </si>
  <si>
    <t>A2DHG1_TRIVA</t>
  </si>
  <si>
    <t>A2DHG1</t>
  </si>
  <si>
    <t>A2DHG2_TRIVA</t>
  </si>
  <si>
    <t>A2DHG2</t>
  </si>
  <si>
    <t>A2FXT7_TRIVA</t>
  </si>
  <si>
    <t>A2FXT7</t>
  </si>
  <si>
    <t>A2FY08_TRIVA</t>
  </si>
  <si>
    <t>A2FY08</t>
  </si>
  <si>
    <t>A2G1B8_TRIVA</t>
  </si>
  <si>
    <t>A2G1B8</t>
  </si>
  <si>
    <t>A2QQF5_ASPNC</t>
  </si>
  <si>
    <t>A2QQF5</t>
  </si>
  <si>
    <t>A2QR86_ASPNC</t>
  </si>
  <si>
    <t>A2QR86</t>
  </si>
  <si>
    <t>A2QY95_ASPNC</t>
  </si>
  <si>
    <t>A2QY95</t>
  </si>
  <si>
    <t>A2SSY5_METLZ</t>
  </si>
  <si>
    <t>A2SSY5</t>
  </si>
  <si>
    <t>A2X647_ORYSI</t>
  </si>
  <si>
    <t>A2X647</t>
  </si>
  <si>
    <t>A2YYC5_ORYSI</t>
  </si>
  <si>
    <t>A2YYC5</t>
  </si>
  <si>
    <t>A2ZI08_ORYSI</t>
  </si>
  <si>
    <t>A2ZI08</t>
  </si>
  <si>
    <t>A2ZKR2_ORYSI</t>
  </si>
  <si>
    <t>A2ZKR2</t>
  </si>
  <si>
    <t>A3CEV8_ORYSJ</t>
  </si>
  <si>
    <t>A3CEV8</t>
  </si>
  <si>
    <t>A3DN65_STAMF</t>
  </si>
  <si>
    <t>A3DN65</t>
  </si>
  <si>
    <t>A3E3X4_PNECA</t>
  </si>
  <si>
    <t>A3E3X4</t>
  </si>
  <si>
    <t>A3E3X6_9ASCO</t>
  </si>
  <si>
    <t>A3E3X6</t>
  </si>
  <si>
    <t>A3ERE1_9BACT</t>
  </si>
  <si>
    <t>A3ERE1</t>
  </si>
  <si>
    <t>PB376018</t>
  </si>
  <si>
    <t>A3FQK6_CRYPI</t>
  </si>
  <si>
    <t>A3FQK6</t>
  </si>
  <si>
    <t>A3KGH9_MOUSE</t>
  </si>
  <si>
    <t>A3KGH9</t>
  </si>
  <si>
    <t>A3KGI0_MOUSE</t>
  </si>
  <si>
    <t>A3KGI0</t>
  </si>
  <si>
    <t>A3KGI2_MOUSE</t>
  </si>
  <si>
    <t>A3KGI2</t>
  </si>
  <si>
    <t>A3LTU6_PICST</t>
  </si>
  <si>
    <t>A3LTU6</t>
  </si>
  <si>
    <t>A3MU71_PYRCJ</t>
  </si>
  <si>
    <t>A3MU71</t>
  </si>
  <si>
    <t>A3MXS9_PYRCJ</t>
  </si>
  <si>
    <t>A3MXS9</t>
  </si>
  <si>
    <t>A3QS62_ARATH</t>
  </si>
  <si>
    <t>A3QS62</t>
  </si>
  <si>
    <t>PB061032</t>
  </si>
  <si>
    <t>A3QS63_ARATH</t>
  </si>
  <si>
    <t>A3QS63</t>
  </si>
  <si>
    <t>A3QS64_ARATH</t>
  </si>
  <si>
    <t>A3QS64</t>
  </si>
  <si>
    <t>A3QS65_ARATH</t>
  </si>
  <si>
    <t>A3QS65</t>
  </si>
  <si>
    <t>A4H9T5_LEIBR</t>
  </si>
  <si>
    <t>A4H9T5</t>
  </si>
  <si>
    <t>PB163196</t>
  </si>
  <si>
    <t>A4HG95_LEIBR</t>
  </si>
  <si>
    <t>A4HG95</t>
  </si>
  <si>
    <t>A4HLW0_LEIBR</t>
  </si>
  <si>
    <t>A4HLW0</t>
  </si>
  <si>
    <t>PB151454</t>
  </si>
  <si>
    <t>A4HNF3_LEIBR</t>
  </si>
  <si>
    <t>A4HNF3</t>
  </si>
  <si>
    <t>A4HUT5_LEIIN</t>
  </si>
  <si>
    <t>A4HUT5</t>
  </si>
  <si>
    <t>A4I3C9_LEIIN</t>
  </si>
  <si>
    <t>A4I3C9</t>
  </si>
  <si>
    <t>A4IC25_LEIIN</t>
  </si>
  <si>
    <t>A4IC25</t>
  </si>
  <si>
    <t>A4IH92_XENTR</t>
  </si>
  <si>
    <t>A4IH92</t>
  </si>
  <si>
    <t>A4RV28_OSTLU</t>
  </si>
  <si>
    <t>A4RV28</t>
  </si>
  <si>
    <t>A4S1B6_OSTLU</t>
  </si>
  <si>
    <t>A4S1B6</t>
  </si>
  <si>
    <t>A4S2Y8_OSTLU</t>
  </si>
  <si>
    <t>A4S2Y8</t>
  </si>
  <si>
    <t>A4S4R7_OSTLU</t>
  </si>
  <si>
    <t>A4S4R7</t>
  </si>
  <si>
    <t>A4S5M9_OSTLU</t>
  </si>
  <si>
    <t>A4S5M9</t>
  </si>
  <si>
    <t>A4S5S4_OSTLU</t>
  </si>
  <si>
    <t>A4S5S4</t>
  </si>
  <si>
    <t>A4WKN9_PYRAR</t>
  </si>
  <si>
    <t>A4WKN9</t>
  </si>
  <si>
    <t>A5AR41_VITVI</t>
  </si>
  <si>
    <t>A5AR41</t>
  </si>
  <si>
    <t>PB012880</t>
  </si>
  <si>
    <t>PB067623</t>
  </si>
  <si>
    <t>PF07727</t>
  </si>
  <si>
    <t>PF07727.9 Reverse transcriptase (RNA-dependent DNA polymerase)</t>
  </si>
  <si>
    <t>PF14244</t>
  </si>
  <si>
    <t>PF14244.1 gag-polypeptide of LTR copia-type</t>
  </si>
  <si>
    <t>PF13976</t>
  </si>
  <si>
    <t>PF13976.1 GAG-pre-integrase domain</t>
  </si>
  <si>
    <t>PF00665</t>
  </si>
  <si>
    <t>PF00665.21 Integrase core domain</t>
  </si>
  <si>
    <t>A5ARD8_VITVI</t>
  </si>
  <si>
    <t>A5ARD8</t>
  </si>
  <si>
    <t>PF03018</t>
  </si>
  <si>
    <t>PF03018.9 Dirigent-like protein</t>
  </si>
  <si>
    <t>PF01535</t>
  </si>
  <si>
    <t>PF01535.15 PPR repeat</t>
  </si>
  <si>
    <t>PF13041</t>
  </si>
  <si>
    <t>PF13041.1 PPR repeat family</t>
  </si>
  <si>
    <t>PF13812</t>
  </si>
  <si>
    <t>PF13812.1 Pentatricopeptide repeat domain</t>
  </si>
  <si>
    <t>A5AWA4_VITVI</t>
  </si>
  <si>
    <t>A5AWA4</t>
  </si>
  <si>
    <t>A5AXQ7_VITVI</t>
  </si>
  <si>
    <t>A5AXQ7</t>
  </si>
  <si>
    <t>A5DET9_PICGU</t>
  </si>
  <si>
    <t>A5DET9</t>
  </si>
  <si>
    <t>PB017409</t>
  </si>
  <si>
    <t>A5DKR8_PICGU</t>
  </si>
  <si>
    <t>A5DKR8</t>
  </si>
  <si>
    <t>A5DRT8_LODEL</t>
  </si>
  <si>
    <t>A5DRT8</t>
  </si>
  <si>
    <t>A5DYZ1_LODEL</t>
  </si>
  <si>
    <t>A5DYZ1</t>
  </si>
  <si>
    <t>PB342158</t>
  </si>
  <si>
    <t>PB450508</t>
  </si>
  <si>
    <t>PB000481</t>
  </si>
  <si>
    <t>A5E1N6_LODEL</t>
  </si>
  <si>
    <t>A5E1N6</t>
  </si>
  <si>
    <t>A5HIJ7_9ASTR</t>
  </si>
  <si>
    <t>A5HIJ7</t>
  </si>
  <si>
    <t>A5HKL1_ORYLA</t>
  </si>
  <si>
    <t>A5HKL1</t>
  </si>
  <si>
    <t>A5HNU6_CARAU</t>
  </si>
  <si>
    <t>A5HNU6</t>
  </si>
  <si>
    <t>A5K498_PLAVS</t>
  </si>
  <si>
    <t>A5K498</t>
  </si>
  <si>
    <t>A5K5U1_PLAVS</t>
  </si>
  <si>
    <t>A5K5U1</t>
  </si>
  <si>
    <t>A5PM99_DANRE</t>
  </si>
  <si>
    <t>A5PM99</t>
  </si>
  <si>
    <t>A5YSG0_9EURY</t>
  </si>
  <si>
    <t>A5YSG0</t>
  </si>
  <si>
    <t>A5Z1F4_9TELE</t>
  </si>
  <si>
    <t>A5Z1F4</t>
  </si>
  <si>
    <t>A5Z1F5_9TELE</t>
  </si>
  <si>
    <t>A5Z1F5</t>
  </si>
  <si>
    <t>A6QWV8_AJECN</t>
  </si>
  <si>
    <t>A6QWV8</t>
  </si>
  <si>
    <t>A6R196_AJECN</t>
  </si>
  <si>
    <t>A6R196</t>
  </si>
  <si>
    <t>PB213374</t>
  </si>
  <si>
    <t>A6R456_AJECN</t>
  </si>
  <si>
    <t>A6R456</t>
  </si>
  <si>
    <t>A6RPX0_BOTFB</t>
  </si>
  <si>
    <t>A6RPX0</t>
  </si>
  <si>
    <t>A6RWG7_BOTFB</t>
  </si>
  <si>
    <t>A6RWG7</t>
  </si>
  <si>
    <t>A6S6J4_BOTFB</t>
  </si>
  <si>
    <t>A6S6J4</t>
  </si>
  <si>
    <t>A6UPM2_METVS</t>
  </si>
  <si>
    <t>A6UPM2</t>
  </si>
  <si>
    <t>A6USB2_METVS</t>
  </si>
  <si>
    <t>A6USB2</t>
  </si>
  <si>
    <t>A6UTQ2_META3</t>
  </si>
  <si>
    <t>A6UTQ2</t>
  </si>
  <si>
    <t>A6UVN8_META3</t>
  </si>
  <si>
    <t>A6UVN8</t>
  </si>
  <si>
    <t>A6XQ96_BOTFB</t>
  </si>
  <si>
    <t>A6XQ96</t>
  </si>
  <si>
    <t>A6ZR52_YEAS7</t>
  </si>
  <si>
    <t>A6ZR52</t>
  </si>
  <si>
    <t>A6ZRD6_YEAS7</t>
  </si>
  <si>
    <t>A6ZRD6</t>
  </si>
  <si>
    <t>PB006919</t>
  </si>
  <si>
    <t>A6ZXX0_YEAS7</t>
  </si>
  <si>
    <t>A6ZXX0</t>
  </si>
  <si>
    <t>PB046853</t>
  </si>
  <si>
    <t>A7AT31_BABBO</t>
  </si>
  <si>
    <t>A7AT31</t>
  </si>
  <si>
    <t>A7ATP8_BABBO</t>
  </si>
  <si>
    <t>A7ATP8</t>
  </si>
  <si>
    <t>A7E0V9_9EURY</t>
  </si>
  <si>
    <t>A7E0V9</t>
  </si>
  <si>
    <t>A7E0W0_9EURY</t>
  </si>
  <si>
    <t>A7E0W0</t>
  </si>
  <si>
    <t>A7E0W1_9EURY</t>
  </si>
  <si>
    <t>A7E0W1</t>
  </si>
  <si>
    <t>A7E0W2_9EURY</t>
  </si>
  <si>
    <t>A7E0W2</t>
  </si>
  <si>
    <t>A7E0W3_9EURY</t>
  </si>
  <si>
    <t>A7E0W3</t>
  </si>
  <si>
    <t>A7E0W4_9EURY</t>
  </si>
  <si>
    <t>A7E0W4</t>
  </si>
  <si>
    <t>A7E0W5_9EURY</t>
  </si>
  <si>
    <t>A7E0W5</t>
  </si>
  <si>
    <t>A7E0W6_9EURY</t>
  </si>
  <si>
    <t>A7E0W6</t>
  </si>
  <si>
    <t>A7E0W7_9EURY</t>
  </si>
  <si>
    <t>A7E0W7</t>
  </si>
  <si>
    <t>A7E0W8_9EURY</t>
  </si>
  <si>
    <t>A7E0W8</t>
  </si>
  <si>
    <t>A7E0W9_9EURY</t>
  </si>
  <si>
    <t>A7E0W9</t>
  </si>
  <si>
    <t>A7E0X0_9EURY</t>
  </si>
  <si>
    <t>A7E0X0</t>
  </si>
  <si>
    <t>A7E0X1_9EURY</t>
  </si>
  <si>
    <t>A7E0X1</t>
  </si>
  <si>
    <t>A7E0X2_9EURY</t>
  </si>
  <si>
    <t>A7E0X2</t>
  </si>
  <si>
    <t>A7E0X3_9EURY</t>
  </si>
  <si>
    <t>A7E0X3</t>
  </si>
  <si>
    <t>A7E0X4_9EURY</t>
  </si>
  <si>
    <t>A7E0X4</t>
  </si>
  <si>
    <t>A7E0X5_9EURY</t>
  </si>
  <si>
    <t>A7E0X5</t>
  </si>
  <si>
    <t>A7E0X6_9EURY</t>
  </si>
  <si>
    <t>A7E0X6</t>
  </si>
  <si>
    <t>A7E0X7_9EURY</t>
  </si>
  <si>
    <t>A7E0X7</t>
  </si>
  <si>
    <t>A7E0X8_9EURY</t>
  </si>
  <si>
    <t>A7E0X8</t>
  </si>
  <si>
    <t>A7E0X9_9EURY</t>
  </si>
  <si>
    <t>A7E0X9</t>
  </si>
  <si>
    <t>A7E0Y0_9EURY</t>
  </si>
  <si>
    <t>A7E0Y0</t>
  </si>
  <si>
    <t>A7E0Y1_9EURY</t>
  </si>
  <si>
    <t>A7E0Y1</t>
  </si>
  <si>
    <t>A7E0Y2_9EURY</t>
  </si>
  <si>
    <t>A7E0Y2</t>
  </si>
  <si>
    <t>A7E0Y3_9EURY</t>
  </si>
  <si>
    <t>A7E0Y3</t>
  </si>
  <si>
    <t>A7E0Y4_9EURY</t>
  </si>
  <si>
    <t>A7E0Y4</t>
  </si>
  <si>
    <t>A7E0Y5_9EURY</t>
  </si>
  <si>
    <t>A7E0Y5</t>
  </si>
  <si>
    <t>A7E0Y6_9EURY</t>
  </si>
  <si>
    <t>A7E0Y6</t>
  </si>
  <si>
    <t>A7E0Y7_9EURY</t>
  </si>
  <si>
    <t>A7E0Y7</t>
  </si>
  <si>
    <t>A7E0Y8_9EURY</t>
  </si>
  <si>
    <t>A7E0Y8</t>
  </si>
  <si>
    <t>A7E0Y9_9EURY</t>
  </si>
  <si>
    <t>A7E0Y9</t>
  </si>
  <si>
    <t>A7E0Z0_9EURY</t>
  </si>
  <si>
    <t>A7E0Z0</t>
  </si>
  <si>
    <t>A7E0Z1_9EURY</t>
  </si>
  <si>
    <t>A7E0Z1</t>
  </si>
  <si>
    <t>A7E0Z2_9EURY</t>
  </si>
  <si>
    <t>A7E0Z2</t>
  </si>
  <si>
    <t>A7E0Z3_9EURY</t>
  </si>
  <si>
    <t>A7E0Z3</t>
  </si>
  <si>
    <t>A7E0Z4_9EURY</t>
  </si>
  <si>
    <t>A7E0Z4</t>
  </si>
  <si>
    <t>A7E0Z5_9EURY</t>
  </si>
  <si>
    <t>A7E0Z5</t>
  </si>
  <si>
    <t>A7E0Z6_9EURY</t>
  </si>
  <si>
    <t>A7E0Z6</t>
  </si>
  <si>
    <t>A7E0Z7_9EURY</t>
  </si>
  <si>
    <t>A7E0Z7</t>
  </si>
  <si>
    <t>A7E0Z8_9EURY</t>
  </si>
  <si>
    <t>A7E0Z8</t>
  </si>
  <si>
    <t>A7E0Z9_9EURY</t>
  </si>
  <si>
    <t>A7E0Z9</t>
  </si>
  <si>
    <t>A7E100_9EURY</t>
  </si>
  <si>
    <t>A7E100</t>
  </si>
  <si>
    <t>A7E101_9EURY</t>
  </si>
  <si>
    <t>A7E101</t>
  </si>
  <si>
    <t>A7E102_9EURY</t>
  </si>
  <si>
    <t>A7E102</t>
  </si>
  <si>
    <t>A7E103_9EURY</t>
  </si>
  <si>
    <t>A7E103</t>
  </si>
  <si>
    <t>A7E104_9EURY</t>
  </si>
  <si>
    <t>A7E104</t>
  </si>
  <si>
    <t>A7E105_9EURY</t>
  </si>
  <si>
    <t>A7E105</t>
  </si>
  <si>
    <t>A7E106_9EURY</t>
  </si>
  <si>
    <t>A7E106</t>
  </si>
  <si>
    <t>A7E107_9EURY</t>
  </si>
  <si>
    <t>A7E107</t>
  </si>
  <si>
    <t>A7E108_9EURY</t>
  </si>
  <si>
    <t>A7E108</t>
  </si>
  <si>
    <t>A7E109_9EURY</t>
  </si>
  <si>
    <t>A7E109</t>
  </si>
  <si>
    <t>A7E110_9EURY</t>
  </si>
  <si>
    <t>A7E110</t>
  </si>
  <si>
    <t>A7E111_9EURY</t>
  </si>
  <si>
    <t>A7E111</t>
  </si>
  <si>
    <t>A7E112_9EURY</t>
  </si>
  <si>
    <t>A7E112</t>
  </si>
  <si>
    <t>A7E113_9EURY</t>
  </si>
  <si>
    <t>A7E113</t>
  </si>
  <si>
    <t>A7E114_9EURY</t>
  </si>
  <si>
    <t>A7E114</t>
  </si>
  <si>
    <t>A7E115_9EURY</t>
  </si>
  <si>
    <t>A7E115</t>
  </si>
  <si>
    <t>A7E116_9EURY</t>
  </si>
  <si>
    <t>A7E116</t>
  </si>
  <si>
    <t>A7E117_9EURY</t>
  </si>
  <si>
    <t>A7E117</t>
  </si>
  <si>
    <t>A7E118_9EURY</t>
  </si>
  <si>
    <t>A7E118</t>
  </si>
  <si>
    <t>A7E119_9EURY</t>
  </si>
  <si>
    <t>A7E119</t>
  </si>
  <si>
    <t>A7E120_9EURY</t>
  </si>
  <si>
    <t>A7E120</t>
  </si>
  <si>
    <t>A7E121_9EURY</t>
  </si>
  <si>
    <t>A7E121</t>
  </si>
  <si>
    <t>A7E122_9EURY</t>
  </si>
  <si>
    <t>A7E122</t>
  </si>
  <si>
    <t>A7E123_9EURY</t>
  </si>
  <si>
    <t>A7E123</t>
  </si>
  <si>
    <t>A7E124_9EURY</t>
  </si>
  <si>
    <t>A7E124</t>
  </si>
  <si>
    <t>A7E125_9EURY</t>
  </si>
  <si>
    <t>A7E125</t>
  </si>
  <si>
    <t>A7E126_9EURY</t>
  </si>
  <si>
    <t>A7E126</t>
  </si>
  <si>
    <t>A7E127_9EURY</t>
  </si>
  <si>
    <t>A7E127</t>
  </si>
  <si>
    <t>A7E128_9EURY</t>
  </si>
  <si>
    <t>A7E128</t>
  </si>
  <si>
    <t>A7E129_9EURY</t>
  </si>
  <si>
    <t>A7E129</t>
  </si>
  <si>
    <t>A7E130_9EURY</t>
  </si>
  <si>
    <t>A7E130</t>
  </si>
  <si>
    <t>A7E131_9EURY</t>
  </si>
  <si>
    <t>A7E131</t>
  </si>
  <si>
    <t>A7E132_9EURY</t>
  </si>
  <si>
    <t>A7E132</t>
  </si>
  <si>
    <t>A7E133_9EURY</t>
  </si>
  <si>
    <t>A7E133</t>
  </si>
  <si>
    <t>A7E134_9EURY</t>
  </si>
  <si>
    <t>A7E134</t>
  </si>
  <si>
    <t>A7E135_9EURY</t>
  </si>
  <si>
    <t>A7E135</t>
  </si>
  <si>
    <t>A7E136_9EURY</t>
  </si>
  <si>
    <t>A7E136</t>
  </si>
  <si>
    <t>A7E137_9EURY</t>
  </si>
  <si>
    <t>A7E137</t>
  </si>
  <si>
    <t>A7E138_9EURY</t>
  </si>
  <si>
    <t>A7E138</t>
  </si>
  <si>
    <t>A7E139_9EURY</t>
  </si>
  <si>
    <t>A7E139</t>
  </si>
  <si>
    <t>A7E140_9EURY</t>
  </si>
  <si>
    <t>A7E140</t>
  </si>
  <si>
    <t>A7E141_9EURY</t>
  </si>
  <si>
    <t>A7E141</t>
  </si>
  <si>
    <t>A7E142_9EURY</t>
  </si>
  <si>
    <t>A7E142</t>
  </si>
  <si>
    <t>A7E143_9EURY</t>
  </si>
  <si>
    <t>A7E143</t>
  </si>
  <si>
    <t>A7E144_9EURY</t>
  </si>
  <si>
    <t>A7E144</t>
  </si>
  <si>
    <t>A7E145_9EURY</t>
  </si>
  <si>
    <t>A7E145</t>
  </si>
  <si>
    <t>A7E146_9EURY</t>
  </si>
  <si>
    <t>A7E146</t>
  </si>
  <si>
    <t>A7E147_9EURY</t>
  </si>
  <si>
    <t>A7E147</t>
  </si>
  <si>
    <t>A7E148_9EURY</t>
  </si>
  <si>
    <t>A7E148</t>
  </si>
  <si>
    <t>A7E149_9EURY</t>
  </si>
  <si>
    <t>A7E149</t>
  </si>
  <si>
    <t>A7E150_9EURY</t>
  </si>
  <si>
    <t>A7E150</t>
  </si>
  <si>
    <t>A7E151_9EURY</t>
  </si>
  <si>
    <t>A7E151</t>
  </si>
  <si>
    <t>A7E152_9EURY</t>
  </si>
  <si>
    <t>A7E152</t>
  </si>
  <si>
    <t>A7E153_9EURY</t>
  </si>
  <si>
    <t>A7E153</t>
  </si>
  <si>
    <t>A7E154_9EURY</t>
  </si>
  <si>
    <t>A7E154</t>
  </si>
  <si>
    <t>A7E155_9EURY</t>
  </si>
  <si>
    <t>A7E155</t>
  </si>
  <si>
    <t>A7E156_9EURY</t>
  </si>
  <si>
    <t>A7E156</t>
  </si>
  <si>
    <t>A7E157_9EURY</t>
  </si>
  <si>
    <t>A7E157</t>
  </si>
  <si>
    <t>A7E158_9EURY</t>
  </si>
  <si>
    <t>A7E158</t>
  </si>
  <si>
    <t>A7E159_9EURY</t>
  </si>
  <si>
    <t>A7E159</t>
  </si>
  <si>
    <t>A7E160_9EURY</t>
  </si>
  <si>
    <t>A7E160</t>
  </si>
  <si>
    <t>A7E161_9EURY</t>
  </si>
  <si>
    <t>A7E161</t>
  </si>
  <si>
    <t>A7E162_9EURY</t>
  </si>
  <si>
    <t>A7E162</t>
  </si>
  <si>
    <t>A7E163_9EURY</t>
  </si>
  <si>
    <t>A7E163</t>
  </si>
  <si>
    <t>A7E164_9EURY</t>
  </si>
  <si>
    <t>A7E164</t>
  </si>
  <si>
    <t>A7E165_9EURY</t>
  </si>
  <si>
    <t>A7E165</t>
  </si>
  <si>
    <t>A7E166_9EURY</t>
  </si>
  <si>
    <t>A7E166</t>
  </si>
  <si>
    <t>A7E167_9EURY</t>
  </si>
  <si>
    <t>A7E167</t>
  </si>
  <si>
    <t>A7E168_9EURY</t>
  </si>
  <si>
    <t>A7E168</t>
  </si>
  <si>
    <t>A7E169_9EURY</t>
  </si>
  <si>
    <t>A7E169</t>
  </si>
  <si>
    <t>A7E170_9EURY</t>
  </si>
  <si>
    <t>A7E170</t>
  </si>
  <si>
    <t>A7E171_9EURY</t>
  </si>
  <si>
    <t>A7E171</t>
  </si>
  <si>
    <t>A7E172_9EURY</t>
  </si>
  <si>
    <t>A7E172</t>
  </si>
  <si>
    <t>A7E173_9EURY</t>
  </si>
  <si>
    <t>A7E173</t>
  </si>
  <si>
    <t>A7E174_9EURY</t>
  </si>
  <si>
    <t>A7E174</t>
  </si>
  <si>
    <t>A7E175_9EURY</t>
  </si>
  <si>
    <t>A7E175</t>
  </si>
  <si>
    <t>A7E6R9_SCLS1</t>
  </si>
  <si>
    <t>A7E6R9</t>
  </si>
  <si>
    <t>A7E7I5_SCLS1</t>
  </si>
  <si>
    <t>A7E7I5</t>
  </si>
  <si>
    <t>A7EN83_SCLS1</t>
  </si>
  <si>
    <t>A7EN83</t>
  </si>
  <si>
    <t>A7IA52_METB6</t>
  </si>
  <si>
    <t>A7IA52</t>
  </si>
  <si>
    <t>A7IB32_METB6</t>
  </si>
  <si>
    <t>A7IB32</t>
  </si>
  <si>
    <t>A7MB17_BOVIN</t>
  </si>
  <si>
    <t>A7MB17</t>
  </si>
  <si>
    <t>A7S7T2_NEMVE</t>
  </si>
  <si>
    <t>A7S7T2</t>
  </si>
  <si>
    <t>A7SD26_NEMVE</t>
  </si>
  <si>
    <t>A7SD26</t>
  </si>
  <si>
    <t>A7T5A2_NEMVE</t>
  </si>
  <si>
    <t>A7T5A2</t>
  </si>
  <si>
    <t>A7TDT7_VANPO</t>
  </si>
  <si>
    <t>A7TDT7</t>
  </si>
  <si>
    <t>A7TEJ3_VANPO</t>
  </si>
  <si>
    <t>A7TEJ3</t>
  </si>
  <si>
    <t>A7TM49_VANPO</t>
  </si>
  <si>
    <t>A7TM49</t>
  </si>
  <si>
    <t>A7UU35_ANOGA</t>
  </si>
  <si>
    <t>A7UU35</t>
  </si>
  <si>
    <t>PB414286</t>
  </si>
  <si>
    <t>A8I4N2_CHLRE</t>
  </si>
  <si>
    <t>A8I4N2</t>
  </si>
  <si>
    <t>A8IRH2_CHLRE</t>
  </si>
  <si>
    <t>A8IRH2</t>
  </si>
  <si>
    <t>A8JDI7_CHLRE</t>
  </si>
  <si>
    <t>A8JDI7</t>
  </si>
  <si>
    <t>A8MDU0_CALMQ</t>
  </si>
  <si>
    <t>A8MDU0</t>
  </si>
  <si>
    <t>A8MSF8_ARATH</t>
  </si>
  <si>
    <t>A8MSF8</t>
  </si>
  <si>
    <t>A8N1B7_COPC7</t>
  </si>
  <si>
    <t>A8N1B7</t>
  </si>
  <si>
    <t>A8N2F5_COPC7</t>
  </si>
  <si>
    <t>A8N2F5</t>
  </si>
  <si>
    <t>A8NGU9_COPC7</t>
  </si>
  <si>
    <t>A8NGU9</t>
  </si>
  <si>
    <t>PB101002</t>
  </si>
  <si>
    <t>A8NT95_COPC7</t>
  </si>
  <si>
    <t>A8NT95</t>
  </si>
  <si>
    <t>A8PB47_BRUMA</t>
  </si>
  <si>
    <t>A8PB47</t>
  </si>
  <si>
    <t>A8PJN3_BRUMA</t>
  </si>
  <si>
    <t>A8PJN3</t>
  </si>
  <si>
    <t>A8PMT1_BRUMA</t>
  </si>
  <si>
    <t>A8PMT1</t>
  </si>
  <si>
    <t>A8Q2B2_MALGO</t>
  </si>
  <si>
    <t>A8Q2B2</t>
  </si>
  <si>
    <t>A8Q5I3_MALGO</t>
  </si>
  <si>
    <t>A8Q5I3</t>
  </si>
  <si>
    <t>A8Q716_BRUMA</t>
  </si>
  <si>
    <t>A8Q716</t>
  </si>
  <si>
    <t>A8WXG6_CAEBR</t>
  </si>
  <si>
    <t>A8WXG6</t>
  </si>
  <si>
    <t>A9A126_NITMS</t>
  </si>
  <si>
    <t>A9A126</t>
  </si>
  <si>
    <t>A9A3M0_NITMS</t>
  </si>
  <si>
    <t>A9A3M0</t>
  </si>
  <si>
    <t>A9A6A7_METM6</t>
  </si>
  <si>
    <t>A9A6A7</t>
  </si>
  <si>
    <t>A9BKY9_HEMAN</t>
  </si>
  <si>
    <t>A9BKY9</t>
  </si>
  <si>
    <t>A9CT16_ENTBH</t>
  </si>
  <si>
    <t>A9CT16</t>
  </si>
  <si>
    <t>A9NIQ8_TRIVA</t>
  </si>
  <si>
    <t>A9NIQ8</t>
  </si>
  <si>
    <t>A9SYI4_PHYPA</t>
  </si>
  <si>
    <t>A9SYI4</t>
  </si>
  <si>
    <t>A9URA2_MONBE</t>
  </si>
  <si>
    <t>A9URA2</t>
  </si>
  <si>
    <t>B0ECB6_ENTDS</t>
  </si>
  <si>
    <t>B0ECB6</t>
  </si>
  <si>
    <t>B0EJ35_ENTDS</t>
  </si>
  <si>
    <t>B0EJ35</t>
  </si>
  <si>
    <t>B0ENA1_ENTDS</t>
  </si>
  <si>
    <t>B0ENA1</t>
  </si>
  <si>
    <t>B0LRK0_ELYCA</t>
  </si>
  <si>
    <t>B0LRK0</t>
  </si>
  <si>
    <t>B0LRK1_ELYCA</t>
  </si>
  <si>
    <t>B0LRK1</t>
  </si>
  <si>
    <t>B0LRK2_9POAL</t>
  </si>
  <si>
    <t>B0LRK2</t>
  </si>
  <si>
    <t>B0LRK3_9POAL</t>
  </si>
  <si>
    <t>B0LRK3</t>
  </si>
  <si>
    <t>B0LRK4_9POAL</t>
  </si>
  <si>
    <t>B0LRK4</t>
  </si>
  <si>
    <t>B0LRK5_9POAL</t>
  </si>
  <si>
    <t>B0LRK5</t>
  </si>
  <si>
    <t>B0LRK6_9POAL</t>
  </si>
  <si>
    <t>B0LRK6</t>
  </si>
  <si>
    <t>B0LRK7_9POAL</t>
  </si>
  <si>
    <t>B0LRK7</t>
  </si>
  <si>
    <t>B0LRK8_9POAL</t>
  </si>
  <si>
    <t>B0LRK8</t>
  </si>
  <si>
    <t>B0LRK9_9POAL</t>
  </si>
  <si>
    <t>B0LRK9</t>
  </si>
  <si>
    <t>B0LRL0_ELYHY</t>
  </si>
  <si>
    <t>B0LRL0</t>
  </si>
  <si>
    <t>B0LRL1_ELYHY</t>
  </si>
  <si>
    <t>B0LRL1</t>
  </si>
  <si>
    <t>B0LRL2_9POAL</t>
  </si>
  <si>
    <t>B0LRL2</t>
  </si>
  <si>
    <t>B0LRL3_LYMAR</t>
  </si>
  <si>
    <t>B0LRL3</t>
  </si>
  <si>
    <t>B0LRL4_9POAL</t>
  </si>
  <si>
    <t>B0LRL4</t>
  </si>
  <si>
    <t>B0LRL5_9POAL</t>
  </si>
  <si>
    <t>B0LRL5</t>
  </si>
  <si>
    <t>B0LRL6_9POAL</t>
  </si>
  <si>
    <t>B0LRL6</t>
  </si>
  <si>
    <t>B0LRL7_9POAL</t>
  </si>
  <si>
    <t>B0LRL7</t>
  </si>
  <si>
    <t>B0LRL8_9POAL</t>
  </si>
  <si>
    <t>B0LRL8</t>
  </si>
  <si>
    <t>B0LRL9_9POAL</t>
  </si>
  <si>
    <t>B0LRL9</t>
  </si>
  <si>
    <t>B0LRM0_9POAL</t>
  </si>
  <si>
    <t>B0LRM0</t>
  </si>
  <si>
    <t>B0LRM1_PSAFR</t>
  </si>
  <si>
    <t>B0LRM1</t>
  </si>
  <si>
    <t>B0LRM2_PSAJU</t>
  </si>
  <si>
    <t>B0LRM2</t>
  </si>
  <si>
    <t>B0M1M6_PIG</t>
  </si>
  <si>
    <t>B0M1M6</t>
  </si>
  <si>
    <t>B0QYE0_HUMAN</t>
  </si>
  <si>
    <t>B0QYE0</t>
  </si>
  <si>
    <t>B0QYE1_HUMAN</t>
  </si>
  <si>
    <t>B0QYE1</t>
  </si>
  <si>
    <t>B0W335_CULQU</t>
  </si>
  <si>
    <t>B0W335</t>
  </si>
  <si>
    <t>B0W9S4_CULQU</t>
  </si>
  <si>
    <t>B0W9S4</t>
  </si>
  <si>
    <t>B0XGX6_CULQU</t>
  </si>
  <si>
    <t>B0XGX6</t>
  </si>
  <si>
    <t>B0XK02_CULQU</t>
  </si>
  <si>
    <t>B0XK02</t>
  </si>
  <si>
    <t>B0XQG1_ASPFC</t>
  </si>
  <si>
    <t>B0XQG1</t>
  </si>
  <si>
    <t>B0XR24_ASPFC</t>
  </si>
  <si>
    <t>B0XR24</t>
  </si>
  <si>
    <t>B0YC34_ASPFC</t>
  </si>
  <si>
    <t>B0YC34</t>
  </si>
  <si>
    <t>B1ARD4_MOUSE</t>
  </si>
  <si>
    <t>B1ARD4</t>
  </si>
  <si>
    <t>PF06745</t>
  </si>
  <si>
    <t>PF06745.8 KaiC</t>
  </si>
  <si>
    <t>PB004771</t>
  </si>
  <si>
    <t>B1L679_KORCO</t>
  </si>
  <si>
    <t>B1L679</t>
  </si>
  <si>
    <t>B1L6V3_KORCO</t>
  </si>
  <si>
    <t>B1L6V3</t>
  </si>
  <si>
    <t>B1PYP1_PINSY</t>
  </si>
  <si>
    <t>B1PYP1</t>
  </si>
  <si>
    <t>B1YA06_THENV</t>
  </si>
  <si>
    <t>B1YA06</t>
  </si>
  <si>
    <t>B2ALR3_PODAN</t>
  </si>
  <si>
    <t>B2ALR3</t>
  </si>
  <si>
    <t>B2ASB2_PODAN</t>
  </si>
  <si>
    <t>B2ASB2</t>
  </si>
  <si>
    <t>B2B0Y8_PODAN</t>
  </si>
  <si>
    <t>B2B0Y8</t>
  </si>
  <si>
    <t>PB019359</t>
  </si>
  <si>
    <t>B2DFU0_COPCI</t>
  </si>
  <si>
    <t>B2DFU0</t>
  </si>
  <si>
    <t>B2RYQ3_RAT</t>
  </si>
  <si>
    <t>B2RYQ3</t>
  </si>
  <si>
    <t>B2VR98_PYRTR</t>
  </si>
  <si>
    <t>B2VR98</t>
  </si>
  <si>
    <t>B2W2E8_PYRTR</t>
  </si>
  <si>
    <t>B2W2E8</t>
  </si>
  <si>
    <t>B2W5B0_PYRTR</t>
  </si>
  <si>
    <t>B2W5B0</t>
  </si>
  <si>
    <t>B2WNF1_PYRTR</t>
  </si>
  <si>
    <t>B2WNF1</t>
  </si>
  <si>
    <t>B2Y360_9POAL</t>
  </si>
  <si>
    <t>B2Y360</t>
  </si>
  <si>
    <t>B2Y364_9POAL</t>
  </si>
  <si>
    <t>B2Y364</t>
  </si>
  <si>
    <t>B2Y367_9POAL</t>
  </si>
  <si>
    <t>B2Y367</t>
  </si>
  <si>
    <t>B2Y368_9POAL</t>
  </si>
  <si>
    <t>B2Y368</t>
  </si>
  <si>
    <t>B3DIR0_DANRE</t>
  </si>
  <si>
    <t>B3DIR0</t>
  </si>
  <si>
    <t>B3L1D8_PLAKH</t>
  </si>
  <si>
    <t>B3L1D8</t>
  </si>
  <si>
    <t>B3L4M7_PLAKH</t>
  </si>
  <si>
    <t>B3L4M7</t>
  </si>
  <si>
    <t>B3LGQ4_YEAS1</t>
  </si>
  <si>
    <t>B3LGQ4</t>
  </si>
  <si>
    <t>B3LRL4_YEAS1</t>
  </si>
  <si>
    <t>B3LRL4</t>
  </si>
  <si>
    <t>B3LRT9_YEAS1</t>
  </si>
  <si>
    <t>B3LRT9</t>
  </si>
  <si>
    <t>B3LVF6_DROAN</t>
  </si>
  <si>
    <t>B3LVF6</t>
  </si>
  <si>
    <t>B3LZB4_DROAN</t>
  </si>
  <si>
    <t>B3LZB4</t>
  </si>
  <si>
    <t>B3MHI2_DROAN</t>
  </si>
  <si>
    <t>B3MHI2</t>
  </si>
  <si>
    <t>B3MT38_DROAN</t>
  </si>
  <si>
    <t>B3MT38</t>
  </si>
  <si>
    <t>B3N7J9_DROER</t>
  </si>
  <si>
    <t>B3N7J9</t>
  </si>
  <si>
    <t>B3P0Q1_DROER</t>
  </si>
  <si>
    <t>B3P0Q1</t>
  </si>
  <si>
    <t>B3P7Y8_DROER</t>
  </si>
  <si>
    <t>B3P7Y8</t>
  </si>
  <si>
    <t>B3P844_DROER</t>
  </si>
  <si>
    <t>B3P844</t>
  </si>
  <si>
    <t>B3RLZ8_TRIAD</t>
  </si>
  <si>
    <t>B3RLZ8</t>
  </si>
  <si>
    <t>PB411933</t>
  </si>
  <si>
    <t>B3T4B5_9ARCH</t>
  </si>
  <si>
    <t>B3T4B5</t>
  </si>
  <si>
    <t>B4DMW6_HUMAN</t>
  </si>
  <si>
    <t>B4DMW6</t>
  </si>
  <si>
    <t>B4DYI4_HUMAN</t>
  </si>
  <si>
    <t>B4DYI4</t>
  </si>
  <si>
    <t>B4DZT8_HUMAN</t>
  </si>
  <si>
    <t>B4DZT8</t>
  </si>
  <si>
    <t>B4E0G0_HUMAN</t>
  </si>
  <si>
    <t>B4E0G0</t>
  </si>
  <si>
    <t>B4FBZ5_MAIZE</t>
  </si>
  <si>
    <t>B4FBZ5</t>
  </si>
  <si>
    <t>B4FF44_MAIZE</t>
  </si>
  <si>
    <t>B4FF44</t>
  </si>
  <si>
    <t>B4FMC1_MAIZE</t>
  </si>
  <si>
    <t>B4FMC1</t>
  </si>
  <si>
    <t>B4G2H1_DROPE</t>
  </si>
  <si>
    <t>B4G2H1</t>
  </si>
  <si>
    <t>B4G328_DROPE</t>
  </si>
  <si>
    <t>B4G328</t>
  </si>
  <si>
    <t>B4GH47_DROPE</t>
  </si>
  <si>
    <t>B4GH47</t>
  </si>
  <si>
    <t>B4GNI5_DROPE</t>
  </si>
  <si>
    <t>B4GNI5</t>
  </si>
  <si>
    <t>B4HEN8_DROSE</t>
  </si>
  <si>
    <t>B4HEN8</t>
  </si>
  <si>
    <t>B4HZL5_DROSE</t>
  </si>
  <si>
    <t>B4HZL5</t>
  </si>
  <si>
    <t>B4IC55_DROSE</t>
  </si>
  <si>
    <t>B4IC55</t>
  </si>
  <si>
    <t>B4J998_DROGR</t>
  </si>
  <si>
    <t>B4J998</t>
  </si>
  <si>
    <t>B4JES5_DROGR</t>
  </si>
  <si>
    <t>B4JES5</t>
  </si>
  <si>
    <t>B4JTS6_DROGR</t>
  </si>
  <si>
    <t>B4JTS6</t>
  </si>
  <si>
    <t>B4JXH5_DROGR</t>
  </si>
  <si>
    <t>B4JXH5</t>
  </si>
  <si>
    <t>B4K806_DROMO</t>
  </si>
  <si>
    <t>B4K806</t>
  </si>
  <si>
    <t>B4K846_DROMO</t>
  </si>
  <si>
    <t>B4K846</t>
  </si>
  <si>
    <t>B4KQK9_DROMO</t>
  </si>
  <si>
    <t>B4KQK9</t>
  </si>
  <si>
    <t>B4L767_DROMO</t>
  </si>
  <si>
    <t>B4L767</t>
  </si>
  <si>
    <t>B4LY69_DROVI</t>
  </si>
  <si>
    <t>B4LY69</t>
  </si>
  <si>
    <t>B4M6I5_DROVI</t>
  </si>
  <si>
    <t>B4M6I5</t>
  </si>
  <si>
    <t>B4MB38_DROVI</t>
  </si>
  <si>
    <t>B4MB38</t>
  </si>
  <si>
    <t>B4ME51_DROVI</t>
  </si>
  <si>
    <t>B4ME51</t>
  </si>
  <si>
    <t>B4N946_DROWI</t>
  </si>
  <si>
    <t>B4N946</t>
  </si>
  <si>
    <t>B4NHG9_DROWI</t>
  </si>
  <si>
    <t>B4NHG9</t>
  </si>
  <si>
    <t>B4NJK2_DROWI</t>
  </si>
  <si>
    <t>B4NJK2</t>
  </si>
  <si>
    <t>B4NNM1_DROWI</t>
  </si>
  <si>
    <t>B4NNM1</t>
  </si>
  <si>
    <t>B4P3Y7_DROYA</t>
  </si>
  <si>
    <t>B4P3Y7</t>
  </si>
  <si>
    <t>B4PLS1_DROYA</t>
  </si>
  <si>
    <t>B4PLS1</t>
  </si>
  <si>
    <t>B4PRU1_DROYA</t>
  </si>
  <si>
    <t>B4PRU1</t>
  </si>
  <si>
    <t>PF00858</t>
  </si>
  <si>
    <t>PF00858.19 Amiloride-sensitive sodium channel</t>
  </si>
  <si>
    <t>B4PSU0_DROYA</t>
  </si>
  <si>
    <t>B4PSU0</t>
  </si>
  <si>
    <t>B4QXF2_DROSI</t>
  </si>
  <si>
    <t>B4QXF2</t>
  </si>
  <si>
    <t>B4QZV9_DROSI</t>
  </si>
  <si>
    <t>B4QZV9</t>
  </si>
  <si>
    <t>B4R1H9_DROSI</t>
  </si>
  <si>
    <t>B4R1H9</t>
  </si>
  <si>
    <t>B5AFL2_LYMAR</t>
  </si>
  <si>
    <t>B5AFL2</t>
  </si>
  <si>
    <t>B5AFL3_9POAL</t>
  </si>
  <si>
    <t>B5AFL3</t>
  </si>
  <si>
    <t>B5DF04_RAT</t>
  </si>
  <si>
    <t>B5DF04</t>
  </si>
  <si>
    <t>B5DFH5_RAT</t>
  </si>
  <si>
    <t>B5DFH5</t>
  </si>
  <si>
    <t>B5IA62_ACIB4</t>
  </si>
  <si>
    <t>B5IA62</t>
  </si>
  <si>
    <t>B5IAB8_ACIB4</t>
  </si>
  <si>
    <t>B5IAB8</t>
  </si>
  <si>
    <t>B5KGQ0_9CNID</t>
  </si>
  <si>
    <t>B5KGQ0</t>
  </si>
  <si>
    <t>B5LBC3_MOUSE</t>
  </si>
  <si>
    <t>B5LBC3</t>
  </si>
  <si>
    <t>B5LBC4_MOUSE</t>
  </si>
  <si>
    <t>B5LBC4</t>
  </si>
  <si>
    <t>B5LW22_WHEAT</t>
  </si>
  <si>
    <t>B5LW22</t>
  </si>
  <si>
    <t>B5LW23_WHEAT</t>
  </si>
  <si>
    <t>B5LW23</t>
  </si>
  <si>
    <t>B5LW24_WHEAT</t>
  </si>
  <si>
    <t>B5LW24</t>
  </si>
  <si>
    <t>B5LW25_WHEAT</t>
  </si>
  <si>
    <t>B5LW25</t>
  </si>
  <si>
    <t>B5LW26_WHEAT</t>
  </si>
  <si>
    <t>B5LW26</t>
  </si>
  <si>
    <t>B5T1R1_ORYLA</t>
  </si>
  <si>
    <t>B5T1R1</t>
  </si>
  <si>
    <t>B5VFR3_YEAS6</t>
  </si>
  <si>
    <t>B5VFR3</t>
  </si>
  <si>
    <t>B5VHM3_YEAS6</t>
  </si>
  <si>
    <t>B5VHM3</t>
  </si>
  <si>
    <t>B5VHW1_YEAS6</t>
  </si>
  <si>
    <t>B5VHW1</t>
  </si>
  <si>
    <t>B5X4V6_SALSA</t>
  </si>
  <si>
    <t>B5X4V6</t>
  </si>
  <si>
    <t>B6AA40_CRYMR</t>
  </si>
  <si>
    <t>B6AA40</t>
  </si>
  <si>
    <t>B6ACP1_CRYMR</t>
  </si>
  <si>
    <t>B6ACP1</t>
  </si>
  <si>
    <t>B6AFJ5_CRYMR</t>
  </si>
  <si>
    <t>B6AFJ5</t>
  </si>
  <si>
    <t>B6AJR7_CRYMR</t>
  </si>
  <si>
    <t>B6AJR7</t>
  </si>
  <si>
    <t>B6AR76_9BACT</t>
  </si>
  <si>
    <t>B6AR76</t>
  </si>
  <si>
    <t>B6H3A8_PENCW</t>
  </si>
  <si>
    <t>B6H3A8</t>
  </si>
  <si>
    <t>PB171941</t>
  </si>
  <si>
    <t>B6H8Z5_PENCW</t>
  </si>
  <si>
    <t>B6H8Z5</t>
  </si>
  <si>
    <t>B6HD82_PENCW</t>
  </si>
  <si>
    <t>B6HD82</t>
  </si>
  <si>
    <t>PB003230</t>
  </si>
  <si>
    <t>B6HKW4_PENCW</t>
  </si>
  <si>
    <t>B6HKW4</t>
  </si>
  <si>
    <t>B6JWI2_SCHJY</t>
  </si>
  <si>
    <t>B6JWI2</t>
  </si>
  <si>
    <t>B6JXU7_SCHJY</t>
  </si>
  <si>
    <t>B6JXU7</t>
  </si>
  <si>
    <t>B6K203_SCHJY</t>
  </si>
  <si>
    <t>B6K203</t>
  </si>
  <si>
    <t>B6Q8E5_PENMQ</t>
  </si>
  <si>
    <t>B6Q8E5</t>
  </si>
  <si>
    <t>B6QS22_PENMQ</t>
  </si>
  <si>
    <t>B6QS22</t>
  </si>
  <si>
    <t>B6QUZ9_PENMQ</t>
  </si>
  <si>
    <t>B6QUZ9</t>
  </si>
  <si>
    <t>B6TBD6_MAIZE</t>
  </si>
  <si>
    <t>B6TBD6</t>
  </si>
  <si>
    <t>PB247236</t>
  </si>
  <si>
    <t>B6TPY8_MAIZE</t>
  </si>
  <si>
    <t>B6TPY8</t>
  </si>
  <si>
    <t>B6UXY1_DROYA</t>
  </si>
  <si>
    <t>B6UXY1</t>
  </si>
  <si>
    <t>B6UXY2_DROSI</t>
  </si>
  <si>
    <t>B6UXY2</t>
  </si>
  <si>
    <t>B6UXY3_DROSI</t>
  </si>
  <si>
    <t>B6UXY3</t>
  </si>
  <si>
    <t>B6UXY5_DROSI</t>
  </si>
  <si>
    <t>B6UXY5</t>
  </si>
  <si>
    <t>B6UXY8_DROME</t>
  </si>
  <si>
    <t>B6UXY8</t>
  </si>
  <si>
    <t>B6UY07_DROME</t>
  </si>
  <si>
    <t>B6UY07</t>
  </si>
  <si>
    <t>B6UY18_DROSI</t>
  </si>
  <si>
    <t>B6UY18</t>
  </si>
  <si>
    <t>B6UY19_DROSI</t>
  </si>
  <si>
    <t>B6UY19</t>
  </si>
  <si>
    <t>B6UY20_DROME</t>
  </si>
  <si>
    <t>B6UY20</t>
  </si>
  <si>
    <t>B6UY21_DROSI</t>
  </si>
  <si>
    <t>B6UY21</t>
  </si>
  <si>
    <t>B6UY22_DROSI</t>
  </si>
  <si>
    <t>B6UY22</t>
  </si>
  <si>
    <t>B6UY25_DROME</t>
  </si>
  <si>
    <t>B6UY25</t>
  </si>
  <si>
    <t>B6UY27_DROME</t>
  </si>
  <si>
    <t>B6UY27</t>
  </si>
  <si>
    <t>B6UY28_DROME</t>
  </si>
  <si>
    <t>B6UY28</t>
  </si>
  <si>
    <t>B6UY30_DROME</t>
  </si>
  <si>
    <t>B6UY30</t>
  </si>
  <si>
    <t>B6UY32_DROME</t>
  </si>
  <si>
    <t>B6UY32</t>
  </si>
  <si>
    <t>B6UY37_DROME</t>
  </si>
  <si>
    <t>B6UY37</t>
  </si>
  <si>
    <t>B6UY42_DROME</t>
  </si>
  <si>
    <t>B6UY42</t>
  </si>
  <si>
    <t>B6UY45_DROME</t>
  </si>
  <si>
    <t>B6UY45</t>
  </si>
  <si>
    <t>B6UY48_DROME</t>
  </si>
  <si>
    <t>B6UY48</t>
  </si>
  <si>
    <t>B6UY49_DROME</t>
  </si>
  <si>
    <t>B6UY49</t>
  </si>
  <si>
    <t>B6UY51_DROME</t>
  </si>
  <si>
    <t>B6UY51</t>
  </si>
  <si>
    <t>B6UY52_DROYA</t>
  </si>
  <si>
    <t>B6UY52</t>
  </si>
  <si>
    <t>B6UY53_DROSI</t>
  </si>
  <si>
    <t>B6UY53</t>
  </si>
  <si>
    <t>B6UY54_DROSI</t>
  </si>
  <si>
    <t>B6UY54</t>
  </si>
  <si>
    <t>B6UY55_DROME</t>
  </si>
  <si>
    <t>B6UY55</t>
  </si>
  <si>
    <t>B6UY56_DROSI</t>
  </si>
  <si>
    <t>B6UY56</t>
  </si>
  <si>
    <t>B6UY57_DROSI</t>
  </si>
  <si>
    <t>B6UY57</t>
  </si>
  <si>
    <t>B6UY58_DROSI</t>
  </si>
  <si>
    <t>B6UY58</t>
  </si>
  <si>
    <t>B6UY59_DROSI</t>
  </si>
  <si>
    <t>B6UY59</t>
  </si>
  <si>
    <t>B6UY60_DROME</t>
  </si>
  <si>
    <t>B6UY60</t>
  </si>
  <si>
    <t>B6UY61_DROME</t>
  </si>
  <si>
    <t>B6UY61</t>
  </si>
  <si>
    <t>B6UY62_DROME</t>
  </si>
  <si>
    <t>B6UY62</t>
  </si>
  <si>
    <t>B6UY63_DROME</t>
  </si>
  <si>
    <t>B6UY63</t>
  </si>
  <si>
    <t>B6UY64_DROME</t>
  </si>
  <si>
    <t>B6UY64</t>
  </si>
  <si>
    <t>B6UY65_DROME</t>
  </si>
  <si>
    <t>B6UY65</t>
  </si>
  <si>
    <t>B6UY66_DROME</t>
  </si>
  <si>
    <t>B6UY66</t>
  </si>
  <si>
    <t>B6UY68_DROME</t>
  </si>
  <si>
    <t>B6UY68</t>
  </si>
  <si>
    <t>B6UY69_DROME</t>
  </si>
  <si>
    <t>B6UY69</t>
  </si>
  <si>
    <t>B6UY70_DROME</t>
  </si>
  <si>
    <t>B6UY70</t>
  </si>
  <si>
    <t>B6UY73_DROME</t>
  </si>
  <si>
    <t>B6UY73</t>
  </si>
  <si>
    <t>B6UY75_DROME</t>
  </si>
  <si>
    <t>B6UY75</t>
  </si>
  <si>
    <t>B6UY77_DROME</t>
  </si>
  <si>
    <t>B6UY77</t>
  </si>
  <si>
    <t>B6UY78_DROME</t>
  </si>
  <si>
    <t>B6UY78</t>
  </si>
  <si>
    <t>B6UY79_DROME</t>
  </si>
  <si>
    <t>B6UY79</t>
  </si>
  <si>
    <t>B6UY80_DROME</t>
  </si>
  <si>
    <t>B6UY80</t>
  </si>
  <si>
    <t>B6UY81_DROME</t>
  </si>
  <si>
    <t>B6UY81</t>
  </si>
  <si>
    <t>B6UY82_DROME</t>
  </si>
  <si>
    <t>B6UY82</t>
  </si>
  <si>
    <t>B6YUF2_THEON</t>
  </si>
  <si>
    <t>B6YUF2</t>
  </si>
  <si>
    <t>B7FPB7_PHATC</t>
  </si>
  <si>
    <t>B7FPB7</t>
  </si>
  <si>
    <t>B7FT85_PHATC</t>
  </si>
  <si>
    <t>B7FT85</t>
  </si>
  <si>
    <t>B7G0B3_PHATC</t>
  </si>
  <si>
    <t>B7G0B3</t>
  </si>
  <si>
    <t>B7GAG1_PHATC</t>
  </si>
  <si>
    <t>B7GAG1</t>
  </si>
  <si>
    <t>B7P430_IXOSC</t>
  </si>
  <si>
    <t>B7P430</t>
  </si>
  <si>
    <t>B7PQG9_IXOSC</t>
  </si>
  <si>
    <t>B7PQG9</t>
  </si>
  <si>
    <t>B7Q095_IXOSC</t>
  </si>
  <si>
    <t>B7Q095</t>
  </si>
  <si>
    <t>B7Q5G3_IXOSC</t>
  </si>
  <si>
    <t>B7Q5G3</t>
  </si>
  <si>
    <t>B7Q9B1_IXOSC</t>
  </si>
  <si>
    <t>B7Q9B1</t>
  </si>
  <si>
    <t>B7R2I1_9EURY</t>
  </si>
  <si>
    <t>B7R2I1</t>
  </si>
  <si>
    <t>B7R3J2_9EURY</t>
  </si>
  <si>
    <t>B7R3J2</t>
  </si>
  <si>
    <t>B8AAP9_ORYSI</t>
  </si>
  <si>
    <t>B8AAP9</t>
  </si>
  <si>
    <t>B8AN23_ORYSI</t>
  </si>
  <si>
    <t>B8AN23</t>
  </si>
  <si>
    <t>B8AXC4_ORYSI</t>
  </si>
  <si>
    <t>B8AXC4</t>
  </si>
  <si>
    <t>B8BLJ2_ORYSI</t>
  </si>
  <si>
    <t>B8BLJ2</t>
  </si>
  <si>
    <t>B8BM09_ORYSI</t>
  </si>
  <si>
    <t>B8BM09</t>
  </si>
  <si>
    <t>B8BVS2_THAPS</t>
  </si>
  <si>
    <t>B8BVS2</t>
  </si>
  <si>
    <t>B8GI85_METPE</t>
  </si>
  <si>
    <t>B8GI85</t>
  </si>
  <si>
    <t>B8GJ71_METPE</t>
  </si>
  <si>
    <t>B8GJ71</t>
  </si>
  <si>
    <t>B8LW57_TALSN</t>
  </si>
  <si>
    <t>B8LW57</t>
  </si>
  <si>
    <t>B8M2H3_TALSN</t>
  </si>
  <si>
    <t>B8M2H3</t>
  </si>
  <si>
    <t>B8MTZ1_TALSN</t>
  </si>
  <si>
    <t>B8MTZ1</t>
  </si>
  <si>
    <t>B8NEE5_ASPFN</t>
  </si>
  <si>
    <t>B8NEE5</t>
  </si>
  <si>
    <t>PB231306</t>
  </si>
  <si>
    <t>PB341010</t>
  </si>
  <si>
    <t>B8NID8_ASPFN</t>
  </si>
  <si>
    <t>B8NID8</t>
  </si>
  <si>
    <t>B8NJ20_ASPFN</t>
  </si>
  <si>
    <t>B8NJ20</t>
  </si>
  <si>
    <t>B8NJX0_ASPFN</t>
  </si>
  <si>
    <t>B8NJX0</t>
  </si>
  <si>
    <t>B8P4B1_POSPM</t>
  </si>
  <si>
    <t>B8P4B1</t>
  </si>
  <si>
    <t>B9AFX6_METSM</t>
  </si>
  <si>
    <t>B9AFX6</t>
  </si>
  <si>
    <t>B9AGH2_METSM</t>
  </si>
  <si>
    <t>B9AGH2</t>
  </si>
  <si>
    <t>B9EXP4_ORYSJ</t>
  </si>
  <si>
    <t>B9EXP4</t>
  </si>
  <si>
    <t>B9G9E2_ORYSJ</t>
  </si>
  <si>
    <t>B9G9E2</t>
  </si>
  <si>
    <t>B9GC59_ORYSJ</t>
  </si>
  <si>
    <t>B9GC59</t>
  </si>
  <si>
    <t>PB251995</t>
  </si>
  <si>
    <t>B9GD92_ORYSJ</t>
  </si>
  <si>
    <t>B9GD92</t>
  </si>
  <si>
    <t>B9HKB3_POPTR</t>
  </si>
  <si>
    <t>B9HKB3</t>
  </si>
  <si>
    <t>B9HUQ7_POPTR</t>
  </si>
  <si>
    <t>B9HUQ7</t>
  </si>
  <si>
    <t>B9IBY4_POPTR</t>
  </si>
  <si>
    <t>B9IBY4</t>
  </si>
  <si>
    <t>B9ILZ7_POPTR</t>
  </si>
  <si>
    <t>B9ILZ7</t>
  </si>
  <si>
    <t>B9LPC6_HALLT</t>
  </si>
  <si>
    <t>B9LPC6</t>
  </si>
  <si>
    <t>B9LU01_HALLT</t>
  </si>
  <si>
    <t>B9LU01</t>
  </si>
  <si>
    <t>B9MT49_POPTR</t>
  </si>
  <si>
    <t>B9MT49</t>
  </si>
  <si>
    <t>B9PFU0_TOXGO</t>
  </si>
  <si>
    <t>B9PFU0</t>
  </si>
  <si>
    <t>B9Q0H2_TOXGO</t>
  </si>
  <si>
    <t>B9Q0H2</t>
  </si>
  <si>
    <t>B9RDA0_RICCO</t>
  </si>
  <si>
    <t>B9RDA0</t>
  </si>
  <si>
    <t>B9RR28_RICCO</t>
  </si>
  <si>
    <t>B9RR28</t>
  </si>
  <si>
    <t>B9RTJ3_RICCO</t>
  </si>
  <si>
    <t>B9RTJ3</t>
  </si>
  <si>
    <t>B9SW77_RICCO</t>
  </si>
  <si>
    <t>B9SW77</t>
  </si>
  <si>
    <t>B9SYN5_RICCO</t>
  </si>
  <si>
    <t>B9SYN5</t>
  </si>
  <si>
    <t>B9T088_RICCO</t>
  </si>
  <si>
    <t>B9T088</t>
  </si>
  <si>
    <t>B9U5L1_PENMO</t>
  </si>
  <si>
    <t>B9U5L1</t>
  </si>
  <si>
    <t>B9VR62_WHEAT</t>
  </si>
  <si>
    <t>B9VR62</t>
  </si>
  <si>
    <t>B9VR63_WHEAT</t>
  </si>
  <si>
    <t>B9VR63</t>
  </si>
  <si>
    <t>B9VR65_WHEAT</t>
  </si>
  <si>
    <t>B9VR65</t>
  </si>
  <si>
    <t>B9VR66_WHEAT</t>
  </si>
  <si>
    <t>B9VR66</t>
  </si>
  <si>
    <t>B9W9P4_CANDC</t>
  </si>
  <si>
    <t>B9W9P4</t>
  </si>
  <si>
    <t>B9WC87_CANDC</t>
  </si>
  <si>
    <t>B9WC87</t>
  </si>
  <si>
    <t>B9WL33_CANDC</t>
  </si>
  <si>
    <t>B9WL33</t>
  </si>
  <si>
    <t>C0HI02_MAIZE</t>
  </si>
  <si>
    <t>C0HI02</t>
  </si>
  <si>
    <t>C0NB28_AJECG</t>
  </si>
  <si>
    <t>C0NB28</t>
  </si>
  <si>
    <t>C0NJA3_AJECG</t>
  </si>
  <si>
    <t>C0NJA3</t>
  </si>
  <si>
    <t>C0NKK9_AJECG</t>
  </si>
  <si>
    <t>C0NKK9</t>
  </si>
  <si>
    <t>PB306403</t>
  </si>
  <si>
    <t>PB095303</t>
  </si>
  <si>
    <t>C0P2U0_MAIZE</t>
  </si>
  <si>
    <t>C0P2U0</t>
  </si>
  <si>
    <t>C0PE80_MAIZE</t>
  </si>
  <si>
    <t>C0PE80</t>
  </si>
  <si>
    <t>C0S0P4_PARBP</t>
  </si>
  <si>
    <t>C0S0P4</t>
  </si>
  <si>
    <t>C0S5K4_PARBP</t>
  </si>
  <si>
    <t>C0S5K4</t>
  </si>
  <si>
    <t>C0S7M4_PARBP</t>
  </si>
  <si>
    <t>C0S7M4</t>
  </si>
  <si>
    <t>C1BVX8_9MAXI</t>
  </si>
  <si>
    <t>C1BVX8</t>
  </si>
  <si>
    <t>C1BYD1_ESOLU</t>
  </si>
  <si>
    <t>C1BYD1</t>
  </si>
  <si>
    <t>C1C0G1_9MAXI</t>
  </si>
  <si>
    <t>C1C0G1</t>
  </si>
  <si>
    <t>C1E452_MICSR</t>
  </si>
  <si>
    <t>C1E452</t>
  </si>
  <si>
    <t>C1ED40_MICSR</t>
  </si>
  <si>
    <t>C1ED40</t>
  </si>
  <si>
    <t>C1EGX8_MICSR</t>
  </si>
  <si>
    <t>C1EGX8</t>
  </si>
  <si>
    <t>C1FDH7_MICSR</t>
  </si>
  <si>
    <t>C1FDH7</t>
  </si>
  <si>
    <t>PB372703</t>
  </si>
  <si>
    <t>C1FJ81_MICSR</t>
  </si>
  <si>
    <t>C1FJ81</t>
  </si>
  <si>
    <t>C1G4N8_PARBD</t>
  </si>
  <si>
    <t>C1G4N8</t>
  </si>
  <si>
    <t>C1GAM4_PARBD</t>
  </si>
  <si>
    <t>C1GAM4</t>
  </si>
  <si>
    <t>PF12923</t>
  </si>
  <si>
    <t>PF12923.2 Ribosomal RNA-processing protein 7 (RRP7)</t>
  </si>
  <si>
    <t>C1GJ26_PARBD</t>
  </si>
  <si>
    <t>C1GJ26</t>
  </si>
  <si>
    <t>C1GWI4_PARBA</t>
  </si>
  <si>
    <t>C1GWI4</t>
  </si>
  <si>
    <t>C1H7Z6_PARBA</t>
  </si>
  <si>
    <t>C1H7Z6</t>
  </si>
  <si>
    <t>C1HD16_PARBA</t>
  </si>
  <si>
    <t>C1HD16</t>
  </si>
  <si>
    <t>C1MGU0_MICPC</t>
  </si>
  <si>
    <t>C1MGU0</t>
  </si>
  <si>
    <t>C1MTK4_MICPC</t>
  </si>
  <si>
    <t>C1MTK4</t>
  </si>
  <si>
    <t>C1N0Y2_MICPC</t>
  </si>
  <si>
    <t>C1N0Y2</t>
  </si>
  <si>
    <t>C3YVY6_BRAFL</t>
  </si>
  <si>
    <t>C3YVY6</t>
  </si>
  <si>
    <t>C4J8V1_MAIZE</t>
  </si>
  <si>
    <t>C4J8V1</t>
  </si>
  <si>
    <t>C4JKF4_UNCRE</t>
  </si>
  <si>
    <t>C4JKF4</t>
  </si>
  <si>
    <t>C4JLA7_UNCRE</t>
  </si>
  <si>
    <t>C4JLA7</t>
  </si>
  <si>
    <t>PB307301</t>
  </si>
  <si>
    <t>C4JQT3_UNCRE</t>
  </si>
  <si>
    <t>C4JQT3</t>
  </si>
  <si>
    <t>C4LTR6_ENTHI</t>
  </si>
  <si>
    <t>C4LTR6</t>
  </si>
  <si>
    <t>C4M4K4_ENTHI</t>
  </si>
  <si>
    <t>C4M4K4</t>
  </si>
  <si>
    <t>C4M5L7_ENTHI</t>
  </si>
  <si>
    <t>C4M5L7</t>
  </si>
  <si>
    <t>C4QGE0_SCHMA</t>
  </si>
  <si>
    <t>C4QGE0</t>
  </si>
  <si>
    <t>C4QV07_PICPG</t>
  </si>
  <si>
    <t>C4QV07</t>
  </si>
  <si>
    <t>PB446863</t>
  </si>
  <si>
    <t>C4R5X7_PICPG</t>
  </si>
  <si>
    <t>C4R5X7</t>
  </si>
  <si>
    <t>C4V7I3_NOSCE</t>
  </si>
  <si>
    <t>C4V7I3</t>
  </si>
  <si>
    <t>C4V7Q4_NOSCE</t>
  </si>
  <si>
    <t>C4V7Q4</t>
  </si>
  <si>
    <t>C4XX40_CLAL4</t>
  </si>
  <si>
    <t>C4XX40</t>
  </si>
  <si>
    <t>C4Y6H8_CLAL4</t>
  </si>
  <si>
    <t>C4Y6H8</t>
  </si>
  <si>
    <t>C4YG68_CANAW</t>
  </si>
  <si>
    <t>C4YG68</t>
  </si>
  <si>
    <t>C4YKA5_CANAW</t>
  </si>
  <si>
    <t>C4YKA5</t>
  </si>
  <si>
    <t>C4YL51_CANAW</t>
  </si>
  <si>
    <t>C4YL51</t>
  </si>
  <si>
    <t>C5A320_THEGJ</t>
  </si>
  <si>
    <t>C5A320</t>
  </si>
  <si>
    <t>C5DE73_LACTC</t>
  </si>
  <si>
    <t>C5DE73</t>
  </si>
  <si>
    <t>C5DN43_LACTC</t>
  </si>
  <si>
    <t>C5DN43</t>
  </si>
  <si>
    <t>C5DND8_LACTC</t>
  </si>
  <si>
    <t>C5DND8</t>
  </si>
  <si>
    <t>PB001639</t>
  </si>
  <si>
    <t>C5DPN1_ZYGRC</t>
  </si>
  <si>
    <t>C5DPN1</t>
  </si>
  <si>
    <t>C5DQV0_ZYGRC</t>
  </si>
  <si>
    <t>C5DQV0</t>
  </si>
  <si>
    <t>C5DSP6_ZYGRC</t>
  </si>
  <si>
    <t>C5DSP6</t>
  </si>
  <si>
    <t>C5FEM4_ARTOC</t>
  </si>
  <si>
    <t>C5FEM4</t>
  </si>
  <si>
    <t>PB026441</t>
  </si>
  <si>
    <t>PB044725</t>
  </si>
  <si>
    <t>C5FJX2_ARTOC</t>
  </si>
  <si>
    <t>C5FJX2</t>
  </si>
  <si>
    <t>C5FTP8_ARTOC</t>
  </si>
  <si>
    <t>C5FTP8</t>
  </si>
  <si>
    <t>PB001851</t>
  </si>
  <si>
    <t>C5GC09_AJEDR</t>
  </si>
  <si>
    <t>C5GC09</t>
  </si>
  <si>
    <t>C5GK17_AJEDR</t>
  </si>
  <si>
    <t>C5GK17</t>
  </si>
  <si>
    <t>C5GV88_AJEDR</t>
  </si>
  <si>
    <t>C5GV88</t>
  </si>
  <si>
    <t>C5JCI4_AJEDS</t>
  </si>
  <si>
    <t>C5JCI4</t>
  </si>
  <si>
    <t>C5JMI9_AJEDS</t>
  </si>
  <si>
    <t>C5JMI9</t>
  </si>
  <si>
    <t>C5JTV6_AJEDS</t>
  </si>
  <si>
    <t>C5JTV6</t>
  </si>
  <si>
    <t>C5K5F1_PERM5</t>
  </si>
  <si>
    <t>C5K5F1</t>
  </si>
  <si>
    <t>C5KD76_PERM5</t>
  </si>
  <si>
    <t>C5KD76</t>
  </si>
  <si>
    <t>C5KHC6_PERM5</t>
  </si>
  <si>
    <t>C5KHC6</t>
  </si>
  <si>
    <t>C5LD20_PERM5</t>
  </si>
  <si>
    <t>C5LD20</t>
  </si>
  <si>
    <t>C5LD22_PERM5</t>
  </si>
  <si>
    <t>C5LD22</t>
  </si>
  <si>
    <t>PF02463</t>
  </si>
  <si>
    <t>PF02463.14 RecF/RecN/SMC N terminal domain</t>
  </si>
  <si>
    <t>PF06470</t>
  </si>
  <si>
    <t>PF06470.8 SMC proteins Flexible Hinge Domain</t>
  </si>
  <si>
    <t>C5LY66_PERM5</t>
  </si>
  <si>
    <t>C5LY66</t>
  </si>
  <si>
    <t>C5M4A1_CANTT</t>
  </si>
  <si>
    <t>C5M4A1</t>
  </si>
  <si>
    <t>C5M7H8_CANTT</t>
  </si>
  <si>
    <t>C5M7H8</t>
  </si>
  <si>
    <t>C5MBV0_CANTT</t>
  </si>
  <si>
    <t>C5MBV0</t>
  </si>
  <si>
    <t>C5NN38_LENED</t>
  </si>
  <si>
    <t>C5NN38</t>
  </si>
  <si>
    <t>C5P5E4_COCP7</t>
  </si>
  <si>
    <t>C5P5E4</t>
  </si>
  <si>
    <t>C5P834_COCP7</t>
  </si>
  <si>
    <t>C5P834</t>
  </si>
  <si>
    <t>C5PAY8_COCP7</t>
  </si>
  <si>
    <t>C5PAY8</t>
  </si>
  <si>
    <t>C5X3Z5_SORBI</t>
  </si>
  <si>
    <t>C5X3Z5</t>
  </si>
  <si>
    <t>C5XCD8_SORBI</t>
  </si>
  <si>
    <t>C5XCD8</t>
  </si>
  <si>
    <t>C5XUY5_SORBI</t>
  </si>
  <si>
    <t>C5XUY5</t>
  </si>
  <si>
    <t>C5XZ00_SORBI</t>
  </si>
  <si>
    <t>C5XZ00</t>
  </si>
  <si>
    <t>C5Y6F4_SORBI</t>
  </si>
  <si>
    <t>C5Y6F4</t>
  </si>
  <si>
    <t>C5YNU8_SORBI</t>
  </si>
  <si>
    <t>C5YNU8</t>
  </si>
  <si>
    <t>C5YQ79_SORBI</t>
  </si>
  <si>
    <t>C5YQ79</t>
  </si>
  <si>
    <t>C5YZ24_SORBI</t>
  </si>
  <si>
    <t>C5YZ24</t>
  </si>
  <si>
    <t>C6A058_THESM</t>
  </si>
  <si>
    <t>C6A058</t>
  </si>
  <si>
    <t>PF07591</t>
  </si>
  <si>
    <t>PF07591.6 Pretoxin HINT domain</t>
  </si>
  <si>
    <t>C6H395_AJECH</t>
  </si>
  <si>
    <t>C6H395</t>
  </si>
  <si>
    <t>PB010156</t>
  </si>
  <si>
    <t>C6H3Q3_AJECH</t>
  </si>
  <si>
    <t>C6H3Q3</t>
  </si>
  <si>
    <t>C6H9C8_AJECH</t>
  </si>
  <si>
    <t>C6H9C8</t>
  </si>
  <si>
    <t>C6HAU9_AJECH</t>
  </si>
  <si>
    <t>C6HAU9</t>
  </si>
  <si>
    <t>C6LTL9_GIAIB</t>
  </si>
  <si>
    <t>C6LTL9</t>
  </si>
  <si>
    <t>C6LZ41_GIAIB</t>
  </si>
  <si>
    <t>C6LZ41</t>
  </si>
  <si>
    <t>C6SV45_DROME</t>
  </si>
  <si>
    <t>C6SV45</t>
  </si>
  <si>
    <t>C6T485_SOYBN</t>
  </si>
  <si>
    <t>C6T485</t>
  </si>
  <si>
    <t>C6T870_SOYBN</t>
  </si>
  <si>
    <t>C6T870</t>
  </si>
  <si>
    <t>C6TGU8_SOYBN</t>
  </si>
  <si>
    <t>C6TGU8</t>
  </si>
  <si>
    <t>C7DIB4_9EURY</t>
  </si>
  <si>
    <t>C7DIB4</t>
  </si>
  <si>
    <t>C7GRS9_YEAS2</t>
  </si>
  <si>
    <t>C7GRS9</t>
  </si>
  <si>
    <t>C7GS30_YEAS2</t>
  </si>
  <si>
    <t>C7GS30</t>
  </si>
  <si>
    <t>C7GXY6_YEAS2</t>
  </si>
  <si>
    <t>C7GXY6</t>
  </si>
  <si>
    <t>C7NN49_HALUD</t>
  </si>
  <si>
    <t>C7NN49</t>
  </si>
  <si>
    <t>C7NUS7_HALUD</t>
  </si>
  <si>
    <t>C7NUS7</t>
  </si>
  <si>
    <t>C7P282_HALMD</t>
  </si>
  <si>
    <t>C7P282</t>
  </si>
  <si>
    <t>C7P478_HALMD</t>
  </si>
  <si>
    <t>C7P478</t>
  </si>
  <si>
    <t>C7P5W3_METFA</t>
  </si>
  <si>
    <t>C7P5W3</t>
  </si>
  <si>
    <t>C7P8Q9_METFA</t>
  </si>
  <si>
    <t>C7P8Q9</t>
  </si>
  <si>
    <t>C8VPK6_EMENI</t>
  </si>
  <si>
    <t>C8VPK6</t>
  </si>
  <si>
    <t>C8VSQ3_EMENI</t>
  </si>
  <si>
    <t>C8VSQ3</t>
  </si>
  <si>
    <t>C8VTV7_EMENI</t>
  </si>
  <si>
    <t>C8VTV7</t>
  </si>
  <si>
    <t>C8Z4S4_YEAS8</t>
  </si>
  <si>
    <t>C8Z4S4</t>
  </si>
  <si>
    <t>C8Z7B4_YEAS8</t>
  </si>
  <si>
    <t>C8Z7B4</t>
  </si>
  <si>
    <t>C8Z7K3_YEAS8</t>
  </si>
  <si>
    <t>C8Z7K3</t>
  </si>
  <si>
    <t>C9J5S9_HUMAN</t>
  </si>
  <si>
    <t>C9J5S9</t>
  </si>
  <si>
    <t>C9JEZ7_HUMAN</t>
  </si>
  <si>
    <t>C9JEZ7</t>
  </si>
  <si>
    <t>C9JFX3_HUMAN</t>
  </si>
  <si>
    <t>C9JFX3</t>
  </si>
  <si>
    <t>C9JSP9_HUMAN</t>
  </si>
  <si>
    <t>C9JSP9</t>
  </si>
  <si>
    <t>C9JYJ0_HUMAN</t>
  </si>
  <si>
    <t>C9JYJ0</t>
  </si>
  <si>
    <t>C9RG55_METVM</t>
  </si>
  <si>
    <t>C9RG55</t>
  </si>
  <si>
    <t>C9RI49_METVM</t>
  </si>
  <si>
    <t>C9RI49</t>
  </si>
  <si>
    <t>C9SJE9_VERA1</t>
  </si>
  <si>
    <t>C9SJE9</t>
  </si>
  <si>
    <t>C9SL37_VERA1</t>
  </si>
  <si>
    <t>C9SL37</t>
  </si>
  <si>
    <t>PB286701</t>
  </si>
  <si>
    <t>C9ZKN2_TRYB9</t>
  </si>
  <si>
    <t>C9ZKN2</t>
  </si>
  <si>
    <t>PB268654</t>
  </si>
  <si>
    <t>C9ZYH4_TRYB9</t>
  </si>
  <si>
    <t>C9ZYH4</t>
  </si>
  <si>
    <t>D0A661_TRYB9</t>
  </si>
  <si>
    <t>D0A661</t>
  </si>
  <si>
    <t>D0A7M6_TRYB9</t>
  </si>
  <si>
    <t>D0A7M6</t>
  </si>
  <si>
    <t>D0A816_TRYB9</t>
  </si>
  <si>
    <t>D0A816</t>
  </si>
  <si>
    <t>D0KRU5_SULS9</t>
  </si>
  <si>
    <t>D0KRU5</t>
  </si>
  <si>
    <t>D0N7R4_PHYIT</t>
  </si>
  <si>
    <t>D0N7R4</t>
  </si>
  <si>
    <t>PB309722</t>
  </si>
  <si>
    <t>D0NBD6_PHYIT</t>
  </si>
  <si>
    <t>D0NBD6</t>
  </si>
  <si>
    <t>D0NM20_PHYIT</t>
  </si>
  <si>
    <t>D0NM20</t>
  </si>
  <si>
    <t>D0NS11_PHYIT</t>
  </si>
  <si>
    <t>D0NS11</t>
  </si>
  <si>
    <t>D0NZ01_PHYIT</t>
  </si>
  <si>
    <t>D0NZ01</t>
  </si>
  <si>
    <t>D0QWQ9_DROMI</t>
  </si>
  <si>
    <t>D0QWQ9</t>
  </si>
  <si>
    <t>D1JFA9_9ARCH</t>
  </si>
  <si>
    <t>D1JFA9</t>
  </si>
  <si>
    <t>D1Z2H6_METPS</t>
  </si>
  <si>
    <t>D1Z2H6</t>
  </si>
  <si>
    <t>D1Z2Y2_METPS</t>
  </si>
  <si>
    <t>D1Z2Y2</t>
  </si>
  <si>
    <t>D2A283_TRICA</t>
  </si>
  <si>
    <t>D2A283</t>
  </si>
  <si>
    <t>D2A2A3_TRICA</t>
  </si>
  <si>
    <t>D2A2A3</t>
  </si>
  <si>
    <t>D2EF50_9EURY</t>
  </si>
  <si>
    <t>D2EF50</t>
  </si>
  <si>
    <t>D2GZJ8_AILME</t>
  </si>
  <si>
    <t>D2GZJ8</t>
  </si>
  <si>
    <t>D2H1U3_AILME</t>
  </si>
  <si>
    <t>D2H1U3</t>
  </si>
  <si>
    <t>D2H5P7_AILME</t>
  </si>
  <si>
    <t>D2H5P7</t>
  </si>
  <si>
    <t>D2HAI3_AILME</t>
  </si>
  <si>
    <t>D2HAI3</t>
  </si>
  <si>
    <t>D2HMK8_AILME</t>
  </si>
  <si>
    <t>D2HMK8</t>
  </si>
  <si>
    <t>D2PDJ4_SULID</t>
  </si>
  <si>
    <t>D2PDJ4</t>
  </si>
  <si>
    <t>D2RDH7_ARCPA</t>
  </si>
  <si>
    <t>D2RDH7</t>
  </si>
  <si>
    <t>D2REA7_ARCPA</t>
  </si>
  <si>
    <t>D2REA7</t>
  </si>
  <si>
    <t>PF14528</t>
  </si>
  <si>
    <t>PF14528.1 LAGLIDADG-like domain</t>
  </si>
  <si>
    <t>D2RTT9_HALTV</t>
  </si>
  <si>
    <t>D2RTT9</t>
  </si>
  <si>
    <t>D2RU43_HALTV</t>
  </si>
  <si>
    <t>D2RU43</t>
  </si>
  <si>
    <t>D2UYS0_NAEGR</t>
  </si>
  <si>
    <t>D2UYS0</t>
  </si>
  <si>
    <t>D2VU64_NAEGR</t>
  </si>
  <si>
    <t>D2VU64</t>
  </si>
  <si>
    <t>PB282381</t>
  </si>
  <si>
    <t>PB312288</t>
  </si>
  <si>
    <t>D2ZN61_METSM</t>
  </si>
  <si>
    <t>D2ZN61</t>
  </si>
  <si>
    <t>D2ZNP9_METSM</t>
  </si>
  <si>
    <t>D2ZNP9</t>
  </si>
  <si>
    <t>D3AZH2_POLPA</t>
  </si>
  <si>
    <t>D3AZH2</t>
  </si>
  <si>
    <t>D3BHD5_POLPA</t>
  </si>
  <si>
    <t>D3BHD5</t>
  </si>
  <si>
    <t>D3BI15_POLPA</t>
  </si>
  <si>
    <t>D3BI15</t>
  </si>
  <si>
    <t>D3BT97_POLPA</t>
  </si>
  <si>
    <t>D3BT97</t>
  </si>
  <si>
    <t>PB000591</t>
  </si>
  <si>
    <t>D3DYP7_METRM</t>
  </si>
  <si>
    <t>D3DYP7</t>
  </si>
  <si>
    <t>D3E173_METRM</t>
  </si>
  <si>
    <t>D3E173</t>
  </si>
  <si>
    <t>D3J5J2_9POAL</t>
  </si>
  <si>
    <t>D3J5J2</t>
  </si>
  <si>
    <t>D3J5J3_9POAL</t>
  </si>
  <si>
    <t>D3J5J3</t>
  </si>
  <si>
    <t>D3J5J5_9POAL</t>
  </si>
  <si>
    <t>D3J5J5</t>
  </si>
  <si>
    <t>D3J5J6_9POAL</t>
  </si>
  <si>
    <t>D3J5J6</t>
  </si>
  <si>
    <t>D3J5J7_9POAL</t>
  </si>
  <si>
    <t>D3J5J7</t>
  </si>
  <si>
    <t>D3J5J9_9POAL</t>
  </si>
  <si>
    <t>D3J5J9</t>
  </si>
  <si>
    <t>D3J5K0_9POAL</t>
  </si>
  <si>
    <t>D3J5K0</t>
  </si>
  <si>
    <t>D3J5K2_9POAL</t>
  </si>
  <si>
    <t>D3J5K2</t>
  </si>
  <si>
    <t>D3PGA1_9MAXI</t>
  </si>
  <si>
    <t>D3PGA1</t>
  </si>
  <si>
    <t>D3RYN5_FERPA</t>
  </si>
  <si>
    <t>D3RYN5</t>
  </si>
  <si>
    <t>D3S0R3_FERPA</t>
  </si>
  <si>
    <t>D3S0R3</t>
  </si>
  <si>
    <t>D3S554_METSF</t>
  </si>
  <si>
    <t>D3S554</t>
  </si>
  <si>
    <t>D3S824_METSF</t>
  </si>
  <si>
    <t>D3S824</t>
  </si>
  <si>
    <t>D3SUZ7_NATMM</t>
  </si>
  <si>
    <t>D3SUZ7</t>
  </si>
  <si>
    <t>D3TCL7_ACIB4</t>
  </si>
  <si>
    <t>D3TCL7</t>
  </si>
  <si>
    <t>D3Z5H2_MOUSE</t>
  </si>
  <si>
    <t>D3Z5H2</t>
  </si>
  <si>
    <t>D3Z836_RAT</t>
  </si>
  <si>
    <t>D3Z836</t>
  </si>
  <si>
    <t>D3ZJ85_RAT</t>
  </si>
  <si>
    <t>D3ZJ85</t>
  </si>
  <si>
    <t>D3ZKS9_RAT</t>
  </si>
  <si>
    <t>D3ZKS9</t>
  </si>
  <si>
    <t>D3ZN13_RAT</t>
  </si>
  <si>
    <t>D3ZN13</t>
  </si>
  <si>
    <t>D3ZPC8_RAT</t>
  </si>
  <si>
    <t>D3ZPC8</t>
  </si>
  <si>
    <t>D3ZZP3_RAT</t>
  </si>
  <si>
    <t>D3ZZP3</t>
  </si>
  <si>
    <t>D4A2C5_RAT</t>
  </si>
  <si>
    <t>D4A2C5</t>
  </si>
  <si>
    <t>D4A4Y7_RAT</t>
  </si>
  <si>
    <t>D4A4Y7</t>
  </si>
  <si>
    <t>D4A5N4_RAT</t>
  </si>
  <si>
    <t>D4A5N4</t>
  </si>
  <si>
    <t>D4AK68_ARTBC</t>
  </si>
  <si>
    <t>D4AK68</t>
  </si>
  <si>
    <t>D4AY46_ARTBC</t>
  </si>
  <si>
    <t>D4AY46</t>
  </si>
  <si>
    <t>PB043033</t>
  </si>
  <si>
    <t>D4AZM0_ARTBC</t>
  </si>
  <si>
    <t>D4AZM0</t>
  </si>
  <si>
    <t>PB157912</t>
  </si>
  <si>
    <t>PB021506</t>
  </si>
  <si>
    <t>D4B3Z7_ARTBC</t>
  </si>
  <si>
    <t>D4B3Z7</t>
  </si>
  <si>
    <t>D4D564_TRIVH</t>
  </si>
  <si>
    <t>D4D564</t>
  </si>
  <si>
    <t>D4D7M9_TRIVH</t>
  </si>
  <si>
    <t>D4D7M9</t>
  </si>
  <si>
    <t>D4D9Y2_TRIVH</t>
  </si>
  <si>
    <t>D4D9Y2</t>
  </si>
  <si>
    <t>D4DDE2_TRIVH</t>
  </si>
  <si>
    <t>D4DDE2</t>
  </si>
  <si>
    <t>D4GWN1_HALVD</t>
  </si>
  <si>
    <t>D4GWN1</t>
  </si>
  <si>
    <t>D5A8N2_PICSI</t>
  </si>
  <si>
    <t>D5A8N2</t>
  </si>
  <si>
    <t>D5ADH1_PICSI</t>
  </si>
  <si>
    <t>D5ADH1</t>
  </si>
  <si>
    <t>D5E9C9_METMS</t>
  </si>
  <si>
    <t>D5E9C9</t>
  </si>
  <si>
    <t>D5E9J8_METMS</t>
  </si>
  <si>
    <t>D5E9J8</t>
  </si>
  <si>
    <t>D5G254_9POAL</t>
  </si>
  <si>
    <t>D5G254</t>
  </si>
  <si>
    <t>D5G255_9POAL</t>
  </si>
  <si>
    <t>D5G255</t>
  </si>
  <si>
    <t>D5G256_9POAL</t>
  </si>
  <si>
    <t>D5G256</t>
  </si>
  <si>
    <t>D5G257_BROTE</t>
  </si>
  <si>
    <t>D5G257</t>
  </si>
  <si>
    <t>D5G258_9POAL</t>
  </si>
  <si>
    <t>D5G258</t>
  </si>
  <si>
    <t>D5G259_9POAL</t>
  </si>
  <si>
    <t>D5G259</t>
  </si>
  <si>
    <t>D5G260_9POAL</t>
  </si>
  <si>
    <t>D5G260</t>
  </si>
  <si>
    <t>D5G261_9POAL</t>
  </si>
  <si>
    <t>D5G261</t>
  </si>
  <si>
    <t>D5G262_9POAL</t>
  </si>
  <si>
    <t>D5G262</t>
  </si>
  <si>
    <t>D5G263_9POAL</t>
  </si>
  <si>
    <t>D5G263</t>
  </si>
  <si>
    <t>D5G264_9POAL</t>
  </si>
  <si>
    <t>D5G264</t>
  </si>
  <si>
    <t>D5G265_9POAL</t>
  </si>
  <si>
    <t>D5G265</t>
  </si>
  <si>
    <t>D5G266_BROHO</t>
  </si>
  <si>
    <t>D5G266</t>
  </si>
  <si>
    <t>D5G268_9POAL</t>
  </si>
  <si>
    <t>D5G268</t>
  </si>
  <si>
    <t>D5G270_BROHO</t>
  </si>
  <si>
    <t>D5G270</t>
  </si>
  <si>
    <t>D5G271_9POAL</t>
  </si>
  <si>
    <t>D5G271</t>
  </si>
  <si>
    <t>D5G272_BROCA</t>
  </si>
  <si>
    <t>D5G272</t>
  </si>
  <si>
    <t>D5G273_BROCA</t>
  </si>
  <si>
    <t>D5G273</t>
  </si>
  <si>
    <t>D5G6Z2_TUBMM</t>
  </si>
  <si>
    <t>D5G6Z2</t>
  </si>
  <si>
    <t>D5G7I5_TUBMM</t>
  </si>
  <si>
    <t>D5G7I5</t>
  </si>
  <si>
    <t>D5GK35_TUBMM</t>
  </si>
  <si>
    <t>D5GK35</t>
  </si>
  <si>
    <t>D5GKX0_TUBMM</t>
  </si>
  <si>
    <t>D5GKX0</t>
  </si>
  <si>
    <t>D5U1N5_THEAM</t>
  </si>
  <si>
    <t>D5U1N5</t>
  </si>
  <si>
    <t>D5VQK5_METIM</t>
  </si>
  <si>
    <t>D5VQK5</t>
  </si>
  <si>
    <t>D5VTW0_METIM</t>
  </si>
  <si>
    <t>D5VTW0</t>
  </si>
  <si>
    <t>D6GV94_9EURY</t>
  </si>
  <si>
    <t>D6GV94</t>
  </si>
  <si>
    <t>D6R734_HYPMO</t>
  </si>
  <si>
    <t>D6R734</t>
  </si>
  <si>
    <t>D6RCK1_MOUSE</t>
  </si>
  <si>
    <t>D6RCK1</t>
  </si>
  <si>
    <t>D6WEZ7_TRICA</t>
  </si>
  <si>
    <t>D6WEZ7</t>
  </si>
  <si>
    <t>D6WL17_TRICA</t>
  </si>
  <si>
    <t>D6WL17</t>
  </si>
  <si>
    <t>D6WWE2_TRICA</t>
  </si>
  <si>
    <t>D6WWE2</t>
  </si>
  <si>
    <t>D6X266_TRICA</t>
  </si>
  <si>
    <t>D6X266</t>
  </si>
  <si>
    <t>D7D9Y1_STAHD</t>
  </si>
  <si>
    <t>D7D9Y1</t>
  </si>
  <si>
    <t>D7DSA9_METV3</t>
  </si>
  <si>
    <t>D7DSA9</t>
  </si>
  <si>
    <t>D7DTP4_METV3</t>
  </si>
  <si>
    <t>D7DTP4</t>
  </si>
  <si>
    <t>D7E605_METEZ</t>
  </si>
  <si>
    <t>D7E605</t>
  </si>
  <si>
    <t>D7EAK7_METEZ</t>
  </si>
  <si>
    <t>D7EAK7</t>
  </si>
  <si>
    <t>D7FY85_ECTSI</t>
  </si>
  <si>
    <t>D7FY85</t>
  </si>
  <si>
    <t>D7FY86_ECTSI</t>
  </si>
  <si>
    <t>D7FY86</t>
  </si>
  <si>
    <t>D7G4Q1_ECTSI</t>
  </si>
  <si>
    <t>D7G4Q1</t>
  </si>
  <si>
    <t>D7G6A4_ECTSI</t>
  </si>
  <si>
    <t>D7G6A4</t>
  </si>
  <si>
    <t>D7SKR1_VITVI</t>
  </si>
  <si>
    <t>D7SKR1</t>
  </si>
  <si>
    <t>D7T746_VITVI</t>
  </si>
  <si>
    <t>D7T746</t>
  </si>
  <si>
    <t>D7TC85_VITVI</t>
  </si>
  <si>
    <t>D7TC85</t>
  </si>
  <si>
    <t>D7U7X0_VITVI</t>
  </si>
  <si>
    <t>D7U7X0</t>
  </si>
  <si>
    <t>D8J582_HALJB</t>
  </si>
  <si>
    <t>D8J582</t>
  </si>
  <si>
    <t>D8J8V1_HALJB</t>
  </si>
  <si>
    <t>D8J8V1</t>
  </si>
  <si>
    <t>D8JBT6_HALJB</t>
  </si>
  <si>
    <t>D8JBT6</t>
  </si>
  <si>
    <t>D8LGE7_ECTSI</t>
  </si>
  <si>
    <t>D8LGE7</t>
  </si>
  <si>
    <t>D8LQZ5_ECTSI</t>
  </si>
  <si>
    <t>D8LQZ5</t>
  </si>
  <si>
    <t>D8LZN5_BLAHO</t>
  </si>
  <si>
    <t>D8LZN5</t>
  </si>
  <si>
    <t>D8M2Q4_BLAHO</t>
  </si>
  <si>
    <t>D8M2Q4</t>
  </si>
  <si>
    <t>D8M4E4_BLAHO</t>
  </si>
  <si>
    <t>D8M4E4</t>
  </si>
  <si>
    <t>D8M5Y2_BLAHO</t>
  </si>
  <si>
    <t>D8M5Y2</t>
  </si>
  <si>
    <t>D8M6A3_BLAHO</t>
  </si>
  <si>
    <t>D8M6A3</t>
  </si>
  <si>
    <t>D8PNU4_SCHCM</t>
  </si>
  <si>
    <t>D8PNU4</t>
  </si>
  <si>
    <t>D8PSB6_SCHCM</t>
  </si>
  <si>
    <t>D8PSB6</t>
  </si>
  <si>
    <t>D8QXT4_SELML</t>
  </si>
  <si>
    <t>D8QXT4</t>
  </si>
  <si>
    <t>D8R902_SELML</t>
  </si>
  <si>
    <t>D8R902</t>
  </si>
  <si>
    <t>D8RUK2_SELML</t>
  </si>
  <si>
    <t>D8RUK2</t>
  </si>
  <si>
    <t>D8THP9_VOLCA</t>
  </si>
  <si>
    <t>D8THP9</t>
  </si>
  <si>
    <t>D8TJX3_VOLCA</t>
  </si>
  <si>
    <t>D8TJX3</t>
  </si>
  <si>
    <t>D9PUI1_METTM</t>
  </si>
  <si>
    <t>D9PUI1</t>
  </si>
  <si>
    <t>D9PYP0_METTM</t>
  </si>
  <si>
    <t>D9PYP0</t>
  </si>
  <si>
    <t>D9Q0N9_ACIS3</t>
  </si>
  <si>
    <t>D9Q0N9</t>
  </si>
  <si>
    <t>DLH1_CANAX</t>
  </si>
  <si>
    <t>P50265</t>
  </si>
  <si>
    <t>DMC1_ARATH</t>
  </si>
  <si>
    <t>Q39009</t>
  </si>
  <si>
    <t>DMC1_HUMAN</t>
  </si>
  <si>
    <t>Q14565</t>
  </si>
  <si>
    <t>DMC1_LILLO</t>
  </si>
  <si>
    <t>P37384</t>
  </si>
  <si>
    <t>DMC1_MOUSE</t>
  </si>
  <si>
    <t>Q61880</t>
  </si>
  <si>
    <t>DMC1_SCHPO</t>
  </si>
  <si>
    <t>O42634</t>
  </si>
  <si>
    <t>DMC1_SOYBN</t>
  </si>
  <si>
    <t>Q96449</t>
  </si>
  <si>
    <t>DMC1_YEAST</t>
  </si>
  <si>
    <t>P25453</t>
  </si>
  <si>
    <t>E0SAE4_ENCIT</t>
  </si>
  <si>
    <t>E0SAE4</t>
  </si>
  <si>
    <t>E0SQK8_IGNAA</t>
  </si>
  <si>
    <t>E0SQK8</t>
  </si>
  <si>
    <t>E0VAT8_PEDHC</t>
  </si>
  <si>
    <t>E0VAT8</t>
  </si>
  <si>
    <t>E0VJ59_PEDHC</t>
  </si>
  <si>
    <t>E0VJ59</t>
  </si>
  <si>
    <t>E0VJY6_PEDHC</t>
  </si>
  <si>
    <t>E0VJY6</t>
  </si>
  <si>
    <t>E0VV31_PEDHC</t>
  </si>
  <si>
    <t>E0VV31</t>
  </si>
  <si>
    <t>E0YL19_POLVA</t>
  </si>
  <si>
    <t>E0YL19</t>
  </si>
  <si>
    <t>E1AZ70_LITVA</t>
  </si>
  <si>
    <t>E1AZ70</t>
  </si>
  <si>
    <t>E1BE93_BOVIN</t>
  </si>
  <si>
    <t>E1BE93</t>
  </si>
  <si>
    <t>E1BRQ1_CHICK</t>
  </si>
  <si>
    <t>E1BRQ1</t>
  </si>
  <si>
    <t>E1BVI8_CHICK</t>
  </si>
  <si>
    <t>E1BVI8</t>
  </si>
  <si>
    <t>E1BVK2_CHICK</t>
  </si>
  <si>
    <t>E1BVK2</t>
  </si>
  <si>
    <t>E1BX16_CHICK</t>
  </si>
  <si>
    <t>E1BX16</t>
  </si>
  <si>
    <t>E1EZY7_GIAIA</t>
  </si>
  <si>
    <t>E1EZY7</t>
  </si>
  <si>
    <t>E1F5M2_GIAIA</t>
  </si>
  <si>
    <t>E1F5M2</t>
  </si>
  <si>
    <t>PB193191</t>
  </si>
  <si>
    <t>PB036497</t>
  </si>
  <si>
    <t>E1GD16_LOALO</t>
  </si>
  <si>
    <t>E1GD16</t>
  </si>
  <si>
    <t>E1GHE8_LOALO</t>
  </si>
  <si>
    <t>E1GHE8</t>
  </si>
  <si>
    <t>E1GIF5_LOALO</t>
  </si>
  <si>
    <t>E1GIF5</t>
  </si>
  <si>
    <t>E1QPA9_VULDI</t>
  </si>
  <si>
    <t>E1QPA9</t>
  </si>
  <si>
    <t>E1QS46_VULDI</t>
  </si>
  <si>
    <t>E1QS46</t>
  </si>
  <si>
    <t>E1QSP8_VULDI</t>
  </si>
  <si>
    <t>E1QSP8</t>
  </si>
  <si>
    <t>E1RIG7_METP4</t>
  </si>
  <si>
    <t>E1RIG7</t>
  </si>
  <si>
    <t>E1RIQ9_METP4</t>
  </si>
  <si>
    <t>E1RIQ9</t>
  </si>
  <si>
    <t>E2AE37_CAMFO</t>
  </si>
  <si>
    <t>E2AE37</t>
  </si>
  <si>
    <t>PF05971</t>
  </si>
  <si>
    <t>PF05971.7 Protein of unknown function (DUF890)</t>
  </si>
  <si>
    <t>E2AJ46_CAMFO</t>
  </si>
  <si>
    <t>E2AJ46</t>
  </si>
  <si>
    <t>E2AT96_CAMFO</t>
  </si>
  <si>
    <t>E2AT96</t>
  </si>
  <si>
    <t>E2AZQ8_CAMFO</t>
  </si>
  <si>
    <t>E2AZQ8</t>
  </si>
  <si>
    <t>E2B7Q1_HARSA</t>
  </si>
  <si>
    <t>E2B7Q1</t>
  </si>
  <si>
    <t>E2BUX1_HARSA</t>
  </si>
  <si>
    <t>E2BUX1</t>
  </si>
  <si>
    <t>E2CAE0_HARSA</t>
  </si>
  <si>
    <t>E2CAE0</t>
  </si>
  <si>
    <t>E2DRJ1_9POAL</t>
  </si>
  <si>
    <t>E2DRJ1</t>
  </si>
  <si>
    <t>E2DRJ3_LYMAR</t>
  </si>
  <si>
    <t>E2DRJ3</t>
  </si>
  <si>
    <t>E2DRJ4_LYMAR</t>
  </si>
  <si>
    <t>E2DRJ4</t>
  </si>
  <si>
    <t>E2DRJ7_9POAL</t>
  </si>
  <si>
    <t>E2DRJ7</t>
  </si>
  <si>
    <t>E2DRJ8_9POAL</t>
  </si>
  <si>
    <t>E2DRJ8</t>
  </si>
  <si>
    <t>E2DRK3_9POAL</t>
  </si>
  <si>
    <t>E2DRK3</t>
  </si>
  <si>
    <t>E2DRK5_9POAL</t>
  </si>
  <si>
    <t>E2DRK5</t>
  </si>
  <si>
    <t>E2DRK6_9POAL</t>
  </si>
  <si>
    <t>E2DRK6</t>
  </si>
  <si>
    <t>E2DRK7_9POAL</t>
  </si>
  <si>
    <t>E2DRK7</t>
  </si>
  <si>
    <t>E2DRK8_9POAL</t>
  </si>
  <si>
    <t>E2DRK8</t>
  </si>
  <si>
    <t>E2DRK9_9POAL</t>
  </si>
  <si>
    <t>E2DRK9</t>
  </si>
  <si>
    <t>E2DRL0_9POAL</t>
  </si>
  <si>
    <t>E2DRL0</t>
  </si>
  <si>
    <t>E2DRL1_9POAL</t>
  </si>
  <si>
    <t>E2DRL1</t>
  </si>
  <si>
    <t>E2DRL2_9POAL</t>
  </si>
  <si>
    <t>E2DRL2</t>
  </si>
  <si>
    <t>E2DRL4_9POAL</t>
  </si>
  <si>
    <t>E2DRL4</t>
  </si>
  <si>
    <t>E2DRL9_LEYCH</t>
  </si>
  <si>
    <t>E2DRL9</t>
  </si>
  <si>
    <t>E2DRM1_LEYCH</t>
  </si>
  <si>
    <t>E2DRM1</t>
  </si>
  <si>
    <t>E2DRM3_9POAL</t>
  </si>
  <si>
    <t>E2DRM3</t>
  </si>
  <si>
    <t>E2DRM4_9POAL</t>
  </si>
  <si>
    <t>E2DRM4</t>
  </si>
  <si>
    <t>E2DRM5_9POAL</t>
  </si>
  <si>
    <t>E2DRM5</t>
  </si>
  <si>
    <t>E2DRM7_9POAL</t>
  </si>
  <si>
    <t>E2DRM7</t>
  </si>
  <si>
    <t>E2DRN2_9POAL</t>
  </si>
  <si>
    <t>E2DRN2</t>
  </si>
  <si>
    <t>E2DRN3_9POAL</t>
  </si>
  <si>
    <t>E2DRN3</t>
  </si>
  <si>
    <t>E2DRN7_9POAL</t>
  </si>
  <si>
    <t>E2DRN7</t>
  </si>
  <si>
    <t>E2DRP1_9POAL</t>
  </si>
  <si>
    <t>E2DRP1</t>
  </si>
  <si>
    <t>E2DRP3_9POAL</t>
  </si>
  <si>
    <t>E2DRP3</t>
  </si>
  <si>
    <t>E2DRP4_9POAL</t>
  </si>
  <si>
    <t>E2DRP4</t>
  </si>
  <si>
    <t>E2DRP6_9POAL</t>
  </si>
  <si>
    <t>E2DRP6</t>
  </si>
  <si>
    <t>E2DRP8_9POAL</t>
  </si>
  <si>
    <t>E2DRP8</t>
  </si>
  <si>
    <t>E2DRP9_9POAL</t>
  </si>
  <si>
    <t>E2DRP9</t>
  </si>
  <si>
    <t>E2DRQ0_9POAL</t>
  </si>
  <si>
    <t>E2DRQ0</t>
  </si>
  <si>
    <t>E2DRQ1_BRADI</t>
  </si>
  <si>
    <t>E2DRQ1</t>
  </si>
  <si>
    <t>E2LA58_MONPE</t>
  </si>
  <si>
    <t>E2LA58</t>
  </si>
  <si>
    <t>E2M176_MONPE</t>
  </si>
  <si>
    <t>E2M176</t>
  </si>
  <si>
    <t>E2M2Q0_MONPE</t>
  </si>
  <si>
    <t>E2M2Q0</t>
  </si>
  <si>
    <t>E2R3A3_CANFA</t>
  </si>
  <si>
    <t>E2R3A3</t>
  </si>
  <si>
    <t>E2R3P3_CANFA</t>
  </si>
  <si>
    <t>E2R3P3</t>
  </si>
  <si>
    <t>E2RAE7_CANFA</t>
  </si>
  <si>
    <t>E2RAE7</t>
  </si>
  <si>
    <t>E2REH7_CANFA</t>
  </si>
  <si>
    <t>E2REH7</t>
  </si>
  <si>
    <t>E2RK50_CANFA</t>
  </si>
  <si>
    <t>E2RK50</t>
  </si>
  <si>
    <t>E2RP00_CANFA</t>
  </si>
  <si>
    <t>E2RP00</t>
  </si>
  <si>
    <t>E2RP02_CANFA</t>
  </si>
  <si>
    <t>E2RP02</t>
  </si>
  <si>
    <t>E2RTP7_GIAIC</t>
  </si>
  <si>
    <t>E2RTP7</t>
  </si>
  <si>
    <t>E2RTW3_GIAIC</t>
  </si>
  <si>
    <t>E2RTW3</t>
  </si>
  <si>
    <t>E3GXF3_METFV</t>
  </si>
  <si>
    <t>E3GXF3</t>
  </si>
  <si>
    <t>E3GZI9_METFV</t>
  </si>
  <si>
    <t>E3GZI9</t>
  </si>
  <si>
    <t>E3KVA7_PUCGT</t>
  </si>
  <si>
    <t>E3KVA7</t>
  </si>
  <si>
    <t>E3KYI5_PUCGT</t>
  </si>
  <si>
    <t>E3KYI5</t>
  </si>
  <si>
    <t>E3L044_PUCGT</t>
  </si>
  <si>
    <t>E3L044</t>
  </si>
  <si>
    <t>E3M5B0_CAERE</t>
  </si>
  <si>
    <t>E3M5B0</t>
  </si>
  <si>
    <t>E3NQ82_CAERE</t>
  </si>
  <si>
    <t>E3NQ82</t>
  </si>
  <si>
    <t>E3NYZ4_9POAL</t>
  </si>
  <si>
    <t>E3NYZ4</t>
  </si>
  <si>
    <t>E3NYZ5_9POAL</t>
  </si>
  <si>
    <t>E3NYZ5</t>
  </si>
  <si>
    <t>E3NYZ6_9POAL</t>
  </si>
  <si>
    <t>E3NYZ6</t>
  </si>
  <si>
    <t>E3NYZ7_9POAL</t>
  </si>
  <si>
    <t>E3NYZ7</t>
  </si>
  <si>
    <t>E3NYZ8_9POAL</t>
  </si>
  <si>
    <t>E3NYZ8</t>
  </si>
  <si>
    <t>E3NZ00_9POAL</t>
  </si>
  <si>
    <t>E3NZ00</t>
  </si>
  <si>
    <t>E3NZ02_9POAL</t>
  </si>
  <si>
    <t>E3NZ02</t>
  </si>
  <si>
    <t>E3NZ03_9POAL</t>
  </si>
  <si>
    <t>E3NZ03</t>
  </si>
  <si>
    <t>E3NZ04_LEYCH</t>
  </si>
  <si>
    <t>E3NZ04</t>
  </si>
  <si>
    <t>E3NZ05_9POAL</t>
  </si>
  <si>
    <t>E3NZ05</t>
  </si>
  <si>
    <t>E3QCY1_COLGM</t>
  </si>
  <si>
    <t>E3QCY1</t>
  </si>
  <si>
    <t>E3QGZ4_COLGM</t>
  </si>
  <si>
    <t>E3QGZ4</t>
  </si>
  <si>
    <t>E3RHL1_PYRTT</t>
  </si>
  <si>
    <t>E3RHL1</t>
  </si>
  <si>
    <t>E3RKY4_PYRTT</t>
  </si>
  <si>
    <t>E3RKY4</t>
  </si>
  <si>
    <t>E3RM28_PYRTT</t>
  </si>
  <si>
    <t>E3RM28</t>
  </si>
  <si>
    <t>E3RPY4_PYRTT</t>
  </si>
  <si>
    <t>E3RPY4</t>
  </si>
  <si>
    <t>E3RU85_PYRTT</t>
  </si>
  <si>
    <t>E3RU85</t>
  </si>
  <si>
    <t>E3TDU8_ICTPU</t>
  </si>
  <si>
    <t>E3TDU8</t>
  </si>
  <si>
    <t>E3TF84_ICTPU</t>
  </si>
  <si>
    <t>E3TF84</t>
  </si>
  <si>
    <t>E3VP22_9EURY</t>
  </si>
  <si>
    <t>E3VP22</t>
  </si>
  <si>
    <t>E3VP23_9EURY</t>
  </si>
  <si>
    <t>E3VP23</t>
  </si>
  <si>
    <t>E3VP24_HALAR</t>
  </si>
  <si>
    <t>E3VP24</t>
  </si>
  <si>
    <t>E3VP25_9EURY</t>
  </si>
  <si>
    <t>E3VP25</t>
  </si>
  <si>
    <t>E3VP26_HALHT</t>
  </si>
  <si>
    <t>E3VP26</t>
  </si>
  <si>
    <t>E3VP27_HALJP</t>
  </si>
  <si>
    <t>E3VP27</t>
  </si>
  <si>
    <t>E3VP28_HALMA</t>
  </si>
  <si>
    <t>E3VP28</t>
  </si>
  <si>
    <t>E3VP30_9EURY</t>
  </si>
  <si>
    <t>E3VP30</t>
  </si>
  <si>
    <t>E3VP32_9EURY</t>
  </si>
  <si>
    <t>E3VP32</t>
  </si>
  <si>
    <t>E3VP33_HALVA</t>
  </si>
  <si>
    <t>E3VP33</t>
  </si>
  <si>
    <t>E3VP34_HALSI</t>
  </si>
  <si>
    <t>E3VP34</t>
  </si>
  <si>
    <t>E3VP35_9EURY</t>
  </si>
  <si>
    <t>E3VP35</t>
  </si>
  <si>
    <t>E3VP36_HALMO</t>
  </si>
  <si>
    <t>E3VP36</t>
  </si>
  <si>
    <t>E3VP37_9EURY</t>
  </si>
  <si>
    <t>E3VP37</t>
  </si>
  <si>
    <t>E3VP38_9EURY</t>
  </si>
  <si>
    <t>E3VP38</t>
  </si>
  <si>
    <t>E3VP39_HALVO</t>
  </si>
  <si>
    <t>E3VP39</t>
  </si>
  <si>
    <t>E3VP40_9EURY</t>
  </si>
  <si>
    <t>E3VP40</t>
  </si>
  <si>
    <t>E3VP41_HALUD</t>
  </si>
  <si>
    <t>E3VP41</t>
  </si>
  <si>
    <t>E3VP42_9EURY</t>
  </si>
  <si>
    <t>E3VP42</t>
  </si>
  <si>
    <t>E3VP43_9EURY</t>
  </si>
  <si>
    <t>E3VP43</t>
  </si>
  <si>
    <t>E3VP44_9EURY</t>
  </si>
  <si>
    <t>E3VP44</t>
  </si>
  <si>
    <t>E3VP45_HALLT</t>
  </si>
  <si>
    <t>E3VP45</t>
  </si>
  <si>
    <t>E3VP46_9EURY</t>
  </si>
  <si>
    <t>E3VP46</t>
  </si>
  <si>
    <t>E3VP47_9EURY</t>
  </si>
  <si>
    <t>E3VP47</t>
  </si>
  <si>
    <t>E3VP48_HALTV</t>
  </si>
  <si>
    <t>E3VP48</t>
  </si>
  <si>
    <t>E3VP50_NATMM</t>
  </si>
  <si>
    <t>E3VP50</t>
  </si>
  <si>
    <t>E3VP51_9EURY</t>
  </si>
  <si>
    <t>E3VP51</t>
  </si>
  <si>
    <t>E3VP52_9EURY</t>
  </si>
  <si>
    <t>E3VP52</t>
  </si>
  <si>
    <t>E3VP53_9EURY</t>
  </si>
  <si>
    <t>E3VP53</t>
  </si>
  <si>
    <t>E3VP54_9EURY</t>
  </si>
  <si>
    <t>E3VP54</t>
  </si>
  <si>
    <t>E3VP55_9EURY</t>
  </si>
  <si>
    <t>E3VP55</t>
  </si>
  <si>
    <t>E3VP56_9EURY</t>
  </si>
  <si>
    <t>E3VP56</t>
  </si>
  <si>
    <t>E3VP57_9EURY</t>
  </si>
  <si>
    <t>E3VP57</t>
  </si>
  <si>
    <t>E3W8X5_9EURY</t>
  </si>
  <si>
    <t>E3W8X5</t>
  </si>
  <si>
    <t>E3W8X6_9EURY</t>
  </si>
  <si>
    <t>E3W8X6</t>
  </si>
  <si>
    <t>E3W8X7_9EURY</t>
  </si>
  <si>
    <t>E3W8X7</t>
  </si>
  <si>
    <t>E3W8X8_9EURY</t>
  </si>
  <si>
    <t>E3W8X8</t>
  </si>
  <si>
    <t>E3W8X9_9EURY</t>
  </si>
  <si>
    <t>E3W8X9</t>
  </si>
  <si>
    <t>E3W8Y0_9EURY</t>
  </si>
  <si>
    <t>E3W8Y0</t>
  </si>
  <si>
    <t>E3W8Y1_9EURY</t>
  </si>
  <si>
    <t>E3W8Y1</t>
  </si>
  <si>
    <t>E3W8Y2_9EURY</t>
  </si>
  <si>
    <t>E3W8Y2</t>
  </si>
  <si>
    <t>E3W8Y3_9EURY</t>
  </si>
  <si>
    <t>E3W8Y3</t>
  </si>
  <si>
    <t>E3W8Y4_9EURY</t>
  </si>
  <si>
    <t>E3W8Y4</t>
  </si>
  <si>
    <t>E3W8Y5_9EURY</t>
  </si>
  <si>
    <t>E3W8Y5</t>
  </si>
  <si>
    <t>E3W8Y6_9EURY</t>
  </si>
  <si>
    <t>E3W8Y6</t>
  </si>
  <si>
    <t>E3WCX3_MAGOR</t>
  </si>
  <si>
    <t>E3WCX3</t>
  </si>
  <si>
    <t>E3WNX3_ANODA</t>
  </si>
  <si>
    <t>E3WNX3</t>
  </si>
  <si>
    <t>E3WT69_ANODA</t>
  </si>
  <si>
    <t>E3WT69</t>
  </si>
  <si>
    <t>E3X9D6_ANODA</t>
  </si>
  <si>
    <t>E3X9D6</t>
  </si>
  <si>
    <t>E4NNY2_HALBP</t>
  </si>
  <si>
    <t>E4NNY2</t>
  </si>
  <si>
    <t>E4NS42_HALBP</t>
  </si>
  <si>
    <t>E4NS42</t>
  </si>
  <si>
    <t>E4UNF6_ARTGP</t>
  </si>
  <si>
    <t>E4UNF6</t>
  </si>
  <si>
    <t>E4UZV1_ARTGP</t>
  </si>
  <si>
    <t>E4UZV1</t>
  </si>
  <si>
    <t>E4WQR1_OIKDI</t>
  </si>
  <si>
    <t>E4WQR1</t>
  </si>
  <si>
    <t>E4X999_OIKDI</t>
  </si>
  <si>
    <t>E4X999</t>
  </si>
  <si>
    <t>E4XXK5_OIKDI</t>
  </si>
  <si>
    <t>E4XXK5</t>
  </si>
  <si>
    <t>E4YA77_OIKDI</t>
  </si>
  <si>
    <t>E4YA77</t>
  </si>
  <si>
    <t>E4YSC1_OIKDI</t>
  </si>
  <si>
    <t>E4YSC1</t>
  </si>
  <si>
    <t>E4ZGU2_LEPMJ</t>
  </si>
  <si>
    <t>E4ZGU2</t>
  </si>
  <si>
    <t>E4ZM01_LEPMJ</t>
  </si>
  <si>
    <t>E4ZM01</t>
  </si>
  <si>
    <t>E5A252_LEPMJ</t>
  </si>
  <si>
    <t>E5A252</t>
  </si>
  <si>
    <t>E5DK17_9ASCO</t>
  </si>
  <si>
    <t>E5DK17</t>
  </si>
  <si>
    <t>E5DK19_PNECA</t>
  </si>
  <si>
    <t>E5DK19</t>
  </si>
  <si>
    <t>PB000322</t>
  </si>
  <si>
    <t>E5DK21_PNEJI</t>
  </si>
  <si>
    <t>E5DK21</t>
  </si>
  <si>
    <t>E5R3H2_ARTGP</t>
  </si>
  <si>
    <t>E5R3H2</t>
  </si>
  <si>
    <t>E5S116_TRISP</t>
  </si>
  <si>
    <t>E5S116</t>
  </si>
  <si>
    <t>E5SD39_TRISP</t>
  </si>
  <si>
    <t>E5SD39</t>
  </si>
  <si>
    <t>PB021619</t>
  </si>
  <si>
    <t>E5SDT9_TRISP</t>
  </si>
  <si>
    <t>E5SDT9</t>
  </si>
  <si>
    <t>E6N6B8_9ARCH</t>
  </si>
  <si>
    <t>E6N6B8</t>
  </si>
  <si>
    <t>E6N951_9ARCH</t>
  </si>
  <si>
    <t>E6N951</t>
  </si>
  <si>
    <t>E6P9Q0_9ARCH</t>
  </si>
  <si>
    <t>E6P9Q0</t>
  </si>
  <si>
    <t>E6QYH4_CRYGW</t>
  </si>
  <si>
    <t>E6QYH4</t>
  </si>
  <si>
    <t>E6R229_CRYGW</t>
  </si>
  <si>
    <t>E6R229</t>
  </si>
  <si>
    <t>PB259071</t>
  </si>
  <si>
    <t>E6RDE5_CRYGW</t>
  </si>
  <si>
    <t>E6RDE5</t>
  </si>
  <si>
    <t>PB288636</t>
  </si>
  <si>
    <t>PB288638</t>
  </si>
  <si>
    <t>E6RFD9_CRYGW</t>
  </si>
  <si>
    <t>E6RFD9</t>
  </si>
  <si>
    <t>E7A1Z1_SPORE</t>
  </si>
  <si>
    <t>E7A1Z1</t>
  </si>
  <si>
    <t>PB026131</t>
  </si>
  <si>
    <t>PB029169</t>
  </si>
  <si>
    <t>E7A2J0_SPORE</t>
  </si>
  <si>
    <t>E7A2J0</t>
  </si>
  <si>
    <t>E7ESN2_HUMAN</t>
  </si>
  <si>
    <t>E7ESN2</t>
  </si>
  <si>
    <t>E7KBU9_YEASA</t>
  </si>
  <si>
    <t>E7KBU9</t>
  </si>
  <si>
    <t>E7KC01_YEASA</t>
  </si>
  <si>
    <t>E7KC01</t>
  </si>
  <si>
    <t>E7KL58_YEASL</t>
  </si>
  <si>
    <t>E7KL58</t>
  </si>
  <si>
    <t>E7KMQ8_YEASL</t>
  </si>
  <si>
    <t>E7KMQ8</t>
  </si>
  <si>
    <t>E7KMW5_YEASL</t>
  </si>
  <si>
    <t>E7KMW5</t>
  </si>
  <si>
    <t>E7L504_TRYCR</t>
  </si>
  <si>
    <t>E7L504</t>
  </si>
  <si>
    <t>E7L742_TRYCR</t>
  </si>
  <si>
    <t>E7L742</t>
  </si>
  <si>
    <t>E7LH07_TRYCR</t>
  </si>
  <si>
    <t>E7LH07</t>
  </si>
  <si>
    <t>E7LNQ7_TRYCR</t>
  </si>
  <si>
    <t>E7LNQ7</t>
  </si>
  <si>
    <t>PB432734</t>
  </si>
  <si>
    <t>E7LSH0_YEASV</t>
  </si>
  <si>
    <t>E7LSH0</t>
  </si>
  <si>
    <t>E7LTI2_YEASV</t>
  </si>
  <si>
    <t>E7LTI2</t>
  </si>
  <si>
    <t>E7LTW5_YEASV</t>
  </si>
  <si>
    <t>E7LTW5</t>
  </si>
  <si>
    <t>E7NGV0_YEASO</t>
  </si>
  <si>
    <t>E7NGV0</t>
  </si>
  <si>
    <t>E7NH48_YEASO</t>
  </si>
  <si>
    <t>E7NH48</t>
  </si>
  <si>
    <t>E7Q2Z3_YEASB</t>
  </si>
  <si>
    <t>E7Q2Z3</t>
  </si>
  <si>
    <t>E7Q393_YEASB</t>
  </si>
  <si>
    <t>E7Q393</t>
  </si>
  <si>
    <t>E7QCN4_YEASZ</t>
  </si>
  <si>
    <t>E7QCN4</t>
  </si>
  <si>
    <t>E7QDZ3_YEASZ</t>
  </si>
  <si>
    <t>E7QDZ3</t>
  </si>
  <si>
    <t>E7QE54_YEASZ</t>
  </si>
  <si>
    <t>E7QE54</t>
  </si>
  <si>
    <t>E7QMY5_9EURY</t>
  </si>
  <si>
    <t>E7QMY5</t>
  </si>
  <si>
    <t>E7R058_9EURY</t>
  </si>
  <si>
    <t>E7R058</t>
  </si>
  <si>
    <t>E7RAC8_PICAD</t>
  </si>
  <si>
    <t>E7RAC8</t>
  </si>
  <si>
    <t>E8RAS0_DESM0</t>
  </si>
  <si>
    <t>E8RAS0</t>
  </si>
  <si>
    <t>E9AHR7_LEIIN</t>
  </si>
  <si>
    <t>E9AHR7</t>
  </si>
  <si>
    <t>E9ANG9_LEIMU</t>
  </si>
  <si>
    <t>E9ANG9</t>
  </si>
  <si>
    <t>E9AZL6_LEIMU</t>
  </si>
  <si>
    <t>E9AZL6</t>
  </si>
  <si>
    <t>E9B488_LEIMU</t>
  </si>
  <si>
    <t>E9B488</t>
  </si>
  <si>
    <t>E9B717_LEIMU</t>
  </si>
  <si>
    <t>E9B717</t>
  </si>
  <si>
    <t>E9BAL1_LEIDB</t>
  </si>
  <si>
    <t>E9BAL1</t>
  </si>
  <si>
    <t>E9BK96_LEIDB</t>
  </si>
  <si>
    <t>E9BK96</t>
  </si>
  <si>
    <t>E9BPK0_LEIDB</t>
  </si>
  <si>
    <t>E9BPK0</t>
  </si>
  <si>
    <t>E9BT14_LEIDB</t>
  </si>
  <si>
    <t>E9BT14</t>
  </si>
  <si>
    <t>E9BZD3_CAPO3</t>
  </si>
  <si>
    <t>E9BZD3</t>
  </si>
  <si>
    <t>E9C0G7_CAPO3</t>
  </si>
  <si>
    <t>E9C0G7</t>
  </si>
  <si>
    <t>E9C0Y3_CAPO3</t>
  </si>
  <si>
    <t>E9C0Y3</t>
  </si>
  <si>
    <t>PB286245</t>
  </si>
  <si>
    <t>E9C519_CAPO3</t>
  </si>
  <si>
    <t>E9C519</t>
  </si>
  <si>
    <t>E9CBX2_CAPO3</t>
  </si>
  <si>
    <t>E9CBX2</t>
  </si>
  <si>
    <t>E9CCH3_CAPO3</t>
  </si>
  <si>
    <t>E9CCH3</t>
  </si>
  <si>
    <t>E9D3L1_COCPS</t>
  </si>
  <si>
    <t>E9D3L1</t>
  </si>
  <si>
    <t>E9DHN7_COCPS</t>
  </si>
  <si>
    <t>E9DHN7</t>
  </si>
  <si>
    <t>E9DI79_COCPS</t>
  </si>
  <si>
    <t>E9DI79</t>
  </si>
  <si>
    <t>E9E2X0_METAQ</t>
  </si>
  <si>
    <t>E9E2X0</t>
  </si>
  <si>
    <t>E9E6Y0_METAQ</t>
  </si>
  <si>
    <t>E9E6Y0</t>
  </si>
  <si>
    <t>E9EPZ2_METAR</t>
  </si>
  <si>
    <t>E9EPZ2</t>
  </si>
  <si>
    <t>E9EVG4_METAR</t>
  </si>
  <si>
    <t>E9EVG4</t>
  </si>
  <si>
    <t>PF11715</t>
  </si>
  <si>
    <t>PF11715.3 Nucleoporin Nup120/160</t>
  </si>
  <si>
    <t>E9GCR1_DAPPU</t>
  </si>
  <si>
    <t>E9GCR1</t>
  </si>
  <si>
    <t>E9GGD0_DAPPU</t>
  </si>
  <si>
    <t>E9GGD0</t>
  </si>
  <si>
    <t>E9IWH5_SOLIN</t>
  </si>
  <si>
    <t>E9IWH5</t>
  </si>
  <si>
    <t>E9J1R0_SOLIN</t>
  </si>
  <si>
    <t>E9J1R0</t>
  </si>
  <si>
    <t>E9JB81_SOLIN</t>
  </si>
  <si>
    <t>E9JB81</t>
  </si>
  <si>
    <t>E9L895_9POAL</t>
  </si>
  <si>
    <t>E9L895</t>
  </si>
  <si>
    <t>E9L896_9POAL</t>
  </si>
  <si>
    <t>E9L896</t>
  </si>
  <si>
    <t>E9L897_9POAL</t>
  </si>
  <si>
    <t>E9L897</t>
  </si>
  <si>
    <t>E9L898_9POAL</t>
  </si>
  <si>
    <t>E9L898</t>
  </si>
  <si>
    <t>E9L899_ELYCA</t>
  </si>
  <si>
    <t>E9L899</t>
  </si>
  <si>
    <t>E9L8A0_ELYCA</t>
  </si>
  <si>
    <t>E9L8A0</t>
  </si>
  <si>
    <t>E9L8A1_9POAL</t>
  </si>
  <si>
    <t>E9L8A1</t>
  </si>
  <si>
    <t>E9L8A3_9POAL</t>
  </si>
  <si>
    <t>E9L8A3</t>
  </si>
  <si>
    <t>E9L8A5_9POAL</t>
  </si>
  <si>
    <t>E9L8A5</t>
  </si>
  <si>
    <t>E9L8A6_9POAL</t>
  </si>
  <si>
    <t>E9L8A6</t>
  </si>
  <si>
    <t>E9PF20_HUMAN</t>
  </si>
  <si>
    <t>E9PF20</t>
  </si>
  <si>
    <t>E9PJ30_HUMAN</t>
  </si>
  <si>
    <t>E9PJ30</t>
  </si>
  <si>
    <t>E9PNT5_HUMAN</t>
  </si>
  <si>
    <t>E9PNT5</t>
  </si>
  <si>
    <t>E9PY78_MOUSE</t>
  </si>
  <si>
    <t>E9PY78</t>
  </si>
  <si>
    <t>E9Q285_MOUSE</t>
  </si>
  <si>
    <t>E9Q285</t>
  </si>
  <si>
    <t>E9QAG0_MOUSE</t>
  </si>
  <si>
    <t>E9QAG0</t>
  </si>
  <si>
    <t>E9QAZ6_MOUSE</t>
  </si>
  <si>
    <t>E9QAZ6</t>
  </si>
  <si>
    <t>F0LKL7_THEBM</t>
  </si>
  <si>
    <t>F0LKL7</t>
  </si>
  <si>
    <t>F0LM62_THEBM</t>
  </si>
  <si>
    <t>F0LM62</t>
  </si>
  <si>
    <t>F0NBP9_SULIR</t>
  </si>
  <si>
    <t>F0NBP9</t>
  </si>
  <si>
    <t>F0NKR2_SULIH</t>
  </si>
  <si>
    <t>F0NKR2</t>
  </si>
  <si>
    <t>F0QUV6_VULM7</t>
  </si>
  <si>
    <t>F0QUV6</t>
  </si>
  <si>
    <t>F0QWV2_VULM7</t>
  </si>
  <si>
    <t>F0QWV2</t>
  </si>
  <si>
    <t>F0QXQ9_VULM7</t>
  </si>
  <si>
    <t>F0QXQ9</t>
  </si>
  <si>
    <t>F0T7T1_METSL</t>
  </si>
  <si>
    <t>F0T7T1</t>
  </si>
  <si>
    <t>F0TA16_METSL</t>
  </si>
  <si>
    <t>F0TA16</t>
  </si>
  <si>
    <t>F0UB18_AJEC8</t>
  </si>
  <si>
    <t>F0UB18</t>
  </si>
  <si>
    <t>F0UD08_AJEC8</t>
  </si>
  <si>
    <t>F0UD08</t>
  </si>
  <si>
    <t>F0UJZ5_AJEC8</t>
  </si>
  <si>
    <t>F0UJZ5</t>
  </si>
  <si>
    <t>F0VIW1_NEOCL</t>
  </si>
  <si>
    <t>F0VIW1</t>
  </si>
  <si>
    <t>F0VPB3_NEOCL</t>
  </si>
  <si>
    <t>F0VPB3</t>
  </si>
  <si>
    <t>F0WIS9_9STRA</t>
  </si>
  <si>
    <t>F0WIS9</t>
  </si>
  <si>
    <t>F0WP66_9STRA</t>
  </si>
  <si>
    <t>F0WP66</t>
  </si>
  <si>
    <t>F0WT90_9STRA</t>
  </si>
  <si>
    <t>F0WT90</t>
  </si>
  <si>
    <t>F0WUE0_9STRA</t>
  </si>
  <si>
    <t>F0WUE0</t>
  </si>
  <si>
    <t>F0WX51_9STRA</t>
  </si>
  <si>
    <t>F0WX51</t>
  </si>
  <si>
    <t>F0XA61_GROCL</t>
  </si>
  <si>
    <t>F0XA61</t>
  </si>
  <si>
    <t>PB106308</t>
  </si>
  <si>
    <t>F0XDU4_GROCL</t>
  </si>
  <si>
    <t>F0XDU4</t>
  </si>
  <si>
    <t>F0Y4X5_AURAN</t>
  </si>
  <si>
    <t>F0Y4X5</t>
  </si>
  <si>
    <t>F0ZDK4_DICPU</t>
  </si>
  <si>
    <t>F0ZDK4</t>
  </si>
  <si>
    <t>F0ZKL9_DICPU</t>
  </si>
  <si>
    <t>F0ZKL9</t>
  </si>
  <si>
    <t>F0ZT69_DICPU</t>
  </si>
  <si>
    <t>F0ZT69</t>
  </si>
  <si>
    <t>F1L4K6_ASCSU</t>
  </si>
  <si>
    <t>F1L4K6</t>
  </si>
  <si>
    <t>F1L8M2_ASCSU</t>
  </si>
  <si>
    <t>F1L8M2</t>
  </si>
  <si>
    <t>F1L9H0_ASCSU</t>
  </si>
  <si>
    <t>F1L9H0</t>
  </si>
  <si>
    <t>F1LGQ0_ASCSU</t>
  </si>
  <si>
    <t>F1LGQ0</t>
  </si>
  <si>
    <t>F1LZR2_RAT</t>
  </si>
  <si>
    <t>F1LZR2</t>
  </si>
  <si>
    <t>F1M525_RAT</t>
  </si>
  <si>
    <t>F1M525</t>
  </si>
  <si>
    <t>F1MW99_BOVIN</t>
  </si>
  <si>
    <t>F1MW99</t>
  </si>
  <si>
    <t>F1N1D2_BOVIN</t>
  </si>
  <si>
    <t>F1N1D2</t>
  </si>
  <si>
    <t>F1NI95_CHICK</t>
  </si>
  <si>
    <t>F1NI95</t>
  </si>
  <si>
    <t>F1NUE9_CHICK</t>
  </si>
  <si>
    <t>F1NUE9</t>
  </si>
  <si>
    <t>F1PMI7_CANFA</t>
  </si>
  <si>
    <t>F1PMI7</t>
  </si>
  <si>
    <t>F1Q9N3_DANRE</t>
  </si>
  <si>
    <t>F1Q9N3</t>
  </si>
  <si>
    <t>F1QJ27_DANRE</t>
  </si>
  <si>
    <t>F1QJ27</t>
  </si>
  <si>
    <t>F1QQC9_DANRE</t>
  </si>
  <si>
    <t>F1QQC9</t>
  </si>
  <si>
    <t>F1R474_DANRE</t>
  </si>
  <si>
    <t>F1R474</t>
  </si>
  <si>
    <t>F1S262_PIG</t>
  </si>
  <si>
    <t>F1S262</t>
  </si>
  <si>
    <t>PB096017</t>
  </si>
  <si>
    <t>F1S9W9_PIG</t>
  </si>
  <si>
    <t>F1S9W9</t>
  </si>
  <si>
    <t>F1SA21_PIG</t>
  </si>
  <si>
    <t>F1SA21</t>
  </si>
  <si>
    <t>F1SKQ1_PIG</t>
  </si>
  <si>
    <t>F1SKQ1</t>
  </si>
  <si>
    <t>F1SLB9_PIG</t>
  </si>
  <si>
    <t>F1SLB9</t>
  </si>
  <si>
    <t>F1SSP5_PIG</t>
  </si>
  <si>
    <t>F1SSP5</t>
  </si>
  <si>
    <t>F1SSR9_PIG</t>
  </si>
  <si>
    <t>F1SSR9</t>
  </si>
  <si>
    <t>F2EHJ6_HORVD</t>
  </si>
  <si>
    <t>F2EHJ6</t>
  </si>
  <si>
    <t>F2HIG6_9CRYP</t>
  </si>
  <si>
    <t>F2HIG6</t>
  </si>
  <si>
    <t>F2KNB0_ARCVS</t>
  </si>
  <si>
    <t>F2KNB0</t>
  </si>
  <si>
    <t>F2KSM3_ARCVS</t>
  </si>
  <si>
    <t>F2KSM3</t>
  </si>
  <si>
    <t>F2L3X1_THEU7</t>
  </si>
  <si>
    <t>F2L3X1</t>
  </si>
  <si>
    <t>F2L5X4_THEU7</t>
  </si>
  <si>
    <t>F2L5X4</t>
  </si>
  <si>
    <t>F2PMP0_TRIEC</t>
  </si>
  <si>
    <t>F2PMP0</t>
  </si>
  <si>
    <t>F2PS92_TRIEC</t>
  </si>
  <si>
    <t>F2PS92</t>
  </si>
  <si>
    <t>F2Q1C5_TRIEC</t>
  </si>
  <si>
    <t>F2Q1C5</t>
  </si>
  <si>
    <t>F2Q240_TRIEC</t>
  </si>
  <si>
    <t>F2Q240</t>
  </si>
  <si>
    <t>F2QLB2_PICP7</t>
  </si>
  <si>
    <t>F2QLB2</t>
  </si>
  <si>
    <t>F2QV10_PICP7</t>
  </si>
  <si>
    <t>F2QV10</t>
  </si>
  <si>
    <t>F2RRK4_TRIT1</t>
  </si>
  <si>
    <t>F2RRK4</t>
  </si>
  <si>
    <t>F2RYZ6_TRIT1</t>
  </si>
  <si>
    <t>F2RYZ6</t>
  </si>
  <si>
    <t>F2S9H9_TRIT1</t>
  </si>
  <si>
    <t>F2S9H9</t>
  </si>
  <si>
    <t>F2SAK2_TRIT1</t>
  </si>
  <si>
    <t>F2SAK2</t>
  </si>
  <si>
    <t>F2SRN2_TRIRC</t>
  </si>
  <si>
    <t>F2SRN2</t>
  </si>
  <si>
    <t>F2SS72_TRIRC</t>
  </si>
  <si>
    <t>F2SS72</t>
  </si>
  <si>
    <t>F2SU81_TRIRC</t>
  </si>
  <si>
    <t>F2SU81</t>
  </si>
  <si>
    <t>F2SYJ7_TRIRC</t>
  </si>
  <si>
    <t>F2SYJ7</t>
  </si>
  <si>
    <t>F2T583_AJEDA</t>
  </si>
  <si>
    <t>F2T583</t>
  </si>
  <si>
    <t>F2TBV4_AJEDA</t>
  </si>
  <si>
    <t>F2TBV4</t>
  </si>
  <si>
    <t>F2THH5_AJEDA</t>
  </si>
  <si>
    <t>F2THH5</t>
  </si>
  <si>
    <t>F2TWB8_SALS5</t>
  </si>
  <si>
    <t>F2TWB8</t>
  </si>
  <si>
    <t>F2TWC9_SALS5</t>
  </si>
  <si>
    <t>F2TWC9</t>
  </si>
  <si>
    <t>F2U038_SALS5</t>
  </si>
  <si>
    <t>F2U038</t>
  </si>
  <si>
    <t>F2U7X4_SALS5</t>
  </si>
  <si>
    <t>F2U7X4</t>
  </si>
  <si>
    <t>F2U8L6_SALS5</t>
  </si>
  <si>
    <t>F2U8L6</t>
  </si>
  <si>
    <t>F2UAV3_SALS5</t>
  </si>
  <si>
    <t>F2UAV3</t>
  </si>
  <si>
    <t>F2Z433_MOUSE</t>
  </si>
  <si>
    <t>F2Z433</t>
  </si>
  <si>
    <t>F3KMK9_9ARCH</t>
  </si>
  <si>
    <t>F3KMK9</t>
  </si>
  <si>
    <t>F3KN49_9ARCH</t>
  </si>
  <si>
    <t>F3KN49</t>
  </si>
  <si>
    <t>F4B7Y1_ACIHW</t>
  </si>
  <si>
    <t>F4B7Y1</t>
  </si>
  <si>
    <t>F4BTV7_METCG</t>
  </si>
  <si>
    <t>F4BTV7</t>
  </si>
  <si>
    <t>F4C0F3_METCG</t>
  </si>
  <si>
    <t>F4C0F3</t>
  </si>
  <si>
    <t>F4G3C2_METCR</t>
  </si>
  <si>
    <t>F4G3C2</t>
  </si>
  <si>
    <t>F4HLD9_PYRSN</t>
  </si>
  <si>
    <t>F4HLD9</t>
  </si>
  <si>
    <t>F4HM42_PYRSN</t>
  </si>
  <si>
    <t>F4HM42</t>
  </si>
  <si>
    <t>F4IIR6_ARATH</t>
  </si>
  <si>
    <t>F4IIR6</t>
  </si>
  <si>
    <t>F4IW45_ARATH</t>
  </si>
  <si>
    <t>F4IW45</t>
  </si>
  <si>
    <t>F4NV66_BATDJ</t>
  </si>
  <si>
    <t>F4NV66</t>
  </si>
  <si>
    <t>PB043694</t>
  </si>
  <si>
    <t>F4NX90_BATDJ</t>
  </si>
  <si>
    <t>F4NX90</t>
  </si>
  <si>
    <t>F4PDL2_BATDJ</t>
  </si>
  <si>
    <t>F4PDL2</t>
  </si>
  <si>
    <t>F4PL96_DICFS</t>
  </si>
  <si>
    <t>F4PL96</t>
  </si>
  <si>
    <t>F4PLJ2_DICFS</t>
  </si>
  <si>
    <t>F4PLJ2</t>
  </si>
  <si>
    <t>F4PW19_DICFS</t>
  </si>
  <si>
    <t>F4PW19</t>
  </si>
  <si>
    <t>F4RHC5_MELLP</t>
  </si>
  <si>
    <t>F4RHC5</t>
  </si>
  <si>
    <t>F4RVJ2_MELLP</t>
  </si>
  <si>
    <t>F4RVJ2</t>
  </si>
  <si>
    <t>F4WEN0_ACREC</t>
  </si>
  <si>
    <t>F4WEN0</t>
  </si>
  <si>
    <t>F4WKT3_ACREC</t>
  </si>
  <si>
    <t>F4WKT3</t>
  </si>
  <si>
    <t>F4WY93_ACREC</t>
  </si>
  <si>
    <t>F4WY93</t>
  </si>
  <si>
    <t>F4X6M1_ACREC</t>
  </si>
  <si>
    <t>F4X6M1</t>
  </si>
  <si>
    <t>F5GZ69_HUMAN</t>
  </si>
  <si>
    <t>F5GZ69</t>
  </si>
  <si>
    <t>F5HF56_CRYNB</t>
  </si>
  <si>
    <t>F5HF56</t>
  </si>
  <si>
    <t>F5HH99_USTMA</t>
  </si>
  <si>
    <t>F5HH99</t>
  </si>
  <si>
    <t>F5HJ78_ANOGA</t>
  </si>
  <si>
    <t>F5HJ78</t>
  </si>
  <si>
    <t>F5HKE1_ANOGA</t>
  </si>
  <si>
    <t>F5HKE1</t>
  </si>
  <si>
    <t>F6BBM6_METIK</t>
  </si>
  <si>
    <t>F6BBM6</t>
  </si>
  <si>
    <t>F6BE28_METIK</t>
  </si>
  <si>
    <t>F6BE28</t>
  </si>
  <si>
    <t>F6D3Y3_METSW</t>
  </si>
  <si>
    <t>F6D3Y3</t>
  </si>
  <si>
    <t>F6D5H0_METSW</t>
  </si>
  <si>
    <t>F6D5H0</t>
  </si>
  <si>
    <t>F6GTU5_VITVI</t>
  </si>
  <si>
    <t>F6GTU5</t>
  </si>
  <si>
    <t>F6GXG5_VITVI</t>
  </si>
  <si>
    <t>F6GXG5</t>
  </si>
  <si>
    <t>F6KTJ3_9POAL</t>
  </si>
  <si>
    <t>F6KTJ3</t>
  </si>
  <si>
    <t>F6Q0R3_HORSE</t>
  </si>
  <si>
    <t>F6Q0R3</t>
  </si>
  <si>
    <t>F6QSA2_MONDO</t>
  </si>
  <si>
    <t>F6QSA2</t>
  </si>
  <si>
    <t>F6R5N6_MACMU</t>
  </si>
  <si>
    <t>F6R5N6</t>
  </si>
  <si>
    <t>F6RD96_ORNAN</t>
  </si>
  <si>
    <t>F6RD96</t>
  </si>
  <si>
    <t>F6RHH2_XENTR</t>
  </si>
  <si>
    <t>F6RHH2</t>
  </si>
  <si>
    <t>F6RJX1_CALJA</t>
  </si>
  <si>
    <t>F6RJX1</t>
  </si>
  <si>
    <t>F6RPG3_MACMU</t>
  </si>
  <si>
    <t>F6RPG3</t>
  </si>
  <si>
    <t>F6RSM7_MACMU</t>
  </si>
  <si>
    <t>F6RSM7</t>
  </si>
  <si>
    <t>F6RSU7_MACMU</t>
  </si>
  <si>
    <t>F6RSU7</t>
  </si>
  <si>
    <t>F6RSW5_MACMU</t>
  </si>
  <si>
    <t>F6RSW5</t>
  </si>
  <si>
    <t>F6RSY3_MACMU</t>
  </si>
  <si>
    <t>F6RSY3</t>
  </si>
  <si>
    <t>F6SJS9_XENTR</t>
  </si>
  <si>
    <t>F6SJS9</t>
  </si>
  <si>
    <t>F6SWI3_HORSE</t>
  </si>
  <si>
    <t>F6SWI3</t>
  </si>
  <si>
    <t>F6T3U9_MONDO</t>
  </si>
  <si>
    <t>F6T3U9</t>
  </si>
  <si>
    <t>F6TA25_ORNAN</t>
  </si>
  <si>
    <t>F6TA25</t>
  </si>
  <si>
    <t>F6TA35_ORNAN</t>
  </si>
  <si>
    <t>F6TA35</t>
  </si>
  <si>
    <t>F6TQF9_MACMU</t>
  </si>
  <si>
    <t>F6TQF9</t>
  </si>
  <si>
    <t>F6TU65_MOUSE</t>
  </si>
  <si>
    <t>F6TU65</t>
  </si>
  <si>
    <t>F6VB19_MACMU</t>
  </si>
  <si>
    <t>F6VB19</t>
  </si>
  <si>
    <t>PF13920</t>
  </si>
  <si>
    <t>PF13920.1 Zinc finger, C3HC4 type (RING finger)</t>
  </si>
  <si>
    <t>F6WB93_MONDO</t>
  </si>
  <si>
    <t>F6WB93</t>
  </si>
  <si>
    <t>F6WKV7_MONDO</t>
  </si>
  <si>
    <t>F6WKV7</t>
  </si>
  <si>
    <t>F6X3Q8_MONDO</t>
  </si>
  <si>
    <t>F6X3Q8</t>
  </si>
  <si>
    <t>F6XLH7_ORNAN</t>
  </si>
  <si>
    <t>F6XLH7</t>
  </si>
  <si>
    <t>F6XLK2_ORNAN</t>
  </si>
  <si>
    <t>F6XLK2</t>
  </si>
  <si>
    <t>F6Y6Z6_HORSE</t>
  </si>
  <si>
    <t>F6Y6Z6</t>
  </si>
  <si>
    <t>F6YNE9_XENTR</t>
  </si>
  <si>
    <t>F6YNE9</t>
  </si>
  <si>
    <t>F6YNY0_MONDO</t>
  </si>
  <si>
    <t>F6YNY0</t>
  </si>
  <si>
    <t>F6YYP5_MACMU</t>
  </si>
  <si>
    <t>F6YYP5</t>
  </si>
  <si>
    <t>F6ZKW7_XENTR</t>
  </si>
  <si>
    <t>F6ZKW7</t>
  </si>
  <si>
    <t>F7AT35_MOUSE</t>
  </si>
  <si>
    <t>F7AT35</t>
  </si>
  <si>
    <t>F7ATV5_HORSE</t>
  </si>
  <si>
    <t>F7ATV5</t>
  </si>
  <si>
    <t>F7B8I3_HORSE</t>
  </si>
  <si>
    <t>F7B8I3</t>
  </si>
  <si>
    <t>F7BRZ5_ORNAN</t>
  </si>
  <si>
    <t>F7BRZ5</t>
  </si>
  <si>
    <t>F7BS19_ORNAN</t>
  </si>
  <si>
    <t>F7BS19</t>
  </si>
  <si>
    <t>F7C1J4_MACMU</t>
  </si>
  <si>
    <t>F7C1J4</t>
  </si>
  <si>
    <t>F7CKV7_XENTR</t>
  </si>
  <si>
    <t>F7CKV7</t>
  </si>
  <si>
    <t>F7D535_HORSE</t>
  </si>
  <si>
    <t>F7D535</t>
  </si>
  <si>
    <t>F7D6P0_MONDO</t>
  </si>
  <si>
    <t>F7D6P0</t>
  </si>
  <si>
    <t>F7DIK7_HORSE</t>
  </si>
  <si>
    <t>F7DIK7</t>
  </si>
  <si>
    <t>F7DLR7_CALJA</t>
  </si>
  <si>
    <t>F7DLR7</t>
  </si>
  <si>
    <t>F7E5E7_MACMU</t>
  </si>
  <si>
    <t>F7E5E7</t>
  </si>
  <si>
    <t>F7ECB1_MONDO</t>
  </si>
  <si>
    <t>F7ECB1</t>
  </si>
  <si>
    <t>F7ECH0_MONDO</t>
  </si>
  <si>
    <t>F7ECH0</t>
  </si>
  <si>
    <t>F7FRM3_CALJA</t>
  </si>
  <si>
    <t>F7FRM3</t>
  </si>
  <si>
    <t>F7FRT4_CALJA</t>
  </si>
  <si>
    <t>F7FRT4</t>
  </si>
  <si>
    <t>F7GCI3_MACMU</t>
  </si>
  <si>
    <t>F7GCI3</t>
  </si>
  <si>
    <t>F7GSK5_CALJA</t>
  </si>
  <si>
    <t>F7GSK5</t>
  </si>
  <si>
    <t>F7HAM6_CALJA</t>
  </si>
  <si>
    <t>F7HAM6</t>
  </si>
  <si>
    <t>F7HFR6_MACMU</t>
  </si>
  <si>
    <t>F7HFR6</t>
  </si>
  <si>
    <t>F7HI46_MACMU</t>
  </si>
  <si>
    <t>F7HI46</t>
  </si>
  <si>
    <t>F7HI48_MACMU</t>
  </si>
  <si>
    <t>F7HI48</t>
  </si>
  <si>
    <t>F7I1F8_CALJA</t>
  </si>
  <si>
    <t>F7I1F8</t>
  </si>
  <si>
    <t>F7IG74_CALJA</t>
  </si>
  <si>
    <t>F7IG74</t>
  </si>
  <si>
    <t>F7IG78_CALJA</t>
  </si>
  <si>
    <t>F7IG78</t>
  </si>
  <si>
    <t>F7IG81_CALJA</t>
  </si>
  <si>
    <t>F7IG81</t>
  </si>
  <si>
    <t>F7IG99_CALJA</t>
  </si>
  <si>
    <t>F7IG99</t>
  </si>
  <si>
    <t>F7IGA0_CALJA</t>
  </si>
  <si>
    <t>F7IGA0</t>
  </si>
  <si>
    <t>F7IGA3_CALJA</t>
  </si>
  <si>
    <t>F7IGA3</t>
  </si>
  <si>
    <t>F7IP96_CALJA</t>
  </si>
  <si>
    <t>F7IP96</t>
  </si>
  <si>
    <t>F7PM91_9EURY</t>
  </si>
  <si>
    <t>F7PM91</t>
  </si>
  <si>
    <t>F7PQH8_9EURY</t>
  </si>
  <si>
    <t>F7PQH8</t>
  </si>
  <si>
    <t>F7VPM1_SORMK</t>
  </si>
  <si>
    <t>F7VPM1</t>
  </si>
  <si>
    <t>PB081833</t>
  </si>
  <si>
    <t>F7W1D5_SORMK</t>
  </si>
  <si>
    <t>F7W1D5</t>
  </si>
  <si>
    <t>F7XM63_METZD</t>
  </si>
  <si>
    <t>F7XM63</t>
  </si>
  <si>
    <t>F7XME8_METZD</t>
  </si>
  <si>
    <t>F7XME8</t>
  </si>
  <si>
    <t>F8AH57_PYRYC</t>
  </si>
  <si>
    <t>F8AH57</t>
  </si>
  <si>
    <t>F8AHL2_PYRYC</t>
  </si>
  <si>
    <t>F8AHL2</t>
  </si>
  <si>
    <t>F8AKW9_METOI</t>
  </si>
  <si>
    <t>F8AKW9</t>
  </si>
  <si>
    <t>F8ANE6_METOI</t>
  </si>
  <si>
    <t>F8ANE6</t>
  </si>
  <si>
    <t>F8D6V3_HALXS</t>
  </si>
  <si>
    <t>F8D6V3</t>
  </si>
  <si>
    <t>F8D9T3_HALXS</t>
  </si>
  <si>
    <t>F8D9T3</t>
  </si>
  <si>
    <t>PF00154</t>
  </si>
  <si>
    <t>PF00154.16 recA bacterial DNA recombination protein</t>
  </si>
  <si>
    <t>F8MZX6_NEUT8</t>
  </si>
  <si>
    <t>F8MZX6</t>
  </si>
  <si>
    <t>F8NX64_SERL9</t>
  </si>
  <si>
    <t>F8NX64</t>
  </si>
  <si>
    <t>F8PYI7_SERL3</t>
  </si>
  <si>
    <t>F8PYI7</t>
  </si>
  <si>
    <t>F8Q5Z9_SERL3</t>
  </si>
  <si>
    <t>F8Q5Z9</t>
  </si>
  <si>
    <t>F8W8X6_HUMAN</t>
  </si>
  <si>
    <t>F8W8X6</t>
  </si>
  <si>
    <t>F9CU73_9ARCH</t>
  </si>
  <si>
    <t>F9CU73</t>
  </si>
  <si>
    <t>F9CXN5_9ARCH</t>
  </si>
  <si>
    <t>F9CXN5</t>
  </si>
  <si>
    <t>F9FPR9_FUSOF</t>
  </si>
  <si>
    <t>F9FPR9</t>
  </si>
  <si>
    <t>F9FQN8_FUSOF</t>
  </si>
  <si>
    <t>F9FQN8</t>
  </si>
  <si>
    <t>F9W6X5_TRYCI</t>
  </si>
  <si>
    <t>F9W6X5</t>
  </si>
  <si>
    <t>PB147550</t>
  </si>
  <si>
    <t>PB434627</t>
  </si>
  <si>
    <t>F9W9V3_TRYCI</t>
  </si>
  <si>
    <t>F9W9V3</t>
  </si>
  <si>
    <t>F9WG32_TRYCI</t>
  </si>
  <si>
    <t>F9WG32</t>
  </si>
  <si>
    <t>F9XLR8_MYCGM</t>
  </si>
  <si>
    <t>F9XLR8</t>
  </si>
  <si>
    <t>G0EEM0_PYRF1</t>
  </si>
  <si>
    <t>G0EEM0</t>
  </si>
  <si>
    <t>G0H1G2_METMI</t>
  </si>
  <si>
    <t>G0H1G2</t>
  </si>
  <si>
    <t>G0H4C5_METMI</t>
  </si>
  <si>
    <t>G0H4C5</t>
  </si>
  <si>
    <t>G0HKY0_THES4</t>
  </si>
  <si>
    <t>G0HKY0</t>
  </si>
  <si>
    <t>G0HME3_THES4</t>
  </si>
  <si>
    <t>G0HME3</t>
  </si>
  <si>
    <t>G0HR18_HALHT</t>
  </si>
  <si>
    <t>G0HR18</t>
  </si>
  <si>
    <t>G0HW04_HALHT</t>
  </si>
  <si>
    <t>G0HW04</t>
  </si>
  <si>
    <t>G0LFC6_HALWC</t>
  </si>
  <si>
    <t>G0LFC6</t>
  </si>
  <si>
    <t>G0LMY6_HALWC</t>
  </si>
  <si>
    <t>G0LMY6</t>
  </si>
  <si>
    <t>G0M6G6_9GLOM</t>
  </si>
  <si>
    <t>G0M6G6</t>
  </si>
  <si>
    <t>G0M6G7_9GLOM</t>
  </si>
  <si>
    <t>G0M6G7</t>
  </si>
  <si>
    <t>G0NFX4_CAEBE</t>
  </si>
  <si>
    <t>G0NFX4</t>
  </si>
  <si>
    <t>G0PJB3_CAEBE</t>
  </si>
  <si>
    <t>G0PJB3</t>
  </si>
  <si>
    <t>G0QAY5_9EURY</t>
  </si>
  <si>
    <t>G0QAY5</t>
  </si>
  <si>
    <t>G0QDC6_9EURY</t>
  </si>
  <si>
    <t>G0QDC6</t>
  </si>
  <si>
    <t>G0QF62_9EURY</t>
  </si>
  <si>
    <t>G0QF62</t>
  </si>
  <si>
    <t>G0QFA1_9EURY</t>
  </si>
  <si>
    <t>G0QFA1</t>
  </si>
  <si>
    <t>G0QWX4_ICHMG</t>
  </si>
  <si>
    <t>G0QWX4</t>
  </si>
  <si>
    <t>G0QZL7_ICHMG</t>
  </si>
  <si>
    <t>G0QZL7</t>
  </si>
  <si>
    <t>PF00069</t>
  </si>
  <si>
    <t>PF00069.20 Protein kinase domain</t>
  </si>
  <si>
    <t>G0RY57_CHATD</t>
  </si>
  <si>
    <t>G0RY57</t>
  </si>
  <si>
    <t>PB474932</t>
  </si>
  <si>
    <t>G0S0E8_CHATD</t>
  </si>
  <si>
    <t>G0S0E8</t>
  </si>
  <si>
    <t>G0T240_RHOG2</t>
  </si>
  <si>
    <t>G0T240</t>
  </si>
  <si>
    <t>G0U2T7_TRYVI</t>
  </si>
  <si>
    <t>G0U2T7</t>
  </si>
  <si>
    <t>G0UAE4_TRYVI</t>
  </si>
  <si>
    <t>G0UAE4</t>
  </si>
  <si>
    <t>G0UBQ1_TRYVI</t>
  </si>
  <si>
    <t>G0UBQ1</t>
  </si>
  <si>
    <t>G0UC64_TRYVI</t>
  </si>
  <si>
    <t>G0UC64</t>
  </si>
  <si>
    <t>G0UU85_TRYCI</t>
  </si>
  <si>
    <t>G0UU85</t>
  </si>
  <si>
    <t>G0V197_TRYCI</t>
  </si>
  <si>
    <t>G0V197</t>
  </si>
  <si>
    <t>G0V944_NAUCC</t>
  </si>
  <si>
    <t>G0V944</t>
  </si>
  <si>
    <t>G0V9G2_NAUCC</t>
  </si>
  <si>
    <t>G0V9G2</t>
  </si>
  <si>
    <t>G0VK29_NAUCC</t>
  </si>
  <si>
    <t>G0VK29</t>
  </si>
  <si>
    <t>G0W3D8_NAUDC</t>
  </si>
  <si>
    <t>G0W3D8</t>
  </si>
  <si>
    <t>G0W4S1_NAUDC</t>
  </si>
  <si>
    <t>G0W4S1</t>
  </si>
  <si>
    <t>G0W659_NAUDC</t>
  </si>
  <si>
    <t>G0W659</t>
  </si>
  <si>
    <t>G1K2Z8_CHICK</t>
  </si>
  <si>
    <t>G1K2Z8</t>
  </si>
  <si>
    <t>G1KHF6_ANOCA</t>
  </si>
  <si>
    <t>G1KHF6</t>
  </si>
  <si>
    <t>G1KKB6_ANOCA</t>
  </si>
  <si>
    <t>G1KKB6</t>
  </si>
  <si>
    <t>G1KKH6_ANOCA</t>
  </si>
  <si>
    <t>G1KKH6</t>
  </si>
  <si>
    <t>G1LVW5_AILME</t>
  </si>
  <si>
    <t>G1LVW5</t>
  </si>
  <si>
    <t>G1M3U1_AILME</t>
  </si>
  <si>
    <t>G1M3U1</t>
  </si>
  <si>
    <t>G1M7R3_AILME</t>
  </si>
  <si>
    <t>G1M7R3</t>
  </si>
  <si>
    <t>G1MF01_AILME</t>
  </si>
  <si>
    <t>G1MF01</t>
  </si>
  <si>
    <t>G1MII3_AILME</t>
  </si>
  <si>
    <t>G1MII3</t>
  </si>
  <si>
    <t>G1MVI4_MELGA</t>
  </si>
  <si>
    <t>G1MVI4</t>
  </si>
  <si>
    <t>G1MYJ3_MELGA</t>
  </si>
  <si>
    <t>G1MYJ3</t>
  </si>
  <si>
    <t>G1MZW8_MELGA</t>
  </si>
  <si>
    <t>G1MZW8</t>
  </si>
  <si>
    <t>G1N5G5_MELGA</t>
  </si>
  <si>
    <t>G1N5G5</t>
  </si>
  <si>
    <t>G1NH60_MELGA</t>
  </si>
  <si>
    <t>G1NH60</t>
  </si>
  <si>
    <t>G1NIK3_MELGA</t>
  </si>
  <si>
    <t>G1NIK3</t>
  </si>
  <si>
    <t>G1NL25_MELGA</t>
  </si>
  <si>
    <t>G1NL25</t>
  </si>
  <si>
    <t>G1NTV8_MYOLU</t>
  </si>
  <si>
    <t>G1NTV8</t>
  </si>
  <si>
    <t>G1P218_MYOLU</t>
  </si>
  <si>
    <t>G1P218</t>
  </si>
  <si>
    <t>G1P6H2_MYOLU</t>
  </si>
  <si>
    <t>G1P6H2</t>
  </si>
  <si>
    <t>G1PKN6_MYOLU</t>
  </si>
  <si>
    <t>G1PKN6</t>
  </si>
  <si>
    <t>G1PM66_MYOLU</t>
  </si>
  <si>
    <t>G1PM66</t>
  </si>
  <si>
    <t>G1PR12_MYOLU</t>
  </si>
  <si>
    <t>G1PR12</t>
  </si>
  <si>
    <t>G1QDW3_MYOLU</t>
  </si>
  <si>
    <t>G1QDW3</t>
  </si>
  <si>
    <t>G1QJX4_NOMLE</t>
  </si>
  <si>
    <t>G1QJX4</t>
  </si>
  <si>
    <t>G1QMQ9_NOMLE</t>
  </si>
  <si>
    <t>G1QMQ9</t>
  </si>
  <si>
    <t>G1QSC7_NOMLE</t>
  </si>
  <si>
    <t>G1QSC7</t>
  </si>
  <si>
    <t>G1QSC9_NOMLE</t>
  </si>
  <si>
    <t>G1QSC9</t>
  </si>
  <si>
    <t>G1QSD0_NOMLE</t>
  </si>
  <si>
    <t>G1QSD0</t>
  </si>
  <si>
    <t>G1QXJ9_NOMLE</t>
  </si>
  <si>
    <t>G1QXJ9</t>
  </si>
  <si>
    <t>G1RAN4_NOMLE</t>
  </si>
  <si>
    <t>G1RAN4</t>
  </si>
  <si>
    <t>G1RYR6_NOMLE</t>
  </si>
  <si>
    <t>G1RYR6</t>
  </si>
  <si>
    <t>G1S2B8_NOMLE</t>
  </si>
  <si>
    <t>G1S2B8</t>
  </si>
  <si>
    <t>G1SDN0_RABIT</t>
  </si>
  <si>
    <t>G1SDN0</t>
  </si>
  <si>
    <t>G1SGG3_RABIT</t>
  </si>
  <si>
    <t>G1SGG3</t>
  </si>
  <si>
    <t>G1SH65_RABIT</t>
  </si>
  <si>
    <t>G1SH65</t>
  </si>
  <si>
    <t>G1SMY5_RABIT</t>
  </si>
  <si>
    <t>G1SMY5</t>
  </si>
  <si>
    <t>G1T743_RABIT</t>
  </si>
  <si>
    <t>G1T743</t>
  </si>
  <si>
    <t>G1TCL3_RABIT</t>
  </si>
  <si>
    <t>G1TCL3</t>
  </si>
  <si>
    <t>G1U6R5_RABIT</t>
  </si>
  <si>
    <t>G1U6R5</t>
  </si>
  <si>
    <t>G1WZX5_ARTOA</t>
  </si>
  <si>
    <t>G1WZX5</t>
  </si>
  <si>
    <t>G1XR49_ARTOA</t>
  </si>
  <si>
    <t>G1XR49</t>
  </si>
  <si>
    <t>G1XTV0_ARTOA</t>
  </si>
  <si>
    <t>G1XTV0</t>
  </si>
  <si>
    <t>G2ML96_9ARCH</t>
  </si>
  <si>
    <t>G2ML96</t>
  </si>
  <si>
    <t>G2MLJ3_9ARCH</t>
  </si>
  <si>
    <t>G2MLJ3</t>
  </si>
  <si>
    <t>G2MN38_9ARCH</t>
  </si>
  <si>
    <t>G2MN38</t>
  </si>
  <si>
    <t>G2MQM7_9ARCH</t>
  </si>
  <si>
    <t>G2MQM7</t>
  </si>
  <si>
    <t>G2Q2S1_THIHA</t>
  </si>
  <si>
    <t>G2Q2S1</t>
  </si>
  <si>
    <t>G2WCF8_YEASK</t>
  </si>
  <si>
    <t>G2WCF8</t>
  </si>
  <si>
    <t>G2WCY7_YEASK</t>
  </si>
  <si>
    <t>G2WCY7</t>
  </si>
  <si>
    <t>G2WD66_YEASK</t>
  </si>
  <si>
    <t>G2WD66</t>
  </si>
  <si>
    <t>G2X9W9_VERDV</t>
  </si>
  <si>
    <t>G2X9W9</t>
  </si>
  <si>
    <t>PB008966</t>
  </si>
  <si>
    <t>G2XF64_VERDV</t>
  </si>
  <si>
    <t>G2XF64</t>
  </si>
  <si>
    <t>G2XLG9_ORYGL</t>
  </si>
  <si>
    <t>G2XLG9</t>
  </si>
  <si>
    <t>G2XME2_9ORYZ</t>
  </si>
  <si>
    <t>G2XME2</t>
  </si>
  <si>
    <t>G2XMS8_ORYGL</t>
  </si>
  <si>
    <t>G2XMS8</t>
  </si>
  <si>
    <t>G2XUT9_BOTF4</t>
  </si>
  <si>
    <t>G2XUT9</t>
  </si>
  <si>
    <t>G2Y4Q4_BOTF4</t>
  </si>
  <si>
    <t>G2Y4Q4</t>
  </si>
  <si>
    <t>G2Y7K2_BOTF4</t>
  </si>
  <si>
    <t>G2Y7K2</t>
  </si>
  <si>
    <t>G3AKE1_SPAPN</t>
  </si>
  <si>
    <t>G3AKE1</t>
  </si>
  <si>
    <t>G3GTU6_CRIGR</t>
  </si>
  <si>
    <t>G3GTU6</t>
  </si>
  <si>
    <t>G3H1L3_CRIGR</t>
  </si>
  <si>
    <t>G3H1L3</t>
  </si>
  <si>
    <t>G3H383_CRIGR</t>
  </si>
  <si>
    <t>G3H383</t>
  </si>
  <si>
    <t>G3H384_CRIGR</t>
  </si>
  <si>
    <t>G3H384</t>
  </si>
  <si>
    <t>G3HJ82_CRIGR</t>
  </si>
  <si>
    <t>G3HJ82</t>
  </si>
  <si>
    <t>PF00481</t>
  </si>
  <si>
    <t>PF00481.16 Protein phosphatase 2C</t>
  </si>
  <si>
    <t>G3HYS4_CRIGR</t>
  </si>
  <si>
    <t>G3HYS4</t>
  </si>
  <si>
    <t>G3HZ00_CRIGR</t>
  </si>
  <si>
    <t>G3HZ00</t>
  </si>
  <si>
    <t>G3JEV4_CORMM</t>
  </si>
  <si>
    <t>G3JEV4</t>
  </si>
  <si>
    <t>G3JL28_CORMM</t>
  </si>
  <si>
    <t>G3JL28</t>
  </si>
  <si>
    <t>G3MG86_9ACAR</t>
  </si>
  <si>
    <t>G3MG86</t>
  </si>
  <si>
    <t>G3MNM4_9ACAR</t>
  </si>
  <si>
    <t>G3MNM4</t>
  </si>
  <si>
    <t>G3MTM3_9ACAR</t>
  </si>
  <si>
    <t>G3MTM3</t>
  </si>
  <si>
    <t>G3N505_GASAC</t>
  </si>
  <si>
    <t>G3N505</t>
  </si>
  <si>
    <t>G3N884_GASAC</t>
  </si>
  <si>
    <t>G3N884</t>
  </si>
  <si>
    <t>G3NKU6_GASAC</t>
  </si>
  <si>
    <t>G3NKU6</t>
  </si>
  <si>
    <t>G3NMN4_GASAC</t>
  </si>
  <si>
    <t>G3NMN4</t>
  </si>
  <si>
    <t>G3PF23_GASAC</t>
  </si>
  <si>
    <t>G3PF23</t>
  </si>
  <si>
    <t>G3PKC8_GASAC</t>
  </si>
  <si>
    <t>G3PKC8</t>
  </si>
  <si>
    <t>PB377361</t>
  </si>
  <si>
    <t>G3PKC9_GASAC</t>
  </si>
  <si>
    <t>G3PKC9</t>
  </si>
  <si>
    <t>G3QCE3_GASAC</t>
  </si>
  <si>
    <t>G3QCE3</t>
  </si>
  <si>
    <t>G3QT23_GORGO</t>
  </si>
  <si>
    <t>G3QT23</t>
  </si>
  <si>
    <t>G3R2C0_GORGO</t>
  </si>
  <si>
    <t>G3R2C0</t>
  </si>
  <si>
    <t>G3R6H9_GORGO</t>
  </si>
  <si>
    <t>G3R6H9</t>
  </si>
  <si>
    <t>G3RED9_GORGO</t>
  </si>
  <si>
    <t>G3RED9</t>
  </si>
  <si>
    <t>G3RVI2_GORGO</t>
  </si>
  <si>
    <t>G3RVI2</t>
  </si>
  <si>
    <t>G3SSA5_LOXAF</t>
  </si>
  <si>
    <t>G3SSA5</t>
  </si>
  <si>
    <t>G3T2F7_LOXAF</t>
  </si>
  <si>
    <t>G3T2F7</t>
  </si>
  <si>
    <t>G3T477_LOXAF</t>
  </si>
  <si>
    <t>G3T477</t>
  </si>
  <si>
    <t>G3T605_LOXAF</t>
  </si>
  <si>
    <t>G3T605</t>
  </si>
  <si>
    <t>G3TEG3_LOXAF</t>
  </si>
  <si>
    <t>G3TEG3</t>
  </si>
  <si>
    <t>G3TKJ9_LOXAF</t>
  </si>
  <si>
    <t>G3TKJ9</t>
  </si>
  <si>
    <t>G3UMW5_LOXAF</t>
  </si>
  <si>
    <t>G3UMW5</t>
  </si>
  <si>
    <t>G3V399_HUMAN</t>
  </si>
  <si>
    <t>G3V399</t>
  </si>
  <si>
    <t>G3V3Q2_HUMAN</t>
  </si>
  <si>
    <t>G3V3Q2</t>
  </si>
  <si>
    <t>G3V6U0_RAT</t>
  </si>
  <si>
    <t>G3V6U0</t>
  </si>
  <si>
    <t>G3VBH9_SARHA</t>
  </si>
  <si>
    <t>G3VBH9</t>
  </si>
  <si>
    <t>G3VPQ3_SARHA</t>
  </si>
  <si>
    <t>G3VPQ3</t>
  </si>
  <si>
    <t>G3VYR7_SARHA</t>
  </si>
  <si>
    <t>G3VYR7</t>
  </si>
  <si>
    <t>G3WME7_SARHA</t>
  </si>
  <si>
    <t>G3WME7</t>
  </si>
  <si>
    <t>G3WRV7_SARHA</t>
  </si>
  <si>
    <t>G3WRV7</t>
  </si>
  <si>
    <t>G3WSJ0_SARHA</t>
  </si>
  <si>
    <t>G3WSJ0</t>
  </si>
  <si>
    <t>G3Y085_ASPNA</t>
  </si>
  <si>
    <t>G3Y085</t>
  </si>
  <si>
    <t>PB320708</t>
  </si>
  <si>
    <t>G4G5F4_9EURY</t>
  </si>
  <si>
    <t>G4G5F4</t>
  </si>
  <si>
    <t>G4GCT3_9EURY</t>
  </si>
  <si>
    <t>G4GCT3</t>
  </si>
  <si>
    <t>G4GIP4_9EURY</t>
  </si>
  <si>
    <t>G4GIP4</t>
  </si>
  <si>
    <t>G4IC65_9EURY</t>
  </si>
  <si>
    <t>G4IC65</t>
  </si>
  <si>
    <t>G4IGP8_9EURY</t>
  </si>
  <si>
    <t>G4IGP8</t>
  </si>
  <si>
    <t>G4JNH0_9CREN</t>
  </si>
  <si>
    <t>G4JNH0</t>
  </si>
  <si>
    <t>G4MNW7_MAGO7</t>
  </si>
  <si>
    <t>G4MNW7</t>
  </si>
  <si>
    <t>G4MSK5_MAGO7</t>
  </si>
  <si>
    <t>G4MSK5</t>
  </si>
  <si>
    <t>G4MU73_MAGO7</t>
  </si>
  <si>
    <t>G4MU73</t>
  </si>
  <si>
    <t>G4RJQ6_THETK</t>
  </si>
  <si>
    <t>G4RJQ6</t>
  </si>
  <si>
    <t>G4RL64_THETK</t>
  </si>
  <si>
    <t>G4RL64</t>
  </si>
  <si>
    <t>G4TB73_PIRID</t>
  </si>
  <si>
    <t>G4TB73</t>
  </si>
  <si>
    <t>G4TB77_PIRID</t>
  </si>
  <si>
    <t>G4TB77</t>
  </si>
  <si>
    <t>G4TFE0_PIRID</t>
  </si>
  <si>
    <t>G4TFE0</t>
  </si>
  <si>
    <t>PB007904</t>
  </si>
  <si>
    <t>G4TUY9_PIRID</t>
  </si>
  <si>
    <t>G4TUY9</t>
  </si>
  <si>
    <t>G4V6K0_SCHMA</t>
  </si>
  <si>
    <t>G4V6K0</t>
  </si>
  <si>
    <t>G4VE32_SCHMA</t>
  </si>
  <si>
    <t>G4VE32</t>
  </si>
  <si>
    <t>G4YXE5_PHYSP</t>
  </si>
  <si>
    <t>G4YXE5</t>
  </si>
  <si>
    <t>G5AMV1_HETGA</t>
  </si>
  <si>
    <t>G5AMV1</t>
  </si>
  <si>
    <t>G5AWH5_HETGA</t>
  </si>
  <si>
    <t>G5AWH5</t>
  </si>
  <si>
    <t>G5AXY9_HETGA</t>
  </si>
  <si>
    <t>G5AXY9</t>
  </si>
  <si>
    <t>G5AYT3_HETGA</t>
  </si>
  <si>
    <t>G5AYT3</t>
  </si>
  <si>
    <t>G5B756_HETGA</t>
  </si>
  <si>
    <t>G5B756</t>
  </si>
  <si>
    <t>G5BLZ5_HETGA</t>
  </si>
  <si>
    <t>G5BLZ5</t>
  </si>
  <si>
    <t>G5BME0_HETGA</t>
  </si>
  <si>
    <t>G5BME0</t>
  </si>
  <si>
    <t>G5C7X1_HETGA</t>
  </si>
  <si>
    <t>G5C7X1</t>
  </si>
  <si>
    <t>G5CCL9_MAIZE</t>
  </si>
  <si>
    <t>G5CCL9</t>
  </si>
  <si>
    <t>G5E7B9_LOXAF</t>
  </si>
  <si>
    <t>G5E7B9</t>
  </si>
  <si>
    <t>G5E7T1_MELGA</t>
  </si>
  <si>
    <t>G5E7T1</t>
  </si>
  <si>
    <t>G5EB73_EMENI</t>
  </si>
  <si>
    <t>G5EB73</t>
  </si>
  <si>
    <t>G5EGG8_CAEEL</t>
  </si>
  <si>
    <t>G5EGG8</t>
  </si>
  <si>
    <t>G6D8S5_DANPL</t>
  </si>
  <si>
    <t>G6D8S5</t>
  </si>
  <si>
    <t>G6DKK1_DANPL</t>
  </si>
  <si>
    <t>G6DKK1</t>
  </si>
  <si>
    <t>G6DP50_DANPL</t>
  </si>
  <si>
    <t>G6DP50</t>
  </si>
  <si>
    <t>G6FHH9_9EURY</t>
  </si>
  <si>
    <t>G6FHH9</t>
  </si>
  <si>
    <t>G6FIZ0_9EURY</t>
  </si>
  <si>
    <t>G6FIZ0</t>
  </si>
  <si>
    <t>G7DTT4_MIXOS</t>
  </si>
  <si>
    <t>G7DTT4</t>
  </si>
  <si>
    <t>G7E200_MIXOS</t>
  </si>
  <si>
    <t>G7E200</t>
  </si>
  <si>
    <t>G7E8R5_MIXOS</t>
  </si>
  <si>
    <t>G7E8R5</t>
  </si>
  <si>
    <t>G7EA76_MIXOS</t>
  </si>
  <si>
    <t>G7EA76</t>
  </si>
  <si>
    <t>G7IU37_MEDTR</t>
  </si>
  <si>
    <t>G7IU37</t>
  </si>
  <si>
    <t>G7JFT5_MEDTR</t>
  </si>
  <si>
    <t>G7JFT5</t>
  </si>
  <si>
    <t>G7JS17_MEDTR</t>
  </si>
  <si>
    <t>G7JS17</t>
  </si>
  <si>
    <t>G7JS36_MEDTR</t>
  </si>
  <si>
    <t>G7JS36</t>
  </si>
  <si>
    <t>G7KD71_MEDTR</t>
  </si>
  <si>
    <t>G7KD71</t>
  </si>
  <si>
    <t>PF08662</t>
  </si>
  <si>
    <t>PF08662.6 Eukaryotic translation initiation factor eIF2A</t>
  </si>
  <si>
    <t>G7MNI9_MACMU</t>
  </si>
  <si>
    <t>G7MNI9</t>
  </si>
  <si>
    <t>G7MWH4_MACMU</t>
  </si>
  <si>
    <t>G7MWH4</t>
  </si>
  <si>
    <t>G7N3V3_MACMU</t>
  </si>
  <si>
    <t>G7N3V3</t>
  </si>
  <si>
    <t>G7P236_MACFA</t>
  </si>
  <si>
    <t>G7P236</t>
  </si>
  <si>
    <t>G7PAX4_MACFA</t>
  </si>
  <si>
    <t>G7PAX4</t>
  </si>
  <si>
    <t>G7PFF6_MACFA</t>
  </si>
  <si>
    <t>G7PFF6</t>
  </si>
  <si>
    <t>G7PUG4_MACFA</t>
  </si>
  <si>
    <t>G7PUG4</t>
  </si>
  <si>
    <t>G7VB63_9CREN</t>
  </si>
  <si>
    <t>G7VB63</t>
  </si>
  <si>
    <t>G7VE36_9CREN</t>
  </si>
  <si>
    <t>G7VE36</t>
  </si>
  <si>
    <t>G7VEZ6_9CREN</t>
  </si>
  <si>
    <t>G7VEZ6</t>
  </si>
  <si>
    <t>G7VFW9_9CREN</t>
  </si>
  <si>
    <t>G7VFW9</t>
  </si>
  <si>
    <t>G7VG93_9CREN</t>
  </si>
  <si>
    <t>G7VG93</t>
  </si>
  <si>
    <t>G7WMP2_METH6</t>
  </si>
  <si>
    <t>G7WMP2</t>
  </si>
  <si>
    <t>G7WQU2_METH6</t>
  </si>
  <si>
    <t>G7WQU2</t>
  </si>
  <si>
    <t>G7XNT5_ASPKW</t>
  </si>
  <si>
    <t>G7XNT5</t>
  </si>
  <si>
    <t>G7XRG7_ASPKW</t>
  </si>
  <si>
    <t>G7XRG7</t>
  </si>
  <si>
    <t>G7XW16_ASPKW</t>
  </si>
  <si>
    <t>G7XW16</t>
  </si>
  <si>
    <t>G7YDC4_CLOSI</t>
  </si>
  <si>
    <t>G7YDC4</t>
  </si>
  <si>
    <t>G7YS08_CLOSI</t>
  </si>
  <si>
    <t>G7YS08</t>
  </si>
  <si>
    <t>PF14572</t>
  </si>
  <si>
    <t>PF14572.1 Phosphoribosyl synthetase-associated domain</t>
  </si>
  <si>
    <t>PF13793</t>
  </si>
  <si>
    <t>PF13793.1 N-terminal domain of ribose phosphate pyrophosphokinase</t>
  </si>
  <si>
    <t>G7YVD2_CLOSI</t>
  </si>
  <si>
    <t>G7YVD2</t>
  </si>
  <si>
    <t>PB025502</t>
  </si>
  <si>
    <t>G7Z0A3_MYTED</t>
  </si>
  <si>
    <t>G7Z0A3</t>
  </si>
  <si>
    <t>G8BAJ9_CANPC</t>
  </si>
  <si>
    <t>G8BAJ9</t>
  </si>
  <si>
    <t>PB021390</t>
  </si>
  <si>
    <t>G8BBS5_CANPC</t>
  </si>
  <si>
    <t>G8BBS5</t>
  </si>
  <si>
    <t>G8BFB1_CANPC</t>
  </si>
  <si>
    <t>G8BFB1</t>
  </si>
  <si>
    <t>G8BMZ2_TETPH</t>
  </si>
  <si>
    <t>G8BMZ2</t>
  </si>
  <si>
    <t>G8BN13_TETPH</t>
  </si>
  <si>
    <t>G8BN13</t>
  </si>
  <si>
    <t>G8BNP0_TETPH</t>
  </si>
  <si>
    <t>G8BNP0</t>
  </si>
  <si>
    <t>G8BTF8_TETPH</t>
  </si>
  <si>
    <t>G8BTF8</t>
  </si>
  <si>
    <t>G8F2I3_MACFA</t>
  </si>
  <si>
    <t>G8F2I3</t>
  </si>
  <si>
    <t>G8F5V1_MACFA</t>
  </si>
  <si>
    <t>G8F5V1</t>
  </si>
  <si>
    <t>G8JS66_ERECY</t>
  </si>
  <si>
    <t>G8JS66</t>
  </si>
  <si>
    <t>G8JSI9_ERECY</t>
  </si>
  <si>
    <t>G8JSI9</t>
  </si>
  <si>
    <t>G8XZS9_PICSO</t>
  </si>
  <si>
    <t>G8XZS9</t>
  </si>
  <si>
    <t>G8Y2S1_PICSO</t>
  </si>
  <si>
    <t>G8Y2S1</t>
  </si>
  <si>
    <t>G8Y9F8_PICSO</t>
  </si>
  <si>
    <t>G8Y9F8</t>
  </si>
  <si>
    <t>G8YPV9_PICSO</t>
  </si>
  <si>
    <t>G8YPV9</t>
  </si>
  <si>
    <t>PB016145</t>
  </si>
  <si>
    <t>PB007058</t>
  </si>
  <si>
    <t>PB089643</t>
  </si>
  <si>
    <t>G8YRC2_PICSO</t>
  </si>
  <si>
    <t>G8YRC2</t>
  </si>
  <si>
    <t>G8ZRA9_TORDC</t>
  </si>
  <si>
    <t>G8ZRA9</t>
  </si>
  <si>
    <t>G8ZTR4_TORDC</t>
  </si>
  <si>
    <t>G8ZTR4</t>
  </si>
  <si>
    <t>G8ZX43_TORDC</t>
  </si>
  <si>
    <t>G8ZX43</t>
  </si>
  <si>
    <t>G9BAU1_9CREN</t>
  </si>
  <si>
    <t>G9BAU1</t>
  </si>
  <si>
    <t>G9HP06_9EURY</t>
  </si>
  <si>
    <t>G9HP06</t>
  </si>
  <si>
    <t>G9HP07_9EURY</t>
  </si>
  <si>
    <t>G9HP07</t>
  </si>
  <si>
    <t>G9HP08_9EURY</t>
  </si>
  <si>
    <t>G9HP08</t>
  </si>
  <si>
    <t>G9HP09_9EURY</t>
  </si>
  <si>
    <t>G9HP09</t>
  </si>
  <si>
    <t>G9HP10_9EURY</t>
  </si>
  <si>
    <t>G9HP10</t>
  </si>
  <si>
    <t>G9HP11_9EURY</t>
  </si>
  <si>
    <t>G9HP11</t>
  </si>
  <si>
    <t>G9HP12_9EURY</t>
  </si>
  <si>
    <t>G9HP12</t>
  </si>
  <si>
    <t>G9HP13_9EURY</t>
  </si>
  <si>
    <t>G9HP13</t>
  </si>
  <si>
    <t>G9HP14_9EURY</t>
  </si>
  <si>
    <t>G9HP14</t>
  </si>
  <si>
    <t>G9I492_PINSY</t>
  </si>
  <si>
    <t>G9I492</t>
  </si>
  <si>
    <t>G9KJY2_MUSPF</t>
  </si>
  <si>
    <t>G9KJY2</t>
  </si>
  <si>
    <t>G9KJY4_MUSPF</t>
  </si>
  <si>
    <t>G9KJY4</t>
  </si>
  <si>
    <t>G9KJY6_MUSPF</t>
  </si>
  <si>
    <t>G9KJY6</t>
  </si>
  <si>
    <t>G9KJY7_MUSPF</t>
  </si>
  <si>
    <t>G9KJY7</t>
  </si>
  <si>
    <t>G9KY88_MUSPF</t>
  </si>
  <si>
    <t>G9KY88</t>
  </si>
  <si>
    <t>G9MG22_HYPVG</t>
  </si>
  <si>
    <t>G9MG22</t>
  </si>
  <si>
    <t>G9NAL9_HYPVG</t>
  </si>
  <si>
    <t>G9NAL9</t>
  </si>
  <si>
    <t>G9NSB7_HYPAI</t>
  </si>
  <si>
    <t>G9NSB7</t>
  </si>
  <si>
    <t>G9NWF8_HYPAI</t>
  </si>
  <si>
    <t>G9NWF8</t>
  </si>
  <si>
    <t>H0A9R2_9EURY</t>
  </si>
  <si>
    <t>H0A9R2</t>
  </si>
  <si>
    <t>H0AF39_9EURY</t>
  </si>
  <si>
    <t>H0AF39</t>
  </si>
  <si>
    <t>H0EN17_GLAL7</t>
  </si>
  <si>
    <t>H0EN17</t>
  </si>
  <si>
    <t>H0ESA5_GLAL7</t>
  </si>
  <si>
    <t>H0ESA5</t>
  </si>
  <si>
    <t>H0GDX5_9SACH</t>
  </si>
  <si>
    <t>H0GDX5</t>
  </si>
  <si>
    <t>H0GF77_9SACH</t>
  </si>
  <si>
    <t>H0GF77</t>
  </si>
  <si>
    <t>H0GFH8_9SACH</t>
  </si>
  <si>
    <t>H0GFH8</t>
  </si>
  <si>
    <t>H0GSI7_9SACH</t>
  </si>
  <si>
    <t>H0GSI7</t>
  </si>
  <si>
    <t>H0GTZ4_9SACH</t>
  </si>
  <si>
    <t>H0GTZ4</t>
  </si>
  <si>
    <t>H0RNP1_DROME</t>
  </si>
  <si>
    <t>H0RNP1</t>
  </si>
  <si>
    <t>H0V3H1_CAVPO</t>
  </si>
  <si>
    <t>H0V3H1</t>
  </si>
  <si>
    <t>H0VHL1_CAVPO</t>
  </si>
  <si>
    <t>H0VHL1</t>
  </si>
  <si>
    <t>H0VL14_CAVPO</t>
  </si>
  <si>
    <t>H0VL14</t>
  </si>
  <si>
    <t>H0VQ96_CAVPO</t>
  </si>
  <si>
    <t>H0VQ96</t>
  </si>
  <si>
    <t>H0VQJ0_CAVPO</t>
  </si>
  <si>
    <t>H0VQJ0</t>
  </si>
  <si>
    <t>H0VYI4_CAVPO</t>
  </si>
  <si>
    <t>H0VYI4</t>
  </si>
  <si>
    <t>H0W2S7_CAVPO</t>
  </si>
  <si>
    <t>H0W2S7</t>
  </si>
  <si>
    <t>H0WMD4_OTOGA</t>
  </si>
  <si>
    <t>H0WMD4</t>
  </si>
  <si>
    <t>H0WQZ3_OTOGA</t>
  </si>
  <si>
    <t>H0WQZ3</t>
  </si>
  <si>
    <t>H0X1G7_OTOGA</t>
  </si>
  <si>
    <t>H0X1G7</t>
  </si>
  <si>
    <t>H0XD81_OTOGA</t>
  </si>
  <si>
    <t>H0XD81</t>
  </si>
  <si>
    <t>H0XW94_OTOGA</t>
  </si>
  <si>
    <t>H0XW94</t>
  </si>
  <si>
    <t>H0Y0T5_OTOGA</t>
  </si>
  <si>
    <t>H0Y0T5</t>
  </si>
  <si>
    <t>H0YQT6_TAEGU</t>
  </si>
  <si>
    <t>H0YQT6</t>
  </si>
  <si>
    <t>H0Z3B4_TAEGU</t>
  </si>
  <si>
    <t>H0Z3B4</t>
  </si>
  <si>
    <t>H0ZAJ0_TAEGU</t>
  </si>
  <si>
    <t>H0ZAJ0</t>
  </si>
  <si>
    <t>H0ZAM4_TAEGU</t>
  </si>
  <si>
    <t>H0ZAM4</t>
  </si>
  <si>
    <t>H0ZJE4_TAEGU</t>
  </si>
  <si>
    <t>H0ZJE4</t>
  </si>
  <si>
    <t>H0ZMM4_TAEGU</t>
  </si>
  <si>
    <t>H0ZMM4</t>
  </si>
  <si>
    <t>H0ZMM5_TAEGU</t>
  </si>
  <si>
    <t>H0ZMM5</t>
  </si>
  <si>
    <t>H0ZRL0_TAEGU</t>
  </si>
  <si>
    <t>H0ZRL0</t>
  </si>
  <si>
    <t>H0ZXK9_TAEGU</t>
  </si>
  <si>
    <t>H0ZXK9</t>
  </si>
  <si>
    <t>H0ZYI8_TAEGU</t>
  </si>
  <si>
    <t>H0ZYI8</t>
  </si>
  <si>
    <t>H1A3E9_TAEGU</t>
  </si>
  <si>
    <t>H1A3E9</t>
  </si>
  <si>
    <t>H1EVH8_9ARCH</t>
  </si>
  <si>
    <t>H1EVH8</t>
  </si>
  <si>
    <t>H1EW70_9ARCH</t>
  </si>
  <si>
    <t>H1EW70</t>
  </si>
  <si>
    <t>H1KXH6_9EURY</t>
  </si>
  <si>
    <t>H1KXH6</t>
  </si>
  <si>
    <t>H1KZ62_9EURY</t>
  </si>
  <si>
    <t>H1KZ62</t>
  </si>
  <si>
    <t>H1V3E1_COLHI</t>
  </si>
  <si>
    <t>H1V3E1</t>
  </si>
  <si>
    <t>H1V689_COLHI</t>
  </si>
  <si>
    <t>H1V689</t>
  </si>
  <si>
    <t>H1YWE4_9EURY</t>
  </si>
  <si>
    <t>H1YWE4</t>
  </si>
  <si>
    <t>H1Z447_9EURY</t>
  </si>
  <si>
    <t>H1Z447</t>
  </si>
  <si>
    <t>H2AQB2_KAZAF</t>
  </si>
  <si>
    <t>H2AQB2</t>
  </si>
  <si>
    <t>H2AWV4_KAZAF</t>
  </si>
  <si>
    <t>H2AWV4</t>
  </si>
  <si>
    <t>H2B1N4_KAZAF</t>
  </si>
  <si>
    <t>H2B1N4</t>
  </si>
  <si>
    <t>H2C6T5_9CREN</t>
  </si>
  <si>
    <t>H2C6T5</t>
  </si>
  <si>
    <t>H2LCC1_ORYLA</t>
  </si>
  <si>
    <t>H2LCC1</t>
  </si>
  <si>
    <t>H2MK81_ORYLA</t>
  </si>
  <si>
    <t>H2MK81</t>
  </si>
  <si>
    <t>H2MU40_ORYLA</t>
  </si>
  <si>
    <t>H2MU40</t>
  </si>
  <si>
    <t>H2MVD5_ORYLA</t>
  </si>
  <si>
    <t>H2MVD5</t>
  </si>
  <si>
    <t>H2MVD7_ORYLA</t>
  </si>
  <si>
    <t>H2MVD7</t>
  </si>
  <si>
    <t>H2N0C6_ORYLA</t>
  </si>
  <si>
    <t>H2N0C6</t>
  </si>
  <si>
    <t>H2NLL2_PONAB</t>
  </si>
  <si>
    <t>H2NLL2</t>
  </si>
  <si>
    <t>H2NLL3_PONAB</t>
  </si>
  <si>
    <t>H2NLL3</t>
  </si>
  <si>
    <t>H2NLL4_PONAB</t>
  </si>
  <si>
    <t>H2NLL4</t>
  </si>
  <si>
    <t>H2NMC9_PONAB</t>
  </si>
  <si>
    <t>H2NMC9</t>
  </si>
  <si>
    <t>H2NMV0_PONAB</t>
  </si>
  <si>
    <t>H2NMV0</t>
  </si>
  <si>
    <t>H2NTH4_PONAB</t>
  </si>
  <si>
    <t>H2NTH4</t>
  </si>
  <si>
    <t>H2P4D8_PONAB</t>
  </si>
  <si>
    <t>H2P4D8</t>
  </si>
  <si>
    <t>H2PP44_PONAB</t>
  </si>
  <si>
    <t>H2PP44</t>
  </si>
  <si>
    <t>H2Q8Z3_PANTR</t>
  </si>
  <si>
    <t>H2Q8Z3</t>
  </si>
  <si>
    <t>H2Q966_PANTR</t>
  </si>
  <si>
    <t>H2Q966</t>
  </si>
  <si>
    <t>H2QDJ6_PANTR</t>
  </si>
  <si>
    <t>H2QDJ6</t>
  </si>
  <si>
    <t>H2QLN6_PANTR</t>
  </si>
  <si>
    <t>H2QLN6</t>
  </si>
  <si>
    <t>H2R1S2_PANTR</t>
  </si>
  <si>
    <t>H2R1S2</t>
  </si>
  <si>
    <t>H2R412_PANTR</t>
  </si>
  <si>
    <t>H2R412</t>
  </si>
  <si>
    <t>H2RAV7_PANTR</t>
  </si>
  <si>
    <t>H2RAV7</t>
  </si>
  <si>
    <t>H2RXI4_TAKRU</t>
  </si>
  <si>
    <t>H2RXI4</t>
  </si>
  <si>
    <t>H2SD86_TAKRU</t>
  </si>
  <si>
    <t>H2SD86</t>
  </si>
  <si>
    <t>H2TQA0_TAKRU</t>
  </si>
  <si>
    <t>H2TQA0</t>
  </si>
  <si>
    <t>H2TQA1_TAKRU</t>
  </si>
  <si>
    <t>H2TQA1</t>
  </si>
  <si>
    <t>H2TQA2_TAKRU</t>
  </si>
  <si>
    <t>H2TQA2</t>
  </si>
  <si>
    <t>H2TQA3_TAKRU</t>
  </si>
  <si>
    <t>H2TQA3</t>
  </si>
  <si>
    <t>H2TQA4_TAKRU</t>
  </si>
  <si>
    <t>H2TQA4</t>
  </si>
  <si>
    <t>H2UWV5_TAKRU</t>
  </si>
  <si>
    <t>H2UWV5</t>
  </si>
  <si>
    <t>H2V2Q5_TAKRU</t>
  </si>
  <si>
    <t>H2V2Q5</t>
  </si>
  <si>
    <t>H2V6J4_TAKRU</t>
  </si>
  <si>
    <t>H2V6J4</t>
  </si>
  <si>
    <t>H2V6J5_TAKRU</t>
  </si>
  <si>
    <t>H2V6J5</t>
  </si>
  <si>
    <t>H2WDS0_CAEJA</t>
  </si>
  <si>
    <t>H2WDS0</t>
  </si>
  <si>
    <t>H2XJN2_CIOIN</t>
  </si>
  <si>
    <t>H2XJN2</t>
  </si>
  <si>
    <t>H2XT98_CIOIN</t>
  </si>
  <si>
    <t>H2XT98</t>
  </si>
  <si>
    <t>H2XTM5_CIOIN</t>
  </si>
  <si>
    <t>H2XTM5</t>
  </si>
  <si>
    <t>PB008834</t>
  </si>
  <si>
    <t>H2YAG9_CIOSA</t>
  </si>
  <si>
    <t>H2YAG9</t>
  </si>
  <si>
    <t>H2YAH8_CIOSA</t>
  </si>
  <si>
    <t>H2YAH8</t>
  </si>
  <si>
    <t>H2YAH9_CIOSA</t>
  </si>
  <si>
    <t>H2YAH9</t>
  </si>
  <si>
    <t>H2Z6Z3_CIOSA</t>
  </si>
  <si>
    <t>H2Z6Z3</t>
  </si>
  <si>
    <t>H2ZS27_LATCH</t>
  </si>
  <si>
    <t>H2ZS27</t>
  </si>
  <si>
    <t>H3A225_LATCH</t>
  </si>
  <si>
    <t>H3A225</t>
  </si>
  <si>
    <t>H3AJP1_LATCH</t>
  </si>
  <si>
    <t>H3AJP1</t>
  </si>
  <si>
    <t>H3BBZ5_LATCH</t>
  </si>
  <si>
    <t>H3BBZ5</t>
  </si>
  <si>
    <t>H3BCT2_LATCH</t>
  </si>
  <si>
    <t>H3BCT2</t>
  </si>
  <si>
    <t>H3BWV6_TETNG</t>
  </si>
  <si>
    <t>H3BWV6</t>
  </si>
  <si>
    <t>H3C0M2_TETNG</t>
  </si>
  <si>
    <t>H3C0M2</t>
  </si>
  <si>
    <t>H3CGT7_TETNG</t>
  </si>
  <si>
    <t>H3CGT7</t>
  </si>
  <si>
    <t>H3CMX3_TETNG</t>
  </si>
  <si>
    <t>H3CMX3</t>
  </si>
  <si>
    <t>H3CN96_TETNG</t>
  </si>
  <si>
    <t>H3CN96</t>
  </si>
  <si>
    <t>H3CY37_TETNG</t>
  </si>
  <si>
    <t>H3CY37</t>
  </si>
  <si>
    <t>H3D5W7_TETNG</t>
  </si>
  <si>
    <t>H3D5W7</t>
  </si>
  <si>
    <t>H3DBX0_TETNG</t>
  </si>
  <si>
    <t>H3DBX0</t>
  </si>
  <si>
    <t>H3DPE0_TETNG</t>
  </si>
  <si>
    <t>H3DPE0</t>
  </si>
  <si>
    <t>H3DXD0_PRIPA</t>
  </si>
  <si>
    <t>H3DXD0</t>
  </si>
  <si>
    <t>H3FT97_PRIPA</t>
  </si>
  <si>
    <t>H3FT97</t>
  </si>
  <si>
    <t>H3GER8_PHYRM</t>
  </si>
  <si>
    <t>H3GER8</t>
  </si>
  <si>
    <t>H3GKR7_PHYRM</t>
  </si>
  <si>
    <t>H3GKR7</t>
  </si>
  <si>
    <t>PB197166</t>
  </si>
  <si>
    <t>PB282361</t>
  </si>
  <si>
    <t>PF04280</t>
  </si>
  <si>
    <t>PF04280.10 Tim44-like domain</t>
  </si>
  <si>
    <t>H3HE46_PHYRM</t>
  </si>
  <si>
    <t>H3HE46</t>
  </si>
  <si>
    <t>H3I6C5_STRPU</t>
  </si>
  <si>
    <t>H3I6C5</t>
  </si>
  <si>
    <t>H3ITC3_STRPU</t>
  </si>
  <si>
    <t>H3ITC3</t>
  </si>
  <si>
    <t>H3IZI6_STRPU</t>
  </si>
  <si>
    <t>H3IZI6</t>
  </si>
  <si>
    <t>H3J2X1_STRPU</t>
  </si>
  <si>
    <t>H3J2X1</t>
  </si>
  <si>
    <t>H3J6R6_STRPU</t>
  </si>
  <si>
    <t>H3J6R6</t>
  </si>
  <si>
    <t>H3JBA9_STRPU</t>
  </si>
  <si>
    <t>H3JBA9</t>
  </si>
  <si>
    <t>H3JMT1_STRPU</t>
  </si>
  <si>
    <t>H3JMT1</t>
  </si>
  <si>
    <t>PF07738</t>
  </si>
  <si>
    <t>PF07738.8 Sad1 / UNC-like C-terminal</t>
  </si>
  <si>
    <t>H3ZM51_THELI</t>
  </si>
  <si>
    <t>H3ZM51</t>
  </si>
  <si>
    <t>H3ZR24_THELI</t>
  </si>
  <si>
    <t>H3ZR24</t>
  </si>
  <si>
    <t>PB092936</t>
  </si>
  <si>
    <t>H5SB89_9CREN</t>
  </si>
  <si>
    <t>H5SB89</t>
  </si>
  <si>
    <t>H6BVC7_EXODN</t>
  </si>
  <si>
    <t>H6BVC7</t>
  </si>
  <si>
    <t>H6C271_EXODN</t>
  </si>
  <si>
    <t>H6C271</t>
  </si>
  <si>
    <t>H6CC00_EXODN</t>
  </si>
  <si>
    <t>H6CC00</t>
  </si>
  <si>
    <t>H6Q7Z7_PYROT</t>
  </si>
  <si>
    <t>H6Q7Z7</t>
  </si>
  <si>
    <t>H6Q9K2_PYROT</t>
  </si>
  <si>
    <t>H6Q9K2</t>
  </si>
  <si>
    <t>H6QBQ6_PYROT</t>
  </si>
  <si>
    <t>H6QBQ6</t>
  </si>
  <si>
    <t>H6QBT9_PYROT</t>
  </si>
  <si>
    <t>H6QBT9</t>
  </si>
  <si>
    <t>H6QCV9_PYROT</t>
  </si>
  <si>
    <t>H6QCV9</t>
  </si>
  <si>
    <t>H7C1R0_HUMAN</t>
  </si>
  <si>
    <t>H7C1R0</t>
  </si>
  <si>
    <t>H7C2Q5_HUMAN</t>
  </si>
  <si>
    <t>H7C2Q5</t>
  </si>
  <si>
    <t>H8I6T2_METCZ</t>
  </si>
  <si>
    <t>H8I6T2</t>
  </si>
  <si>
    <t>H8I6V6_METCZ</t>
  </si>
  <si>
    <t>H8I6V6</t>
  </si>
  <si>
    <t>H8WVR6_9ASCO</t>
  </si>
  <si>
    <t>H8WVR6</t>
  </si>
  <si>
    <t>H8X3N0_9ASCO</t>
  </si>
  <si>
    <t>H8X3N0</t>
  </si>
  <si>
    <t>H8X4U9_9ASCO</t>
  </si>
  <si>
    <t>H8X4U9</t>
  </si>
  <si>
    <t>H8ZDI1_NEMS1</t>
  </si>
  <si>
    <t>H8ZDI1</t>
  </si>
  <si>
    <t>H9F4T7_MACMU</t>
  </si>
  <si>
    <t>H9F4T7</t>
  </si>
  <si>
    <t>H9F6E5_MACMU</t>
  </si>
  <si>
    <t>H9F6E5</t>
  </si>
  <si>
    <t>H9FDV5_MACMU</t>
  </si>
  <si>
    <t>H9FDV5</t>
  </si>
  <si>
    <t>H9FI82_MACMU</t>
  </si>
  <si>
    <t>H9FI82</t>
  </si>
  <si>
    <t>H9GAC7_ANOCA</t>
  </si>
  <si>
    <t>H9GAC7</t>
  </si>
  <si>
    <t>H9GH38_ANOCA</t>
  </si>
  <si>
    <t>H9GH38</t>
  </si>
  <si>
    <t>H9GKC7_ANOCA</t>
  </si>
  <si>
    <t>H9GKC7</t>
  </si>
  <si>
    <t>H9HND9_ATTCE</t>
  </si>
  <si>
    <t>H9HND9</t>
  </si>
  <si>
    <t>H9HYI8_ATTCE</t>
  </si>
  <si>
    <t>H9HYI8</t>
  </si>
  <si>
    <t>H9I3L2_ATTCE</t>
  </si>
  <si>
    <t>H9I3L2</t>
  </si>
  <si>
    <t>H9I7E3_ATTCE</t>
  </si>
  <si>
    <t>H9I7E3</t>
  </si>
  <si>
    <t>H9IZU3_BOMMO</t>
  </si>
  <si>
    <t>H9IZU3</t>
  </si>
  <si>
    <t>H9J6G5_BOMMO</t>
  </si>
  <si>
    <t>H9J6G5</t>
  </si>
  <si>
    <t>H9JQK5_BOMMO</t>
  </si>
  <si>
    <t>H9JQK5</t>
  </si>
  <si>
    <t>H9JQK6_BOMMO</t>
  </si>
  <si>
    <t>H9JQK6</t>
  </si>
  <si>
    <t>H9K4D8_APIME</t>
  </si>
  <si>
    <t>H9K4D8</t>
  </si>
  <si>
    <t>H9KFD3_APIME</t>
  </si>
  <si>
    <t>H9KFD3</t>
  </si>
  <si>
    <t>H9KJC0_APIME</t>
  </si>
  <si>
    <t>H9KJC0</t>
  </si>
  <si>
    <t>H9KL94_APIME</t>
  </si>
  <si>
    <t>H9KL94</t>
  </si>
  <si>
    <t>H9YXK3_MACMU</t>
  </si>
  <si>
    <t>H9YXK3</t>
  </si>
  <si>
    <t>H9ZD84_MACMU</t>
  </si>
  <si>
    <t>H9ZD84</t>
  </si>
  <si>
    <t>I0A186_9CREN</t>
  </si>
  <si>
    <t>I0A186</t>
  </si>
  <si>
    <t>I1BSI8_RHIO9</t>
  </si>
  <si>
    <t>I1BSI8</t>
  </si>
  <si>
    <t>I1BTV9_RHIO9</t>
  </si>
  <si>
    <t>I1BTV9</t>
  </si>
  <si>
    <t>I1BZI6_RHIO9</t>
  </si>
  <si>
    <t>I1BZI6</t>
  </si>
  <si>
    <t>I1CA76_RHIO9</t>
  </si>
  <si>
    <t>I1CA76</t>
  </si>
  <si>
    <t>I1CST3_RHIO9</t>
  </si>
  <si>
    <t>I1CST3</t>
  </si>
  <si>
    <t>I1EXS9_AMPQE</t>
  </si>
  <si>
    <t>I1EXS9</t>
  </si>
  <si>
    <t>I1FGX0_AMPQE</t>
  </si>
  <si>
    <t>I1FGX0</t>
  </si>
  <si>
    <t>I1FN10_AMPQE</t>
  </si>
  <si>
    <t>I1FN10</t>
  </si>
  <si>
    <t>I1FUC7_AMPQE</t>
  </si>
  <si>
    <t>I1FUC7</t>
  </si>
  <si>
    <t>I1FX19_AMPQE</t>
  </si>
  <si>
    <t>I1FX19</t>
  </si>
  <si>
    <t>I1GUH2_BRADI</t>
  </si>
  <si>
    <t>I1GUH2</t>
  </si>
  <si>
    <t>I1GUH3_BRADI</t>
  </si>
  <si>
    <t>I1GUH3</t>
  </si>
  <si>
    <t>I1HMI2_BRADI</t>
  </si>
  <si>
    <t>I1HMI2</t>
  </si>
  <si>
    <t>I1HNT6_BRADI</t>
  </si>
  <si>
    <t>I1HNT6</t>
  </si>
  <si>
    <t>I1IAL8_BRADI</t>
  </si>
  <si>
    <t>I1IAL8</t>
  </si>
  <si>
    <t>I1IIA5_BRADI</t>
  </si>
  <si>
    <t>I1IIA5</t>
  </si>
  <si>
    <t>I1IKE2_BRADI</t>
  </si>
  <si>
    <t>I1IKE2</t>
  </si>
  <si>
    <t>I1IUH8_BRADI</t>
  </si>
  <si>
    <t>I1IUH8</t>
  </si>
  <si>
    <t>I1JKP9_SOYBN</t>
  </si>
  <si>
    <t>I1JKP9</t>
  </si>
  <si>
    <t>I1LDZ3_SOYBN</t>
  </si>
  <si>
    <t>I1LDZ3</t>
  </si>
  <si>
    <t>I1LK75_SOYBN</t>
  </si>
  <si>
    <t>I1LK75</t>
  </si>
  <si>
    <t>I1LYB2_SOYBN</t>
  </si>
  <si>
    <t>I1LYB2</t>
  </si>
  <si>
    <t>I1MDL7_SOYBN</t>
  </si>
  <si>
    <t>I1MDL7</t>
  </si>
  <si>
    <t>I1MS33_SOYBN</t>
  </si>
  <si>
    <t>I1MS33</t>
  </si>
  <si>
    <t>I1N544_SOYBN</t>
  </si>
  <si>
    <t>I1N544</t>
  </si>
  <si>
    <t>I1P1C8_ORYGL</t>
  </si>
  <si>
    <t>I1P1C8</t>
  </si>
  <si>
    <t>I1PS07_ORYGL</t>
  </si>
  <si>
    <t>I1PS07</t>
  </si>
  <si>
    <t>I1QLU0_ORYGL</t>
  </si>
  <si>
    <t>I1QLU0</t>
  </si>
  <si>
    <t>I1QXM8_ORYGL</t>
  </si>
  <si>
    <t>I1QXM8</t>
  </si>
  <si>
    <t>I1R3Z8_ORYGL</t>
  </si>
  <si>
    <t>I1R3Z8</t>
  </si>
  <si>
    <t>I1R4J2_ORYGL</t>
  </si>
  <si>
    <t>I1R4J2</t>
  </si>
  <si>
    <t>I1R6I7_ORYGL</t>
  </si>
  <si>
    <t>I1R6I7</t>
  </si>
  <si>
    <t>I1RBC8_GIBZE</t>
  </si>
  <si>
    <t>I1RBC8</t>
  </si>
  <si>
    <t>I1RC54_GIBZE</t>
  </si>
  <si>
    <t>I1RC54</t>
  </si>
  <si>
    <t>O00847_9TRYP</t>
  </si>
  <si>
    <t>O00847</t>
  </si>
  <si>
    <t>O01679_BOMMO</t>
  </si>
  <si>
    <t>O01679</t>
  </si>
  <si>
    <t>O01680_BOMMO</t>
  </si>
  <si>
    <t>O01680</t>
  </si>
  <si>
    <t>O61127_LEIMA</t>
  </si>
  <si>
    <t>O61127</t>
  </si>
  <si>
    <t>O61128_LEIMA</t>
  </si>
  <si>
    <t>O61128</t>
  </si>
  <si>
    <t>O74569_COPCI</t>
  </si>
  <si>
    <t>O74569</t>
  </si>
  <si>
    <t>O76341_TETTH</t>
  </si>
  <si>
    <t>O76341</t>
  </si>
  <si>
    <t>O77135_DROME</t>
  </si>
  <si>
    <t>O77135</t>
  </si>
  <si>
    <t>O93749_HALHI</t>
  </si>
  <si>
    <t>O93749</t>
  </si>
  <si>
    <t>O93750_METMZ</t>
  </si>
  <si>
    <t>O93750</t>
  </si>
  <si>
    <t>O93751_METFE</t>
  </si>
  <si>
    <t>O93751</t>
  </si>
  <si>
    <t>O93752_METVA</t>
  </si>
  <si>
    <t>O93752</t>
  </si>
  <si>
    <t>O93753_METMI</t>
  </si>
  <si>
    <t>O93753</t>
  </si>
  <si>
    <t>O93754_9EURY</t>
  </si>
  <si>
    <t>O93754</t>
  </si>
  <si>
    <t>O93755_9EURY</t>
  </si>
  <si>
    <t>O93755</t>
  </si>
  <si>
    <t>O93756_SULSH</t>
  </si>
  <si>
    <t>O93756</t>
  </si>
  <si>
    <t>O93757_9CREN</t>
  </si>
  <si>
    <t>O93757</t>
  </si>
  <si>
    <t>O93758_9ARCH</t>
  </si>
  <si>
    <t>O93758</t>
  </si>
  <si>
    <t>O93759_9ARCH</t>
  </si>
  <si>
    <t>O93759</t>
  </si>
  <si>
    <t>O93760_9ARCH</t>
  </si>
  <si>
    <t>O93760</t>
  </si>
  <si>
    <t>O93761_9ARCH</t>
  </si>
  <si>
    <t>O93761</t>
  </si>
  <si>
    <t>O93762_9ARCH</t>
  </si>
  <si>
    <t>O93762</t>
  </si>
  <si>
    <t>O93763_9ARCH</t>
  </si>
  <si>
    <t>O93763</t>
  </si>
  <si>
    <t>O93764_9ARCH</t>
  </si>
  <si>
    <t>O93764</t>
  </si>
  <si>
    <t>O93765_9ARCH</t>
  </si>
  <si>
    <t>O93765</t>
  </si>
  <si>
    <t>O93766_9ARCH</t>
  </si>
  <si>
    <t>O93766</t>
  </si>
  <si>
    <t>O93767_9ARCH</t>
  </si>
  <si>
    <t>O93767</t>
  </si>
  <si>
    <t>O93768_9ARCH</t>
  </si>
  <si>
    <t>O93768</t>
  </si>
  <si>
    <t>O93769_9ARCH</t>
  </si>
  <si>
    <t>O93769</t>
  </si>
  <si>
    <t>O93770_9ARCH</t>
  </si>
  <si>
    <t>O93770</t>
  </si>
  <si>
    <t>O93771_9ARCH</t>
  </si>
  <si>
    <t>O93771</t>
  </si>
  <si>
    <t>O93772_9ARCH</t>
  </si>
  <si>
    <t>O93772</t>
  </si>
  <si>
    <t>O93773_9ARCH</t>
  </si>
  <si>
    <t>O93773</t>
  </si>
  <si>
    <t>P78579_EMEND</t>
  </si>
  <si>
    <t>P78579</t>
  </si>
  <si>
    <t>P78613_EMEND</t>
  </si>
  <si>
    <t>P78613</t>
  </si>
  <si>
    <t>P87210_NEUCS</t>
  </si>
  <si>
    <t>P87210</t>
  </si>
  <si>
    <t>P93678_ORYSI</t>
  </si>
  <si>
    <t>P93678</t>
  </si>
  <si>
    <t>Q00XV2_OSTTA</t>
  </si>
  <si>
    <t>Q00XV2</t>
  </si>
  <si>
    <t>Q00Y03_OSTTA</t>
  </si>
  <si>
    <t>Q00Y03</t>
  </si>
  <si>
    <t>Q00YW7_OSTTA</t>
  </si>
  <si>
    <t>Q00YW7</t>
  </si>
  <si>
    <t>Q013L3_OSTTA</t>
  </si>
  <si>
    <t>Q013L3</t>
  </si>
  <si>
    <t>Q01C18_OSTTA</t>
  </si>
  <si>
    <t>Q01C18</t>
  </si>
  <si>
    <t>Q09HW4_ORYSI</t>
  </si>
  <si>
    <t>Q09HW4</t>
  </si>
  <si>
    <t>Q0CWT1_ASPTN</t>
  </si>
  <si>
    <t>Q0CWT1</t>
  </si>
  <si>
    <t>Q0D0U2_ASPTN</t>
  </si>
  <si>
    <t>Q0D0U2</t>
  </si>
  <si>
    <t>Q0D1F4_ASPTN</t>
  </si>
  <si>
    <t>Q0D1F4</t>
  </si>
  <si>
    <t>Q0MR20_PENMA</t>
  </si>
  <si>
    <t>Q0MR20</t>
  </si>
  <si>
    <t>Q0MR21_PENMA</t>
  </si>
  <si>
    <t>Q0MR21</t>
  </si>
  <si>
    <t>Q0PCG3_POPNI</t>
  </si>
  <si>
    <t>Q0PCG3</t>
  </si>
  <si>
    <t>Q0PWC9_9AGAR</t>
  </si>
  <si>
    <t>Q0PWC9</t>
  </si>
  <si>
    <t>Q0PWD0_LEUGO</t>
  </si>
  <si>
    <t>Q0PWD0</t>
  </si>
  <si>
    <t>Q0PWD2_LEUGO</t>
  </si>
  <si>
    <t>Q0PWD2</t>
  </si>
  <si>
    <t>Q0PWD5_9AGAR</t>
  </si>
  <si>
    <t>Q0PWD5</t>
  </si>
  <si>
    <t>Q0PWD6_9AGAR</t>
  </si>
  <si>
    <t>Q0PWD6</t>
  </si>
  <si>
    <t>Q0PWD7_9AGAR</t>
  </si>
  <si>
    <t>Q0PWD7</t>
  </si>
  <si>
    <t>Q0PWD8_9AGAR</t>
  </si>
  <si>
    <t>Q0PWD8</t>
  </si>
  <si>
    <t>Q0PWD9_9AGAR</t>
  </si>
  <si>
    <t>Q0PWD9</t>
  </si>
  <si>
    <t>Q0PWE0_9AGAR</t>
  </si>
  <si>
    <t>Q0PWE0</t>
  </si>
  <si>
    <t>Q0PWE1_AGABI</t>
  </si>
  <si>
    <t>Q0PWE1</t>
  </si>
  <si>
    <t>Q0PWE2_9AGAR</t>
  </si>
  <si>
    <t>Q0PWE2</t>
  </si>
  <si>
    <t>Q0PWE3_9AGAR</t>
  </si>
  <si>
    <t>Q0PWE3</t>
  </si>
  <si>
    <t>Q0PWE4_9AGAR</t>
  </si>
  <si>
    <t>Q0PWE4</t>
  </si>
  <si>
    <t>Q0PWE5_9AGAR</t>
  </si>
  <si>
    <t>Q0PWE5</t>
  </si>
  <si>
    <t>Q0PWE6_9AGAR</t>
  </si>
  <si>
    <t>Q0PWE6</t>
  </si>
  <si>
    <t>Q0PWE7_9AGAR</t>
  </si>
  <si>
    <t>Q0PWE7</t>
  </si>
  <si>
    <t>Q0PWE8_9AGAR</t>
  </si>
  <si>
    <t>Q0PWE8</t>
  </si>
  <si>
    <t>Q0PWE9_9AGAR</t>
  </si>
  <si>
    <t>Q0PWE9</t>
  </si>
  <si>
    <t>Q0PWF0_9AGAR</t>
  </si>
  <si>
    <t>Q0PWF0</t>
  </si>
  <si>
    <t>Q0PWF1_9AGAR</t>
  </si>
  <si>
    <t>Q0PWF1</t>
  </si>
  <si>
    <t>Q0PWF2_9AGAR</t>
  </si>
  <si>
    <t>Q0PWF2</t>
  </si>
  <si>
    <t>Q0PWF3_9AGAR</t>
  </si>
  <si>
    <t>Q0PWF3</t>
  </si>
  <si>
    <t>Q0PWF4_9AGAR</t>
  </si>
  <si>
    <t>Q0PWF4</t>
  </si>
  <si>
    <t>Q0PWF5_9AGAR</t>
  </si>
  <si>
    <t>Q0PWF5</t>
  </si>
  <si>
    <t>Q0PWF6_9AGAR</t>
  </si>
  <si>
    <t>Q0PWF6</t>
  </si>
  <si>
    <t>Q0PWF7_9AGAR</t>
  </si>
  <si>
    <t>Q0PWF7</t>
  </si>
  <si>
    <t>Q0TZE8_PHANO</t>
  </si>
  <si>
    <t>Q0TZE8</t>
  </si>
  <si>
    <t>Q0U9F0_PHANO</t>
  </si>
  <si>
    <t>Q0U9F0</t>
  </si>
  <si>
    <t>Q0V430_PHANO</t>
  </si>
  <si>
    <t>Q0V430</t>
  </si>
  <si>
    <t>Q0VFA7_XENTR</t>
  </si>
  <si>
    <t>Q0VFA7</t>
  </si>
  <si>
    <t>Q0W5M8_UNCMA</t>
  </si>
  <si>
    <t>Q0W5M8</t>
  </si>
  <si>
    <t>Q0W6A1_UNCMA</t>
  </si>
  <si>
    <t>Q0W6A1</t>
  </si>
  <si>
    <t>Q0WU10_ARATH</t>
  </si>
  <si>
    <t>Q0WU10</t>
  </si>
  <si>
    <t>Q147M1_ARATH</t>
  </si>
  <si>
    <t>Q147M1</t>
  </si>
  <si>
    <t>PB021692</t>
  </si>
  <si>
    <t>Q14AN8_MOUSE</t>
  </si>
  <si>
    <t>Q14AN8</t>
  </si>
  <si>
    <t>Q16EQ5_AEDAE</t>
  </si>
  <si>
    <t>Q16EQ5</t>
  </si>
  <si>
    <t>Q16QE6_AEDAE</t>
  </si>
  <si>
    <t>Q16QE6</t>
  </si>
  <si>
    <t>Q177M5_AEDAE</t>
  </si>
  <si>
    <t>Q177M5</t>
  </si>
  <si>
    <t>Q17A54_AEDAE</t>
  </si>
  <si>
    <t>Q17A54</t>
  </si>
  <si>
    <t>Q17B21_AEDAE</t>
  </si>
  <si>
    <t>Q17B21</t>
  </si>
  <si>
    <t>Q18FI4_HALWD</t>
  </si>
  <si>
    <t>Q18FI4</t>
  </si>
  <si>
    <t>Q18MW1_AERPX</t>
  </si>
  <si>
    <t>Q18MW1</t>
  </si>
  <si>
    <t>Q18MW5_AERPX</t>
  </si>
  <si>
    <t>Q18MW5</t>
  </si>
  <si>
    <t>Q18MX0_AERPX</t>
  </si>
  <si>
    <t>Q18MX0</t>
  </si>
  <si>
    <t>Q1K929_NEUCR</t>
  </si>
  <si>
    <t>Q1K929</t>
  </si>
  <si>
    <t>Q1WBR1_PHYPO</t>
  </si>
  <si>
    <t>Q1WBR1</t>
  </si>
  <si>
    <t>Q1WBR2_PHYPO</t>
  </si>
  <si>
    <t>Q1WBR2</t>
  </si>
  <si>
    <t>Q1WBR8_ACACA</t>
  </si>
  <si>
    <t>Q1WBR8</t>
  </si>
  <si>
    <t>Q24DN8_TETTS</t>
  </si>
  <si>
    <t>Q24DN8</t>
  </si>
  <si>
    <t>Q24JX1_DANRE</t>
  </si>
  <si>
    <t>Q24JX1</t>
  </si>
  <si>
    <t>Q281M3_WHEAT</t>
  </si>
  <si>
    <t>Q281M3</t>
  </si>
  <si>
    <t>Q281M4_WHEAT</t>
  </si>
  <si>
    <t>Q281M4</t>
  </si>
  <si>
    <t>Q281M5_WHEAT</t>
  </si>
  <si>
    <t>Q281M5</t>
  </si>
  <si>
    <t>Q281M6_9POAL</t>
  </si>
  <si>
    <t>Q281M6</t>
  </si>
  <si>
    <t>Q281M7_9POAL</t>
  </si>
  <si>
    <t>Q281M7</t>
  </si>
  <si>
    <t>Q281M9_TRITU</t>
  </si>
  <si>
    <t>Q281M9</t>
  </si>
  <si>
    <t>Q281N0_9POAL</t>
  </si>
  <si>
    <t>Q281N0</t>
  </si>
  <si>
    <t>Q281N1_9POAL</t>
  </si>
  <si>
    <t>Q281N1</t>
  </si>
  <si>
    <t>Q281N2_9POAL</t>
  </si>
  <si>
    <t>Q281N2</t>
  </si>
  <si>
    <t>Q281N4_TRITU</t>
  </si>
  <si>
    <t>Q281N4</t>
  </si>
  <si>
    <t>Q281N6_AEGSP</t>
  </si>
  <si>
    <t>Q281N6</t>
  </si>
  <si>
    <t>Q281N7_AEGSE</t>
  </si>
  <si>
    <t>Q281N7</t>
  </si>
  <si>
    <t>Q281N8_9POAL</t>
  </si>
  <si>
    <t>Q281N8</t>
  </si>
  <si>
    <t>Q281N9_AEGLO</t>
  </si>
  <si>
    <t>Q281N9</t>
  </si>
  <si>
    <t>Q281P0_9POAL</t>
  </si>
  <si>
    <t>Q281P0</t>
  </si>
  <si>
    <t>Q281P1_AEGUN</t>
  </si>
  <si>
    <t>Q281P1</t>
  </si>
  <si>
    <t>Q281P2_TRIUA</t>
  </si>
  <si>
    <t>Q281P2</t>
  </si>
  <si>
    <t>Q281P4_AEGUM</t>
  </si>
  <si>
    <t>Q281P4</t>
  </si>
  <si>
    <t>Q281P5_AEGCM</t>
  </si>
  <si>
    <t>Q281P5</t>
  </si>
  <si>
    <t>Q281P7_AEGBI</t>
  </si>
  <si>
    <t>Q281P7</t>
  </si>
  <si>
    <t>Q281P8_BROAV</t>
  </si>
  <si>
    <t>Q281P8</t>
  </si>
  <si>
    <t>Q28XW0_DROPS</t>
  </si>
  <si>
    <t>Q28XW0</t>
  </si>
  <si>
    <t>Q297V2_DROPS</t>
  </si>
  <si>
    <t>Q297V2</t>
  </si>
  <si>
    <t>Q29AC3_DROPS</t>
  </si>
  <si>
    <t>Q29AC3</t>
  </si>
  <si>
    <t>Q29C69_DROPS</t>
  </si>
  <si>
    <t>Q29C69</t>
  </si>
  <si>
    <t>Q2FSR3_METHJ</t>
  </si>
  <si>
    <t>Q2FSR3</t>
  </si>
  <si>
    <t>Q2FU44_METHJ</t>
  </si>
  <si>
    <t>Q2FU44</t>
  </si>
  <si>
    <t>Q2GW05_CHAGB</t>
  </si>
  <si>
    <t>Q2GW05</t>
  </si>
  <si>
    <t>PB143771</t>
  </si>
  <si>
    <t>Q2HAG3_CHAGB</t>
  </si>
  <si>
    <t>Q2HAG3</t>
  </si>
  <si>
    <t>Q2HS72_MEDTR</t>
  </si>
  <si>
    <t>Q2HS72</t>
  </si>
  <si>
    <t>Q2Q0B1_PLEWA</t>
  </si>
  <si>
    <t>Q2Q0B1</t>
  </si>
  <si>
    <t>Q2QWX4_ORYSJ</t>
  </si>
  <si>
    <t>Q2QWX4</t>
  </si>
  <si>
    <t>Q2QXT3_ORYSJ</t>
  </si>
  <si>
    <t>Q2QXT3</t>
  </si>
  <si>
    <t>Q2U254_ASPOR</t>
  </si>
  <si>
    <t>Q2U254</t>
  </si>
  <si>
    <t>Q2U2N4_ASPOR</t>
  </si>
  <si>
    <t>Q2U2N4</t>
  </si>
  <si>
    <t>Q2U838_ASPOR</t>
  </si>
  <si>
    <t>Q2U838</t>
  </si>
  <si>
    <t>Q2UNU7_ASPOR</t>
  </si>
  <si>
    <t>Q2UNU7</t>
  </si>
  <si>
    <t>Q2VTQ5_ARATH</t>
  </si>
  <si>
    <t>Q2VTQ5</t>
  </si>
  <si>
    <t>Q2Y4T3_9ARCH</t>
  </si>
  <si>
    <t>Q2Y4T3</t>
  </si>
  <si>
    <t>Q2Y4Y9_9ARCH</t>
  </si>
  <si>
    <t>Q2Y4Y9</t>
  </si>
  <si>
    <t>Q384K0_TRYB2</t>
  </si>
  <si>
    <t>Q384K0</t>
  </si>
  <si>
    <t>Q384W8_TRYB2</t>
  </si>
  <si>
    <t>Q384W8</t>
  </si>
  <si>
    <t>Q386Q5_TRYB2</t>
  </si>
  <si>
    <t>Q386Q5</t>
  </si>
  <si>
    <t>Q38E34_TRYB2</t>
  </si>
  <si>
    <t>Q38E34</t>
  </si>
  <si>
    <t>Q3C126_9EURY</t>
  </si>
  <si>
    <t>Q3C126</t>
  </si>
  <si>
    <t>Q3C127_9EURY</t>
  </si>
  <si>
    <t>Q3C127</t>
  </si>
  <si>
    <t>Q3C128_9EURY</t>
  </si>
  <si>
    <t>Q3C128</t>
  </si>
  <si>
    <t>Q3C129_9EURY</t>
  </si>
  <si>
    <t>Q3C129</t>
  </si>
  <si>
    <t>Q3C130_9EURY</t>
  </si>
  <si>
    <t>Q3C130</t>
  </si>
  <si>
    <t>Q3C131_9EURY</t>
  </si>
  <si>
    <t>Q3C131</t>
  </si>
  <si>
    <t>Q3C132_9EURY</t>
  </si>
  <si>
    <t>Q3C132</t>
  </si>
  <si>
    <t>Q3C133_9EURY</t>
  </si>
  <si>
    <t>Q3C133</t>
  </si>
  <si>
    <t>Q3C134_9EURY</t>
  </si>
  <si>
    <t>Q3C134</t>
  </si>
  <si>
    <t>Q3C135_9EURY</t>
  </si>
  <si>
    <t>Q3C135</t>
  </si>
  <si>
    <t>Q3C136_9EURY</t>
  </si>
  <si>
    <t>Q3C136</t>
  </si>
  <si>
    <t>Q3C137_9EURY</t>
  </si>
  <si>
    <t>Q3C137</t>
  </si>
  <si>
    <t>Q3C138_9EURY</t>
  </si>
  <si>
    <t>Q3C138</t>
  </si>
  <si>
    <t>Q3C139_9EURY</t>
  </si>
  <si>
    <t>Q3C139</t>
  </si>
  <si>
    <t>Q3C140_9EURY</t>
  </si>
  <si>
    <t>Q3C140</t>
  </si>
  <si>
    <t>Q3C141_9EURY</t>
  </si>
  <si>
    <t>Q3C141</t>
  </si>
  <si>
    <t>Q3C142_9EURY</t>
  </si>
  <si>
    <t>Q3C142</t>
  </si>
  <si>
    <t>Q3C143_9EURY</t>
  </si>
  <si>
    <t>Q3C143</t>
  </si>
  <si>
    <t>Q3C144_9EURY</t>
  </si>
  <si>
    <t>Q3C144</t>
  </si>
  <si>
    <t>Q3C145_9EURY</t>
  </si>
  <si>
    <t>Q3C145</t>
  </si>
  <si>
    <t>Q3C146_9EURY</t>
  </si>
  <si>
    <t>Q3C146</t>
  </si>
  <si>
    <t>Q3C147_9EURY</t>
  </si>
  <si>
    <t>Q3C147</t>
  </si>
  <si>
    <t>Q3C149_9EURY</t>
  </si>
  <si>
    <t>Q3C149</t>
  </si>
  <si>
    <t>Q3C150_9EURY</t>
  </si>
  <si>
    <t>Q3C150</t>
  </si>
  <si>
    <t>Q3C151_9EURY</t>
  </si>
  <si>
    <t>Q3C151</t>
  </si>
  <si>
    <t>Q3C152_9EURY</t>
  </si>
  <si>
    <t>Q3C152</t>
  </si>
  <si>
    <t>Q3C153_9EURY</t>
  </si>
  <si>
    <t>Q3C153</t>
  </si>
  <si>
    <t>Q3C154_9EURY</t>
  </si>
  <si>
    <t>Q3C154</t>
  </si>
  <si>
    <t>Q3C155_9EURY</t>
  </si>
  <si>
    <t>Q3C155</t>
  </si>
  <si>
    <t>Q3C156_9EURY</t>
  </si>
  <si>
    <t>Q3C156</t>
  </si>
  <si>
    <t>Q3C157_9EURY</t>
  </si>
  <si>
    <t>Q3C157</t>
  </si>
  <si>
    <t>Q3C158_9EURY</t>
  </si>
  <si>
    <t>Q3C158</t>
  </si>
  <si>
    <t>Q3C159_9EURY</t>
  </si>
  <si>
    <t>Q3C159</t>
  </si>
  <si>
    <t>Q3C160_9EURY</t>
  </si>
  <si>
    <t>Q3C160</t>
  </si>
  <si>
    <t>Q3C161_9EURY</t>
  </si>
  <si>
    <t>Q3C161</t>
  </si>
  <si>
    <t>Q3ISA2_NATPD</t>
  </si>
  <si>
    <t>Q3ISA2</t>
  </si>
  <si>
    <t>Q3ITK3_NATPD</t>
  </si>
  <si>
    <t>Q3ITK3</t>
  </si>
  <si>
    <t>Q3LW29_BIGNA</t>
  </si>
  <si>
    <t>Q3LW29</t>
  </si>
  <si>
    <t>Q3S4W7_TRYCR</t>
  </si>
  <si>
    <t>Q3S4W7</t>
  </si>
  <si>
    <t>Q3UGT8_MOUSE</t>
  </si>
  <si>
    <t>Q3UGT8</t>
  </si>
  <si>
    <t>Q46DN5_METBF</t>
  </si>
  <si>
    <t>Q46DN5</t>
  </si>
  <si>
    <t>Q4CYE3_TRYCC</t>
  </si>
  <si>
    <t>Q4CYE3</t>
  </si>
  <si>
    <t>Q4CYK4_TRYCC</t>
  </si>
  <si>
    <t>Q4CYK4</t>
  </si>
  <si>
    <t>Q4D5E1_TRYCC</t>
  </si>
  <si>
    <t>Q4D5E1</t>
  </si>
  <si>
    <t>Q4DWX4_TRYCC</t>
  </si>
  <si>
    <t>Q4DWX4</t>
  </si>
  <si>
    <t>Q4E2R1_TRYCC</t>
  </si>
  <si>
    <t>Q4E2R1</t>
  </si>
  <si>
    <t>Q4E4H2_TRYCC</t>
  </si>
  <si>
    <t>Q4E4H2</t>
  </si>
  <si>
    <t>Q4N299_THEPA</t>
  </si>
  <si>
    <t>Q4N299</t>
  </si>
  <si>
    <t>Q4N2W2_THEPA</t>
  </si>
  <si>
    <t>Q4N2W2</t>
  </si>
  <si>
    <t>PB384503</t>
  </si>
  <si>
    <t>Q4N317_THEPA</t>
  </si>
  <si>
    <t>Q4N317</t>
  </si>
  <si>
    <t>Q4Q3T8_LEIMA</t>
  </si>
  <si>
    <t>Q4Q3T8</t>
  </si>
  <si>
    <t>Q4QH57_LEIMA</t>
  </si>
  <si>
    <t>Q4QH57</t>
  </si>
  <si>
    <t>Q4RF15_TETNG</t>
  </si>
  <si>
    <t>Q4RF15</t>
  </si>
  <si>
    <t>Q4RWF9_TETNG</t>
  </si>
  <si>
    <t>Q4RWF9</t>
  </si>
  <si>
    <t>Q4S4D7_TETNG</t>
  </si>
  <si>
    <t>Q4S4D7</t>
  </si>
  <si>
    <t>Q4SEP3_TETNG</t>
  </si>
  <si>
    <t>Q4SEP3</t>
  </si>
  <si>
    <t>Q4SSQ5_TETNG</t>
  </si>
  <si>
    <t>Q4SSQ5</t>
  </si>
  <si>
    <t>Q4ST80_TETNG</t>
  </si>
  <si>
    <t>Q4ST80</t>
  </si>
  <si>
    <t>Q4T2A4_TETNG</t>
  </si>
  <si>
    <t>Q4T2A4</t>
  </si>
  <si>
    <t>Q4UA75_THEAN</t>
  </si>
  <si>
    <t>Q4UA75</t>
  </si>
  <si>
    <t>Q4UAC7_THEAN</t>
  </si>
  <si>
    <t>Q4UAC7</t>
  </si>
  <si>
    <t>Q4WAR2_ASPFU</t>
  </si>
  <si>
    <t>Q4WAR2</t>
  </si>
  <si>
    <t>Q4WSJ8_ASPFU</t>
  </si>
  <si>
    <t>Q4WSJ8</t>
  </si>
  <si>
    <t>Q4WT63_ASPFU</t>
  </si>
  <si>
    <t>Q4WT63</t>
  </si>
  <si>
    <t>Q4XZ90_PLACH</t>
  </si>
  <si>
    <t>Q4XZ90</t>
  </si>
  <si>
    <t>Q4Y3A0_PLACH</t>
  </si>
  <si>
    <t>Q4Y3A0</t>
  </si>
  <si>
    <t>Q4Y3H2_PLACH</t>
  </si>
  <si>
    <t>Q4Y3H2</t>
  </si>
  <si>
    <t>Q4Z3S5_PLABA</t>
  </si>
  <si>
    <t>Q4Z3S5</t>
  </si>
  <si>
    <t>Q4Z4F9_PLABA</t>
  </si>
  <si>
    <t>Q4Z4F9</t>
  </si>
  <si>
    <t>Q4Z656_PLABA</t>
  </si>
  <si>
    <t>Q4Z656</t>
  </si>
  <si>
    <t>PB292658</t>
  </si>
  <si>
    <t>Q50LF4_DANRE</t>
  </si>
  <si>
    <t>Q50LF4</t>
  </si>
  <si>
    <t>Q50LF5_ORENI</t>
  </si>
  <si>
    <t>Q50LF5</t>
  </si>
  <si>
    <t>Q50LF6_ORENI</t>
  </si>
  <si>
    <t>Q50LF6</t>
  </si>
  <si>
    <t>Q50LF7_ANGJA</t>
  </si>
  <si>
    <t>Q50LF7</t>
  </si>
  <si>
    <t>Q539X6_9POAL</t>
  </si>
  <si>
    <t>Q539X6</t>
  </si>
  <si>
    <t>Q539X8_PSAFR</t>
  </si>
  <si>
    <t>Q539X8</t>
  </si>
  <si>
    <t>Q539X9_PSAFR</t>
  </si>
  <si>
    <t>Q539X9</t>
  </si>
  <si>
    <t>Q539Y0_9POAL</t>
  </si>
  <si>
    <t>Q539Y0</t>
  </si>
  <si>
    <t>Q539Y1_9POAL</t>
  </si>
  <si>
    <t>Q539Y1</t>
  </si>
  <si>
    <t>Q539Y3_PSAJU</t>
  </si>
  <si>
    <t>Q539Y3</t>
  </si>
  <si>
    <t>Q53BG2_9POAL</t>
  </si>
  <si>
    <t>Q53BG2</t>
  </si>
  <si>
    <t>Q53BG3_HORSA</t>
  </si>
  <si>
    <t>Q53BG3</t>
  </si>
  <si>
    <t>Q53XC8_HUMAN</t>
  </si>
  <si>
    <t>Q53XC8</t>
  </si>
  <si>
    <t>Q54QU4_DICDI</t>
  </si>
  <si>
    <t>Q54QU4</t>
  </si>
  <si>
    <t>Q557E6_DICDI</t>
  </si>
  <si>
    <t>Q557E6</t>
  </si>
  <si>
    <t>Q55I52_CRYNB</t>
  </si>
  <si>
    <t>Q55I52</t>
  </si>
  <si>
    <t>Q55K63_CRYNB</t>
  </si>
  <si>
    <t>Q55K63</t>
  </si>
  <si>
    <t>Q55WG1_CRYNB</t>
  </si>
  <si>
    <t>Q55WG1</t>
  </si>
  <si>
    <t>Q566S1_DANRE</t>
  </si>
  <si>
    <t>Q566S1</t>
  </si>
  <si>
    <t>Q580V2_TRYB2</t>
  </si>
  <si>
    <t>Q580V2</t>
  </si>
  <si>
    <t>Q59M27_CANAL</t>
  </si>
  <si>
    <t>Q59M27</t>
  </si>
  <si>
    <t>Q59M40_CANAL</t>
  </si>
  <si>
    <t>Q59M40</t>
  </si>
  <si>
    <t>Q59UY8_CANAL</t>
  </si>
  <si>
    <t>Q59UY8</t>
  </si>
  <si>
    <t>Q5A2U1_CANAL</t>
  </si>
  <si>
    <t>Q5A2U1</t>
  </si>
  <si>
    <t>Q5ARI8_EMENI</t>
  </si>
  <si>
    <t>Q5ARI8</t>
  </si>
  <si>
    <t>Q5AYA2_EMENI</t>
  </si>
  <si>
    <t>Q5AYA2</t>
  </si>
  <si>
    <t>Q5BEH9_EMENI</t>
  </si>
  <si>
    <t>Q5BEH9</t>
  </si>
  <si>
    <t>Q5BL30_DANRE</t>
  </si>
  <si>
    <t>Q5BL30</t>
  </si>
  <si>
    <t>Q5BVG3_SCHJA</t>
  </si>
  <si>
    <t>Q5BVG3</t>
  </si>
  <si>
    <t>Q5CF82_CRYHO</t>
  </si>
  <si>
    <t>Q5CF82</t>
  </si>
  <si>
    <t>Q5CGE0_CRYHO</t>
  </si>
  <si>
    <t>Q5CGE0</t>
  </si>
  <si>
    <t>Q5CIR3_CRYHO</t>
  </si>
  <si>
    <t>Q5CIR3</t>
  </si>
  <si>
    <t>Q5CS33_CRYPI</t>
  </si>
  <si>
    <t>Q5CS33</t>
  </si>
  <si>
    <t>Q5CYN2_CRYPI</t>
  </si>
  <si>
    <t>Q5CYN2</t>
  </si>
  <si>
    <t>Q5FW49_XENTR</t>
  </si>
  <si>
    <t>Q5FW49</t>
  </si>
  <si>
    <t>Q5K7N9_CRYNJ</t>
  </si>
  <si>
    <t>Q5K7N9</t>
  </si>
  <si>
    <t>Q5K9D6_CRYNJ</t>
  </si>
  <si>
    <t>Q5K9D6</t>
  </si>
  <si>
    <t>Q5KNC3_CRYNJ</t>
  </si>
  <si>
    <t>Q5KNC3</t>
  </si>
  <si>
    <t>Q5R5C6_PONAB</t>
  </si>
  <si>
    <t>Q5R5C6</t>
  </si>
  <si>
    <t>Q5RCB3_PONAB</t>
  </si>
  <si>
    <t>Q5RCB3</t>
  </si>
  <si>
    <t>Q5TYR0_DANRE</t>
  </si>
  <si>
    <t>Q5TYR0</t>
  </si>
  <si>
    <t>Q5TYR1_DANRE</t>
  </si>
  <si>
    <t>Q5TYR1</t>
  </si>
  <si>
    <t>Q5TZD9_DANRE</t>
  </si>
  <si>
    <t>Q5TZD9</t>
  </si>
  <si>
    <t>Q5U0A5_HUMAN</t>
  </si>
  <si>
    <t>Q5U0A5</t>
  </si>
  <si>
    <t>Q5UYK2_HALMA</t>
  </si>
  <si>
    <t>Q5UYK2</t>
  </si>
  <si>
    <t>Q5V200_HALMA</t>
  </si>
  <si>
    <t>Q5V200</t>
  </si>
  <si>
    <t>Q5XJT2_DANRE</t>
  </si>
  <si>
    <t>Q5XJT2</t>
  </si>
  <si>
    <t>Q5ZM26_CHICK</t>
  </si>
  <si>
    <t>Q5ZM26</t>
  </si>
  <si>
    <t>Q60F40_ORYSJ</t>
  </si>
  <si>
    <t>Q60F40</t>
  </si>
  <si>
    <t>Q649S1_9ARCH</t>
  </si>
  <si>
    <t>Q649S1</t>
  </si>
  <si>
    <t>Q64BF7_9ARCH</t>
  </si>
  <si>
    <t>Q64BF7</t>
  </si>
  <si>
    <t>Q64DT3_9ARCH</t>
  </si>
  <si>
    <t>Q64DT3</t>
  </si>
  <si>
    <t>Q657A2_ORYSJ</t>
  </si>
  <si>
    <t>Q657A2</t>
  </si>
  <si>
    <t>Q68DV8_HUMAN</t>
  </si>
  <si>
    <t>Q68DV8</t>
  </si>
  <si>
    <t>Q69KV4_ORYSJ</t>
  </si>
  <si>
    <t>Q69KV4</t>
  </si>
  <si>
    <t>Q6BP40_DEBHA</t>
  </si>
  <si>
    <t>Q6BP40</t>
  </si>
  <si>
    <t>Q6BTQ5_DEBHA</t>
  </si>
  <si>
    <t>Q6BTQ5</t>
  </si>
  <si>
    <t>Q6BWA8_DEBHA</t>
  </si>
  <si>
    <t>Q6BWA8</t>
  </si>
  <si>
    <t>Q6C1K4_YARLI</t>
  </si>
  <si>
    <t>Q6C1K4</t>
  </si>
  <si>
    <t>Q6C269_YARLI</t>
  </si>
  <si>
    <t>Q6C269</t>
  </si>
  <si>
    <t>Q6CKB7_KLULA</t>
  </si>
  <si>
    <t>Q6CKB7</t>
  </si>
  <si>
    <t>Q6CMH2_KLULA</t>
  </si>
  <si>
    <t>Q6CMH2</t>
  </si>
  <si>
    <t>Q6CMV0_KLULA</t>
  </si>
  <si>
    <t>Q6CMV0</t>
  </si>
  <si>
    <t>Q6DJL8_XENLA</t>
  </si>
  <si>
    <t>Q6DJL8</t>
  </si>
  <si>
    <t>Q6DJR4_XENTR</t>
  </si>
  <si>
    <t>Q6DJR4</t>
  </si>
  <si>
    <t>Q6E7C6_OIKDI</t>
  </si>
  <si>
    <t>Q6E7C6</t>
  </si>
  <si>
    <t>Q6FIZ6_CANGA</t>
  </si>
  <si>
    <t>Q6FIZ6</t>
  </si>
  <si>
    <t>Q6FKF0_CANGA</t>
  </si>
  <si>
    <t>Q6FKF0</t>
  </si>
  <si>
    <t>Q6FQK4_CANGA</t>
  </si>
  <si>
    <t>Q6FQK4</t>
  </si>
  <si>
    <t>Q6GPR1_XENLA</t>
  </si>
  <si>
    <t>Q6GPR1</t>
  </si>
  <si>
    <t>Q6L2I8_PICTO</t>
  </si>
  <si>
    <t>Q6L2I8</t>
  </si>
  <si>
    <t>Q6MYN2_ASPFM</t>
  </si>
  <si>
    <t>Q6MYN2</t>
  </si>
  <si>
    <t>Q6NYZ3_DANRE</t>
  </si>
  <si>
    <t>Q6NYZ3</t>
  </si>
  <si>
    <t>Q6P5K8_DANRE</t>
  </si>
  <si>
    <t>Q6P5K8</t>
  </si>
  <si>
    <t>Q6PEA6_MOUSE</t>
  </si>
  <si>
    <t>Q6PEA6</t>
  </si>
  <si>
    <t>Q6Q241_CHLRE</t>
  </si>
  <si>
    <t>Q6Q241</t>
  </si>
  <si>
    <t>Q6Q242_CHLRE</t>
  </si>
  <si>
    <t>Q6Q242</t>
  </si>
  <si>
    <t>Q6TKS3_LEIDO</t>
  </si>
  <si>
    <t>Q6TKS3</t>
  </si>
  <si>
    <t>Q6TNJ0_ORYSI</t>
  </si>
  <si>
    <t>Q6TNJ0</t>
  </si>
  <si>
    <t>Q6WDA6_GIAIN</t>
  </si>
  <si>
    <t>Q6WDA6</t>
  </si>
  <si>
    <t>Q6XCZ0_KLULC</t>
  </si>
  <si>
    <t>Q6XCZ0</t>
  </si>
  <si>
    <t>Q6Y2R9_TRYCR</t>
  </si>
  <si>
    <t>Q6Y2R9</t>
  </si>
  <si>
    <t>Q6YU07_ORYSJ</t>
  </si>
  <si>
    <t>Q6YU07</t>
  </si>
  <si>
    <t>Q6ZX00_HALVO</t>
  </si>
  <si>
    <t>Q6ZX00</t>
  </si>
  <si>
    <t>Q74ZU7_ASHGO</t>
  </si>
  <si>
    <t>Q74ZU7</t>
  </si>
  <si>
    <t>Q757K4_ASHGO</t>
  </si>
  <si>
    <t>Q757K4</t>
  </si>
  <si>
    <t>PB014281</t>
  </si>
  <si>
    <t>PB015696</t>
  </si>
  <si>
    <t>Q75BP5_ASHGO</t>
  </si>
  <si>
    <t>Q75BP5</t>
  </si>
  <si>
    <t>Q7EAG4_ORYSI</t>
  </si>
  <si>
    <t>Q7EAG4</t>
  </si>
  <si>
    <t>Q7GBF7_ORYSJ</t>
  </si>
  <si>
    <t>Q7GBF7</t>
  </si>
  <si>
    <t>Q7GBF8_ORYSJ</t>
  </si>
  <si>
    <t>Q7GBF8</t>
  </si>
  <si>
    <t>Q7RD33_PLAYO</t>
  </si>
  <si>
    <t>Q7RD33</t>
  </si>
  <si>
    <t>Q7RI44_PLAYO</t>
  </si>
  <si>
    <t>Q7RI44</t>
  </si>
  <si>
    <t>Q7T0P1_XENLA</t>
  </si>
  <si>
    <t>Q7T0P1</t>
  </si>
  <si>
    <t>Q7Y0T0_9POAL</t>
  </si>
  <si>
    <t>Q7Y0T0</t>
  </si>
  <si>
    <t>Q7Y0T1_9POAL</t>
  </si>
  <si>
    <t>Q7Y0T1</t>
  </si>
  <si>
    <t>Q7Y0T2_9POAL</t>
  </si>
  <si>
    <t>Q7Y0T2</t>
  </si>
  <si>
    <t>Q7Y0T3_HORVD</t>
  </si>
  <si>
    <t>Q7Y0T3</t>
  </si>
  <si>
    <t>Q7Y0T4_9POAL</t>
  </si>
  <si>
    <t>Q7Y0T4</t>
  </si>
  <si>
    <t>Q7Y0T5_HORBU</t>
  </si>
  <si>
    <t>Q7Y0T5</t>
  </si>
  <si>
    <t>Q7Y0T6_9POAL</t>
  </si>
  <si>
    <t>Q7Y0T6</t>
  </si>
  <si>
    <t>Q7Y0T7_9POAL</t>
  </si>
  <si>
    <t>Q7Y0T7</t>
  </si>
  <si>
    <t>Q7Y0T8_HORCH</t>
  </si>
  <si>
    <t>Q7Y0T8</t>
  </si>
  <si>
    <t>Q7Y0T9_9POAL</t>
  </si>
  <si>
    <t>Q7Y0T9</t>
  </si>
  <si>
    <t>Q7Y0U0_9POAL</t>
  </si>
  <si>
    <t>Q7Y0U0</t>
  </si>
  <si>
    <t>Q7Y0U1_9POAL</t>
  </si>
  <si>
    <t>Q7Y0U1</t>
  </si>
  <si>
    <t>Q7Y0U2_9POAL</t>
  </si>
  <si>
    <t>Q7Y0U2</t>
  </si>
  <si>
    <t>Q7Y0U3_9POAL</t>
  </si>
  <si>
    <t>Q7Y0U3</t>
  </si>
  <si>
    <t>Q7Y0U4_9POAL</t>
  </si>
  <si>
    <t>Q7Y0U4</t>
  </si>
  <si>
    <t>Q7Y0U5_9POAL</t>
  </si>
  <si>
    <t>Q7Y0U5</t>
  </si>
  <si>
    <t>Q7Y0U6_9POAL</t>
  </si>
  <si>
    <t>Q7Y0U6</t>
  </si>
  <si>
    <t>Q7Y0U7_9POAL</t>
  </si>
  <si>
    <t>Q7Y0U7</t>
  </si>
  <si>
    <t>Q7Y0U8_9POAL</t>
  </si>
  <si>
    <t>Q7Y0U8</t>
  </si>
  <si>
    <t>Q7Y0U9_HORMA</t>
  </si>
  <si>
    <t>Q7Y0U9</t>
  </si>
  <si>
    <t>Q7Y0V0_9POAL</t>
  </si>
  <si>
    <t>Q7Y0V0</t>
  </si>
  <si>
    <t>Q7Z790_HUMAN</t>
  </si>
  <si>
    <t>Q7Z790</t>
  </si>
  <si>
    <t>Q7Z9J0_PICAN</t>
  </si>
  <si>
    <t>Q7Z9J0</t>
  </si>
  <si>
    <t>Q7ZTX4_DANRE</t>
  </si>
  <si>
    <t>Q7ZTX4</t>
  </si>
  <si>
    <t>Q80W51_MOUSE</t>
  </si>
  <si>
    <t>Q80W51</t>
  </si>
  <si>
    <t>Q86C17_ENTHI</t>
  </si>
  <si>
    <t>Q86C17</t>
  </si>
  <si>
    <t>Q86C21_GIAIN</t>
  </si>
  <si>
    <t>Q86C21</t>
  </si>
  <si>
    <t>Q86C22_GIAIN</t>
  </si>
  <si>
    <t>Q86C22</t>
  </si>
  <si>
    <t>Q86C25_ENTHI</t>
  </si>
  <si>
    <t>Q86C25</t>
  </si>
  <si>
    <t>Q8C610_MOUSE</t>
  </si>
  <si>
    <t>Q8C610</t>
  </si>
  <si>
    <t>Q8I9U4_PLAFA</t>
  </si>
  <si>
    <t>Q8I9U4</t>
  </si>
  <si>
    <t>Q8IB05_PLAF7</t>
  </si>
  <si>
    <t>Q8IB05</t>
  </si>
  <si>
    <t>Q8IIS8_PLAF7</t>
  </si>
  <si>
    <t>Q8IIS8</t>
  </si>
  <si>
    <t>Q8IYL1_HUMAN</t>
  </si>
  <si>
    <t>Q8IYL1</t>
  </si>
  <si>
    <t>Q8L809_ORYSI</t>
  </si>
  <si>
    <t>Q8L809</t>
  </si>
  <si>
    <t>Q8L810_ORYSJ</t>
  </si>
  <si>
    <t>Q8L810</t>
  </si>
  <si>
    <t>Q8MUY0_DREPO</t>
  </si>
  <si>
    <t>Q8MUY0</t>
  </si>
  <si>
    <t>Q8MUY1_DREPO</t>
  </si>
  <si>
    <t>Q8MUY1</t>
  </si>
  <si>
    <t>Q8PX53_METMA</t>
  </si>
  <si>
    <t>Q8PX53</t>
  </si>
  <si>
    <t>Q8RV34_ORYSJ</t>
  </si>
  <si>
    <t>Q8RV34</t>
  </si>
  <si>
    <t>Q8SBB8_ORYSJ</t>
  </si>
  <si>
    <t>Q8SBB8</t>
  </si>
  <si>
    <t>Q8SBB9_ORYSJ</t>
  </si>
  <si>
    <t>Q8SBB9</t>
  </si>
  <si>
    <t>Q8SQX0_ENCCU</t>
  </si>
  <si>
    <t>Q8SQX0</t>
  </si>
  <si>
    <t>Q8SZ30_DROME</t>
  </si>
  <si>
    <t>Q8SZ30</t>
  </si>
  <si>
    <t>Q8SZF1_DROME</t>
  </si>
  <si>
    <t>Q8SZF1</t>
  </si>
  <si>
    <t>Q8TGH2_PLEOS</t>
  </si>
  <si>
    <t>Q8TGH2</t>
  </si>
  <si>
    <t>Q8TUJ3_METAC</t>
  </si>
  <si>
    <t>Q8TUJ3</t>
  </si>
  <si>
    <t>Q8TVF0_METKA</t>
  </si>
  <si>
    <t>Q8TVF0</t>
  </si>
  <si>
    <t>Q8TWK1_METKA</t>
  </si>
  <si>
    <t>Q8TWK1</t>
  </si>
  <si>
    <t>Q8VWY5_ORYSJ</t>
  </si>
  <si>
    <t>Q8VWY5</t>
  </si>
  <si>
    <t>Q8W2E5_ORYSA</t>
  </si>
  <si>
    <t>Q8W2E5</t>
  </si>
  <si>
    <t>Q8W2E6_ORYSA</t>
  </si>
  <si>
    <t>Q8W2E6</t>
  </si>
  <si>
    <t>Q8ZTI5_PYRAE</t>
  </si>
  <si>
    <t>Q8ZTI5</t>
  </si>
  <si>
    <t>Q93V52_9BRYO</t>
  </si>
  <si>
    <t>Q93V52</t>
  </si>
  <si>
    <t>Q93W51_9BRYO</t>
  </si>
  <si>
    <t>Q93W51</t>
  </si>
  <si>
    <t>Q93XI1_ORYSA</t>
  </si>
  <si>
    <t>Q93XI1</t>
  </si>
  <si>
    <t>Q93YY9_CHLRE</t>
  </si>
  <si>
    <t>Q93YY9</t>
  </si>
  <si>
    <t>Q949I5_ORYSI</t>
  </si>
  <si>
    <t>Q949I5</t>
  </si>
  <si>
    <t>Q94IA9_ORYSA</t>
  </si>
  <si>
    <t>Q94IA9</t>
  </si>
  <si>
    <t>Q94IB0_ORYSA</t>
  </si>
  <si>
    <t>Q94IB0</t>
  </si>
  <si>
    <t>Q95Q25_CAEEL</t>
  </si>
  <si>
    <t>Q95Q25</t>
  </si>
  <si>
    <t>Q962C8_NOSBO</t>
  </si>
  <si>
    <t>Q962C8</t>
  </si>
  <si>
    <t>Q967Y1_PLAFA</t>
  </si>
  <si>
    <t>Q967Y1</t>
  </si>
  <si>
    <t>Q98SB7_GUITH</t>
  </si>
  <si>
    <t>Q98SB7</t>
  </si>
  <si>
    <t>Q99131_USTMD</t>
  </si>
  <si>
    <t>Q99131</t>
  </si>
  <si>
    <t>Q9AWX8_ORYSJ</t>
  </si>
  <si>
    <t>Q9AWX8</t>
  </si>
  <si>
    <t>Q9C0P6_PLEOS</t>
  </si>
  <si>
    <t>Q9C0P6</t>
  </si>
  <si>
    <t>Q9DGC3_CYNPY</t>
  </si>
  <si>
    <t>Q9DGC3</t>
  </si>
  <si>
    <t>Q9EP85_MOUSE</t>
  </si>
  <si>
    <t>Q9EP85</t>
  </si>
  <si>
    <t>Q9EP87_MOUSE</t>
  </si>
  <si>
    <t>Q9EP87</t>
  </si>
  <si>
    <t>Q9EPA9_MOUSE</t>
  </si>
  <si>
    <t>Q9EPA9</t>
  </si>
  <si>
    <t>Q9EPC0_MOUSE</t>
  </si>
  <si>
    <t>Q9EPC0</t>
  </si>
  <si>
    <t>Q9EQL4_MOUSE</t>
  </si>
  <si>
    <t>Q9EQL4</t>
  </si>
  <si>
    <t>Q9EQS6_MOUSE</t>
  </si>
  <si>
    <t>Q9EQS6</t>
  </si>
  <si>
    <t>Q9FQ29_PSAST</t>
  </si>
  <si>
    <t>Q9FQ29</t>
  </si>
  <si>
    <t>Q9FQ30_PSAFR</t>
  </si>
  <si>
    <t>Q9FQ30</t>
  </si>
  <si>
    <t>Q9FQ31_HORVS</t>
  </si>
  <si>
    <t>Q9FQ31</t>
  </si>
  <si>
    <t>Q9FQ32_PSAFR</t>
  </si>
  <si>
    <t>Q9FQ32</t>
  </si>
  <si>
    <t>Q9FQ33_9POAL</t>
  </si>
  <si>
    <t>Q9FQ33</t>
  </si>
  <si>
    <t>Q9FQ34_9POAL</t>
  </si>
  <si>
    <t>Q9FQ34</t>
  </si>
  <si>
    <t>Q9FQ35_HORMG</t>
  </si>
  <si>
    <t>Q9FQ35</t>
  </si>
  <si>
    <t>Q9FQ36_HORMA</t>
  </si>
  <si>
    <t>Q9FQ36</t>
  </si>
  <si>
    <t>Q9FQ37_AEGSP</t>
  </si>
  <si>
    <t>Q9FQ37</t>
  </si>
  <si>
    <t>Q9FQ38_9POAL</t>
  </si>
  <si>
    <t>Q9FQ38</t>
  </si>
  <si>
    <t>Q9FQ39_THIBE</t>
  </si>
  <si>
    <t>Q9FQ39</t>
  </si>
  <si>
    <t>Q9FQ40_AUSVE</t>
  </si>
  <si>
    <t>Q9FQ40</t>
  </si>
  <si>
    <t>Q9FQ41_9POAL</t>
  </si>
  <si>
    <t>Q9FQ41</t>
  </si>
  <si>
    <t>Q9FQ42_9POAL</t>
  </si>
  <si>
    <t>Q9FQ42</t>
  </si>
  <si>
    <t>Q9FQ43_TRIMO</t>
  </si>
  <si>
    <t>Q9FQ43</t>
  </si>
  <si>
    <t>Q9FQ44_TAECM</t>
  </si>
  <si>
    <t>Q9FQ44</t>
  </si>
  <si>
    <t>Q9FQ45_SECST</t>
  </si>
  <si>
    <t>Q9FQ45</t>
  </si>
  <si>
    <t>Q9FQ46_FESSE</t>
  </si>
  <si>
    <t>Q9FQ46</t>
  </si>
  <si>
    <t>Q9FQ47_LOPEL</t>
  </si>
  <si>
    <t>Q9FQ47</t>
  </si>
  <si>
    <t>Q9FQ48_PSEPI</t>
  </si>
  <si>
    <t>Q9FQ48</t>
  </si>
  <si>
    <t>Q9FQ49_9POAL</t>
  </si>
  <si>
    <t>Q9FQ49</t>
  </si>
  <si>
    <t>Q9FQ50_9POAL</t>
  </si>
  <si>
    <t>Q9FQ50</t>
  </si>
  <si>
    <t>Q9FQ51_AEGCM</t>
  </si>
  <si>
    <t>Q9FQ51</t>
  </si>
  <si>
    <t>Q9FQ52_AGRCR</t>
  </si>
  <si>
    <t>Q9FQ52</t>
  </si>
  <si>
    <t>Q9FQ53_CRIDE</t>
  </si>
  <si>
    <t>Q9FQ53</t>
  </si>
  <si>
    <t>Q9FQ54_HETPI</t>
  </si>
  <si>
    <t>Q9FQ54</t>
  </si>
  <si>
    <t>Q9FQ55_9POAL</t>
  </si>
  <si>
    <t>Q9FQ55</t>
  </si>
  <si>
    <t>Q9FQ56_9POAL</t>
  </si>
  <si>
    <t>Q9FQ56</t>
  </si>
  <si>
    <t>Q9FQ57_EREDI</t>
  </si>
  <si>
    <t>Q9FQ57</t>
  </si>
  <si>
    <t>Q9FQ58_AEGTA</t>
  </si>
  <si>
    <t>Q9FQ58</t>
  </si>
  <si>
    <t>Q9FQ59_BROST</t>
  </si>
  <si>
    <t>Q9FQ59</t>
  </si>
  <si>
    <t>Q9GRA1_HYDOL</t>
  </si>
  <si>
    <t>Q9GRA1</t>
  </si>
  <si>
    <t>Q9GRA2_HYDVU</t>
  </si>
  <si>
    <t>Q9GRA2</t>
  </si>
  <si>
    <t>Q9GRA3_HYDVU</t>
  </si>
  <si>
    <t>Q9GRA3</t>
  </si>
  <si>
    <t>Q9HH14_METBA</t>
  </si>
  <si>
    <t>Q9HH14</t>
  </si>
  <si>
    <t>Q9M5A2_HORVU</t>
  </si>
  <si>
    <t>Q9M5A2</t>
  </si>
  <si>
    <t>Q9NCP0_GIAIN</t>
  </si>
  <si>
    <t>Q9NCP0</t>
  </si>
  <si>
    <t>Q9P956_PENPX</t>
  </si>
  <si>
    <t>Q9P956</t>
  </si>
  <si>
    <t>Q9P972_COPCI</t>
  </si>
  <si>
    <t>Q9P972</t>
  </si>
  <si>
    <t>Q9U6W1_9TRYP</t>
  </si>
  <si>
    <t>Q9U6W1</t>
  </si>
  <si>
    <t>Q9W628_CYNPY</t>
  </si>
  <si>
    <t>Q9W628</t>
  </si>
  <si>
    <t>R51A1_MAIZE</t>
  </si>
  <si>
    <t>Q67EU8</t>
  </si>
  <si>
    <t>R51A2_MAIZE</t>
  </si>
  <si>
    <t>Q9XED7</t>
  </si>
  <si>
    <t>RA51A_XENLA</t>
  </si>
  <si>
    <t>Q91918</t>
  </si>
  <si>
    <t>RA51B_ARATH</t>
  </si>
  <si>
    <t>Q9SK02</t>
  </si>
  <si>
    <t>RA51B_HUMAN</t>
  </si>
  <si>
    <t>O15315</t>
  </si>
  <si>
    <t>RA51B_MOUSE</t>
  </si>
  <si>
    <t>O35719</t>
  </si>
  <si>
    <t>RA51B_XENLA</t>
  </si>
  <si>
    <t>Q91917</t>
  </si>
  <si>
    <t>RA51C_ARATH</t>
  </si>
  <si>
    <t>Q8GXF0</t>
  </si>
  <si>
    <t>RA51C_CRIGR</t>
  </si>
  <si>
    <t>Q8R2J9</t>
  </si>
  <si>
    <t>RA51C_DICDI</t>
  </si>
  <si>
    <t>Q54PJ7</t>
  </si>
  <si>
    <t>PB068933</t>
  </si>
  <si>
    <t>RA51C_HUMAN</t>
  </si>
  <si>
    <t>O43502</t>
  </si>
  <si>
    <t>RA51C_MOUSE</t>
  </si>
  <si>
    <t>Q924H5</t>
  </si>
  <si>
    <t>RA51D_ARATH</t>
  </si>
  <si>
    <t>Q9LQQ2</t>
  </si>
  <si>
    <t>RA51D_BOVIN</t>
  </si>
  <si>
    <t>Q2HJ51</t>
  </si>
  <si>
    <t>RA51D_DICDI</t>
  </si>
  <si>
    <t>Q1ZXF0</t>
  </si>
  <si>
    <t>RA51D_HUMAN</t>
  </si>
  <si>
    <t>O75771</t>
  </si>
  <si>
    <t>RA51D_MOUSE</t>
  </si>
  <si>
    <t>O55230</t>
  </si>
  <si>
    <t>RAD51_ARATH</t>
  </si>
  <si>
    <t>P94102</t>
  </si>
  <si>
    <t>RAD51_BOVIN</t>
  </si>
  <si>
    <t>Q2KJ94</t>
  </si>
  <si>
    <t>RAD51_CANFA</t>
  </si>
  <si>
    <t>Q8MKI8</t>
  </si>
  <si>
    <t>RAD51_CHICK</t>
  </si>
  <si>
    <t>P37383</t>
  </si>
  <si>
    <t>RAD51_CRIGR</t>
  </si>
  <si>
    <t>P70099</t>
  </si>
  <si>
    <t>RAD51_DROME</t>
  </si>
  <si>
    <t>Q27297</t>
  </si>
  <si>
    <t>RAD51_HUMAN</t>
  </si>
  <si>
    <t>Q06609</t>
  </si>
  <si>
    <t>RAD51_MOUSE</t>
  </si>
  <si>
    <t>Q08297</t>
  </si>
  <si>
    <t>RAD51_RABIT</t>
  </si>
  <si>
    <t>O77507</t>
  </si>
  <si>
    <t>RAD51_SCHPO</t>
  </si>
  <si>
    <t>P36601</t>
  </si>
  <si>
    <t>RAD51_SOLLC</t>
  </si>
  <si>
    <t>Q40134</t>
  </si>
  <si>
    <t>RAD51_USTMA</t>
  </si>
  <si>
    <t>Q99133</t>
  </si>
  <si>
    <t>RAD51_YEAST</t>
  </si>
  <si>
    <t>P25454</t>
  </si>
  <si>
    <t>RAD57_SCHPO</t>
  </si>
  <si>
    <t>Q9UUL2</t>
  </si>
  <si>
    <t>RAD57_YEAST</t>
  </si>
  <si>
    <t>P25301</t>
  </si>
  <si>
    <t>RADA_AERPE</t>
  </si>
  <si>
    <t>P0CW92</t>
  </si>
  <si>
    <t>RADA_AERPX</t>
  </si>
  <si>
    <t>P0CW91</t>
  </si>
  <si>
    <t>RADA_ARCFU</t>
  </si>
  <si>
    <t>O29269</t>
  </si>
  <si>
    <t>RADA_CENSY</t>
  </si>
  <si>
    <t>O93748</t>
  </si>
  <si>
    <t>RADA_DESAM</t>
  </si>
  <si>
    <t>Q9Y8J4</t>
  </si>
  <si>
    <t>RADA_DESK1</t>
  </si>
  <si>
    <t>B8D610</t>
  </si>
  <si>
    <t>RADA_HALS3</t>
  </si>
  <si>
    <t>B0R7Y4</t>
  </si>
  <si>
    <t>RADA_HALSA</t>
  </si>
  <si>
    <t>Q9HMM4</t>
  </si>
  <si>
    <t>RADA_HALVD</t>
  </si>
  <si>
    <t>Q48328</t>
  </si>
  <si>
    <t>RADA_HALWD</t>
  </si>
  <si>
    <t>Q18EU1</t>
  </si>
  <si>
    <t>RADA_IGNH4</t>
  </si>
  <si>
    <t>A8AB83</t>
  </si>
  <si>
    <t>RADA_METAC</t>
  </si>
  <si>
    <t>Q8TK71</t>
  </si>
  <si>
    <t>RADA_METBF</t>
  </si>
  <si>
    <t>Q46A31</t>
  </si>
  <si>
    <t>RADA_METBU</t>
  </si>
  <si>
    <t>Q12UG7</t>
  </si>
  <si>
    <t>RADA_METJA</t>
  </si>
  <si>
    <t>Q49593</t>
  </si>
  <si>
    <t>RADA_METLZ</t>
  </si>
  <si>
    <t>A2SR54</t>
  </si>
  <si>
    <t>RADA_METM5</t>
  </si>
  <si>
    <t>A4FWV5</t>
  </si>
  <si>
    <t>RADA_METM6</t>
  </si>
  <si>
    <t>A9AA90</t>
  </si>
  <si>
    <t>RADA_METM7</t>
  </si>
  <si>
    <t>A6VGG2</t>
  </si>
  <si>
    <t>RADA_METMA</t>
  </si>
  <si>
    <t>Q8PZN5</t>
  </si>
  <si>
    <t>RADA_METMI</t>
  </si>
  <si>
    <t>P0CW58</t>
  </si>
  <si>
    <t>RADA_METMJ</t>
  </si>
  <si>
    <t>A3CWU4</t>
  </si>
  <si>
    <t>RADA_METMP</t>
  </si>
  <si>
    <t>P0CW59</t>
  </si>
  <si>
    <t>RADA_METS3</t>
  </si>
  <si>
    <t>A5UMW0</t>
  </si>
  <si>
    <t>RADA_METS5</t>
  </si>
  <si>
    <t>A4YCN4</t>
  </si>
  <si>
    <t>RADA_METST</t>
  </si>
  <si>
    <t>Q2NE95</t>
  </si>
  <si>
    <t>RADA_METTH</t>
  </si>
  <si>
    <t>O27436</t>
  </si>
  <si>
    <t>RADA_METVO</t>
  </si>
  <si>
    <t>O73948</t>
  </si>
  <si>
    <t>RADA_NANEQ</t>
  </si>
  <si>
    <t>Q74MX9</t>
  </si>
  <si>
    <t>RADA_PICTO</t>
  </si>
  <si>
    <t>Q6L126</t>
  </si>
  <si>
    <t>RADA_PYRAB</t>
  </si>
  <si>
    <t>Q9V233</t>
  </si>
  <si>
    <t>RADA_PYRAE</t>
  </si>
  <si>
    <t>Q8ZYR9</t>
  </si>
  <si>
    <t>RADA_PYRAR</t>
  </si>
  <si>
    <t>A4WN87</t>
  </si>
  <si>
    <t>RADA_PYRCJ</t>
  </si>
  <si>
    <t>A3MXX9</t>
  </si>
  <si>
    <t>RADA_PYRFU</t>
  </si>
  <si>
    <t>O74036</t>
  </si>
  <si>
    <t>RADA_PYRHO</t>
  </si>
  <si>
    <t>O58001</t>
  </si>
  <si>
    <t>RADA_PYRIL</t>
  </si>
  <si>
    <t>Q9UWR5</t>
  </si>
  <si>
    <t>RADA_PYRKO</t>
  </si>
  <si>
    <t>Q5JET4</t>
  </si>
  <si>
    <t>RADA_SULAC</t>
  </si>
  <si>
    <t>Q4JAT5</t>
  </si>
  <si>
    <t>RADA_SULIA</t>
  </si>
  <si>
    <t>C3MZK6</t>
  </si>
  <si>
    <t>RADA_SULIK</t>
  </si>
  <si>
    <t>C4KIT6</t>
  </si>
  <si>
    <t>RADA_SULIL</t>
  </si>
  <si>
    <t>C3MRI1</t>
  </si>
  <si>
    <t>RADA_SULIM</t>
  </si>
  <si>
    <t>C3MY77</t>
  </si>
  <si>
    <t>RADA_SULIN</t>
  </si>
  <si>
    <t>C3NFU5</t>
  </si>
  <si>
    <t>RADA_SULIY</t>
  </si>
  <si>
    <t>C3N7M8</t>
  </si>
  <si>
    <t>RADA_SULSO</t>
  </si>
  <si>
    <t>Q55075</t>
  </si>
  <si>
    <t>RADA_SULTO</t>
  </si>
  <si>
    <t>Q975Y1</t>
  </si>
  <si>
    <t>RADA_THEAC</t>
  </si>
  <si>
    <t>Q9HJ68</t>
  </si>
  <si>
    <t>RADA_THENV</t>
  </si>
  <si>
    <t>B1YC14</t>
  </si>
  <si>
    <t>RADA_THEVO</t>
  </si>
  <si>
    <t>Q97BJ9</t>
  </si>
  <si>
    <t>RADB_ARCFU</t>
  </si>
  <si>
    <t>O28184</t>
  </si>
  <si>
    <t>RADB_HALS3</t>
  </si>
  <si>
    <t>B0R636</t>
  </si>
  <si>
    <t>RADB_HALSA</t>
  </si>
  <si>
    <t>Q9HPF2</t>
  </si>
  <si>
    <t>RADB_METBU</t>
  </si>
  <si>
    <t>Q12U80</t>
  </si>
  <si>
    <t>RADB_METJA</t>
  </si>
  <si>
    <t>Q57702</t>
  </si>
  <si>
    <t>RADB_METM5</t>
  </si>
  <si>
    <t>A4FYL0</t>
  </si>
  <si>
    <t>RADB_METM7</t>
  </si>
  <si>
    <t>A6VJS2</t>
  </si>
  <si>
    <t>RADB_METMI</t>
  </si>
  <si>
    <t>P0CW60</t>
  </si>
  <si>
    <t>RADB_METMJ</t>
  </si>
  <si>
    <t>A3CXI2</t>
  </si>
  <si>
    <t>RADB_METMP</t>
  </si>
  <si>
    <t>P0CW61</t>
  </si>
  <si>
    <t>RADB_METS3</t>
  </si>
  <si>
    <t>A5UKT8</t>
  </si>
  <si>
    <t>RADB_METST</t>
  </si>
  <si>
    <t>Q2NHD1</t>
  </si>
  <si>
    <t>RADB_METTH</t>
  </si>
  <si>
    <t>O27728</t>
  </si>
  <si>
    <t>RADB_PYRAB</t>
  </si>
  <si>
    <t>Q9V2F6</t>
  </si>
  <si>
    <t>RADB_PYRFU</t>
  </si>
  <si>
    <t>P81415</t>
  </si>
  <si>
    <t>RADB_PYRHO</t>
  </si>
  <si>
    <t>O57859</t>
  </si>
  <si>
    <t>RADB_PYRKO</t>
  </si>
  <si>
    <t>P95547</t>
  </si>
  <si>
    <t>RADB_THEAC</t>
  </si>
  <si>
    <t>Q9HJD3</t>
  </si>
  <si>
    <t>RADB_THEGJ</t>
  </si>
  <si>
    <t>C5A2F7</t>
  </si>
  <si>
    <t>RADB_THEON</t>
  </si>
  <si>
    <t>B6YXT4</t>
  </si>
  <si>
    <t>RADB_THESM</t>
  </si>
  <si>
    <t>C6A0N1</t>
  </si>
  <si>
    <t>RADB_THEVO</t>
  </si>
  <si>
    <t>Q97B99</t>
  </si>
  <si>
    <t>XRCC2_HUMAN</t>
  </si>
  <si>
    <t>O43543</t>
  </si>
  <si>
    <t>XRCC2_MOUSE</t>
  </si>
  <si>
    <t>Q9CX47</t>
  </si>
  <si>
    <t>XRCC3_ARATH</t>
  </si>
  <si>
    <t>Q9FKM5</t>
  </si>
  <si>
    <t>XRCC3_BOVIN</t>
  </si>
  <si>
    <t>Q08DH8</t>
  </si>
  <si>
    <t>XRCC3_HUMAN</t>
  </si>
  <si>
    <t>O43542</t>
  </si>
  <si>
    <t>XRCC3_MOUSE</t>
  </si>
  <si>
    <t>Q9CXE6</t>
  </si>
  <si>
    <t>Названия строк</t>
  </si>
  <si>
    <t>Общий итог</t>
  </si>
  <si>
    <t>Названия столбцов</t>
  </si>
  <si>
    <t>Количество по полю Pfam_AC</t>
  </si>
  <si>
    <t>ID</t>
  </si>
  <si>
    <t>primary_AC</t>
  </si>
  <si>
    <t>OS</t>
  </si>
  <si>
    <t>OG</t>
  </si>
  <si>
    <t>OX</t>
  </si>
  <si>
    <t>OH</t>
  </si>
  <si>
    <t>Taxonomy</t>
  </si>
  <si>
    <t xml:space="preserve"> Methanosaeta thermophila (strain DSM 6194 / PT) (Methanothrix thermophila (strain DSM 6194 / PT)).</t>
  </si>
  <si>
    <t xml:space="preserve"> NCBI_TaxID=349307 {ECO:0000313|EMBL:ABK14673.1, ECO:0000313|Proteomes:UP000000674};</t>
  </si>
  <si>
    <t>Archaea</t>
  </si>
  <si>
    <t xml:space="preserve"> Euryarchaeota</t>
  </si>
  <si>
    <t xml:space="preserve"> Methanomicrobia</t>
  </si>
  <si>
    <t xml:space="preserve"> Methanosarcinales</t>
  </si>
  <si>
    <t>Methanosaetaceae</t>
  </si>
  <si>
    <t xml:space="preserve"> Methanosaeta.</t>
  </si>
  <si>
    <t xml:space="preserve"> NCBI_TaxID=349307 {ECO:0000313|EMBL:ABK14714.1, ECO:0000313|Proteomes:UP000000674};</t>
  </si>
  <si>
    <t xml:space="preserve"> Paramecium tetraurelia.</t>
  </si>
  <si>
    <t xml:space="preserve"> NCBI_TaxID=5888 {ECO:0000313|Proteomes:UP000000600};</t>
  </si>
  <si>
    <t>Eukaryota</t>
  </si>
  <si>
    <t xml:space="preserve"> Alveolata</t>
  </si>
  <si>
    <t xml:space="preserve"> Ciliophora</t>
  </si>
  <si>
    <t xml:space="preserve"> Intramacronucleata</t>
  </si>
  <si>
    <t>Oligohymenophorea</t>
  </si>
  <si>
    <t xml:space="preserve"> Peniculida</t>
  </si>
  <si>
    <t xml:space="preserve"> Parameciidae</t>
  </si>
  <si>
    <t xml:space="preserve"> Paramecium.</t>
  </si>
  <si>
    <t xml:space="preserve"> Anopheles gambiae (African malaria mosquito).</t>
  </si>
  <si>
    <t xml:space="preserve"> NCBI_TaxID=7165 {ECO:0000313|Proteomes:UP000007062};</t>
  </si>
  <si>
    <t xml:space="preserve"> Metazoa</t>
  </si>
  <si>
    <t xml:space="preserve"> Ecdysozoa</t>
  </si>
  <si>
    <t xml:space="preserve"> Arthropoda</t>
  </si>
  <si>
    <t xml:space="preserve"> Hexapoda</t>
  </si>
  <si>
    <t xml:space="preserve"> Insecta</t>
  </si>
  <si>
    <t>Pterygota</t>
  </si>
  <si>
    <t xml:space="preserve"> Neoptera</t>
  </si>
  <si>
    <t xml:space="preserve"> Endopterygota</t>
  </si>
  <si>
    <t xml:space="preserve"> Diptera</t>
  </si>
  <si>
    <t xml:space="preserve"> Nematocera</t>
  </si>
  <si>
    <t xml:space="preserve"> Culicoidea</t>
  </si>
  <si>
    <t>Culicidae</t>
  </si>
  <si>
    <t xml:space="preserve"> Anophelinae</t>
  </si>
  <si>
    <t xml:space="preserve"> Anopheles.</t>
  </si>
  <si>
    <t xml:space="preserve"> Cenarchaeum symbiosum (strain A).</t>
  </si>
  <si>
    <t xml:space="preserve"> NCBI_TaxID=414004 {ECO:0000313|EMBL:ABK78560.1, ECO:0000313|Proteomes:UP000000758};</t>
  </si>
  <si>
    <t xml:space="preserve"> Thaumarchaeota</t>
  </si>
  <si>
    <t xml:space="preserve"> Cenarchaeales</t>
  </si>
  <si>
    <t xml:space="preserve"> Cenarchaeaceae</t>
  </si>
  <si>
    <t xml:space="preserve"> Cenarchaeum.</t>
  </si>
  <si>
    <t xml:space="preserve"> Aspergillus clavatus (strain ATCC 1007 / CBS 513.65 / DSM 816 / NCTC 3887 / NRRL 1).</t>
  </si>
  <si>
    <t xml:space="preserve"> NCBI_TaxID=344612 {ECO:0000313|EMBL:EAW11999.1, ECO:0000313|Proteomes:UP000006701};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</si>
  <si>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</si>
  <si>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</si>
  <si>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</si>
  <si>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</si>
  <si>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</si>
  <si>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</si>
  <si>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</si>
  <si>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Aspergillaceae</t>
  </si>
  <si>
    <t xml:space="preserve"> Aspergillus.</t>
  </si>
  <si>
    <t xml:space="preserve"> NCBI_TaxID=344612 {ECO:0000313|Proteomes:UP000006701};</t>
  </si>
  <si>
    <t xml:space="preserve"> Neosartorya fischeri (strain ATCC 1020 / DSM 3700 / FGSC A1164 / NRRL 181) (Aspergillus fischerianus).</t>
  </si>
  <si>
    <t xml:space="preserve"> NCBI_TaxID=331117 {ECO:0000313|Proteomes:UP000006702};</t>
  </si>
  <si>
    <t xml:space="preserve"> Neosartorya.</t>
  </si>
  <si>
    <t xml:space="preserve"> Pyrobaculum islandicum (strain DSM 4184 / JCM 9189).</t>
  </si>
  <si>
    <t xml:space="preserve"> NCBI_TaxID=384616 {ECO:0000313|EMBL:ABL87664.1, ECO:0000313|Proteomes:UP000002595};</t>
  </si>
  <si>
    <t xml:space="preserve"> Crenarchaeota</t>
  </si>
  <si>
    <t xml:space="preserve"> Thermoprotei</t>
  </si>
  <si>
    <t xml:space="preserve"> Thermoproteales</t>
  </si>
  <si>
    <t>Thermoproteaceae</t>
  </si>
  <si>
    <t xml:space="preserve"> Pyrobaculum.</t>
  </si>
  <si>
    <t xml:space="preserve"> Thermofilum pendens (strain Hrk 5).</t>
  </si>
  <si>
    <t xml:space="preserve"> NCBI_TaxID=368408 {ECO:0000313|EMBL:ABL78145.1, ECO:0000313|Proteomes:UP000000641};</t>
  </si>
  <si>
    <t xml:space="preserve"> Thermofilaceae</t>
  </si>
  <si>
    <t>Thermofilum.</t>
  </si>
  <si>
    <t xml:space="preserve"> NCBI_TaxID=368408 {ECO:0000313|EMBL:ABL78417.1, ECO:0000313|Proteomes:UP000000641};</t>
  </si>
  <si>
    <t xml:space="preserve"> NCBI_TaxID=368408 {ECO:0000313|EMBL:ABL78423.1, ECO:0000313|Proteomes:UP000000641};</t>
  </si>
  <si>
    <t xml:space="preserve"> Drosophila melanogaster (Fruit fly).</t>
  </si>
  <si>
    <t xml:space="preserve"> NCBI_TaxID=7227 {ECO:0000313|EMBL:AAF58973.2, ECO:0000313|Proteomes:UP000000803};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</si>
  <si>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</si>
  <si>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</si>
  <si>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</si>
  <si>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</si>
  <si>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</si>
  <si>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</si>
  <si>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Hyperthermus butylicus (strain DSM 5456 / JCM 9403).</t>
  </si>
  <si>
    <t xml:space="preserve"> NCBI_TaxID=415426 {ECO:0000313|EMBL:ABM80815.1, ECO:0000313|Proteomes:UP000002593};</t>
  </si>
  <si>
    <t xml:space="preserve"> Desulfurococcales</t>
  </si>
  <si>
    <t>Pyrodictiaceae</t>
  </si>
  <si>
    <t xml:space="preserve"> Hyperthermus.</t>
  </si>
  <si>
    <t xml:space="preserve"> Trichomonas vaginalis.</t>
  </si>
  <si>
    <t xml:space="preserve"> NCBI_TaxID=5722 {ECO:0000313|Proteomes:UP000001542};</t>
  </si>
  <si>
    <t xml:space="preserve"> Parabasalia</t>
  </si>
  <si>
    <t xml:space="preserve"> Trichomonadida</t>
  </si>
  <si>
    <t xml:space="preserve"> Trichomonadidae</t>
  </si>
  <si>
    <t xml:space="preserve"> Trichomonas.</t>
  </si>
  <si>
    <t xml:space="preserve"> Aspergillus niger (strain CBS 513.88 / FGSC A1513).</t>
  </si>
  <si>
    <t xml:space="preserve"> NCBI_TaxID=425011;</t>
  </si>
  <si>
    <t xml:space="preserve"> NCBI_TaxID=425011 {ECO:0000313|Proteomes:UP000006706};</t>
  </si>
  <si>
    <t xml:space="preserve"> Methanocorpusculum labreanum (strain ATCC 43576 / DSM 4855 / Z).</t>
  </si>
  <si>
    <t xml:space="preserve"> NCBI_TaxID=410358;</t>
  </si>
  <si>
    <t xml:space="preserve"> Methanomicrobiales</t>
  </si>
  <si>
    <t>Methanocorpusculaceae</t>
  </si>
  <si>
    <t xml:space="preserve"> Methanocorpusculum.</t>
  </si>
  <si>
    <t xml:space="preserve"> NCBI_TaxID=410358 {ECO:0000313|EMBL:ABN07441.1, ECO:0000313|Proteomes:UP000000365};</t>
  </si>
  <si>
    <t xml:space="preserve"> Oryza sativa subsp. indica (Rice).</t>
  </si>
  <si>
    <t xml:space="preserve"> NCBI_TaxID=39946 {ECO:0000313|EMBL:EAY86307.1, ECO:0000313|Proteomes:UP000007015};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</si>
  <si>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</si>
  <si>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</si>
  <si>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</si>
  <si>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</si>
  <si>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</si>
  <si>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</si>
  <si>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Liliopsida</t>
  </si>
  <si>
    <t xml:space="preserve"> Poales</t>
  </si>
  <si>
    <t xml:space="preserve"> Poaceae</t>
  </si>
  <si>
    <t xml:space="preserve"> BEP clade</t>
  </si>
  <si>
    <t>Ehrhartoideae</t>
  </si>
  <si>
    <t xml:space="preserve"> Oryzeae</t>
  </si>
  <si>
    <t xml:space="preserve"> Oryza.</t>
  </si>
  <si>
    <t xml:space="preserve"> NCBI_TaxID=39946 {ECO:0000313|EMBL:EAZ08086.1, ECO:0000313|Proteomes:UP000007015};</t>
  </si>
  <si>
    <t xml:space="preserve"> NCBI_TaxID=39946 {ECO:0000313|EMBL:EAY82242.1, ECO:0000313|Proteomes:UP000007015};</t>
  </si>
  <si>
    <t xml:space="preserve"> NCBI_TaxID=39946 {ECO:0000313|EMBL:EAY83196.1, ECO:0000313|Proteomes:UP000007015};</t>
  </si>
  <si>
    <t xml:space="preserve"> Oryza sativa subsp. japonica (Rice).</t>
  </si>
  <si>
    <t xml:space="preserve"> NCBI_TaxID=39947 {ECO:0000313|EMBL:EAZ19621.1, ECO:0000313|Proteomes:UP000000763};</t>
  </si>
  <si>
    <t xml:space="preserve"> Methanoculleus marisnigri (strain ATCC 35101 / DSM 1498 / JR1).</t>
  </si>
  <si>
    <t xml:space="preserve"> NCBI_TaxID=368407;</t>
  </si>
  <si>
    <t>Methanomicrobiaceae</t>
  </si>
  <si>
    <t xml:space="preserve"> Methanoculleus.</t>
  </si>
  <si>
    <t xml:space="preserve"> Staphylothermus marinus (strain ATCC 43588 / DSM 3639 / F1).</t>
  </si>
  <si>
    <t xml:space="preserve"> NCBI_TaxID=399550 {ECO:0000313|EMBL:ABN70075.1, ECO:0000313|Proteomes:UP000000254};</t>
  </si>
  <si>
    <t>Desulfurococcaceae</t>
  </si>
  <si>
    <t xml:space="preserve"> Staphylothermus.</t>
  </si>
  <si>
    <t xml:space="preserve"> Pneumocystis carinii.</t>
  </si>
  <si>
    <t xml:space="preserve"> NCBI_TaxID=4754 {ECO:0000313|EMBL:ABI97150.1};</t>
  </si>
  <si>
    <t xml:space="preserve"> Taphrinomycotina</t>
  </si>
  <si>
    <t>Pneumocystidomycetes</t>
  </si>
  <si>
    <t xml:space="preserve"> Pneumocystidaceae</t>
  </si>
  <si>
    <t xml:space="preserve"> Pneumocystis.</t>
  </si>
  <si>
    <t xml:space="preserve"> Pneumocystis murina.</t>
  </si>
  <si>
    <t xml:space="preserve"> NCBI_TaxID=263815 {ECO:0000313|EMBL:ABI97152.1};</t>
  </si>
  <si>
    <t xml:space="preserve"> Cryptosporidium parvum (strain Iowa II).</t>
  </si>
  <si>
    <t xml:space="preserve"> NCBI_TaxID=353152 {ECO:0000313|EMBL:EAZ51249.1, ECO:0000313|Proteomes:UP000006726};</t>
  </si>
  <si>
    <t xml:space="preserve"> Apicomplexa</t>
  </si>
  <si>
    <t xml:space="preserve"> Conoidasida</t>
  </si>
  <si>
    <t xml:space="preserve"> Coccidia</t>
  </si>
  <si>
    <t>Eucoccidiorida</t>
  </si>
  <si>
    <t xml:space="preserve"> Eimeriorina</t>
  </si>
  <si>
    <t xml:space="preserve"> Cryptosporidiidae</t>
  </si>
  <si>
    <t xml:space="preserve"> Cryptosporidium.</t>
  </si>
  <si>
    <t xml:space="preserve"> Mus musculus (Mouse).</t>
  </si>
  <si>
    <t xml:space="preserve"> NCBI_TaxID=10090 {ECO:0000313|Ensembl:ENSMUSP00000119444, ECO:0000313|Proteomes:UP000000589};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</si>
  <si>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</si>
  <si>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</si>
  <si>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</si>
  <si>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</si>
  <si>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</si>
  <si>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</si>
  <si>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Euarchontoglires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</si>
  <si>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</si>
  <si>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</si>
  <si>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</si>
  <si>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</si>
  <si>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</si>
  <si>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</si>
  <si>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</si>
  <si>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</si>
  <si>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Scheffersomyces stipitis (strain ATCC 58785 / CBS 6054 / NBRC 10063 / NRRL Y-11545) (Yeast) (Pichia stipitis).</t>
  </si>
  <si>
    <t xml:space="preserve"> NCBI_TaxID=322104 {ECO:0000313|EMBL:ABN66125.2, ECO:0000313|Proteomes:UP000002258};</t>
  </si>
  <si>
    <t xml:space="preserve"> Saccharomycotina</t>
  </si>
  <si>
    <t>Saccharomycetes</t>
  </si>
  <si>
    <t xml:space="preserve"> Saccharomycetales</t>
  </si>
  <si>
    <t xml:space="preserve"> Debaryomycetaceae</t>
  </si>
  <si>
    <t>Scheffersomyces.</t>
  </si>
  <si>
    <t xml:space="preserve"> Pyrobaculum calidifontis (strain JCM 11548 / VA1).</t>
  </si>
  <si>
    <t xml:space="preserve"> NCBI_TaxID=410359 {ECO:0000313|EMBL:ABO08188.1, ECO:0000313|Proteomes:UP000001431};</t>
  </si>
  <si>
    <t xml:space="preserve"> NCBI_TaxID=410359 {ECO:0000313|EMBL:ABO09446.1, ECO:0000313|Proteomes:UP000001431};</t>
  </si>
  <si>
    <t xml:space="preserve"> NCBI_TaxID=410359;</t>
  </si>
  <si>
    <t xml:space="preserve"> Arabidopsis thaliana (Mouse-ear cress).</t>
  </si>
  <si>
    <t xml:space="preserve"> NCBI_TaxID=3702 {ECO:0000313|EMBL:ABE02570.1};</t>
  </si>
  <si>
    <t xml:space="preserve"> eudicotyledons</t>
  </si>
  <si>
    <t xml:space="preserve"> Gunneridae</t>
  </si>
  <si>
    <t>Pentapetalae</t>
  </si>
  <si>
    <t xml:space="preserve"> rosids</t>
  </si>
  <si>
    <t xml:space="preserve"> malvids</t>
  </si>
  <si>
    <t xml:space="preserve"> Brassicales</t>
  </si>
  <si>
    <t xml:space="preserve"> Brassicaceae</t>
  </si>
  <si>
    <t xml:space="preserve"> Camelineae</t>
  </si>
  <si>
    <t>Arabidopsis.</t>
  </si>
  <si>
    <t xml:space="preserve"> NCBI_TaxID=3702 {ECO:0000313|EMBL:ABE02576.1};</t>
  </si>
  <si>
    <t xml:space="preserve"> NCBI_TaxID=3702 {ECO:0000313|EMBL:ABE02571.1};</t>
  </si>
  <si>
    <t xml:space="preserve"> NCBI_TaxID=3702 {ECO:0000313|EMBL:ABE02575.1};</t>
  </si>
  <si>
    <t xml:space="preserve"> Methanococcus maripaludis (strain C5 / ATCC BAA-1333).</t>
  </si>
  <si>
    <t xml:space="preserve"> NCBI_TaxID=402880;</t>
  </si>
  <si>
    <t xml:space="preserve"> Methanococci</t>
  </si>
  <si>
    <t xml:space="preserve"> Methanococcales</t>
  </si>
  <si>
    <t>Methanococcaceae</t>
  </si>
  <si>
    <t xml:space="preserve"> Methanococcus.</t>
  </si>
  <si>
    <t xml:space="preserve"> Leishmania braziliensis.</t>
  </si>
  <si>
    <t xml:space="preserve"> NCBI_TaxID=5660 {ECO:0000313|Proteomes:UP000007258};</t>
  </si>
  <si>
    <t xml:space="preserve"> Euglenozoa</t>
  </si>
  <si>
    <t xml:space="preserve"> Kinetoplastida</t>
  </si>
  <si>
    <t xml:space="preserve"> Trypanosomatidae</t>
  </si>
  <si>
    <t>Leishmaniinae</t>
  </si>
  <si>
    <t xml:space="preserve"> Leishmania</t>
  </si>
  <si>
    <t xml:space="preserve"> Leishmania braziliensis species complex.</t>
  </si>
  <si>
    <t xml:space="preserve"> Leishmania infantum.</t>
  </si>
  <si>
    <t xml:space="preserve"> NCBI_TaxID=5671 {ECO:0000313|Proteomes:UP000008153};</t>
  </si>
  <si>
    <t xml:space="preserve"> Leishmania.</t>
  </si>
  <si>
    <t xml:space="preserve"> Xenopus tropicalis (Western clawed frog) (Silurana tropicalis).</t>
  </si>
  <si>
    <t xml:space="preserve"> NCBI_TaxID=8364 {ECO:0000313|EMBL:AAI35426.1};</t>
  </si>
  <si>
    <t>Amphibia</t>
  </si>
  <si>
    <t xml:space="preserve"> Batrachia</t>
  </si>
  <si>
    <t xml:space="preserve"> Anura</t>
  </si>
  <si>
    <t xml:space="preserve"> Pipoidea</t>
  </si>
  <si>
    <t xml:space="preserve"> Pipidae</t>
  </si>
  <si>
    <t xml:space="preserve"> Xenopodinae</t>
  </si>
  <si>
    <t xml:space="preserve"> Xenopus</t>
  </si>
  <si>
    <t>Silurana.</t>
  </si>
  <si>
    <t xml:space="preserve"> Ostreococcus lucimarinus (strain CCE9901).</t>
  </si>
  <si>
    <t xml:space="preserve"> NCBI_TaxID=436017 {ECO:0000313|EMBL:ABO95063.1, ECO:0000313|Proteomes:UP000001568};</t>
  </si>
  <si>
    <t xml:space="preserve"> Chlorophyta</t>
  </si>
  <si>
    <t xml:space="preserve"> prasinophytes</t>
  </si>
  <si>
    <t xml:space="preserve"> Mamiellophyceae</t>
  </si>
  <si>
    <t>Mamiellales</t>
  </si>
  <si>
    <t xml:space="preserve"> Bathycoccaceae</t>
  </si>
  <si>
    <t xml:space="preserve"> Ostreococcus.</t>
  </si>
  <si>
    <t xml:space="preserve"> NCBI_TaxID=436017 {ECO:0000313|EMBL:ABO97415.1, ECO:0000313|Proteomes:UP000001568};</t>
  </si>
  <si>
    <t xml:space="preserve"> NCBI_TaxID=436017 {ECO:0000313|EMBL:ABO98120.1, ECO:0000313|Proteomes:UP000001568};</t>
  </si>
  <si>
    <t xml:space="preserve"> NCBI_TaxID=436017 {ECO:0000313|EMBL:ABO98774.1, ECO:0000313|Proteomes:UP000001568};</t>
  </si>
  <si>
    <t xml:space="preserve"> NCBI_TaxID=436017 {ECO:0000313|EMBL:ABO99093.1, ECO:0000313|Proteomes:UP000001568};</t>
  </si>
  <si>
    <t xml:space="preserve"> NCBI_TaxID=436017 {ECO:0000313|EMBL:ABO99114.1, ECO:0000313|Proteomes:UP000001568};</t>
  </si>
  <si>
    <t xml:space="preserve"> Pyrobaculum arsenaticum (strain DSM 13514 / JCM 11321).</t>
  </si>
  <si>
    <t xml:space="preserve"> NCBI_TaxID=340102 {ECO:0000313|EMBL:ABP50956.1, ECO:0000313|Proteomes:UP000001567};</t>
  </si>
  <si>
    <t xml:space="preserve"> NCBI_TaxID=340102;</t>
  </si>
  <si>
    <t xml:space="preserve"> Metallosphaera sedula (strain ATCC 51363 / DSM 5348).</t>
  </si>
  <si>
    <t xml:space="preserve"> NCBI_TaxID=399549;</t>
  </si>
  <si>
    <t xml:space="preserve"> Sulfolobales</t>
  </si>
  <si>
    <t xml:space="preserve"> Sulfolobaceae</t>
  </si>
  <si>
    <t>Metallosphaera.</t>
  </si>
  <si>
    <t xml:space="preserve"> Vitis vinifera (Grape).</t>
  </si>
  <si>
    <t xml:space="preserve"> NCBI_TaxID=29760 {ECO:0000313|EMBL:CAN60498.1};</t>
  </si>
  <si>
    <t xml:space="preserve"> Vitales</t>
  </si>
  <si>
    <t xml:space="preserve"> Vitaceae</t>
  </si>
  <si>
    <t xml:space="preserve"> Vitis.</t>
  </si>
  <si>
    <t xml:space="preserve"> NCBI_TaxID=29760 {ECO:0000313|EMBL:CAN80345.1};</t>
  </si>
  <si>
    <t xml:space="preserve"> NCBI_TaxID=29760 {ECO:0000313|EMBL:CAN73845.1};</t>
  </si>
  <si>
    <t xml:space="preserve"> NCBI_TaxID=29760 {ECO:0000313|EMBL:CAN71783.1};</t>
  </si>
  <si>
    <t xml:space="preserve"> Meyerozyma guilliermondii (strain ATCC 6260 / CBS 566 / DSM 6381 / JCM 1539 / NBRC 10279 / NRRL Y-324) (Yeast) (Candida guilliermondii).</t>
  </si>
  <si>
    <t xml:space="preserve"> NCBI_TaxID=294746 {ECO:0000313|EMBL:EDK37692.2, ECO:0000313|Proteomes:UP000001997};</t>
  </si>
  <si>
    <t xml:space="preserve"> Meyerozyma.</t>
  </si>
  <si>
    <t xml:space="preserve"> NCBI_TaxID=294746 {ECO:0000313|EMBL:EDK39771.2, ECO:0000313|Proteomes:UP000001997};</t>
  </si>
  <si>
    <t xml:space="preserve"> Lodderomyces elongisporus (strain ATCC 11503 / CBS 2605 / JCM 1781 / NBRC 1676 / NRRL YB-4239) (Yeast) (Saccharomyces elongisporus).</t>
  </si>
  <si>
    <t xml:space="preserve"> NCBI_TaxID=379508 {ECO:0000313|EMBL:EDK41896.1, ECO:0000313|Proteomes:UP000001996};</t>
  </si>
  <si>
    <t>Candida/Lodderomyces clade</t>
  </si>
  <si>
    <t xml:space="preserve"> Lodderomyces.</t>
  </si>
  <si>
    <t xml:space="preserve"> NCBI_TaxID=379508 {ECO:0000313|EMBL:EDK44399.1, ECO:0000313|Proteomes:UP000001996};</t>
  </si>
  <si>
    <t xml:space="preserve"> NCBI_TaxID=379508 {ECO:0000313|EMBL:EDK45344.1, ECO:0000313|Proteomes:UP000001996};</t>
  </si>
  <si>
    <t xml:space="preserve"> Pilosella caespitosa.</t>
  </si>
  <si>
    <t xml:space="preserve"> NCBI_TaxID=221190 {ECO:0000313|EMBL:ABP98984.1};</t>
  </si>
  <si>
    <t xml:space="preserve"> asterids</t>
  </si>
  <si>
    <t xml:space="preserve"> campanulids</t>
  </si>
  <si>
    <t xml:space="preserve"> Asterales</t>
  </si>
  <si>
    <t xml:space="preserve"> Asteraceae</t>
  </si>
  <si>
    <t>Cichorioideae</t>
  </si>
  <si>
    <t xml:space="preserve"> Cichorieae</t>
  </si>
  <si>
    <t xml:space="preserve"> Hieraciinae</t>
  </si>
  <si>
    <t xml:space="preserve"> Pilosella.</t>
  </si>
  <si>
    <t xml:space="preserve"> Oryzias latipes (Japanese rice fish) (Japanese killifish).</t>
  </si>
  <si>
    <t xml:space="preserve"> NCBI_TaxID=8090 {ECO:0000313|EMBL:ABQ08581.1};</t>
  </si>
  <si>
    <t>Actinopterygii</t>
  </si>
  <si>
    <t xml:space="preserve"> Neopterygii</t>
  </si>
  <si>
    <t xml:space="preserve"> Teleostei</t>
  </si>
  <si>
    <t xml:space="preserve"> Neoteleostei</t>
  </si>
  <si>
    <t xml:space="preserve"> Acanthomorphata</t>
  </si>
  <si>
    <t>Ovalentaria</t>
  </si>
  <si>
    <t xml:space="preserve"> Atherinomorphae</t>
  </si>
  <si>
    <t xml:space="preserve"> Beloniformes</t>
  </si>
  <si>
    <t xml:space="preserve"> Adrianichthyidae</t>
  </si>
  <si>
    <t>Oryziinae</t>
  </si>
  <si>
    <t xml:space="preserve"> Oryzias.</t>
  </si>
  <si>
    <t xml:space="preserve"> Carassius auratus (Goldfish).</t>
  </si>
  <si>
    <t xml:space="preserve"> NCBI_TaxID=7957 {ECO:0000313|EMBL:ABQ23182.1};</t>
  </si>
  <si>
    <t xml:space="preserve"> Ostariophysi</t>
  </si>
  <si>
    <t xml:space="preserve"> Cypriniformes</t>
  </si>
  <si>
    <t>Cyprinidae</t>
  </si>
  <si>
    <t xml:space="preserve"> Carassius.</t>
  </si>
  <si>
    <t xml:space="preserve"> Plasmodium vivax (strain Salvador I).</t>
  </si>
  <si>
    <t xml:space="preserve"> NCBI_TaxID=126793 {ECO:0000313|Proteomes:UP000008333};</t>
  </si>
  <si>
    <t xml:space="preserve"> Aconoidasida</t>
  </si>
  <si>
    <t xml:space="preserve"> Haemosporida</t>
  </si>
  <si>
    <t>Plasmodium</t>
  </si>
  <si>
    <t xml:space="preserve"> Plasmodium (Plasmodium).</t>
  </si>
  <si>
    <t xml:space="preserve"> Danio rerio (Zebrafish) (Brachydanio rerio).</t>
  </si>
  <si>
    <t xml:space="preserve"> NCBI_TaxID=7955 {ECO:0000313|Ensembl:ENSDARP00000113695, ECO:0000313|Proteomes:UP000000437};</t>
  </si>
  <si>
    <t xml:space="preserve"> Danio.</t>
  </si>
  <si>
    <t xml:space="preserve"> Methanobrevibacter smithii (strain PS / ATCC 35061 / DSM 861).</t>
  </si>
  <si>
    <t xml:space="preserve"> NCBI_TaxID=420247;</t>
  </si>
  <si>
    <t xml:space="preserve"> Methanobacteria</t>
  </si>
  <si>
    <t xml:space="preserve"> Methanobacteriales</t>
  </si>
  <si>
    <t>Methanobacteriaceae</t>
  </si>
  <si>
    <t xml:space="preserve"> Methanobrevibacter.</t>
  </si>
  <si>
    <t xml:space="preserve"> uncultured haloarchaeon.</t>
  </si>
  <si>
    <t xml:space="preserve"> NCBI_TaxID=160804 {ECO:0000313|EMBL:ABQ75917.1};</t>
  </si>
  <si>
    <t xml:space="preserve"> Halobacteria</t>
  </si>
  <si>
    <t xml:space="preserve"> Halobacteriales</t>
  </si>
  <si>
    <t>Halobacteriaceae</t>
  </si>
  <si>
    <t xml:space="preserve"> environmental samples.</t>
  </si>
  <si>
    <t xml:space="preserve"> Carassius auratus x Cyprinus carpio x Carassius cuvieri (triploid hybrids of tetraploid and Japanese crucian carp).</t>
  </si>
  <si>
    <t xml:space="preserve"> NCBI_TaxID=211491 {ECO:0000313|EMBL:ABR08567.1};</t>
  </si>
  <si>
    <t xml:space="preserve"> Cyprinidae hybrid sp..</t>
  </si>
  <si>
    <t xml:space="preserve"> Carassius auratus x Cyprinus carpio (tetraploid hybrids of red crucian carp and common carp).</t>
  </si>
  <si>
    <t xml:space="preserve"> NCBI_TaxID=211488 {ECO:0000313|EMBL:ABR08568.1};</t>
  </si>
  <si>
    <t xml:space="preserve"> Ajellomyces capsulatus (strain NAm1 / WU24) (Darling's disease fungus) (Histoplasma capsulatum).</t>
  </si>
  <si>
    <t xml:space="preserve"> NCBI_TaxID=339724 {ECO:0000313|EMBL:EDN04000.1, ECO:0000313|Proteomes:UP000009297};</t>
  </si>
  <si>
    <t xml:space="preserve"> Onygenales</t>
  </si>
  <si>
    <t xml:space="preserve"> Ajellomycetaceae</t>
  </si>
  <si>
    <t xml:space="preserve"> Histoplasma.</t>
  </si>
  <si>
    <t xml:space="preserve"> NCBI_TaxID=339724 {ECO:0000313|EMBL:EDN06873.1, ECO:0000313|Proteomes:UP000009297};</t>
  </si>
  <si>
    <t xml:space="preserve"> NCBI_TaxID=339724 {ECO:0000313|EMBL:EDN07904.1, ECO:0000313|Proteomes:UP000009297};</t>
  </si>
  <si>
    <t xml:space="preserve"> Methanococcus vannielii (strain SB / ATCC 35089 / DSM 1224).</t>
  </si>
  <si>
    <t xml:space="preserve"> NCBI_TaxID=406327 {ECO:0000313|EMBL:ABR54444.1, ECO:0000313|Proteomes:UP000001107};</t>
  </si>
  <si>
    <t xml:space="preserve"> NCBI_TaxID=406327 {ECO:0000313|EMBL:ABR55384.1, ECO:0000313|Proteomes:UP000001107};</t>
  </si>
  <si>
    <t xml:space="preserve"> Methanococcus aeolicus (strain Nankai-3 / ATCC BAA-1280).</t>
  </si>
  <si>
    <t xml:space="preserve"> NCBI_TaxID=419665 {ECO:0000313|EMBL:ABR55874.1, ECO:0000313|Proteomes:UP000001106};</t>
  </si>
  <si>
    <t xml:space="preserve"> NCBI_TaxID=419665 {ECO:0000313|EMBL:ABR56560.1, ECO:0000313|Proteomes:UP000001106};</t>
  </si>
  <si>
    <t xml:space="preserve"> Methanococcus maripaludis (strain C7 / ATCC BAA-1331).</t>
  </si>
  <si>
    <t xml:space="preserve"> NCBI_TaxID=426368;</t>
  </si>
  <si>
    <t xml:space="preserve"> Saccharomyces cerevisiae (strain YJM789) (Baker's yeast).</t>
  </si>
  <si>
    <t xml:space="preserve"> NCBI_TaxID=307796 {ECO:0000313|EMBL:EDN63072.1, ECO:0000313|Proteomes:UP000007060};</t>
  </si>
  <si>
    <t xml:space="preserve"> Saccharomycetaceae</t>
  </si>
  <si>
    <t xml:space="preserve"> Saccharomyces.</t>
  </si>
  <si>
    <t xml:space="preserve"> NCBI_TaxID=307796 {ECO:0000313|EMBL:EDN63156.1, ECO:0000313|Proteomes:UP000007060};</t>
  </si>
  <si>
    <t xml:space="preserve"> NCBI_TaxID=307796 {ECO:0000313|EMBL:EDN60350.1, ECO:0000313|Proteomes:UP000007060};</t>
  </si>
  <si>
    <t xml:space="preserve"> Babesia bovis.</t>
  </si>
  <si>
    <t xml:space="preserve"> NCBI_TaxID=5865 {ECO:0000313|EMBL:EDO06092.1, ECO:0000313|Proteomes:UP000002173};</t>
  </si>
  <si>
    <t xml:space="preserve"> Piroplasmida</t>
  </si>
  <si>
    <t>Babesiidae</t>
  </si>
  <si>
    <t xml:space="preserve"> Babesia.</t>
  </si>
  <si>
    <t xml:space="preserve"> NCBI_TaxID=5865 {ECO:0000313|EMBL:EDO06309.1, ECO:0000313|Proteomes:UP000002173};</t>
  </si>
  <si>
    <t xml:space="preserve"> Halorubrum sp. TP001.</t>
  </si>
  <si>
    <t xml:space="preserve"> NCBI_TaxID=458712 {ECO:0000313|EMBL:CAO82554.1};</t>
  </si>
  <si>
    <t xml:space="preserve"> Halorubrum.</t>
  </si>
  <si>
    <t xml:space="preserve"> Halorubrum sp. TP003.</t>
  </si>
  <si>
    <t xml:space="preserve"> NCBI_TaxID=458713 {ECO:0000313|EMBL:CAO82555.1};</t>
  </si>
  <si>
    <t xml:space="preserve"> Halorubrum sp. TP004.</t>
  </si>
  <si>
    <t xml:space="preserve"> NCBI_TaxID=458714 {ECO:0000313|EMBL:CAO82556.1};</t>
  </si>
  <si>
    <t xml:space="preserve"> Halorubrum sp. TP008.</t>
  </si>
  <si>
    <t xml:space="preserve"> NCBI_TaxID=458715 {ECO:0000313|EMBL:CAO82557.1};</t>
  </si>
  <si>
    <t xml:space="preserve"> Halorubrum sp. TP009.</t>
  </si>
  <si>
    <t xml:space="preserve"> NCBI_TaxID=447099 {ECO:0000313|EMBL:CAO82558.1};</t>
  </si>
  <si>
    <t xml:space="preserve"> Halorubrum sp. TP015.</t>
  </si>
  <si>
    <t xml:space="preserve"> NCBI_TaxID=458716 {ECO:0000313|EMBL:CAO82559.1};</t>
  </si>
  <si>
    <t xml:space="preserve"> Halorubrum sp. TP017.</t>
  </si>
  <si>
    <t xml:space="preserve"> NCBI_TaxID=458717 {ECO:0000313|EMBL:CAO82560.1};</t>
  </si>
  <si>
    <t xml:space="preserve"> Halorubrum sp. TP019.</t>
  </si>
  <si>
    <t xml:space="preserve"> NCBI_TaxID=458718 {ECO:0000313|EMBL:CAO82561.1};</t>
  </si>
  <si>
    <t xml:space="preserve"> Halorubrum sp. TP023.</t>
  </si>
  <si>
    <t xml:space="preserve"> NCBI_TaxID=458719 {ECO:0000313|EMBL:CAO82562.1};</t>
  </si>
  <si>
    <t xml:space="preserve"> Halorubrum sp. TP024.</t>
  </si>
  <si>
    <t xml:space="preserve"> NCBI_TaxID=458720 {ECO:0000313|EMBL:CAO82563.1};</t>
  </si>
  <si>
    <t xml:space="preserve"> Halorubrum sp. TP025.</t>
  </si>
  <si>
    <t xml:space="preserve"> NCBI_TaxID=458721 {ECO:0000313|EMBL:CAO82564.1};</t>
  </si>
  <si>
    <t xml:space="preserve"> Halorubrum sp. TP029.</t>
  </si>
  <si>
    <t xml:space="preserve"> NCBI_TaxID=458722 {ECO:0000313|EMBL:CAO82565.1};</t>
  </si>
  <si>
    <t xml:space="preserve"> Halorubrum sp. TP033.</t>
  </si>
  <si>
    <t xml:space="preserve"> NCBI_TaxID=458723 {ECO:0000313|EMBL:CAO82566.1};</t>
  </si>
  <si>
    <t xml:space="preserve"> Halorubrum sp. TP036.</t>
  </si>
  <si>
    <t xml:space="preserve"> NCBI_TaxID=458724 {ECO:0000313|EMBL:CAO82567.1};</t>
  </si>
  <si>
    <t xml:space="preserve"> Halorubrum sp. TP037.</t>
  </si>
  <si>
    <t xml:space="preserve"> NCBI_TaxID=458725 {ECO:0000313|EMBL:CAO82568.1};</t>
  </si>
  <si>
    <t xml:space="preserve"> Halorubrum sp. TP041.</t>
  </si>
  <si>
    <t xml:space="preserve"> NCBI_TaxID=458726 {ECO:0000313|EMBL:CAO82569.1};</t>
  </si>
  <si>
    <t xml:space="preserve"> Halorubrum sp. TP042.</t>
  </si>
  <si>
    <t xml:space="preserve"> NCBI_TaxID=458727 {ECO:0000313|EMBL:CAO82570.1};</t>
  </si>
  <si>
    <t xml:space="preserve"> Halorubrum sp. TP044.</t>
  </si>
  <si>
    <t xml:space="preserve"> NCBI_TaxID=458728 {ECO:0000313|EMBL:CAO82571.1};</t>
  </si>
  <si>
    <t xml:space="preserve"> Halorubrum sp. TP046.</t>
  </si>
  <si>
    <t xml:space="preserve"> NCBI_TaxID=458729 {ECO:0000313|EMBL:CAO82572.1};</t>
  </si>
  <si>
    <t xml:space="preserve"> Halorubrum sp. TP048.</t>
  </si>
  <si>
    <t xml:space="preserve"> NCBI_TaxID=458730 {ECO:0000313|EMBL:CAO82573.1};</t>
  </si>
  <si>
    <t xml:space="preserve"> Halorubrum sp. TP050.</t>
  </si>
  <si>
    <t xml:space="preserve"> NCBI_TaxID=458731 {ECO:0000313|EMBL:CAO82574.1};</t>
  </si>
  <si>
    <t xml:space="preserve"> Halorubrum sp. TP051.</t>
  </si>
  <si>
    <t xml:space="preserve"> NCBI_TaxID=458732 {ECO:0000313|EMBL:CAO82575.1};</t>
  </si>
  <si>
    <t xml:space="preserve"> Halorubrum sp. TP053.</t>
  </si>
  <si>
    <t xml:space="preserve"> NCBI_TaxID=458733 {ECO:0000313|EMBL:CAO82576.1};</t>
  </si>
  <si>
    <t xml:space="preserve"> Halorubrum sp. TP057.</t>
  </si>
  <si>
    <t xml:space="preserve"> NCBI_TaxID=459350 {ECO:0000313|EMBL:CAO82577.1};</t>
  </si>
  <si>
    <t xml:space="preserve"> Halorubrum sp. TP058.</t>
  </si>
  <si>
    <t xml:space="preserve"> NCBI_TaxID=458734 {ECO:0000313|EMBL:CAO82578.1};</t>
  </si>
  <si>
    <t xml:space="preserve"> Halorubrum sp. TP059.</t>
  </si>
  <si>
    <t xml:space="preserve"> NCBI_TaxID=458735 {ECO:0000313|EMBL:CAO82579.1};</t>
  </si>
  <si>
    <t xml:space="preserve"> Halorubrum sp. TP060.</t>
  </si>
  <si>
    <t xml:space="preserve"> NCBI_TaxID=458736 {ECO:0000313|EMBL:CAO82580.1};</t>
  </si>
  <si>
    <t xml:space="preserve"> Halorubrum sp. TP062.</t>
  </si>
  <si>
    <t xml:space="preserve"> NCBI_TaxID=458737 {ECO:0000313|EMBL:CAO82581.1};</t>
  </si>
  <si>
    <t xml:space="preserve"> Halorubrum sp. TP063.</t>
  </si>
  <si>
    <t xml:space="preserve"> NCBI_TaxID=458738 {ECO:0000313|EMBL:CAO82582.1};</t>
  </si>
  <si>
    <t xml:space="preserve"> Halorubrum sp. TP074.</t>
  </si>
  <si>
    <t xml:space="preserve"> NCBI_TaxID=458739 {ECO:0000313|EMBL:CAO82583.1};</t>
  </si>
  <si>
    <t xml:space="preserve"> Halorubrum sp. TP081.</t>
  </si>
  <si>
    <t xml:space="preserve"> NCBI_TaxID=458740 {ECO:0000313|EMBL:CAO82584.1};</t>
  </si>
  <si>
    <t xml:space="preserve"> Halorubrum sp. TP082.</t>
  </si>
  <si>
    <t xml:space="preserve"> NCBI_TaxID=458741 {ECO:0000313|EMBL:CAO82585.1};</t>
  </si>
  <si>
    <t xml:space="preserve"> Halorubrum sp. TP084.</t>
  </si>
  <si>
    <t xml:space="preserve"> NCBI_TaxID=458742 {ECO:0000313|EMBL:CAO82586.1};</t>
  </si>
  <si>
    <t xml:space="preserve"> Halorubrum sp. TP085.</t>
  </si>
  <si>
    <t xml:space="preserve"> NCBI_TaxID=458743 {ECO:0000313|EMBL:CAO82587.1};</t>
  </si>
  <si>
    <t xml:space="preserve"> Halorubrum sp. TP086.</t>
  </si>
  <si>
    <t xml:space="preserve"> NCBI_TaxID=458744 {ECO:0000313|EMBL:CAO82588.1};</t>
  </si>
  <si>
    <t xml:space="preserve"> Halorubrum sp. TP099.</t>
  </si>
  <si>
    <t xml:space="preserve"> NCBI_TaxID=458745 {ECO:0000313|EMBL:CAO82589.1};</t>
  </si>
  <si>
    <t xml:space="preserve"> Halorubrum sp. TP101.</t>
  </si>
  <si>
    <t xml:space="preserve"> NCBI_TaxID=458746 {ECO:0000313|EMBL:CAO82590.1};</t>
  </si>
  <si>
    <t xml:space="preserve"> Halorubrum sp. TP103.</t>
  </si>
  <si>
    <t xml:space="preserve"> NCBI_TaxID=458747 {ECO:0000313|EMBL:CAO82591.1};</t>
  </si>
  <si>
    <t xml:space="preserve"> Halorubrum sp. TP109.</t>
  </si>
  <si>
    <t xml:space="preserve"> NCBI_TaxID=458748 {ECO:0000313|EMBL:CAO82592.1};</t>
  </si>
  <si>
    <t xml:space="preserve"> Halorubrum sp. TP115.</t>
  </si>
  <si>
    <t xml:space="preserve"> NCBI_TaxID=458749 {ECO:0000313|EMBL:CAO82593.1};</t>
  </si>
  <si>
    <t xml:space="preserve"> Halorubrum sp. TP117.</t>
  </si>
  <si>
    <t xml:space="preserve"> NCBI_TaxID=458750 {ECO:0000313|EMBL:CAO82594.1};</t>
  </si>
  <si>
    <t xml:space="preserve"> Halorubrum sp. TP118.</t>
  </si>
  <si>
    <t xml:space="preserve"> NCBI_TaxID=458751 {ECO:0000313|EMBL:CAO82595.1};</t>
  </si>
  <si>
    <t xml:space="preserve"> Halorubrum sp. TP121.</t>
  </si>
  <si>
    <t xml:space="preserve"> NCBI_TaxID=458752 {ECO:0000313|EMBL:CAO82596.1};</t>
  </si>
  <si>
    <t xml:space="preserve"> Halorubrum sp. TP124.</t>
  </si>
  <si>
    <t xml:space="preserve"> NCBI_TaxID=458753 {ECO:0000313|EMBL:CAO82597.1};</t>
  </si>
  <si>
    <t xml:space="preserve"> Halorubrum sp. TP125.</t>
  </si>
  <si>
    <t xml:space="preserve"> NCBI_TaxID=458754 {ECO:0000313|EMBL:CAO82598.1};</t>
  </si>
  <si>
    <t xml:space="preserve"> Halorubrum sp. TP126.</t>
  </si>
  <si>
    <t xml:space="preserve"> NCBI_TaxID=458755 {ECO:0000313|EMBL:CAO82599.1};</t>
  </si>
  <si>
    <t xml:space="preserve"> Halorubrum sp. TP132.</t>
  </si>
  <si>
    <t xml:space="preserve"> NCBI_TaxID=458756 {ECO:0000313|EMBL:CAO82600.1};</t>
  </si>
  <si>
    <t xml:space="preserve"> Halorubrum sp. TP133.</t>
  </si>
  <si>
    <t xml:space="preserve"> NCBI_TaxID=458757 {ECO:0000313|EMBL:CAO82601.1};</t>
  </si>
  <si>
    <t xml:space="preserve"> Halorubrum sp. TP150.</t>
  </si>
  <si>
    <t xml:space="preserve"> NCBI_TaxID=458758 {ECO:0000313|EMBL:CAO82602.1};</t>
  </si>
  <si>
    <t xml:space="preserve"> Halorubrum sp. TP151.</t>
  </si>
  <si>
    <t xml:space="preserve"> NCBI_TaxID=458759 {ECO:0000313|EMBL:CAO82603.1};</t>
  </si>
  <si>
    <t xml:space="preserve"> Halorubrum sp. TP152.</t>
  </si>
  <si>
    <t xml:space="preserve"> NCBI_TaxID=458760 {ECO:0000313|EMBL:CAO82604.1};</t>
  </si>
  <si>
    <t xml:space="preserve"> Halorubrum sp. TP158.</t>
  </si>
  <si>
    <t xml:space="preserve"> NCBI_TaxID=458761 {ECO:0000313|EMBL:CAO82605.1};</t>
  </si>
  <si>
    <t xml:space="preserve"> Halorubrum sp. TP163.</t>
  </si>
  <si>
    <t xml:space="preserve"> NCBI_TaxID=458762 {ECO:0000313|EMBL:CAO82606.1};</t>
  </si>
  <si>
    <t xml:space="preserve"> Halorubrum sp. TP165.</t>
  </si>
  <si>
    <t xml:space="preserve"> NCBI_TaxID=458763 {ECO:0000313|EMBL:CAO82607.1};</t>
  </si>
  <si>
    <t xml:space="preserve"> Halorubrum sp. TP167.</t>
  </si>
  <si>
    <t xml:space="preserve"> NCBI_TaxID=458764 {ECO:0000313|EMBL:CAO82608.1};</t>
  </si>
  <si>
    <t xml:space="preserve"> Halorubrum sp. TP168.</t>
  </si>
  <si>
    <t xml:space="preserve"> NCBI_TaxID=458765 {ECO:0000313|EMBL:CAO82609.1};</t>
  </si>
  <si>
    <t xml:space="preserve"> Halorubrum sp. TP169.</t>
  </si>
  <si>
    <t xml:space="preserve"> NCBI_TaxID=458766 {ECO:0000313|EMBL:CAO82610.1};</t>
  </si>
  <si>
    <t xml:space="preserve"> Halorubrum sp. TP172.</t>
  </si>
  <si>
    <t xml:space="preserve"> NCBI_TaxID=458767 {ECO:0000313|EMBL:CAO82611.1};</t>
  </si>
  <si>
    <t xml:space="preserve"> Halorubrum sp. TP173.</t>
  </si>
  <si>
    <t xml:space="preserve"> NCBI_TaxID=458768 {ECO:0000313|EMBL:CAO82612.1};</t>
  </si>
  <si>
    <t xml:space="preserve"> Halorubrum sp. TP176.</t>
  </si>
  <si>
    <t xml:space="preserve"> NCBI_TaxID=458769 {ECO:0000313|EMBL:CAO82613.1};</t>
  </si>
  <si>
    <t xml:space="preserve"> Halorubrum sp. TP177.</t>
  </si>
  <si>
    <t xml:space="preserve"> NCBI_TaxID=458770 {ECO:0000313|EMBL:CAO82614.1};</t>
  </si>
  <si>
    <t xml:space="preserve"> Halorubrum sp. TP178.</t>
  </si>
  <si>
    <t xml:space="preserve"> NCBI_TaxID=458771 {ECO:0000313|EMBL:CAO82615.1};</t>
  </si>
  <si>
    <t xml:space="preserve"> Halorubrum sp. TP179.</t>
  </si>
  <si>
    <t xml:space="preserve"> NCBI_TaxID=458772 {ECO:0000313|EMBL:CAO82616.1};</t>
  </si>
  <si>
    <t xml:space="preserve"> Halorubrum sp. TP181.</t>
  </si>
  <si>
    <t xml:space="preserve"> NCBI_TaxID=458773 {ECO:0000313|EMBL:CAO82617.1};</t>
  </si>
  <si>
    <t xml:space="preserve"> Halorubrum sp. TP182.</t>
  </si>
  <si>
    <t xml:space="preserve"> NCBI_TaxID=458774 {ECO:0000313|EMBL:CAO82618.1};</t>
  </si>
  <si>
    <t xml:space="preserve"> Halorubrum sp. TP183.</t>
  </si>
  <si>
    <t xml:space="preserve"> NCBI_TaxID=458775 {ECO:0000313|EMBL:CAO82619.1};</t>
  </si>
  <si>
    <t xml:space="preserve"> Halorubrum sp. TP188.</t>
  </si>
  <si>
    <t xml:space="preserve"> NCBI_TaxID=458776 {ECO:0000313|EMBL:CAO82620.1};</t>
  </si>
  <si>
    <t xml:space="preserve"> Halorubrum sp. TP197.</t>
  </si>
  <si>
    <t xml:space="preserve"> NCBI_TaxID=458777 {ECO:0000313|EMBL:CAO82621.1};</t>
  </si>
  <si>
    <t xml:space="preserve"> Halorubrum sp. TP201.</t>
  </si>
  <si>
    <t xml:space="preserve"> NCBI_TaxID=458778 {ECO:0000313|EMBL:CAO82622.1};</t>
  </si>
  <si>
    <t xml:space="preserve"> Halorubrum sp. TP203.</t>
  </si>
  <si>
    <t xml:space="preserve"> NCBI_TaxID=458779 {ECO:0000313|EMBL:CAO82623.1};</t>
  </si>
  <si>
    <t xml:space="preserve"> Halorubrum sp. TP205.</t>
  </si>
  <si>
    <t xml:space="preserve"> NCBI_TaxID=458780 {ECO:0000313|EMBL:CAO82624.1};</t>
  </si>
  <si>
    <t xml:space="preserve"> Halorubrum sp. TP207.</t>
  </si>
  <si>
    <t xml:space="preserve"> NCBI_TaxID=458781 {ECO:0000313|EMBL:CAO82625.1};</t>
  </si>
  <si>
    <t xml:space="preserve"> Halorubrum sp. TP210.</t>
  </si>
  <si>
    <t xml:space="preserve"> NCBI_TaxID=458782 {ECO:0000313|EMBL:CAO82626.1};</t>
  </si>
  <si>
    <t xml:space="preserve"> Halorubrum sp. TP212.</t>
  </si>
  <si>
    <t xml:space="preserve"> NCBI_TaxID=458783 {ECO:0000313|EMBL:CAO82627.1};</t>
  </si>
  <si>
    <t xml:space="preserve"> Halorubrum sp. TP214.</t>
  </si>
  <si>
    <t xml:space="preserve"> NCBI_TaxID=458784 {ECO:0000313|EMBL:CAO82628.1};</t>
  </si>
  <si>
    <t xml:space="preserve"> Halorubrum sp. TP215.</t>
  </si>
  <si>
    <t xml:space="preserve"> NCBI_TaxID=458785 {ECO:0000313|EMBL:CAO82629.1};</t>
  </si>
  <si>
    <t xml:space="preserve"> Halorubrum sp. TP218.</t>
  </si>
  <si>
    <t xml:space="preserve"> NCBI_TaxID=458786 {ECO:0000313|EMBL:CAO82630.1};</t>
  </si>
  <si>
    <t xml:space="preserve"> Halorubrum sp. TP219.</t>
  </si>
  <si>
    <t xml:space="preserve"> NCBI_TaxID=458787 {ECO:0000313|EMBL:CAO82631.1};</t>
  </si>
  <si>
    <t xml:space="preserve"> Halorubrum sp. TP220.</t>
  </si>
  <si>
    <t xml:space="preserve"> NCBI_TaxID=458788 {ECO:0000313|EMBL:CAO82632.1};</t>
  </si>
  <si>
    <t xml:space="preserve"> Halorubrum sp. TP224.</t>
  </si>
  <si>
    <t xml:space="preserve"> NCBI_TaxID=458789 {ECO:0000313|EMBL:CAO82633.1};</t>
  </si>
  <si>
    <t xml:space="preserve"> Halorubrum sp. TP225.</t>
  </si>
  <si>
    <t xml:space="preserve"> NCBI_TaxID=458790 {ECO:0000313|EMBL:CAO82634.1};</t>
  </si>
  <si>
    <t xml:space="preserve"> Halorubrum sp. TP226.</t>
  </si>
  <si>
    <t xml:space="preserve"> NCBI_TaxID=458791 {ECO:0000313|EMBL:CAO82635.1};</t>
  </si>
  <si>
    <t xml:space="preserve"> Halorubrum sp. TP229.</t>
  </si>
  <si>
    <t xml:space="preserve"> NCBI_TaxID=458792 {ECO:0000313|EMBL:CAO82636.1};</t>
  </si>
  <si>
    <t xml:space="preserve"> Halorubrum sp. TP230.</t>
  </si>
  <si>
    <t xml:space="preserve"> NCBI_TaxID=458793 {ECO:0000313|EMBL:CAO82637.1};</t>
  </si>
  <si>
    <t xml:space="preserve"> Halorubrum sp. TP231.</t>
  </si>
  <si>
    <t xml:space="preserve"> NCBI_TaxID=458794 {ECO:0000313|EMBL:CAO82638.1};</t>
  </si>
  <si>
    <t xml:space="preserve"> Halorubrum sp. TP233.</t>
  </si>
  <si>
    <t xml:space="preserve"> NCBI_TaxID=458795 {ECO:0000313|EMBL:CAO82639.1};</t>
  </si>
  <si>
    <t xml:space="preserve"> Halorubrum sp. TP235.</t>
  </si>
  <si>
    <t xml:space="preserve"> NCBI_TaxID=458796 {ECO:0000313|EMBL:CAO82640.1};</t>
  </si>
  <si>
    <t xml:space="preserve"> Halorubrum sp. TP240.</t>
  </si>
  <si>
    <t xml:space="preserve"> NCBI_TaxID=458797 {ECO:0000313|EMBL:CAO82641.1};</t>
  </si>
  <si>
    <t xml:space="preserve"> Halorubrum sp. TP244.</t>
  </si>
  <si>
    <t xml:space="preserve"> NCBI_TaxID=458798 {ECO:0000313|EMBL:CAO82642.1};</t>
  </si>
  <si>
    <t xml:space="preserve"> Halorubrum sp. TP245.</t>
  </si>
  <si>
    <t xml:space="preserve"> NCBI_TaxID=458799 {ECO:0000313|EMBL:CAO82643.1};</t>
  </si>
  <si>
    <t xml:space="preserve"> Halorubrum sp. TP246.</t>
  </si>
  <si>
    <t xml:space="preserve"> NCBI_TaxID=458800 {ECO:0000313|EMBL:CAO82644.1};</t>
  </si>
  <si>
    <t xml:space="preserve"> Halorubrum sp. TP247.</t>
  </si>
  <si>
    <t xml:space="preserve"> NCBI_TaxID=458801 {ECO:0000313|EMBL:CAO82645.1};</t>
  </si>
  <si>
    <t xml:space="preserve"> Halorubrum sp. TP249.</t>
  </si>
  <si>
    <t xml:space="preserve"> NCBI_TaxID=458802 {ECO:0000313|EMBL:CAO82646.1};</t>
  </si>
  <si>
    <t xml:space="preserve"> Halorubrum sp. TP250.</t>
  </si>
  <si>
    <t xml:space="preserve"> NCBI_TaxID=458803 {ECO:0000313|EMBL:CAO82647.1};</t>
  </si>
  <si>
    <t xml:space="preserve"> Halorubrum sp. TP260.</t>
  </si>
  <si>
    <t xml:space="preserve"> NCBI_TaxID=458804 {ECO:0000313|EMBL:CAO82648.1};</t>
  </si>
  <si>
    <t xml:space="preserve"> Halorubrum sp. TP261.</t>
  </si>
  <si>
    <t xml:space="preserve"> NCBI_TaxID=458805 {ECO:0000313|EMBL:CAO82649.1};</t>
  </si>
  <si>
    <t xml:space="preserve"> Halorubrum sp. TP263.</t>
  </si>
  <si>
    <t xml:space="preserve"> NCBI_TaxID=458806 {ECO:0000313|EMBL:CAO82650.1};</t>
  </si>
  <si>
    <t xml:space="preserve"> Halorubrum sp. TP265.</t>
  </si>
  <si>
    <t xml:space="preserve"> NCBI_TaxID=458807 {ECO:0000313|EMBL:CAO82651.1};</t>
  </si>
  <si>
    <t xml:space="preserve"> Halorubrum sp. TP267.</t>
  </si>
  <si>
    <t xml:space="preserve"> NCBI_TaxID=458808 {ECO:0000313|EMBL:CAO82652.1};</t>
  </si>
  <si>
    <t xml:space="preserve"> Halorubrum sp. TP269.</t>
  </si>
  <si>
    <t xml:space="preserve"> NCBI_TaxID=458809 {ECO:0000313|EMBL:CAO82653.1};</t>
  </si>
  <si>
    <t xml:space="preserve"> Halorubrum sp. TP271.</t>
  </si>
  <si>
    <t xml:space="preserve"> NCBI_TaxID=458810 {ECO:0000313|EMBL:CAO82654.1};</t>
  </si>
  <si>
    <t xml:space="preserve"> Halorubrum sp. TP272.</t>
  </si>
  <si>
    <t xml:space="preserve"> NCBI_TaxID=458811 {ECO:0000313|EMBL:CAO82655.1};</t>
  </si>
  <si>
    <t xml:space="preserve"> Halorubrum sp. TP273.</t>
  </si>
  <si>
    <t xml:space="preserve"> NCBI_TaxID=458812 {ECO:0000313|EMBL:CAO82656.1};</t>
  </si>
  <si>
    <t xml:space="preserve"> Halorubrum sp. TP277.</t>
  </si>
  <si>
    <t xml:space="preserve"> NCBI_TaxID=458813 {ECO:0000313|EMBL:CAO82657.1};</t>
  </si>
  <si>
    <t xml:space="preserve"> Halorubrum sp. TP300.</t>
  </si>
  <si>
    <t xml:space="preserve"> NCBI_TaxID=458814 {ECO:0000313|EMBL:CAO82658.1};</t>
  </si>
  <si>
    <t xml:space="preserve"> Halorubrum sp. TP302.</t>
  </si>
  <si>
    <t xml:space="preserve"> NCBI_TaxID=459351 {ECO:0000313|EMBL:CAO82659.1};</t>
  </si>
  <si>
    <t xml:space="preserve"> Halorubrum sp. TP303.</t>
  </si>
  <si>
    <t xml:space="preserve"> NCBI_TaxID=459352 {ECO:0000313|EMBL:CAO82660.1};</t>
  </si>
  <si>
    <t xml:space="preserve"> Halorubrum sp. TP306.</t>
  </si>
  <si>
    <t xml:space="preserve"> NCBI_TaxID=459353 {ECO:0000313|EMBL:CAO82661.1};</t>
  </si>
  <si>
    <t xml:space="preserve"> Halorubrum sp. TP309.</t>
  </si>
  <si>
    <t xml:space="preserve"> NCBI_TaxID=459354 {ECO:0000313|EMBL:CAO82662.1};</t>
  </si>
  <si>
    <t xml:space="preserve"> Halorubrum sp. TP312.</t>
  </si>
  <si>
    <t xml:space="preserve"> NCBI_TaxID=459355 {ECO:0000313|EMBL:CAO82663.1};</t>
  </si>
  <si>
    <t xml:space="preserve"> Halorubrum sp. TP313.</t>
  </si>
  <si>
    <t xml:space="preserve"> NCBI_TaxID=459356 {ECO:0000313|EMBL:CAO82664.1};</t>
  </si>
  <si>
    <t xml:space="preserve"> Halorubrum sp. TP315.</t>
  </si>
  <si>
    <t xml:space="preserve"> NCBI_TaxID=459357 {ECO:0000313|EMBL:CAO82665.1};</t>
  </si>
  <si>
    <t xml:space="preserve"> Halorubrum sp. TP317.</t>
  </si>
  <si>
    <t xml:space="preserve"> NCBI_TaxID=459358 {ECO:0000313|EMBL:CAO82666.1};</t>
  </si>
  <si>
    <t xml:space="preserve"> Halorubrum sp. TP318.</t>
  </si>
  <si>
    <t xml:space="preserve"> NCBI_TaxID=459359 {ECO:0000313|EMBL:CAO82667.1};</t>
  </si>
  <si>
    <t xml:space="preserve"> Halorubrum sp. TP319.</t>
  </si>
  <si>
    <t xml:space="preserve"> NCBI_TaxID=459360 {ECO:0000313|EMBL:CAO82668.1};</t>
  </si>
  <si>
    <t xml:space="preserve"> Halorubrum sp. TP320.</t>
  </si>
  <si>
    <t xml:space="preserve"> NCBI_TaxID=459361 {ECO:0000313|EMBL:CAO82669.1};</t>
  </si>
  <si>
    <t xml:space="preserve"> Halorubrum sp. TP329.</t>
  </si>
  <si>
    <t xml:space="preserve"> NCBI_TaxID=459362 {ECO:0000313|EMBL:CAO82670.1};</t>
  </si>
  <si>
    <t xml:space="preserve"> Sclerotinia sclerotiorum (strain ATCC 18683 / 1980 / Ss-1) (White mold) (Whetzelinia sclerotiorum).</t>
  </si>
  <si>
    <t xml:space="preserve"> NCBI_TaxID=665079 {ECO:0000313|Proteomes:UP000001312};</t>
  </si>
  <si>
    <t xml:space="preserve"> Leotiomycetes</t>
  </si>
  <si>
    <t>Helotiales</t>
  </si>
  <si>
    <t xml:space="preserve"> Sclerotiniaceae</t>
  </si>
  <si>
    <t xml:space="preserve"> Sclerotinia.</t>
  </si>
  <si>
    <t xml:space="preserve"> Methanoregula boonei (strain 6A8).</t>
  </si>
  <si>
    <t xml:space="preserve"> NCBI_TaxID=456442 {ECO:0000313|EMBL:ABS56613.1, ECO:0000313|Proteomes:UP000002408};</t>
  </si>
  <si>
    <t>Methanoregulaceae</t>
  </si>
  <si>
    <t xml:space="preserve"> Methanoregula.</t>
  </si>
  <si>
    <t xml:space="preserve"> NCBI_TaxID=456442 {ECO:0000313|EMBL:ABS56943.1, ECO:0000313|Proteomes:UP000002408};</t>
  </si>
  <si>
    <t xml:space="preserve"> Bos taurus (Bovine).</t>
  </si>
  <si>
    <t xml:space="preserve"> NCBI_TaxID=9913;</t>
  </si>
  <si>
    <t xml:space="preserve"> Laurasiatheria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</si>
  <si>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</si>
  <si>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</si>
  <si>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</si>
  <si>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</si>
  <si>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</si>
  <si>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</si>
  <si>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Nematostella vectensis (Starlet sea anemone).</t>
  </si>
  <si>
    <t xml:space="preserve"> NCBI_TaxID=45351 {ECO:0000313|Proteomes:UP000001593};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</si>
  <si>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</si>
  <si>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</si>
  <si>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</si>
  <si>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</si>
  <si>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</si>
  <si>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</si>
  <si>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</si>
  <si>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 {ECO:0000313|Proteomes:UP000000267};</t>
  </si>
  <si>
    <t>Vanderwaltozyma.</t>
  </si>
  <si>
    <t xml:space="preserve"> Ignicoccus hospitalis (strain KIN4/I / DSM 18386 / JCM 14125).</t>
  </si>
  <si>
    <t xml:space="preserve"> NCBI_TaxID=453591;</t>
  </si>
  <si>
    <t xml:space="preserve"> Ignicoccus.</t>
  </si>
  <si>
    <t xml:space="preserve"> Chlamydomonas reinhardtii (Chlamydomonas smithii).</t>
  </si>
  <si>
    <t xml:space="preserve"> NCBI_TaxID=3055 {ECO:0000313|Proteomes:UP000006906};</t>
  </si>
  <si>
    <t xml:space="preserve"> Chlorophyceae</t>
  </si>
  <si>
    <t>Chlamydomonadales</t>
  </si>
  <si>
    <t xml:space="preserve"> Chlamydomonadaceae</t>
  </si>
  <si>
    <t xml:space="preserve"> Chlamydomonas.</t>
  </si>
  <si>
    <t xml:space="preserve"> Caldivirga maquilingensis (strain ATCC 700844 / DSM 13496 / JCM 10307 / IC-167).</t>
  </si>
  <si>
    <t xml:space="preserve"> NCBI_TaxID=397948 {ECO:0000313|EMBL:ABW01946.1, ECO:0000313|Proteomes:UP000001137};</t>
  </si>
  <si>
    <t xml:space="preserve"> Caldivirga.</t>
  </si>
  <si>
    <t xml:space="preserve"> NCBI_TaxID=3702 {ECO:0000313|EMBL:AEE28174.1, ECO:0000313|Proteomes:UP000006548};</t>
  </si>
  <si>
    <t xml:space="preserve"> Coprinopsis cinerea (strain Okayama-7 / 130 / ATCC MYA-4618 / FGSC 9003) (Inky cap fungus) (Hormographiella aspergillata).</t>
  </si>
  <si>
    <t xml:space="preserve"> NCBI_TaxID=240176 {ECO:0000313|EMBL:EAU93170.1, ECO:0000313|Proteomes:UP000001861};</t>
  </si>
  <si>
    <t xml:space="preserve"> Basidiomycota</t>
  </si>
  <si>
    <t xml:space="preserve"> Agaricomycotina</t>
  </si>
  <si>
    <t>Agaricomycetes</t>
  </si>
  <si>
    <t xml:space="preserve"> Agaricomycetidae</t>
  </si>
  <si>
    <t xml:space="preserve"> Agaricales</t>
  </si>
  <si>
    <t xml:space="preserve"> Psathyrellaceae</t>
  </si>
  <si>
    <t>Coprinopsis.</t>
  </si>
  <si>
    <t xml:space="preserve"> NCBI_TaxID=240176 {ECO:0000313|EMBL:EAU92763.2, ECO:0000313|Proteomes:UP000001861};</t>
  </si>
  <si>
    <t xml:space="preserve"> NCBI_TaxID=240176 {ECO:0000313|EMBL:EAU88150.2, ECO:0000313|Proteomes:UP000001861};</t>
  </si>
  <si>
    <t xml:space="preserve"> NCBI_TaxID=240176 {ECO:0000313|EMBL:EAU85550.2, ECO:0000313|Proteomes:UP000001861};</t>
  </si>
  <si>
    <t xml:space="preserve"> Brugia malayi (Filarial nematode worm).</t>
  </si>
  <si>
    <t xml:space="preserve"> NCBI_TaxID=6279 {ECO:0000313|EMBL:CDQ01658.1, ECO:0000313|Proteomes:UP000026912};</t>
  </si>
  <si>
    <t xml:space="preserve"> Nematoda</t>
  </si>
  <si>
    <t xml:space="preserve"> Chromadorea</t>
  </si>
  <si>
    <t xml:space="preserve"> Spirurida</t>
  </si>
  <si>
    <t>Filarioidea</t>
  </si>
  <si>
    <t xml:space="preserve"> Onchocercidae</t>
  </si>
  <si>
    <t xml:space="preserve"> Brugia.</t>
  </si>
  <si>
    <t xml:space="preserve"> NCBI_TaxID=6279 {ECO:0000313|EMBL:CDQ01657.1, ECO:0000313|Proteomes:UP000026912};</t>
  </si>
  <si>
    <t xml:space="preserve"> NCBI_TaxID=6279 {ECO:0000313|EMBL:CDP95202.1, ECO:0000313|Proteomes:UP000026912};</t>
  </si>
  <si>
    <t xml:space="preserve"> Malassezia globosa (strain ATCC MYA-4612 / CBS 7966) (Dandruff-associated fungus).</t>
  </si>
  <si>
    <t xml:space="preserve"> NCBI_TaxID=425265 {ECO:0000313|EMBL:EDP43515.1, ECO:0000313|Proteomes:UP000008837};</t>
  </si>
  <si>
    <t xml:space="preserve"> Ustilaginomycotina</t>
  </si>
  <si>
    <t>Malasseziomycetes</t>
  </si>
  <si>
    <t xml:space="preserve"> Malasseziales</t>
  </si>
  <si>
    <t xml:space="preserve"> Malasseziaceae</t>
  </si>
  <si>
    <t xml:space="preserve"> Malassezia.</t>
  </si>
  <si>
    <t xml:space="preserve"> NCBI_TaxID=425265 {ECO:0000313|EMBL:EDP42581.1, ECO:0000313|Proteomes:UP000008837};</t>
  </si>
  <si>
    <t xml:space="preserve"> NCBI_TaxID=6279 {ECO:0000313|EMBL:CDQ00142.1, ECO:0000313|Proteomes:UP000026912};</t>
  </si>
  <si>
    <t xml:space="preserve"> Caenorhabditis briggsae.</t>
  </si>
  <si>
    <t xml:space="preserve"> NCBI_TaxID=6238 {ECO:0000313|EMBL:CAP25112.2, ECO:0000313|Proteomes:UP000008549};</t>
  </si>
  <si>
    <t xml:space="preserve"> Rhabditida</t>
  </si>
  <si>
    <t>Rhabditoidea</t>
  </si>
  <si>
    <t xml:space="preserve"> Rhabditidae</t>
  </si>
  <si>
    <t xml:space="preserve"> Peloderinae</t>
  </si>
  <si>
    <t xml:space="preserve"> Caenorhabditis.</t>
  </si>
  <si>
    <t xml:space="preserve"> Nitrosopumilus maritimus (strain SCM1).</t>
  </si>
  <si>
    <t xml:space="preserve"> NCBI_TaxID=436308 {ECO:0000313|EMBL:ABX11987.1, ECO:0000313|Proteomes:UP000000792};</t>
  </si>
  <si>
    <t xml:space="preserve"> Nitrosopumilales</t>
  </si>
  <si>
    <t xml:space="preserve"> Nitrosopumilaceae</t>
  </si>
  <si>
    <t>Nitrosopumilus.</t>
  </si>
  <si>
    <t xml:space="preserve"> NCBI_TaxID=436308 {ECO:0000313|EMBL:ABX13282.1, ECO:0000313|Proteomes:UP000000792};</t>
  </si>
  <si>
    <t xml:space="preserve"> Methanococcus maripaludis (strain C6 / ATCC BAA-1332).</t>
  </si>
  <si>
    <t xml:space="preserve"> NCBI_TaxID=444158 {ECO:0000313|EMBL:ABX01095.1, ECO:0000313|Proteomes:UP000000791};</t>
  </si>
  <si>
    <t xml:space="preserve"> NCBI_TaxID=444158;</t>
  </si>
  <si>
    <t xml:space="preserve"> Hemiselmis andersenii.</t>
  </si>
  <si>
    <t xml:space="preserve"> Nucleomorph {ECO:0000313|EMBL:ABW98144.1}.</t>
  </si>
  <si>
    <t xml:space="preserve"> NCBI_TaxID=464988;</t>
  </si>
  <si>
    <t xml:space="preserve"> Cryptophyta</t>
  </si>
  <si>
    <t xml:space="preserve"> Cryptomonadales</t>
  </si>
  <si>
    <t xml:space="preserve"> Hemiselmidaceae</t>
  </si>
  <si>
    <t xml:space="preserve"> Hemiselmis.</t>
  </si>
  <si>
    <t xml:space="preserve"> Enterocytozoon bieneusi (strain H348) (Microsporidian parasite).</t>
  </si>
  <si>
    <t xml:space="preserve"> NCBI_TaxID=481877 {ECO:0000313|EMBL:EDQ31186.1, ECO:0000313|Proteomes:UP000001742};</t>
  </si>
  <si>
    <t xml:space="preserve"> Microsporidia</t>
  </si>
  <si>
    <t xml:space="preserve"> Enterocytozoonidae</t>
  </si>
  <si>
    <t xml:space="preserve"> Enterocytozoon.</t>
  </si>
  <si>
    <t xml:space="preserve"> NCBI_TaxID=5722 {ECO:0000313|EMBL:ABC61978.1};</t>
  </si>
  <si>
    <t xml:space="preserve"> Physcomitrella patens subsp. patens (Moss).</t>
  </si>
  <si>
    <t xml:space="preserve"> NCBI_TaxID=3218 {ECO:0000313|Proteomes:UP000006727};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</si>
  <si>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</si>
  <si>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</si>
  <si>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</si>
  <si>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</si>
  <si>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</si>
  <si>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</si>
  <si>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</si>
  <si>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Monosiga brevicollis (Choanoflagellate).</t>
  </si>
  <si>
    <t xml:space="preserve"> NCBI_TaxID=81824 {ECO:0000313|Proteomes:UP000001357};</t>
  </si>
  <si>
    <t xml:space="preserve"> Choanoflagellida</t>
  </si>
  <si>
    <t xml:space="preserve"> Codonosigidae</t>
  </si>
  <si>
    <t xml:space="preserve"> Monosiga.</t>
  </si>
  <si>
    <t xml:space="preserve"> Entamoeba dispar (strain ATCC PRA-260 / SAW760).</t>
  </si>
  <si>
    <t xml:space="preserve"> NCBI_TaxID=370354 {ECO:0000313|Proteomes:UP000008076};</t>
  </si>
  <si>
    <t xml:space="preserve"> Amoebozoa</t>
  </si>
  <si>
    <t xml:space="preserve"> Archamoebae</t>
  </si>
  <si>
    <t xml:space="preserve"> Entamoebidae</t>
  </si>
  <si>
    <t xml:space="preserve"> Entamoeba.</t>
  </si>
  <si>
    <t xml:space="preserve"> Elymus canadensis (Canada wild rye).</t>
  </si>
  <si>
    <t xml:space="preserve"> NCBI_TaxID=29675 {ECO:0000313|EMBL:ABY81052.1};</t>
  </si>
  <si>
    <t>Pooideae</t>
  </si>
  <si>
    <t xml:space="preserve"> Triticeae</t>
  </si>
  <si>
    <t xml:space="preserve"> Elymus.</t>
  </si>
  <si>
    <t xml:space="preserve"> NCBI_TaxID=29675 {ECO:0000313|EMBL:ABY81053.1};</t>
  </si>
  <si>
    <t xml:space="preserve"> Elymus caninus.</t>
  </si>
  <si>
    <t xml:space="preserve"> NCBI_TaxID=129741 {ECO:0000313|EMBL:ABY81054.1};</t>
  </si>
  <si>
    <t xml:space="preserve"> NCBI_TaxID=129741 {ECO:0000313|EMBL:ABY81055.1};</t>
  </si>
  <si>
    <t xml:space="preserve"> Elymus sibiricus.</t>
  </si>
  <si>
    <t xml:space="preserve"> NCBI_TaxID=52830 {ECO:0000313|EMBL:ABY81056.1};</t>
  </si>
  <si>
    <t xml:space="preserve"> Elymus wawawaiensis.</t>
  </si>
  <si>
    <t xml:space="preserve"> NCBI_TaxID=129760 {ECO:0000313|EMBL:ABY81057.1};</t>
  </si>
  <si>
    <t xml:space="preserve"> Elymus coreanus.</t>
  </si>
  <si>
    <t xml:space="preserve"> NCBI_TaxID=363599 {ECO:0000313|EMBL:ABY81058.1};</t>
  </si>
  <si>
    <t xml:space="preserve"> Hystrix duthiei.</t>
  </si>
  <si>
    <t xml:space="preserve"> NCBI_TaxID=365587 {ECO:0000313|EMBL:ABY81059.1};</t>
  </si>
  <si>
    <t xml:space="preserve"> Hystrix.</t>
  </si>
  <si>
    <t xml:space="preserve"> Hystrix duthiei subsp. longearistata.</t>
  </si>
  <si>
    <t xml:space="preserve"> NCBI_TaxID=365588 {ECO:0000313|EMBL:ABY81060.1};</t>
  </si>
  <si>
    <t xml:space="preserve"> Hystrix komarovii.</t>
  </si>
  <si>
    <t xml:space="preserve"> NCBI_TaxID=445759 {ECO:0000313|EMBL:ABY81061.1};</t>
  </si>
  <si>
    <t xml:space="preserve"> Elymus hystrix (Eastern bottlebrush grass) (Hystrix patula).</t>
  </si>
  <si>
    <t xml:space="preserve"> NCBI_TaxID=145781 {ECO:0000313|EMBL:ABY81062.1};</t>
  </si>
  <si>
    <t xml:space="preserve"> NCBI_TaxID=145781 {ECO:0000313|EMBL:ABY81063.1};</t>
  </si>
  <si>
    <t xml:space="preserve"> Leymus akmolinensis.</t>
  </si>
  <si>
    <t xml:space="preserve"> NCBI_TaxID=435789 {ECO:0000313|EMBL:ABY81064.1};</t>
  </si>
  <si>
    <t xml:space="preserve"> Leymus.</t>
  </si>
  <si>
    <t xml:space="preserve"> Leymus arenarius (Lyme grass) (Elymus arenarius).</t>
  </si>
  <si>
    <t xml:space="preserve"> NCBI_TaxID=220462 {ECO:0000313|EMBL:ABY81065.1};</t>
  </si>
  <si>
    <t xml:space="preserve"> Leymus cinereus.</t>
  </si>
  <si>
    <t xml:space="preserve"> NCBI_TaxID=86020 {ECO:0000313|EMBL:ABY81066.1};</t>
  </si>
  <si>
    <t xml:space="preserve"> Leymus erianthus.</t>
  </si>
  <si>
    <t xml:space="preserve"> NCBI_TaxID=52711 {ECO:0000313|EMBL:ABY81067.1};</t>
  </si>
  <si>
    <t xml:space="preserve"> Leymus innovatus.</t>
  </si>
  <si>
    <t xml:space="preserve"> NCBI_TaxID=435792 {ECO:0000313|EMBL:ABY81068.1};</t>
  </si>
  <si>
    <t xml:space="preserve"> Leymus pseudoracemosus.</t>
  </si>
  <si>
    <t xml:space="preserve"> NCBI_TaxID=446858 {ECO:0000313|EMBL:ABY81069.1};</t>
  </si>
  <si>
    <t xml:space="preserve"> Leymus racemosus.</t>
  </si>
  <si>
    <t xml:space="preserve"> NCBI_TaxID=81418 {ECO:0000313|EMBL:ABY81070.1};</t>
  </si>
  <si>
    <t xml:space="preserve"> Leymus salinus.</t>
  </si>
  <si>
    <t xml:space="preserve"> NCBI_TaxID=89344 {ECO:0000313|EMBL:ABY81071.1};</t>
  </si>
  <si>
    <t xml:space="preserve"> Leymus triticoides.</t>
  </si>
  <si>
    <t xml:space="preserve"> NCBI_TaxID=86021 {ECO:0000313|EMBL:ABY81072.1};</t>
  </si>
  <si>
    <t xml:space="preserve"> Psathyrostachys fragilis.</t>
  </si>
  <si>
    <t xml:space="preserve"> NCBI_TaxID=37729 {ECO:0000313|EMBL:ABY81073.1};</t>
  </si>
  <si>
    <t xml:space="preserve"> Psathyrostachys.</t>
  </si>
  <si>
    <t xml:space="preserve"> Psathyrostachys juncea (Russian wildrye).</t>
  </si>
  <si>
    <t xml:space="preserve"> NCBI_TaxID=4586 {ECO:0000313|EMBL:ABY81074.1};</t>
  </si>
  <si>
    <t xml:space="preserve"> Sus scrofa (Pig).</t>
  </si>
  <si>
    <t xml:space="preserve"> NCBI_TaxID=9823;</t>
  </si>
  <si>
    <t xml:space="preserve"> Suina</t>
  </si>
  <si>
    <t xml:space="preserve"> Suidae</t>
  </si>
  <si>
    <t>Sus.</t>
  </si>
  <si>
    <t xml:space="preserve"> Homo sapiens (Human).</t>
  </si>
  <si>
    <t xml:space="preserve"> NCBI_TaxID=9606 {ECO:0000313|Ensembl:ENSP00000391385, ECO:0000313|Proteomes:UP000005640};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</si>
  <si>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</si>
  <si>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</si>
  <si>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</si>
  <si>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</si>
  <si>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</si>
  <si>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NCBI_TaxID=9606 {ECO:0000313|Ensembl:ENSP00000410808, ECO:0000313|Proteomes:UP000005640};</t>
  </si>
  <si>
    <t xml:space="preserve"> Halobacterium salinarum (strain ATCC 29341 / DSM 671 / R1).</t>
  </si>
  <si>
    <t xml:space="preserve"> NCBI_TaxID=478009;</t>
  </si>
  <si>
    <t xml:space="preserve"> Halobacterium.</t>
  </si>
  <si>
    <t xml:space="preserve"> Culex quinquefasciatus (Southern house mosquito) (Culex pungens).</t>
  </si>
  <si>
    <t xml:space="preserve"> NCBI_TaxID=7176 {ECO:0000313|Proteomes:UP000002320};</t>
  </si>
  <si>
    <t xml:space="preserve"> Culicinae</t>
  </si>
  <si>
    <t xml:space="preserve"> Culicini</t>
  </si>
  <si>
    <t xml:space="preserve"> Culex</t>
  </si>
  <si>
    <t xml:space="preserve"> Culex.</t>
  </si>
  <si>
    <t xml:space="preserve"> Neosartorya fumigata (strain CEA10 / CBS 144.89 / FGSC A1163) (Aspergillus fumigatus).</t>
  </si>
  <si>
    <t xml:space="preserve"> NCBI_TaxID=451804 {ECO:0000313|Proteomes:UP000001699};</t>
  </si>
  <si>
    <t xml:space="preserve"> NCBI_TaxID=10090 {ECO:0000313|Ensembl:ENSMUSP00000090520, ECO:0000313|Proteomes:UP000000589};</t>
  </si>
  <si>
    <t xml:space="preserve"> Korarchaeum cryptofilum (strain OPF8).</t>
  </si>
  <si>
    <t xml:space="preserve"> NCBI_TaxID=374847 {ECO:0000313|EMBL:ACB07958.1, ECO:0000313|Proteomes:UP000001686};</t>
  </si>
  <si>
    <t xml:space="preserve"> Korarchaeota</t>
  </si>
  <si>
    <t xml:space="preserve"> Candidatus Korarchaeum.</t>
  </si>
  <si>
    <t xml:space="preserve"> NCBI_TaxID=374847 {ECO:0000313|EMBL:ACB08182.1, ECO:0000313|Proteomes:UP000001686};</t>
  </si>
  <si>
    <t xml:space="preserve"> Pinus sylvestris (Scots pine).</t>
  </si>
  <si>
    <t xml:space="preserve"> NCBI_TaxID=3349 {ECO:0000313|EMBL:ACB11495.1};</t>
  </si>
  <si>
    <t xml:space="preserve"> Pinidae</t>
  </si>
  <si>
    <t xml:space="preserve"> Pinales</t>
  </si>
  <si>
    <t xml:space="preserve"> Pinaceae</t>
  </si>
  <si>
    <t xml:space="preserve"> Pinus</t>
  </si>
  <si>
    <t xml:space="preserve"> Pinus.</t>
  </si>
  <si>
    <t>B1YA06_PYRNV</t>
  </si>
  <si>
    <t xml:space="preserve"> Pyrobaculum neutrophilum (strain DSM 2338 / JCM 9278 / V24Sta) (Thermoproteus neutrophilus).</t>
  </si>
  <si>
    <t xml:space="preserve"> NCBI_TaxID=444157 {ECO:0000313|EMBL:ACB40556.1, ECO:0000313|Proteomes:UP000001694};</t>
  </si>
  <si>
    <t>RADA_PYRNV</t>
  </si>
  <si>
    <t xml:space="preserve"> NCBI_TaxID=444157;</t>
  </si>
  <si>
    <t xml:space="preserve"> Podospora anserina (strain S / ATCC MYA-4624 / DSM 980 / FGSC 10383) (Pleurage anserina).</t>
  </si>
  <si>
    <t xml:space="preserve"> NCBI_TaxID=515849 {ECO:0000313|EMBL:CAP64966.1, ECO:0000313|Proteomes:UP000001197};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</si>
  <si>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</si>
  <si>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</si>
  <si>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</si>
  <si>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</si>
  <si>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</si>
  <si>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 xml:space="preserve"> NCBI_TaxID=515849 {ECO:0000313|EMBL:CAP67285.1, ECO:0000313|Proteomes:UP000001197};</t>
  </si>
  <si>
    <t xml:space="preserve"> NCBI_TaxID=515849 {ECO:0000313|EMBL:CAP70713.1, ECO:0000313|Proteomes:UP000001197};</t>
  </si>
  <si>
    <t xml:space="preserve"> Coprinopsis cinerea (Inky cap fungus) (Hormographiella aspergillata).</t>
  </si>
  <si>
    <t xml:space="preserve"> NCBI_TaxID=5346 {ECO:0000313|EMBL:BAG24499.1};</t>
  </si>
  <si>
    <t xml:space="preserve"> Rattus norvegicus (Rat).</t>
  </si>
  <si>
    <t xml:space="preserve"> NCBI_TaxID=10116 {ECO:0000313|EMBL:AAI66862.1};</t>
  </si>
  <si>
    <t xml:space="preserve"> Rattus.</t>
  </si>
  <si>
    <t xml:space="preserve"> Pyrenophora tritici-repentis (strain Pt-1C-BFP) (Wheat tan spot fungus) (Drechslera tritici-repentis).</t>
  </si>
  <si>
    <t xml:space="preserve"> NCBI_TaxID=426418 {ECO:0000313|Proteomes:UP000001471};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</si>
  <si>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</si>
  <si>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</si>
  <si>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</si>
  <si>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</si>
  <si>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</si>
  <si>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</si>
  <si>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Hordelymus europaeus.</t>
  </si>
  <si>
    <t xml:space="preserve"> NCBI_TaxID=376113 {ECO:0000313|EMBL:ACB42449.1};</t>
  </si>
  <si>
    <t xml:space="preserve"> Hordelymus.</t>
  </si>
  <si>
    <t xml:space="preserve"> NCBI_TaxID=376113 {ECO:0000313|EMBL:ACB42453.1};</t>
  </si>
  <si>
    <t xml:space="preserve"> NCBI_TaxID=376113 {ECO:0000313|EMBL:ACB42456.1};</t>
  </si>
  <si>
    <t xml:space="preserve"> NCBI_TaxID=376113 {ECO:0000313|EMBL:ACB42457.1};</t>
  </si>
  <si>
    <t xml:space="preserve"> NCBI_TaxID=7955 {ECO:0000313|EMBL:AAI63218.1, ECO:0000313|Proteomes:UP000000437};</t>
  </si>
  <si>
    <t xml:space="preserve"> Plasmodium knowlesi (strain H).</t>
  </si>
  <si>
    <t xml:space="preserve"> NCBI_TaxID=5851 {ECO:0000313|EMBL:CAQ38707.1, ECO:0000313|Proteomes:UP000000622};</t>
  </si>
  <si>
    <t xml:space="preserve"> NCBI_TaxID=5851 {ECO:0000313|EMBL:CAQ39848.1, ECO:0000313|Proteomes:UP000000622};</t>
  </si>
  <si>
    <t xml:space="preserve"> Saccharomyces cerevisiae (strain RM11-1a) (Baker's yeast).</t>
  </si>
  <si>
    <t xml:space="preserve"> NCBI_TaxID=285006 {ECO:0000313|EMBL:EDV08283.1, ECO:0000313|Proteomes:UP000008335};</t>
  </si>
  <si>
    <t xml:space="preserve"> NCBI_TaxID=285006 {ECO:0000313|EMBL:EDV08927.1, ECO:0000313|Proteomes:UP000008335};</t>
  </si>
  <si>
    <t xml:space="preserve"> NCBI_TaxID=285006 {ECO:0000313|EMBL:EDV09002.1, ECO:0000313|Proteomes:UP000008335};</t>
  </si>
  <si>
    <t xml:space="preserve"> Drosophila ananassae (Fruit fly).</t>
  </si>
  <si>
    <t xml:space="preserve"> NCBI_TaxID=7217 {ECO:0000313|Proteomes:UP000007801};</t>
  </si>
  <si>
    <t xml:space="preserve"> Drosophila erecta (Fruit fly).</t>
  </si>
  <si>
    <t xml:space="preserve"> NCBI_TaxID=7220 {ECO:0000313|Proteomes:UP000008711};</t>
  </si>
  <si>
    <t xml:space="preserve"> Trichoplax adhaerens (Trichoplax reptans).</t>
  </si>
  <si>
    <t xml:space="preserve"> NCBI_TaxID=10228 {ECO:0000313|Proteomes:UP000009022};</t>
  </si>
  <si>
    <t xml:space="preserve"> Placozoa</t>
  </si>
  <si>
    <t xml:space="preserve"> Trichoplax.</t>
  </si>
  <si>
    <t xml:space="preserve"> uncultured marine crenarchaeote HF4000_ANIW133O4.</t>
  </si>
  <si>
    <t xml:space="preserve"> NCBI_TaxID=455574 {ECO:0000313|EMBL:ABZ07424.1};</t>
  </si>
  <si>
    <t xml:space="preserve"> NCBI_TaxID=9606 {ECO:0000313|EMBL:BAG63746.1};</t>
  </si>
  <si>
    <t xml:space="preserve"> NCBI_TaxID=9606 {ECO:0000313|EMBL:BAG64200.1};</t>
  </si>
  <si>
    <t xml:space="preserve"> NCBI_TaxID=9606 {ECO:0000313|EMBL:BAG64422.1};</t>
  </si>
  <si>
    <t xml:space="preserve"> Zea mays (Maize).</t>
  </si>
  <si>
    <t xml:space="preserve"> NCBI_TaxID=4577 {ECO:0000313|EMBL:ACF79638.1, ECO:0000313|Proteomes:UP000007305};</t>
  </si>
  <si>
    <t>PACMAD clade</t>
  </si>
  <si>
    <t xml:space="preserve"> Panicoideae</t>
  </si>
  <si>
    <t xml:space="preserve"> Andropogoneae</t>
  </si>
  <si>
    <t xml:space="preserve"> Zea.</t>
  </si>
  <si>
    <t xml:space="preserve"> NCBI_TaxID=4577 {ECO:0000313|EMBL:ACF80737.1};</t>
  </si>
  <si>
    <t xml:space="preserve"> NCBI_TaxID=4577 {ECO:0000313|EMBL:ACF83264.1, ECO:0000313|Proteomes:UP000007305};</t>
  </si>
  <si>
    <t xml:space="preserve"> Drosophila persimilis (Fruit fly).</t>
  </si>
  <si>
    <t xml:space="preserve"> NCBI_TaxID=7234 {ECO:0000313|Proteomes:UP000008744};</t>
  </si>
  <si>
    <t xml:space="preserve"> Drosophila sechellia (Fruit fly).</t>
  </si>
  <si>
    <t xml:space="preserve"> NCBI_TaxID=7238 {ECO:0000313|Proteomes:UP000001292};</t>
  </si>
  <si>
    <t xml:space="preserve"> Drosophila grimshawi (Fruit fly) (Idiomyia grimshawi).</t>
  </si>
  <si>
    <t xml:space="preserve"> NCBI_TaxID=7222 {ECO:0000313|Proteomes:UP000001070};</t>
  </si>
  <si>
    <t xml:space="preserve"> Hawaiian Drosophila.</t>
  </si>
  <si>
    <t xml:space="preserve"> Drosophila mojavensis (Fruit fly).</t>
  </si>
  <si>
    <t xml:space="preserve"> NCBI_TaxID=7230 {ECO:0000313|Proteomes:UP000009192};</t>
  </si>
  <si>
    <t xml:space="preserve"> Drosophila.</t>
  </si>
  <si>
    <t xml:space="preserve"> Drosophila virilis (Fruit fly).</t>
  </si>
  <si>
    <t xml:space="preserve"> NCBI_TaxID=7244 {ECO:0000313|Proteomes:UP000008792};</t>
  </si>
  <si>
    <t xml:space="preserve"> Drosophila willistoni (Fruit fly).</t>
  </si>
  <si>
    <t xml:space="preserve"> NCBI_TaxID=7260 {ECO:0000313|Proteomes:UP000007798};</t>
  </si>
  <si>
    <t xml:space="preserve"> Drosophila yakuba (Fruit fly).</t>
  </si>
  <si>
    <t xml:space="preserve"> NCBI_TaxID=7245 {ECO:0000313|Proteomes:UP000002282};</t>
  </si>
  <si>
    <t xml:space="preserve"> Drosophila simulans (Fruit fly).</t>
  </si>
  <si>
    <t xml:space="preserve"> NCBI_TaxID=7240 {ECO:0000313|EMBL:EDX14638.1, ECO:0000313|Proteomes:UP000000304};</t>
  </si>
  <si>
    <t xml:space="preserve"> NCBI_TaxID=7240 {ECO:0000313|EMBL:EDX12957.1, ECO:0000313|Proteomes:UP000000304};</t>
  </si>
  <si>
    <t xml:space="preserve"> NCBI_TaxID=7240 {ECO:0000313|EMBL:EDX14967.1, ECO:0000313|Proteomes:UP000000304};</t>
  </si>
  <si>
    <t xml:space="preserve"> NCBI_TaxID=220462 {ECO:0000313|EMBL:ACF49701.1};</t>
  </si>
  <si>
    <t xml:space="preserve"> NCBI_TaxID=81418 {ECO:0000313|EMBL:ACF49702.1};</t>
  </si>
  <si>
    <t xml:space="preserve"> NCBI_TaxID=10116 {ECO:0000313|EMBL:AAI68875.1};</t>
  </si>
  <si>
    <t xml:space="preserve"> NCBI_TaxID=10116 {ECO:0000313|EMBL:AAI69062.1};</t>
  </si>
  <si>
    <t xml:space="preserve"> Aciduliprofundum boonei (strain DSM 19572 / T469).</t>
  </si>
  <si>
    <t xml:space="preserve"> NCBI_TaxID=439481;</t>
  </si>
  <si>
    <t xml:space="preserve"> Aciduliprofundum.</t>
  </si>
  <si>
    <t xml:space="preserve"> Buddenbrockia plumatellae.</t>
  </si>
  <si>
    <t xml:space="preserve"> NCBI_TaxID=185687 {ECO:0000313|EMBL:ABW06618.1};</t>
  </si>
  <si>
    <t xml:space="preserve"> Myxozoa</t>
  </si>
  <si>
    <t xml:space="preserve"> Malacosporea</t>
  </si>
  <si>
    <t xml:space="preserve"> Malacovalvulida</t>
  </si>
  <si>
    <t>Saccosporidae</t>
  </si>
  <si>
    <t xml:space="preserve"> Buddenbrockia.</t>
  </si>
  <si>
    <t xml:space="preserve"> NCBI_TaxID=10090 {ECO:0000313|EMBL:ACF40975.1};</t>
  </si>
  <si>
    <t xml:space="preserve"> NCBI_TaxID=10090;</t>
  </si>
  <si>
    <t xml:space="preserve"> Triticum aestivum (Wheat).</t>
  </si>
  <si>
    <t xml:space="preserve"> NCBI_TaxID=4565 {ECO:0000313|EMBL:ACH42252.1};</t>
  </si>
  <si>
    <t xml:space="preserve"> Triticum.</t>
  </si>
  <si>
    <t xml:space="preserve"> NCBI_TaxID=4565 {ECO:0000313|EMBL:ACH42253.1};</t>
  </si>
  <si>
    <t xml:space="preserve"> NCBI_TaxID=4565 {ECO:0000313|EMBL:ACH42254.1};</t>
  </si>
  <si>
    <t xml:space="preserve"> NCBI_TaxID=4565 {ECO:0000313|EMBL:ACH42255.1};</t>
  </si>
  <si>
    <t xml:space="preserve"> NCBI_TaxID=4565 {ECO:0000313|EMBL:ACH42256.1};</t>
  </si>
  <si>
    <t xml:space="preserve"> NCBI_TaxID=8090 {ECO:0000313|EMBL:ACH91672.1};</t>
  </si>
  <si>
    <t xml:space="preserve"> Saccharomyces cerevisiae (strain AWRI1631) (Baker's yeast).</t>
  </si>
  <si>
    <t xml:space="preserve"> NCBI_TaxID=545124 {ECO:0000313|EMBL:EDZ73231.1, ECO:0000313|Proteomes:UP000008988};</t>
  </si>
  <si>
    <t xml:space="preserve"> NCBI_TaxID=545124 {ECO:0000313|EMBL:EDZ72571.1, ECO:0000313|Proteomes:UP000008988};</t>
  </si>
  <si>
    <t xml:space="preserve"> NCBI_TaxID=545124 {ECO:0000313|EMBL:EDZ72480.1, ECO:0000313|Proteomes:UP000008988};</t>
  </si>
  <si>
    <t xml:space="preserve"> Salmo salar (Atlantic salmon).</t>
  </si>
  <si>
    <t xml:space="preserve"> NCBI_TaxID=8030 {ECO:0000313|EMBL:ACI34337.1};</t>
  </si>
  <si>
    <t xml:space="preserve"> Protacanthopterygii</t>
  </si>
  <si>
    <t>Salmoniformes</t>
  </si>
  <si>
    <t xml:space="preserve"> Salmonidae</t>
  </si>
  <si>
    <t xml:space="preserve"> Salmoninae</t>
  </si>
  <si>
    <t xml:space="preserve"> Salmo.</t>
  </si>
  <si>
    <t xml:space="preserve"> Cryptosporidium muris (strain RN66).</t>
  </si>
  <si>
    <t xml:space="preserve"> NCBI_TaxID=441375 {ECO:0000313|Proteomes:UP000001460};</t>
  </si>
  <si>
    <t xml:space="preserve"> Leptospirillum sp. Group II '5-way CG'.</t>
  </si>
  <si>
    <t xml:space="preserve"> NCBI_TaxID=419541 {ECO:0000313|EMBL:EDZ38747.1};</t>
  </si>
  <si>
    <t>Bacteria</t>
  </si>
  <si>
    <t xml:space="preserve"> Nitrospirae</t>
  </si>
  <si>
    <t xml:space="preserve"> Nitrospirales</t>
  </si>
  <si>
    <t xml:space="preserve"> Nitrospiraceae</t>
  </si>
  <si>
    <t xml:space="preserve"> Leptospirillum.</t>
  </si>
  <si>
    <t xml:space="preserve"> Penicillium chrysogenum (strain ATCC 28089 / DSM 1075 / Wisconsin 54-1255) (Penicillium notatum).</t>
  </si>
  <si>
    <t xml:space="preserve"> NCBI_TaxID=500485 {ECO:0000313|EMBL:CAP92387.1, ECO:0000313|Proteomes:UP000000724};</t>
  </si>
  <si>
    <t xml:space="preserve"> Penicillium</t>
  </si>
  <si>
    <t>Penicillium chrysogenum complex.</t>
  </si>
  <si>
    <t xml:space="preserve"> NCBI_TaxID=500485 {ECO:0000313|EMBL:CAP93135.1, ECO:0000313|Proteomes:UP000000724};</t>
  </si>
  <si>
    <t xml:space="preserve"> NCBI_TaxID=500485 {ECO:0000313|EMBL:CAP85474.1, ECO:0000313|Proteomes:UP000000724};</t>
  </si>
  <si>
    <t xml:space="preserve"> NCBI_TaxID=500485 {ECO:0000313|EMBL:CAP96090.1, ECO:0000313|Proteomes:UP000000724};</t>
  </si>
  <si>
    <t xml:space="preserve"> Schizosaccharomyces japonicus (strain yFS275 / FY16936) (Fission yeast).</t>
  </si>
  <si>
    <t xml:space="preserve"> NCBI_TaxID=402676 {ECO:0000313|EMBL:EEB05733.1, ECO:0000313|Proteomes:UP000001744};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</si>
  <si>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</si>
  <si>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</si>
  <si>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</si>
  <si>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</si>
  <si>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NCBI_TaxID=402676 {ECO:0000313|EMBL:EEB06365.1, ECO:0000313|Proteomes:UP000001744};</t>
  </si>
  <si>
    <t xml:space="preserve"> NCBI_TaxID=402676 {ECO:0000313|EMBL:EEB07184.2, ECO:0000313|Proteomes:UP000001744};</t>
  </si>
  <si>
    <t xml:space="preserve"> Penicillium marneffei (strain ATCC 18224 / CBS 334.59 / QM 7333).</t>
  </si>
  <si>
    <t xml:space="preserve"> NCBI_TaxID=441960 {ECO:0000313|Proteomes:UP000001294};</t>
  </si>
  <si>
    <t xml:space="preserve"> Trichocomaceae</t>
  </si>
  <si>
    <t xml:space="preserve"> Talaromyces.</t>
  </si>
  <si>
    <t xml:space="preserve"> NCBI_TaxID=4577 {ECO:0000313|EMBL:ACG34419.1};</t>
  </si>
  <si>
    <t xml:space="preserve"> NCBI_TaxID=4577 {ECO:0000313|EMBL:ACG39171.1, ECO:0000313|Proteomes:UP000007305};</t>
  </si>
  <si>
    <t xml:space="preserve"> NCBI_TaxID=7245 {ECO:0000313|EMBL:ACI97364.1};</t>
  </si>
  <si>
    <t xml:space="preserve"> NCBI_TaxID=7240 {ECO:0000313|EMBL:ACI97365.1};</t>
  </si>
  <si>
    <t xml:space="preserve"> NCBI_TaxID=7240 {ECO:0000313|EMBL:ACI97366.1};</t>
  </si>
  <si>
    <t xml:space="preserve"> NCBI_TaxID=7240 {ECO:0000313|EMBL:ACI97368.1};</t>
  </si>
  <si>
    <t xml:space="preserve"> NCBI_TaxID=7227 {ECO:0000313|EMBL:ACI97371.1};</t>
  </si>
  <si>
    <t xml:space="preserve"> NCBI_TaxID=7227 {ECO:0000313|EMBL:ACI97390.1};</t>
  </si>
  <si>
    <t xml:space="preserve"> NCBI_TaxID=7240 {ECO:0000313|EMBL:ACI97401.1};</t>
  </si>
  <si>
    <t xml:space="preserve"> NCBI_TaxID=7240 {ECO:0000313|EMBL:ACI97402.1};</t>
  </si>
  <si>
    <t xml:space="preserve"> NCBI_TaxID=7227 {ECO:0000313|EMBL:ACI97403.1};</t>
  </si>
  <si>
    <t xml:space="preserve"> NCBI_TaxID=7240 {ECO:0000313|EMBL:ACI97404.1};</t>
  </si>
  <si>
    <t xml:space="preserve"> NCBI_TaxID=7240 {ECO:0000313|EMBL:ACI97405.1};</t>
  </si>
  <si>
    <t xml:space="preserve"> NCBI_TaxID=7227 {ECO:0000313|EMBL:ACI97408.1};</t>
  </si>
  <si>
    <t xml:space="preserve"> NCBI_TaxID=7227 {ECO:0000313|EMBL:ACI97410.1};</t>
  </si>
  <si>
    <t xml:space="preserve"> NCBI_TaxID=7227 {ECO:0000313|EMBL:ACI97411.1};</t>
  </si>
  <si>
    <t xml:space="preserve"> NCBI_TaxID=7227 {ECO:0000313|EMBL:ACI97413.1};</t>
  </si>
  <si>
    <t xml:space="preserve"> NCBI_TaxID=7227 {ECO:0000313|EMBL:ACI97415.1};</t>
  </si>
  <si>
    <t xml:space="preserve"> NCBI_TaxID=7227 {ECO:0000313|EMBL:ACI97420.1};</t>
  </si>
  <si>
    <t xml:space="preserve"> NCBI_TaxID=7227 {ECO:0000313|EMBL:ACI97425.1};</t>
  </si>
  <si>
    <t xml:space="preserve"> NCBI_TaxID=7227 {ECO:0000313|EMBL:ACI97428.1};</t>
  </si>
  <si>
    <t xml:space="preserve"> NCBI_TaxID=7227 {ECO:0000313|EMBL:ACI97431.1};</t>
  </si>
  <si>
    <t xml:space="preserve"> NCBI_TaxID=7227 {ECO:0000313|EMBL:ACI97432.1};</t>
  </si>
  <si>
    <t xml:space="preserve"> NCBI_TaxID=7227 {ECO:0000313|EMBL:ACI97434.1};</t>
  </si>
  <si>
    <t xml:space="preserve"> NCBI_TaxID=7245 {ECO:0000313|EMBL:ACI96508.1};</t>
  </si>
  <si>
    <t xml:space="preserve"> NCBI_TaxID=7240 {ECO:0000313|EMBL:ACI96509.1};</t>
  </si>
  <si>
    <t xml:space="preserve"> NCBI_TaxID=7240 {ECO:0000313|EMBL:ACI96510.1};</t>
  </si>
  <si>
    <t xml:space="preserve"> NCBI_TaxID=7227 {ECO:0000313|EMBL:ACI96511.1};</t>
  </si>
  <si>
    <t xml:space="preserve"> NCBI_TaxID=7240 {ECO:0000313|EMBL:ACI96512.1};</t>
  </si>
  <si>
    <t xml:space="preserve"> NCBI_TaxID=7240 {ECO:0000313|EMBL:ACI96513.1};</t>
  </si>
  <si>
    <t xml:space="preserve"> NCBI_TaxID=7240 {ECO:0000313|EMBL:ACI96514.1};</t>
  </si>
  <si>
    <t xml:space="preserve"> NCBI_TaxID=7240 {ECO:0000313|EMBL:ACI96515.1};</t>
  </si>
  <si>
    <t xml:space="preserve"> NCBI_TaxID=7227 {ECO:0000313|EMBL:ACI96516.1};</t>
  </si>
  <si>
    <t xml:space="preserve"> NCBI_TaxID=7227 {ECO:0000313|EMBL:ACI96517.1};</t>
  </si>
  <si>
    <t xml:space="preserve"> NCBI_TaxID=7227 {ECO:0000313|EMBL:ACI96518.1};</t>
  </si>
  <si>
    <t xml:space="preserve"> NCBI_TaxID=7227 {ECO:0000313|EMBL:ACI96519.1};</t>
  </si>
  <si>
    <t xml:space="preserve"> NCBI_TaxID=7227 {ECO:0000313|EMBL:ACI96520.1};</t>
  </si>
  <si>
    <t xml:space="preserve"> NCBI_TaxID=7227 {ECO:0000313|EMBL:ACI96521.1};</t>
  </si>
  <si>
    <t xml:space="preserve"> NCBI_TaxID=7227 {ECO:0000313|EMBL:ACI96522.1};</t>
  </si>
  <si>
    <t xml:space="preserve"> NCBI_TaxID=7227 {ECO:0000313|EMBL:ACI96524.1};</t>
  </si>
  <si>
    <t xml:space="preserve"> NCBI_TaxID=7227 {ECO:0000313|EMBL:ACI96525.1};</t>
  </si>
  <si>
    <t xml:space="preserve"> NCBI_TaxID=7227 {ECO:0000313|EMBL:ACI96526.1};</t>
  </si>
  <si>
    <t xml:space="preserve"> NCBI_TaxID=7227 {ECO:0000313|EMBL:ACI96529.1};</t>
  </si>
  <si>
    <t xml:space="preserve"> NCBI_TaxID=7227 {ECO:0000313|EMBL:ACI96531.1};</t>
  </si>
  <si>
    <t xml:space="preserve"> NCBI_TaxID=7227 {ECO:0000313|EMBL:ACI96533.1};</t>
  </si>
  <si>
    <t xml:space="preserve"> NCBI_TaxID=7227 {ECO:0000313|EMBL:ACI96534.1};</t>
  </si>
  <si>
    <t xml:space="preserve"> NCBI_TaxID=7227 {ECO:0000313|EMBL:ACI96535.1};</t>
  </si>
  <si>
    <t xml:space="preserve"> NCBI_TaxID=7227 {ECO:0000313|EMBL:ACI96536.1};</t>
  </si>
  <si>
    <t xml:space="preserve"> NCBI_TaxID=7227 {ECO:0000313|EMBL:ACI96537.1};</t>
  </si>
  <si>
    <t xml:space="preserve"> NCBI_TaxID=7227 {ECO:0000313|EMBL:ACI96538.1};</t>
  </si>
  <si>
    <t xml:space="preserve"> Thermococcus onnurineus (strain NA1).</t>
  </si>
  <si>
    <t xml:space="preserve"> NCBI_TaxID=523850 {ECO:0000313|EMBL:ACJ17137.1, ECO:0000313|Proteomes:UP000002727};</t>
  </si>
  <si>
    <t xml:space="preserve"> Thermococci</t>
  </si>
  <si>
    <t xml:space="preserve"> Thermococcales</t>
  </si>
  <si>
    <t xml:space="preserve"> Thermococcaceae</t>
  </si>
  <si>
    <t>Thermococcus.</t>
  </si>
  <si>
    <t xml:space="preserve"> NCBI_TaxID=523850;</t>
  </si>
  <si>
    <t xml:space="preserve"> Phaeodactylum tricornutum (strain CCAP 1055/1).</t>
  </si>
  <si>
    <t xml:space="preserve"> NCBI_TaxID=556484 {ECO:0000313|Proteomes:UP000000759};</t>
  </si>
  <si>
    <t xml:space="preserve"> Stramenopiles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</si>
  <si>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</si>
  <si>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</si>
  <si>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</si>
  <si>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</si>
  <si>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</si>
  <si>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</si>
  <si>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Ixodes scapularis (Black-legged tick) (Deer tick).</t>
  </si>
  <si>
    <t xml:space="preserve"> NCBI_TaxID=6945 {ECO:0000313|Proteomes:UP000001555};</t>
  </si>
  <si>
    <t xml:space="preserve"> Chelicerata</t>
  </si>
  <si>
    <t xml:space="preserve"> Arachnida</t>
  </si>
  <si>
    <t>Acari</t>
  </si>
  <si>
    <t xml:space="preserve"> 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</si>
  <si>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</si>
  <si>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</si>
  <si>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</si>
  <si>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</si>
  <si>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</si>
  <si>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Thermococcus sp. AM4.</t>
  </si>
  <si>
    <t xml:space="preserve"> NCBI_TaxID=246969 {ECO:0000313|EMBL:EEB73797.1, ECO:0000313|Proteomes:UP000009277};</t>
  </si>
  <si>
    <t xml:space="preserve"> NCBI_TaxID=246969 {ECO:0000313|EMBL:EEB73463.1, ECO:0000313|Proteomes:UP000009277};</t>
  </si>
  <si>
    <t xml:space="preserve"> NCBI_TaxID=39946 {ECO:0000313|EMBL:EEC70945.1, ECO:0000313|Proteomes:UP000007015};</t>
  </si>
  <si>
    <t xml:space="preserve"> NCBI_TaxID=39946 {ECO:0000313|EMBL:EEC75794.1, ECO:0000313|Proteomes:UP000007015};</t>
  </si>
  <si>
    <t xml:space="preserve"> NCBI_TaxID=39946 {ECO:0000313|EMBL:EEC78422.1, ECO:0000313|Proteomes:UP000007015};</t>
  </si>
  <si>
    <t xml:space="preserve"> NCBI_TaxID=39946 {ECO:0000313|EMBL:EEC68525.1, ECO:0000313|Proteomes:UP000007015};</t>
  </si>
  <si>
    <t xml:space="preserve"> NCBI_TaxID=39946 {ECO:0000313|EMBL:EEC68851.1, ECO:0000313|Proteomes:UP000007015};</t>
  </si>
  <si>
    <t xml:space="preserve"> Thalassiosira pseudonana (Marine diatom) (Cyclotella nana).</t>
  </si>
  <si>
    <t xml:space="preserve"> NCBI_TaxID=35128 {ECO:0000313|Proteomes:UP000001449};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</si>
  <si>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</si>
  <si>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</si>
  <si>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</si>
  <si>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</si>
  <si>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</si>
  <si>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Desulfurococcus kamchatkensis (strain 1221n / DSM 18924).</t>
  </si>
  <si>
    <t xml:space="preserve"> NCBI_TaxID=490899;</t>
  </si>
  <si>
    <t xml:space="preserve"> Desulfurococcus.</t>
  </si>
  <si>
    <t xml:space="preserve"> Methanosphaerula palustris (strain ATCC BAA-1556 / DSM 19958 / E1-9c).</t>
  </si>
  <si>
    <t xml:space="preserve"> NCBI_TaxID=521011 {ECO:0000313|EMBL:ACL15436.1, ECO:0000313|Proteomes:UP000002457};</t>
  </si>
  <si>
    <t xml:space="preserve"> Methanosphaerula.</t>
  </si>
  <si>
    <t xml:space="preserve"> NCBI_TaxID=521011 {ECO:0000313|EMBL:ACL15644.1, ECO:0000313|Proteomes:UP000002457};</t>
  </si>
  <si>
    <t xml:space="preserve"> Talaromyces stipitatus (strain ATCC 10500 / CBS 375.48 / QM 6759 / NRRL 1006) (Penicillium stipitatum).</t>
  </si>
  <si>
    <t xml:space="preserve"> NCBI_TaxID=441959 {ECO:0000313|Proteomes:UP000001745};</t>
  </si>
  <si>
    <t xml:space="preserve"> Aspergillus flavus (strain ATCC 200026 / FGSC A1120 / NRRL 3357 / JCM 12722 / SRRC 167).</t>
  </si>
  <si>
    <t xml:space="preserve"> NCBI_TaxID=332952 {ECO:0000313|EMBL:EED51791.1, ECO:0000313|Proteomes:UP000001875};</t>
  </si>
  <si>
    <t xml:space="preserve"> NCBI_TaxID=332952 {ECO:0000313|EMBL:EED49812.1, ECO:0000313|Proteomes:UP000001875};</t>
  </si>
  <si>
    <t xml:space="preserve"> NCBI_TaxID=332952 {ECO:0000313|EMBL:EED50315.1, ECO:0000313|Proteomes:UP000001875};</t>
  </si>
  <si>
    <t xml:space="preserve"> NCBI_TaxID=332952 {ECO:0000313|EMBL:EED50108.1, ECO:0000313|Proteomes:UP000001875};</t>
  </si>
  <si>
    <t xml:space="preserve"> Postia placenta (strain ATCC 44394 / Madison 698-R) (Brown rot fungus) (Poria monticola).</t>
  </si>
  <si>
    <t xml:space="preserve"> NCBI_TaxID=561896 {ECO:0000313|Proteomes:UP000001743};</t>
  </si>
  <si>
    <t xml:space="preserve"> Polyporales</t>
  </si>
  <si>
    <t xml:space="preserve"> Postia.</t>
  </si>
  <si>
    <t xml:space="preserve"> Methanobrevibacter smithii DSM 2375.</t>
  </si>
  <si>
    <t xml:space="preserve"> NCBI_TaxID=483214 {ECO:0000313|EMBL:EEE42366.1};</t>
  </si>
  <si>
    <t xml:space="preserve"> NCBI_TaxID=483214 {ECO:0000313|EMBL:EEE42562.1};</t>
  </si>
  <si>
    <t xml:space="preserve"> NCBI_TaxID=39947 {ECO:0000313|EMBL:EEE54857.1, ECO:0000313|Proteomes:UP000000763};</t>
  </si>
  <si>
    <t xml:space="preserve"> NCBI_TaxID=39947 {ECO:0000313|EMBL:EEE51648.1, ECO:0000313|Proteomes:UP000000763};</t>
  </si>
  <si>
    <t xml:space="preserve"> NCBI_TaxID=39947 {ECO:0000313|EMBL:EEE52866.1, ECO:0000313|Proteomes:UP000000763};</t>
  </si>
  <si>
    <t xml:space="preserve"> NCBI_TaxID=39947 {ECO:0000313|EMBL:EEE53249.1, ECO:0000313|Proteomes:UP000000763};</t>
  </si>
  <si>
    <t xml:space="preserve"> Populus trichocarpa (Western balsam poplar) (Populus balsamifera subsp. trichocarpa).</t>
  </si>
  <si>
    <t xml:space="preserve"> NCBI_TaxID=3694 {ECO:0000313|EMBL:EEE89921.2, ECO:0000313|Proteomes:UP000006729};</t>
  </si>
  <si>
    <t xml:space="preserve"> fabids</t>
  </si>
  <si>
    <t xml:space="preserve"> Malpighiales</t>
  </si>
  <si>
    <t xml:space="preserve"> Salicaceae</t>
  </si>
  <si>
    <t xml:space="preserve"> Saliceae</t>
  </si>
  <si>
    <t>Populus.</t>
  </si>
  <si>
    <t xml:space="preserve"> NCBI_TaxID=3694 {ECO:0000313|EMBL:EEF00835.1, ECO:0000313|Proteomes:UP000006729};</t>
  </si>
  <si>
    <t xml:space="preserve"> NCBI_TaxID=3694 {ECO:0000313|EMBL:EEE98370.2, ECO:0000313|Proteomes:UP000006729};</t>
  </si>
  <si>
    <t xml:space="preserve"> NCBI_TaxID=3694 {ECO:0000313|EMBL:EEF03040.1, ECO:0000313|Proteomes:UP000006729};</t>
  </si>
  <si>
    <t xml:space="preserve"> Halorubrum lacusprofundi (strain ATCC 49239 / DSM 5036 / JCM 8891 / ACAM 34).</t>
  </si>
  <si>
    <t xml:space="preserve"> NCBI_TaxID=416348 {ECO:0000313|EMBL:ACM57214.1, ECO:0000313|Proteomes:UP000000740};</t>
  </si>
  <si>
    <t xml:space="preserve"> NCBI_TaxID=416348 {ECO:0000313|EMBL:ACM58195.1, ECO:0000313|Proteomes:UP000000740};</t>
  </si>
  <si>
    <t xml:space="preserve"> NCBI_TaxID=3694 {ECO:0000313|EMBL:ERP59346.1, ECO:0000313|Proteomes:UP000006729};</t>
  </si>
  <si>
    <t xml:space="preserve"> Toxoplasma gondii.</t>
  </si>
  <si>
    <t xml:space="preserve"> NCBI_TaxID=5811 {ECO:0000313|Proteomes:UP000002226};</t>
  </si>
  <si>
    <t xml:space="preserve"> Sarcocystidae</t>
  </si>
  <si>
    <t xml:space="preserve"> Toxoplasma.</t>
  </si>
  <si>
    <t xml:space="preserve"> Ricinus communis (Castor bean).</t>
  </si>
  <si>
    <t xml:space="preserve"> NCBI_TaxID=3988 {ECO:0000313|Proteomes:UP000008311};</t>
  </si>
  <si>
    <t xml:space="preserve"> Euphorbiaceae</t>
  </si>
  <si>
    <t>Acalyphoideae</t>
  </si>
  <si>
    <t xml:space="preserve"> Acalypheae</t>
  </si>
  <si>
    <t xml:space="preserve"> Ricinus.</t>
  </si>
  <si>
    <t xml:space="preserve"> Penaeus monodon (Giant tiger prawn).</t>
  </si>
  <si>
    <t xml:space="preserve"> NCBI_TaxID=6687 {ECO:0000313|EMBL:ACC62173.1};</t>
  </si>
  <si>
    <t xml:space="preserve"> Crustacea</t>
  </si>
  <si>
    <t xml:space="preserve"> Malacostraca</t>
  </si>
  <si>
    <t>Eumalacostraca</t>
  </si>
  <si>
    <t xml:space="preserve"> Eucarida</t>
  </si>
  <si>
    <t xml:space="preserve"> Decapoda</t>
  </si>
  <si>
    <t xml:space="preserve"> Dendrobranchiata</t>
  </si>
  <si>
    <t xml:space="preserve"> Penaeoidea</t>
  </si>
  <si>
    <t>Penaeidae</t>
  </si>
  <si>
    <t xml:space="preserve"> Penaeus.</t>
  </si>
  <si>
    <t xml:space="preserve"> NCBI_TaxID=4565 {ECO:0000313|EMBL:ACM47235.1};</t>
  </si>
  <si>
    <t xml:space="preserve"> NCBI_TaxID=4565 {ECO:0000313|EMBL:ACM47236.1};</t>
  </si>
  <si>
    <t xml:space="preserve"> NCBI_TaxID=4565 {ECO:0000313|EMBL:ACM47238.1};</t>
  </si>
  <si>
    <t xml:space="preserve"> NCBI_TaxID=4565 {ECO:0000313|EMBL:ACM47239.1};</t>
  </si>
  <si>
    <t xml:space="preserve"> Candida dubliniensis (strain CD36 / ATCC MYA-646 / CBS 7987 / NCPF 3949 / NRRL Y-17841) (Yeast).</t>
  </si>
  <si>
    <t xml:space="preserve"> NCBI_TaxID=573826 {ECO:0000313|EMBL:CAX45529.1, ECO:0000313|Proteomes:UP000002605};</t>
  </si>
  <si>
    <t xml:space="preserve"> Candida.</t>
  </si>
  <si>
    <t xml:space="preserve"> NCBI_TaxID=573826 {ECO:0000313|EMBL:CAX44009.1, ECO:0000313|Proteomes:UP000002605};</t>
  </si>
  <si>
    <t xml:space="preserve"> NCBI_TaxID=573826 {ECO:0000313|EMBL:CAX39736.1, ECO:0000313|Proteomes:UP000002605};</t>
  </si>
  <si>
    <t xml:space="preserve"> NCBI_TaxID=4577 {ECO:0000313|EMBL:ACN26655.1};</t>
  </si>
  <si>
    <t xml:space="preserve"> Ajellomyces capsulatus (strain G186AR / H82 / ATCC MYA-2454 / RMSCC 2432) (Darling's disease fungus) (Histoplasma capsulatum).</t>
  </si>
  <si>
    <t xml:space="preserve"> NCBI_TaxID=447093 {ECO:0000313|Proteomes:UP000001631};</t>
  </si>
  <si>
    <t xml:space="preserve"> NCBI_TaxID=4577 {ECO:0000313|EMBL:ACN27306.1, ECO:0000313|Proteomes:UP000007305};</t>
  </si>
  <si>
    <t xml:space="preserve"> NCBI_TaxID=4577 {ECO:0000313|EMBL:ACN33496.1, ECO:0000313|Proteomes:UP000007305};</t>
  </si>
  <si>
    <t xml:space="preserve"> Paracoccidioides brasiliensis (strain Pb03).</t>
  </si>
  <si>
    <t xml:space="preserve"> NCBI_TaxID=482561 {ECO:0000313|EMBL:EEH18840.1, ECO:0000313|Proteomes:UP000002740};</t>
  </si>
  <si>
    <t xml:space="preserve"> mitosporic Onygenales</t>
  </si>
  <si>
    <t xml:space="preserve"> Paracoccidioides.</t>
  </si>
  <si>
    <t xml:space="preserve"> NCBI_TaxID=482561 {ECO:0000313|EMBL:EEH21108.1, ECO:0000313|Proteomes:UP000002740};</t>
  </si>
  <si>
    <t xml:space="preserve"> NCBI_TaxID=482561 {ECO:0000313|EMBL:EEH21608.1, ECO:0000313|Proteomes:UP000002740};</t>
  </si>
  <si>
    <t>C1BVX8_LEPSM</t>
  </si>
  <si>
    <t xml:space="preserve"> Lepeophtheirus salmonis (Salmon louse).</t>
  </si>
  <si>
    <t xml:space="preserve"> NCBI_TaxID=72036 {ECO:0000313|EMBL:ACO13181.1};</t>
  </si>
  <si>
    <t xml:space="preserve"> Maxillopoda</t>
  </si>
  <si>
    <t>Copepoda</t>
  </si>
  <si>
    <t xml:space="preserve"> Siphonostomatoida</t>
  </si>
  <si>
    <t xml:space="preserve"> Caligidae</t>
  </si>
  <si>
    <t xml:space="preserve"> Lepeophtheirus.</t>
  </si>
  <si>
    <t xml:space="preserve"> Esox lucius (Northern pike).</t>
  </si>
  <si>
    <t xml:space="preserve"> NCBI_TaxID=8010 {ECO:0000313|EMBL:ACO14034.1};</t>
  </si>
  <si>
    <t>Esociformes</t>
  </si>
  <si>
    <t xml:space="preserve"> Esocidae</t>
  </si>
  <si>
    <t xml:space="preserve"> Esox.</t>
  </si>
  <si>
    <t>C1C0G1_CALCM</t>
  </si>
  <si>
    <t xml:space="preserve"> Caligus clemensi (Sea louse).</t>
  </si>
  <si>
    <t xml:space="preserve"> NCBI_TaxID=344056 {ECO:0000313|EMBL:ACO14764.1};</t>
  </si>
  <si>
    <t xml:space="preserve"> Caligus.</t>
  </si>
  <si>
    <t xml:space="preserve"> Micromonas sp. (strain RCC299 / NOUM17) (Picoplanktonic green alga).</t>
  </si>
  <si>
    <t xml:space="preserve"> NCBI_TaxID=296587 {ECO:0000313|EMBL:ACO62666.1, ECO:0000313|Proteomes:UP000002009};</t>
  </si>
  <si>
    <t xml:space="preserve"> Mamiellaceae</t>
  </si>
  <si>
    <t xml:space="preserve"> Micromonas.</t>
  </si>
  <si>
    <t xml:space="preserve"> NCBI_TaxID=296587 {ECO:0000313|EMBL:ACO66015.1, ECO:0000313|Proteomes:UP000002009};</t>
  </si>
  <si>
    <t xml:space="preserve"> NCBI_TaxID=296587 {ECO:0000313|EMBL:ACO67406.1, ECO:0000313|Proteomes:UP000002009};</t>
  </si>
  <si>
    <t xml:space="preserve"> NCBI_TaxID=296587 {ECO:0000313|EMBL:ACO68392.1, ECO:0000313|Proteomes:UP000002009};</t>
  </si>
  <si>
    <t xml:space="preserve"> NCBI_TaxID=296587 {ECO:0000313|EMBL:ACO70309.1, ECO:0000313|Proteomes:UP000002009};</t>
  </si>
  <si>
    <t xml:space="preserve"> Paracoccidioides brasiliensis (strain Pb18).</t>
  </si>
  <si>
    <t xml:space="preserve"> NCBI_TaxID=502780 {ECO:0000313|EMBL:EEH45754.1, ECO:0000313|Proteomes:UP000001628};</t>
  </si>
  <si>
    <t xml:space="preserve"> NCBI_TaxID=502780 {ECO:0000313|EMBL:EEH42442.1, ECO:0000313|Proteomes:UP000001628};</t>
  </si>
  <si>
    <t xml:space="preserve"> Paracoccidioides lutzii (strain ATCC MYA-826 / Pb01) (Paracoccidioides brasiliensis).</t>
  </si>
  <si>
    <t xml:space="preserve"> NCBI_TaxID=502779 {ECO:0000313|EMBL:EEH40903.1, ECO:0000313|Proteomes:UP000002059};</t>
  </si>
  <si>
    <t xml:space="preserve"> NCBI_TaxID=502779 {ECO:0000313|EMBL:EEH39388.2, ECO:0000313|Proteomes:UP000002059};</t>
  </si>
  <si>
    <t xml:space="preserve"> Micromonas pusilla (strain CCMP1545) (Picoplanktonic green alga).</t>
  </si>
  <si>
    <t xml:space="preserve"> NCBI_TaxID=564608 {ECO:0000313|Proteomes:UP000001876};</t>
  </si>
  <si>
    <t xml:space="preserve"> Sulfolobus islandicus (strain L.S.2.15 / Lassen #1).</t>
  </si>
  <si>
    <t xml:space="preserve"> NCBI_TaxID=429572;</t>
  </si>
  <si>
    <t>Sulfolobus.</t>
  </si>
  <si>
    <t xml:space="preserve"> Sulfolobus islandicus (strain M.14.25 / Kamchatka #1).</t>
  </si>
  <si>
    <t xml:space="preserve"> NCBI_TaxID=427317;</t>
  </si>
  <si>
    <t xml:space="preserve"> Sulfolobus islandicus (strain M.16.27).</t>
  </si>
  <si>
    <t xml:space="preserve"> NCBI_TaxID=427318;</t>
  </si>
  <si>
    <t xml:space="preserve"> Sulfolobus islandicus (strain Y.G.57.14 / Yellowstone #1).</t>
  </si>
  <si>
    <t xml:space="preserve"> NCBI_TaxID=439386;</t>
  </si>
  <si>
    <t xml:space="preserve"> Sulfolobus islandicus (strain Y.N.15.51 / Yellowstone #2).</t>
  </si>
  <si>
    <t xml:space="preserve"> NCBI_TaxID=419942;</t>
  </si>
  <si>
    <t xml:space="preserve"> Branchiostoma floridae (Florida lancelet) (Amphioxus).</t>
  </si>
  <si>
    <t xml:space="preserve"> NCBI_TaxID=7739 {ECO:0000313|Proteomes:UP000001554};</t>
  </si>
  <si>
    <t xml:space="preserve"> Cephalochordata</t>
  </si>
  <si>
    <t xml:space="preserve"> Branchiostomidae</t>
  </si>
  <si>
    <t>Branchiostoma.</t>
  </si>
  <si>
    <t xml:space="preserve"> NCBI_TaxID=4577 {ECO:0000313|EMBL:ACR37601.1, ECO:0000313|Proteomes:UP000007305};</t>
  </si>
  <si>
    <t xml:space="preserve"> Uncinocarpus reesii (strain UAMH 1704).</t>
  </si>
  <si>
    <t xml:space="preserve"> NCBI_TaxID=336963 {ECO:0000313|EMBL:EEP77262.1, ECO:0000313|Proteomes:UP000002058};</t>
  </si>
  <si>
    <t xml:space="preserve"> Onygenaceae</t>
  </si>
  <si>
    <t xml:space="preserve"> Uncinocarpus.</t>
  </si>
  <si>
    <t xml:space="preserve"> NCBI_TaxID=336963 {ECO:0000313|EMBL:EEP78769.1, ECO:0000313|Proteomes:UP000002058};</t>
  </si>
  <si>
    <t xml:space="preserve"> NCBI_TaxID=336963 {ECO:0000313|EMBL:EEP78569.1, ECO:0000313|Proteomes:UP000002058};</t>
  </si>
  <si>
    <t xml:space="preserve"> Sulfolobus islandicus (strain M.16.4 / Kamchatka #3).</t>
  </si>
  <si>
    <t xml:space="preserve"> NCBI_TaxID=426118;</t>
  </si>
  <si>
    <t xml:space="preserve"> Entamoeba histolytica.</t>
  </si>
  <si>
    <t xml:space="preserve"> NCBI_TaxID=5759 {ECO:0000313|Proteomes:UP000001926};</t>
  </si>
  <si>
    <t xml:space="preserve"> Schistosoma mansoni (Blood fluke).</t>
  </si>
  <si>
    <t xml:space="preserve"> NCBI_TaxID=6183 {ECO:0000313|Proteomes:UP000008854};</t>
  </si>
  <si>
    <t xml:space="preserve"> Platyhelminthes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</si>
  <si>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</si>
  <si>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</si>
  <si>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</si>
  <si>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</si>
  <si>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</si>
  <si>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</si>
  <si>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Komagataella pastoris (strain GS115 / ATCC 20864) (Yeast) (Pichia pastoris).</t>
  </si>
  <si>
    <t xml:space="preserve"> NCBI_TaxID=644223 {ECO:0000313|EMBL:CAY67077.1, ECO:0000313|Proteomes:UP000000314};</t>
  </si>
  <si>
    <t xml:space="preserve"> Phaffomycetaceae</t>
  </si>
  <si>
    <t xml:space="preserve"> Komagataella.</t>
  </si>
  <si>
    <t xml:space="preserve"> NCBI_TaxID=644223 {ECO:0000313|EMBL:CAY70963.1, ECO:0000313|Proteomes:UP000000314};</t>
  </si>
  <si>
    <t xml:space="preserve"> Nosema ceranae (strain BRL01) (Microsporidian parasite).</t>
  </si>
  <si>
    <t xml:space="preserve"> NCBI_TaxID=578460 {ECO:0000313|Proteomes:UP000009082};</t>
  </si>
  <si>
    <t xml:space="preserve"> Nosematidae</t>
  </si>
  <si>
    <t xml:space="preserve"> Nosema.</t>
  </si>
  <si>
    <t xml:space="preserve"> Clavispora lusitaniae (strain ATCC 42720) (Yeast) (Candida lusitaniae).</t>
  </si>
  <si>
    <t xml:space="preserve"> NCBI_TaxID=306902 {ECO:0000313|EMBL:EEQ36390.1, ECO:0000313|Proteomes:UP000007703};</t>
  </si>
  <si>
    <t xml:space="preserve"> Metschnikowiaceae</t>
  </si>
  <si>
    <t xml:space="preserve"> Clavispora.</t>
  </si>
  <si>
    <t xml:space="preserve"> NCBI_TaxID=306902 {ECO:0000313|EMBL:EEQ39633.1, ECO:0000313|Proteomes:UP000007703};</t>
  </si>
  <si>
    <t xml:space="preserve"> Candida albicans (strain WO-1) (Yeast).</t>
  </si>
  <si>
    <t xml:space="preserve"> NCBI_TaxID=294748 {ECO:0000313|EMBL:EEQ41992.1, ECO:0000313|Proteomes:UP000001429};</t>
  </si>
  <si>
    <t xml:space="preserve"> NCBI_TaxID=294748 {ECO:0000313|EMBL:EEQ47334.1, ECO:0000313|Proteomes:UP000001429};</t>
  </si>
  <si>
    <t xml:space="preserve"> NCBI_TaxID=294748 {ECO:0000313|EMBL:EEQ43332.1, ECO:0000313|Proteomes:UP000001429};</t>
  </si>
  <si>
    <t xml:space="preserve"> Thermococcus gammatolerans (strain DSM 15229 / JCM 11827 / EJ3).</t>
  </si>
  <si>
    <t xml:space="preserve"> NCBI_TaxID=593117;</t>
  </si>
  <si>
    <t xml:space="preserve"> NCBI_TaxID=593117 {ECO:0000313|EMBL:ACS32632.1, ECO:0000313|Proteomes:UP000001488};</t>
  </si>
  <si>
    <t xml:space="preserve"> Lachancea thermotolerans (strain ATCC 56472 / CBS 6340 / NRRL Y-8284) (Yeast) (Kluyveromyces thermotolerans).</t>
  </si>
  <si>
    <t xml:space="preserve"> NCBI_TaxID=559295 {ECO:0000313|EMBL:CAR22084.1, ECO:0000313|Proteomes:UP000002036};</t>
  </si>
  <si>
    <t xml:space="preserve"> Lachancea.</t>
  </si>
  <si>
    <t xml:space="preserve"> NCBI_TaxID=559295 {ECO:0000313|EMBL:CAR25204.1, ECO:0000313|Proteomes:UP000002036};</t>
  </si>
  <si>
    <t xml:space="preserve"> NCBI_TaxID=559295 {ECO:0000313|EMBL:CAR25299.1, ECO:0000313|Proteomes:UP000002036};</t>
  </si>
  <si>
    <t xml:space="preserve"> Zygosaccharomyces rouxii (strain ATCC 2623 / CBS 732 / NBRC 1130 / NCYC 568 / NRRL Y-229) (Candida mogii).</t>
  </si>
  <si>
    <t xml:space="preserve"> NCBI_TaxID=559307 {ECO:0000313|Proteomes:UP000008536};</t>
  </si>
  <si>
    <t>Zygosaccharomyces.</t>
  </si>
  <si>
    <t xml:space="preserve"> Arthroderma otae (strain ATCC MYA-4605 / CBS 113480) (Microsporum canis).</t>
  </si>
  <si>
    <t xml:space="preserve"> NCBI_TaxID=554155 {ECO:0000313|Proteomes:UP000002035};</t>
  </si>
  <si>
    <t xml:space="preserve"> Arthrodermataceae</t>
  </si>
  <si>
    <t xml:space="preserve"> Arthroderma.</t>
  </si>
  <si>
    <t xml:space="preserve"> Ajellomyces dermatitidis (strain ER-3 / ATCC MYA-2586) (Blastomyces dermatitidis).</t>
  </si>
  <si>
    <t xml:space="preserve"> NCBI_TaxID=559297 {ECO:0000313|Proteomes:UP000002039};</t>
  </si>
  <si>
    <t xml:space="preserve"> Blastomyces.</t>
  </si>
  <si>
    <t xml:space="preserve"> Ajellomyces dermatitidis (strain SLH14081) (Blastomyces dermatitidis).</t>
  </si>
  <si>
    <t xml:space="preserve"> NCBI_TaxID=559298 {ECO:0000313|Proteomes:UP000002038};</t>
  </si>
  <si>
    <t xml:space="preserve"> Perkinsus marinus (strain ATCC 50983 / TXsc).</t>
  </si>
  <si>
    <t xml:space="preserve"> NCBI_TaxID=423536 {ECO:0000313|Proteomes:UP000007800};</t>
  </si>
  <si>
    <t xml:space="preserve"> Perkinsea</t>
  </si>
  <si>
    <t xml:space="preserve"> Perkinsida</t>
  </si>
  <si>
    <t xml:space="preserve"> Perkinsidae</t>
  </si>
  <si>
    <t xml:space="preserve"> Perkinsus.</t>
  </si>
  <si>
    <t xml:space="preserve"> Candida tropicalis (strain ATCC MYA-3404 / T1) (Yeast).</t>
  </si>
  <si>
    <t xml:space="preserve"> NCBI_TaxID=294747 {ECO:0000313|Proteomes:UP000002037};</t>
  </si>
  <si>
    <t xml:space="preserve"> Lentinula edodes (Shiitake mushroom) (Lentinus edodes).</t>
  </si>
  <si>
    <t xml:space="preserve"> NCBI_TaxID=5353 {ECO:0000313|EMBL:BAH80458.1};</t>
  </si>
  <si>
    <t xml:space="preserve"> Marasmiaceae</t>
  </si>
  <si>
    <t xml:space="preserve"> Lentinula.</t>
  </si>
  <si>
    <t xml:space="preserve"> Coccidioides posadasii (strain C735) (Valley fever fungus).</t>
  </si>
  <si>
    <t xml:space="preserve"> NCBI_TaxID=222929 {ECO:0000313|EMBL:EER27934.1, ECO:0000313|Proteomes:UP000009084};</t>
  </si>
  <si>
    <t xml:space="preserve"> Coccidioides.</t>
  </si>
  <si>
    <t xml:space="preserve"> NCBI_TaxID=222929 {ECO:0000313|EMBL:EER26922.1, ECO:0000313|Proteomes:UP000009084};</t>
  </si>
  <si>
    <t xml:space="preserve"> NCBI_TaxID=222929 {ECO:0000313|EMBL:EER25772.1, ECO:0000313|Proteomes:UP000009084};</t>
  </si>
  <si>
    <t xml:space="preserve"> Sorghum bicolor (Sorghum) (Sorghum vulgare).</t>
  </si>
  <si>
    <t xml:space="preserve"> NCBI_TaxID=4558 {ECO:0000313|Proteomes:UP000000768};</t>
  </si>
  <si>
    <t xml:space="preserve"> Sorghum.</t>
  </si>
  <si>
    <t xml:space="preserve"> Thermococcus sibiricus (strain MM 739 / DSM 12597).</t>
  </si>
  <si>
    <t xml:space="preserve"> NCBI_TaxID=604354 {ECO:0000313|EMBL:ACS91039.1, ECO:0000313|Proteomes:UP000009079};</t>
  </si>
  <si>
    <t xml:space="preserve"> NCBI_TaxID=604354;</t>
  </si>
  <si>
    <t xml:space="preserve"> Ajellomyces capsulatus (strain H143) (Darling's disease fungus) (Histoplasma capsulatum).</t>
  </si>
  <si>
    <t xml:space="preserve"> NCBI_TaxID=544712 {ECO:0000313|Proteomes:UP000002624};</t>
  </si>
  <si>
    <t xml:space="preserve"> Giardia intestinalis (strain ATCC 50581 / GS clone H7) (Giardia lamblia).</t>
  </si>
  <si>
    <t xml:space="preserve"> NCBI_TaxID=598745 {ECO:0000313|EMBL:EET00637.1, ECO:0000313|Proteomes:UP000002488};</t>
  </si>
  <si>
    <t xml:space="preserve"> Diplomonadida</t>
  </si>
  <si>
    <t xml:space="preserve"> Hexamitidae</t>
  </si>
  <si>
    <t xml:space="preserve"> Giardiinae</t>
  </si>
  <si>
    <t xml:space="preserve"> Giardia.</t>
  </si>
  <si>
    <t xml:space="preserve"> NCBI_TaxID=598745 {ECO:0000313|EMBL:EES98708.1, ECO:0000313|Proteomes:UP000002488};</t>
  </si>
  <si>
    <t xml:space="preserve"> NCBI_TaxID=7227 {ECO:0000313|EMBL:ACU12383.1};</t>
  </si>
  <si>
    <t xml:space="preserve"> Glycine max (Soybean) (Glycine hispida).</t>
  </si>
  <si>
    <t xml:space="preserve"> NCBI_TaxID=3847 {ECO:0000313|EMBL:ACU16495.1};</t>
  </si>
  <si>
    <t xml:space="preserve"> Fabales</t>
  </si>
  <si>
    <t xml:space="preserve"> Fabaceae</t>
  </si>
  <si>
    <t xml:space="preserve"> Papilionoideae</t>
  </si>
  <si>
    <t>Phaseoleae</t>
  </si>
  <si>
    <t xml:space="preserve"> Glycine</t>
  </si>
  <si>
    <t xml:space="preserve"> Soja.</t>
  </si>
  <si>
    <t xml:space="preserve"> NCBI_TaxID=3847 {ECO:0000313|EMBL:ACU18022.1};</t>
  </si>
  <si>
    <t xml:space="preserve"> NCBI_TaxID=3847 {ECO:0000313|EMBL:ACU21050.1};</t>
  </si>
  <si>
    <t>C7DIB4_MICA2</t>
  </si>
  <si>
    <t xml:space="preserve"> Candidatus Micrarchaeum acidiphilum ARMAN-2.</t>
  </si>
  <si>
    <t xml:space="preserve"> NCBI_TaxID=425595 {ECO:0000313|EMBL:EET89688.1};</t>
  </si>
  <si>
    <t xml:space="preserve"> Parvarchaeota</t>
  </si>
  <si>
    <t xml:space="preserve"> Candidatus Micrarchaeum.</t>
  </si>
  <si>
    <t xml:space="preserve"> Saccharomyces cerevisiae (strain JAY291) (Baker's yeast).</t>
  </si>
  <si>
    <t xml:space="preserve"> NCBI_TaxID=574961 {ECO:0000313|EMBL:EEU06501.1, ECO:0000313|Proteomes:UP000008073};</t>
  </si>
  <si>
    <t xml:space="preserve"> NCBI_TaxID=574961 {ECO:0000313|EMBL:EEU06373.1, ECO:0000313|Proteomes:UP000008073};</t>
  </si>
  <si>
    <t xml:space="preserve"> NCBI_TaxID=574961 {ECO:0000313|EMBL:EEU04334.1, ECO:0000313|Proteomes:UP000008073};</t>
  </si>
  <si>
    <t xml:space="preserve"> Halorhabdus utahensis (strain DSM 12940 / JCM 11049 / AX-2).</t>
  </si>
  <si>
    <t xml:space="preserve"> NCBI_TaxID=519442 {ECO:0000313|EMBL:ACV11449.1, ECO:0000313|Proteomes:UP000002071};</t>
  </si>
  <si>
    <t xml:space="preserve"> Halorhabdus.</t>
  </si>
  <si>
    <t xml:space="preserve"> NCBI_TaxID=519442 {ECO:0000313|EMBL:ACV11090.1, ECO:0000313|Proteomes:UP000002071};</t>
  </si>
  <si>
    <t xml:space="preserve"> Halomicrobium mukohataei (strain ATCC 700874 / DSM 12286 / JCM 9738 / NCIMB 13541) (Haloarcula mukohataei).</t>
  </si>
  <si>
    <t xml:space="preserve"> NCBI_TaxID=485914 {ECO:0000313|EMBL:ACV47311.1, ECO:0000313|Proteomes:UP000001746};</t>
  </si>
  <si>
    <t xml:space="preserve"> Halomicrobium.</t>
  </si>
  <si>
    <t xml:space="preserve"> NCBI_TaxID=485914 {ECO:0000313|EMBL:ACV47900.1, ECO:0000313|Proteomes:UP000001746};</t>
  </si>
  <si>
    <t xml:space="preserve"> Methanocaldococcus fervens (strain DSM 4213 / JCM 157852 / AG86) (Methanococcus fervens).</t>
  </si>
  <si>
    <t xml:space="preserve"> NCBI_TaxID=573064 {ECO:0000313|EMBL:ACV23945.1, ECO:0000313|Proteomes:UP000001495};</t>
  </si>
  <si>
    <t>Methanocaldococcaceae</t>
  </si>
  <si>
    <t xml:space="preserve"> Methanocaldococcus.</t>
  </si>
  <si>
    <t xml:space="preserve"> NCBI_TaxID=573064 {ECO:0000313|EMBL:ACV24941.1, ECO:0000313|Proteomes:UP000001495};</t>
  </si>
  <si>
    <t xml:space="preserve"> Emericella nidulans (strain FGSC A4 / ATCC 38163 / CBS 112.46 / NRRL 194 / M139) (Aspergillus nidulans).</t>
  </si>
  <si>
    <t xml:space="preserve"> NCBI_TaxID=227321 {ECO:0000313|EMBL:CBF87027.1, ECO:0000313|Proteomes:UP000000560};</t>
  </si>
  <si>
    <t xml:space="preserve"> NCBI_TaxID=227321 {ECO:0000313|EMBL:CBF87878.1, ECO:0000313|Proteomes:UP000000560};</t>
  </si>
  <si>
    <t xml:space="preserve"> NCBI_TaxID=227321 {ECO:0000313|EMBL:CBF88254.1, ECO:0000313|Proteomes:UP000000560};</t>
  </si>
  <si>
    <t xml:space="preserve"> Saccharomyces cerevisiae (strain Lalvin EC1118 / Prise de mousse) (Baker's yeast).</t>
  </si>
  <si>
    <t xml:space="preserve"> NCBI_TaxID=643680 {ECO:0000313|EMBL:CAY78513.1, ECO:0000313|Proteomes:UP000000286};</t>
  </si>
  <si>
    <t xml:space="preserve"> NCBI_TaxID=643680 {ECO:0000313|EMBL:CAY79280.1, ECO:0000313|Proteomes:UP000000286};</t>
  </si>
  <si>
    <t xml:space="preserve"> NCBI_TaxID=643680 {ECO:0000313|EMBL:CAY79369.1, ECO:0000313|Proteomes:UP000000286};</t>
  </si>
  <si>
    <t xml:space="preserve"> NCBI_TaxID=9606 {ECO:0000313|Ensembl:ENSP00000417948, ECO:0000313|Proteomes:UP000005640};</t>
  </si>
  <si>
    <t xml:space="preserve"> NCBI_TaxID=9606 {ECO:0000313|Ensembl:ENSP00000419881, ECO:0000313|Proteomes:UP000005640};</t>
  </si>
  <si>
    <t xml:space="preserve"> Methanocaldococcus vulcanius (strain ATCC 700851 / DSM 12094 / M7) (Methanococcus vulcanius).</t>
  </si>
  <si>
    <t xml:space="preserve"> NCBI_TaxID=579137 {ECO:0000313|EMBL:ACX72557.1, ECO:0000313|Proteomes:UP000002063};</t>
  </si>
  <si>
    <t xml:space="preserve"> NCBI_TaxID=579137 {ECO:0000313|EMBL:ACX73251.1, ECO:0000313|Proteomes:UP000002063};</t>
  </si>
  <si>
    <t xml:space="preserve"> Verticillium alfalfae (strain VaMs.102 / ATCC MYA-4576 / FGSC 10136) (Verticillium wilt of alfalfa) (Verticillium albo-atrum).</t>
  </si>
  <si>
    <t xml:space="preserve"> NCBI_TaxID=526221 {ECO:0000313|Proteomes:UP000008698};</t>
  </si>
  <si>
    <t xml:space="preserve"> Hypocreomycetidae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</si>
  <si>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</si>
  <si>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</si>
  <si>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</si>
  <si>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</si>
  <si>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Trypanosoma brucei gambiense (strain MHOM/CI/86/DAL972).</t>
  </si>
  <si>
    <t xml:space="preserve"> NCBI_TaxID=679716 {ECO:0000313|EMBL:CBH10248.1, ECO:0000313|Proteomes:UP000002316};</t>
  </si>
  <si>
    <t xml:space="preserve"> Trypanosoma.</t>
  </si>
  <si>
    <t xml:space="preserve"> NCBI_TaxID=679716 {ECO:0000313|EMBL:CBH14473.1, ECO:0000313|Proteomes:UP000002316};</t>
  </si>
  <si>
    <t xml:space="preserve"> NCBI_TaxID=679716 {ECO:0000313|EMBL:CBH17162.1, ECO:0000313|Proteomes:UP000002316};</t>
  </si>
  <si>
    <t xml:space="preserve"> NCBI_TaxID=679716 {ECO:0000313|EMBL:CBH17677.1, ECO:0000313|Proteomes:UP000002316};</t>
  </si>
  <si>
    <t xml:space="preserve"> NCBI_TaxID=679716 {ECO:0000313|EMBL:CBH17817.1, ECO:0000313|Proteomes:UP000002316};</t>
  </si>
  <si>
    <t xml:space="preserve"> Sulfolobus solfataricus (strain 98/2).</t>
  </si>
  <si>
    <t xml:space="preserve"> NCBI_TaxID=555311 {ECO:0000313|EMBL:ACX91464.1, ECO:0000313|Proteomes:UP000001493};</t>
  </si>
  <si>
    <t xml:space="preserve"> Phytophthora infestans (strain T30-4) (Potato late blight fungus).</t>
  </si>
  <si>
    <t xml:space="preserve"> NCBI_TaxID=403677 {ECO:0000313|Proteomes:UP000006643};</t>
  </si>
  <si>
    <t xml:space="preserve"> Oomycetes</t>
  </si>
  <si>
    <t xml:space="preserve"> Peronosporales</t>
  </si>
  <si>
    <t xml:space="preserve"> Phytophthora.</t>
  </si>
  <si>
    <t xml:space="preserve"> Drosophila miranda (Fruit fly).</t>
  </si>
  <si>
    <t xml:space="preserve"> NCBI_TaxID=7229 {ECO:0000313|EMBL:ACN94754.1};</t>
  </si>
  <si>
    <t xml:space="preserve"> uncultured archaeon.</t>
  </si>
  <si>
    <t xml:space="preserve"> NCBI_TaxID=115547 {ECO:0000313|EMBL:CBH37217.1};</t>
  </si>
  <si>
    <t xml:space="preserve"> Methanocella paludicola (strain DSM 17711 / JCM 13418 / NBRC 101707 / SANAE).</t>
  </si>
  <si>
    <t xml:space="preserve"> NCBI_TaxID=304371 {ECO:0000313|EMBL:BAI62898.1, ECO:0000313|Proteomes:UP000001882};</t>
  </si>
  <si>
    <t xml:space="preserve"> Methanocellales</t>
  </si>
  <si>
    <t>Methanocellaceae</t>
  </si>
  <si>
    <t xml:space="preserve"> Methanocella.</t>
  </si>
  <si>
    <t xml:space="preserve"> NCBI_TaxID=304371 {ECO:0000313|EMBL:BAI63054.1, ECO:0000313|Proteomes:UP000001882};</t>
  </si>
  <si>
    <t xml:space="preserve"> Tribolium castaneum (Red flour beetle).</t>
  </si>
  <si>
    <t xml:space="preserve"> NCBI_TaxID=7070 {ECO:0000313|Proteomes:UP000007266};</t>
  </si>
  <si>
    <t xml:space="preserve"> Coleoptera</t>
  </si>
  <si>
    <t xml:space="preserve"> Polyphaga</t>
  </si>
  <si>
    <t>Cucujiformia</t>
  </si>
  <si>
    <t xml:space="preserve"> Tenebrionidae</t>
  </si>
  <si>
    <t xml:space="preserve"> Tenebrionidae incertae sedis</t>
  </si>
  <si>
    <t xml:space="preserve"> Tribolium.</t>
  </si>
  <si>
    <t>D2EF50_PARA4</t>
  </si>
  <si>
    <t xml:space="preserve"> Candidatus Parvarchaeum acidiphilum ARMAN-4.</t>
  </si>
  <si>
    <t xml:space="preserve"> NCBI_TaxID=662760 {ECO:0000313|EMBL:EEZ92976.1};</t>
  </si>
  <si>
    <t xml:space="preserve"> Candidatus Parvarchaeum.</t>
  </si>
  <si>
    <t xml:space="preserve"> Ailuropoda melanoleuca (Giant panda).</t>
  </si>
  <si>
    <t xml:space="preserve"> NCBI_TaxID=9646;</t>
  </si>
  <si>
    <t xml:space="preserve"> Carnivora</t>
  </si>
  <si>
    <t xml:space="preserve"> Caniformia</t>
  </si>
  <si>
    <t xml:space="preserve"> Ursidae</t>
  </si>
  <si>
    <t>Ailuropoda.</t>
  </si>
  <si>
    <t xml:space="preserve"> Sulfolobus islandicus (strain L.D.8.5 / Lassen #2).</t>
  </si>
  <si>
    <t xml:space="preserve"> NCBI_TaxID=425944 {ECO:0000313|EMBL:ADB87764.1, ECO:0000313|Proteomes:UP000001404};</t>
  </si>
  <si>
    <t xml:space="preserve"> Archaeoglobus profundus (strain DSM 5631 / JCM 9629 / NBRC 100127 / Av18).</t>
  </si>
  <si>
    <t xml:space="preserve"> NCBI_TaxID=572546 {ECO:0000313|EMBL:ADB58171.1, ECO:0000313|Proteomes:UP000001901};</t>
  </si>
  <si>
    <t xml:space="preserve"> Archaeoglobi</t>
  </si>
  <si>
    <t xml:space="preserve"> Archaeoglobales</t>
  </si>
  <si>
    <t>Archaeoglobaceae</t>
  </si>
  <si>
    <t xml:space="preserve"> Archaeoglobus.</t>
  </si>
  <si>
    <t xml:space="preserve"> NCBI_TaxID=572546 {ECO:0000313|EMBL:ADB58451.1, ECO:0000313|Proteomes:UP000001901};</t>
  </si>
  <si>
    <t xml:space="preserve"> Haloterrigena turkmenica (strain ATCC 51198 / DSM 5511 / NCIMB 13204 / VKM B-1734) (Halococcus turkmenicus).</t>
  </si>
  <si>
    <t xml:space="preserve"> NCBI_TaxID=543526 {ECO:0000313|EMBL:ADB61040.1, ECO:0000313|Proteomes:UP000001903};</t>
  </si>
  <si>
    <t xml:space="preserve"> Haloterrigena.</t>
  </si>
  <si>
    <t xml:space="preserve"> NCBI_TaxID=543526 {ECO:0000313|EMBL:ADB59112.1, ECO:0000313|Proteomes:UP000001903};</t>
  </si>
  <si>
    <t xml:space="preserve"> Naegleria gruberi (Amoeba).</t>
  </si>
  <si>
    <t xml:space="preserve"> NCBI_TaxID=5762 {ECO:0000313|Proteomes:UP000006671};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</si>
  <si>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</si>
  <si>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</si>
  <si>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</si>
  <si>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</si>
  <si>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Methanobrevibacter smithii DSM 2374.</t>
  </si>
  <si>
    <t xml:space="preserve"> NCBI_TaxID=521002 {ECO:0000313|EMBL:EFC93879.1};</t>
  </si>
  <si>
    <t xml:space="preserve"> NCBI_TaxID=521002 {ECO:0000313|EMBL:EFC92896.1};</t>
  </si>
  <si>
    <t xml:space="preserve"> Polysphondylium pallidum (Cellular slime mold).</t>
  </si>
  <si>
    <t xml:space="preserve"> NCBI_TaxID=13642 {ECO:0000313|Proteomes:UP000001396};</t>
  </si>
  <si>
    <t xml:space="preserve"> Mycetozoa</t>
  </si>
  <si>
    <t xml:space="preserve"> Dictyosteliida</t>
  </si>
  <si>
    <t xml:space="preserve"> Polysphondylium.</t>
  </si>
  <si>
    <t xml:space="preserve"> Methanobrevibacter ruminantium (strain ATCC 35063 / DSM 1093 / JCM 13430 / M1) (Methanobacterium ruminantium).</t>
  </si>
  <si>
    <t xml:space="preserve"> NCBI_TaxID=634498 {ECO:0000313|EMBL:ADC45967.1, ECO:0000313|Proteomes:UP000008680};</t>
  </si>
  <si>
    <t xml:space="preserve"> NCBI_TaxID=634498 {ECO:0000313|EMBL:ADC46356.1, ECO:0000313|Proteomes:UP000008680};</t>
  </si>
  <si>
    <t xml:space="preserve"> Elymus confusus.</t>
  </si>
  <si>
    <t xml:space="preserve"> NCBI_TaxID=214845 {ECO:0000313|EMBL:ADB78681.1};</t>
  </si>
  <si>
    <t xml:space="preserve"> Elymus multisetus.</t>
  </si>
  <si>
    <t xml:space="preserve"> NCBI_TaxID=453164 {ECO:0000313|EMBL:ADB78682.1};</t>
  </si>
  <si>
    <t xml:space="preserve"> Elymus trachycaulus.</t>
  </si>
  <si>
    <t xml:space="preserve"> NCBI_TaxID=52709 {ECO:0000313|EMBL:ADB78684.1};</t>
  </si>
  <si>
    <t xml:space="preserve"> NCBI_TaxID=52709 {ECO:0000313|EMBL:ADB78685.1};</t>
  </si>
  <si>
    <t xml:space="preserve"> Elymus transhyrcanus.</t>
  </si>
  <si>
    <t xml:space="preserve"> NCBI_TaxID=129757 {ECO:0000313|EMBL:ADB78686.1};</t>
  </si>
  <si>
    <t xml:space="preserve"> Elymus virginicus.</t>
  </si>
  <si>
    <t xml:space="preserve"> NCBI_TaxID=145780 {ECO:0000313|EMBL:ADB78688.1};</t>
  </si>
  <si>
    <t xml:space="preserve"> NCBI_TaxID=145780 {ECO:0000313|EMBL:ADB78689.1};</t>
  </si>
  <si>
    <t xml:space="preserve"> NCBI_TaxID=52830 {ECO:0000313|EMBL:ADB78691.1};</t>
  </si>
  <si>
    <t>D3PGA1_LEPSM</t>
  </si>
  <si>
    <t xml:space="preserve"> NCBI_TaxID=72036 {ECO:0000313|EMBL:ADD24297.1};</t>
  </si>
  <si>
    <t xml:space="preserve"> Ferroglobus placidus (strain DSM 10642 / AEDII12DO).</t>
  </si>
  <si>
    <t xml:space="preserve"> NCBI_TaxID=589924 {ECO:0000313|EMBL:ADC65598.1, ECO:0000313|Proteomes:UP000002613};</t>
  </si>
  <si>
    <t xml:space="preserve"> Ferroglobus.</t>
  </si>
  <si>
    <t xml:space="preserve"> NCBI_TaxID=589924 {ECO:0000313|EMBL:ADC66304.1, ECO:0000313|Proteomes:UP000002613};</t>
  </si>
  <si>
    <t xml:space="preserve"> Methanocaldococcus sp. (strain FS406-22).</t>
  </si>
  <si>
    <t xml:space="preserve"> NCBI_TaxID=644281 {ECO:0000313|EMBL:ADC69968.1, ECO:0000313|Proteomes:UP000002189};</t>
  </si>
  <si>
    <t xml:space="preserve"> NCBI_TaxID=644281 {ECO:0000313|EMBL:ADC69184.1, ECO:0000313|Proteomes:UP000002189};</t>
  </si>
  <si>
    <t xml:space="preserve"> Natrialba magadii (strain ATCC 43099 / DSM 3394 / NCIMB 2190 / MS3) (Natronobacterium magadii).</t>
  </si>
  <si>
    <t xml:space="preserve"> NCBI_TaxID=547559 {ECO:0000313|EMBL:ADD05405.1, ECO:0000313|Proteomes:UP000001879};</t>
  </si>
  <si>
    <t xml:space="preserve"> Natrialba.</t>
  </si>
  <si>
    <t xml:space="preserve"> NCBI_TaxID=439481 {ECO:0000313|EMBL:ADD08302.1, ECO:0000313|Proteomes:UP000001400};</t>
  </si>
  <si>
    <t xml:space="preserve"> NCBI_TaxID=10090 {ECO:0000313|Ensembl:ENSMUSP00000110572, ECO:0000313|Proteomes:UP000000589};</t>
  </si>
  <si>
    <t xml:space="preserve"> NCBI_TaxID=10116 {ECO:0000313|Ensembl:ENSRNOP00000018526, ECO:0000313|Proteomes:UP000002494};</t>
  </si>
  <si>
    <t xml:space="preserve"> NCBI_TaxID=10116 {ECO:0000313|Ensembl:ENSRNOP00000010025, ECO:0000313|Proteomes:UP000002494};</t>
  </si>
  <si>
    <t xml:space="preserve"> NCBI_TaxID=10116 {ECO:0000313|Ensembl:ENSRNOP00000016459, ECO:0000313|Proteomes:UP000002494};</t>
  </si>
  <si>
    <t xml:space="preserve"> NCBI_TaxID=10116 {ECO:0000313|Ensembl:ENSRNOP00000016208, ECO:0000313|Proteomes:UP000002494};</t>
  </si>
  <si>
    <t xml:space="preserve"> Arthroderma benhamiae (strain ATCC MYA-4681 / CBS 112371) (Trichophyton mentagrophytes).</t>
  </si>
  <si>
    <t xml:space="preserve"> NCBI_TaxID=663331 {ECO:0000313|EMBL:EFE37141.1, ECO:0000313|Proteomes:UP000008866};</t>
  </si>
  <si>
    <t xml:space="preserve"> NCBI_TaxID=663331 {ECO:0000313|EMBL:EFE31862.1, ECO:0000313|Proteomes:UP000008866};</t>
  </si>
  <si>
    <t xml:space="preserve"> NCBI_TaxID=663331 {ECO:0000313|EMBL:EFE31490.1, ECO:0000313|Proteomes:UP000008866};</t>
  </si>
  <si>
    <t xml:space="preserve"> NCBI_TaxID=663331 {ECO:0000313|EMBL:EFE29845.1, ECO:0000313|Proteomes:UP000008866};</t>
  </si>
  <si>
    <t xml:space="preserve"> Trichophyton verrucosum (strain HKI 0517).</t>
  </si>
  <si>
    <t xml:space="preserve"> NCBI_TaxID=663202 {ECO:0000313|EMBL:EFE42984.1, ECO:0000313|Proteomes:UP000008383};</t>
  </si>
  <si>
    <t xml:space="preserve"> Trichophyton.</t>
  </si>
  <si>
    <t xml:space="preserve"> NCBI_TaxID=663202 {ECO:0000313|EMBL:EFE42113.1, ECO:0000313|Proteomes:UP000008383};</t>
  </si>
  <si>
    <t xml:space="preserve"> NCBI_TaxID=663202 {ECO:0000313|EMBL:EFE41359.1, ECO:0000313|Proteomes:UP000008383};</t>
  </si>
  <si>
    <t xml:space="preserve"> NCBI_TaxID=663202 {ECO:0000313|EMBL:EFE40127.1, ECO:0000313|Proteomes:UP000008383};</t>
  </si>
  <si>
    <t xml:space="preserve"> Haloferax volcanii (strain ATCC 29605 / DSM 3757 / JCM 8879 / NBRC 14742 / NCIMB 2012 / VKM B-1768 / DS2) (Halobacterium volcanii).</t>
  </si>
  <si>
    <t xml:space="preserve"> NCBI_TaxID=309800 {ECO:0000313|EMBL:ADE04579.1, ECO:0000313|Proteomes:UP000008243};</t>
  </si>
  <si>
    <t xml:space="preserve"> Haloferax.</t>
  </si>
  <si>
    <t xml:space="preserve"> Picea sitchensis (Sitka spruce) (Pinus sitchensis).</t>
  </si>
  <si>
    <t xml:space="preserve"> NCBI_TaxID=3332 {ECO:0000313|EMBL:ADE75901.1};</t>
  </si>
  <si>
    <t xml:space="preserve"> Picea.</t>
  </si>
  <si>
    <t xml:space="preserve"> NCBI_TaxID=3332 {ECO:0000313|EMBL:ADE77590.1};</t>
  </si>
  <si>
    <t xml:space="preserve"> Methanohalophilus mahii (strain ATCC 35705 / DSM 5219 / SLP).</t>
  </si>
  <si>
    <t xml:space="preserve"> NCBI_TaxID=547558 {ECO:0000313|EMBL:ADE35780.1, ECO:0000313|Proteomes:UP000001059};</t>
  </si>
  <si>
    <t>Methanosarcinaceae</t>
  </si>
  <si>
    <t xml:space="preserve"> Methanohalophilus.</t>
  </si>
  <si>
    <t xml:space="preserve"> NCBI_TaxID=547558 {ECO:0000313|EMBL:ADE35849.1, ECO:0000313|Proteomes:UP000001059};</t>
  </si>
  <si>
    <t xml:space="preserve"> Critesion californicum.</t>
  </si>
  <si>
    <t xml:space="preserve"> NCBI_TaxID=37672 {ECO:0000313|EMBL:ADA77114.1};</t>
  </si>
  <si>
    <t xml:space="preserve"> Critesion.</t>
  </si>
  <si>
    <t xml:space="preserve"> Elymus stipifolius.</t>
  </si>
  <si>
    <t xml:space="preserve"> NCBI_TaxID=120406 {ECO:0000313|EMBL:ADA77115.1};</t>
  </si>
  <si>
    <t xml:space="preserve"> Bromus pseudolaevipes.</t>
  </si>
  <si>
    <t xml:space="preserve"> NCBI_TaxID=254146 {ECO:0000313|EMBL:ADA77116.1};</t>
  </si>
  <si>
    <t xml:space="preserve"> Bromeae</t>
  </si>
  <si>
    <t xml:space="preserve"> Bromus.</t>
  </si>
  <si>
    <t xml:space="preserve"> Bromus tectorum (Downy brome) (Anisantha tectorum).</t>
  </si>
  <si>
    <t xml:space="preserve"> NCBI_TaxID=29667 {ECO:0000313|EMBL:ADA77117.1};</t>
  </si>
  <si>
    <t xml:space="preserve"> Bromus caroli-henrici.</t>
  </si>
  <si>
    <t xml:space="preserve"> NCBI_TaxID=55765 {ECO:0000313|EMBL:ADA77118.1};</t>
  </si>
  <si>
    <t xml:space="preserve"> Bromus scoparius.</t>
  </si>
  <si>
    <t xml:space="preserve"> NCBI_TaxID=55763 {ECO:0000313|EMBL:ADA77119.1};</t>
  </si>
  <si>
    <t xml:space="preserve"> Bromus pseudodanthoniae.</t>
  </si>
  <si>
    <t xml:space="preserve"> NCBI_TaxID=254145 {ECO:0000313|EMBL:ADA77120.1};</t>
  </si>
  <si>
    <t xml:space="preserve"> Bromus danthoniae.</t>
  </si>
  <si>
    <t xml:space="preserve"> NCBI_TaxID=55770 {ECO:0000313|EMBL:ADA77121.1};</t>
  </si>
  <si>
    <t xml:space="preserve"> Bromus intermedius.</t>
  </si>
  <si>
    <t xml:space="preserve"> NCBI_TaxID=55761 {ECO:0000313|EMBL:ADA77122.1};</t>
  </si>
  <si>
    <t xml:space="preserve"> Bromus japonicus.</t>
  </si>
  <si>
    <t xml:space="preserve"> NCBI_TaxID=55771 {ECO:0000313|EMBL:ADA77123.1};</t>
  </si>
  <si>
    <t xml:space="preserve"> Bromus squarrosus.</t>
  </si>
  <si>
    <t xml:space="preserve"> NCBI_TaxID=55762 {ECO:0000313|EMBL:ADA77124.1};</t>
  </si>
  <si>
    <t xml:space="preserve"> Bromus briziformis.</t>
  </si>
  <si>
    <t xml:space="preserve"> NCBI_TaxID=37721 {ECO:0000313|EMBL:ADA77125.1};</t>
  </si>
  <si>
    <t xml:space="preserve"> Bromus hordeaceus (Soft brome) (Bromus mollis).</t>
  </si>
  <si>
    <t xml:space="preserve"> NCBI_TaxID=52147 {ECO:0000313|EMBL:ADA77126.1};</t>
  </si>
  <si>
    <t xml:space="preserve"> Bromus alopecuros subsp. alopecuros.</t>
  </si>
  <si>
    <t xml:space="preserve"> NCBI_TaxID=55801 {ECO:0000313|EMBL:ADA77128.1};</t>
  </si>
  <si>
    <t xml:space="preserve"> NCBI_TaxID=52147 {ECO:0000313|EMBL:ADA77130.1};</t>
  </si>
  <si>
    <t xml:space="preserve"> Bromus fasciculatus.</t>
  </si>
  <si>
    <t xml:space="preserve"> NCBI_TaxID=468975 {ECO:0000313|EMBL:ADA77131.1};</t>
  </si>
  <si>
    <t xml:space="preserve"> Bromus catharticus (Rescue brome) (Ceratochloa cathartica).</t>
  </si>
  <si>
    <t xml:space="preserve"> NCBI_TaxID=52150 {ECO:0000313|EMBL:ADA77132.1};</t>
  </si>
  <si>
    <t xml:space="preserve"> NCBI_TaxID=52150 {ECO:0000313|EMBL:ADA77133.1};</t>
  </si>
  <si>
    <t xml:space="preserve"> Tuber melanosporum (strain Mel28) (Perigord black truffle).</t>
  </si>
  <si>
    <t xml:space="preserve"> NCBI_TaxID=656061 {ECO:0000313|Proteomes:UP000006911};</t>
  </si>
  <si>
    <t xml:space="preserve"> Pezizomycetes</t>
  </si>
  <si>
    <t>Pezizales</t>
  </si>
  <si>
    <t xml:space="preserve"> Tuberaceae</t>
  </si>
  <si>
    <t xml:space="preserve"> Tuber.</t>
  </si>
  <si>
    <t xml:space="preserve"> Thermosphaera aggregans (strain DSM 11486 / M11TL).</t>
  </si>
  <si>
    <t xml:space="preserve"> NCBI_TaxID=633148 {ECO:0000313|EMBL:ADG91035.1, ECO:0000313|Proteomes:UP000002376};</t>
  </si>
  <si>
    <t xml:space="preserve"> Thermosphaera.</t>
  </si>
  <si>
    <t xml:space="preserve"> Methanocaldococcus infernus (strain DSM 11812 / JCM 15783 / ME).</t>
  </si>
  <si>
    <t xml:space="preserve"> NCBI_TaxID=573063 {ECO:0000313|EMBL:ADG12858.1, ECO:0000313|Proteomes:UP000002061};</t>
  </si>
  <si>
    <t xml:space="preserve"> NCBI_TaxID=573063 {ECO:0000313|EMBL:ADG14013.1, ECO:0000313|Proteomes:UP000002061};</t>
  </si>
  <si>
    <t>D6GV94_PARA5</t>
  </si>
  <si>
    <t xml:space="preserve"> Candidatus Parvarchaeum acidophilus ARMAN-5.</t>
  </si>
  <si>
    <t xml:space="preserve"> NCBI_TaxID=662762 {ECO:0000313|EMBL:EFD92895.1};</t>
  </si>
  <si>
    <t xml:space="preserve"> Hypophthalmichthys molitrix (Silver carp) (Leuciscus molitrix).</t>
  </si>
  <si>
    <t xml:space="preserve"> NCBI_TaxID=13095 {ECO:0000313|EMBL:ADF97633.1};</t>
  </si>
  <si>
    <t xml:space="preserve"> Hypophthalmichthys.</t>
  </si>
  <si>
    <t xml:space="preserve"> NCBI_TaxID=10090 {ECO:0000313|Ensembl:ENSMUSP00000119101, ECO:0000313|Proteomes:UP000000589};</t>
  </si>
  <si>
    <t xml:space="preserve"> Staphylothermus hellenicus (strain DSM 12710 / JCM 10830 / BK20S6-10-b1 / P8).</t>
  </si>
  <si>
    <t xml:space="preserve"> NCBI_TaxID=591019 {ECO:0000313|EMBL:ADI32577.1, ECO:0000313|Proteomes:UP000002573};</t>
  </si>
  <si>
    <t xml:space="preserve"> Methanococcus voltae (strain ATCC BAA-1334 / A3).</t>
  </si>
  <si>
    <t xml:space="preserve"> NCBI_TaxID=456320 {ECO:0000313|EMBL:ADI36019.1, ECO:0000313|Proteomes:UP000007722};</t>
  </si>
  <si>
    <t xml:space="preserve"> NCBI_TaxID=456320 {ECO:0000313|EMBL:ADI36504.1, ECO:0000313|Proteomes:UP000007722};</t>
  </si>
  <si>
    <t xml:space="preserve"> Methanohalobium evestigatum (strain DSM 3721 / OCM 161 / Z-7303).</t>
  </si>
  <si>
    <t xml:space="preserve"> NCBI_TaxID=644295 {ECO:0000313|EMBL:ADI73027.1, ECO:0000313|Proteomes:UP000000391};</t>
  </si>
  <si>
    <t xml:space="preserve"> Methanohalobium.</t>
  </si>
  <si>
    <t xml:space="preserve"> NCBI_TaxID=644295 {ECO:0000313|EMBL:ADI75006.1, ECO:0000313|Proteomes:UP000000391};</t>
  </si>
  <si>
    <t xml:space="preserve"> Ectocarpus siliculosus (Brown alga).</t>
  </si>
  <si>
    <t xml:space="preserve"> NCBI_TaxID=2880 {ECO:0000313|Proteomes:UP000002630};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</si>
  <si>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</si>
  <si>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</si>
  <si>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</si>
  <si>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</si>
  <si>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</si>
  <si>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NCBI_TaxID=29760 {ECO:0000313|Proteomes:UP000009183};</t>
  </si>
  <si>
    <t xml:space="preserve"> Halalkalicoccus jeotgali (strain DSM 18796 / CECT 7217 / JCM 14584 / KCTC 4019 / B3).</t>
  </si>
  <si>
    <t xml:space="preserve"> NCBI_TaxID=795797 {ECO:0000313|EMBL:ADJ13663.1, ECO:0000313|Proteomes:UP000000390};</t>
  </si>
  <si>
    <t xml:space="preserve"> Halalkalicoccus.</t>
  </si>
  <si>
    <t xml:space="preserve"> NCBI_TaxID=795797 {ECO:0000313|EMBL:ADJ14286.1, ECO:0000313|Proteomes:UP000000390};</t>
  </si>
  <si>
    <t xml:space="preserve"> Plasmid 1 {ECO:0000313|EMBL:ADJ16739.1, ECO:0000313|Proteomes:UP000000390}.</t>
  </si>
  <si>
    <t xml:space="preserve"> NCBI_TaxID=795797 {ECO:0000313|EMBL:ADJ16739.1, ECO:0000313|Proteomes:UP000000390};</t>
  </si>
  <si>
    <t xml:space="preserve"> Blastocystis hominis.</t>
  </si>
  <si>
    <t xml:space="preserve"> NCBI_TaxID=12968 {ECO:0000313|Proteomes:UP000008312};</t>
  </si>
  <si>
    <t xml:space="preserve"> Blastocystis.</t>
  </si>
  <si>
    <t xml:space="preserve"> Schizophyllum commune (strain H4-8 / FGSC 9210) (Split gill fungus).</t>
  </si>
  <si>
    <t xml:space="preserve"> NCBI_TaxID=578458 {ECO:0000313|Proteomes:UP000007431};</t>
  </si>
  <si>
    <t xml:space="preserve"> Schizophyllaceae</t>
  </si>
  <si>
    <t>Schizophyllum.</t>
  </si>
  <si>
    <t xml:space="preserve"> Selaginella moellendorffii (Spikemoss).</t>
  </si>
  <si>
    <t xml:space="preserve"> NCBI_TaxID=88036 {ECO:0000313|Proteomes:UP000001514};</t>
  </si>
  <si>
    <t>Lycopodiidae</t>
  </si>
  <si>
    <t xml:space="preserve"> Selaginellales</t>
  </si>
  <si>
    <t xml:space="preserve"> Selaginellaceae</t>
  </si>
  <si>
    <t xml:space="preserve"> Selaginella.</t>
  </si>
  <si>
    <t xml:space="preserve"> Volvox carteri (Green alga).</t>
  </si>
  <si>
    <t xml:space="preserve"> NCBI_TaxID=3067 {ECO:0000313|Proteomes:UP000001058};</t>
  </si>
  <si>
    <t xml:space="preserve"> Volvocaceae</t>
  </si>
  <si>
    <t xml:space="preserve"> Volvox.</t>
  </si>
  <si>
    <t xml:space="preserve"> Methanothermobacter marburgensis (strain DSM 2133 / 14651 / NBRC 100331 / OCM 82 / Marburg) (Methanobacterium thermoautotrophicum).</t>
  </si>
  <si>
    <t xml:space="preserve"> NCBI_TaxID=79929 {ECO:0000313|EMBL:ADL57879.1, ECO:0000313|Proteomes:UP000000345};</t>
  </si>
  <si>
    <t xml:space="preserve"> Methanothermobacter.</t>
  </si>
  <si>
    <t xml:space="preserve"> NCBI_TaxID=79929 {ECO:0000313|EMBL:ADL59338.1, ECO:0000313|Proteomes:UP000000345};</t>
  </si>
  <si>
    <t xml:space="preserve"> Acidilobus saccharovorans (strain DSM 16705 / JCM 18335 / VKM B-2471 / 345-15).</t>
  </si>
  <si>
    <t xml:space="preserve"> NCBI_TaxID=666510 {ECO:0000313|EMBL:ADL18877.1, ECO:0000313|Proteomes:UP000000346};</t>
  </si>
  <si>
    <t xml:space="preserve"> Acidilobales</t>
  </si>
  <si>
    <t xml:space="preserve"> Acidilobaceae</t>
  </si>
  <si>
    <t>Acidilobus.</t>
  </si>
  <si>
    <t xml:space="preserve"> Encephalitozoon intestinalis (strain ATCC 50506) (Microsporidian parasite) (Septata intestinalis).</t>
  </si>
  <si>
    <t xml:space="preserve"> NCBI_TaxID=876142 {ECO:0000313|EMBL:ADM12569.1, ECO:0000313|Proteomes:UP000002313};</t>
  </si>
  <si>
    <t xml:space="preserve"> Unikaryonidae</t>
  </si>
  <si>
    <t xml:space="preserve"> Encephalitozoon.</t>
  </si>
  <si>
    <t xml:space="preserve"> Ignisphaera aggregans (strain DSM 17230 / JCM 13409 / AQ1.S1).</t>
  </si>
  <si>
    <t xml:space="preserve"> NCBI_TaxID=583356 {ECO:0000313|EMBL:ADM28264.1, ECO:0000313|Proteomes:UP000001304};</t>
  </si>
  <si>
    <t xml:space="preserve"> Ignisphaera.</t>
  </si>
  <si>
    <t xml:space="preserve"> Pediculus humanus subsp. corporis (Body louse).</t>
  </si>
  <si>
    <t xml:space="preserve"> NCBI_TaxID=121224 {ECO:0000313|Proteomes:UP000009046};</t>
  </si>
  <si>
    <t xml:space="preserve"> Paraneoptera</t>
  </si>
  <si>
    <t xml:space="preserve"> Phthiraptera</t>
  </si>
  <si>
    <t xml:space="preserve"> Anoplura</t>
  </si>
  <si>
    <t>Pediculidae</t>
  </si>
  <si>
    <t xml:space="preserve"> Pediculus.</t>
  </si>
  <si>
    <t xml:space="preserve"> Polypedilum vanderplanki (Sleeping chironomid).</t>
  </si>
  <si>
    <t xml:space="preserve"> NCBI_TaxID=319348 {ECO:0000313|EMBL:ADM26629.1};</t>
  </si>
  <si>
    <t>Chironomoidea</t>
  </si>
  <si>
    <t xml:space="preserve"> Chironomidae</t>
  </si>
  <si>
    <t xml:space="preserve"> Chironominae</t>
  </si>
  <si>
    <t xml:space="preserve"> Polypedilum.</t>
  </si>
  <si>
    <t xml:space="preserve"> Litopenaeus vannamei (Whiteleg shrimp) (Penaeus vannamei).</t>
  </si>
  <si>
    <t xml:space="preserve"> NCBI_TaxID=6689 {ECO:0000313|EMBL:ADM45305.1};</t>
  </si>
  <si>
    <t xml:space="preserve"> Litopenaeus.</t>
  </si>
  <si>
    <t xml:space="preserve"> NCBI_TaxID=9913 {ECO:0000313|Ensembl:ENSBTAP00000025252, ECO:0000313|Proteomes:UP000009136};</t>
  </si>
  <si>
    <t xml:space="preserve"> Gallus gallus (Chicken).</t>
  </si>
  <si>
    <t xml:space="preserve"> NCBI_TaxID=9031 {ECO:0000313|Ensembl:ENSGALP00000015437, ECO:0000313|Proteomes:UP000000539};</t>
  </si>
  <si>
    <t>Archelosauria</t>
  </si>
  <si>
    <t xml:space="preserve"> Archosauria</t>
  </si>
  <si>
    <t xml:space="preserve"> Dinosauria</t>
  </si>
  <si>
    <t xml:space="preserve"> Saurischia</t>
  </si>
  <si>
    <t xml:space="preserve"> Theropoda</t>
  </si>
  <si>
    <t>Coelurosauria</t>
  </si>
  <si>
    <t xml:space="preserve"> Aves</t>
  </si>
  <si>
    <t xml:space="preserve"> Neognathae</t>
  </si>
  <si>
    <t xml:space="preserve"> Galloanserae</t>
  </si>
  <si>
    <t xml:space="preserve"> Galliformes</t>
  </si>
  <si>
    <t>Phasianidae</t>
  </si>
  <si>
    <t xml:space="preserve"> Phasianinae</t>
  </si>
  <si>
    <t xml:space="preserve"> Gallus.</t>
  </si>
  <si>
    <t xml:space="preserve"> NCBI_TaxID=9031 {ECO:0000313|Ensembl:ENSGALP00000003458, ECO:0000313|Proteomes:UP000000539};</t>
  </si>
  <si>
    <t xml:space="preserve"> Giardia intestinalis (strain P15) (Giardia lamblia).</t>
  </si>
  <si>
    <t xml:space="preserve"> NCBI_TaxID=658858 {ECO:0000313|EMBL:EFO64232.1, ECO:0000313|Proteomes:UP000008974};</t>
  </si>
  <si>
    <t xml:space="preserve"> NCBI_TaxID=658858 {ECO:0000313|EMBL:EFO62265.1, ECO:0000313|Proteomes:UP000008974};</t>
  </si>
  <si>
    <t xml:space="preserve"> Loa loa (Eye worm) (Filaria loa).</t>
  </si>
  <si>
    <t xml:space="preserve"> NCBI_TaxID=7209 {ECO:0000313|EMBL:EFO17442.1, ECO:0000313|Proteomes:UP000007040};</t>
  </si>
  <si>
    <t xml:space="preserve"> Loa.</t>
  </si>
  <si>
    <t xml:space="preserve"> NCBI_TaxID=7209 {ECO:0000313|EMBL:EFO15910.2, ECO:0000313|Proteomes:UP000007040};</t>
  </si>
  <si>
    <t xml:space="preserve"> NCBI_TaxID=7209 {ECO:0000313|EMBL:EFO15552.1, ECO:0000313|Proteomes:UP000007040};</t>
  </si>
  <si>
    <t xml:space="preserve"> Vulcanisaeta distributa (strain DSM 14429 / JCM 11212 / NBRC 100878 / IC-017).</t>
  </si>
  <si>
    <t xml:space="preserve"> NCBI_TaxID=572478 {ECO:0000313|EMBL:ADN50280.1, ECO:0000313|Proteomes:UP000006681};</t>
  </si>
  <si>
    <t xml:space="preserve"> Vulcanisaeta.</t>
  </si>
  <si>
    <t xml:space="preserve"> NCBI_TaxID=572478 {ECO:0000313|EMBL:ADN51878.1, ECO:0000313|Proteomes:UP000006681};</t>
  </si>
  <si>
    <t xml:space="preserve"> NCBI_TaxID=572478 {ECO:0000313|EMBL:ADN49565.1, ECO:0000313|Proteomes:UP000006681};</t>
  </si>
  <si>
    <t xml:space="preserve"> Methanolacinia petrolearia (strain DSM 11571 / OCM 486 / SEBR 4847) (Methanoplanus petrolearius).</t>
  </si>
  <si>
    <t xml:space="preserve"> NCBI_TaxID=679926 {ECO:0000313|EMBL:ADN35480.1, ECO:0000313|Proteomes:UP000006565};</t>
  </si>
  <si>
    <t xml:space="preserve"> Methanolacinia.</t>
  </si>
  <si>
    <t xml:space="preserve"> NCBI_TaxID=679926 {ECO:0000313|EMBL:ADN36651.1, ECO:0000313|Proteomes:UP000006565};</t>
  </si>
  <si>
    <t xml:space="preserve"> Camponotus floridanus (Florida carpenter ant).</t>
  </si>
  <si>
    <t xml:space="preserve"> NCBI_TaxID=104421 {ECO:0000313|Proteomes:UP000000311};</t>
  </si>
  <si>
    <t xml:space="preserve"> Hymenoptera</t>
  </si>
  <si>
    <t xml:space="preserve"> Apocrita</t>
  </si>
  <si>
    <t xml:space="preserve"> Aculeata</t>
  </si>
  <si>
    <t>Vespoidea</t>
  </si>
  <si>
    <t xml:space="preserve"> Formicidae</t>
  </si>
  <si>
    <t xml:space="preserve"> Formicinae</t>
  </si>
  <si>
    <t xml:space="preserve"> Camponotus.</t>
  </si>
  <si>
    <t xml:space="preserve"> Harpegnathos saltator (Jerdon's jumping ant).</t>
  </si>
  <si>
    <t xml:space="preserve"> NCBI_TaxID=610380 {ECO:0000313|Proteomes:UP000008237};</t>
  </si>
  <si>
    <t xml:space="preserve"> Ponerinae</t>
  </si>
  <si>
    <t xml:space="preserve"> Ponerini</t>
  </si>
  <si>
    <t xml:space="preserve"> Harpegnathos.</t>
  </si>
  <si>
    <t xml:space="preserve"> NCBI_TaxID=86021 {ECO:0000313|EMBL:ADN85942.1};</t>
  </si>
  <si>
    <t xml:space="preserve"> NCBI_TaxID=220462 {ECO:0000313|EMBL:ADN85944.1};</t>
  </si>
  <si>
    <t xml:space="preserve"> NCBI_TaxID=220462 {ECO:0000313|EMBL:ADN85945.1};</t>
  </si>
  <si>
    <t xml:space="preserve"> NCBI_TaxID=86020 {ECO:0000313|EMBL:ADN85948.1};</t>
  </si>
  <si>
    <t xml:space="preserve"> NCBI_TaxID=86020 {ECO:0000313|EMBL:ADN85949.1};</t>
  </si>
  <si>
    <t xml:space="preserve"> NCBI_TaxID=86020 {ECO:0000313|EMBL:ADN85954.1};</t>
  </si>
  <si>
    <t xml:space="preserve"> NCBI_TaxID=446858 {ECO:0000313|EMBL:ADN85956.1};</t>
  </si>
  <si>
    <t xml:space="preserve"> NCBI_TaxID=446858 {ECO:0000313|EMBL:ADN85957.1};</t>
  </si>
  <si>
    <t xml:space="preserve"> NCBI_TaxID=435789 {ECO:0000313|EMBL:ADN85958.1};</t>
  </si>
  <si>
    <t xml:space="preserve"> NCBI_TaxID=435789 {ECO:0000313|EMBL:ADN85959.1};</t>
  </si>
  <si>
    <t xml:space="preserve"> NCBI_TaxID=435789 {ECO:0000313|EMBL:ADN85960.1};</t>
  </si>
  <si>
    <t xml:space="preserve"> NCBI_TaxID=435789 {ECO:0000313|EMBL:ADN85961.1};</t>
  </si>
  <si>
    <t xml:space="preserve"> Leymus karelinii.</t>
  </si>
  <si>
    <t xml:space="preserve"> NCBI_TaxID=363597 {ECO:0000313|EMBL:ADN85962.1};</t>
  </si>
  <si>
    <t xml:space="preserve"> NCBI_TaxID=363597 {ECO:0000313|EMBL:ADN85963.1};</t>
  </si>
  <si>
    <t xml:space="preserve"> NCBI_TaxID=363597 {ECO:0000313|EMBL:ADN85965.1};</t>
  </si>
  <si>
    <t xml:space="preserve"> Leymus chinensis (Chinese lyme grass) (Elymus chinensis).</t>
  </si>
  <si>
    <t xml:space="preserve"> NCBI_TaxID=52714 {ECO:0000313|EMBL:ADN85970.1};</t>
  </si>
  <si>
    <t xml:space="preserve"> NCBI_TaxID=52714 {ECO:0000313|EMBL:ADN85972.1};</t>
  </si>
  <si>
    <t xml:space="preserve"> Leymus racemosus subsp. sabulosus.</t>
  </si>
  <si>
    <t xml:space="preserve"> NCBI_TaxID=270334 {ECO:0000313|EMBL:ADN85974.1};</t>
  </si>
  <si>
    <t xml:space="preserve"> NCBI_TaxID=270334 {ECO:0000313|EMBL:ADN85975.1};</t>
  </si>
  <si>
    <t xml:space="preserve"> Leymus paboanus.</t>
  </si>
  <si>
    <t xml:space="preserve"> NCBI_TaxID=337259 {ECO:0000313|EMBL:ADN85976.1};</t>
  </si>
  <si>
    <t xml:space="preserve"> NCBI_TaxID=337259 {ECO:0000313|EMBL:ADN85978.1};</t>
  </si>
  <si>
    <t xml:space="preserve"> NCBI_TaxID=337259 {ECO:0000313|EMBL:ADN85983.1};</t>
  </si>
  <si>
    <t xml:space="preserve"> Leymus angustus.</t>
  </si>
  <si>
    <t xml:space="preserve"> NCBI_TaxID=121775 {ECO:0000313|EMBL:ADN85984.1};</t>
  </si>
  <si>
    <t xml:space="preserve"> NCBI_TaxID=121775 {ECO:0000313|EMBL:ADN85988.1};</t>
  </si>
  <si>
    <t xml:space="preserve"> NCBI_TaxID=435792 {ECO:0000313|EMBL:ADN85992.1};</t>
  </si>
  <si>
    <t xml:space="preserve"> NCBI_TaxID=435792 {ECO:0000313|EMBL:ADN85994.1};</t>
  </si>
  <si>
    <t xml:space="preserve"> NCBI_TaxID=52711 {ECO:0000313|EMBL:ADN85995.1};</t>
  </si>
  <si>
    <t xml:space="preserve"> NCBI_TaxID=52711 {ECO:0000313|EMBL:ADN85997.1};</t>
  </si>
  <si>
    <t xml:space="preserve"> NCBI_TaxID=52711 {ECO:0000313|EMBL:ADN85999.1};</t>
  </si>
  <si>
    <t xml:space="preserve"> Psathyrostachys huashanica.</t>
  </si>
  <si>
    <t xml:space="preserve"> NCBI_TaxID=37730 {ECO:0000313|EMBL:ADN86000.1};</t>
  </si>
  <si>
    <t xml:space="preserve"> Psathyrostachys lanuginosa.</t>
  </si>
  <si>
    <t xml:space="preserve"> NCBI_TaxID=291279 {ECO:0000313|EMBL:ADN86001.1};</t>
  </si>
  <si>
    <t xml:space="preserve"> Brachypodium distachyon (Purple false brome) (Trachynia distachya).</t>
  </si>
  <si>
    <t xml:space="preserve"> NCBI_TaxID=15368 {ECO:0000313|EMBL:ADN86002.1};</t>
  </si>
  <si>
    <t xml:space="preserve"> Brachypodieae</t>
  </si>
  <si>
    <t xml:space="preserve"> Brachypodium.</t>
  </si>
  <si>
    <t xml:space="preserve"> Moniliophthora perniciosa (strain FA553 / isolate CP02) (Witches'-broom disease fungus) (Marasmius perniciosus).</t>
  </si>
  <si>
    <t xml:space="preserve"> NCBI_TaxID=554373 {ECO:0000313|EMBL:EEB97693.1, ECO:0000313|Proteomes:UP000000741};</t>
  </si>
  <si>
    <t>mitosporic Marasmiaceae</t>
  </si>
  <si>
    <t xml:space="preserve"> Moniliophthora.</t>
  </si>
  <si>
    <t xml:space="preserve"> NCBI_TaxID=554373 {ECO:0000313|EMBL:EEB88575.1, ECO:0000313|Proteomes:UP000000741};</t>
  </si>
  <si>
    <t xml:space="preserve"> NCBI_TaxID=554373 {ECO:0000313|EMBL:EEB88051.1, ECO:0000313|Proteomes:UP000000741};</t>
  </si>
  <si>
    <t xml:space="preserve"> Canis familiaris (Dog) (Canis lupus familiaris).</t>
  </si>
  <si>
    <t xml:space="preserve"> NCBI_TaxID=9615 {ECO:0000313|Ensembl:ENSCAFP00000030427, ECO:0000313|Proteomes:UP000002254};</t>
  </si>
  <si>
    <t xml:space="preserve"> Canidae</t>
  </si>
  <si>
    <t>Canis.</t>
  </si>
  <si>
    <t xml:space="preserve"> NCBI_TaxID=9615 {ECO:0000313|Ensembl:ENSCAFP00000024255, ECO:0000313|Proteomes:UP000002254};</t>
  </si>
  <si>
    <t xml:space="preserve"> NCBI_TaxID=9615 {ECO:0000313|Ensembl:ENSCAFP00000027017, ECO:0000313|Proteomes:UP000002254};</t>
  </si>
  <si>
    <t xml:space="preserve"> NCBI_TaxID=9615 {ECO:0000313|Ensembl:ENSCAFP00000007380, ECO:0000313|Proteomes:UP000002254};</t>
  </si>
  <si>
    <t xml:space="preserve"> NCBI_TaxID=9615 {ECO:0000313|Ensembl:ENSCAFP00000001990, ECO:0000313|Proteomes:UP000002254};</t>
  </si>
  <si>
    <t xml:space="preserve"> NCBI_TaxID=9615 {ECO:0000313|Ensembl:ENSCAFP00000027051, ECO:0000313|Proteomes:UP000002254};</t>
  </si>
  <si>
    <t xml:space="preserve"> Giardia intestinalis (strain ATCC 50803 / WB clone C6) (Giardia lamblia).</t>
  </si>
  <si>
    <t xml:space="preserve"> NCBI_TaxID=184922 {ECO:0000313|EMBL:EDO82327.1, ECO:0000313|Proteomes:UP000001548};</t>
  </si>
  <si>
    <t xml:space="preserve"> NCBI_TaxID=184922 {ECO:0000313|EMBL:EDO81751.1, ECO:0000313|Proteomes:UP000001548};</t>
  </si>
  <si>
    <t xml:space="preserve"> Methanothermus fervidus (strain ATCC 43054 / DSM 2088 / JCM 10308 / V24 S).</t>
  </si>
  <si>
    <t xml:space="preserve"> NCBI_TaxID=523846 {ECO:0000313|EMBL:ADP76985.1, ECO:0000313|Proteomes:UP000002315};</t>
  </si>
  <si>
    <t>Methanothermaceae</t>
  </si>
  <si>
    <t xml:space="preserve"> Methanothermus.</t>
  </si>
  <si>
    <t xml:space="preserve"> NCBI_TaxID=523846 {ECO:0000313|EMBL:ADP77721.1, ECO:0000313|Proteomes:UP000002315};</t>
  </si>
  <si>
    <t xml:space="preserve"> Puccinia graminis f. sp. tritici (strain CRL 75-36-700-3 / race SCCL) (Black stem rust fungus).</t>
  </si>
  <si>
    <t xml:space="preserve"> NCBI_TaxID=418459 {ECO:0000313|EMBL:EFP88202.1, ECO:0000313|Proteomes:UP000008783};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</si>
  <si>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</si>
  <si>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</si>
  <si>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</si>
  <si>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</si>
  <si>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</si>
  <si>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NCBI_TaxID=418459 {ECO:0000313|EMBL:EFP89376.1, ECO:0000313|Proteomes:UP000008783};</t>
  </si>
  <si>
    <t xml:space="preserve"> NCBI_TaxID=418459 {ECO:0000313|EMBL:EFP89931.1, ECO:0000313|Proteomes:UP000008783};</t>
  </si>
  <si>
    <t xml:space="preserve"> Caenorhabditis remanei (Caenorhabditis vulgaris).</t>
  </si>
  <si>
    <t xml:space="preserve"> NCBI_TaxID=31234 {ECO:0000313|Proteomes:UP000008281};</t>
  </si>
  <si>
    <t xml:space="preserve"> NCBI_TaxID=363597 {ECO:0000313|EMBL:ACF57881.1};</t>
  </si>
  <si>
    <t xml:space="preserve"> NCBI_TaxID=363597 {ECO:0000313|EMBL:ACF57882.1};</t>
  </si>
  <si>
    <t xml:space="preserve"> Leymus mollis.</t>
  </si>
  <si>
    <t xml:space="preserve"> NCBI_TaxID=183794 {ECO:0000313|EMBL:ACF57883.1};</t>
  </si>
  <si>
    <t xml:space="preserve"> NCBI_TaxID=183794 {ECO:0000313|EMBL:ACF57884.1};</t>
  </si>
  <si>
    <t xml:space="preserve"> NCBI_TaxID=121775 {ECO:0000313|EMBL:ACF57885.1};</t>
  </si>
  <si>
    <t xml:space="preserve"> Leymus secalinus.</t>
  </si>
  <si>
    <t xml:space="preserve"> NCBI_TaxID=337260 {ECO:0000313|EMBL:ACF57887.1};</t>
  </si>
  <si>
    <t xml:space="preserve"> NCBI_TaxID=337259 {ECO:0000313|EMBL:ACF57889.1};</t>
  </si>
  <si>
    <t xml:space="preserve"> NCBI_TaxID=337259 {ECO:0000313|EMBL:ACF57890.1};</t>
  </si>
  <si>
    <t xml:space="preserve"> NCBI_TaxID=52714 {ECO:0000313|EMBL:ACF57891.1};</t>
  </si>
  <si>
    <t xml:space="preserve"> Leymus sabulosus.</t>
  </si>
  <si>
    <t xml:space="preserve"> NCBI_TaxID=435795 {ECO:0000313|EMBL:ACF57892.1};</t>
  </si>
  <si>
    <t xml:space="preserve"> Colletotrichum graminicola (strain M1.001 / M2 / FGSC 10212) (Maize anthracnose fungus) (Glomerella graminicola).</t>
  </si>
  <si>
    <t xml:space="preserve"> NCBI_TaxID=645133 {ECO:0000313|Proteomes:UP000008782};</t>
  </si>
  <si>
    <t xml:space="preserve"> Glomerellaceae</t>
  </si>
  <si>
    <t>Colletotrichum.</t>
  </si>
  <si>
    <t xml:space="preserve"> Pyrenophora teres f. teres (strain 0-1) (Barley net blotch fungus) (Drechslera teres f. teres).</t>
  </si>
  <si>
    <t xml:space="preserve"> NCBI_TaxID=861557 {ECO:0000313|Proteomes:UP000001067};</t>
  </si>
  <si>
    <t xml:space="preserve"> Ictalurus punctatus (Channel catfish) (Silurus punctatus).</t>
  </si>
  <si>
    <t xml:space="preserve"> NCBI_TaxID=7998 {ECO:0000313|EMBL:ADO28484.1};</t>
  </si>
  <si>
    <t xml:space="preserve"> Siluriformes</t>
  </si>
  <si>
    <t>Ictaluridae</t>
  </si>
  <si>
    <t xml:space="preserve"> Ictalurus.</t>
  </si>
  <si>
    <t xml:space="preserve"> NCBI_TaxID=7998 {ECO:0000313|EMBL:ADO28970.1};</t>
  </si>
  <si>
    <t xml:space="preserve"> Haloarcula aidinensis.</t>
  </si>
  <si>
    <t xml:space="preserve"> NCBI_TaxID=56545 {ECO:0000313|EMBL:ADP09156.1};</t>
  </si>
  <si>
    <t xml:space="preserve"> Haloarcula.</t>
  </si>
  <si>
    <t xml:space="preserve"> Haloarcula amylolytica.</t>
  </si>
  <si>
    <t xml:space="preserve"> NCBI_TaxID=396317 {ECO:0000313|EMBL:ADP09157.1};</t>
  </si>
  <si>
    <t xml:space="preserve"> Haloarcula argentinensis.</t>
  </si>
  <si>
    <t xml:space="preserve"> NCBI_TaxID=43776 {ECO:0000313|EMBL:ADP09158.1};</t>
  </si>
  <si>
    <t xml:space="preserve"> Haloarcula californiae.</t>
  </si>
  <si>
    <t xml:space="preserve"> NCBI_TaxID=244363 {ECO:0000313|EMBL:ADP09159.1};</t>
  </si>
  <si>
    <t xml:space="preserve"> Haloarcula hispanica (strain ATCC 33960 / DSM 4426 / JCM 8911 / NBRC 102182 / NCIMB 2187 / VKM B-1755).</t>
  </si>
  <si>
    <t xml:space="preserve"> NCBI_TaxID=634497 {ECO:0000313|EMBL:ADP09160.1};</t>
  </si>
  <si>
    <t xml:space="preserve"> Haloarcula japonica.</t>
  </si>
  <si>
    <t xml:space="preserve"> NCBI_TaxID=29282 {ECO:0000313|EMBL:ADP09161.1};</t>
  </si>
  <si>
    <t xml:space="preserve"> Haloarcula marismortui (strain ATCC 43049 / DSM 3752 / JCM 8966 / VKM B-1809) (Halobacterium marismortui).</t>
  </si>
  <si>
    <t xml:space="preserve"> NCBI_TaxID=272569 {ECO:0000313|EMBL:ADP09162.1};</t>
  </si>
  <si>
    <t xml:space="preserve"> Haloarcula quadrata.</t>
  </si>
  <si>
    <t xml:space="preserve"> NCBI_TaxID=182779 {ECO:0000313|EMBL:ADP09164.1};</t>
  </si>
  <si>
    <t xml:space="preserve"> Haloarcula sinaiiensis ATCC 33800.</t>
  </si>
  <si>
    <t xml:space="preserve"> NCBI_TaxID=662476 {ECO:0000313|EMBL:ADP09166.1};</t>
  </si>
  <si>
    <t xml:space="preserve"> Haloarcula vallismortis ATCC 29715.</t>
  </si>
  <si>
    <t xml:space="preserve"> NCBI_TaxID=662477 {ECO:0000313|EMBL:ADP09167.1};</t>
  </si>
  <si>
    <t xml:space="preserve"> Halobacterium salinarum (Halobacterium halobium).</t>
  </si>
  <si>
    <t xml:space="preserve"> NCBI_TaxID=2242 {ECO:0000313|EMBL:ADP09168.1};</t>
  </si>
  <si>
    <t xml:space="preserve"> Halococcus hamelinensis.</t>
  </si>
  <si>
    <t xml:space="preserve"> NCBI_TaxID=332168 {ECO:0000313|EMBL:ADP09169.1};</t>
  </si>
  <si>
    <t xml:space="preserve"> Halococcus.</t>
  </si>
  <si>
    <t xml:space="preserve"> Halococcus morrhuae DSM 1307.</t>
  </si>
  <si>
    <t xml:space="preserve"> NCBI_TaxID=931277 {ECO:0000313|EMBL:ADP09170.1};</t>
  </si>
  <si>
    <t xml:space="preserve"> Halococcus saccharolyticus.</t>
  </si>
  <si>
    <t xml:space="preserve"> NCBI_TaxID=62319 {ECO:0000313|EMBL:ADP09171.1};</t>
  </si>
  <si>
    <t xml:space="preserve"> Haloferax denitrificans ATCC 35960.</t>
  </si>
  <si>
    <t xml:space="preserve"> NCBI_TaxID=662478 {ECO:0000313|EMBL:ADP09172.1};</t>
  </si>
  <si>
    <t xml:space="preserve"> Haloferax volcanii (Halobacterium volcanii).</t>
  </si>
  <si>
    <t xml:space="preserve"> NCBI_TaxID=2246 {ECO:0000313|EMBL:ADP09173.1};</t>
  </si>
  <si>
    <t xml:space="preserve"> Halomicrobium mukohataei.</t>
  </si>
  <si>
    <t xml:space="preserve"> NCBI_TaxID=57705 {ECO:0000313|EMBL:ADP09174.1};</t>
  </si>
  <si>
    <t xml:space="preserve"> NCBI_TaxID=519442 {ECO:0000313|EMBL:ADP09175.1};</t>
  </si>
  <si>
    <t xml:space="preserve"> Halorubrum aidingense.</t>
  </si>
  <si>
    <t xml:space="preserve"> NCBI_TaxID=368623 {ECO:0000313|EMBL:ADP09176.1};</t>
  </si>
  <si>
    <t xml:space="preserve"> Halorubrum coriense.</t>
  </si>
  <si>
    <t xml:space="preserve"> NCBI_TaxID=64713 {ECO:0000313|EMBL:ADP09177.1};</t>
  </si>
  <si>
    <t xml:space="preserve"> Halorubrum distributum.</t>
  </si>
  <si>
    <t xml:space="preserve"> NCBI_TaxID=29283 {ECO:0000313|EMBL:ADP09178.1};</t>
  </si>
  <si>
    <t xml:space="preserve"> NCBI_TaxID=416348 {ECO:0000313|EMBL:ADP09179.1};</t>
  </si>
  <si>
    <t xml:space="preserve"> Halorubrum saccharovorum.</t>
  </si>
  <si>
    <t xml:space="preserve"> NCBI_TaxID=2248 {ECO:0000313|EMBL:ADP09180.1};</t>
  </si>
  <si>
    <t xml:space="preserve"> Haloterrigena sp. GSL-11.</t>
  </si>
  <si>
    <t xml:space="preserve"> NCBI_TaxID=289235 {ECO:0000313|EMBL:ADP09181.1};</t>
  </si>
  <si>
    <t xml:space="preserve"> NCBI_TaxID=543526 {ECO:0000313|EMBL:ADP09182.1};</t>
  </si>
  <si>
    <t xml:space="preserve"> NCBI_TaxID=547559 {ECO:0000313|EMBL:ADP09184.1};</t>
  </si>
  <si>
    <t xml:space="preserve"> Natronobacterium sp. SSL6.</t>
  </si>
  <si>
    <t xml:space="preserve"> NCBI_TaxID=231716 {ECO:0000313|EMBL:ADP09185.1};</t>
  </si>
  <si>
    <t xml:space="preserve"> Natronobacterium.</t>
  </si>
  <si>
    <t xml:space="preserve"> Natronobacterium gregoryi.</t>
  </si>
  <si>
    <t xml:space="preserve"> NCBI_TaxID=44930 {ECO:0000313|EMBL:ADP09186.1};</t>
  </si>
  <si>
    <t xml:space="preserve"> Natrinema sp. XA3-1.</t>
  </si>
  <si>
    <t xml:space="preserve"> NCBI_TaxID=231715 {ECO:0000313|EMBL:ADP09187.1};</t>
  </si>
  <si>
    <t xml:space="preserve"> Natrinema.</t>
  </si>
  <si>
    <t xml:space="preserve"> Natrinema pallidum.</t>
  </si>
  <si>
    <t xml:space="preserve"> NCBI_TaxID=69527 {ECO:0000313|EMBL:ADP09188.1};</t>
  </si>
  <si>
    <t xml:space="preserve"> Natrinema versiforme.</t>
  </si>
  <si>
    <t xml:space="preserve"> NCBI_TaxID=88724 {ECO:0000313|EMBL:ADP09189.1};</t>
  </si>
  <si>
    <t xml:space="preserve"> Natronorubrum sp. Tenzan-10.</t>
  </si>
  <si>
    <t xml:space="preserve"> NCBI_TaxID=134815 {ECO:0000313|EMBL:ADP09190.1};</t>
  </si>
  <si>
    <t xml:space="preserve"> Natronorubrum.</t>
  </si>
  <si>
    <t xml:space="preserve"> Natronorubrum sp. Wadi Natrun-19.</t>
  </si>
  <si>
    <t xml:space="preserve"> NCBI_TaxID=134814 {ECO:0000313|EMBL:ADP09191.1};</t>
  </si>
  <si>
    <t xml:space="preserve"> Haloarcula sp. Aidin-11.</t>
  </si>
  <si>
    <t xml:space="preserve"> NCBI_TaxID=910923 {ECO:0000313|EMBL:ADP09150.1};</t>
  </si>
  <si>
    <t xml:space="preserve"> Haloarcula sp. Aidin-2.</t>
  </si>
  <si>
    <t xml:space="preserve"> NCBI_TaxID=910924 {ECO:0000313|EMBL:ADP09151.1};</t>
  </si>
  <si>
    <t xml:space="preserve"> Haloarcula sp. Aidin-5.</t>
  </si>
  <si>
    <t xml:space="preserve"> NCBI_TaxID=910925 {ECO:0000313|EMBL:ADP09152.1};</t>
  </si>
  <si>
    <t xml:space="preserve"> Haloarcula sp. Aidin-9.</t>
  </si>
  <si>
    <t xml:space="preserve"> NCBI_TaxID=910926 {ECO:0000313|EMBL:ADP09153.1};</t>
  </si>
  <si>
    <t xml:space="preserve"> Haloarcula sp. NG5.</t>
  </si>
  <si>
    <t xml:space="preserve"> NCBI_TaxID=910927 {ECO:0000313|EMBL:ADP09154.1};</t>
  </si>
  <si>
    <t xml:space="preserve"> Haloarcula sp. XD1.</t>
  </si>
  <si>
    <t xml:space="preserve"> NCBI_TaxID=910931 {ECO:0000313|EMBL:ADP09155.1};</t>
  </si>
  <si>
    <t xml:space="preserve"> Haloarcula sp. port.</t>
  </si>
  <si>
    <t xml:space="preserve"> NCBI_TaxID=910932 {ECO:0000313|EMBL:ADP09163.1};</t>
  </si>
  <si>
    <t xml:space="preserve"> Haloarcula sp. shark2.</t>
  </si>
  <si>
    <t xml:space="preserve"> NCBI_TaxID=910933 {ECO:0000313|EMBL:ADP09165.1};</t>
  </si>
  <si>
    <t xml:space="preserve"> Natrialba sp. Aidin-3.</t>
  </si>
  <si>
    <t xml:space="preserve"> NCBI_TaxID=910934 {ECO:0000313|EMBL:ADP09183.1};</t>
  </si>
  <si>
    <t xml:space="preserve"> Haloarcula sp. Safaga-17.</t>
  </si>
  <si>
    <t xml:space="preserve"> NCBI_TaxID=910928 {ECO:0000313|EMBL:ADP09192.1};</t>
  </si>
  <si>
    <t xml:space="preserve"> Haloarcula sp. Toen-14.</t>
  </si>
  <si>
    <t xml:space="preserve"> NCBI_TaxID=910929 {ECO:0000313|EMBL:ADP09193.1};</t>
  </si>
  <si>
    <t xml:space="preserve"> Haloarcula sp. Toen-15.</t>
  </si>
  <si>
    <t xml:space="preserve"> NCBI_TaxID=910930 {ECO:0000313|EMBL:ADP09194.1};</t>
  </si>
  <si>
    <t xml:space="preserve"> Magnaporthe oryzae (Rice blast fungus) (Pyricularia oryzae).</t>
  </si>
  <si>
    <t xml:space="preserve"> NCBI_TaxID=318829 {ECO:0000313|EMBL:BAJ34646.1};</t>
  </si>
  <si>
    <t xml:space="preserve"> Magnaporthales</t>
  </si>
  <si>
    <t xml:space="preserve"> Magnaporthaceae</t>
  </si>
  <si>
    <t>Magnaporthe.</t>
  </si>
  <si>
    <t xml:space="preserve"> Halogeometricum borinquense (strain ATCC 700274 / DSM 11551 / JCM 10706 / PR3).</t>
  </si>
  <si>
    <t xml:space="preserve"> NCBI_TaxID=469382 {ECO:0000313|EMBL:ADQ66413.1, ECO:0000313|Proteomes:UP000006663};</t>
  </si>
  <si>
    <t xml:space="preserve"> Halogeometricum.</t>
  </si>
  <si>
    <t xml:space="preserve"> NCBI_TaxID=469382 {ECO:0000313|EMBL:ADQ65727.1, ECO:0000313|Proteomes:UP000006663};</t>
  </si>
  <si>
    <t xml:space="preserve"> Arthroderma gypseum (strain ATCC MYA-4604 / CBS 118893) (Microsporum gypseum).</t>
  </si>
  <si>
    <t xml:space="preserve"> NCBI_TaxID=535722 {ECO:0000313|Proteomes:UP000002669};</t>
  </si>
  <si>
    <t xml:space="preserve"> Microsporum.</t>
  </si>
  <si>
    <t xml:space="preserve"> Oikopleura dioica (Tunicate).</t>
  </si>
  <si>
    <t xml:space="preserve"> NCBI_TaxID=34765 {ECO:0000313|Proteomes:UP000001307};</t>
  </si>
  <si>
    <t xml:space="preserve"> Tunicata</t>
  </si>
  <si>
    <t xml:space="preserve"> Appendicularia</t>
  </si>
  <si>
    <t xml:space="preserve"> Oikopleuridae</t>
  </si>
  <si>
    <t>Oikopleura.</t>
  </si>
  <si>
    <t xml:space="preserve"> NCBI_TaxID=34765 {ECO:0000313|EMBL:CBY32464.1, ECO:0000313|Proteomes:UP000001307};</t>
  </si>
  <si>
    <t xml:space="preserve"> NCBI_TaxID=34765 {ECO:0000313|EMBL:CBY38360.1, ECO:0000313|Proteomes:UP000001307};</t>
  </si>
  <si>
    <t xml:space="preserve"> Leptosphaeria maculans (strain JN3 / isolate v23.1.3 / race Av1-4-5-6-7-8) (Blackleg fungus) (Phoma lingam).</t>
  </si>
  <si>
    <t xml:space="preserve"> NCBI_TaxID=985895 {ECO:0000313|EMBL:CBX90512.1, ECO:0000313|Proteomes:UP000002668};</t>
  </si>
  <si>
    <t>Leptosphaeriaceae</t>
  </si>
  <si>
    <t xml:space="preserve"> Leptosphaeria</t>
  </si>
  <si>
    <t xml:space="preserve"> Leptosphaeria maculans complex.</t>
  </si>
  <si>
    <t xml:space="preserve"> NCBI_TaxID=985895 {ECO:0000313|Proteomes:UP000002668};</t>
  </si>
  <si>
    <t xml:space="preserve"> NCBI_TaxID=263815 {ECO:0000313|EMBL:ADQ00378.1};</t>
  </si>
  <si>
    <t xml:space="preserve"> NCBI_TaxID=4754 {ECO:0000313|EMBL:ADQ00380.1};</t>
  </si>
  <si>
    <t xml:space="preserve"> Pneumocystis jiroveci (Pneumocystis pneumonia agent).</t>
  </si>
  <si>
    <t xml:space="preserve"> NCBI_TaxID=42068 {ECO:0000313|EMBL:ADQ00382.1};</t>
  </si>
  <si>
    <t xml:space="preserve"> Trichinella spiralis (Trichina worm).</t>
  </si>
  <si>
    <t xml:space="preserve"> NCBI_TaxID=6334 {ECO:0000313|EMBL:EFV61540.1, ECO:0000313|Proteomes:UP000006823};</t>
  </si>
  <si>
    <t xml:space="preserve"> Enoplea</t>
  </si>
  <si>
    <t xml:space="preserve"> Dorylaimia</t>
  </si>
  <si>
    <t>Trichocephalida</t>
  </si>
  <si>
    <t xml:space="preserve"> Trichinellidae</t>
  </si>
  <si>
    <t xml:space="preserve"> Trichinella.</t>
  </si>
  <si>
    <t xml:space="preserve"> NCBI_TaxID=6334 {ECO:0000313|EMBL:EFV57314.1, ECO:0000313|Proteomes:UP000006823};</t>
  </si>
  <si>
    <t xml:space="preserve"> NCBI_TaxID=6334 {ECO:0000313|EMBL:EFV57045.1, ECO:0000313|Proteomes:UP000006823};</t>
  </si>
  <si>
    <t xml:space="preserve"> Candidatus Caldiarchaeum subterraneum.</t>
  </si>
  <si>
    <t xml:space="preserve"> NCBI_TaxID=311458 {ECO:0000313|EMBL:BAJ47837.1, ECO:0000313|Proteomes:UP000008120};</t>
  </si>
  <si>
    <t xml:space="preserve"> unclassified Thaumarchaeota</t>
  </si>
  <si>
    <t>Candidatus Caldiarchaeum.</t>
  </si>
  <si>
    <t xml:space="preserve"> NCBI_TaxID=311458 {ECO:0000313|EMBL:BAJ48820.1, ECO:0000313|Proteomes:UP000008120};</t>
  </si>
  <si>
    <t xml:space="preserve"> NCBI_TaxID=311458 {ECO:0000313|EMBL:BAJ50661.1, ECO:0000313|Proteomes:UP000008120};</t>
  </si>
  <si>
    <t xml:space="preserve"> Cryptococcus gattii serotype B (strain WM276 / ATCC MYA-4071) (Filobasidiella gattii) (Cryptococcus bacillisporus).</t>
  </si>
  <si>
    <t xml:space="preserve"> NCBI_TaxID=367775 {ECO:0000313|EMBL:ADV19893.1, ECO:0000313|Proteomes:UP000007805};</t>
  </si>
  <si>
    <t>Tremellomycetes</t>
  </si>
  <si>
    <t xml:space="preserve"> Tremellales</t>
  </si>
  <si>
    <t xml:space="preserve"> Tremellaceae</t>
  </si>
  <si>
    <t xml:space="preserve"> Filobasidiella</t>
  </si>
  <si>
    <t>Filobasidiella/Cryptococcus neoformans species complex.</t>
  </si>
  <si>
    <t xml:space="preserve"> NCBI_TaxID=367775 {ECO:0000313|EMBL:ADV21440.1, ECO:0000313|Proteomes:UP000007805};</t>
  </si>
  <si>
    <t xml:space="preserve"> NCBI_TaxID=367775 {ECO:0000313|EMBL:ADV24859.1, ECO:0000313|Proteomes:UP000007805};</t>
  </si>
  <si>
    <t xml:space="preserve"> NCBI_TaxID=367775 {ECO:0000313|EMBL:ADV25522.1, ECO:0000313|Proteomes:UP000007805};</t>
  </si>
  <si>
    <t xml:space="preserve"> Sporisorium reilianum (strain SRZ2) (Maize head smut fungus).</t>
  </si>
  <si>
    <t xml:space="preserve"> NCBI_TaxID=999809 {ECO:0000313|EMBL:CBQ73498.1, ECO:0000313|Proteomes:UP000008867};</t>
  </si>
  <si>
    <t>Ustilaginomycetes</t>
  </si>
  <si>
    <t xml:space="preserve"> Ustilaginales</t>
  </si>
  <si>
    <t xml:space="preserve"> Ustilaginaceae</t>
  </si>
  <si>
    <t xml:space="preserve"> Sporisorium.</t>
  </si>
  <si>
    <t xml:space="preserve"> NCBI_TaxID=999809 {ECO:0000313|EMBL:CBQ73697.1, ECO:0000313|Proteomes:UP000008867};</t>
  </si>
  <si>
    <t xml:space="preserve"> Saccharomyces cerevisiae (strain AWRI796) (Baker's yeast).</t>
  </si>
  <si>
    <t xml:space="preserve"> NCBI_TaxID=764097 {ECO:0000313|EMBL:EGA75165.1, ECO:0000313|Proteomes:UP000000306};</t>
  </si>
  <si>
    <t xml:space="preserve"> NCBI_TaxID=764097 {ECO:0000313|EMBL:EGA75217.1, ECO:0000313|Proteomes:UP000000306};</t>
  </si>
  <si>
    <t xml:space="preserve"> Saccharomyces cerevisiae (strain Lalvin QA23) (Baker's yeast).</t>
  </si>
  <si>
    <t xml:space="preserve"> NCBI_TaxID=764098 {ECO:0000313|EMBL:EGA83727.1, ECO:0000313|Proteomes:UP000007236};</t>
  </si>
  <si>
    <t xml:space="preserve"> NCBI_TaxID=764098 {ECO:0000313|EMBL:EGA83143.1, ECO:0000313|Proteomes:UP000007236};</t>
  </si>
  <si>
    <t xml:space="preserve"> NCBI_TaxID=764098 {ECO:0000313|EMBL:EGA83103.1, ECO:0000313|Proteomes:UP000007236};</t>
  </si>
  <si>
    <t xml:space="preserve"> Saccharomyces cerevisiae (strain VIN 13) (Baker's yeast).</t>
  </si>
  <si>
    <t xml:space="preserve"> NCBI_TaxID=764099 {ECO:0000313|EMBL:EGA79593.1, ECO:0000313|Proteomes:UP000000307};</t>
  </si>
  <si>
    <t xml:space="preserve"> NCBI_TaxID=764099 {ECO:0000313|EMBL:EGA79221.1, ECO:0000313|Proteomes:UP000000307};</t>
  </si>
  <si>
    <t xml:space="preserve"> NCBI_TaxID=764099 {ECO:0000313|EMBL:EGA79108.1, ECO:0000313|Proteomes:UP000000307};</t>
  </si>
  <si>
    <t xml:space="preserve"> Saccharomyces cerevisiae (strain FostersO) (Baker's yeast).</t>
  </si>
  <si>
    <t xml:space="preserve"> NCBI_TaxID=764101 {ECO:0000313|EMBL:EGA62634.1, ECO:0000313|Proteomes:UP000007237};</t>
  </si>
  <si>
    <t xml:space="preserve"> NCBI_TaxID=764101 {ECO:0000313|EMBL:EGA62547.1, ECO:0000313|Proteomes:UP000007237};</t>
  </si>
  <si>
    <t xml:space="preserve"> Saccharomyces cerevisiae (strain FostersB) (Baker's yeast).</t>
  </si>
  <si>
    <t xml:space="preserve"> NCBI_TaxID=764102 {ECO:0000313|EMBL:EGA59011.1, ECO:0000313|Proteomes:UP000000309};</t>
  </si>
  <si>
    <t xml:space="preserve"> NCBI_TaxID=764102 {ECO:0000313|EMBL:EGA59065.1, ECO:0000313|Proteomes:UP000000309};</t>
  </si>
  <si>
    <t xml:space="preserve"> Saccharomyces cerevisiae (strain Zymaflore VL3) (Baker's yeast).</t>
  </si>
  <si>
    <t xml:space="preserve"> NCBI_TaxID=764100 {ECO:0000313|EMBL:EGA87603.1, ECO:0000313|Proteomes:UP000007238};</t>
  </si>
  <si>
    <t xml:space="preserve"> NCBI_TaxID=764100 {ECO:0000313|EMBL:EGA87117.1, ECO:0000313|Proteomes:UP000007238};</t>
  </si>
  <si>
    <t xml:space="preserve"> NCBI_TaxID=764100 {ECO:0000313|EMBL:EGA87178.1, ECO:0000313|Proteomes:UP000007238};</t>
  </si>
  <si>
    <t xml:space="preserve"> Haladaptatus paucihalophilus DX253.</t>
  </si>
  <si>
    <t xml:space="preserve"> NCBI_TaxID=797209 {ECO:0000313|EMBL:EFW93780.1};</t>
  </si>
  <si>
    <t xml:space="preserve"> Haladaptatus.</t>
  </si>
  <si>
    <t xml:space="preserve"> NCBI_TaxID=797209 {ECO:0000313|EMBL:EFW89952.1};</t>
  </si>
  <si>
    <t xml:space="preserve"> Desulfurococcus mucosus (strain ATCC 35584 / DSM 2162 / JCM 9187 / O7/1).</t>
  </si>
  <si>
    <t xml:space="preserve"> NCBI_TaxID=765177 {ECO:0000313|EMBL:ADV65506.1, ECO:0000313|Proteomes:UP000001068};</t>
  </si>
  <si>
    <t xml:space="preserve"> Leishmania mexicana (strain MHOM/GT/2001/U1103).</t>
  </si>
  <si>
    <t xml:space="preserve"> NCBI_TaxID=929439 {ECO:0000313|EMBL:CBZ24478.1, ECO:0000313|Proteomes:UP000007259};</t>
  </si>
  <si>
    <t xml:space="preserve"> NCBI_TaxID=929439 {ECO:0000313|EMBL:CBZ28417.1, ECO:0000313|Proteomes:UP000007259};</t>
  </si>
  <si>
    <t xml:space="preserve"> NCBI_TaxID=929439 {ECO:0000313|EMBL:CBZ30056.1, ECO:0000313|Proteomes:UP000007259};</t>
  </si>
  <si>
    <t xml:space="preserve"> NCBI_TaxID=929439 {ECO:0000313|EMBL:CBZ31040.1, ECO:0000313|Proteomes:UP000007259};</t>
  </si>
  <si>
    <t xml:space="preserve"> Leishmania donovani (strain BPK282A1).</t>
  </si>
  <si>
    <t xml:space="preserve"> NCBI_TaxID=981087 {ECO:0000313|Proteomes:UP000008980};</t>
  </si>
  <si>
    <t xml:space="preserve"> Coccidioides posadasii (strain RMSCC 757 / Silveira) (Valley fever fungus).</t>
  </si>
  <si>
    <t xml:space="preserve"> NCBI_TaxID=443226 {ECO:0000313|Proteomes:UP000002497};</t>
  </si>
  <si>
    <t xml:space="preserve"> Metarhizium acridum (strain CQMa 102).</t>
  </si>
  <si>
    <t xml:space="preserve"> NCBI_TaxID=655827 {ECO:0000313|Proteomes:UP000002499};</t>
  </si>
  <si>
    <t xml:space="preserve"> Hypocreales</t>
  </si>
  <si>
    <t xml:space="preserve"> Clavicipitaceae</t>
  </si>
  <si>
    <t>mitosporic Clavicipitaceae</t>
  </si>
  <si>
    <t xml:space="preserve"> Metarhizium.</t>
  </si>
  <si>
    <t>E9EPZ2_METRA</t>
  </si>
  <si>
    <t xml:space="preserve"> Metarhizium robertsii (strain ARSEF 23 / ATCC MYA-3075) (Metarhizium anisopliae (strain ARSEF 23)).</t>
  </si>
  <si>
    <t xml:space="preserve"> NCBI_TaxID=655844 {ECO:0000313|EMBL:EFZ02298.2, ECO:0000313|Proteomes:UP000002498};</t>
  </si>
  <si>
    <t>E9EVG4_METRA</t>
  </si>
  <si>
    <t xml:space="preserve"> NCBI_TaxID=655844 {ECO:0000313|EMBL:EFZ00236.2, ECO:0000313|Proteomes:UP000002498};</t>
  </si>
  <si>
    <t xml:space="preserve"> Daphnia pulex (Water flea).</t>
  </si>
  <si>
    <t xml:space="preserve"> NCBI_TaxID=6669 {ECO:0000313|Proteomes:UP000000305};</t>
  </si>
  <si>
    <t xml:space="preserve"> Branchiopoda</t>
  </si>
  <si>
    <t>Diplostraca</t>
  </si>
  <si>
    <t xml:space="preserve"> 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</si>
  <si>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</si>
  <si>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</si>
  <si>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</si>
  <si>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</si>
  <si>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 {ECO:0000313|Proteomes:UP000006539};</t>
  </si>
  <si>
    <t xml:space="preserve"> Myrmicinae</t>
  </si>
  <si>
    <t xml:space="preserve"> Solenopsis.</t>
  </si>
  <si>
    <t xml:space="preserve"> Stenostachys enysii.</t>
  </si>
  <si>
    <t xml:space="preserve"> NCBI_TaxID=942148 {ECO:0000313|EMBL:ADU86031.1};</t>
  </si>
  <si>
    <t xml:space="preserve"> Stenostachys.</t>
  </si>
  <si>
    <t xml:space="preserve"> NCBI_TaxID=942148 {ECO:0000313|EMBL:ADU86032.1};</t>
  </si>
  <si>
    <t xml:space="preserve"> Elymus caucasicus.</t>
  </si>
  <si>
    <t xml:space="preserve"> NCBI_TaxID=129742 {ECO:0000313|EMBL:ADU86033.1};</t>
  </si>
  <si>
    <t xml:space="preserve"> NCBI_TaxID=129742 {ECO:0000313|EMBL:ADU86034.1};</t>
  </si>
  <si>
    <t xml:space="preserve"> NCBI_TaxID=29675 {ECO:0000313|EMBL:ADU86035.1};</t>
  </si>
  <si>
    <t xml:space="preserve"> NCBI_TaxID=29675 {ECO:0000313|EMBL:ADU86036.1};</t>
  </si>
  <si>
    <t xml:space="preserve"> Elymus semicostatus.</t>
  </si>
  <si>
    <t xml:space="preserve"> NCBI_TaxID=129755 {ECO:0000313|EMBL:ADU86037.1};</t>
  </si>
  <si>
    <t xml:space="preserve"> NCBI_TaxID=52830 {ECO:0000313|EMBL:ADU86039.1};</t>
  </si>
  <si>
    <t xml:space="preserve"> Stenostachys gracilis.</t>
  </si>
  <si>
    <t xml:space="preserve"> NCBI_TaxID=259372 {ECO:0000313|EMBL:ADU86041.1};</t>
  </si>
  <si>
    <t xml:space="preserve"> NCBI_TaxID=259372 {ECO:0000313|EMBL:ADU86042.1};</t>
  </si>
  <si>
    <t xml:space="preserve"> NCBI_TaxID=9606 {ECO:0000313|Ensembl:ENSP00000431864, ECO:0000313|Proteomes:UP000005640};</t>
  </si>
  <si>
    <t xml:space="preserve"> NCBI_TaxID=9606 {ECO:0000313|Ensembl:ENSP00000432759, ECO:0000313|Proteomes:UP000005640};</t>
  </si>
  <si>
    <t xml:space="preserve"> NCBI_TaxID=10090 {ECO:0000313|Ensembl:ENSMUSP00000122477, ECO:0000313|Proteomes:UP000000589};</t>
  </si>
  <si>
    <t xml:space="preserve"> NCBI_TaxID=10090 {ECO:0000313|Ensembl:ENSMUSP00000128357, ECO:0000313|Proteomes:UP000000589};</t>
  </si>
  <si>
    <t xml:space="preserve"> Thermococcus barophilus (strain DSM 11836 / MP).</t>
  </si>
  <si>
    <t xml:space="preserve"> NCBI_TaxID=391623 {ECO:0000313|EMBL:ADT84851.1, ECO:0000313|Proteomes:UP000007478};</t>
  </si>
  <si>
    <t xml:space="preserve"> NCBI_TaxID=391623 {ECO:0000313|EMBL:ADT83909.1, ECO:0000313|Proteomes:UP000007478};</t>
  </si>
  <si>
    <t xml:space="preserve"> Sulfolobus islandicus (strain REY15A).</t>
  </si>
  <si>
    <t xml:space="preserve"> NCBI_TaxID=930945 {ECO:0000313|EMBL:ADX85811.1, ECO:0000313|Proteomes:UP000002664};</t>
  </si>
  <si>
    <t xml:space="preserve"> Sulfolobus islandicus (strain HVE10/4).</t>
  </si>
  <si>
    <t xml:space="preserve"> NCBI_TaxID=930943 {ECO:0000313|Proteomes:UP000006395};</t>
  </si>
  <si>
    <t xml:space="preserve"> Vulcanisaeta moutnovskia (strain 768-28).</t>
  </si>
  <si>
    <t xml:space="preserve"> NCBI_TaxID=985053 {ECO:0000313|EMBL:ADY01938.1, ECO:0000313|Proteomes:UP000007485};</t>
  </si>
  <si>
    <t xml:space="preserve"> NCBI_TaxID=985053 {ECO:0000313|EMBL:ADY01070.1, ECO:0000313|Proteomes:UP000007485};</t>
  </si>
  <si>
    <t xml:space="preserve"> NCBI_TaxID=985053 {ECO:0000313|EMBL:ADY01222.1, ECO:0000313|Proteomes:UP000007485};</t>
  </si>
  <si>
    <t>F0T7T1_METLA</t>
  </si>
  <si>
    <t xml:space="preserve"> Methanobacterium lacus (strain AL-21).</t>
  </si>
  <si>
    <t xml:space="preserve"> NCBI_TaxID=877455 {ECO:0000313|EMBL:ADZ08418.1, ECO:0000313|Proteomes:UP000007490};</t>
  </si>
  <si>
    <t xml:space="preserve"> Methanobacterium.</t>
  </si>
  <si>
    <t>F0TA16_METLA</t>
  </si>
  <si>
    <t xml:space="preserve"> NCBI_TaxID=877455 {ECO:0000313|EMBL:ADZ08839.1, ECO:0000313|Proteomes:UP000007490};</t>
  </si>
  <si>
    <t xml:space="preserve"> Ajellomyces capsulatus (strain H88) (Darling's disease fungus) (Histoplasma capsulatum).</t>
  </si>
  <si>
    <t xml:space="preserve"> NCBI_TaxID=544711 {ECO:0000313|Proteomes:UP000008142};</t>
  </si>
  <si>
    <t xml:space="preserve"> Neospora caninum (strain Liverpool).</t>
  </si>
  <si>
    <t xml:space="preserve"> NCBI_TaxID=572307 {ECO:0000313|EMBL:CBZ53672.1, ECO:0000313|Proteomes:UP000007494};</t>
  </si>
  <si>
    <t xml:space="preserve"> Neospora.</t>
  </si>
  <si>
    <t xml:space="preserve"> NCBI_TaxID=572307 {ECO:0000313|EMBL:CBZ55559.1, ECO:0000313|Proteomes:UP000007494};</t>
  </si>
  <si>
    <t xml:space="preserve"> Albugo laibachii Nc14.</t>
  </si>
  <si>
    <t xml:space="preserve"> NCBI_TaxID=890382 {ECO:0000313|EMBL:CCA21173.1};</t>
  </si>
  <si>
    <t xml:space="preserve"> Albuginales</t>
  </si>
  <si>
    <t xml:space="preserve"> Albuginaceae</t>
  </si>
  <si>
    <t>Albugo.</t>
  </si>
  <si>
    <t xml:space="preserve"> NCBI_TaxID=890382 {ECO:0000313|EMBL:CCA23112.1};</t>
  </si>
  <si>
    <t xml:space="preserve"> NCBI_TaxID=890382 {ECO:0000313|EMBL:CCA24579.1};</t>
  </si>
  <si>
    <t xml:space="preserve"> NCBI_TaxID=890382 {ECO:0000313|EMBL:CCA25020.1};</t>
  </si>
  <si>
    <t xml:space="preserve"> NCBI_TaxID=890382 {ECO:0000313|EMBL:CCA26041.1};</t>
  </si>
  <si>
    <t xml:space="preserve"> Grosmannia clavigera (strain kw1407 / UAMH 11150) (Blue stain fungus) (Graphiocladiella clavigera).</t>
  </si>
  <si>
    <t xml:space="preserve"> NCBI_TaxID=655863 {ECO:0000313|Proteomes:UP000007796};</t>
  </si>
  <si>
    <t xml:space="preserve"> Ophiostomatales</t>
  </si>
  <si>
    <t xml:space="preserve"> Ophiostomataceae</t>
  </si>
  <si>
    <t>Grosmannia.</t>
  </si>
  <si>
    <t xml:space="preserve"> Aureococcus anophagefferens (Harmful bloom alga).</t>
  </si>
  <si>
    <t xml:space="preserve"> NCBI_TaxID=44056 {ECO:0000313|Proteomes:UP000002729};</t>
  </si>
  <si>
    <t xml:space="preserve"> Pelagophyceae</t>
  </si>
  <si>
    <t xml:space="preserve"> Pelagomonadales</t>
  </si>
  <si>
    <t xml:space="preserve"> Aureococcus.</t>
  </si>
  <si>
    <t xml:space="preserve"> Dictyostelium purpureum (Slime mold).</t>
  </si>
  <si>
    <t xml:space="preserve"> NCBI_TaxID=5786 {ECO:0000313|Proteomes:UP000001064};</t>
  </si>
  <si>
    <t xml:space="preserve"> Dictyostelium.</t>
  </si>
  <si>
    <t xml:space="preserve"> Ascaris suum (Pig roundworm) (Ascaris lumbricoides).</t>
  </si>
  <si>
    <t xml:space="preserve"> NCBI_TaxID=6253 {ECO:0000313|EMBL:ADY45060.1};</t>
  </si>
  <si>
    <t xml:space="preserve"> Ascaridida</t>
  </si>
  <si>
    <t>Ascaridoidea</t>
  </si>
  <si>
    <t xml:space="preserve"> Ascarididae</t>
  </si>
  <si>
    <t xml:space="preserve"> Ascaris.</t>
  </si>
  <si>
    <t xml:space="preserve"> NCBI_TaxID=6253 {ECO:0000313|EMBL:ADY46476.1};</t>
  </si>
  <si>
    <t xml:space="preserve"> NCBI_TaxID=6253 {ECO:0000313|EMBL:ADY46774.1};</t>
  </si>
  <si>
    <t xml:space="preserve"> NCBI_TaxID=6253 {ECO:0000313|EMBL:ADY49304.1};</t>
  </si>
  <si>
    <t xml:space="preserve"> NCBI_TaxID=9913 {ECO:0000313|Ensembl:ENSBTAP00000020012, ECO:0000313|Proteomes:UP000009136};</t>
  </si>
  <si>
    <t xml:space="preserve"> NCBI_TaxID=9913 {ECO:0000313|Ensembl:ENSBTAP00000007794, ECO:0000313|Proteomes:UP000009136};</t>
  </si>
  <si>
    <t xml:space="preserve"> NCBI_TaxID=9031 {ECO:0000313|Ensembl:ENSGALP00000019952, ECO:0000313|Proteomes:UP000000539};</t>
  </si>
  <si>
    <t xml:space="preserve"> NCBI_TaxID=9615 {ECO:0000313|Ensembl:ENSCAFP00000025883, ECO:0000313|Proteomes:UP000002254};</t>
  </si>
  <si>
    <t xml:space="preserve"> NCBI_TaxID=7955 {ECO:0000313|Ensembl:ENSDARP00000019152, ECO:0000313|Proteomes:UP000000437};</t>
  </si>
  <si>
    <t xml:space="preserve"> NCBI_TaxID=7955 {ECO:0000313|Ensembl:ENSDARP00000053846, ECO:0000313|Proteomes:UP000000437};</t>
  </si>
  <si>
    <t xml:space="preserve"> NCBI_TaxID=7955 {ECO:0000313|Ensembl:ENSDARP00000122101, ECO:0000313|Proteomes:UP000000437};</t>
  </si>
  <si>
    <t xml:space="preserve"> NCBI_TaxID=7955 {ECO:0000313|Ensembl:ENSDARP00000107754, ECO:0000313|Proteomes:UP000000437};</t>
  </si>
  <si>
    <t xml:space="preserve"> NCBI_TaxID=9823 {ECO:0000313|Ensembl:ENSSSCP00000018702, ECO:0000313|Proteomes:UP000008227};</t>
  </si>
  <si>
    <t xml:space="preserve"> NCBI_TaxID=9823 {ECO:0000313|Ensembl:ENSSSCP00000002757, ECO:0000313|Proteomes:UP000008227};</t>
  </si>
  <si>
    <t xml:space="preserve"> NCBI_TaxID=9823 {ECO:0000313|Ensembl:ENSSSCP00000002496, ECO:0000313|Proteomes:UP000008227};</t>
  </si>
  <si>
    <t xml:space="preserve"> NCBI_TaxID=9823 {ECO:0000313|Ensembl:ENSSSCP00000000107, ECO:0000313|Proteomes:UP000008227};</t>
  </si>
  <si>
    <t xml:space="preserve"> NCBI_TaxID=9823 {ECO:0000313|Ensembl:ENSSSCP00000017407, ECO:0000313|Proteomes:UP000008227};</t>
  </si>
  <si>
    <t xml:space="preserve"> Hordeum vulgare var. distichum (Domesticated barley).</t>
  </si>
  <si>
    <t xml:space="preserve"> NCBI_TaxID=112509 {ECO:0000313|EMBL:BAK06818.1};</t>
  </si>
  <si>
    <t xml:space="preserve"> Hordeum.</t>
  </si>
  <si>
    <t xml:space="preserve"> Cryptomonas paramecium.</t>
  </si>
  <si>
    <t xml:space="preserve"> Nucleomorph {ECO:0000313|EMBL:AEA39090.1}.</t>
  </si>
  <si>
    <t xml:space="preserve"> NCBI_TaxID=2898 {ECO:0000313|EMBL:AEA39090.1};</t>
  </si>
  <si>
    <t xml:space="preserve"> Cryptomonadaceae</t>
  </si>
  <si>
    <t>Cryptomonas.</t>
  </si>
  <si>
    <t xml:space="preserve"> Archaeoglobus veneficus (strain DSM 11195 / SNP6).</t>
  </si>
  <si>
    <t xml:space="preserve"> NCBI_TaxID=693661 {ECO:0000313|EMBL:AEA46211.1, ECO:0000313|Proteomes:UP000008136};</t>
  </si>
  <si>
    <t xml:space="preserve"> NCBI_TaxID=693661 {ECO:0000313|EMBL:AEA48093.1, ECO:0000313|Proteomes:UP000008136};</t>
  </si>
  <si>
    <t xml:space="preserve"> Thermoproteus uzoniensis (strain 768-20).</t>
  </si>
  <si>
    <t xml:space="preserve"> NCBI_TaxID=999630 {ECO:0000313|EMBL:AEA13283.1, ECO:0000313|Proteomes:UP000008138};</t>
  </si>
  <si>
    <t xml:space="preserve"> Thermoproteus.</t>
  </si>
  <si>
    <t xml:space="preserve"> NCBI_TaxID=999630 {ECO:0000313|EMBL:AEA12419.1, ECO:0000313|Proteomes:UP000008138};</t>
  </si>
  <si>
    <t xml:space="preserve"> Trichophyton equinum (strain ATCC MYA-4606 / CBS 127.97) (Horse ringworm fungus).</t>
  </si>
  <si>
    <t xml:space="preserve"> NCBI_TaxID=559882 {ECO:0000313|Proteomes:UP000009169};</t>
  </si>
  <si>
    <t xml:space="preserve"> Komagataella pastoris (strain ATCC 76273 / CBS 7435 / CECT 11047 / NRRL Y-11430 / Wegner 21-1) (Yeast) (Pichia pastoris).</t>
  </si>
  <si>
    <t xml:space="preserve"> NCBI_TaxID=981350 {ECO:0000313|EMBL:CCA36190.1, ECO:0000313|Proteomes:UP000006853};</t>
  </si>
  <si>
    <t xml:space="preserve"> NCBI_TaxID=981350 {ECO:0000313|EMBL:CCA39238.1, ECO:0000313|Proteomes:UP000006853};</t>
  </si>
  <si>
    <t xml:space="preserve"> Trichophyton tonsurans (strain CBS 112818) (Scalp ringworm fungus).</t>
  </si>
  <si>
    <t xml:space="preserve"> NCBI_TaxID=647933 {ECO:0000313|Proteomes:UP000009172};</t>
  </si>
  <si>
    <t xml:space="preserve"> Trichophyton rubrum (strain ATCC MYA-4607 / CBS 118892) (Athlete's foot fungus).</t>
  </si>
  <si>
    <t xml:space="preserve"> NCBI_TaxID=559305 {ECO:0000313|EMBL:EGD89000.1, ECO:0000313|Proteomes:UP000008864};</t>
  </si>
  <si>
    <t xml:space="preserve"> NCBI_TaxID=559305 {ECO:0000313|EMBL:EGD89683.1, ECO:0000313|Proteomes:UP000008864};</t>
  </si>
  <si>
    <t xml:space="preserve"> NCBI_TaxID=559305 {ECO:0000313|EMBL:EGD89793.2, ECO:0000313|Proteomes:UP000008864};</t>
  </si>
  <si>
    <t xml:space="preserve"> NCBI_TaxID=559305 {ECO:0000313|EMBL:EGD91434.2, ECO:0000313|Proteomes:UP000008864};</t>
  </si>
  <si>
    <t xml:space="preserve"> Ajellomyces dermatitidis (strain ATCC 18188 / CBS 674.68) (Blastomyces dermatitidis).</t>
  </si>
  <si>
    <t xml:space="preserve"> NCBI_TaxID=653446 {ECO:0000313|Proteomes:UP000007802};</t>
  </si>
  <si>
    <t>F2TWB8_SALR5</t>
  </si>
  <si>
    <t xml:space="preserve"> Salpingoeca rosetta (strain ATCC 50818 / BSB-021).</t>
  </si>
  <si>
    <t xml:space="preserve"> NCBI_TaxID=946362 {ECO:0000313|Proteomes:UP000007799};</t>
  </si>
  <si>
    <t xml:space="preserve"> Salpingoecidae</t>
  </si>
  <si>
    <t xml:space="preserve"> Salpingoeca.</t>
  </si>
  <si>
    <t>F2TWC9_SALR5</t>
  </si>
  <si>
    <t>F2U038_SALR5</t>
  </si>
  <si>
    <t>F2U7X4_SALR5</t>
  </si>
  <si>
    <t>F2U8L6_SALR5</t>
  </si>
  <si>
    <t>F2UAV3_SALR5</t>
  </si>
  <si>
    <t xml:space="preserve"> NCBI_TaxID=10090 {ECO:0000313|Ensembl:ENSMUSP00000122811, ECO:0000313|Proteomes:UP000000589};</t>
  </si>
  <si>
    <t xml:space="preserve"> Candidatus Nitrosoarchaeum limnia SFB1.</t>
  </si>
  <si>
    <t xml:space="preserve"> NCBI_TaxID=886738 {ECO:0000313|EMBL:EGG41467.1, ECO:0000313|Proteomes:UP000004348};</t>
  </si>
  <si>
    <t>Candidatus Nitrosoarchaeum.</t>
  </si>
  <si>
    <t xml:space="preserve"> NCBI_TaxID=886738 {ECO:0000313|EMBL:EGG41282.1, ECO:0000313|Proteomes:UP000004348};</t>
  </si>
  <si>
    <t xml:space="preserve"> Acidianus hospitalis (strain W1).</t>
  </si>
  <si>
    <t xml:space="preserve"> NCBI_TaxID=933801 {ECO:0000313|EMBL:AEE93658.1, ECO:0000313|Proteomes:UP000008458};</t>
  </si>
  <si>
    <t>Acidianus.</t>
  </si>
  <si>
    <t xml:space="preserve"> Methanosaeta concilii (strain ATCC 5969 / DSM 3671 / JCM 10134 / NBRC 103675 / OCM 69 / GP-6) (Methanothrix concilii).</t>
  </si>
  <si>
    <t xml:space="preserve"> NCBI_TaxID=990316 {ECO:0000313|EMBL:AEB66990.1, ECO:0000313|Proteomes:UP000007807};</t>
  </si>
  <si>
    <t xml:space="preserve"> NCBI_TaxID=990316 {ECO:0000313|EMBL:AEB69218.1, ECO:0000313|Proteomes:UP000007807};</t>
  </si>
  <si>
    <t xml:space="preserve"> Metallosphaera cuprina (strain Ar-4).</t>
  </si>
  <si>
    <t xml:space="preserve"> NCBI_TaxID=1006006 {ECO:0000313|EMBL:AEB94120.1, ECO:0000313|Proteomes:UP000007812};</t>
  </si>
  <si>
    <t xml:space="preserve"> Pyrococcus sp. (strain NA2).</t>
  </si>
  <si>
    <t xml:space="preserve"> NCBI_TaxID=342949 {ECO:0000313|EMBL:AEC51566.1, ECO:0000313|Proteomes:UP000008293};</t>
  </si>
  <si>
    <t>Pyrococcus.</t>
  </si>
  <si>
    <t xml:space="preserve"> NCBI_TaxID=342949 {ECO:0000313|EMBL:AEC51696.1, ECO:0000313|Proteomes:UP000008293};</t>
  </si>
  <si>
    <t xml:space="preserve"> NCBI_TaxID=3702 {ECO:0000313|EMBL:AEC08142.1, ECO:0000313|Proteomes:UP000006548};</t>
  </si>
  <si>
    <t xml:space="preserve"> NCBI_TaxID=3702 {ECO:0000313|EMBL:AEC10534.1, ECO:0000313|Proteomes:UP000006548};</t>
  </si>
  <si>
    <t xml:space="preserve"> Batrachochytrium dendrobatidis (strain JAM81 / FGSC 10211) (Frog chytrid fungus).</t>
  </si>
  <si>
    <t xml:space="preserve"> NCBI_TaxID=684364 {ECO:0000313|Proteomes:UP000007241};</t>
  </si>
  <si>
    <t xml:space="preserve"> Chytridiomycota</t>
  </si>
  <si>
    <t xml:space="preserve"> Chytridiomycetes</t>
  </si>
  <si>
    <t xml:space="preserve"> Rhizophydiales</t>
  </si>
  <si>
    <t>Rhizophydiales incertae sedis</t>
  </si>
  <si>
    <t xml:space="preserve"> Batrachochytrium.</t>
  </si>
  <si>
    <t xml:space="preserve"> Dictyostelium fasciculatum (strain SH3) (Slime mold).</t>
  </si>
  <si>
    <t xml:space="preserve"> NCBI_TaxID=1054147 {ECO:0000313|Proteomes:UP000007797};</t>
  </si>
  <si>
    <t xml:space="preserve"> Melampsora larici-populina (strain 98AG31 / pathotype 3-4-7) (Poplar leaf rust fungus).</t>
  </si>
  <si>
    <t xml:space="preserve"> NCBI_TaxID=747676 {ECO:0000313|Proteomes:UP000001072};</t>
  </si>
  <si>
    <t xml:space="preserve"> Melampsoraceae</t>
  </si>
  <si>
    <t xml:space="preserve"> Melampsora.</t>
  </si>
  <si>
    <t xml:space="preserve"> Acromyrmex echinatior (Panamanian leafcutter ant) (Acromyrmex octospinosus echinatior).</t>
  </si>
  <si>
    <t xml:space="preserve"> NCBI_TaxID=103372 {ECO:0000313|Proteomes:UP000007755};</t>
  </si>
  <si>
    <t xml:space="preserve"> Acromyrmex.</t>
  </si>
  <si>
    <t xml:space="preserve"> Cryptococcus neoformans var. neoformans serotype D (strain B-3501A) (Filobasidiella neoformans).</t>
  </si>
  <si>
    <t xml:space="preserve"> NCBI_TaxID=283643 {ECO:0000313|EMBL:EAL22911.1, ECO:0000313|Proteomes:UP000001435};</t>
  </si>
  <si>
    <t xml:space="preserve"> Methanotorris igneus (strain DSM 5666 / JCM 11834 / Kol 5).</t>
  </si>
  <si>
    <t xml:space="preserve"> NCBI_TaxID=880724 {ECO:0000313|Proteomes:UP000009227};</t>
  </si>
  <si>
    <t xml:space="preserve"> Methanotorris.</t>
  </si>
  <si>
    <t>F6D3Y3_METPW</t>
  </si>
  <si>
    <t xml:space="preserve"> Methanobacterium paludis (strain DSM 25820 / JCM 18151 / SWAN1).</t>
  </si>
  <si>
    <t xml:space="preserve"> NCBI_TaxID=868131 {ECO:0000313|EMBL:AEG18785.1, ECO:0000313|Proteomes:UP000009231};</t>
  </si>
  <si>
    <t>F6D5H0_METPW</t>
  </si>
  <si>
    <t xml:space="preserve"> NCBI_TaxID=868131 {ECO:0000313|EMBL:AEG19322.1, ECO:0000313|Proteomes:UP000009231};</t>
  </si>
  <si>
    <t xml:space="preserve"> Hordeum pubiflorum.</t>
  </si>
  <si>
    <t xml:space="preserve"> NCBI_TaxID=112521 {ECO:0000313|EMBL:AEF97431.1};</t>
  </si>
  <si>
    <t xml:space="preserve"> Equus caballus (Horse).</t>
  </si>
  <si>
    <t xml:space="preserve"> NCBI_TaxID=9796 {ECO:0000313|Ensembl:ENSECAP00000003008, ECO:0000313|Proteomes:UP000002281};</t>
  </si>
  <si>
    <t xml:space="preserve"> Perissodactyla</t>
  </si>
  <si>
    <t xml:space="preserve"> Equidae</t>
  </si>
  <si>
    <t xml:space="preserve"> Equus.</t>
  </si>
  <si>
    <t xml:space="preserve"> Monodelphis domestica (Gray short-tailed opossum).</t>
  </si>
  <si>
    <t xml:space="preserve"> NCBI_TaxID=13616 {ECO:0000313|Ensembl:ENSMODP00000012067, ECO:0000313|Proteomes:UP000002280};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</si>
  <si>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</si>
  <si>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</si>
  <si>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</si>
  <si>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</si>
  <si>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Macaca mulatta (Rhesus macaque).</t>
  </si>
  <si>
    <t xml:space="preserve"> NCBI_TaxID=9544 {ECO:0000313|Ensembl:ENSMMUP00000032536, ECO:0000313|Proteomes:UP000006718};</t>
  </si>
  <si>
    <t xml:space="preserve"> Cercopithecidae</t>
  </si>
  <si>
    <t xml:space="preserve"> Cercopithecinae</t>
  </si>
  <si>
    <t xml:space="preserve"> Macaca.</t>
  </si>
  <si>
    <t xml:space="preserve"> Ornithorhynchus anatinus (Duckbill platypus).</t>
  </si>
  <si>
    <t xml:space="preserve"> NCBI_TaxID=9258 {ECO:0000313|Ensembl:ENSOANP00000001227, ECO:0000313|Proteomes:UP000002279};</t>
  </si>
  <si>
    <t xml:space="preserve"> Monotremata</t>
  </si>
  <si>
    <t xml:space="preserve"> Ornithorhynchidae</t>
  </si>
  <si>
    <t xml:space="preserve"> Ornithorhynchus.</t>
  </si>
  <si>
    <t xml:space="preserve"> NCBI_TaxID=8364 {ECO:0000313|Ensembl:ENSXETP00000049854, ECO:0000313|Proteomes:UP000008143};</t>
  </si>
  <si>
    <t xml:space="preserve"> Callithrix jacchus (White-tufted-ear marmoset).</t>
  </si>
  <si>
    <t xml:space="preserve"> NCBI_TaxID=9483 {ECO:0000313|Ensembl:ENSCJAP00000021648, ECO:0000313|Proteomes:UP000008225};</t>
  </si>
  <si>
    <t>Platyrrhini</t>
  </si>
  <si>
    <t xml:space="preserve"> Cebidae</t>
  </si>
  <si>
    <t xml:space="preserve"> Callitrichinae</t>
  </si>
  <si>
    <t xml:space="preserve"> Callithrix.</t>
  </si>
  <si>
    <t xml:space="preserve"> NCBI_TaxID=9544 {ECO:0000313|Ensembl:ENSMMUP00000006088, ECO:0000313|Proteomes:UP000006718};</t>
  </si>
  <si>
    <t xml:space="preserve"> NCBI_TaxID=9544 {ECO:0000313|Ensembl:ENSMMUP00000001009, ECO:0000313|Proteomes:UP000006718};</t>
  </si>
  <si>
    <t xml:space="preserve"> NCBI_TaxID=9544 {ECO:0000313|Ensembl:ENSMMUP00000001005, ECO:0000313|Proteomes:UP000006718};</t>
  </si>
  <si>
    <t xml:space="preserve"> NCBI_TaxID=9544 {ECO:0000313|Ensembl:ENSMMUP00000001004, ECO:0000313|Proteomes:UP000006718};</t>
  </si>
  <si>
    <t xml:space="preserve"> NCBI_TaxID=9544 {ECO:0000313|Ensembl:ENSMMUP00000001003, ECO:0000313|Proteomes:UP000006718};</t>
  </si>
  <si>
    <t xml:space="preserve"> NCBI_TaxID=8364 {ECO:0000313|Ensembl:ENSXETP00000021470, ECO:0000313|Proteomes:UP000008143};</t>
  </si>
  <si>
    <t xml:space="preserve"> NCBI_TaxID=9796 {ECO:0000313|Ensembl:ENSECAP00000015324, ECO:0000313|Proteomes:UP000002281};</t>
  </si>
  <si>
    <t xml:space="preserve"> NCBI_TaxID=9258 {ECO:0000313|Ensembl:ENSOANP00000016750, ECO:0000313|Proteomes:UP000002279};</t>
  </si>
  <si>
    <t xml:space="preserve"> NCBI_TaxID=9544 {ECO:0000313|Ensembl:ENSMMUP00000033829, ECO:0000313|Proteomes:UP000006718};</t>
  </si>
  <si>
    <t xml:space="preserve"> NCBI_TaxID=9544 {ECO:0000313|Ensembl:ENSMMUP00000035002, ECO:0000313|Proteomes:UP000006718};</t>
  </si>
  <si>
    <t xml:space="preserve"> NCBI_TaxID=13616 {ECO:0000313|Ensembl:ENSMODP00000000325, ECO:0000313|Proteomes:UP000002280};</t>
  </si>
  <si>
    <t xml:space="preserve"> NCBI_TaxID=13616 {ECO:0000313|Ensembl:ENSMODP00000012669, ECO:0000313|Proteomes:UP000002280};</t>
  </si>
  <si>
    <t xml:space="preserve"> NCBI_TaxID=9258 {ECO:0000313|Ensembl:ENSOANP00000013507, ECO:0000313|Proteomes:UP000002279};</t>
  </si>
  <si>
    <t xml:space="preserve"> NCBI_TaxID=9258 {ECO:0000313|Ensembl:ENSOANP00000013505, ECO:0000313|Proteomes:UP000002279};</t>
  </si>
  <si>
    <t xml:space="preserve"> NCBI_TaxID=9796 {ECO:0000313|Ensembl:ENSECAP00000007246, ECO:0000313|Proteomes:UP000002281};</t>
  </si>
  <si>
    <t xml:space="preserve"> NCBI_TaxID=8364 {ECO:0000313|Ensembl:ENSXETP00000002461, ECO:0000313|Proteomes:UP000008143};</t>
  </si>
  <si>
    <t xml:space="preserve"> NCBI_TaxID=13616 {ECO:0000313|Ensembl:ENSMODP00000018294, ECO:0000313|Proteomes:UP000002280};</t>
  </si>
  <si>
    <t xml:space="preserve"> NCBI_TaxID=9544 {ECO:0000313|Ensembl:ENSMMUP00000017488, ECO:0000313|Proteomes:UP000006718};</t>
  </si>
  <si>
    <t xml:space="preserve"> NCBI_TaxID=8364 {ECO:0000313|Ensembl:ENSXETP00000034829, ECO:0000313|Proteomes:UP000008143};</t>
  </si>
  <si>
    <t xml:space="preserve"> NCBI_TaxID=10090 {ECO:0000313|Ensembl:ENSMUSP00000117939, ECO:0000313|Proteomes:UP000000589};</t>
  </si>
  <si>
    <t xml:space="preserve"> NCBI_TaxID=9796 {ECO:0000313|Ensembl:ENSECAP00000011815, ECO:0000313|Proteomes:UP000002281};</t>
  </si>
  <si>
    <t xml:space="preserve"> NCBI_TaxID=9796 {ECO:0000313|Ensembl:ENSECAP00000007944, ECO:0000313|Proteomes:UP000002281};</t>
  </si>
  <si>
    <t xml:space="preserve"> NCBI_TaxID=9258 {ECO:0000313|Ensembl:ENSOANP00000009845, ECO:0000313|Proteomes:UP000002279};</t>
  </si>
  <si>
    <t xml:space="preserve"> NCBI_TaxID=9258 {ECO:0000313|Ensembl:ENSOANP00000009843, ECO:0000313|Proteomes:UP000002279};</t>
  </si>
  <si>
    <t xml:space="preserve"> NCBI_TaxID=9544 {ECO:0000313|Ensembl:ENSMMUP00000020875, ECO:0000313|Proteomes:UP000006718};</t>
  </si>
  <si>
    <t xml:space="preserve"> NCBI_TaxID=8364 {ECO:0000313|Ensembl:ENSXETP00000063926, ECO:0000313|Proteomes:UP000008143};</t>
  </si>
  <si>
    <t xml:space="preserve"> NCBI_TaxID=9796 {ECO:0000313|Ensembl:ENSECAP00000012028, ECO:0000313|Proteomes:UP000002281};</t>
  </si>
  <si>
    <t xml:space="preserve"> NCBI_TaxID=13616 {ECO:0000313|Ensembl:ENSMODP00000016923, ECO:0000313|Proteomes:UP000002280};</t>
  </si>
  <si>
    <t xml:space="preserve"> NCBI_TaxID=9796 {ECO:0000313|Ensembl:ENSECAP00000017402, ECO:0000313|Proteomes:UP000002281};</t>
  </si>
  <si>
    <t xml:space="preserve"> NCBI_TaxID=9483 {ECO:0000313|Ensembl:ENSCJAP00000020026, ECO:0000313|Proteomes:UP000008225};</t>
  </si>
  <si>
    <t xml:space="preserve"> NCBI_TaxID=9544 {ECO:0000313|Ensembl:ENSMMUP00000011981, ECO:0000313|Proteomes:UP000006718};</t>
  </si>
  <si>
    <t xml:space="preserve"> NCBI_TaxID=13616 {ECO:0000313|Ensembl:ENSMODP00000023889, ECO:0000313|Proteomes:UP000002280};</t>
  </si>
  <si>
    <t xml:space="preserve"> NCBI_TaxID=9483 {ECO:0000313|Ensembl:ENSCJAP00000027884, ECO:0000313|Proteomes:UP000008225};</t>
  </si>
  <si>
    <t xml:space="preserve"> NCBI_TaxID=9483 {ECO:0000313|Ensembl:ENSCJAP00000027877, ECO:0000313|Proteomes:UP000008225};</t>
  </si>
  <si>
    <t xml:space="preserve"> NCBI_TaxID=9544 {ECO:0000313|Ensembl:ENSMMUP00000029962, ECO:0000313|Proteomes:UP000006718};</t>
  </si>
  <si>
    <t xml:space="preserve"> NCBI_TaxID=9483 {ECO:0000313|Ensembl:ENSCJAP00000036511, ECO:0000313|Proteomes:UP000008225};</t>
  </si>
  <si>
    <t xml:space="preserve"> NCBI_TaxID=9483 {ECO:0000313|Ensembl:ENSCJAP00000027151, ECO:0000313|Proteomes:UP000008225};</t>
  </si>
  <si>
    <t xml:space="preserve"> NCBI_TaxID=9544 {ECO:0000313|Ensembl:ENSMMUP00000003846, ECO:0000313|Proteomes:UP000006718};</t>
  </si>
  <si>
    <t xml:space="preserve"> NCBI_TaxID=9544 {ECO:0000313|Ensembl:ENSMMUP00000034997, ECO:0000313|Proteomes:UP000006718};</t>
  </si>
  <si>
    <t xml:space="preserve"> NCBI_TaxID=9544 {ECO:0000313|Ensembl:ENSMMUP00000034996, ECO:0000313|Proteomes:UP000006718};</t>
  </si>
  <si>
    <t xml:space="preserve"> NCBI_TaxID=9483 {ECO:0000313|Ensembl:ENSCJAP00000046574, ECO:0000313|Proteomes:UP000008225};</t>
  </si>
  <si>
    <t xml:space="preserve"> NCBI_TaxID=9483 {ECO:0000313|Ensembl:ENSCJAP00000038748, ECO:0000313|Proteomes:UP000008225};</t>
  </si>
  <si>
    <t xml:space="preserve"> NCBI_TaxID=9483 {ECO:0000313|Ensembl:ENSCJAP00000038743, ECO:0000313|Proteomes:UP000008225};</t>
  </si>
  <si>
    <t xml:space="preserve"> NCBI_TaxID=9483 {ECO:0000313|Ensembl:ENSCJAP00000038740, ECO:0000313|Proteomes:UP000008225};</t>
  </si>
  <si>
    <t xml:space="preserve"> NCBI_TaxID=9483 {ECO:0000313|Ensembl:ENSCJAP00000038738, ECO:0000313|Proteomes:UP000008225};</t>
  </si>
  <si>
    <t xml:space="preserve"> NCBI_TaxID=9483 {ECO:0000313|Ensembl:ENSCJAP00000038737, ECO:0000313|Proteomes:UP000008225};</t>
  </si>
  <si>
    <t xml:space="preserve"> NCBI_TaxID=9483 {ECO:0000313|Ensembl:ENSCJAP00000038734, ECO:0000313|Proteomes:UP000008225};</t>
  </si>
  <si>
    <t xml:space="preserve"> NCBI_TaxID=9483 {ECO:0000313|Ensembl:ENSCJAP00000031596, ECO:0000313|Proteomes:UP000008225};</t>
  </si>
  <si>
    <t xml:space="preserve"> Halorhabdus tiamatea SARL4B.</t>
  </si>
  <si>
    <t xml:space="preserve"> NCBI_TaxID=1033806 {ECO:0000313|EMBL:ERJ05504.1};</t>
  </si>
  <si>
    <t xml:space="preserve"> NCBI_TaxID=1033806 {ECO:0000313|EMBL:ERJ04865.1};</t>
  </si>
  <si>
    <t xml:space="preserve"> Sordaria macrospora (strain ATCC MYA-333 / DSM 997 / K(L3346) / K-hell).</t>
  </si>
  <si>
    <t xml:space="preserve"> NCBI_TaxID=771870 {ECO:0000313|EMBL:CCC07449.1, ECO:0000313|Proteomes:UP000001881};</t>
  </si>
  <si>
    <t xml:space="preserve"> Sordariaceae</t>
  </si>
  <si>
    <t>Sordaria.</t>
  </si>
  <si>
    <t xml:space="preserve"> NCBI_TaxID=771870 {ECO:0000313|EMBL:CCC04910.1, ECO:0000313|Proteomes:UP000001881};</t>
  </si>
  <si>
    <t xml:space="preserve"> Methanosalsum zhilinae (strain DSM 4017 / NBRC 107636 / OCM 62 / WeN5) (Methanohalophilus zhilinae).</t>
  </si>
  <si>
    <t xml:space="preserve"> NCBI_TaxID=679901 {ECO:0000313|EMBL:AEH61539.1, ECO:0000313|Proteomes:UP000006622};</t>
  </si>
  <si>
    <t xml:space="preserve"> Methanosalsum.</t>
  </si>
  <si>
    <t xml:space="preserve"> NCBI_TaxID=679901 {ECO:0000313|EMBL:AEH61765.1, ECO:0000313|Proteomes:UP000006622};</t>
  </si>
  <si>
    <t xml:space="preserve"> Pyrococcus yayanosii (strain CH1 / JCM 16557).</t>
  </si>
  <si>
    <t xml:space="preserve"> NCBI_TaxID=529709 {ECO:0000313|EMBL:AEH25287.1, ECO:0000313|Proteomes:UP000008386};</t>
  </si>
  <si>
    <t xml:space="preserve"> NCBI_TaxID=529709 {ECO:0000313|EMBL:AEH25383.1, ECO:0000313|Proteomes:UP000008386};</t>
  </si>
  <si>
    <t xml:space="preserve"> Methanothermococcus okinawensis (strain DSM 14208 / JCM 11175 / IH1).</t>
  </si>
  <si>
    <t xml:space="preserve"> NCBI_TaxID=647113 {ECO:0000313|EMBL:AEH06205.1, ECO:0000313|Proteomes:UP000009296};</t>
  </si>
  <si>
    <t xml:space="preserve"> Methanothermococcus.</t>
  </si>
  <si>
    <t xml:space="preserve"> NCBI_TaxID=647113 {ECO:0000313|EMBL:AEH06209.1, ECO:0000313|Proteomes:UP000009296};</t>
  </si>
  <si>
    <t xml:space="preserve"> Halopiger xanaduensis (strain DSM 18323 / JCM 14033 / SH-6).</t>
  </si>
  <si>
    <t xml:space="preserve"> NCBI_TaxID=797210 {ECO:0000313|EMBL:AEH35911.1, ECO:0000313|Proteomes:UP000006794};</t>
  </si>
  <si>
    <t xml:space="preserve"> Halopiger.</t>
  </si>
  <si>
    <t xml:space="preserve"> NCBI_TaxID=797210 {ECO:0000313|EMBL:AEH35710.1, ECO:0000313|Proteomes:UP000006794};</t>
  </si>
  <si>
    <t xml:space="preserve"> Neurospora tetrasperma (strain FGSC 2508 / ATCC MYA-4615 / P0657).</t>
  </si>
  <si>
    <t xml:space="preserve"> NCBI_TaxID=510951 {ECO:0000313|Proteomes:UP000008065};</t>
  </si>
  <si>
    <t>Neurospora.</t>
  </si>
  <si>
    <t xml:space="preserve"> Serpula lacrymans var. lacrymans (strain S7.9) (Dry rot fungus).</t>
  </si>
  <si>
    <t xml:space="preserve"> NCBI_TaxID=578457 {ECO:0000313|Proteomes:UP000008064};</t>
  </si>
  <si>
    <t xml:space="preserve"> Boletales</t>
  </si>
  <si>
    <t xml:space="preserve"> Coniophorineae</t>
  </si>
  <si>
    <t>Serpulaceae</t>
  </si>
  <si>
    <t xml:space="preserve"> Serpula.</t>
  </si>
  <si>
    <t xml:space="preserve"> Serpula lacrymans var. lacrymans (strain S7.3) (Dry rot fungus).</t>
  </si>
  <si>
    <t xml:space="preserve"> NCBI_TaxID=936435 {ECO:0000313|Proteomes:UP000008063};</t>
  </si>
  <si>
    <t xml:space="preserve"> Candidatus Nitrosoarchaeum koreensis MY1.</t>
  </si>
  <si>
    <t xml:space="preserve"> NCBI_TaxID=1001994 {ECO:0000313|EMBL:EGP94274.1};</t>
  </si>
  <si>
    <t xml:space="preserve"> NCBI_TaxID=1001994 {ECO:0000313|EMBL:EGP92816.1};</t>
  </si>
  <si>
    <t xml:space="preserve"> Fusarium oxysporum (strain Fo5176) (Fusarium vascular wilt).</t>
  </si>
  <si>
    <t xml:space="preserve"> NCBI_TaxID=660025 {ECO:0000313|EMBL:EGU81125.1, ECO:0000313|Proteomes:UP000002489};</t>
  </si>
  <si>
    <t xml:space="preserve"> Nectriaceae</t>
  </si>
  <si>
    <t>Fusarium</t>
  </si>
  <si>
    <t xml:space="preserve"> Fusarium oxysporum species complex.</t>
  </si>
  <si>
    <t xml:space="preserve"> NCBI_TaxID=660025 {ECO:0000313|EMBL:EGU80851.1, ECO:0000313|Proteomes:UP000002489};</t>
  </si>
  <si>
    <t xml:space="preserve"> Trypanosoma congolense (strain IL3000).</t>
  </si>
  <si>
    <t xml:space="preserve"> NCBI_TaxID=1068625 {ECO:0000313|EMBL:CCD12932.1, ECO:0000313|Proteomes:UP000000702};</t>
  </si>
  <si>
    <t xml:space="preserve"> Trypanosoma</t>
  </si>
  <si>
    <t>Nannomonas.</t>
  </si>
  <si>
    <t xml:space="preserve"> NCBI_TaxID=1068625 {ECO:0000313|EMBL:CCD14008.1, ECO:0000313|Proteomes:UP000000702};</t>
  </si>
  <si>
    <t xml:space="preserve"> NCBI_TaxID=1068625 {ECO:0000313|EMBL:CCD16262.1, ECO:0000313|Proteomes:UP000000702};</t>
  </si>
  <si>
    <t>F9XLR8_ZYMTI</t>
  </si>
  <si>
    <t xml:space="preserve"> Zymoseptoria tritici (strain CBS 115943 / IPO323) (Speckled leaf blotch fungus) (Septoria tritici).</t>
  </si>
  <si>
    <t xml:space="preserve"> NCBI_TaxID=336722 {ECO:0000313|EMBL:EGP84043.1, ECO:0000313|Proteomes:UP000008062};</t>
  </si>
  <si>
    <t xml:space="preserve"> Dothideomycetidae</t>
  </si>
  <si>
    <t xml:space="preserve"> Capnodiales</t>
  </si>
  <si>
    <t xml:space="preserve"> Mycosphaerellaceae</t>
  </si>
  <si>
    <t>Zymoseptoria.</t>
  </si>
  <si>
    <t xml:space="preserve"> Pyrolobus fumarii (strain DSM 11204 / 1A).</t>
  </si>
  <si>
    <t xml:space="preserve"> NCBI_TaxID=694429 {ECO:0000313|EMBL:AEM38842.1, ECO:0000313|Proteomes:UP000001037};</t>
  </si>
  <si>
    <t xml:space="preserve"> Pyrolobus.</t>
  </si>
  <si>
    <t xml:space="preserve"> Methanococcus maripaludis X1.</t>
  </si>
  <si>
    <t xml:space="preserve"> NCBI_TaxID=1053692 {ECO:0000313|Proteomes:UP000008889};</t>
  </si>
  <si>
    <t xml:space="preserve"> Thermococcus sp. (strain CGMCC 1.5172 / 4557).</t>
  </si>
  <si>
    <t xml:space="preserve"> NCBI_TaxID=1042877 {ECO:0000313|EMBL:AEK73333.1, ECO:0000313|Proteomes:UP000000874};</t>
  </si>
  <si>
    <t xml:space="preserve"> NCBI_TaxID=1042877 {ECO:0000313|EMBL:AEK73606.1, ECO:0000313|Proteomes:UP000000874};</t>
  </si>
  <si>
    <t xml:space="preserve"> NCBI_TaxID=634497 {ECO:0000313|EMBL:AEM55809.1, ECO:0000313|Proteomes:UP000005629};</t>
  </si>
  <si>
    <t xml:space="preserve"> NCBI_TaxID=634497 {ECO:0000313|EMBL:AEM57697.1, ECO:0000313|Proteomes:UP000005629};</t>
  </si>
  <si>
    <t xml:space="preserve"> Haloquadratum walsbyi (strain DSM 16854 / JCM 12705 / C23).</t>
  </si>
  <si>
    <t xml:space="preserve"> NCBI_TaxID=768065 {ECO:0000313|EMBL:CCC41689.1, ECO:0000313|Proteomes:UP000007954};</t>
  </si>
  <si>
    <t xml:space="preserve"> Haloquadratum.</t>
  </si>
  <si>
    <t xml:space="preserve"> NCBI_TaxID=768065 {ECO:0000313|EMBL:CCC41456.1, ECO:0000313|Proteomes:UP000007954};</t>
  </si>
  <si>
    <t xml:space="preserve"> Glomus cerebriforme.</t>
  </si>
  <si>
    <t xml:space="preserve"> NCBI_TaxID=658196 {ECO:0000313|EMBL:CCC21078.1};</t>
  </si>
  <si>
    <t xml:space="preserve"> Glomeromycota</t>
  </si>
  <si>
    <t xml:space="preserve"> Glomeromycetes</t>
  </si>
  <si>
    <t xml:space="preserve"> Glomerales</t>
  </si>
  <si>
    <t>Glomeraceae</t>
  </si>
  <si>
    <t xml:space="preserve"> Glomus.</t>
  </si>
  <si>
    <t xml:space="preserve"> Rhizophagus clarus.</t>
  </si>
  <si>
    <t xml:space="preserve"> NCBI_TaxID=94130 {ECO:0000313|EMBL:CCC21079.1};</t>
  </si>
  <si>
    <t xml:space="preserve"> Rhizophagus.</t>
  </si>
  <si>
    <t xml:space="preserve"> Caenorhabditis brenneri (Nematode worm).</t>
  </si>
  <si>
    <t xml:space="preserve"> NCBI_TaxID=135651 {ECO:0000313|Proteomes:UP000008068};</t>
  </si>
  <si>
    <t>G0QAY5_NANSJ</t>
  </si>
  <si>
    <t xml:space="preserve"> Nanosalinarum sp. (strain J07AB56).</t>
  </si>
  <si>
    <t xml:space="preserve"> NCBI_TaxID=889962 {ECO:0000313|EMBL:EGQ40545.1};</t>
  </si>
  <si>
    <t xml:space="preserve"> Nanohaloarchaeota</t>
  </si>
  <si>
    <t xml:space="preserve"> Nanohaloarchaea</t>
  </si>
  <si>
    <t xml:space="preserve"> Candidatus Nanosalinarum.</t>
  </si>
  <si>
    <t>G0QDC6_NANSJ</t>
  </si>
  <si>
    <t xml:space="preserve"> NCBI_TaxID=889962 {ECO:0000313|EMBL:EGQ40274.1};</t>
  </si>
  <si>
    <t>G0QF62_NANS0</t>
  </si>
  <si>
    <t xml:space="preserve"> Nanosalina sp. (strain J07AB43).</t>
  </si>
  <si>
    <t xml:space="preserve"> NCBI_TaxID=889948 {ECO:0000313|EMBL:EGQ43802.1};</t>
  </si>
  <si>
    <t xml:space="preserve"> Candidatus Nanosalina.</t>
  </si>
  <si>
    <t>G0QFA1_NANS0</t>
  </si>
  <si>
    <t xml:space="preserve"> NCBI_TaxID=889948 {ECO:0000313|EMBL:EGQ43841.1};</t>
  </si>
  <si>
    <t xml:space="preserve"> Ichthyophthirius multifiliis (strain G5) (White spot disease agent) (Ich).</t>
  </si>
  <si>
    <t xml:space="preserve"> NCBI_TaxID=857967 {ECO:0000313|Proteomes:UP000008983};</t>
  </si>
  <si>
    <t xml:space="preserve"> Hymenostomatida</t>
  </si>
  <si>
    <t xml:space="preserve"> Ophryoglenina</t>
  </si>
  <si>
    <t xml:space="preserve"> Ichthyophthirius.</t>
  </si>
  <si>
    <t xml:space="preserve"> Chaetomium thermophilum (strain DSM 1495 / CBS 144.50 / IMI 039719).</t>
  </si>
  <si>
    <t xml:space="preserve"> NCBI_TaxID=759272 {ECO:0000313|Proteomes:UP000008066};</t>
  </si>
  <si>
    <t xml:space="preserve"> Chaetomiaceae</t>
  </si>
  <si>
    <t>Chaetomium.</t>
  </si>
  <si>
    <t xml:space="preserve"> Rhodotorula glutinis (strain ATCC 204091 / IIP 30 / MTCC 1151) (Yeast).</t>
  </si>
  <si>
    <t xml:space="preserve"> NCBI_TaxID=1001064 {ECO:0000313|EMBL:EGU11010.1, ECO:0000313|Proteomes:UP000006141};</t>
  </si>
  <si>
    <t>Microbotryomycetes</t>
  </si>
  <si>
    <t xml:space="preserve"> Sporidiobolales</t>
  </si>
  <si>
    <t xml:space="preserve"> mitosporic Sporidiobolales</t>
  </si>
  <si>
    <t>Rhodotorula.</t>
  </si>
  <si>
    <t>G0U2T7_TRYVY</t>
  </si>
  <si>
    <t xml:space="preserve"> Trypanosoma vivax (strain Y486).</t>
  </si>
  <si>
    <t xml:space="preserve"> NCBI_TaxID=1055687 {ECO:0000313|EMBL:CCC50591.1};</t>
  </si>
  <si>
    <t>Duttonella.</t>
  </si>
  <si>
    <t>G0UAE4_TRYVY</t>
  </si>
  <si>
    <t xml:space="preserve"> NCBI_TaxID=1055687 {ECO:0000313|EMBL:CCC52777.1};</t>
  </si>
  <si>
    <t>G0UBQ1_TRYVY</t>
  </si>
  <si>
    <t xml:space="preserve"> NCBI_TaxID=1055687 {ECO:0000313|EMBL:CCC53249.1};</t>
  </si>
  <si>
    <t>G0UC64_TRYVY</t>
  </si>
  <si>
    <t xml:space="preserve"> NCBI_TaxID=1055687 {ECO:0000313|EMBL:CCC53412.1};</t>
  </si>
  <si>
    <t xml:space="preserve"> NCBI_TaxID=1068625 {ECO:0000313|EMBL:CCC92949.1};</t>
  </si>
  <si>
    <t xml:space="preserve"> NCBI_TaxID=1068625 {ECO:0000313|EMBL:CCC95418.1};</t>
  </si>
  <si>
    <t xml:space="preserve"> Naumovozyma castellii (strain ATCC 76901 / CBS 4309 / NBRC 1992 / NRRL Y-12630) (Yeast) (Saccharomyces castellii).</t>
  </si>
  <si>
    <t xml:space="preserve"> NCBI_TaxID=1064592 {ECO:0000313|EMBL:CCC67994.1, ECO:0000313|Proteomes:UP000001640};</t>
  </si>
  <si>
    <t xml:space="preserve"> Naumovozyma.</t>
  </si>
  <si>
    <t xml:space="preserve"> NCBI_TaxID=1064592 {ECO:0000313|EMBL:CCC68578.1, ECO:0000313|Proteomes:UP000001640};</t>
  </si>
  <si>
    <t xml:space="preserve"> NCBI_TaxID=1064592 {ECO:0000313|EMBL:CCC71863.1, ECO:0000313|Proteomes:UP000001640};</t>
  </si>
  <si>
    <t xml:space="preserve"> Naumovozyma dairenensis (strain ATCC 10597 / BCRC 20456 / CBS 421 / NBRC 0211 / NRRL Y-12639) (Saccharomyces dairenensis).</t>
  </si>
  <si>
    <t xml:space="preserve"> NCBI_TaxID=1071378 {ECO:0000313|EMBL:CCD22326.1, ECO:0000313|Proteomes:UP000000689};</t>
  </si>
  <si>
    <t xml:space="preserve"> NCBI_TaxID=1071378 {ECO:0000313|EMBL:CCD22809.1, ECO:0000313|Proteomes:UP000000689};</t>
  </si>
  <si>
    <t xml:space="preserve"> NCBI_TaxID=1071378 {ECO:0000313|EMBL:CCD23270.1, ECO:0000313|Proteomes:UP000000689};</t>
  </si>
  <si>
    <t xml:space="preserve"> Anolis carolinensis (Green anole) (American chameleon).</t>
  </si>
  <si>
    <t xml:space="preserve"> NCBI_TaxID=28377 {ECO:0000313|Ensembl:ENSACAP00000007974, ECO:0000313|Proteomes:UP000001646};</t>
  </si>
  <si>
    <t>Lepidosauria</t>
  </si>
  <si>
    <t xml:space="preserve"> Squamata</t>
  </si>
  <si>
    <t xml:space="preserve"> Bifurcata</t>
  </si>
  <si>
    <t xml:space="preserve"> Unidentata</t>
  </si>
  <si>
    <t xml:space="preserve"> Episquamata</t>
  </si>
  <si>
    <t>Toxicofera</t>
  </si>
  <si>
    <t xml:space="preserve"> Iguania</t>
  </si>
  <si>
    <t xml:space="preserve"> Iguanidae</t>
  </si>
  <si>
    <t xml:space="preserve"> Polychrotinae</t>
  </si>
  <si>
    <t xml:space="preserve"> Anolis.</t>
  </si>
  <si>
    <t xml:space="preserve"> NCBI_TaxID=28377 {ECO:0000313|Ensembl:ENSACAP00000010421, ECO:0000313|Proteomes:UP000001646};</t>
  </si>
  <si>
    <t xml:space="preserve"> NCBI_TaxID=28377 {ECO:0000313|Ensembl:ENSACAP00000010557, ECO:0000313|Proteomes:UP000001646};</t>
  </si>
  <si>
    <t xml:space="preserve"> NCBI_TaxID=9646 {ECO:0000313|Ensembl:ENSAMEP00000011216, ECO:0000313|Proteomes:UP000008912};</t>
  </si>
  <si>
    <t xml:space="preserve"> NCBI_TaxID=9646 {ECO:0000313|Ensembl:ENSAMEP00000014004, ECO:0000313|Proteomes:UP000008912};</t>
  </si>
  <si>
    <t xml:space="preserve"> NCBI_TaxID=9646 {ECO:0000313|Ensembl:ENSAMEP00000015383, ECO:0000313|Proteomes:UP000008912};</t>
  </si>
  <si>
    <t xml:space="preserve"> NCBI_TaxID=9646 {ECO:0000313|Ensembl:ENSAMEP00000017930, ECO:0000313|Proteomes:UP000008912};</t>
  </si>
  <si>
    <t xml:space="preserve"> NCBI_TaxID=9646 {ECO:0000313|Ensembl:ENSAMEP00000019168, ECO:0000313|Proteomes:UP000008912};</t>
  </si>
  <si>
    <t xml:space="preserve"> Meleagris gallopavo (Common turkey).</t>
  </si>
  <si>
    <t xml:space="preserve"> NCBI_TaxID=9103 {ECO:0000313|Ensembl:ENSMGAP00000002659, ECO:0000313|Proteomes:UP000001645};</t>
  </si>
  <si>
    <t xml:space="preserve"> Meleagridinae</t>
  </si>
  <si>
    <t xml:space="preserve"> Meleagris.</t>
  </si>
  <si>
    <t xml:space="preserve"> NCBI_TaxID=9103 {ECO:0000313|Ensembl:ENSMGAP00000004024, ECO:0000313|Proteomes:UP000001645};</t>
  </si>
  <si>
    <t xml:space="preserve"> NCBI_TaxID=9103 {ECO:0000313|Ensembl:ENSMGAP00000004633, ECO:0000313|Proteomes:UP000001645};</t>
  </si>
  <si>
    <t xml:space="preserve"> NCBI_TaxID=9103 {ECO:0000313|Ensembl:ENSMGAP00000007189, ECO:0000313|Proteomes:UP000001645};</t>
  </si>
  <si>
    <t xml:space="preserve"> NCBI_TaxID=9103 {ECO:0000313|Ensembl:ENSMGAP00000012489, ECO:0000313|Proteomes:UP000001645};</t>
  </si>
  <si>
    <t xml:space="preserve"> NCBI_TaxID=9103 {ECO:0000313|Ensembl:ENSMGAP00000013101, ECO:0000313|Proteomes:UP000001645};</t>
  </si>
  <si>
    <t xml:space="preserve"> NCBI_TaxID=9103 {ECO:0000313|Ensembl:ENSMGAP00000014177, ECO:0000313|Proteomes:UP000001645};</t>
  </si>
  <si>
    <t xml:space="preserve"> Myotis lucifugus (Little brown bat).</t>
  </si>
  <si>
    <t xml:space="preserve"> NCBI_TaxID=59463 {ECO:0000313|Ensembl:ENSMLUP00000000626, ECO:0000313|Proteomes:UP000001074};</t>
  </si>
  <si>
    <t xml:space="preserve"> Chiroptera</t>
  </si>
  <si>
    <t xml:space="preserve"> Microchiroptera</t>
  </si>
  <si>
    <t>Vespertilionidae</t>
  </si>
  <si>
    <t xml:space="preserve"> Myotis.</t>
  </si>
  <si>
    <t xml:space="preserve"> NCBI_TaxID=59463 {ECO:0000313|Ensembl:ENSMLUP00000003893, ECO:0000313|Proteomes:UP000001074};</t>
  </si>
  <si>
    <t xml:space="preserve"> NCBI_TaxID=59463 {ECO:0000313|Ensembl:ENSMLUP00000005665, ECO:0000313|Proteomes:UP000001074};</t>
  </si>
  <si>
    <t xml:space="preserve"> NCBI_TaxID=59463 {ECO:0000313|Ensembl:ENSMLUP00000011374, ECO:0000313|Proteomes:UP000001074};</t>
  </si>
  <si>
    <t xml:space="preserve"> NCBI_TaxID=59463 {ECO:0000313|Ensembl:ENSMLUP00000011980, ECO:0000313|Proteomes:UP000001074};</t>
  </si>
  <si>
    <t xml:space="preserve"> NCBI_TaxID=59463 {ECO:0000313|Ensembl:ENSMLUP00000013552, ECO:0000313|Proteomes:UP000001074};</t>
  </si>
  <si>
    <t xml:space="preserve"> NCBI_TaxID=59463 {ECO:0000313|Ensembl:ENSMLUP00000021896, ECO:0000313|Proteomes:UP000001074};</t>
  </si>
  <si>
    <t xml:space="preserve"> Nomascus leucogenys (Northern white-cheeked gibbon) (Hylobates leucogenys).</t>
  </si>
  <si>
    <t xml:space="preserve"> NCBI_TaxID=61853 {ECO:0000313|Ensembl:ENSNLEP00000001219};</t>
  </si>
  <si>
    <t xml:space="preserve"> Hylobatidae</t>
  </si>
  <si>
    <t xml:space="preserve"> Nomascus.</t>
  </si>
  <si>
    <t xml:space="preserve"> NCBI_TaxID=61853 {ECO:0000313|Ensembl:ENSNLEP00000002225};</t>
  </si>
  <si>
    <t xml:space="preserve"> NCBI_TaxID=61853 {ECO:0000313|Ensembl:ENSNLEP00000003845, ECO:0000313|Proteomes:UP000001073};</t>
  </si>
  <si>
    <t xml:space="preserve"> NCBI_TaxID=61853 {ECO:0000313|Ensembl:ENSNLEP00000005670, ECO:0000313|Proteomes:UP000001073};</t>
  </si>
  <si>
    <t xml:space="preserve"> NCBI_TaxID=61853 {ECO:0000313|Ensembl:ENSNLEP00000010281, ECO:0000313|Proteomes:UP000001073};</t>
  </si>
  <si>
    <t xml:space="preserve"> NCBI_TaxID=61853 {ECO:0000313|Ensembl:ENSNLEP00000018393, ECO:0000313|Proteomes:UP000001073};</t>
  </si>
  <si>
    <t xml:space="preserve"> NCBI_TaxID=61853 {ECO:0000313|Ensembl:ENSNLEP00000019656, ECO:0000313|Proteomes:UP000001073};</t>
  </si>
  <si>
    <t xml:space="preserve"> Oryctolagus cuniculus (Rabbit).</t>
  </si>
  <si>
    <t xml:space="preserve"> NCBI_TaxID=9986 {ECO:0000313|Ensembl:ENSOCUP00000000520, ECO:0000313|Proteomes:UP000001811};</t>
  </si>
  <si>
    <t xml:space="preserve"> Lagomorpha</t>
  </si>
  <si>
    <t xml:space="preserve"> Leporidae</t>
  </si>
  <si>
    <t>Oryctolagus.</t>
  </si>
  <si>
    <t xml:space="preserve"> NCBI_TaxID=9986 {ECO:0000313|Ensembl:ENSOCUP00000001671, ECO:0000313|Proteomes:UP000001811};</t>
  </si>
  <si>
    <t xml:space="preserve"> NCBI_TaxID=9986 {ECO:0000313|Ensembl:ENSOCUP00000001958, ECO:0000313|Proteomes:UP000001811};</t>
  </si>
  <si>
    <t xml:space="preserve"> NCBI_TaxID=9986 {ECO:0000313|Ensembl:ENSOCUP00000004316, ECO:0000313|Proteomes:UP000001811};</t>
  </si>
  <si>
    <t xml:space="preserve"> NCBI_TaxID=9986 {ECO:0000313|Ensembl:ENSOCUP00000012289, ECO:0000313|Proteomes:UP000001811};</t>
  </si>
  <si>
    <t xml:space="preserve"> NCBI_TaxID=9986 {ECO:0000313|Ensembl:ENSOCUP00000014527, ECO:0000313|Proteomes:UP000001811};</t>
  </si>
  <si>
    <t xml:space="preserve"> NCBI_TaxID=9986 {ECO:0000313|Ensembl:ENSOCUP00000025112, ECO:0000313|Proteomes:UP000001811};</t>
  </si>
  <si>
    <t xml:space="preserve"> Arthrobotrys oligospora (strain ATCC 24927 / CBS 115.81 / DSM 1491) (Nematode-trapping fungus) (Didymozoophaga oligospora).</t>
  </si>
  <si>
    <t xml:space="preserve"> NCBI_TaxID=756982 {ECO:0000313|EMBL:EGX53310.1, ECO:0000313|Proteomes:UP000008784};</t>
  </si>
  <si>
    <t xml:space="preserve"> Orbiliomycetes</t>
  </si>
  <si>
    <t>Orbiliales</t>
  </si>
  <si>
    <t xml:space="preserve"> Orbiliaceae</t>
  </si>
  <si>
    <t xml:space="preserve"> Orbilia.</t>
  </si>
  <si>
    <t xml:space="preserve"> NCBI_TaxID=756982 {ECO:0000313|EMBL:EGX44320.1, ECO:0000313|Proteomes:UP000008784};</t>
  </si>
  <si>
    <t xml:space="preserve"> NCBI_TaxID=756982 {ECO:0000313|EMBL:EGX43493.1, ECO:0000313|Proteomes:UP000008784};</t>
  </si>
  <si>
    <t xml:space="preserve"> halophilic archaeon DL31.</t>
  </si>
  <si>
    <t xml:space="preserve"> NCBI_TaxID=756883 {ECO:0000313|EMBL:AEN05573.1, ECO:0000313|Proteomes:UP000010096};</t>
  </si>
  <si>
    <t>Archaea.</t>
  </si>
  <si>
    <t xml:space="preserve"> NCBI_TaxID=756883 {ECO:0000313|EMBL:AEN05596.1, ECO:0000313|Proteomes:UP000010096};</t>
  </si>
  <si>
    <t xml:space="preserve"> NCBI_TaxID=756883 {ECO:0000313|EMBL:AEN06967.1, ECO:0000313|Proteomes:UP000010096};</t>
  </si>
  <si>
    <t xml:space="preserve"> Plasmid phalar01 {ECO:0000313|EMBL:AEN07918.1, ECO:0000313|Proteomes:UP000010096}.</t>
  </si>
  <si>
    <t xml:space="preserve"> NCBI_TaxID=756883 {ECO:0000313|EMBL:AEN07918.1, ECO:0000313|Proteomes:UP000010096};</t>
  </si>
  <si>
    <t xml:space="preserve"> Thielavia heterothallica (strain ATCC 42464 / BCRC 31852 / DSM 1799) (Myceliophthora thermophila).</t>
  </si>
  <si>
    <t xml:space="preserve"> NCBI_TaxID=573729 {ECO:0000313|EMBL:AEO54288.1, ECO:0000313|Proteomes:UP000007322};</t>
  </si>
  <si>
    <t>Myceliophthora.</t>
  </si>
  <si>
    <t xml:space="preserve"> Saccharomyces cerevisiae (strain Kyokai no. 7 / NBRC 101557) (Baker's yeast).</t>
  </si>
  <si>
    <t xml:space="preserve"> NCBI_TaxID=721032 {ECO:0000313|Proteomes:UP000001608};</t>
  </si>
  <si>
    <t xml:space="preserve"> Verticillium dahliae (strain VdLs.17 / ATCC MYA-4575 / FGSC 10137) (Verticillium wilt).</t>
  </si>
  <si>
    <t xml:space="preserve"> NCBI_TaxID=498257 {ECO:0000313|Proteomes:UP000001611};</t>
  </si>
  <si>
    <t xml:space="preserve"> Oryza glaberrima (African rice).</t>
  </si>
  <si>
    <t xml:space="preserve"> NCBI_TaxID=4538 {ECO:0000313|EMBL:CBX24444.1};</t>
  </si>
  <si>
    <t>G2XME2_ORYBR</t>
  </si>
  <si>
    <t xml:space="preserve"> Oryza brachyantha.</t>
  </si>
  <si>
    <t xml:space="preserve"> NCBI_TaxID=4533 {ECO:0000313|EMBL:CBX25300.1};</t>
  </si>
  <si>
    <t xml:space="preserve"> NCBI_TaxID=4538 {ECO:0000313|EMBL:CBX25494.1};</t>
  </si>
  <si>
    <t xml:space="preserve"> Botryotinia fuckeliana (strain T4) (Noble rot fungus) (Botrytis cinerea).</t>
  </si>
  <si>
    <t xml:space="preserve"> NCBI_TaxID=999810 {ECO:0000313|EMBL:CCD44259.1, ECO:0000313|Proteomes:UP000008177};</t>
  </si>
  <si>
    <t xml:space="preserve"> Botrytis.</t>
  </si>
  <si>
    <t xml:space="preserve"> NCBI_TaxID=999810 {ECO:0000313|EMBL:CCD47644.1, ECO:0000313|Proteomes:UP000008177};</t>
  </si>
  <si>
    <t xml:space="preserve"> NCBI_TaxID=999810 {ECO:0000313|EMBL:CCD48604.1, ECO:0000313|Proteomes:UP000008177};</t>
  </si>
  <si>
    <t xml:space="preserve"> Spathaspora passalidarum (strain NRRL Y-27907 / 11-Y1).</t>
  </si>
  <si>
    <t xml:space="preserve"> NCBI_TaxID=619300 {ECO:0000313|Proteomes:UP000000709};</t>
  </si>
  <si>
    <t xml:space="preserve"> Spathaspora.</t>
  </si>
  <si>
    <t xml:space="preserve"> Cricetulus griseus (Chinese hamster) (Cricetulus barabensis griseus).</t>
  </si>
  <si>
    <t xml:space="preserve"> NCBI_TaxID=10029 {ECO:0000313|Proteomes:UP000001075};</t>
  </si>
  <si>
    <t xml:space="preserve"> Cricetidae</t>
  </si>
  <si>
    <t xml:space="preserve"> Cricetinae</t>
  </si>
  <si>
    <t xml:space="preserve"> Cricetulus.</t>
  </si>
  <si>
    <t xml:space="preserve"> NCBI_TaxID=10029 {ECO:0000313|EMBL:EGW09314.1, ECO:0000313|Proteomes:UP000001075};</t>
  </si>
  <si>
    <t xml:space="preserve"> NCBI_TaxID=10029 {ECO:0000313|EMBL:EGW10869.1, ECO:0000313|Proteomes:UP000001075};</t>
  </si>
  <si>
    <t xml:space="preserve"> Cordyceps militaris (strain CM01) (Caterpillar fungus).</t>
  </si>
  <si>
    <t xml:space="preserve"> NCBI_TaxID=983644 {ECO:0000313|EMBL:EGX93447.1, ECO:0000313|Proteomes:UP000001610};</t>
  </si>
  <si>
    <t xml:space="preserve"> Cordycipitaceae</t>
  </si>
  <si>
    <t>Cordyceps.</t>
  </si>
  <si>
    <t xml:space="preserve"> NCBI_TaxID=983644 {ECO:0000313|EMBL:EGX90402.1, ECO:0000313|Proteomes:UP000001610};</t>
  </si>
  <si>
    <t xml:space="preserve"> Amblyomma maculatum (Gulf Coast tick).</t>
  </si>
  <si>
    <t xml:space="preserve"> NCBI_TaxID=34609 {ECO:0000313|EMBL:AEO32504.1};</t>
  </si>
  <si>
    <t xml:space="preserve"> Amblyomminae</t>
  </si>
  <si>
    <t>Amblyomma.</t>
  </si>
  <si>
    <t xml:space="preserve"> NCBI_TaxID=34609 {ECO:0000313|EMBL:AEO35092.1};</t>
  </si>
  <si>
    <t xml:space="preserve"> NCBI_TaxID=34609 {ECO:0000313|EMBL:AEO36841.1};</t>
  </si>
  <si>
    <t xml:space="preserve"> Gasterosteus aculeatus (Three-spined stickleback).</t>
  </si>
  <si>
    <t xml:space="preserve"> NCBI_TaxID=69293 {ECO:0000313|Ensembl:ENSGACP00000000375, ECO:0000313|Proteomes:UP000007635};</t>
  </si>
  <si>
    <t>Eupercaria</t>
  </si>
  <si>
    <t xml:space="preserve"> Perciformes</t>
  </si>
  <si>
    <t xml:space="preserve"> Cottioidei</t>
  </si>
  <si>
    <t xml:space="preserve"> Gasterosteales</t>
  </si>
  <si>
    <t xml:space="preserve"> Gasterosteidae</t>
  </si>
  <si>
    <t>Gasterosteus.</t>
  </si>
  <si>
    <t xml:space="preserve"> NCBI_TaxID=69293 {ECO:0000313|Ensembl:ENSGACP00000001518, ECO:0000313|Proteomes:UP000007635};</t>
  </si>
  <si>
    <t xml:space="preserve"> NCBI_TaxID=69293 {ECO:0000313|Ensembl:ENSGACP00000005959, ECO:0000313|Proteomes:UP000007635};</t>
  </si>
  <si>
    <t xml:space="preserve"> NCBI_TaxID=69293 {ECO:0000313|Ensembl:ENSGACP00000006597, ECO:0000313|Proteomes:UP000007635};</t>
  </si>
  <si>
    <t xml:space="preserve"> NCBI_TaxID=69293 {ECO:0000313|Ensembl:ENSGACP00000016197, ECO:0000313|Proteomes:UP000007635};</t>
  </si>
  <si>
    <t xml:space="preserve"> NCBI_TaxID=69293 {ECO:0000313|Ensembl:ENSGACP00000018058, ECO:0000313|Proteomes:UP000007635};</t>
  </si>
  <si>
    <t xml:space="preserve"> NCBI_TaxID=69293 {ECO:0000313|Ensembl:ENSGACP00000018059, ECO:0000313|Proteomes:UP000007635};</t>
  </si>
  <si>
    <t xml:space="preserve"> NCBI_TaxID=69293 {ECO:0000313|Ensembl:ENSGACP00000027559, ECO:0000313|Proteomes:UP000007635};</t>
  </si>
  <si>
    <t xml:space="preserve"> Gorilla gorilla gorilla (Western lowland gorilla).</t>
  </si>
  <si>
    <t xml:space="preserve"> NCBI_TaxID=9595 {ECO:0000313|Ensembl:ENSGGOP00000005828, ECO:0000313|Proteomes:UP000001519};</t>
  </si>
  <si>
    <t xml:space="preserve"> Gorilla.</t>
  </si>
  <si>
    <t xml:space="preserve"> NCBI_TaxID=9595 {ECO:0000313|Ensembl:ENSGGOP00000009366, ECO:0000313|Proteomes:UP000001519};</t>
  </si>
  <si>
    <t xml:space="preserve"> NCBI_TaxID=9595 {ECO:0000313|Ensembl:ENSGGOP00000010934, ECO:0000313|Proteomes:UP000001519};</t>
  </si>
  <si>
    <t xml:space="preserve"> NCBI_TaxID=9595 {ECO:0000313|Ensembl:ENSGGOP00000013922, ECO:0000313|Proteomes:UP000001519};</t>
  </si>
  <si>
    <t xml:space="preserve"> NCBI_TaxID=9595 {ECO:0000313|Ensembl:ENSGGOP00000019812, ECO:0000313|Proteomes:UP000001519};</t>
  </si>
  <si>
    <t xml:space="preserve"> Loxodonta africana (African elephant).</t>
  </si>
  <si>
    <t xml:space="preserve"> NCBI_TaxID=9785 {ECO:0000313|Ensembl:ENSLAFP00000002822};</t>
  </si>
  <si>
    <t xml:space="preserve"> Afrotheria</t>
  </si>
  <si>
    <t xml:space="preserve"> Proboscidea</t>
  </si>
  <si>
    <t xml:space="preserve"> Elephantidae</t>
  </si>
  <si>
    <t xml:space="preserve"> Loxodonta.</t>
  </si>
  <si>
    <t xml:space="preserve"> NCBI_TaxID=9785 {ECO:0000313|Ensembl:ENSLAFP00000007349};</t>
  </si>
  <si>
    <t xml:space="preserve"> NCBI_TaxID=9785 {ECO:0000313|Ensembl:ENSLAFP00000008132, ECO:0000313|Proteomes:UP000007646};</t>
  </si>
  <si>
    <t xml:space="preserve"> NCBI_TaxID=9785 {ECO:0000313|Ensembl:ENSLAFP00000008910};</t>
  </si>
  <si>
    <t xml:space="preserve"> NCBI_TaxID=9785 {ECO:0000313|Ensembl:ENSLAFP00000012636, ECO:0000313|Proteomes:UP000007646};</t>
  </si>
  <si>
    <t xml:space="preserve"> NCBI_TaxID=9785 {ECO:0000313|Ensembl:ENSLAFP00000015357, ECO:0000313|Proteomes:UP000007646};</t>
  </si>
  <si>
    <t xml:space="preserve"> NCBI_TaxID=9785 {ECO:0000313|Ensembl:ENSLAFP00000029174};</t>
  </si>
  <si>
    <t xml:space="preserve"> NCBI_TaxID=9606 {ECO:0000313|Ensembl:ENSP00000451118, ECO:0000313|Proteomes:UP000005640};</t>
  </si>
  <si>
    <t xml:space="preserve"> NCBI_TaxID=9606 {ECO:0000313|Ensembl:ENSP00000451361, ECO:0000313|Proteomes:UP000005640};</t>
  </si>
  <si>
    <t xml:space="preserve"> NCBI_TaxID=10116 {ECO:0000313|Ensembl:ENSRNOP00000008846, ECO:0000313|Proteomes:UP000002494};</t>
  </si>
  <si>
    <t xml:space="preserve"> Sarcophilus harrisii (Tasmanian devil) (Sarcophilus laniarius).</t>
  </si>
  <si>
    <t xml:space="preserve"> NCBI_TaxID=9305 {ECO:0000313|Ensembl:ENSSHAP00000000533, ECO:0000313|Proteomes:UP000007648};</t>
  </si>
  <si>
    <t xml:space="preserve"> Dasyuromorphia</t>
  </si>
  <si>
    <t xml:space="preserve"> Dasyuridae</t>
  </si>
  <si>
    <t xml:space="preserve"> Sarcophilus.</t>
  </si>
  <si>
    <t xml:space="preserve"> NCBI_TaxID=9305 {ECO:0000313|Ensembl:ENSSHAP00000005158};</t>
  </si>
  <si>
    <t xml:space="preserve"> NCBI_TaxID=9305 {ECO:0000313|Ensembl:ENSSHAP00000008322, ECO:0000313|Proteomes:UP000007648};</t>
  </si>
  <si>
    <t xml:space="preserve"> NCBI_TaxID=9305 {ECO:0000313|Ensembl:ENSSHAP00000016602, ECO:0000313|Proteomes:UP000007648};</t>
  </si>
  <si>
    <t xml:space="preserve"> NCBI_TaxID=9305 {ECO:0000313|Ensembl:ENSSHAP00000018162, ECO:0000313|Proteomes:UP000007648};</t>
  </si>
  <si>
    <t xml:space="preserve"> NCBI_TaxID=9305 {ECO:0000313|Ensembl:ENSSHAP00000018395, ECO:0000313|Proteomes:UP000007648};</t>
  </si>
  <si>
    <t xml:space="preserve"> Aspergillus niger (strain ATCC 1015 / CBS 113.46 / FGSC A1144 / LSHB Ac4 / NCTC 3858a / NRRL 328 / USDA 3528.7).</t>
  </si>
  <si>
    <t xml:space="preserve"> NCBI_TaxID=380704 {ECO:0000313|EMBL:EHA23796.1, ECO:0000313|Proteomes:UP000009038};</t>
  </si>
  <si>
    <t xml:space="preserve"> Magnaporthe oryzae (strain 70-15 / ATCC MYA-4617 / FGSC 8958) (Rice blast fungus) (Pyricularia oryzae).</t>
  </si>
  <si>
    <t xml:space="preserve"> NCBI_TaxID=242507 {ECO:0000313|EMBL:EHA57124.1, ECO:0000313|Proteomes:UP000009058};</t>
  </si>
  <si>
    <t xml:space="preserve"> NCBI_TaxID=242507 {ECO:0000313|EMBL:EHA54621.1, ECO:0000313|Proteomes:UP000009058};</t>
  </si>
  <si>
    <t xml:space="preserve"> NCBI_TaxID=242507 {ECO:0000313|EMBL:EHA53954.1, ECO:0000313|Proteomes:UP000009058};</t>
  </si>
  <si>
    <t xml:space="preserve"> Thermoproteus tenax (strain ATCC 35583 / NBRC 100435 / JCM 9277 / Kra 1).</t>
  </si>
  <si>
    <t xml:space="preserve"> NCBI_TaxID=768679 {ECO:0000313|EMBL:CCC81801.1, ECO:0000313|Proteomes:UP000002654};</t>
  </si>
  <si>
    <t xml:space="preserve"> NCBI_TaxID=768679 {ECO:0000313|EMBL:CCC82309.1, ECO:0000313|Proteomes:UP000002654};</t>
  </si>
  <si>
    <t xml:space="preserve"> Piriformospora indica (strain DSM 11827).</t>
  </si>
  <si>
    <t xml:space="preserve"> NCBI_TaxID=1109443 {ECO:0000313|EMBL:CCA68557.1, ECO:0000313|Proteomes:UP000007148};</t>
  </si>
  <si>
    <t xml:space="preserve"> Sebacinales</t>
  </si>
  <si>
    <t xml:space="preserve"> Sebacinales group B</t>
  </si>
  <si>
    <t xml:space="preserve"> Piriformospora.</t>
  </si>
  <si>
    <t xml:space="preserve"> NCBI_TaxID=1109443 {ECO:0000313|EMBL:CCA68562.1, ECO:0000313|Proteomes:UP000007148};</t>
  </si>
  <si>
    <t xml:space="preserve"> NCBI_TaxID=1109443 {ECO:0000313|EMBL:CCA70042.1, ECO:0000313|Proteomes:UP000007148};</t>
  </si>
  <si>
    <t xml:space="preserve"> NCBI_TaxID=1109443 {ECO:0000313|EMBL:CCA75137.1, ECO:0000313|Proteomes:UP000007148};</t>
  </si>
  <si>
    <t xml:space="preserve"> Phytophthora sojae (strain P6497) (Soybean stem and root rot agent) (Phytophthora megasperma f. sp. glycines).</t>
  </si>
  <si>
    <t xml:space="preserve"> NCBI_TaxID=1094619 {ECO:0000313|Proteomes:UP000002640};</t>
  </si>
  <si>
    <t xml:space="preserve"> Heterocephalus glaber (Naked mole rat).</t>
  </si>
  <si>
    <t xml:space="preserve"> NCBI_TaxID=10181 {ECO:0000313|EMBL:EHA98361.1, ECO:0000313|Proteomes:UP000006813};</t>
  </si>
  <si>
    <t>Hystricognathi</t>
  </si>
  <si>
    <t xml:space="preserve"> Bathyergidae</t>
  </si>
  <si>
    <t xml:space="preserve"> Heterocephalus.</t>
  </si>
  <si>
    <t xml:space="preserve"> NCBI_TaxID=10181 {ECO:0000313|EMBL:EHB01386.1, ECO:0000313|Proteomes:UP000006813};</t>
  </si>
  <si>
    <t xml:space="preserve"> NCBI_TaxID=10181 {ECO:0000313|EMBL:EHB01900.1, ECO:0000313|Proteomes:UP000006813};</t>
  </si>
  <si>
    <t xml:space="preserve"> NCBI_TaxID=10181 {ECO:0000313|EMBL:EHB02203.1, ECO:0000313|Proteomes:UP000006813};</t>
  </si>
  <si>
    <t xml:space="preserve"> NCBI_TaxID=10181 {ECO:0000313|EMBL:EHB05117.1, ECO:0000313|Proteomes:UP000006813};</t>
  </si>
  <si>
    <t xml:space="preserve"> NCBI_TaxID=10181 {ECO:0000313|EMBL:EHB10309.1, ECO:0000313|Proteomes:UP000006813};</t>
  </si>
  <si>
    <t xml:space="preserve"> NCBI_TaxID=10181 {ECO:0000313|EMBL:EHB10451.1, ECO:0000313|Proteomes:UP000006813};</t>
  </si>
  <si>
    <t xml:space="preserve"> NCBI_TaxID=10181 {ECO:0000313|EMBL:EHB17632.1, ECO:0000313|Proteomes:UP000006813};</t>
  </si>
  <si>
    <t xml:space="preserve"> NCBI_TaxID=4577 {ECO:0000313|EMBL:AEQ16523.1};</t>
  </si>
  <si>
    <t xml:space="preserve"> NCBI_TaxID=9785 {ECO:0000313|Ensembl:ENSLAFP00000016837};</t>
  </si>
  <si>
    <t xml:space="preserve"> NCBI_TaxID=9103 {ECO:0000313|Ensembl:ENSMGAP00000019120, ECO:0000313|Proteomes:UP000001645};</t>
  </si>
  <si>
    <t xml:space="preserve"> NCBI_TaxID=227321 {ECO:0000313|EMBL:EAA65830.1, ECO:0000313|Proteomes:UP000000560};</t>
  </si>
  <si>
    <t xml:space="preserve"> Caenorhabditis elegans.</t>
  </si>
  <si>
    <t xml:space="preserve"> NCBI_TaxID=6239 {ECO:0000313|EMBL:BAA24982.1};</t>
  </si>
  <si>
    <t xml:space="preserve"> Danaus plexippus (Monarch butterfly).</t>
  </si>
  <si>
    <t xml:space="preserve"> NCBI_TaxID=13037 {ECO:0000313|EMBL:EHJ70106.1, ECO:0000313|Proteomes:UP000007151};</t>
  </si>
  <si>
    <t xml:space="preserve"> Lepidoptera</t>
  </si>
  <si>
    <t xml:space="preserve"> Glossata</t>
  </si>
  <si>
    <t xml:space="preserve"> Ditrysia</t>
  </si>
  <si>
    <t>Papilionoidea</t>
  </si>
  <si>
    <t xml:space="preserve"> Nymphalidae</t>
  </si>
  <si>
    <t xml:space="preserve"> Danainae</t>
  </si>
  <si>
    <t xml:space="preserve"> Danaini</t>
  </si>
  <si>
    <t xml:space="preserve"> Danaina</t>
  </si>
  <si>
    <t xml:space="preserve"> Danaus</t>
  </si>
  <si>
    <t>Danaus.</t>
  </si>
  <si>
    <t xml:space="preserve"> NCBI_TaxID=13037 {ECO:0000313|EMBL:EHJ66001.1, ECO:0000313|Proteomes:UP000007151};</t>
  </si>
  <si>
    <t xml:space="preserve"> NCBI_TaxID=13037 {ECO:0000313|EMBL:EHJ64725.1, ECO:0000313|Proteomes:UP000007151};</t>
  </si>
  <si>
    <t xml:space="preserve"> Mixia osmundae (strain CBS 9802 / IAM 14324 / JCM 22182 / KY 12970).</t>
  </si>
  <si>
    <t xml:space="preserve"> NCBI_TaxID=764103 {ECO:0000313|EMBL:GAA93994.1, ECO:0000313|Proteomes:UP000009131};</t>
  </si>
  <si>
    <t>Mixiomycetes</t>
  </si>
  <si>
    <t xml:space="preserve"> Mixiales</t>
  </si>
  <si>
    <t xml:space="preserve"> Mixiaceae</t>
  </si>
  <si>
    <t xml:space="preserve"> Mixia.</t>
  </si>
  <si>
    <t xml:space="preserve"> NCBI_TaxID=764103 {ECO:0000313|EMBL:GAA96837.1, ECO:0000313|Proteomes:UP000009131};</t>
  </si>
  <si>
    <t xml:space="preserve"> NCBI_TaxID=764103 {ECO:0000313|EMBL:GAA99533.1, ECO:0000313|Proteomes:UP000009131};</t>
  </si>
  <si>
    <t xml:space="preserve"> NCBI_TaxID=764103 {ECO:0000313|EMBL:GAA99736.1, ECO:0000313|Proteomes:UP000009131};</t>
  </si>
  <si>
    <t xml:space="preserve"> Medicago truncatula (Barrel medic) (Medicago tribuloides).</t>
  </si>
  <si>
    <t xml:space="preserve"> NCBI_TaxID=3880 {ECO:0000313|EMBL:AES67387.2, ECO:0000313|Proteomes:UP000002051};</t>
  </si>
  <si>
    <t>Trifolieae</t>
  </si>
  <si>
    <t xml:space="preserve"> Medicago.</t>
  </si>
  <si>
    <t xml:space="preserve"> NCBI_TaxID=3880 {ECO:0000313|EMBL:AES87356.1, ECO:0000313|Proteomes:UP000002051};</t>
  </si>
  <si>
    <t xml:space="preserve"> NCBI_TaxID=3880 {ECO:0000313|EMBL:AES91281.1, ECO:0000313|Proteomes:UP000002051};</t>
  </si>
  <si>
    <t xml:space="preserve"> NCBI_TaxID=3880 {ECO:0000313|EMBL:AES92134.1, ECO:0000313|Proteomes:UP000002051};</t>
  </si>
  <si>
    <t xml:space="preserve"> NCBI_TaxID=3880 {ECO:0000313|EMBL:AET00399.2, ECO:0000313|Proteomes:UP000002051};</t>
  </si>
  <si>
    <t xml:space="preserve"> NCBI_TaxID=9544 {ECO:0000313|EMBL:EHH17887.1};</t>
  </si>
  <si>
    <t xml:space="preserve"> NCBI_TaxID=9544 {ECO:0000313|EMBL:EHH28200.1};</t>
  </si>
  <si>
    <t xml:space="preserve"> NCBI_TaxID=9544 {ECO:0000313|EMBL:EHH20235.1};</t>
  </si>
  <si>
    <t xml:space="preserve"> Macaca fascicularis (Crab-eating macaque) (Cynomolgus monkey).</t>
  </si>
  <si>
    <t xml:space="preserve"> NCBI_TaxID=9541 {ECO:0000313|Proteomes:UP000009130};</t>
  </si>
  <si>
    <t xml:space="preserve"> Pyrobaculum sp. 1860.</t>
  </si>
  <si>
    <t xml:space="preserve"> NCBI_TaxID=1104324 {ECO:0000313|EMBL:AET33560.1, ECO:0000313|Proteomes:UP000005867};</t>
  </si>
  <si>
    <t xml:space="preserve"> NCBI_TaxID=1104324 {ECO:0000313|EMBL:AET32809.1, ECO:0000313|Proteomes:UP000005867};</t>
  </si>
  <si>
    <t xml:space="preserve"> NCBI_TaxID=1104324 {ECO:0000313|EMBL:AET34161.1, ECO:0000313|Proteomes:UP000005867};</t>
  </si>
  <si>
    <t xml:space="preserve"> NCBI_TaxID=1104324 {ECO:0000313|EMBL:AET31776.1, ECO:0000313|Proteomes:UP000005867};</t>
  </si>
  <si>
    <t xml:space="preserve"> NCBI_TaxID=1104324 {ECO:0000313|EMBL:AET34292.1, ECO:0000313|Proteomes:UP000005867};</t>
  </si>
  <si>
    <t xml:space="preserve"> Methanosaeta harundinacea (strain 6Ac).</t>
  </si>
  <si>
    <t xml:space="preserve"> NCBI_TaxID=1110509 {ECO:0000313|EMBL:AET63826.1, ECO:0000313|Proteomes:UP000005877};</t>
  </si>
  <si>
    <t xml:space="preserve"> NCBI_TaxID=1110509 {ECO:0000313|EMBL:AET65085.1, ECO:0000313|Proteomes:UP000005877};</t>
  </si>
  <si>
    <t xml:space="preserve"> Aspergillus kawachii (strain NBRC 4308) (White koji mold) (Aspergillus awamori var. kawachi).</t>
  </si>
  <si>
    <t xml:space="preserve"> NCBI_TaxID=1033177 {ECO:0000313|EMBL:GAA88483.1, ECO:0000313|Proteomes:UP000006812};</t>
  </si>
  <si>
    <t xml:space="preserve"> NCBI_TaxID=1033177 {ECO:0000313|EMBL:GAA89526.1, ECO:0000313|Proteomes:UP000006812};</t>
  </si>
  <si>
    <t xml:space="preserve"> NCBI_TaxID=1033177 {ECO:0000313|EMBL:GAA91125.1, ECO:0000313|Proteomes:UP000006812};</t>
  </si>
  <si>
    <t xml:space="preserve"> Clonorchis sinensis (Chinese liver fluke).</t>
  </si>
  <si>
    <t xml:space="preserve"> NCBI_TaxID=79923 {ECO:0000313|EMBL:GAA50958.1, ECO:0000313|Proteomes:UP000008909};</t>
  </si>
  <si>
    <t>Opisthorchiida</t>
  </si>
  <si>
    <t xml:space="preserve"> Opisthorchiata</t>
  </si>
  <si>
    <t xml:space="preserve"> Opisthorchiidae</t>
  </si>
  <si>
    <t xml:space="preserve"> Clonorchis.</t>
  </si>
  <si>
    <t xml:space="preserve"> NCBI_TaxID=79923 {ECO:0000313|Proteomes:UP000008909};</t>
  </si>
  <si>
    <t xml:space="preserve"> Mytilus edulis (Blue mussel).</t>
  </si>
  <si>
    <t xml:space="preserve"> NCBI_TaxID=6550 {ECO:0000313|EMBL:ACR54434.1};</t>
  </si>
  <si>
    <t xml:space="preserve"> Lophotrochozoa</t>
  </si>
  <si>
    <t xml:space="preserve"> Mollusca</t>
  </si>
  <si>
    <t xml:space="preserve"> Bivalvia</t>
  </si>
  <si>
    <t xml:space="preserve"> Pteriomorphia</t>
  </si>
  <si>
    <t>Mytiloida</t>
  </si>
  <si>
    <t xml:space="preserve"> Mytiloidea</t>
  </si>
  <si>
    <t xml:space="preserve"> Mytilidae</t>
  </si>
  <si>
    <t xml:space="preserve"> Mytilinae</t>
  </si>
  <si>
    <t xml:space="preserve"> Mytilus.</t>
  </si>
  <si>
    <t xml:space="preserve"> Candida parapsilosis (strain CDC 317 / ATCC MYA-4646) (Yeast) (Monilia parapsilosis).</t>
  </si>
  <si>
    <t xml:space="preserve"> NCBI_TaxID=578454 {ECO:0000313|Proteomes:UP000005221};</t>
  </si>
  <si>
    <t xml:space="preserve"> Tetrapisispora phaffii (strain ATCC 24235 / CBS 4417 / NBRC 1672 / NRRL Y-8282 / UCD 70-5) (Yeast) (Fabospora phaffii).</t>
  </si>
  <si>
    <t xml:space="preserve"> NCBI_TaxID=1071381 {ECO:0000313|EMBL:CCE61270.1, ECO:0000313|Proteomes:UP000005666};</t>
  </si>
  <si>
    <t>Tetrapisispora.</t>
  </si>
  <si>
    <t xml:space="preserve"> NCBI_TaxID=1071381 {ECO:0000313|EMBL:CCE61291.1, ECO:0000313|Proteomes:UP000005666};</t>
  </si>
  <si>
    <t xml:space="preserve"> NCBI_TaxID=1071381 {ECO:0000313|EMBL:CCE61518.1, ECO:0000313|Proteomes:UP000005666};</t>
  </si>
  <si>
    <t xml:space="preserve"> NCBI_TaxID=1071381 {ECO:0000313|EMBL:CCE63186.1, ECO:0000313|Proteomes:UP000005666};</t>
  </si>
  <si>
    <t xml:space="preserve"> Eremothecium cymbalariae (strain CBS 270.75 / DBVPG 7215 / KCTC 17166 / NRRL Y-17582) (Yeast).</t>
  </si>
  <si>
    <t xml:space="preserve"> NCBI_TaxID=931890 {ECO:0000313|EMBL:AET38985.1, ECO:0000313|Proteomes:UP000006790};</t>
  </si>
  <si>
    <t xml:space="preserve"> Eremothecium.</t>
  </si>
  <si>
    <t xml:space="preserve"> NCBI_TaxID=931890 {ECO:0000313|EMBL:AET39711.1, ECO:0000313|Proteomes:UP000006790};</t>
  </si>
  <si>
    <t xml:space="preserve"> Pichia sorbitophila (strain ATCC MYA-4447 / BCRC 22081 / CBS 7064 / NBRC 10061 / NRRL Y-12695) (Hybrid yeast).</t>
  </si>
  <si>
    <t xml:space="preserve"> NCBI_TaxID=559304 {ECO:0000313|EMBL:CCE87188.1, ECO:0000313|Proteomes:UP000005222};</t>
  </si>
  <si>
    <t xml:space="preserve"> Millerozyma.</t>
  </si>
  <si>
    <t xml:space="preserve"> NCBI_TaxID=559304 {ECO:0000313|EMBL:CCE86082.1, ECO:0000313|Proteomes:UP000005222};</t>
  </si>
  <si>
    <t xml:space="preserve"> NCBI_TaxID=559304 {ECO:0000313|EMBL:CCE84072.1, ECO:0000313|Proteomes:UP000005222};</t>
  </si>
  <si>
    <t xml:space="preserve"> NCBI_TaxID=559304 {ECO:0000313|EMBL:CCE78694.1, ECO:0000313|Proteomes:UP000005222};</t>
  </si>
  <si>
    <t xml:space="preserve"> NCBI_TaxID=559304 {ECO:0000313|EMBL:CCE78109.1, ECO:0000313|Proteomes:UP000005222};</t>
  </si>
  <si>
    <t xml:space="preserve"> Torulaspora delbrueckii (strain ATCC 10662 / CBS 1146 / NBRC 0425 / NCYC 2629 / NRRL Y-866) (Yeast) (Candida colliculosa).</t>
  </si>
  <si>
    <t xml:space="preserve"> NCBI_TaxID=1076872 {ECO:0000313|Proteomes:UP000005627};</t>
  </si>
  <si>
    <t xml:space="preserve"> Torulaspora.</t>
  </si>
  <si>
    <t xml:space="preserve"> uncultured marine crenarchaeote E48-1C.</t>
  </si>
  <si>
    <t xml:space="preserve"> NCBI_TaxID=907718 {ECO:0000313|EMBL:ADP09466.1};</t>
  </si>
  <si>
    <t xml:space="preserve"> miscellaneous Crenarchaeota group</t>
  </si>
  <si>
    <t>environmental samples.</t>
  </si>
  <si>
    <t xml:space="preserve"> Aciduliprofundum sp. LAU09-654.</t>
  </si>
  <si>
    <t xml:space="preserve"> NCBI_TaxID=1033305 {ECO:0000313|EMBL:AEV54418.1};</t>
  </si>
  <si>
    <t xml:space="preserve"> Aciduliprofundum sp. LAU09-664.</t>
  </si>
  <si>
    <t xml:space="preserve"> NCBI_TaxID=1033309 {ECO:0000313|EMBL:AEV54419.1};</t>
  </si>
  <si>
    <t xml:space="preserve"> Aciduliprofundum sp. LAU09-781.</t>
  </si>
  <si>
    <t xml:space="preserve"> NCBI_TaxID=1033308 {ECO:0000313|EMBL:AEV54420.1};</t>
  </si>
  <si>
    <t xml:space="preserve"> Aciduliprofundum sp. LAU09-cd1713.</t>
  </si>
  <si>
    <t xml:space="preserve"> NCBI_TaxID=1033311 {ECO:0000313|EMBL:AEV54421.1};</t>
  </si>
  <si>
    <t xml:space="preserve"> Aciduliprofundum sp. LAU09-cd652.</t>
  </si>
  <si>
    <t xml:space="preserve"> NCBI_TaxID=1033310 {ECO:0000313|EMBL:AEV54422.1};</t>
  </si>
  <si>
    <t xml:space="preserve"> Aciduliprofundum sp. MAR08-237A.</t>
  </si>
  <si>
    <t xml:space="preserve"> NCBI_TaxID=1033304 {ECO:0000313|EMBL:AEV54423.1};</t>
  </si>
  <si>
    <t>G9HP12_ACIS0</t>
  </si>
  <si>
    <t xml:space="preserve"> Aciduliprofundum sp. (strain MAR08-339).</t>
  </si>
  <si>
    <t xml:space="preserve"> NCBI_TaxID=673860 {ECO:0000313|EMBL:AEV54424.1};</t>
  </si>
  <si>
    <t xml:space="preserve"> Aciduliprofundum sp. MAR08-368.</t>
  </si>
  <si>
    <t xml:space="preserve"> NCBI_TaxID=1033301 {ECO:0000313|EMBL:AEV54425.1};</t>
  </si>
  <si>
    <t xml:space="preserve"> Aciduliprofundum sp. MAR08-641.</t>
  </si>
  <si>
    <t xml:space="preserve"> NCBI_TaxID=1033302 {ECO:0000313|EMBL:AEV54426.1};</t>
  </si>
  <si>
    <t xml:space="preserve"> NCBI_TaxID=3349 {ECO:0000313|EMBL:AEW90638.1};</t>
  </si>
  <si>
    <t xml:space="preserve"> Mustela putorius furo (European domestic ferret) (Mustela furo).</t>
  </si>
  <si>
    <t xml:space="preserve"> NCBI_TaxID=9669 {ECO:0000313|EMBL:AES05211.1};</t>
  </si>
  <si>
    <t xml:space="preserve"> Mustelidae</t>
  </si>
  <si>
    <t>Mustelinae</t>
  </si>
  <si>
    <t xml:space="preserve"> Mustela.</t>
  </si>
  <si>
    <t xml:space="preserve"> NCBI_TaxID=9669 {ECO:0000313|EMBL:AES05213.1};</t>
  </si>
  <si>
    <t xml:space="preserve"> NCBI_TaxID=9669 {ECO:0000313|EMBL:AES05215.1};</t>
  </si>
  <si>
    <t xml:space="preserve"> NCBI_TaxID=9669 {ECO:0000313|EMBL:AES05216.1};</t>
  </si>
  <si>
    <t xml:space="preserve"> NCBI_TaxID=9669 {ECO:0000313|EMBL:AES09867.1};</t>
  </si>
  <si>
    <t xml:space="preserve"> Hypocrea virens (strain Gv29-8 / FGSC 10586) (Gliocladium virens) (Trichoderma virens).</t>
  </si>
  <si>
    <t xml:space="preserve"> NCBI_TaxID=413071 {ECO:0000313|EMBL:EHK26730.1, ECO:0000313|Proteomes:UP000007115};</t>
  </si>
  <si>
    <t xml:space="preserve"> Hypocreaceae</t>
  </si>
  <si>
    <t>Trichoderma.</t>
  </si>
  <si>
    <t xml:space="preserve"> NCBI_TaxID=413071 {ECO:0000313|EMBL:EHK15880.1, ECO:0000313|Proteomes:UP000007115};</t>
  </si>
  <si>
    <t xml:space="preserve"> Hypocrea atroviridis (strain ATCC 20476 / IMI 206040) (Trichoderma atroviride).</t>
  </si>
  <si>
    <t xml:space="preserve"> NCBI_TaxID=452589 {ECO:0000313|EMBL:EHK46318.1, ECO:0000313|Proteomes:UP000005426};</t>
  </si>
  <si>
    <t xml:space="preserve"> NCBI_TaxID=452589 {ECO:0000313|EMBL:EHK45544.1, ECO:0000313|Proteomes:UP000005426};</t>
  </si>
  <si>
    <t>H0A9R2_HALSG</t>
  </si>
  <si>
    <t xml:space="preserve"> Haloredivivus sp. (strain G17).</t>
  </si>
  <si>
    <t xml:space="preserve"> NCBI_TaxID=1072681 {ECO:0000313|EMBL:EHK02478.1};</t>
  </si>
  <si>
    <t xml:space="preserve"> Candidatus Haloredivivus.</t>
  </si>
  <si>
    <t>H0AF39_HALSG</t>
  </si>
  <si>
    <t xml:space="preserve"> NCBI_TaxID=1072681 {ECO:0000313|EMBL:EHK00609.1};</t>
  </si>
  <si>
    <t xml:space="preserve"> Glarea lozoyensis (strain ATCC 74030 / MF5533).</t>
  </si>
  <si>
    <t xml:space="preserve"> NCBI_TaxID=1104152 {ECO:0000313|EMBL:EHK99937.1, ECO:0000313|Proteomes:UP000005446};</t>
  </si>
  <si>
    <t xml:space="preserve"> Helotiaceae</t>
  </si>
  <si>
    <t xml:space="preserve"> Glarea.</t>
  </si>
  <si>
    <t xml:space="preserve"> NCBI_TaxID=1104152 {ECO:0000313|EMBL:EHK98594.1, ECO:0000313|Proteomes:UP000005446};</t>
  </si>
  <si>
    <t>H0GDX5_SACCK</t>
  </si>
  <si>
    <t xml:space="preserve"> Saccharomyces cerevisiae x Saccharomyces kudriavzevii (strain VIN7) (Yeast).</t>
  </si>
  <si>
    <t xml:space="preserve"> NCBI_TaxID=1095631 {ECO:0000313|EMBL:EHN08015.1, ECO:0000313|Proteomes:UP000009009};</t>
  </si>
  <si>
    <t>H0GF77_SACCK</t>
  </si>
  <si>
    <t xml:space="preserve"> NCBI_TaxID=1095631 {ECO:0000313|EMBL:EHN07616.1, ECO:0000313|Proteomes:UP000009009};</t>
  </si>
  <si>
    <t>H0GFH8_SACCK</t>
  </si>
  <si>
    <t xml:space="preserve"> NCBI_TaxID=1095631 {ECO:0000313|EMBL:EHN07456.1, ECO:0000313|Proteomes:UP000009009};</t>
  </si>
  <si>
    <t>H0GSI7_SACCK</t>
  </si>
  <si>
    <t xml:space="preserve"> NCBI_TaxID=1095631 {ECO:0000313|EMBL:EHN03202.1, ECO:0000313|Proteomes:UP000009009};</t>
  </si>
  <si>
    <t>H0GTZ4_SACCK</t>
  </si>
  <si>
    <t xml:space="preserve"> NCBI_TaxID=1095631 {ECO:0000313|EMBL:EHN02767.1, ECO:0000313|Proteomes:UP000009009};</t>
  </si>
  <si>
    <t xml:space="preserve"> NCBI_TaxID=7227 {ECO:0000313|EMBL:AEW68190.1};</t>
  </si>
  <si>
    <t xml:space="preserve"> Cavia porcellus (Guinea pig).</t>
  </si>
  <si>
    <t xml:space="preserve"> NCBI_TaxID=10141 {ECO:0000313|Ensembl:ENSCPOP00000004133};</t>
  </si>
  <si>
    <t xml:space="preserve"> Caviidae</t>
  </si>
  <si>
    <t xml:space="preserve"> Cavia.</t>
  </si>
  <si>
    <t xml:space="preserve"> NCBI_TaxID=10141 {ECO:0000313|Ensembl:ENSCPOP00000009649};</t>
  </si>
  <si>
    <t xml:space="preserve"> NCBI_TaxID=10141 {ECO:0000313|Ensembl:ENSCPOP00000011028};</t>
  </si>
  <si>
    <t xml:space="preserve"> NCBI_TaxID=10141 {ECO:0000313|Ensembl:ENSCPOP00000012705};</t>
  </si>
  <si>
    <t xml:space="preserve"> NCBI_TaxID=10141 {ECO:0000313|Ensembl:ENSCPOP00000012813};</t>
  </si>
  <si>
    <t xml:space="preserve"> NCBI_TaxID=10141 {ECO:0000313|Ensembl:ENSCPOP00000015766};</t>
  </si>
  <si>
    <t xml:space="preserve"> NCBI_TaxID=10141 {ECO:0000313|Ensembl:ENSCPOP00000017272};</t>
  </si>
  <si>
    <t xml:space="preserve"> Otolemur garnettii (Small-eared galago) (Garnett's greater bushbaby).</t>
  </si>
  <si>
    <t xml:space="preserve"> NCBI_TaxID=30611 {ECO:0000313|Ensembl:ENSOGAP00000002893, ECO:0000313|Proteomes:UP000005225};</t>
  </si>
  <si>
    <t xml:space="preserve"> Strepsirrhini</t>
  </si>
  <si>
    <t>Lorisiformes</t>
  </si>
  <si>
    <t xml:space="preserve"> Galagidae</t>
  </si>
  <si>
    <t xml:space="preserve"> Otolemur.</t>
  </si>
  <si>
    <t xml:space="preserve"> NCBI_TaxID=30611 {ECO:0000313|Ensembl:ENSOGAP00000004411, ECO:0000313|Proteomes:UP000005225};</t>
  </si>
  <si>
    <t xml:space="preserve"> NCBI_TaxID=30611 {ECO:0000313|Ensembl:ENSOGAP00000008835};</t>
  </si>
  <si>
    <t xml:space="preserve"> NCBI_TaxID=30611 {ECO:0000313|Ensembl:ENSOGAP00000013813, ECO:0000313|Proteomes:UP000005225};</t>
  </si>
  <si>
    <t xml:space="preserve"> NCBI_TaxID=30611 {ECO:0000313|Ensembl:ENSOGAP00000020387, ECO:0000313|Proteomes:UP000005225};</t>
  </si>
  <si>
    <t xml:space="preserve"> NCBI_TaxID=30611 {ECO:0000313|Ensembl:ENSOGAP00000021978, ECO:0000313|Proteomes:UP000005225};</t>
  </si>
  <si>
    <t xml:space="preserve"> Taeniopygia guttata (Zebra finch) (Poephila guttata).</t>
  </si>
  <si>
    <t xml:space="preserve"> NCBI_TaxID=59729 {ECO:0000313|Ensembl:ENSTGUP00000000643, ECO:0000313|Proteomes:UP000007754};</t>
  </si>
  <si>
    <t xml:space="preserve"> Passeriformes</t>
  </si>
  <si>
    <t xml:space="preserve"> Passeroidea</t>
  </si>
  <si>
    <t>Estrildidae</t>
  </si>
  <si>
    <t xml:space="preserve"> Estrildinae</t>
  </si>
  <si>
    <t xml:space="preserve"> Taeniopygia.</t>
  </si>
  <si>
    <t xml:space="preserve"> NCBI_TaxID=59729 {ECO:0000313|Ensembl:ENSTGUP00000005057, ECO:0000313|Proteomes:UP000007754};</t>
  </si>
  <si>
    <t xml:space="preserve"> NCBI_TaxID=59729 {ECO:0000313|Ensembl:ENSTGUP00000007594, ECO:0000313|Proteomes:UP000007754};</t>
  </si>
  <si>
    <t xml:space="preserve"> NCBI_TaxID=59729 {ECO:0000313|Ensembl:ENSTGUP00000007629, ECO:0000313|Proteomes:UP000007754};</t>
  </si>
  <si>
    <t xml:space="preserve"> NCBI_TaxID=59729 {ECO:0000313|Ensembl:ENSTGUP00000010712, ECO:0000313|Proteomes:UP000007754};</t>
  </si>
  <si>
    <t xml:space="preserve"> NCBI_TaxID=59729 {ECO:0000313|Ensembl:ENSTGUP00000011847, ECO:0000313|Proteomes:UP000007754};</t>
  </si>
  <si>
    <t xml:space="preserve"> NCBI_TaxID=59729 {ECO:0000313|Ensembl:ENSTGUP00000011848, ECO:0000313|Proteomes:UP000007754};</t>
  </si>
  <si>
    <t xml:space="preserve"> NCBI_TaxID=59729 {ECO:0000313|Ensembl:ENSTGUP00000013254, ECO:0000313|Proteomes:UP000007754};</t>
  </si>
  <si>
    <t xml:space="preserve"> NCBI_TaxID=59729 {ECO:0000313|Ensembl:ENSTGUP00000015360, ECO:0000313|Proteomes:UP000007754};</t>
  </si>
  <si>
    <t xml:space="preserve"> NCBI_TaxID=59729 {ECO:0000313|Ensembl:ENSTGUP00000015691, ECO:0000313|Proteomes:UP000007754};</t>
  </si>
  <si>
    <t xml:space="preserve"> NCBI_TaxID=59729 {ECO:0000313|Ensembl:ENSTGUP00000017411, ECO:0000313|Proteomes:UP000007754};</t>
  </si>
  <si>
    <t xml:space="preserve"> Methanotorris formicicus Mc-S-70.</t>
  </si>
  <si>
    <t xml:space="preserve"> NCBI_TaxID=647171 {ECO:0000313|EMBL:EHP88279.1};</t>
  </si>
  <si>
    <t xml:space="preserve"> NCBI_TaxID=647171 {ECO:0000313|EMBL:EHP86345.1};</t>
  </si>
  <si>
    <t xml:space="preserve"> Colletotrichum higginsianum (strain IMI 349063) (Crucifer anthracnose fungus).</t>
  </si>
  <si>
    <t xml:space="preserve"> NCBI_TaxID=759273 {ECO:0000313|Proteomes:UP000007174};</t>
  </si>
  <si>
    <t xml:space="preserve"> Methanoplanus limicola DSM 2279.</t>
  </si>
  <si>
    <t xml:space="preserve"> NCBI_TaxID=937775 {ECO:0000313|EMBL:EHQ34866.1, ECO:0000313|Proteomes:UP000005741};</t>
  </si>
  <si>
    <t xml:space="preserve"> Methanoplanus.</t>
  </si>
  <si>
    <t xml:space="preserve"> NCBI_TaxID=937775 {ECO:0000313|EMBL:EHQ35726.1, ECO:0000313|Proteomes:UP000005741};</t>
  </si>
  <si>
    <t xml:space="preserve"> Kazachstania africana (strain ATCC 22294 / BCRC 22015 / CBS 2517 / CECT 1963 / NBRC 1671 / NRRL Y-8276) (Yeast) (Kluyveromyces africanus).</t>
  </si>
  <si>
    <t xml:space="preserve"> NCBI_TaxID=1071382 {ECO:0000313|EMBL:CCF56562.1, ECO:0000313|Proteomes:UP000005220};</t>
  </si>
  <si>
    <t xml:space="preserve"> Kazachstania.</t>
  </si>
  <si>
    <t xml:space="preserve"> NCBI_TaxID=1071382 {ECO:0000313|EMBL:CCF58854.1, ECO:0000313|Proteomes:UP000005220};</t>
  </si>
  <si>
    <t xml:space="preserve"> NCBI_TaxID=1071382 {ECO:0000313|EMBL:CCF60534.1, ECO:0000313|Proteomes:UP000005220};</t>
  </si>
  <si>
    <t xml:space="preserve"> Metallosphaera yellowstonensis MK1.</t>
  </si>
  <si>
    <t xml:space="preserve"> NCBI_TaxID=671065 {ECO:0000313|EMBL:EHP69512.1};</t>
  </si>
  <si>
    <t xml:space="preserve"> NCBI_TaxID=8090 {ECO:0000313|Ensembl:ENSORLP00000003557, ECO:0000313|Proteomes:UP000001038};</t>
  </si>
  <si>
    <t xml:space="preserve"> NCBI_TaxID=8090 {ECO:0000313|Ensembl:ENSORLP00000019089, ECO:0000313|Proteomes:UP000001038};</t>
  </si>
  <si>
    <t xml:space="preserve"> NCBI_TaxID=8090 {ECO:0000313|Ensembl:ENSORLP00000022299, ECO:0000313|Proteomes:UP000001038};</t>
  </si>
  <si>
    <t xml:space="preserve"> NCBI_TaxID=8090 {ECO:0000313|Ensembl:ENSORLP00000022765, ECO:0000313|Proteomes:UP000001038};</t>
  </si>
  <si>
    <t xml:space="preserve"> NCBI_TaxID=8090 {ECO:0000313|Ensembl:ENSORLP00000022767, ECO:0000313|Proteomes:UP000001038};</t>
  </si>
  <si>
    <t xml:space="preserve"> NCBI_TaxID=8090 {ECO:0000313|Ensembl:ENSORLP00000024828, ECO:0000313|Proteomes:UP000001038};</t>
  </si>
  <si>
    <t xml:space="preserve"> Pongo abelii (Sumatran orangutan) (Pongo pygmaeus abelii).</t>
  </si>
  <si>
    <t xml:space="preserve"> NCBI_TaxID=9601 {ECO:0000313|Ensembl:ENSPPYP00000006740, ECO:0000313|Proteomes:UP000001595};</t>
  </si>
  <si>
    <t xml:space="preserve"> Pongo.</t>
  </si>
  <si>
    <t xml:space="preserve"> NCBI_TaxID=9601 {ECO:0000313|Ensembl:ENSPPYP00000006741, ECO:0000313|Proteomes:UP000001595};</t>
  </si>
  <si>
    <t xml:space="preserve"> NCBI_TaxID=9601 {ECO:0000313|Ensembl:ENSPPYP00000006742, ECO:0000313|Proteomes:UP000001595};</t>
  </si>
  <si>
    <t xml:space="preserve"> NCBI_TaxID=9601 {ECO:0000313|Ensembl:ENSPPYP00000007020, ECO:0000313|Proteomes:UP000001595};</t>
  </si>
  <si>
    <t xml:space="preserve"> NCBI_TaxID=9601 {ECO:0000313|Ensembl:ENSPPYP00000007198, ECO:0000313|Proteomes:UP000001595};</t>
  </si>
  <si>
    <t xml:space="preserve"> NCBI_TaxID=9601 {ECO:0000313|Ensembl:ENSPPYP00000009244, ECO:0000313|Proteomes:UP000001595};</t>
  </si>
  <si>
    <t xml:space="preserve"> NCBI_TaxID=9601 {ECO:0000313|Ensembl:ENSPPYP00000013188, ECO:0000313|Proteomes:UP000001595};</t>
  </si>
  <si>
    <t xml:space="preserve"> NCBI_TaxID=9601 {ECO:0000313|Ensembl:ENSPPYP00000020412, ECO:0000313|Proteomes:UP000001595};</t>
  </si>
  <si>
    <t xml:space="preserve"> Pan troglodytes (Chimpanzee).</t>
  </si>
  <si>
    <t xml:space="preserve"> NCBI_TaxID=9598 {ECO:0000313|Ensembl:ENSPTRP00000011539, ECO:0000313|Proteomes:UP000002277};</t>
  </si>
  <si>
    <t xml:space="preserve"> Pan.</t>
  </si>
  <si>
    <t xml:space="preserve"> NCBI_TaxID=9598 {ECO:0000313|Ensembl:ENSPTRP00000011825, ECO:0000313|Proteomes:UP000002277};</t>
  </si>
  <si>
    <t xml:space="preserve"> NCBI_TaxID=9598 {ECO:0000313|Ensembl:ENSPTRP00000016062, ECO:0000313|Proteomes:UP000002277};</t>
  </si>
  <si>
    <t xml:space="preserve"> NCBI_TaxID=9598 {ECO:0000313|Ensembl:ENSPTRP00000024757, ECO:0000313|Proteomes:UP000002277};</t>
  </si>
  <si>
    <t xml:space="preserve"> NCBI_TaxID=9598 {ECO:0000313|Ensembl:ENSPTRP00000042785, ECO:0000313|Proteomes:UP000002277};</t>
  </si>
  <si>
    <t xml:space="preserve"> NCBI_TaxID=9598 {ECO:0000313|Ensembl:ENSPTRP00000046398, ECO:0000313|Proteomes:UP000002277};</t>
  </si>
  <si>
    <t xml:space="preserve"> NCBI_TaxID=9598 {ECO:0000313|Ensembl:ENSPTRP00000054581, ECO:0000313|Proteomes:UP000002277};</t>
  </si>
  <si>
    <t xml:space="preserve"> Takifugu rubripes (Japanese pufferfish) (Fugu rubripes).</t>
  </si>
  <si>
    <t xml:space="preserve"> NCBI_TaxID=31033 {ECO:0000313|Ensembl:ENSTRUP00000004854, ECO:0000313|Proteomes:UP000005226};</t>
  </si>
  <si>
    <t xml:space="preserve"> Tetraodontiformes</t>
  </si>
  <si>
    <t xml:space="preserve"> Tetradontoidea</t>
  </si>
  <si>
    <t xml:space="preserve"> Tetraodontidae</t>
  </si>
  <si>
    <t>Takifugu.</t>
  </si>
  <si>
    <t xml:space="preserve"> NCBI_TaxID=31033 {ECO:0000313|Ensembl:ENSTRUP00000010366, ECO:0000313|Proteomes:UP000005226};</t>
  </si>
  <si>
    <t xml:space="preserve"> NCBI_TaxID=31033 {ECO:0000313|Ensembl:ENSTRUP00000026857, ECO:0000313|Proteomes:UP000005226};</t>
  </si>
  <si>
    <t xml:space="preserve"> NCBI_TaxID=31033 {ECO:0000313|Ensembl:ENSTRUP00000026858, ECO:0000313|Proteomes:UP000005226};</t>
  </si>
  <si>
    <t xml:space="preserve"> NCBI_TaxID=31033 {ECO:0000313|Ensembl:ENSTRUP00000026859, ECO:0000313|Proteomes:UP000005226};</t>
  </si>
  <si>
    <t xml:space="preserve"> NCBI_TaxID=31033 {ECO:0000313|Ensembl:ENSTRUP00000026860, ECO:0000313|Proteomes:UP000005226};</t>
  </si>
  <si>
    <t xml:space="preserve"> NCBI_TaxID=31033 {ECO:0000313|Ensembl:ENSTRUP00000026861, ECO:0000313|Proteomes:UP000005226};</t>
  </si>
  <si>
    <t xml:space="preserve"> NCBI_TaxID=31033 {ECO:0000313|Ensembl:ENSTRUP00000041433, ECO:0000313|Proteomes:UP000005226};</t>
  </si>
  <si>
    <t xml:space="preserve"> NCBI_TaxID=31033 {ECO:0000313|Ensembl:ENSTRUP00000043486, ECO:0000313|Proteomes:UP000005226};</t>
  </si>
  <si>
    <t xml:space="preserve"> NCBI_TaxID=31033 {ECO:0000313|Ensembl:ENSTRUP00000044830, ECO:0000313|Proteomes:UP000005226};</t>
  </si>
  <si>
    <t xml:space="preserve"> NCBI_TaxID=31033 {ECO:0000313|Ensembl:ENSTRUP00000044831, ECO:0000313|Proteomes:UP000005226};</t>
  </si>
  <si>
    <t xml:space="preserve"> Ciona intestinalis (Transparent sea squirt) (Ascidia intestinalis).</t>
  </si>
  <si>
    <t xml:space="preserve"> NCBI_TaxID=7719 {ECO:0000313|Ensembl:ENSCINP00000029864, ECO:0000313|Proteomes:UP000008144};</t>
  </si>
  <si>
    <t xml:space="preserve"> Ascidiacea</t>
  </si>
  <si>
    <t xml:space="preserve"> Enterogona</t>
  </si>
  <si>
    <t>Phlebobranchia</t>
  </si>
  <si>
    <t xml:space="preserve"> Cionidae</t>
  </si>
  <si>
    <t xml:space="preserve"> Ciona.</t>
  </si>
  <si>
    <t xml:space="preserve"> NCBI_TaxID=7719 {ECO:0000313|Ensembl:ENSCINP00000032882, ECO:0000313|Proteomes:UP000008144};</t>
  </si>
  <si>
    <t xml:space="preserve"> NCBI_TaxID=7719 {ECO:0000313|Ensembl:ENSCINP00000033009, ECO:0000313|Proteomes:UP000008144};</t>
  </si>
  <si>
    <t xml:space="preserve"> Ciona savignyi (Pacific transparent sea squirt).</t>
  </si>
  <si>
    <t xml:space="preserve"> NCBI_TaxID=51511 {ECO:0000313|Ensembl:ENSCSAVP00000002317, ECO:0000313|Proteomes:UP000007875};</t>
  </si>
  <si>
    <t xml:space="preserve"> NCBI_TaxID=51511 {ECO:0000313|Ensembl:ENSCSAVP00000002326, ECO:0000313|Proteomes:UP000007875};</t>
  </si>
  <si>
    <t xml:space="preserve"> NCBI_TaxID=51511 {ECO:0000313|Ensembl:ENSCSAVP00000002327, ECO:0000313|Proteomes:UP000007875};</t>
  </si>
  <si>
    <t xml:space="preserve"> NCBI_TaxID=51511 {ECO:0000313|Ensembl:ENSCSAVP00000013355, ECO:0000313|Proteomes:UP000007875};</t>
  </si>
  <si>
    <t xml:space="preserve"> Latimeria chalumnae (West Indian ocean coelacanth).</t>
  </si>
  <si>
    <t xml:space="preserve"> NCBI_TaxID=7897 {ECO:0000313|Ensembl:ENSLACP00000000198, ECO:0000313|Proteomes:UP000008672};</t>
  </si>
  <si>
    <t>Coelacanthiformes</t>
  </si>
  <si>
    <t xml:space="preserve"> Coelacanthidae</t>
  </si>
  <si>
    <t xml:space="preserve"> Latimeria.</t>
  </si>
  <si>
    <t xml:space="preserve"> NCBI_TaxID=7897 {ECO:0000313|Ensembl:ENSLACP00000003696, ECO:0000313|Proteomes:UP000008672};</t>
  </si>
  <si>
    <t xml:space="preserve"> NCBI_TaxID=7897 {ECO:0000313|Ensembl:ENSLACP00000009862, ECO:0000313|Proteomes:UP000008672};</t>
  </si>
  <si>
    <t xml:space="preserve"> NCBI_TaxID=7897 {ECO:0000313|Ensembl:ENSLACP00000019416, ECO:0000313|Proteomes:UP000008672};</t>
  </si>
  <si>
    <t xml:space="preserve"> NCBI_TaxID=7897 {ECO:0000313|Ensembl:ENSLACP00000019703, ECO:0000313|Proteomes:UP000008672};</t>
  </si>
  <si>
    <t xml:space="preserve"> Tetraodon nigroviridis (Spotted green pufferfish) (Chelonodon nigroviridis).</t>
  </si>
  <si>
    <t xml:space="preserve"> NCBI_TaxID=99883 {ECO:0000313|Ensembl:ENSTNIP00000000469, ECO:0000313|Proteomes:UP000007303};</t>
  </si>
  <si>
    <t>Tetraodon.</t>
  </si>
  <si>
    <t xml:space="preserve"> NCBI_TaxID=99883 {ECO:0000313|Ensembl:ENSTNIP00000001788, ECO:0000313|Proteomes:UP000007303};</t>
  </si>
  <si>
    <t xml:space="preserve"> NCBI_TaxID=99883 {ECO:0000313|Ensembl:ENSTNIP00000007465, ECO:0000313|Proteomes:UP000007303};</t>
  </si>
  <si>
    <t xml:space="preserve"> NCBI_TaxID=99883 {ECO:0000313|Ensembl:ENSTNIP00000009604, ECO:0000313|Proteomes:UP000007303};</t>
  </si>
  <si>
    <t xml:space="preserve"> NCBI_TaxID=99883 {ECO:0000313|Ensembl:ENSTNIP00000009727, ECO:0000313|Proteomes:UP000007303};</t>
  </si>
  <si>
    <t xml:space="preserve"> NCBI_TaxID=99883 {ECO:0000313|Ensembl:ENSTNIP00000013172, ECO:0000313|Proteomes:UP000007303};</t>
  </si>
  <si>
    <t xml:space="preserve"> NCBI_TaxID=99883 {ECO:0000313|Ensembl:ENSTNIP00000015907, ECO:0000313|Proteomes:UP000007303};</t>
  </si>
  <si>
    <t xml:space="preserve"> NCBI_TaxID=99883 {ECO:0000313|Ensembl:ENSTNIP00000018013, ECO:0000313|Proteomes:UP000007303};</t>
  </si>
  <si>
    <t xml:space="preserve"> NCBI_TaxID=99883 {ECO:0000313|Ensembl:ENSTNIP00000022389, ECO:0000313|Proteomes:UP000007303};</t>
  </si>
  <si>
    <t xml:space="preserve"> Pristionchus pacificus (Parasitic nematode).</t>
  </si>
  <si>
    <t xml:space="preserve"> NCBI_TaxID=54126 {ECO:0000313|EnsemblMetazoa:PPA02073};</t>
  </si>
  <si>
    <t xml:space="preserve"> Diplogasterida</t>
  </si>
  <si>
    <t>Neodiplogasteridae</t>
  </si>
  <si>
    <t xml:space="preserve"> Pristionchus.</t>
  </si>
  <si>
    <t xml:space="preserve"> NCBI_TaxID=54126 {ECO:0000313|EnsemblMetazoa:PPA25519};</t>
  </si>
  <si>
    <t xml:space="preserve"> Phytophthora ramorum (Sudden oak death agent).</t>
  </si>
  <si>
    <t xml:space="preserve"> NCBI_TaxID=164328 {ECO:0000313|EnsemblProtists:Phyra74160};</t>
  </si>
  <si>
    <t xml:space="preserve"> NCBI_TaxID=164328 {ECO:0000313|EnsemblProtists:Phyra76896};</t>
  </si>
  <si>
    <t xml:space="preserve"> NCBI_TaxID=164328 {ECO:0000313|EnsemblProtists:Phyra96783};</t>
  </si>
  <si>
    <t>H3ZM51_THELN</t>
  </si>
  <si>
    <t xml:space="preserve"> Thermococcus litoralis (strain ATCC 51850 / DSM 5473 / JCM 8560 / NS-C).</t>
  </si>
  <si>
    <t xml:space="preserve"> NCBI_TaxID=523849 {ECO:0000313|EMBL:EHR78995.1, ECO:0000313|Proteomes:UP000015502};</t>
  </si>
  <si>
    <t>H3ZR24_THELN</t>
  </si>
  <si>
    <t xml:space="preserve"> NCBI_TaxID=523849 {ECO:0000313|EMBL:EHR77600.1, ECO:0000313|Proteomes:UP000015502};</t>
  </si>
  <si>
    <t xml:space="preserve"> uncultured crenarchaeote.</t>
  </si>
  <si>
    <t xml:space="preserve"> NCBI_TaxID=29281 {ECO:0000313|EMBL:BAL53425.1};</t>
  </si>
  <si>
    <t xml:space="preserve"> Exophiala dermatitidis (strain ATCC 34100 / CBS 525.76 / NIH/UT8656) (Black yeast) (Wangiella dermatitidis).</t>
  </si>
  <si>
    <t xml:space="preserve"> NCBI_TaxID=858893 {ECO:0000313|EMBL:EHY55857.1, ECO:0000313|Proteomes:UP000007304};</t>
  </si>
  <si>
    <t>Chaetothyriomycetidae</t>
  </si>
  <si>
    <t xml:space="preserve"> Chaetothyriales</t>
  </si>
  <si>
    <t xml:space="preserve"> Herpotrichiellaceae</t>
  </si>
  <si>
    <t>Exophiala.</t>
  </si>
  <si>
    <t xml:space="preserve"> NCBI_TaxID=858893 {ECO:0000313|EMBL:EHY58703.1, ECO:0000313|Proteomes:UP000007304};</t>
  </si>
  <si>
    <t xml:space="preserve"> NCBI_TaxID=858893 {ECO:0000313|EMBL:EHY61297.1, ECO:0000313|Proteomes:UP000007304};</t>
  </si>
  <si>
    <t xml:space="preserve"> Pyrobaculum oguniense (strain DSM 13380 / JCM 10595 / TE7).</t>
  </si>
  <si>
    <t xml:space="preserve"> NCBI_TaxID=698757 {ECO:0000313|EMBL:AFA38654.1, ECO:0000313|Proteomes:UP000009062};</t>
  </si>
  <si>
    <t xml:space="preserve"> NCBI_TaxID=698757 {ECO:0000313|EMBL:AFA38836.1, ECO:0000313|Proteomes:UP000009062};</t>
  </si>
  <si>
    <t xml:space="preserve"> NCBI_TaxID=698757 {ECO:0000313|EMBL:AFA40549.1, ECO:0000313|Proteomes:UP000009062};</t>
  </si>
  <si>
    <t xml:space="preserve"> NCBI_TaxID=698757 {ECO:0000313|EMBL:AFA40582.1, ECO:0000313|Proteomes:UP000009062};</t>
  </si>
  <si>
    <t xml:space="preserve"> NCBI_TaxID=698757 {ECO:0000313|EMBL:AFA40155.1, ECO:0000313|Proteomes:UP000009062};</t>
  </si>
  <si>
    <t xml:space="preserve"> NCBI_TaxID=9606 {ECO:0000313|Ensembl:ENSP00000401741, ECO:0000313|Proteomes:UP000005640};</t>
  </si>
  <si>
    <t xml:space="preserve"> NCBI_TaxID=9606 {ECO:0000313|Ensembl:ENSP00000407282, ECO:0000313|Proteomes:UP000005640};</t>
  </si>
  <si>
    <t xml:space="preserve"> Methanocella conradii (strain DSM 24694 / JCM 17849 / CGMCC 1.5162 / HZ254).</t>
  </si>
  <si>
    <t xml:space="preserve"> NCBI_TaxID=1041930 {ECO:0000313|EMBL:AFC99402.1, ECO:0000313|Proteomes:UP000005233};</t>
  </si>
  <si>
    <t xml:space="preserve"> NCBI_TaxID=1041930 {ECO:0000313|EMBL:AFC99426.1, ECO:0000313|Proteomes:UP000005233};</t>
  </si>
  <si>
    <t>H8WVR6_CANO9</t>
  </si>
  <si>
    <t xml:space="preserve"> Candida orthopsilosis (strain 90-125) (Yeast).</t>
  </si>
  <si>
    <t xml:space="preserve"> NCBI_TaxID=1136231 {ECO:0000313|EMBL:CCG20539.1, ECO:0000313|Proteomes:UP000005018};</t>
  </si>
  <si>
    <t>H8X3N0_CANO9</t>
  </si>
  <si>
    <t xml:space="preserve"> NCBI_TaxID=1136231 {ECO:0000313|Proteomes:UP000005018};</t>
  </si>
  <si>
    <t>H8X4U9_CANO9</t>
  </si>
  <si>
    <t xml:space="preserve"> Nematocida sp. 1 (strain ERTm2 / ATCC PRA-371) (Nematode killer fungus).</t>
  </si>
  <si>
    <t xml:space="preserve"> NCBI_TaxID=944018 {ECO:0000313|EMBL:EHY65206.1, ECO:0000313|Proteomes:UP000005622};</t>
  </si>
  <si>
    <t xml:space="preserve"> Nematocida.</t>
  </si>
  <si>
    <t xml:space="preserve"> NCBI_TaxID=9544 {ECO:0000313|EMBL:AFE69646.1};</t>
  </si>
  <si>
    <t xml:space="preserve"> NCBI_TaxID=9544 {ECO:0000313|EMBL:AFE70204.1};</t>
  </si>
  <si>
    <t xml:space="preserve"> NCBI_TaxID=9544 {ECO:0000313|EMBL:AFE72814.1};</t>
  </si>
  <si>
    <t xml:space="preserve"> NCBI_TaxID=9544 {ECO:0000313|EMBL:AFE74341.1};</t>
  </si>
  <si>
    <t xml:space="preserve"> NCBI_TaxID=28377 {ECO:0000313|Ensembl:ENSACAP00000005463, ECO:0000313|Proteomes:UP000001646};</t>
  </si>
  <si>
    <t xml:space="preserve"> NCBI_TaxID=28377 {ECO:0000313|Ensembl:ENSACAP00000010810, ECO:0000313|Proteomes:UP000001646};</t>
  </si>
  <si>
    <t xml:space="preserve"> NCBI_TaxID=28377 {ECO:0000313|Ensembl:ENSACAP00000013598, ECO:0000313|Proteomes:UP000001646};</t>
  </si>
  <si>
    <t xml:space="preserve"> Bombyx mori (Silk moth).</t>
  </si>
  <si>
    <t xml:space="preserve"> NCBI_TaxID=7091 {ECO:0000313|EnsemblMetazoa:BGIBMGA002778-TA, ECO:0000313|Proteomes:UP000005204};</t>
  </si>
  <si>
    <t>Bombycoidea</t>
  </si>
  <si>
    <t xml:space="preserve"> Bombycidae</t>
  </si>
  <si>
    <t xml:space="preserve"> Bombycinae</t>
  </si>
  <si>
    <t xml:space="preserve"> Bombyx.</t>
  </si>
  <si>
    <t xml:space="preserve"> NCBI_TaxID=7091 {ECO:0000313|EnsemblMetazoa:BGIBMGA005107-TA, ECO:0000313|Proteomes:UP000005204};</t>
  </si>
  <si>
    <t xml:space="preserve"> NCBI_TaxID=7091 {ECO:0000313|EnsemblMetazoa:BGIBMGA011811-TA, ECO:0000313|Proteomes:UP000005204};</t>
  </si>
  <si>
    <t xml:space="preserve"> NCBI_TaxID=7091 {ECO:0000313|EnsemblMetazoa:BGIBMGA011812-TA, ECO:0000313|Proteomes:UP000005204};</t>
  </si>
  <si>
    <t xml:space="preserve"> NCBI_TaxID=9544 {ECO:0000313|EMBL:AFH28419.1};</t>
  </si>
  <si>
    <t xml:space="preserve"> NCBI_TaxID=9544 {ECO:0000313|EMBL:AFH33900.1};</t>
  </si>
  <si>
    <t>I0A186_FERFK</t>
  </si>
  <si>
    <t xml:space="preserve"> Fervidicoccus fontis (strain DSM 19380 / VKM B-2539 / Kam940).</t>
  </si>
  <si>
    <t xml:space="preserve"> NCBI_TaxID=1163730 {ECO:0000313|EMBL:AFH42743.1, ECO:0000313|Proteomes:UP000007391};</t>
  </si>
  <si>
    <t xml:space="preserve"> Fervidicoccales</t>
  </si>
  <si>
    <t>Fervidicoccaceae</t>
  </si>
  <si>
    <t xml:space="preserve"> Fervidicoccus.</t>
  </si>
  <si>
    <t xml:space="preserve"> Rhizopus delemar (strain RA 99-880 / ATCC MYA-4621 / FGSC 9543 / NRRL 43880) (Mucormycosis agent) (Rhizopus arrhizus var. delemar).</t>
  </si>
  <si>
    <t xml:space="preserve"> NCBI_TaxID=246409 {ECO:0000313|EMBL:EIE79168.1, ECO:0000313|Proteomes:UP000009138};</t>
  </si>
  <si>
    <t xml:space="preserve"> Fungi incertae sedis</t>
  </si>
  <si>
    <t>Early diverging fungal lineages</t>
  </si>
  <si>
    <t xml:space="preserve"> Mucoromycotina</t>
  </si>
  <si>
    <t xml:space="preserve"> Mucorales</t>
  </si>
  <si>
    <t>Mucorineae</t>
  </si>
  <si>
    <t xml:space="preserve"> Rhizopodaceae</t>
  </si>
  <si>
    <t xml:space="preserve"> Rhizopus.</t>
  </si>
  <si>
    <t xml:space="preserve"> NCBI_TaxID=246409 {ECO:0000313|EMBL:EIE79639.1, ECO:0000313|Proteomes:UP000009138};</t>
  </si>
  <si>
    <t xml:space="preserve"> NCBI_TaxID=246409 {ECO:0000313|EMBL:EIE81616.1, ECO:0000313|Proteomes:UP000009138};</t>
  </si>
  <si>
    <t xml:space="preserve"> NCBI_TaxID=246409 {ECO:0000313|EMBL:EIE85356.1, ECO:0000313|Proteomes:UP000009138};</t>
  </si>
  <si>
    <t xml:space="preserve"> NCBI_TaxID=246409 {ECO:0000313|EMBL:EIE91513.1, ECO:0000313|Proteomes:UP000009138};</t>
  </si>
  <si>
    <t xml:space="preserve"> Amphimedon queenslandica (Sponge).</t>
  </si>
  <si>
    <t xml:space="preserve"> NCBI_TaxID=400682 {ECO:0000313|EnsemblMetazoa:PAC:15708599, ECO:0000313|Proteomes:UP000007879};</t>
  </si>
  <si>
    <t xml:space="preserve"> Porifera</t>
  </si>
  <si>
    <t xml:space="preserve"> Demospongiae</t>
  </si>
  <si>
    <t xml:space="preserve"> Haplosclerida</t>
  </si>
  <si>
    <t xml:space="preserve"> Niphatidae</t>
  </si>
  <si>
    <t>Amphimedon.</t>
  </si>
  <si>
    <t xml:space="preserve"> NCBI_TaxID=400682 {ECO:0000313|EnsemblMetazoa:PAC:15715340, ECO:0000313|Proteomes:UP000007879};</t>
  </si>
  <si>
    <t xml:space="preserve"> NCBI_TaxID=400682 {ECO:0000313|EnsemblMetazoa:PAC:15717494, ECO:0000313|Proteomes:UP000007879};</t>
  </si>
  <si>
    <t xml:space="preserve"> NCBI_TaxID=400682 {ECO:0000313|EnsemblMetazoa:PAC:15719727, ECO:0000313|Proteomes:UP000007879};</t>
  </si>
  <si>
    <t xml:space="preserve"> NCBI_TaxID=400682 {ECO:0000313|EnsemblMetazoa:PAC:15720677, ECO:0000313|Proteomes:UP000007879};</t>
  </si>
  <si>
    <t xml:space="preserve"> NCBI_TaxID=15368 {ECO:0000313|EnsemblPlants:BRADI1G27880.1, ECO:0000313|Proteomes:UP000008810};</t>
  </si>
  <si>
    <t xml:space="preserve"> NCBI_TaxID=15368 {ECO:0000313|EnsemblPlants:BRADI1G27880.3, ECO:0000313|Proteomes:UP000008810};</t>
  </si>
  <si>
    <t xml:space="preserve"> NCBI_TaxID=15368 {ECO:0000313|EnsemblPlants:BRADI2G37817.1, ECO:0000313|Proteomes:UP000008810};</t>
  </si>
  <si>
    <t xml:space="preserve"> NCBI_TaxID=15368 {ECO:0000313|EnsemblPlants:BRADI2G41710.1, ECO:0000313|Proteomes:UP000008810};</t>
  </si>
  <si>
    <t xml:space="preserve"> NCBI_TaxID=15368 {ECO:0000313|EnsemblPlants:BRADI3G46050.1, ECO:0000313|Proteomes:UP000008810};</t>
  </si>
  <si>
    <t xml:space="preserve"> NCBI_TaxID=15368 {ECO:0000313|EnsemblPlants:BRADI4G07050.1, ECO:0000313|Proteomes:UP000008810};</t>
  </si>
  <si>
    <t xml:space="preserve"> NCBI_TaxID=15368 {ECO:0000313|EnsemblPlants:BRADI4G13750.1, ECO:0000313|Proteomes:UP000008810};</t>
  </si>
  <si>
    <t xml:space="preserve"> NCBI_TaxID=15368 {ECO:0000313|EnsemblPlants:BRADI4G42957.1, ECO:0000313|Proteomes:UP000008810};</t>
  </si>
  <si>
    <t xml:space="preserve"> NCBI_TaxID=3847 {ECO:0000313|EnsemblPlants:GLYMA11G15300.1, ECO:0000313|Proteomes:UP000008827};</t>
  </si>
  <si>
    <t xml:space="preserve"> NCBI_TaxID=3847 {ECO:0000313|EnsemblPlants:GLYMA13G17530.1, ECO:0000313|Proteomes:UP000008827};</t>
  </si>
  <si>
    <t xml:space="preserve"> NCBI_TaxID=3847 {ECO:0000313|EnsemblPlants:GLYMA15G04920.1, ECO:0000313|Proteomes:UP000008827};</t>
  </si>
  <si>
    <t xml:space="preserve"> NCBI_TaxID=3847 {ECO:0000313|EnsemblPlants:GLYMA17G04980.1, ECO:0000313|Proteomes:UP000008827};</t>
  </si>
  <si>
    <t xml:space="preserve"> NCBI_TaxID=3847 {ECO:0000313|EnsemblPlants:GLYMA18G52510.1, ECO:0000313|Proteomes:UP000008827};</t>
  </si>
  <si>
    <t xml:space="preserve"> NCBI_TaxID=4538 {ECO:0000313|EnsemblPlants:ORGLA02G0178400.1, ECO:0000313|Proteomes:UP000007306};</t>
  </si>
  <si>
    <t xml:space="preserve"> NCBI_TaxID=4538 {ECO:0000313|EnsemblPlants:ORGLA05G0015500.1, ECO:0000313|Proteomes:UP000007306};</t>
  </si>
  <si>
    <t xml:space="preserve"> NCBI_TaxID=4538 {ECO:0000313|EnsemblPlants:ORGLA09G0001900.1, ECO:0000313|Proteomes:UP000007306};</t>
  </si>
  <si>
    <t xml:space="preserve"> NCBI_TaxID=4538 {ECO:0000313|EnsemblPlants:ORGLA11G0027000.1, ECO:0000313|Proteomes:UP000007306};</t>
  </si>
  <si>
    <t xml:space="preserve"> NCBI_TaxID=4538 {ECO:0000313|EnsemblPlants:ORGLA12G0025400.1, ECO:0000313|Proteomes:UP000007306};</t>
  </si>
  <si>
    <t xml:space="preserve"> NCBI_TaxID=4538 {ECO:0000313|EnsemblPlants:ORGLA12G0044800.1, ECO:0000313|Proteomes:UP000007306};</t>
  </si>
  <si>
    <t xml:space="preserve"> NCBI_TaxID=4538 {ECO:0000313|EnsemblPlants:ORGLA12G0114300.1, ECO:0000313|Proteomes:UP000007306};</t>
  </si>
  <si>
    <t xml:space="preserve"> Gibberella zeae (strain PH-1 / ATCC MYA-4620 / FGSC 9075 / NRRL 31084) (Wheat head blight fungus) (Fusarium graminearum).</t>
  </si>
  <si>
    <t xml:space="preserve"> NCBI_TaxID=229533 {ECO:0000313|EMBL:ESU06079.1};</t>
  </si>
  <si>
    <t>Fusarium.</t>
  </si>
  <si>
    <t xml:space="preserve"> NCBI_TaxID=229533 {ECO:0000313|EMBL:ESU06440.1};</t>
  </si>
  <si>
    <t xml:space="preserve"> Trypanosoma brucei.</t>
  </si>
  <si>
    <t xml:space="preserve"> NCBI_TaxID=5691 {ECO:0000313|EMBL:CAA73605.1};</t>
  </si>
  <si>
    <t xml:space="preserve"> NCBI_TaxID=7091 {ECO:0000313|EMBL:AAB53330.1};</t>
  </si>
  <si>
    <t xml:space="preserve"> NCBI_TaxID=7091 {ECO:0000313|EMBL:AAB53331.1};</t>
  </si>
  <si>
    <t xml:space="preserve"> NCBI_TaxID=9606;</t>
  </si>
  <si>
    <t xml:space="preserve"> Methanothermobacter thermautotrophicus (strain ATCC 29096 / DSM 1053 / JCM 10044 / NBRC 100330 / Delta H) (Methanobacterium thermoautotrophicum).</t>
  </si>
  <si>
    <t xml:space="preserve"> NCBI_TaxID=187420;</t>
  </si>
  <si>
    <t xml:space="preserve"> Archaeoglobus fulgidus (strain ATCC 49558 / VC-16 / DSM 4304 / JCM 9628 / NBRC 100126).</t>
  </si>
  <si>
    <t xml:space="preserve"> NCBI_TaxID=224325;</t>
  </si>
  <si>
    <t xml:space="preserve"> Schizosaccharomyces pombe (strain 972 / ATCC 24843) (Fission yeast).</t>
  </si>
  <si>
    <t xml:space="preserve"> NCBI_TaxID=284812;</t>
  </si>
  <si>
    <t xml:space="preserve"> Pyrococcus horikoshii (strain ATCC 700860 / DSM 12428 / JCM 9974 / NBRC 100139 / OT-3).</t>
  </si>
  <si>
    <t xml:space="preserve"> NCBI_TaxID=70601;</t>
  </si>
  <si>
    <t xml:space="preserve"> Leishmania major.</t>
  </si>
  <si>
    <t xml:space="preserve"> NCBI_TaxID=5664 {ECO:0000313|EMBL:AAC16334.1};</t>
  </si>
  <si>
    <t xml:space="preserve"> NCBI_TaxID=5664 {ECO:0000313|EMBL:AAC16335.1};</t>
  </si>
  <si>
    <t xml:space="preserve"> Methanococcus voltae.</t>
  </si>
  <si>
    <t xml:space="preserve"> NCBI_TaxID=2188;</t>
  </si>
  <si>
    <t xml:space="preserve"> Pyrococcus furiosus (strain ATCC 43587 / DSM 3638 / JCM 8422 / Vc1).</t>
  </si>
  <si>
    <t xml:space="preserve"> NCBI_TaxID=186497;</t>
  </si>
  <si>
    <t xml:space="preserve"> NCBI_TaxID=5346 {ECO:0000313|EMBL:AAC23703.1};</t>
  </si>
  <si>
    <t xml:space="preserve"> Tetrahymena thermophila.</t>
  </si>
  <si>
    <t xml:space="preserve"> NCBI_TaxID=5911 {ECO:0000313|EMBL:AAC39117.1};</t>
  </si>
  <si>
    <t xml:space="preserve"> Tetrahymenina</t>
  </si>
  <si>
    <t xml:space="preserve"> Tetrahymenidae</t>
  </si>
  <si>
    <t>Tetrahymena.</t>
  </si>
  <si>
    <t xml:space="preserve"> NCBI_TaxID=7227 {ECO:0000313|EMBL:AAF55050.1, ECO:0000313|Proteomes:UP000000803};</t>
  </si>
  <si>
    <t xml:space="preserve"> NCBI_TaxID=9986;</t>
  </si>
  <si>
    <t xml:space="preserve"> NCBI_TaxID=414004;</t>
  </si>
  <si>
    <t xml:space="preserve"> Haloarcula hispanica.</t>
  </si>
  <si>
    <t xml:space="preserve"> NCBI_TaxID=51589 {ECO:0000313|EMBL:AAD16065.1};</t>
  </si>
  <si>
    <t xml:space="preserve"> Methanosarcina mazei (Methanosarcina frisia).</t>
  </si>
  <si>
    <t xml:space="preserve"> NCBI_TaxID=2209 {ECO:0000313|EMBL:AAD16067.1};</t>
  </si>
  <si>
    <t xml:space="preserve"> Methanosarcina.</t>
  </si>
  <si>
    <t xml:space="preserve"> Methanothermus fervidus.</t>
  </si>
  <si>
    <t xml:space="preserve"> NCBI_TaxID=2180 {ECO:0000313|EMBL:AAD16068.1};</t>
  </si>
  <si>
    <t xml:space="preserve"> Methanococcus vannielii.</t>
  </si>
  <si>
    <t xml:space="preserve"> NCBI_TaxID=2187 {ECO:0000313|EMBL:AAD16069.1};</t>
  </si>
  <si>
    <t xml:space="preserve"> Methanococcus maripaludis (Methanococcus deltae).</t>
  </si>
  <si>
    <t xml:space="preserve"> NCBI_TaxID=39152 {ECO:0000313|EMBL:AAD16070.1};</t>
  </si>
  <si>
    <t xml:space="preserve"> Picrophilus torridus.</t>
  </si>
  <si>
    <t xml:space="preserve"> NCBI_TaxID=82076 {ECO:0000313|EMBL:AAD16071.1};</t>
  </si>
  <si>
    <t xml:space="preserve"> Thermoplasmata</t>
  </si>
  <si>
    <t xml:space="preserve"> Thermoplasmatales</t>
  </si>
  <si>
    <t>Picrophilaceae</t>
  </si>
  <si>
    <t xml:space="preserve"> Picrophilus.</t>
  </si>
  <si>
    <t xml:space="preserve"> Picrophilus oshimae.</t>
  </si>
  <si>
    <t xml:space="preserve"> NCBI_TaxID=46632 {ECO:0000313|EMBL:AAD16072.1};</t>
  </si>
  <si>
    <t xml:space="preserve"> Sulfolobus shibatae.</t>
  </si>
  <si>
    <t xml:space="preserve"> NCBI_TaxID=2286 {ECO:0000313|EMBL:AAD16073.1};</t>
  </si>
  <si>
    <t xml:space="preserve"> Sulfolobus acidocaldarius.</t>
  </si>
  <si>
    <t xml:space="preserve"> NCBI_TaxID=2285 {ECO:0000313|EMBL:AAD16074.1};</t>
  </si>
  <si>
    <t xml:space="preserve"> uncultured archaeon 'Norris Geyer Basin #1'.</t>
  </si>
  <si>
    <t xml:space="preserve"> NCBI_TaxID=88234 {ECO:0000313|EMBL:AAD16075.1};</t>
  </si>
  <si>
    <t xml:space="preserve"> uncultured archaeon 'Norris Geyer Basin #4'.</t>
  </si>
  <si>
    <t xml:space="preserve"> NCBI_TaxID=88235 {ECO:0000313|EMBL:AAD16076.1};</t>
  </si>
  <si>
    <t xml:space="preserve"> uncultured archaeon 'Norris Geyer Basin #6'.</t>
  </si>
  <si>
    <t xml:space="preserve"> NCBI_TaxID=88236 {ECO:0000313|EMBL:AAD16077.1};</t>
  </si>
  <si>
    <t xml:space="preserve"> uncultured archaeon 'Norris Geyer Basin #8'.</t>
  </si>
  <si>
    <t xml:space="preserve"> NCBI_TaxID=88237 {ECO:0000313|EMBL:AAD16078.1};</t>
  </si>
  <si>
    <t xml:space="preserve"> uncultured archaeon 'Norris Geyer Basin #9'.</t>
  </si>
  <si>
    <t xml:space="preserve"> NCBI_TaxID=88238 {ECO:0000313|EMBL:AAD16079.1};</t>
  </si>
  <si>
    <t xml:space="preserve"> uncultured archaeon 'Norris Geyer Basin #13'.</t>
  </si>
  <si>
    <t xml:space="preserve"> NCBI_TaxID=88239 {ECO:0000313|EMBL:AAD16080.1};</t>
  </si>
  <si>
    <t xml:space="preserve"> uncultured archaeon 'Norris Geyer Basin #14'.</t>
  </si>
  <si>
    <t xml:space="preserve"> NCBI_TaxID=88240 {ECO:0000313|EMBL:AAD16081.1};</t>
  </si>
  <si>
    <t xml:space="preserve"> uncultured archaeon 'Norris Geyer Basin #16'.</t>
  </si>
  <si>
    <t xml:space="preserve"> NCBI_TaxID=88241 {ECO:0000313|EMBL:AAD16082.1};</t>
  </si>
  <si>
    <t xml:space="preserve"> uncultured archaeon 'Queen's Laundry #28'.</t>
  </si>
  <si>
    <t xml:space="preserve"> NCBI_TaxID=88242 {ECO:0000313|EMBL:AAD16083.1};</t>
  </si>
  <si>
    <t xml:space="preserve"> uncultured archaeon 'Obsidian Pool #1'.</t>
  </si>
  <si>
    <t xml:space="preserve"> NCBI_TaxID=88243 {ECO:0000313|EMBL:AAD16084.1};</t>
  </si>
  <si>
    <t xml:space="preserve"> uncultured archaeon 'Obsidian Pool #3'.</t>
  </si>
  <si>
    <t xml:space="preserve"> NCBI_TaxID=88244 {ECO:0000313|EMBL:AAD16085.1};</t>
  </si>
  <si>
    <t xml:space="preserve"> uncultured archaeon 'Obsidian Pool #4'.</t>
  </si>
  <si>
    <t xml:space="preserve"> NCBI_TaxID=88245 {ECO:0000313|EMBL:AAD16086.1};</t>
  </si>
  <si>
    <t xml:space="preserve"> uncultured archaeon 'Obsidian Pool #6'.</t>
  </si>
  <si>
    <t xml:space="preserve"> NCBI_TaxID=88246 {ECO:0000313|EMBL:AAD16087.1};</t>
  </si>
  <si>
    <t xml:space="preserve"> uncultured archaeon 'Obsidian Pool #9'.</t>
  </si>
  <si>
    <t xml:space="preserve"> NCBI_TaxID=88247 {ECO:0000313|EMBL:AAD16088.1};</t>
  </si>
  <si>
    <t xml:space="preserve"> uncultured archaeon 'Obsidian Pool #10'.</t>
  </si>
  <si>
    <t xml:space="preserve"> NCBI_TaxID=88248 {ECO:0000313|EMBL:AAD16089.1};</t>
  </si>
  <si>
    <t xml:space="preserve"> uncultured archaeon 'Antarctica #17'.</t>
  </si>
  <si>
    <t xml:space="preserve"> NCBI_TaxID=88249 {ECO:0000313|EMBL:AAD16090.1};</t>
  </si>
  <si>
    <t xml:space="preserve"> NCBI_TaxID=39152;</t>
  </si>
  <si>
    <t xml:space="preserve"> Methanococcus maripaludis (strain S2 / LL).</t>
  </si>
  <si>
    <t xml:space="preserve"> NCBI_TaxID=267377;</t>
  </si>
  <si>
    <t xml:space="preserve"> Aeropyrum pernix.</t>
  </si>
  <si>
    <t xml:space="preserve"> NCBI_TaxID=56636;</t>
  </si>
  <si>
    <t xml:space="preserve"> Aeropyrum.</t>
  </si>
  <si>
    <t xml:space="preserve"> Aeropyrum pernix (strain ATCC 700893 / DSM 11879 / JCM 9820 / NBRC 100138 / K1).</t>
  </si>
  <si>
    <t xml:space="preserve"> NCBI_TaxID=272557;</t>
  </si>
  <si>
    <t xml:space="preserve"> Saccharomyces cerevisiae (strain ATCC 204508 / S288c) (Baker's yeast).</t>
  </si>
  <si>
    <t xml:space="preserve"> NCBI_TaxID=559292;</t>
  </si>
  <si>
    <t xml:space="preserve"> NCBI_TaxID=9031;</t>
  </si>
  <si>
    <t xml:space="preserve"> Lilium longiflorum (Trumpet lily).</t>
  </si>
  <si>
    <t xml:space="preserve"> NCBI_TaxID=4690;</t>
  </si>
  <si>
    <t xml:space="preserve"> Liliales</t>
  </si>
  <si>
    <t xml:space="preserve"> Liliaceae</t>
  </si>
  <si>
    <t xml:space="preserve"> Lilium.</t>
  </si>
  <si>
    <t xml:space="preserve"> Candida albicans (Yeast).</t>
  </si>
  <si>
    <t xml:space="preserve"> NCBI_TaxID=5476;</t>
  </si>
  <si>
    <t xml:space="preserve"> NCBI_TaxID=10029;</t>
  </si>
  <si>
    <t xml:space="preserve"> Emericella nidulans (Aspergillus nidulans).</t>
  </si>
  <si>
    <t xml:space="preserve"> NCBI_TaxID=162425 {ECO:0000313|EMBL:CAB02454.1};</t>
  </si>
  <si>
    <t xml:space="preserve"> NCBI_TaxID=162425 {ECO:0000313|EMBL:AAB39323.2};</t>
  </si>
  <si>
    <t xml:space="preserve"> Neurospora crassa.</t>
  </si>
  <si>
    <t xml:space="preserve"> NCBI_TaxID=5141 {ECO:0000313|EMBL:BAA20366.1};</t>
  </si>
  <si>
    <t xml:space="preserve"> NCBI_TaxID=39946 {ECO:0000313|EMBL:AAB48181.1};</t>
  </si>
  <si>
    <t xml:space="preserve"> NCBI_TaxID=3702;</t>
  </si>
  <si>
    <t>RADB_THEKO</t>
  </si>
  <si>
    <t xml:space="preserve"> Thermococcus kodakaraensis (strain ATCC BAA-918 / JCM 12380 / KOD1) (Pyrococcus kodakaraensis (strain KOD1)).</t>
  </si>
  <si>
    <t xml:space="preserve"> NCBI_TaxID=69014;</t>
  </si>
  <si>
    <t xml:space="preserve"> NCBI_TaxID=39946 {ECO:0000313|EMBL:ABI58231.1};</t>
  </si>
  <si>
    <t xml:space="preserve"> Aspergillus terreus (strain NIH 2624 / FGSC A1156).</t>
  </si>
  <si>
    <t xml:space="preserve"> NCBI_TaxID=341663 {ECO:0000313|EMBL:EAU38610.1, ECO:0000313|Proteomes:UP000007963};</t>
  </si>
  <si>
    <t xml:space="preserve"> NCBI_TaxID=341663 {ECO:0000313|EMBL:EAU39088.1, ECO:0000313|Proteomes:UP000007963};</t>
  </si>
  <si>
    <t xml:space="preserve"> NCBI_TaxID=341663 {ECO:0000313|EMBL:EAU38876.1, ECO:0000313|Proteomes:UP000007963};</t>
  </si>
  <si>
    <t xml:space="preserve"> Penicillium marneffei.</t>
  </si>
  <si>
    <t xml:space="preserve"> NCBI_TaxID=37727 {ECO:0000313|EMBL:ABH09700.1};</t>
  </si>
  <si>
    <t xml:space="preserve"> NCBI_TaxID=37727 {ECO:0000313|EMBL:ABH09699.1};</t>
  </si>
  <si>
    <t xml:space="preserve"> Populus nigra (Lombardy poplar).</t>
  </si>
  <si>
    <t xml:space="preserve"> NCBI_TaxID=3691 {ECO:0000313|EMBL:BAF02935.1};</t>
  </si>
  <si>
    <t xml:space="preserve"> Leucocoprinus fragilissimus.</t>
  </si>
  <si>
    <t xml:space="preserve"> NCBI_TaxID=56176 {ECO:0000313|EMBL:ABG73290.1};</t>
  </si>
  <si>
    <t xml:space="preserve"> Agaricaceae</t>
  </si>
  <si>
    <t>Leucocoprinus.</t>
  </si>
  <si>
    <t xml:space="preserve"> Leucoagaricus gongylophorus (Leaf-cutting ant fungus).</t>
  </si>
  <si>
    <t xml:space="preserve"> NCBI_TaxID=79220 {ECO:0000313|EMBL:ABG73289.1};</t>
  </si>
  <si>
    <t>Leucoagaricus.</t>
  </si>
  <si>
    <t xml:space="preserve"> NCBI_TaxID=79220 {ECO:0000313|EMBL:ABG73287.1};</t>
  </si>
  <si>
    <t xml:space="preserve"> Leucoagaricus sp. MPK5.</t>
  </si>
  <si>
    <t xml:space="preserve"> NCBI_TaxID=393680 {ECO:0000313|EMBL:ABG73284.1};</t>
  </si>
  <si>
    <t xml:space="preserve"> Leucoagaricus sp. G216.</t>
  </si>
  <si>
    <t xml:space="preserve"> NCBI_TaxID=393673 {ECO:0000313|EMBL:ABG73283.1};</t>
  </si>
  <si>
    <t xml:space="preserve"> Leucoagaricus sp. 1039.</t>
  </si>
  <si>
    <t xml:space="preserve"> NCBI_TaxID=393670 {ECO:0000313|EMBL:ABG73282.1};</t>
  </si>
  <si>
    <t xml:space="preserve"> Leucoagaricus sp. S16.</t>
  </si>
  <si>
    <t xml:space="preserve"> NCBI_TaxID=393685 {ECO:0000313|EMBL:ABG73281.1};</t>
  </si>
  <si>
    <t xml:space="preserve"> Leucoagaricus sp. S59.</t>
  </si>
  <si>
    <t xml:space="preserve"> NCBI_TaxID=393687 {ECO:0000313|EMBL:ABG73280.1};</t>
  </si>
  <si>
    <t xml:space="preserve"> Leucoagaricus sp. G60.</t>
  </si>
  <si>
    <t xml:space="preserve"> NCBI_TaxID=393677 {ECO:0000313|EMBL:ABG73279.1};</t>
  </si>
  <si>
    <t xml:space="preserve"> Agaricus bisporus (White button mushroom).</t>
  </si>
  <si>
    <t xml:space="preserve"> NCBI_TaxID=5341 {ECO:0000313|EMBL:ABG73307.1};</t>
  </si>
  <si>
    <t xml:space="preserve"> Agaricus.</t>
  </si>
  <si>
    <t xml:space="preserve"> NCBI_TaxID=56176 {ECO:0000313|EMBL:ABG73306.1};</t>
  </si>
  <si>
    <t xml:space="preserve"> Leucocoprinus cf. zamurensis PA415.</t>
  </si>
  <si>
    <t xml:space="preserve"> NCBI_TaxID=80556 {ECO:0000313|EMBL:ABG73305.1};</t>
  </si>
  <si>
    <t xml:space="preserve"> Lepiotaceae sp. PA363.</t>
  </si>
  <si>
    <t xml:space="preserve"> NCBI_TaxID=80553 {ECO:0000313|EMBL:ABG73304.1};</t>
  </si>
  <si>
    <t>unclassified Agaricaceae.</t>
  </si>
  <si>
    <t xml:space="preserve"> Leucoagaricus sp. S60.</t>
  </si>
  <si>
    <t xml:space="preserve"> NCBI_TaxID=393688 {ECO:0000313|EMBL:ABG73303.1};</t>
  </si>
  <si>
    <t xml:space="preserve"> Lepiota cf. subclypeolaria PA185.</t>
  </si>
  <si>
    <t xml:space="preserve"> NCBI_TaxID=80538 {ECO:0000313|EMBL:ABG73302.1};</t>
  </si>
  <si>
    <t xml:space="preserve"> Lepiota.</t>
  </si>
  <si>
    <t xml:space="preserve"> NCBI_TaxID=393687 {ECO:0000313|EMBL:ABG73301.1};</t>
  </si>
  <si>
    <t xml:space="preserve"> Leucoagaricus sp. S77.</t>
  </si>
  <si>
    <t xml:space="preserve"> NCBI_TaxID=393689 {ECO:0000313|EMBL:ABG73300.1};</t>
  </si>
  <si>
    <t xml:space="preserve"> Leucoagaricus sp. 950113-09.</t>
  </si>
  <si>
    <t xml:space="preserve"> NCBI_TaxID=393671 {ECO:0000313|EMBL:ABG73299.1};</t>
  </si>
  <si>
    <t xml:space="preserve"> Leucoagaricus sp. S80.</t>
  </si>
  <si>
    <t xml:space="preserve"> NCBI_TaxID=393690 {ECO:0000313|EMBL:ABG73298.1};</t>
  </si>
  <si>
    <t xml:space="preserve"> NCBI_TaxID=393685 {ECO:0000313|EMBL:ABG73297.1};</t>
  </si>
  <si>
    <t xml:space="preserve"> NCBI_TaxID=393677 {ECO:0000313|EMBL:ABG73296.1};</t>
  </si>
  <si>
    <t xml:space="preserve"> NCBI_TaxID=393673 {ECO:0000313|EMBL:ABG73295.1};</t>
  </si>
  <si>
    <t xml:space="preserve"> Leucoagaricus sp. MPK7.</t>
  </si>
  <si>
    <t xml:space="preserve"> NCBI_TaxID=393682 {ECO:0000313|EMBL:ABG73294.1};</t>
  </si>
  <si>
    <t xml:space="preserve"> Leucoagaricus sp. MPK6.</t>
  </si>
  <si>
    <t xml:space="preserve"> NCBI_TaxID=393681 {ECO:0000313|EMBL:ABG73293.1};</t>
  </si>
  <si>
    <t xml:space="preserve"> Leucoagaricus sp. MPK3.</t>
  </si>
  <si>
    <t xml:space="preserve"> NCBI_TaxID=393679 {ECO:0000313|EMBL:ABG73292.1};</t>
  </si>
  <si>
    <t xml:space="preserve"> NCBI_TaxID=393680 {ECO:0000313|EMBL:ABG73291.1};</t>
  </si>
  <si>
    <t xml:space="preserve"> Phaeosphaeria nodorum (strain SN15 / ATCC MYA-4574 / FGSC 10173) (Glume blotch fungus) (Septoria nodorum).</t>
  </si>
  <si>
    <t xml:space="preserve"> NCBI_TaxID=321614 {ECO:0000313|Proteomes:UP000001055};</t>
  </si>
  <si>
    <t>Phaeosphaeriaceae</t>
  </si>
  <si>
    <t xml:space="preserve"> Parastagonospora.</t>
  </si>
  <si>
    <t xml:space="preserve"> NCBI_TaxID=8364 {ECO:0000313|EMBL:AAI18906.1};</t>
  </si>
  <si>
    <t xml:space="preserve"> Uncultured methanogenic archaeon RC-I.</t>
  </si>
  <si>
    <t xml:space="preserve"> NCBI_TaxID=351160 {ECO:0000313|EMBL:CAJ36315.1, ECO:0000313|Proteomes:UP000000663};</t>
  </si>
  <si>
    <t xml:space="preserve"> NCBI_TaxID=351160 {ECO:0000313|EMBL:CAJ36092.1, ECO:0000313|Proteomes:UP000000663};</t>
  </si>
  <si>
    <t xml:space="preserve"> NCBI_TaxID=3702 {ECO:0000313|EMBL:BAE99388.1};</t>
  </si>
  <si>
    <t xml:space="preserve"> Methanococcoides burtonii (strain DSM 6242 / NBRC 107633 / OCM 468 / ACE-M).</t>
  </si>
  <si>
    <t xml:space="preserve"> NCBI_TaxID=259564;</t>
  </si>
  <si>
    <t xml:space="preserve"> Methanococcoides.</t>
  </si>
  <si>
    <t xml:space="preserve"> NCBI_TaxID=3702 {ECO:0000313|EMBL:ABG48428.1};</t>
  </si>
  <si>
    <t xml:space="preserve"> NCBI_TaxID=10090 {ECO:0000313|EMBL:AAI16768.1};</t>
  </si>
  <si>
    <t xml:space="preserve"> Aedes aegypti (Yellowfever mosquito) (Culex aegypti).</t>
  </si>
  <si>
    <t xml:space="preserve"> NCBI_TaxID=7159 {ECO:0000313|EMBL:EAT32714.1, ECO:0000313|Proteomes:UP000008820};</t>
  </si>
  <si>
    <t xml:space="preserve"> Aedini</t>
  </si>
  <si>
    <t xml:space="preserve"> Aedes</t>
  </si>
  <si>
    <t xml:space="preserve"> Stegomyia.</t>
  </si>
  <si>
    <t xml:space="preserve"> NCBI_TaxID=7159 {ECO:0000313|EMBL:EAT36631.1, ECO:0000313|Proteomes:UP000008820};</t>
  </si>
  <si>
    <t xml:space="preserve"> NCBI_TaxID=7159 {ECO:0000313|EMBL:EAT42393.1, ECO:0000313|Proteomes:UP000008820};</t>
  </si>
  <si>
    <t xml:space="preserve"> NCBI_TaxID=7159 {ECO:0000313|EMBL:EAT43110.1, ECO:0000313|Proteomes:UP000008820};</t>
  </si>
  <si>
    <t xml:space="preserve"> NCBI_TaxID=7159 {ECO:0000313|EMBL:EAT43449.1, ECO:0000313|Proteomes:UP000008820};</t>
  </si>
  <si>
    <t xml:space="preserve"> Haloquadratum walsbyi (strain DSM 16790 / HBSQ001).</t>
  </si>
  <si>
    <t xml:space="preserve"> NCBI_TaxID=362976;</t>
  </si>
  <si>
    <t xml:space="preserve"> NCBI_TaxID=362976 {ECO:0000313|EMBL:CAJ53273.1, ECO:0000313|Proteomes:UP000001975};</t>
  </si>
  <si>
    <t xml:space="preserve"> NCBI_TaxID=56636 {ECO:0000313|EMBL:BAE96781.1};</t>
  </si>
  <si>
    <t xml:space="preserve"> NCBI_TaxID=56636 {ECO:0000313|EMBL:BAE96777.1};</t>
  </si>
  <si>
    <t xml:space="preserve"> NCBI_TaxID=56636 {ECO:0000313|EMBL:BAE96772.1};</t>
  </si>
  <si>
    <t xml:space="preserve"> Neurospora crassa (strain ATCC 24698 / 74-OR23-1A / CBS 708.71 / DSM 1257 / FGSC 987).</t>
  </si>
  <si>
    <t xml:space="preserve"> NCBI_TaxID=367110 {ECO:0000313|EMBL:EAA35890.1, ECO:0000313|Proteomes:UP000001805};</t>
  </si>
  <si>
    <t xml:space="preserve"> Physarum polycephalum (Slime mold).</t>
  </si>
  <si>
    <t xml:space="preserve"> NCBI_TaxID=5791 {ECO:0000313|EMBL:ABD91839.1};</t>
  </si>
  <si>
    <t xml:space="preserve"> Myxogastria</t>
  </si>
  <si>
    <t xml:space="preserve"> Myxogastromycetidae</t>
  </si>
  <si>
    <t>Physariida</t>
  </si>
  <si>
    <t xml:space="preserve"> Physaraceae</t>
  </si>
  <si>
    <t xml:space="preserve"> Physarum.</t>
  </si>
  <si>
    <t xml:space="preserve"> NCBI_TaxID=5791 {ECO:0000313|EMBL:ABD91838.1};</t>
  </si>
  <si>
    <t xml:space="preserve"> Acanthamoeba castellanii (Amoeba).</t>
  </si>
  <si>
    <t xml:space="preserve"> NCBI_TaxID=5755 {ECO:0000313|EMBL:ABD91832.1};</t>
  </si>
  <si>
    <t xml:space="preserve"> Discosea</t>
  </si>
  <si>
    <t xml:space="preserve"> Longamoebia</t>
  </si>
  <si>
    <t xml:space="preserve"> Centramoebida</t>
  </si>
  <si>
    <t>Acanthamoebidae</t>
  </si>
  <si>
    <t xml:space="preserve"> Acanthamoeba.</t>
  </si>
  <si>
    <t xml:space="preserve"> Dictyostelium discoideum (Slime mold).</t>
  </si>
  <si>
    <t xml:space="preserve"> NCBI_TaxID=44689;</t>
  </si>
  <si>
    <t xml:space="preserve"> Tetrahymena thermophila (strain SB210).</t>
  </si>
  <si>
    <t xml:space="preserve"> NCBI_TaxID=312017 {ECO:0000313|EMBL:EAS05875.4, ECO:0000313|Proteomes:UP000009168};</t>
  </si>
  <si>
    <t xml:space="preserve"> NCBI_TaxID=7955 {ECO:0000313|EMBL:AAI14234.1};</t>
  </si>
  <si>
    <t xml:space="preserve"> NCBI_TaxID=7227;</t>
  </si>
  <si>
    <t xml:space="preserve"> NCBI_TaxID=4565 {ECO:0000313|EMBL:ABB93051.1};</t>
  </si>
  <si>
    <t xml:space="preserve"> NCBI_TaxID=4565 {ECO:0000313|EMBL:ABB93050.1};</t>
  </si>
  <si>
    <t xml:space="preserve"> NCBI_TaxID=4565 {ECO:0000313|EMBL:ABB93049.1};</t>
  </si>
  <si>
    <t>Q281M6_TRITD</t>
  </si>
  <si>
    <t xml:space="preserve"> Triticum turgidum subsp. durum (Durum wheat) (Triticum durum).</t>
  </si>
  <si>
    <t xml:space="preserve"> NCBI_TaxID=4567 {ECO:0000313|EMBL:ABB93048.1};</t>
  </si>
  <si>
    <t>Q281M7_TRIDC</t>
  </si>
  <si>
    <t xml:space="preserve"> Triticum dicoccoides (Wild emmer) (Triticum turgidum subsp. dicoccoides).</t>
  </si>
  <si>
    <t xml:space="preserve"> NCBI_TaxID=85692 {ECO:0000313|EMBL:ABB93047.1};</t>
  </si>
  <si>
    <t xml:space="preserve"> Triticum turgidum subsp. turgidum.</t>
  </si>
  <si>
    <t xml:space="preserve"> NCBI_TaxID=357456 {ECO:0000313|EMBL:ABB93045.1};</t>
  </si>
  <si>
    <t>Q281N0_TRITD</t>
  </si>
  <si>
    <t xml:space="preserve"> NCBI_TaxID=4567 {ECO:0000313|EMBL:ABB93044.1};</t>
  </si>
  <si>
    <t>Q281N1_TRITD</t>
  </si>
  <si>
    <t xml:space="preserve"> NCBI_TaxID=4567 {ECO:0000313|EMBL:ABB93043.1};</t>
  </si>
  <si>
    <t>Q281N2_TRIDC</t>
  </si>
  <si>
    <t xml:space="preserve"> NCBI_TaxID=85692 {ECO:0000313|EMBL:ABB93042.1};</t>
  </si>
  <si>
    <t xml:space="preserve"> NCBI_TaxID=357456 {ECO:0000313|EMBL:ABB93040.1};</t>
  </si>
  <si>
    <t xml:space="preserve"> Aegilops speltoides (Goatgrass) (Triticum speltoides).</t>
  </si>
  <si>
    <t xml:space="preserve"> NCBI_TaxID=4573 {ECO:0000313|EMBL:ABB93038.1};</t>
  </si>
  <si>
    <t xml:space="preserve"> Aegilops.</t>
  </si>
  <si>
    <t xml:space="preserve"> Aegilops searsii (Sears' goatgrass) (Sitopsis searsii).</t>
  </si>
  <si>
    <t xml:space="preserve"> NCBI_TaxID=4487 {ECO:0000313|EMBL:ABB93037.1};</t>
  </si>
  <si>
    <t xml:space="preserve"> Aegilops sharonensis.</t>
  </si>
  <si>
    <t xml:space="preserve"> NCBI_TaxID=58530 {ECO:0000313|EMBL:ABB93036.1};</t>
  </si>
  <si>
    <t xml:space="preserve"> Aegilops longissima (Goatgrass) (Triticum longissimum).</t>
  </si>
  <si>
    <t xml:space="preserve"> NCBI_TaxID=4486 {ECO:0000313|EMBL:ABB93035.1};</t>
  </si>
  <si>
    <t xml:space="preserve"> Aegilops markgrafii.</t>
  </si>
  <si>
    <t xml:space="preserve"> NCBI_TaxID=4494 {ECO:0000313|EMBL:ABB93034.1};</t>
  </si>
  <si>
    <t xml:space="preserve"> Aegilops uniaristata.</t>
  </si>
  <si>
    <t xml:space="preserve"> NCBI_TaxID=4492 {ECO:0000313|EMBL:ABB93033.1};</t>
  </si>
  <si>
    <t xml:space="preserve"> Triticum urartu (Red wild einkorn) (Crithodium urartu).</t>
  </si>
  <si>
    <t xml:space="preserve"> NCBI_TaxID=4572 {ECO:0000313|EMBL:ABB93032.1};</t>
  </si>
  <si>
    <t xml:space="preserve"> Aegilops umbellulata (Goatgrass) (Triticum umbellulatum).</t>
  </si>
  <si>
    <t xml:space="preserve"> NCBI_TaxID=4491 {ECO:0000313|EMBL:ABB93030.1};</t>
  </si>
  <si>
    <t xml:space="preserve"> Aegilops comosa (Goatgrass).</t>
  </si>
  <si>
    <t xml:space="preserve"> NCBI_TaxID=4485 {ECO:0000313|EMBL:ABB93029.1};</t>
  </si>
  <si>
    <t xml:space="preserve"> Aegilops bicornis (Spach goatgrass) (Triticum bicorne).</t>
  </si>
  <si>
    <t xml:space="preserve"> NCBI_TaxID=4483 {ECO:0000313|EMBL:ABB93027.1};</t>
  </si>
  <si>
    <t xml:space="preserve"> Bromus arvensis (Field brome).</t>
  </si>
  <si>
    <t xml:space="preserve"> NCBI_TaxID=55764 {ECO:0000313|EMBL:ABB93026.1};</t>
  </si>
  <si>
    <t xml:space="preserve"> Drosophila pseudoobscura pseudoobscura (Fruit fly).</t>
  </si>
  <si>
    <t xml:space="preserve"> NCBI_TaxID=46245 {ECO:0000313|EMBL:EAL26206.3, ECO:0000313|Proteomes:UP000001819};</t>
  </si>
  <si>
    <t xml:space="preserve"> NCBI_TaxID=46245 {ECO:0000313|EMBL:EAL28103.1, ECO:0000313|Proteomes:UP000001819};</t>
  </si>
  <si>
    <t xml:space="preserve"> NCBI_TaxID=46245 {ECO:0000313|EMBL:EAL27427.2, ECO:0000313|Proteomes:UP000001819};</t>
  </si>
  <si>
    <t xml:space="preserve"> NCBI_TaxID=46245 {ECO:0000313|EMBL:EAL26777.1, ECO:0000313|Proteomes:UP000001819};</t>
  </si>
  <si>
    <t xml:space="preserve"> Methanospirillum hungatei JF-1 (strain ATCC 27890 / DSM 864 / NBRC 100397 / JF-1).</t>
  </si>
  <si>
    <t xml:space="preserve"> NCBI_TaxID=323259 {ECO:0000313|EMBL:ABD42154.1, ECO:0000313|Proteomes:UP000001941};</t>
  </si>
  <si>
    <t>Methanospirillaceae</t>
  </si>
  <si>
    <t xml:space="preserve"> Methanospirillum.</t>
  </si>
  <si>
    <t xml:space="preserve"> NCBI_TaxID=323259 {ECO:0000313|EMBL:ABD42632.1, ECO:0000313|Proteomes:UP000001941};</t>
  </si>
  <si>
    <t xml:space="preserve"> Chaetomium globosum (strain ATCC 6205 / CBS 148.51 / DSM 1962 / NBRC 6347 / NRRL 1970) (Soil fungus).</t>
  </si>
  <si>
    <t xml:space="preserve"> NCBI_TaxID=306901 {ECO:0000313|Proteomes:UP000001056};</t>
  </si>
  <si>
    <t xml:space="preserve"> NCBI_TaxID=3880;</t>
  </si>
  <si>
    <t xml:space="preserve"> Methanosphaera stadtmanae (strain ATCC 43021 / DSM 3091 / JCM 11832 / MCB-3).</t>
  </si>
  <si>
    <t xml:space="preserve"> NCBI_TaxID=339860;</t>
  </si>
  <si>
    <t xml:space="preserve"> Methanosphaera.</t>
  </si>
  <si>
    <t xml:space="preserve"> Pleurodeles waltl (Iberian ribbed newt).</t>
  </si>
  <si>
    <t xml:space="preserve"> NCBI_TaxID=8319 {ECO:0000313|EMBL:ABB83369.1};</t>
  </si>
  <si>
    <t xml:space="preserve"> Caudata</t>
  </si>
  <si>
    <t xml:space="preserve"> Salamandroidea</t>
  </si>
  <si>
    <t xml:space="preserve"> Salamandridae</t>
  </si>
  <si>
    <t>Pleurodelinae</t>
  </si>
  <si>
    <t xml:space="preserve"> Pleurodeles.</t>
  </si>
  <si>
    <t xml:space="preserve"> NCBI_TaxID=39947 {ECO:0000313|EMBL:ABA96625.1, ECO:0000313|Proteomes:UP000000763};</t>
  </si>
  <si>
    <t xml:space="preserve"> NCBI_TaxID=39947 {ECO:0000313|EMBL:ABA96458.1, ECO:0000313|Proteomes:UP000000763};</t>
  </si>
  <si>
    <t xml:space="preserve"> Aspergillus oryzae (strain ATCC 42149 / RIB 40) (Yellow koji mold).</t>
  </si>
  <si>
    <t xml:space="preserve"> NCBI_TaxID=510516 {ECO:0000313|EMBL:BAE64361.1, ECO:0000313|Proteomes:UP000006564};</t>
  </si>
  <si>
    <t xml:space="preserve"> NCBI_TaxID=510516 {ECO:0000313|EMBL:BAE64181.1, ECO:0000313|Proteomes:UP000006564};</t>
  </si>
  <si>
    <t xml:space="preserve"> NCBI_TaxID=510516 {ECO:0000313|EMBL:BAE62277.1, ECO:0000313|Proteomes:UP000006564};</t>
  </si>
  <si>
    <t xml:space="preserve"> NCBI_TaxID=510516 {ECO:0000313|EMBL:BAE56768.1, ECO:0000313|Proteomes:UP000006564};</t>
  </si>
  <si>
    <t xml:space="preserve"> NCBI_TaxID=3702 {ECO:0000313|EMBL:AAX40988.1};</t>
  </si>
  <si>
    <t xml:space="preserve"> NCBI_TaxID=115547 {ECO:0000313|EMBL:CAI64174.1};</t>
  </si>
  <si>
    <t xml:space="preserve"> NCBI_TaxID=115547 {ECO:0000313|EMBL:CAI64118.1};</t>
  </si>
  <si>
    <t xml:space="preserve"> Trypanosoma brucei brucei (strain 927/4 GUTat10.1).</t>
  </si>
  <si>
    <t xml:space="preserve"> NCBI_TaxID=185431 {ECO:0000313|Proteomes:UP000008524};</t>
  </si>
  <si>
    <t xml:space="preserve"> Halorubrum sp. TP254.</t>
  </si>
  <si>
    <t xml:space="preserve"> NCBI_TaxID=299069 {ECO:0000313|EMBL:CAH64965.1};</t>
  </si>
  <si>
    <t xml:space="preserve"> Halorubrum sp. TP252.</t>
  </si>
  <si>
    <t xml:space="preserve"> NCBI_TaxID=299068 {ECO:0000313|EMBL:CAH64964.1};</t>
  </si>
  <si>
    <t xml:space="preserve"> Halorubrum sp. TP228.</t>
  </si>
  <si>
    <t xml:space="preserve"> NCBI_TaxID=299067 {ECO:0000313|EMBL:CAH64963.1};</t>
  </si>
  <si>
    <t xml:space="preserve"> Halorubrum sp. TP227.</t>
  </si>
  <si>
    <t xml:space="preserve"> NCBI_TaxID=299066 {ECO:0000313|EMBL:CAH64962.1};</t>
  </si>
  <si>
    <t xml:space="preserve"> Halorubrum sp. TP217.</t>
  </si>
  <si>
    <t xml:space="preserve"> NCBI_TaxID=299065 {ECO:0000313|EMBL:CAH64961.1};</t>
  </si>
  <si>
    <t xml:space="preserve"> Halorubrum sp. TP209.</t>
  </si>
  <si>
    <t xml:space="preserve"> NCBI_TaxID=299064 {ECO:0000313|EMBL:CAH64960.1};</t>
  </si>
  <si>
    <t xml:space="preserve"> Halorubrum sp. TP208.</t>
  </si>
  <si>
    <t xml:space="preserve"> NCBI_TaxID=299063 {ECO:0000313|EMBL:CAH64959.1};</t>
  </si>
  <si>
    <t xml:space="preserve"> Halorubrum sp. TP202.</t>
  </si>
  <si>
    <t xml:space="preserve"> NCBI_TaxID=299062 {ECO:0000313|EMBL:CAH64958.1};</t>
  </si>
  <si>
    <t xml:space="preserve"> Halorubrum sp. TP198.</t>
  </si>
  <si>
    <t xml:space="preserve"> NCBI_TaxID=299061 {ECO:0000313|EMBL:CAH64957.1};</t>
  </si>
  <si>
    <t xml:space="preserve"> Halorubrum sp. TP196.</t>
  </si>
  <si>
    <t xml:space="preserve"> NCBI_TaxID=299060 {ECO:0000313|EMBL:CAH64956.1};</t>
  </si>
  <si>
    <t xml:space="preserve"> Halorubrum sp. TP192.</t>
  </si>
  <si>
    <t xml:space="preserve"> NCBI_TaxID=299059 {ECO:0000313|EMBL:CAH64955.1};</t>
  </si>
  <si>
    <t xml:space="preserve"> Halorubrum sp. TP189.</t>
  </si>
  <si>
    <t xml:space="preserve"> NCBI_TaxID=299058 {ECO:0000313|EMBL:CAH64954.1};</t>
  </si>
  <si>
    <t xml:space="preserve"> Halorubrum sp. TP175.</t>
  </si>
  <si>
    <t xml:space="preserve"> NCBI_TaxID=299057 {ECO:0000313|EMBL:CAH64953.1};</t>
  </si>
  <si>
    <t xml:space="preserve"> Halorubrum sp. TP162.</t>
  </si>
  <si>
    <t xml:space="preserve"> NCBI_TaxID=299056 {ECO:0000313|EMBL:CAH64952.1};</t>
  </si>
  <si>
    <t xml:space="preserve"> Halorubrum sp. TP160.</t>
  </si>
  <si>
    <t xml:space="preserve"> NCBI_TaxID=299055 {ECO:0000313|EMBL:CAH64951.1};</t>
  </si>
  <si>
    <t xml:space="preserve"> Halorubrum sp. TP159.</t>
  </si>
  <si>
    <t xml:space="preserve"> NCBI_TaxID=299054 {ECO:0000313|EMBL:CAH64950.1};</t>
  </si>
  <si>
    <t xml:space="preserve"> Halorubrum sp. TP154.</t>
  </si>
  <si>
    <t xml:space="preserve"> NCBI_TaxID=299053 {ECO:0000313|EMBL:CAH64949.1};</t>
  </si>
  <si>
    <t xml:space="preserve"> Halorubrum sp. TP153.</t>
  </si>
  <si>
    <t xml:space="preserve"> NCBI_TaxID=299052 {ECO:0000313|EMBL:CAH64948.1};</t>
  </si>
  <si>
    <t xml:space="preserve"> Halorubrum sp. TP149.</t>
  </si>
  <si>
    <t xml:space="preserve"> NCBI_TaxID=299051 {ECO:0000313|EMBL:CAH64947.1};</t>
  </si>
  <si>
    <t xml:space="preserve"> Halorubrum sp. TP148.</t>
  </si>
  <si>
    <t xml:space="preserve"> NCBI_TaxID=299050 {ECO:0000313|EMBL:CAH64946.1};</t>
  </si>
  <si>
    <t xml:space="preserve"> Halorubrum sp. TP146.</t>
  </si>
  <si>
    <t xml:space="preserve"> NCBI_TaxID=299049 {ECO:0000313|EMBL:CAH64945.1};</t>
  </si>
  <si>
    <t xml:space="preserve"> Halorubrum sp. TP145.</t>
  </si>
  <si>
    <t xml:space="preserve"> NCBI_TaxID=299048 {ECO:0000313|EMBL:CAH64944.1};</t>
  </si>
  <si>
    <t xml:space="preserve"> Halorubrum sp. TP135.</t>
  </si>
  <si>
    <t xml:space="preserve"> NCBI_TaxID=299046 {ECO:0000313|EMBL:CAH64942.1};</t>
  </si>
  <si>
    <t xml:space="preserve"> Halorubrum sp. TP105.</t>
  </si>
  <si>
    <t xml:space="preserve"> NCBI_TaxID=299045 {ECO:0000313|EMBL:CAH64941.1};</t>
  </si>
  <si>
    <t xml:space="preserve"> Halorubrum sp. TP094.</t>
  </si>
  <si>
    <t xml:space="preserve"> NCBI_TaxID=299044 {ECO:0000313|EMBL:CAH64940.1};</t>
  </si>
  <si>
    <t xml:space="preserve"> Halorubrum sp. TP071.</t>
  </si>
  <si>
    <t xml:space="preserve"> NCBI_TaxID=299043 {ECO:0000313|EMBL:CAH64939.1};</t>
  </si>
  <si>
    <t xml:space="preserve"> Halorubrum sp. TP056.</t>
  </si>
  <si>
    <t xml:space="preserve"> NCBI_TaxID=299042 {ECO:0000313|EMBL:CAH64938.1};</t>
  </si>
  <si>
    <t xml:space="preserve"> Halorubrum sp. TP055.</t>
  </si>
  <si>
    <t xml:space="preserve"> NCBI_TaxID=299041 {ECO:0000313|EMBL:CAH64937.1};</t>
  </si>
  <si>
    <t xml:space="preserve"> Halorubrum sp. TP054.</t>
  </si>
  <si>
    <t xml:space="preserve"> NCBI_TaxID=299040 {ECO:0000313|EMBL:CAH64936.1};</t>
  </si>
  <si>
    <t xml:space="preserve"> Halorubrum sp. TP045.</t>
  </si>
  <si>
    <t xml:space="preserve"> NCBI_TaxID=299039 {ECO:0000313|EMBL:CAH64935.1};</t>
  </si>
  <si>
    <t xml:space="preserve"> Halorubrum sp. TP034.</t>
  </si>
  <si>
    <t xml:space="preserve"> NCBI_TaxID=299038 {ECO:0000313|EMBL:CAH64934.1};</t>
  </si>
  <si>
    <t xml:space="preserve"> Halorubrum sp. TP028.</t>
  </si>
  <si>
    <t xml:space="preserve"> NCBI_TaxID=299037 {ECO:0000313|EMBL:CAH64933.1};</t>
  </si>
  <si>
    <t xml:space="preserve"> Halorubrum sp. TP026.</t>
  </si>
  <si>
    <t xml:space="preserve"> NCBI_TaxID=299036 {ECO:0000313|EMBL:CAH64932.1};</t>
  </si>
  <si>
    <t xml:space="preserve"> Halorubrum sp. TP020.</t>
  </si>
  <si>
    <t xml:space="preserve"> NCBI_TaxID=299035 {ECO:0000313|EMBL:CAH64931.1};</t>
  </si>
  <si>
    <t xml:space="preserve"> Halorubrum sp. TP018.</t>
  </si>
  <si>
    <t xml:space="preserve"> NCBI_TaxID=299034 {ECO:0000313|EMBL:CAH64930.1};</t>
  </si>
  <si>
    <t xml:space="preserve"> Natronomonas pharaonis (strain ATCC 35678 / DSM 2160) (Halobacterium pharaonis).</t>
  </si>
  <si>
    <t xml:space="preserve"> NCBI_TaxID=348780 {ECO:0000313|EMBL:CAI48985.1, ECO:0000313|Proteomes:UP000002698};</t>
  </si>
  <si>
    <t xml:space="preserve"> Natronomonas.</t>
  </si>
  <si>
    <t xml:space="preserve"> NCBI_TaxID=348780 {ECO:0000313|EMBL:CAI48530.1, ECO:0000313|Proteomes:UP000002698};</t>
  </si>
  <si>
    <t xml:space="preserve"> Bigelowiella natans (Pedinomonas minutissima) (Chlorarachnion sp. (strain CCMP621)).</t>
  </si>
  <si>
    <t xml:space="preserve"> Nucleomorph {ECO:0000313|EMBL:ABA27336.1}.</t>
  </si>
  <si>
    <t xml:space="preserve"> NCBI_TaxID=227086 {ECO:0000313|EMBL:ABA27336.1};</t>
  </si>
  <si>
    <t xml:space="preserve"> Rhizaria</t>
  </si>
  <si>
    <t xml:space="preserve"> Cercozoa</t>
  </si>
  <si>
    <t xml:space="preserve"> Chlorarachniophyceae</t>
  </si>
  <si>
    <t xml:space="preserve"> Bigelowiella.</t>
  </si>
  <si>
    <t xml:space="preserve"> Trypanosoma cruzi.</t>
  </si>
  <si>
    <t xml:space="preserve"> NCBI_TaxID=5693 {ECO:0000313|EMBL:AAZ94621.1};</t>
  </si>
  <si>
    <t>Schizotrypanum.</t>
  </si>
  <si>
    <t xml:space="preserve"> Solanum lycopersicum (Tomato) (Lycopersicon esculentum).</t>
  </si>
  <si>
    <t xml:space="preserve"> NCBI_TaxID=4081;</t>
  </si>
  <si>
    <t xml:space="preserve"> lamiids</t>
  </si>
  <si>
    <t xml:space="preserve"> Solanales</t>
  </si>
  <si>
    <t xml:space="preserve"> Solanaceae</t>
  </si>
  <si>
    <t xml:space="preserve"> Solanoideae</t>
  </si>
  <si>
    <t>Solaneae</t>
  </si>
  <si>
    <t xml:space="preserve"> Solanum</t>
  </si>
  <si>
    <t xml:space="preserve"> Lycopersicon.</t>
  </si>
  <si>
    <t xml:space="preserve"> Methanosarcina barkeri (strain Fusaro / DSM 804).</t>
  </si>
  <si>
    <t xml:space="preserve"> NCBI_TaxID=269797;</t>
  </si>
  <si>
    <t xml:space="preserve"> NCBI_TaxID=269797 {ECO:0000313|EMBL:AAZ70007.1, ECO:0000313|Proteomes:UP000008156};</t>
  </si>
  <si>
    <t xml:space="preserve"> NCBI_TaxID=309800;</t>
  </si>
  <si>
    <t xml:space="preserve"> Methanocaldococcus jannaschii (strain ATCC 43067 / DSM 2661 / JAL-1 / JCM 10045 / NBRC 100440) (Methanococcus jannaschii).</t>
  </si>
  <si>
    <t xml:space="preserve"> NCBI_TaxID=243232;</t>
  </si>
  <si>
    <t xml:space="preserve"> Trypanosoma cruzi (strain CL Brener).</t>
  </si>
  <si>
    <t xml:space="preserve"> NCBI_TaxID=353153 {ECO:0000313|Proteomes:UP000002296};</t>
  </si>
  <si>
    <t xml:space="preserve"> Sulfolobus acidocaldarius (strain ATCC 33909 / DSM 639 / JCM 8929 / NBRC 15157 / NCIMB 11770).</t>
  </si>
  <si>
    <t xml:space="preserve"> NCBI_TaxID=330779;</t>
  </si>
  <si>
    <t xml:space="preserve"> Theileria parva (East coast fever infection agent).</t>
  </si>
  <si>
    <t xml:space="preserve"> NCBI_TaxID=5875 {ECO:0000313|EMBL:EAN31805.1, ECO:0000313|Proteomes:UP000001949};</t>
  </si>
  <si>
    <t>Theileriidae</t>
  </si>
  <si>
    <t xml:space="preserve"> Theileria.</t>
  </si>
  <si>
    <t xml:space="preserve"> NCBI_TaxID=5875 {ECO:0000313|EMBL:EAN31582.1, ECO:0000313|Proteomes:UP000001949};</t>
  </si>
  <si>
    <t xml:space="preserve"> NCBI_TaxID=5875 {ECO:0000313|EMBL:EAN31522.1, ECO:0000313|Proteomes:UP000001949};</t>
  </si>
  <si>
    <t xml:space="preserve"> NCBI_TaxID=5664 {ECO:0000313|Proteomes:UP000000542};</t>
  </si>
  <si>
    <t xml:space="preserve"> NCBI_TaxID=99883;</t>
  </si>
  <si>
    <t xml:space="preserve"> Theileria annulata.</t>
  </si>
  <si>
    <t xml:space="preserve"> NCBI_TaxID=5874 {ECO:0000313|EMBL:CAI76278.1, ECO:0000313|Proteomes:UP000001950};</t>
  </si>
  <si>
    <t xml:space="preserve"> NCBI_TaxID=5874 {ECO:0000313|EMBL:CAI76224.1, ECO:0000313|Proteomes:UP000001950};</t>
  </si>
  <si>
    <t xml:space="preserve"> Neosartorya fumigata (strain ATCC MYA-4609 / Af293 / CBS 101355 / FGSC A1100) (Aspergillus fumigatus).</t>
  </si>
  <si>
    <t xml:space="preserve"> NCBI_TaxID=330879 {ECO:0000313|EMBL:EAL84674.1, ECO:0000313|Proteomes:UP000002530};</t>
  </si>
  <si>
    <t xml:space="preserve"> NCBI_TaxID=330879 {ECO:0000313|EMBL:EAL90584.1, ECO:0000313|Proteomes:UP000002530};</t>
  </si>
  <si>
    <t xml:space="preserve"> NCBI_TaxID=330879 {ECO:0000313|EMBL:EAL90369.1, ECO:0000313|Proteomes:UP000002530};</t>
  </si>
  <si>
    <t xml:space="preserve"> Plasmodium chabaudi.</t>
  </si>
  <si>
    <t xml:space="preserve"> NCBI_TaxID=5825 {ECO:0000313|Proteomes:UP000002509};</t>
  </si>
  <si>
    <t xml:space="preserve"> Plasmodium (Vinckeia).</t>
  </si>
  <si>
    <t xml:space="preserve"> Plasmodium berghei (strain Anka).</t>
  </si>
  <si>
    <t xml:space="preserve"> NCBI_TaxID=5823 {ECO:0000313|Proteomes:UP000007720};</t>
  </si>
  <si>
    <t xml:space="preserve"> NCBI_TaxID=7955 {ECO:0000313|EMBL:BAD98462.1};</t>
  </si>
  <si>
    <t xml:space="preserve"> Oreochromis niloticus (Nile tilapia) (Tilapia nilotica).</t>
  </si>
  <si>
    <t xml:space="preserve"> NCBI_TaxID=8128 {ECO:0000313|EMBL:BAD98461.1};</t>
  </si>
  <si>
    <t xml:space="preserve"> Cichlomorphae</t>
  </si>
  <si>
    <t xml:space="preserve"> Cichliformes</t>
  </si>
  <si>
    <t xml:space="preserve"> Cichlidae</t>
  </si>
  <si>
    <t xml:space="preserve"> African cichlids</t>
  </si>
  <si>
    <t>Pseudocrenilabrinae</t>
  </si>
  <si>
    <t xml:space="preserve"> Oreochromini</t>
  </si>
  <si>
    <t xml:space="preserve"> Oreochromis.</t>
  </si>
  <si>
    <t xml:space="preserve"> NCBI_TaxID=8128 {ECO:0000313|EMBL:BAD98460.1, ECO:0000313|Proteomes:UP000005207};</t>
  </si>
  <si>
    <t xml:space="preserve"> Anguilla japonica (Japanese eel).</t>
  </si>
  <si>
    <t xml:space="preserve"> NCBI_TaxID=7937 {ECO:0000313|EMBL:BAD98459.1};</t>
  </si>
  <si>
    <t xml:space="preserve"> Anguilliformes</t>
  </si>
  <si>
    <t xml:space="preserve"> Anguillidae</t>
  </si>
  <si>
    <t>Anguilla.</t>
  </si>
  <si>
    <t xml:space="preserve"> NCBI_TaxID=37730 {ECO:0000313|EMBL:AAU11105.1};</t>
  </si>
  <si>
    <t xml:space="preserve"> Psathyrostachys fragilis subsp. villosus.</t>
  </si>
  <si>
    <t xml:space="preserve"> NCBI_TaxID=146090 {ECO:0000313|EMBL:AAU11103.1};</t>
  </si>
  <si>
    <t xml:space="preserve"> Psathyrostachys fragilis subsp. secaliformis.</t>
  </si>
  <si>
    <t xml:space="preserve"> NCBI_TaxID=291400 {ECO:0000313|EMBL:AAU11102.1};</t>
  </si>
  <si>
    <t xml:space="preserve"> NCBI_TaxID=291279 {ECO:0000313|EMBL:AAU11101.1};</t>
  </si>
  <si>
    <t xml:space="preserve"> NCBI_TaxID=291279 {ECO:0000313|EMBL:AAU11100.1};</t>
  </si>
  <si>
    <t xml:space="preserve"> NCBI_TaxID=4586 {ECO:0000313|EMBL:AAU11098.1};</t>
  </si>
  <si>
    <t xml:space="preserve"> Hordeum capense.</t>
  </si>
  <si>
    <t xml:space="preserve"> NCBI_TaxID=184729 {ECO:0000313|EMBL:AAU00063.1};</t>
  </si>
  <si>
    <t xml:space="preserve"> Hordeum secalinum (Meadow barley).</t>
  </si>
  <si>
    <t xml:space="preserve"> NCBI_TaxID=118676 {ECO:0000313|EMBL:AAU00062.1};</t>
  </si>
  <si>
    <t xml:space="preserve"> NCBI_TaxID=9606 {ECO:0000313|EMBL:CAD61884.1};</t>
  </si>
  <si>
    <t xml:space="preserve"> NCBI_TaxID=44689 {ECO:0000313|EMBL:EAL65585.1, ECO:0000313|Proteomes:UP000002195};</t>
  </si>
  <si>
    <t xml:space="preserve"> Sulfolobus solfataricus (strain ATCC 35092 / DSM 1617 / JCM 11322 / P2).</t>
  </si>
  <si>
    <t xml:space="preserve"> NCBI_TaxID=273057;</t>
  </si>
  <si>
    <t xml:space="preserve"> NCBI_TaxID=44689 {ECO:0000313|EMBL:EAL70496.1, ECO:0000313|Proteomes:UP000002195};</t>
  </si>
  <si>
    <t xml:space="preserve"> NCBI_TaxID=283643 {ECO:0000313|EMBL:EAL17474.1, ECO:0000313|Proteomes:UP000001435};</t>
  </si>
  <si>
    <t xml:space="preserve"> NCBI_TaxID=283643 {ECO:0000313|EMBL:EAL18102.1, ECO:0000313|Proteomes:UP000001435};</t>
  </si>
  <si>
    <t xml:space="preserve"> NCBI_TaxID=283643 {ECO:0000313|EMBL:EAL22038.1, ECO:0000313|Proteomes:UP000001435};</t>
  </si>
  <si>
    <t xml:space="preserve"> NCBI_TaxID=7955 {ECO:0000313|EMBL:AAH93362.1};</t>
  </si>
  <si>
    <t xml:space="preserve"> Candida albicans (strain SC5314 / ATCC MYA-2876) (Yeast).</t>
  </si>
  <si>
    <t xml:space="preserve"> NCBI_TaxID=237561 {ECO:0000313|EMBL:EAK91529.1, ECO:0000313|Proteomes:UP000000559};</t>
  </si>
  <si>
    <t xml:space="preserve"> NCBI_TaxID=237561 {ECO:0000313|EMBL:EAK91542.1, ECO:0000313|Proteomes:UP000000559};</t>
  </si>
  <si>
    <t xml:space="preserve"> NCBI_TaxID=237561 {ECO:0000313|EMBL:EAK94324.1, ECO:0000313|Proteomes:UP000000559};</t>
  </si>
  <si>
    <t xml:space="preserve"> NCBI_TaxID=237561 {ECO:0000313|EMBL:EAK97006.1, ECO:0000313|Proteomes:UP000000559};</t>
  </si>
  <si>
    <t xml:space="preserve"> NCBI_TaxID=227321 {ECO:0000313|EMBL:EAA61925.1, ECO:0000313|Proteomes:UP000000560};</t>
  </si>
  <si>
    <t xml:space="preserve"> NCBI_TaxID=227321 {ECO:0000313|EMBL:EAA58546.1, ECO:0000313|Proteomes:UP000000560};</t>
  </si>
  <si>
    <t xml:space="preserve"> NCBI_TaxID=227321 {ECO:0000313|EMBL:EAA66169.1, ECO:0000313|Proteomes:UP000000560};</t>
  </si>
  <si>
    <t xml:space="preserve"> NCBI_TaxID=7955 {ECO:0000313|EMBL:AAH90820.1};</t>
  </si>
  <si>
    <t xml:space="preserve"> Schistosoma japonicum (Blood fluke).</t>
  </si>
  <si>
    <t xml:space="preserve"> NCBI_TaxID=6182 {ECO:0000313|EMBL:AAX28612.2};</t>
  </si>
  <si>
    <t xml:space="preserve"> NCBI_TaxID=353152 {ECO:0000313|EMBL:EAK88173.1, ECO:0000313|Proteomes:UP000006726};</t>
  </si>
  <si>
    <t xml:space="preserve"> NCBI_TaxID=353152 {ECO:0000313|EMBL:EAK90213.1, ECO:0000313|Proteomes:UP000006726};</t>
  </si>
  <si>
    <t xml:space="preserve"> NCBI_TaxID=8364 {ECO:0000313|EMBL:AAH89630.1};</t>
  </si>
  <si>
    <t>RADA_THEKO</t>
  </si>
  <si>
    <t xml:space="preserve"> Cryptococcus neoformans var. neoformans serotype D (strain JEC21 / ATCC MYA-565) (Filobasidiella neoformans).</t>
  </si>
  <si>
    <t xml:space="preserve"> NCBI_TaxID=214684 {ECO:0000313|EMBL:AAW46951.1, ECO:0000313|Proteomes:UP000002149};</t>
  </si>
  <si>
    <t xml:space="preserve"> NCBI_TaxID=214684 {ECO:0000313|EMBL:AAW46188.1, ECO:0000313|Proteomes:UP000002149};</t>
  </si>
  <si>
    <t xml:space="preserve"> NCBI_TaxID=214684 {ECO:0000313|EMBL:AAW41197.1, ECO:0000313|Proteomes:UP000002149};</t>
  </si>
  <si>
    <t xml:space="preserve"> NCBI_TaxID=9601 {ECO:0000313|EMBL:CAH93040.1};</t>
  </si>
  <si>
    <t xml:space="preserve"> NCBI_TaxID=9601;</t>
  </si>
  <si>
    <t xml:space="preserve"> NCBI_TaxID=7955 {ECO:0000313|Ensembl:ENSDARP00000102254, ECO:0000313|Proteomes:UP000000437};</t>
  </si>
  <si>
    <t xml:space="preserve"> NCBI_TaxID=7955 {ECO:0000313|Ensembl:ENSDARP00000060705, ECO:0000313|Proteomes:UP000000437};</t>
  </si>
  <si>
    <t xml:space="preserve"> NCBI_TaxID=7955 {ECO:0000313|Ensembl:ENSDARP00000004619, ECO:0000313|Proteomes:UP000000437};</t>
  </si>
  <si>
    <t xml:space="preserve"> NCBI_TaxID=9606 {ECO:0000313|EMBL:AAV38511.1};</t>
  </si>
  <si>
    <t xml:space="preserve"> NCBI_TaxID=272569 {ECO:0000313|EMBL:AAV47651.1, ECO:0000313|Proteomes:UP000001169};</t>
  </si>
  <si>
    <t xml:space="preserve"> NCBI_TaxID=272569 {ECO:0000313|EMBL:AAV46452.1, ECO:0000313|Proteomes:UP000001169};</t>
  </si>
  <si>
    <t xml:space="preserve"> NCBI_TaxID=7955 {ECO:0000313|EMBL:AAH83214.1};</t>
  </si>
  <si>
    <t xml:space="preserve"> NCBI_TaxID=9031 {ECO:0000313|EMBL:CAG31217.1};</t>
  </si>
  <si>
    <t xml:space="preserve"> NCBI_TaxID=39947 {ECO:0000313|Proteomes:UP000000763};</t>
  </si>
  <si>
    <t xml:space="preserve"> uncultured archaeon GZfos34G5.</t>
  </si>
  <si>
    <t xml:space="preserve"> NCBI_TaxID=285409 {ECO:0000313|EMBL:AAU83856.1};</t>
  </si>
  <si>
    <t xml:space="preserve"> uncultured archaeon GZfos27B6.</t>
  </si>
  <si>
    <t xml:space="preserve"> NCBI_TaxID=285385 {ECO:0000313|EMBL:AAU83270.1};</t>
  </si>
  <si>
    <t xml:space="preserve"> uncultured archaeon GZfos17F1.</t>
  </si>
  <si>
    <t xml:space="preserve"> NCBI_TaxID=285395 {ECO:0000313|EMBL:AAU82444.1};</t>
  </si>
  <si>
    <t xml:space="preserve"> NCBI_TaxID=4577;</t>
  </si>
  <si>
    <t xml:space="preserve"> NCBI_TaxID=9606 {ECO:0000313|EMBL:CAH18112.1};</t>
  </si>
  <si>
    <t xml:space="preserve"> Debaryomyces hansenii (strain ATCC 36239 / CBS 767 / JCM 1990 / NBRC 0083 / IGC 2968) (Yeast) (Torulaspora hansenii).</t>
  </si>
  <si>
    <t xml:space="preserve"> NCBI_TaxID=284592 {ECO:0000313|EMBL:CAG88286.2, ECO:0000313|Proteomes:UP000000599};</t>
  </si>
  <si>
    <t xml:space="preserve"> Debaryomyces.</t>
  </si>
  <si>
    <t xml:space="preserve"> NCBI_TaxID=284592 {ECO:0000313|EMBL:CAG86496.2, ECO:0000313|Proteomes:UP000000599};</t>
  </si>
  <si>
    <t xml:space="preserve"> NCBI_TaxID=284592 {ECO:0000313|EMBL:CAG85517.2, ECO:0000313|Proteomes:UP000000599};</t>
  </si>
  <si>
    <t xml:space="preserve"> Yarrowia lipolytica (strain CLIB 122 / E 150) (Yeast) (Candida lipolytica).</t>
  </si>
  <si>
    <t xml:space="preserve"> NCBI_TaxID=284591 {ECO:0000313|EMBL:CAG78267.1, ECO:0000313|Proteomes:UP000001300};</t>
  </si>
  <si>
    <t xml:space="preserve"> Dipodascaceae</t>
  </si>
  <si>
    <t xml:space="preserve"> Yarrowia.</t>
  </si>
  <si>
    <t xml:space="preserve"> NCBI_TaxID=284591 {ECO:0000313|EMBL:CAG78050.1, ECO:0000313|Proteomes:UP000001300};</t>
  </si>
  <si>
    <t xml:space="preserve"> Kluyveromyces lactis (strain ATCC 8585 / CBS 2359 / DSM 70799 / NBRC 1267 / NRRL Y-1140 / WM37) (Yeast) (Candida sphaerica).</t>
  </si>
  <si>
    <t xml:space="preserve"> NCBI_TaxID=284590 {ECO:0000313|Proteomes:UP000000598};</t>
  </si>
  <si>
    <t xml:space="preserve"> Kluyveromyces.</t>
  </si>
  <si>
    <t xml:space="preserve"> Xenopus laevis (African clawed frog).</t>
  </si>
  <si>
    <t xml:space="preserve"> NCBI_TaxID=8355 {ECO:0000313|EMBL:AAH75158.1};</t>
  </si>
  <si>
    <t>Xenopus.</t>
  </si>
  <si>
    <t xml:space="preserve"> NCBI_TaxID=8364 {ECO:0000313|EMBL:AAH75110.1};</t>
  </si>
  <si>
    <t xml:space="preserve"> NCBI_TaxID=34765 {ECO:0000313|EMBL:AAT39336.1};</t>
  </si>
  <si>
    <t xml:space="preserve"> Candida glabrata (strain ATCC 2001 / CBS 138 / JCM 3761 / NBRC 0622 / NRRL Y-65) (Yeast) (Torulopsis glabrata).</t>
  </si>
  <si>
    <t xml:space="preserve"> NCBI_TaxID=284593 {ECO:0000313|Proteomes:UP000002428};</t>
  </si>
  <si>
    <t xml:space="preserve"> Nakaseomyces</t>
  </si>
  <si>
    <t>Nakaseomyces/Candida clade.</t>
  </si>
  <si>
    <t xml:space="preserve"> NCBI_TaxID=8355 {ECO:0000313|EMBL:AAH73049.1};</t>
  </si>
  <si>
    <t xml:space="preserve"> Picrophilus torridus (strain ATCC 700027 / DSM 9790 / JCM 10055 / NBRC 100828).</t>
  </si>
  <si>
    <t xml:space="preserve"> NCBI_TaxID=263820;</t>
  </si>
  <si>
    <t xml:space="preserve"> NCBI_TaxID=263820 {ECO:0000313|EMBL:AAT42814.1, ECO:0000313|Proteomes:UP000000438};</t>
  </si>
  <si>
    <t xml:space="preserve"> Neosartorya fumigata (Aspergillus fumigatus).</t>
  </si>
  <si>
    <t xml:space="preserve"> NCBI_TaxID=746128 {ECO:0000313|EMBL:CAE47977.1};</t>
  </si>
  <si>
    <t xml:space="preserve"> NCBI_TaxID=7955 {ECO:0000313|EMBL:AAH66407.1};</t>
  </si>
  <si>
    <t xml:space="preserve"> NCBI_TaxID=7955 {ECO:0000313|EMBL:AAH62849.1};</t>
  </si>
  <si>
    <t xml:space="preserve"> NCBI_TaxID=10090 {ECO:0000313|EMBL:AAH58184.1};</t>
  </si>
  <si>
    <t xml:space="preserve"> NCBI_TaxID=3055 {ECO:0000313|EMBL:AAS75434.1};</t>
  </si>
  <si>
    <t xml:space="preserve"> NCBI_TaxID=3055 {ECO:0000313|EMBL:AAS75433.1};</t>
  </si>
  <si>
    <t xml:space="preserve"> Leishmania donovani.</t>
  </si>
  <si>
    <t xml:space="preserve"> NCBI_TaxID=5661 {ECO:0000313|EMBL:AAQ96331.1};</t>
  </si>
  <si>
    <t xml:space="preserve"> NCBI_TaxID=39946 {ECO:0000313|EMBL:AAQ91381.1};</t>
  </si>
  <si>
    <t xml:space="preserve"> Giardia intestinalis (Giardia lamblia).</t>
  </si>
  <si>
    <t xml:space="preserve"> NCBI_TaxID=5741 {ECO:0000313|EMBL:AAQ24509.1};</t>
  </si>
  <si>
    <t xml:space="preserve"> Kluyveromyces lactis (Yeast) (Candida sphaerica).</t>
  </si>
  <si>
    <t xml:space="preserve"> NCBI_TaxID=28985 {ECO:0000313|EMBL:AAP13463.1};</t>
  </si>
  <si>
    <t xml:space="preserve"> NCBI_TaxID=5693 {ECO:0000313|EMBL:AAO72729.1};</t>
  </si>
  <si>
    <t xml:space="preserve"> NCBI_TaxID=2246 {ECO:0000313|EMBL:CAG28963.1};</t>
  </si>
  <si>
    <t xml:space="preserve"> Nanoarchaeum equitans (strain Kin4-M).</t>
  </si>
  <si>
    <t xml:space="preserve"> NCBI_TaxID=228908;</t>
  </si>
  <si>
    <t xml:space="preserve"> Nanoarchaeota</t>
  </si>
  <si>
    <t xml:space="preserve"> Nanoarchaeum.</t>
  </si>
  <si>
    <t xml:space="preserve"> Ashbya gossypii (strain ATCC 10895 / CBS 109.51 / FGSC 9923 / NRRL Y-1056) (Yeast) (Eremothecium gossypii).</t>
  </si>
  <si>
    <t xml:space="preserve"> NCBI_TaxID=284811 {ECO:0000313|EMBL:AAS54591.1, ECO:0000313|Proteomes:UP000000591};</t>
  </si>
  <si>
    <t xml:space="preserve"> NCBI_TaxID=284811 {ECO:0000313|EMBL:AAS52692.1, ECO:0000313|Proteomes:UP000000591};</t>
  </si>
  <si>
    <t xml:space="preserve"> NCBI_TaxID=284811 {ECO:0000313|EMBL:AAS51452.1, ECO:0000313|Proteomes:UP000000591};</t>
  </si>
  <si>
    <t xml:space="preserve"> NCBI_TaxID=39946 {ECO:0000313|EMBL:AAM76792.1};</t>
  </si>
  <si>
    <t xml:space="preserve"> NCBI_TaxID=39947 {ECO:0000313|EMBL:BAB85214.1};</t>
  </si>
  <si>
    <t xml:space="preserve"> NCBI_TaxID=39947 {ECO:0000313|EMBL:BAB85213.1};</t>
  </si>
  <si>
    <t xml:space="preserve"> Plasmodium yoelii yoelii.</t>
  </si>
  <si>
    <t xml:space="preserve"> NCBI_TaxID=73239 {ECO:0000313|EMBL:EAA17631.1, ECO:0000313|Proteomes:UP000008553};</t>
  </si>
  <si>
    <t xml:space="preserve"> NCBI_TaxID=73239 {ECO:0000313|EMBL:EAA15553.1, ECO:0000313|Proteomes:UP000008553};</t>
  </si>
  <si>
    <t xml:space="preserve"> NCBI_TaxID=8355 {ECO:0000313|EMBL:AAH56103.1};</t>
  </si>
  <si>
    <t xml:space="preserve"> Hordeum roshevitzii.</t>
  </si>
  <si>
    <t xml:space="preserve"> NCBI_TaxID=58930 {ECO:0000313|EMBL:AAN27949.1};</t>
  </si>
  <si>
    <t xml:space="preserve"> Hordeum cordobense.</t>
  </si>
  <si>
    <t xml:space="preserve"> NCBI_TaxID=112518 {ECO:0000313|EMBL:AAN27948.1};</t>
  </si>
  <si>
    <t xml:space="preserve"> Hordeum patagonicum subsp. magellanicum.</t>
  </si>
  <si>
    <t xml:space="preserve"> NCBI_TaxID=112514 {ECO:0000313|EMBL:AAN27947.1};</t>
  </si>
  <si>
    <t xml:space="preserve"> NCBI_TaxID=112509 {ECO:0000313|EMBL:AAN27946.1};</t>
  </si>
  <si>
    <t xml:space="preserve"> Hordeum bogdanii.</t>
  </si>
  <si>
    <t xml:space="preserve"> NCBI_TaxID=4515 {ECO:0000313|EMBL:AAN27945.1};</t>
  </si>
  <si>
    <t xml:space="preserve"> Hordeum bulbosum (Bulbous barley) (Critesion bulbosum).</t>
  </si>
  <si>
    <t xml:space="preserve"> NCBI_TaxID=4516 {ECO:0000313|EMBL:AAN27944.1};</t>
  </si>
  <si>
    <t xml:space="preserve"> Hordeum pusillum.</t>
  </si>
  <si>
    <t xml:space="preserve"> NCBI_TaxID=38857 {ECO:0000313|EMBL:AAN27943.1};</t>
  </si>
  <si>
    <t xml:space="preserve"> Hordeum intercedens.</t>
  </si>
  <si>
    <t xml:space="preserve"> NCBI_TaxID=112520 {ECO:0000313|EMBL:AAN27942.1};</t>
  </si>
  <si>
    <t xml:space="preserve"> Hordeum chilense (Barley) (Critesion chilense).</t>
  </si>
  <si>
    <t xml:space="preserve"> NCBI_TaxID=15565 {ECO:0000313|EMBL:AAN27941.1};</t>
  </si>
  <si>
    <t xml:space="preserve"> Hordeum stenostachys.</t>
  </si>
  <si>
    <t xml:space="preserve"> NCBI_TaxID=38858 {ECO:0000313|EMBL:AAN27940.1};</t>
  </si>
  <si>
    <t xml:space="preserve"> Hordeum patagonicum subsp. santacrucense.</t>
  </si>
  <si>
    <t xml:space="preserve"> NCBI_TaxID=112513 {ECO:0000313|EMBL:AAN27939.1};</t>
  </si>
  <si>
    <t xml:space="preserve"> Hordeum patagonicum subsp. mustersii.</t>
  </si>
  <si>
    <t xml:space="preserve"> NCBI_TaxID=112515 {ECO:0000313|EMBL:AAN27938.1};</t>
  </si>
  <si>
    <t xml:space="preserve"> Hordeum patagonicum subsp. setifolium.</t>
  </si>
  <si>
    <t xml:space="preserve"> NCBI_TaxID=112512 {ECO:0000313|EMBL:AAN27937.1};</t>
  </si>
  <si>
    <t xml:space="preserve"> Hordeum patagonicum subsp. patagonicum.</t>
  </si>
  <si>
    <t xml:space="preserve"> NCBI_TaxID=112511 {ECO:0000313|EMBL:AAN27936.1};</t>
  </si>
  <si>
    <t xml:space="preserve"> Hordeum cf. pusillum GP-2003.</t>
  </si>
  <si>
    <t xml:space="preserve"> NCBI_TaxID=752510 {ECO:0000313|EMBL:AAN27935.1};</t>
  </si>
  <si>
    <t xml:space="preserve"> Hordeum euclaston.</t>
  </si>
  <si>
    <t xml:space="preserve"> NCBI_TaxID=58927 {ECO:0000313|EMBL:AAN27934.1};</t>
  </si>
  <si>
    <t xml:space="preserve"> Hordeum comosum.</t>
  </si>
  <si>
    <t xml:space="preserve"> NCBI_TaxID=112517 {ECO:0000313|EMBL:AAN27933.1};</t>
  </si>
  <si>
    <t xml:space="preserve"> Hordeum flexuosum.</t>
  </si>
  <si>
    <t xml:space="preserve"> NCBI_TaxID=112519 {ECO:0000313|EMBL:AAN27932.1};</t>
  </si>
  <si>
    <t xml:space="preserve"> Hordeum muticum.</t>
  </si>
  <si>
    <t xml:space="preserve"> NCBI_TaxID=58928 {ECO:0000313|EMBL:AAN27931.1};</t>
  </si>
  <si>
    <t xml:space="preserve"> Hordeum marinum subsp. marinum.</t>
  </si>
  <si>
    <t xml:space="preserve"> NCBI_TaxID=112516 {ECO:0000313|EMBL:AAN27930.1};</t>
  </si>
  <si>
    <t xml:space="preserve"> Hordeum brevisubulatum subsp. violaceum.</t>
  </si>
  <si>
    <t xml:space="preserve"> NCBI_TaxID=129761 {ECO:0000313|EMBL:AAN27929.1};</t>
  </si>
  <si>
    <t xml:space="preserve"> NCBI_TaxID=9606 {ECO:0000313|EMBL:AAH02723.1};</t>
  </si>
  <si>
    <t xml:space="preserve"> Pichia angusta (Yeast) (Hansenula polymorpha).</t>
  </si>
  <si>
    <t xml:space="preserve"> NCBI_TaxID=870730 {ECO:0000313|EMBL:AAP74362.1};</t>
  </si>
  <si>
    <t xml:space="preserve"> Pichiaceae</t>
  </si>
  <si>
    <t xml:space="preserve"> Ogataea.</t>
  </si>
  <si>
    <t xml:space="preserve"> NCBI_TaxID=7955 {ECO:0000313|EMBL:AAH52122.1};</t>
  </si>
  <si>
    <t xml:space="preserve"> NCBI_TaxID=10090 {ECO:0000313|EMBL:AAH43073.1, ECO:0000313|Proteomes:UP000000589};</t>
  </si>
  <si>
    <t xml:space="preserve"> NCBI_TaxID=5759 {ECO:0000313|EMBL:AAP35107.1};</t>
  </si>
  <si>
    <t xml:space="preserve"> NCBI_TaxID=5741 {ECO:0000313|EMBL:AAP35103.1};</t>
  </si>
  <si>
    <t xml:space="preserve"> NCBI_TaxID=5741 {ECO:0000313|EMBL:AAP35102.1};</t>
  </si>
  <si>
    <t xml:space="preserve"> NCBI_TaxID=5759 {ECO:0000313|EMBL:AAP35099.1};</t>
  </si>
  <si>
    <t xml:space="preserve"> Plasmodium falciparum.</t>
  </si>
  <si>
    <t xml:space="preserve"> NCBI_TaxID=5833 {ECO:0000313|EMBL:AAN76809.1};</t>
  </si>
  <si>
    <t xml:space="preserve"> Plasmodium (Laverania).</t>
  </si>
  <si>
    <t xml:space="preserve"> Plasmodium falciparum (isolate 3D7).</t>
  </si>
  <si>
    <t xml:space="preserve"> NCBI_TaxID=36329 {ECO:0000313|EMBL:CAD51205.2, ECO:0000313|Proteomes:UP000001450};</t>
  </si>
  <si>
    <t xml:space="preserve"> NCBI_TaxID=36329 {ECO:0000313|EMBL:AAN35675.2, ECO:0000313|Proteomes:UP000001450};</t>
  </si>
  <si>
    <t xml:space="preserve"> NCBI_TaxID=9606 {ECO:0000313|EMBL:AAH35658.1, ECO:0000313|Proteomes:UP000005640};</t>
  </si>
  <si>
    <t xml:space="preserve"> NCBI_TaxID=39946 {ECO:0000313|EMBL:AAM76793.1};</t>
  </si>
  <si>
    <t xml:space="preserve"> NCBI_TaxID=39947 {ECO:0000313|EMBL:AAM76791.1};</t>
  </si>
  <si>
    <t xml:space="preserve"> NCBI_TaxID=9615;</t>
  </si>
  <si>
    <t xml:space="preserve"> Dreissena polymorpha (Zebra mussel) (Mytilus polymorpha).</t>
  </si>
  <si>
    <t xml:space="preserve"> NCBI_TaxID=45954 {ECO:0000313|EMBL:AAM44816.1};</t>
  </si>
  <si>
    <t xml:space="preserve"> Heteroconchia</t>
  </si>
  <si>
    <t>Euheterodonta</t>
  </si>
  <si>
    <t xml:space="preserve"> Veneroida</t>
  </si>
  <si>
    <t xml:space="preserve"> Dreissenoidea</t>
  </si>
  <si>
    <t xml:space="preserve"> Dreissenidae</t>
  </si>
  <si>
    <t xml:space="preserve"> Dreissena.</t>
  </si>
  <si>
    <t xml:space="preserve"> NCBI_TaxID=45954 {ECO:0000313|EMBL:AAM44815.1};</t>
  </si>
  <si>
    <t xml:space="preserve"> Methanosarcina mazei (strain ATCC BAA-159 / DSM 3647 / Goe1 / Go1 / JCM 11833 / OCM 88) (Methanosarcina frisia).</t>
  </si>
  <si>
    <t xml:space="preserve"> NCBI_TaxID=192952 {ECO:0000313|EMBL:AAM31065.1, ECO:0000313|Proteomes:UP000000595};</t>
  </si>
  <si>
    <t xml:space="preserve"> NCBI_TaxID=192952;</t>
  </si>
  <si>
    <t xml:space="preserve"> NCBI_TaxID=39947 {ECO:0000313|EMBL:BAB85492.1};</t>
  </si>
  <si>
    <t xml:space="preserve"> NCBI_TaxID=39947 {ECO:0000313|EMBL:BAB85491.1};</t>
  </si>
  <si>
    <t xml:space="preserve"> NCBI_TaxID=39947 {ECO:0000313|EMBL:BAB85490.1};</t>
  </si>
  <si>
    <t xml:space="preserve"> Encephalitozoon cuniculi (strain GB-M1) (Microsporidian parasite).</t>
  </si>
  <si>
    <t xml:space="preserve"> NCBI_TaxID=284813 {ECO:0000313|EMBL:CAD25992.1, ECO:0000313|Proteomes:UP000000819};</t>
  </si>
  <si>
    <t xml:space="preserve"> NCBI_TaxID=7227 {ECO:0000313|EMBL:AAL48784.1};</t>
  </si>
  <si>
    <t xml:space="preserve"> NCBI_TaxID=7227 {ECO:0000313|EMBL:AAL48542.1};</t>
  </si>
  <si>
    <t xml:space="preserve"> Pleurotus ostreatus (Oyster mushroom) (White-rot fungus).</t>
  </si>
  <si>
    <t xml:space="preserve"> NCBI_TaxID=5322 {ECO:0000313|EMBL:CAD23442.1};</t>
  </si>
  <si>
    <t xml:space="preserve"> Pleurotaceae</t>
  </si>
  <si>
    <t xml:space="preserve"> Pleurotus.</t>
  </si>
  <si>
    <t xml:space="preserve"> Methanosarcina acetivorans (strain ATCC 35395 / DSM 2834 / JCM 12185 / C2A).</t>
  </si>
  <si>
    <t xml:space="preserve"> NCBI_TaxID=188937;</t>
  </si>
  <si>
    <t xml:space="preserve"> NCBI_TaxID=188937 {ECO:0000313|EMBL:AAM03528.1, ECO:0000313|Proteomes:UP000002487};</t>
  </si>
  <si>
    <t xml:space="preserve"> Methanopyrus kandleri (strain AV19 / DSM 6324 / JCM 9639 / NBRC 100938).</t>
  </si>
  <si>
    <t xml:space="preserve"> NCBI_TaxID=190192 {ECO:0000313|EMBL:AAM02655.1, ECO:0000313|Proteomes:UP000001826};</t>
  </si>
  <si>
    <t xml:space="preserve"> Methanopyri</t>
  </si>
  <si>
    <t xml:space="preserve"> Methanopyrales</t>
  </si>
  <si>
    <t xml:space="preserve"> Methanopyraceae</t>
  </si>
  <si>
    <t>Methanopyrus.</t>
  </si>
  <si>
    <t xml:space="preserve"> NCBI_TaxID=190192 {ECO:0000313|EMBL:AAM02245.1, ECO:0000313|Proteomes:UP000001826};</t>
  </si>
  <si>
    <t xml:space="preserve"> NCBI_TaxID=39947 {ECO:0000313|EMBL:BAB84121.1};</t>
  </si>
  <si>
    <t xml:space="preserve"> Oryza sativa (Rice).</t>
  </si>
  <si>
    <t xml:space="preserve"> NCBI_TaxID=4530 {ECO:0000313|EMBL:AAL71908.1};</t>
  </si>
  <si>
    <t xml:space="preserve"> NCBI_TaxID=4530 {ECO:0000313|EMBL:AAL71907.1};</t>
  </si>
  <si>
    <t xml:space="preserve"> Pyrobaculum aerophilum (strain ATCC 51768 / IM2 / DSM 7523 / JCM 9630 / NBRC 100827).</t>
  </si>
  <si>
    <t xml:space="preserve"> NCBI_TaxID=178306 {ECO:0000313|EMBL:AAL64776.1, ECO:0000313|Proteomes:UP000002439};</t>
  </si>
  <si>
    <t xml:space="preserve"> NCBI_TaxID=178306;</t>
  </si>
  <si>
    <t xml:space="preserve"> NCBI_TaxID=8355;</t>
  </si>
  <si>
    <t>Q93V52_PHYPA</t>
  </si>
  <si>
    <t xml:space="preserve"> NCBI_TaxID=3218 {ECO:0000313|EMBL:CAC86603.1};</t>
  </si>
  <si>
    <t>Q93W51_PHYPA</t>
  </si>
  <si>
    <t xml:space="preserve"> NCBI_TaxID=3218 {ECO:0000313|EMBL:CAC86604.1};</t>
  </si>
  <si>
    <t xml:space="preserve"> NCBI_TaxID=4530 {ECO:0000313|EMBL:BAB61838.1};</t>
  </si>
  <si>
    <t xml:space="preserve"> NCBI_TaxID=3055 {ECO:0000313|EMBL:AAL27842.1};</t>
  </si>
  <si>
    <t xml:space="preserve"> NCBI_TaxID=39946 {ECO:0000313|EMBL:BAB61097.1};</t>
  </si>
  <si>
    <t xml:space="preserve"> NCBI_TaxID=4530 {ECO:0000313|EMBL:BAB62025.1};</t>
  </si>
  <si>
    <t xml:space="preserve"> NCBI_TaxID=4530 {ECO:0000313|EMBL:BAB62026.1};</t>
  </si>
  <si>
    <t xml:space="preserve"> NCBI_TaxID=6239 {ECO:0000313|EMBL:CAB61038.2, ECO:0000313|Proteomes:UP000001940};</t>
  </si>
  <si>
    <t xml:space="preserve"> Nosema bombycis (Microsporidian parasite) (Pebrine of silkworm).</t>
  </si>
  <si>
    <t xml:space="preserve"> NCBI_TaxID=27978 {ECO:0000313|EMBL:AAK68858.1};</t>
  </si>
  <si>
    <t xml:space="preserve"> NCBI_TaxID=3847;</t>
  </si>
  <si>
    <t xml:space="preserve"> NCBI_TaxID=5833 {ECO:0000313|EMBL:AAK43698.1};</t>
  </si>
  <si>
    <t xml:space="preserve"> Sulfolobus tokodaii (strain DSM 16993 / JCM 10545 / NBRC 100140 / 7).</t>
  </si>
  <si>
    <t xml:space="preserve"> NCBI_TaxID=273063;</t>
  </si>
  <si>
    <t xml:space="preserve"> Thermoplasma volcanium (strain ATCC 51530 / DSM 4299 / JCM 9571 / NBRC 15438 / GSS1).</t>
  </si>
  <si>
    <t xml:space="preserve"> NCBI_TaxID=273116;</t>
  </si>
  <si>
    <t>Thermoplasmataceae</t>
  </si>
  <si>
    <t xml:space="preserve"> Thermoplasma.</t>
  </si>
  <si>
    <t xml:space="preserve"> Guillardia theta (Cryptomonas phi).</t>
  </si>
  <si>
    <t xml:space="preserve"> Nucleomorph {ECO:0000313|EMBL:AAK39666.1}.</t>
  </si>
  <si>
    <t xml:space="preserve"> NCBI_TaxID=55529 {ECO:0000313|EMBL:AAK39666.1};</t>
  </si>
  <si>
    <t xml:space="preserve"> Pyrenomonadales</t>
  </si>
  <si>
    <t xml:space="preserve"> Geminigeraceae</t>
  </si>
  <si>
    <t xml:space="preserve"> Guillardia.</t>
  </si>
  <si>
    <t xml:space="preserve"> Ustilago maydis (Corn smut fungus).</t>
  </si>
  <si>
    <t xml:space="preserve"> NCBI_TaxID=5270 {ECO:0000313|EMBL:AAA64741.1};</t>
  </si>
  <si>
    <t xml:space="preserve"> Ustilago.</t>
  </si>
  <si>
    <t xml:space="preserve"> Ustilago maydis (strain 521 / FGSC 9021) (Corn smut fungus).</t>
  </si>
  <si>
    <t xml:space="preserve"> NCBI_TaxID=237631;</t>
  </si>
  <si>
    <t xml:space="preserve"> NCBI_TaxID=5322 {ECO:0000313|EMBL:CAC33176.1};</t>
  </si>
  <si>
    <t xml:space="preserve"> Cynops pyrrhogaster (Japanese common newt).</t>
  </si>
  <si>
    <t xml:space="preserve"> NCBI_TaxID=8330 {ECO:0000313|EMBL:BAB16892.1};</t>
  </si>
  <si>
    <t xml:space="preserve"> Cynops.</t>
  </si>
  <si>
    <t xml:space="preserve"> NCBI_TaxID=10090 {ECO:0000313|Proteomes:UP000000589};</t>
  </si>
  <si>
    <t xml:space="preserve"> NCBI_TaxID=10090 {ECO:0000313|EMBL:BAB19971.1};</t>
  </si>
  <si>
    <t xml:space="preserve"> NCBI_TaxID=10090 {ECO:0000313|EMBL:BAB19974.1};</t>
  </si>
  <si>
    <t xml:space="preserve"> NCBI_TaxID=10090 {ECO:0000313|EMBL:BAB19973.1};</t>
  </si>
  <si>
    <t xml:space="preserve"> NCBI_TaxID=10090 {ECO:0000313|EMBL:AAG42287.1};</t>
  </si>
  <si>
    <t xml:space="preserve"> NCBI_TaxID=10090 {ECO:0000313|EMBL:BAB19970.1};</t>
  </si>
  <si>
    <t xml:space="preserve"> Psathyrostachys stoloniformis.</t>
  </si>
  <si>
    <t xml:space="preserve"> NCBI_TaxID=58873 {ECO:0000313|EMBL:AAG32021.1};</t>
  </si>
  <si>
    <t xml:space="preserve"> NCBI_TaxID=146090 {ECO:0000313|EMBL:AAG32020.1};</t>
  </si>
  <si>
    <t xml:space="preserve"> Hordeum vulgare subsp. spontaneum (Wild barley) (Hordeum spontaneum).</t>
  </si>
  <si>
    <t xml:space="preserve"> NCBI_TaxID=77009 {ECO:0000313|EMBL:AAG32019.1};</t>
  </si>
  <si>
    <t xml:space="preserve"> Psathyrostachys fragilis subsp. fragilis.</t>
  </si>
  <si>
    <t xml:space="preserve"> NCBI_TaxID=146089 {ECO:0000313|EMBL:AAG32018.1};</t>
  </si>
  <si>
    <t xml:space="preserve"> Hordeum brachyantherum subsp. californicum.</t>
  </si>
  <si>
    <t xml:space="preserve"> NCBI_TaxID=112510 {ECO:0000313|EMBL:AAG32017.1};</t>
  </si>
  <si>
    <t xml:space="preserve"> Hordeum erectifolium.</t>
  </si>
  <si>
    <t xml:space="preserve"> NCBI_TaxID=58926 {ECO:0000313|EMBL:AAG32016.1};</t>
  </si>
  <si>
    <t xml:space="preserve"> Hordeum murinum subsp. glaucum (Smooth barley) (Hordeum glaucum).</t>
  </si>
  <si>
    <t xml:space="preserve"> NCBI_TaxID=98113 {ECO:0000313|EMBL:AAG32015.1};</t>
  </si>
  <si>
    <t xml:space="preserve"> Hordeum marinum (Seaside barley).</t>
  </si>
  <si>
    <t xml:space="preserve"> NCBI_TaxID=4519 {ECO:0000313|EMBL:AAG32014.1};</t>
  </si>
  <si>
    <t xml:space="preserve"> NCBI_TaxID=4573 {ECO:0000313|EMBL:AAG32013.1};</t>
  </si>
  <si>
    <t xml:space="preserve"> Henrardia persica.</t>
  </si>
  <si>
    <t xml:space="preserve"> NCBI_TaxID=37678 {ECO:0000313|EMBL:AAG32012.1};</t>
  </si>
  <si>
    <t xml:space="preserve"> Henrardia.</t>
  </si>
  <si>
    <t xml:space="preserve"> Thinopyrum bessarabicum (Wheatgrass) (Elytrigia bessarabica).</t>
  </si>
  <si>
    <t xml:space="preserve"> NCBI_TaxID=4601 {ECO:0000313|EMBL:AAG32011.1};</t>
  </si>
  <si>
    <t xml:space="preserve"> Thinopyrum.</t>
  </si>
  <si>
    <t xml:space="preserve"> Australopyrum velutinum.</t>
  </si>
  <si>
    <t xml:space="preserve"> NCBI_TaxID=58935 {ECO:0000313|EMBL:AAG32010.1};</t>
  </si>
  <si>
    <t xml:space="preserve"> Australopyrum.</t>
  </si>
  <si>
    <t xml:space="preserve"> Australopyrum pectinatum.</t>
  </si>
  <si>
    <t xml:space="preserve"> NCBI_TaxID=37719 {ECO:0000313|EMBL:AAG32009.1};</t>
  </si>
  <si>
    <t xml:space="preserve"> Australopyrum retrofractum.</t>
  </si>
  <si>
    <t xml:space="preserve"> NCBI_TaxID=4597 {ECO:0000313|EMBL:AAG32008.1};</t>
  </si>
  <si>
    <t xml:space="preserve"> Triticum monococcum (Einkorn wheat) (Crithodium monococcum).</t>
  </si>
  <si>
    <t xml:space="preserve"> NCBI_TaxID=4568 {ECO:0000313|EMBL:AAG32007.1};</t>
  </si>
  <si>
    <t xml:space="preserve"> Taeniatherum caput-medusae (Medusahead) (Elymus caput-medusae).</t>
  </si>
  <si>
    <t xml:space="preserve"> NCBI_TaxID=37687 {ECO:0000313|EMBL:AAG32006.1};</t>
  </si>
  <si>
    <t xml:space="preserve"> Taeniatherum.</t>
  </si>
  <si>
    <t xml:space="preserve"> Secale strictum.</t>
  </si>
  <si>
    <t xml:space="preserve"> NCBI_TaxID=58866 {ECO:0000313|EMBL:AAG32005.1};</t>
  </si>
  <si>
    <t xml:space="preserve"> Secale.</t>
  </si>
  <si>
    <t xml:space="preserve"> Festucopsis serpentini.</t>
  </si>
  <si>
    <t xml:space="preserve"> NCBI_TaxID=72456 {ECO:0000313|EMBL:AAG32004.1};</t>
  </si>
  <si>
    <t xml:space="preserve"> Festucopsis.</t>
  </si>
  <si>
    <t>Q9FQ47_THIEL</t>
  </si>
  <si>
    <t xml:space="preserve"> Thinopyrum elongatum (Tall wheatgrass) (Agropyrum elongatum).</t>
  </si>
  <si>
    <t xml:space="preserve"> NCBI_TaxID=4588 {ECO:0000313|EMBL:AAG32003.1};</t>
  </si>
  <si>
    <t xml:space="preserve"> Lophopyrum.</t>
  </si>
  <si>
    <t xml:space="preserve"> Pseudoroegneria spicata (Bluebunch wheatgrass) (Agropyron spicatum).</t>
  </si>
  <si>
    <t xml:space="preserve"> NCBI_TaxID=4604 {ECO:0000313|EMBL:AAG32002.1};</t>
  </si>
  <si>
    <t xml:space="preserve"> Peridictyon sanctum.</t>
  </si>
  <si>
    <t xml:space="preserve"> NCBI_TaxID=37683 {ECO:0000313|EMBL:AAG32001.1};</t>
  </si>
  <si>
    <t xml:space="preserve"> Peridictyon.</t>
  </si>
  <si>
    <t xml:space="preserve"> Amblyopyrum muticum.</t>
  </si>
  <si>
    <t xml:space="preserve"> NCBI_TaxID=4595 {ECO:0000313|EMBL:AAG32000.1};</t>
  </si>
  <si>
    <t xml:space="preserve"> Amblyopyrum.</t>
  </si>
  <si>
    <t xml:space="preserve"> NCBI_TaxID=4485 {ECO:0000313|EMBL:AAG31999.1};</t>
  </si>
  <si>
    <t xml:space="preserve"> Agropyron cristatum (Crested wheatgrass) (Bromus cristatus).</t>
  </si>
  <si>
    <t xml:space="preserve"> NCBI_TaxID=4593 {ECO:0000313|EMBL:AAG31998.1};</t>
  </si>
  <si>
    <t xml:space="preserve"> Agropyron.</t>
  </si>
  <si>
    <t xml:space="preserve"> Crithopsis delileana.</t>
  </si>
  <si>
    <t xml:space="preserve"> NCBI_TaxID=37674 {ECO:0000313|EMBL:AAG31997.1};</t>
  </si>
  <si>
    <t xml:space="preserve"> Crithopsis.</t>
  </si>
  <si>
    <t xml:space="preserve"> Heteranthelium piliferum.</t>
  </si>
  <si>
    <t xml:space="preserve"> NCBI_TaxID=37679 {ECO:0000313|EMBL:AAG31996.1};</t>
  </si>
  <si>
    <t xml:space="preserve"> Heteranthelium.</t>
  </si>
  <si>
    <t xml:space="preserve"> Dasypyrum villosum.</t>
  </si>
  <si>
    <t xml:space="preserve"> NCBI_TaxID=40247 {ECO:0000313|EMBL:AAG31995.1};</t>
  </si>
  <si>
    <t xml:space="preserve"> Dasypyrum.</t>
  </si>
  <si>
    <t xml:space="preserve"> Eremopyrum triticeum.</t>
  </si>
  <si>
    <t xml:space="preserve"> NCBI_TaxID=58937 {ECO:0000313|EMBL:AAG31994.1};</t>
  </si>
  <si>
    <t xml:space="preserve"> Eremopyrum.</t>
  </si>
  <si>
    <t xml:space="preserve"> Eremopyrum distans.</t>
  </si>
  <si>
    <t xml:space="preserve"> NCBI_TaxID=58936 {ECO:0000313|EMBL:AAG31993.1};</t>
  </si>
  <si>
    <t xml:space="preserve"> Aegilops tauschii (Tausch's goatgrass) (Aegilops squarrosa).</t>
  </si>
  <si>
    <t xml:space="preserve"> NCBI_TaxID=37682 {ECO:0000313|EMBL:AAG31992.1};</t>
  </si>
  <si>
    <t xml:space="preserve"> Bromus sterilis (Barren brome) (Anisantha sterilis).</t>
  </si>
  <si>
    <t xml:space="preserve"> NCBI_TaxID=55777 {ECO:0000313|EMBL:AAG31991.1};</t>
  </si>
  <si>
    <t xml:space="preserve"> Hydra oligactis (Brown hydra).</t>
  </si>
  <si>
    <t xml:space="preserve"> NCBI_TaxID=6088 {ECO:0000313|EMBL:BAB19962.1};</t>
  </si>
  <si>
    <t xml:space="preserve"> Hydrozoa</t>
  </si>
  <si>
    <t xml:space="preserve"> Hydroidolina</t>
  </si>
  <si>
    <t xml:space="preserve"> Anthoathecata</t>
  </si>
  <si>
    <t>Aplanulata</t>
  </si>
  <si>
    <t xml:space="preserve"> Hydridae</t>
  </si>
  <si>
    <t xml:space="preserve"> Hydra.</t>
  </si>
  <si>
    <t xml:space="preserve"> Hydra vulgaris (Hydra) (Hydra attenuata).</t>
  </si>
  <si>
    <t xml:space="preserve"> NCBI_TaxID=6087 {ECO:0000313|EMBL:BAB19961.1};</t>
  </si>
  <si>
    <t xml:space="preserve"> NCBI_TaxID=6087 {ECO:0000313|EMBL:BAB19960.1};</t>
  </si>
  <si>
    <t xml:space="preserve"> Methanosarcina barkeri.</t>
  </si>
  <si>
    <t xml:space="preserve"> NCBI_TaxID=2208 {ECO:0000313|EMBL:AAG34563.1};</t>
  </si>
  <si>
    <t xml:space="preserve"> Thermoplasma acidophilum (strain ATCC 25905 / DSM 1728 / JCM 9062 / NBRC 15155 / AMRC-C165).</t>
  </si>
  <si>
    <t xml:space="preserve"> NCBI_TaxID=273075;</t>
  </si>
  <si>
    <t xml:space="preserve"> Halobacterium salinarum (strain ATCC 700922 / JCM 11081 / NRC-1) (Halobacterium halobium).</t>
  </si>
  <si>
    <t xml:space="preserve"> NCBI_TaxID=64091;</t>
  </si>
  <si>
    <t xml:space="preserve"> Hordeum vulgare (Barley).</t>
  </si>
  <si>
    <t xml:space="preserve"> NCBI_TaxID=4513 {ECO:0000313|EMBL:AAF42940.1};</t>
  </si>
  <si>
    <t xml:space="preserve"> NCBI_TaxID=5741 {ECO:0000313|EMBL:AAF74403.1};</t>
  </si>
  <si>
    <t xml:space="preserve"> Penicillium paxilli.</t>
  </si>
  <si>
    <t xml:space="preserve"> NCBI_TaxID=70109 {ECO:0000313|EMBL:BAA92869.1};</t>
  </si>
  <si>
    <t xml:space="preserve"> Penicillium.</t>
  </si>
  <si>
    <t xml:space="preserve"> NCBI_TaxID=5346 {ECO:0000313|EMBL:BAA89533.1};</t>
  </si>
  <si>
    <t xml:space="preserve"> NCBI_TaxID=5691 {ECO:0000313|EMBL:AAD51713.1};</t>
  </si>
  <si>
    <t xml:space="preserve"> NCBI_TaxID=384616;</t>
  </si>
  <si>
    <t xml:space="preserve"> Pyrococcus abyssi (strain GE5 / Orsay).</t>
  </si>
  <si>
    <t xml:space="preserve"> NCBI_TaxID=272844;</t>
  </si>
  <si>
    <t xml:space="preserve"> NCBI_TaxID=8330 {ECO:0000313|EMBL:BAA78377.1};</t>
  </si>
  <si>
    <t xml:space="preserve"> Desulfurococcus amylolyticus.</t>
  </si>
  <si>
    <t xml:space="preserve"> NCBI_TaxID=94694;</t>
  </si>
  <si>
    <t>Таксономия</t>
  </si>
  <si>
    <t xml:space="preserve"> </t>
  </si>
  <si>
    <t>Length</t>
  </si>
  <si>
    <t>Длина домена Rad51</t>
  </si>
  <si>
    <t>PDB structure 3NTU</t>
  </si>
  <si>
    <t>Длина домена</t>
  </si>
  <si>
    <t>Score</t>
  </si>
  <si>
    <t>E-value</t>
  </si>
  <si>
    <t>N</t>
  </si>
  <si>
    <t>372.5</t>
  </si>
  <si>
    <t>1.5e-109</t>
  </si>
  <si>
    <t>370.3</t>
  </si>
  <si>
    <t>6.9e-109</t>
  </si>
  <si>
    <t>357.8</t>
  </si>
  <si>
    <t>4.1e-105</t>
  </si>
  <si>
    <t>356.7</t>
  </si>
  <si>
    <t>355.6</t>
  </si>
  <si>
    <t>1.9e-104</t>
  </si>
  <si>
    <t>353.1</t>
  </si>
  <si>
    <t>1.1e-103</t>
  </si>
  <si>
    <t>345.1</t>
  </si>
  <si>
    <t>2.7e-101</t>
  </si>
  <si>
    <t>344.8</t>
  </si>
  <si>
    <t>3.2e-101</t>
  </si>
  <si>
    <t>343.7</t>
  </si>
  <si>
    <t>7.2e-101</t>
  </si>
  <si>
    <t>341.5</t>
  </si>
  <si>
    <t>3.3e-100</t>
  </si>
  <si>
    <t>339.7</t>
  </si>
  <si>
    <t>1.1e-99</t>
  </si>
  <si>
    <t>339.2</t>
  </si>
  <si>
    <t>1.7e-99</t>
  </si>
  <si>
    <t>338.1</t>
  </si>
  <si>
    <t>3.5e-99</t>
  </si>
  <si>
    <t>323.1</t>
  </si>
  <si>
    <t>1.1e-94</t>
  </si>
  <si>
    <t>280.0</t>
  </si>
  <si>
    <t>1.1e-81</t>
  </si>
  <si>
    <t>198.1</t>
  </si>
  <si>
    <t>4.8e-57</t>
  </si>
  <si>
    <t>193.6</t>
  </si>
  <si>
    <t>1.1e-55</t>
  </si>
  <si>
    <t>193.4</t>
  </si>
  <si>
    <t>1.2e-55</t>
  </si>
  <si>
    <t>1.3e-55</t>
  </si>
  <si>
    <t>189.8</t>
  </si>
  <si>
    <t>1.5e-54</t>
  </si>
  <si>
    <t>185.8</t>
  </si>
  <si>
    <t>2.5e-53</t>
  </si>
  <si>
    <t>185.5</t>
  </si>
  <si>
    <t>184.8</t>
  </si>
  <si>
    <t>4.7e-53</t>
  </si>
  <si>
    <t>181.0</t>
  </si>
  <si>
    <t>6.7e-52</t>
  </si>
  <si>
    <t>176.8</t>
  </si>
  <si>
    <t>1.3e-50</t>
  </si>
  <si>
    <t>174.6</t>
  </si>
  <si>
    <t>5.6e-50</t>
  </si>
  <si>
    <t>174.3</t>
  </si>
  <si>
    <t>172.1</t>
  </si>
  <si>
    <t>3.2e-49</t>
  </si>
  <si>
    <t>170.5</t>
  </si>
  <si>
    <t>167.9</t>
  </si>
  <si>
    <t>6.1e-48</t>
  </si>
  <si>
    <t>165.0</t>
  </si>
  <si>
    <t>4.3e-47</t>
  </si>
  <si>
    <t>163.8</t>
  </si>
  <si>
    <t>162.7</t>
  </si>
  <si>
    <t>2.2e-46</t>
  </si>
  <si>
    <t>162.2</t>
  </si>
  <si>
    <t>161.8</t>
  </si>
  <si>
    <t>161.4</t>
  </si>
  <si>
    <t>5.5e-46</t>
  </si>
  <si>
    <t>159.1</t>
  </si>
  <si>
    <t>2.6e-45</t>
  </si>
  <si>
    <t>2.7e-45</t>
  </si>
  <si>
    <t>158.6</t>
  </si>
  <si>
    <t>3.8e-45</t>
  </si>
  <si>
    <t>158.3</t>
  </si>
  <si>
    <t>4.7e-45</t>
  </si>
  <si>
    <t>4.8e-45</t>
  </si>
  <si>
    <t>157.4</t>
  </si>
  <si>
    <t>8.6e-45</t>
  </si>
  <si>
    <t>156.6</t>
  </si>
  <si>
    <t>1.5e-44</t>
  </si>
  <si>
    <t>156.5</t>
  </si>
  <si>
    <t>1.6e-44</t>
  </si>
  <si>
    <t>154.4</t>
  </si>
  <si>
    <t>6.9e-44</t>
  </si>
  <si>
    <t>154.2</t>
  </si>
  <si>
    <t>8.2e-44</t>
  </si>
  <si>
    <t>154.0</t>
  </si>
  <si>
    <t>9.3e-44</t>
  </si>
  <si>
    <t>150.7</t>
  </si>
  <si>
    <t>8.7e-43</t>
  </si>
  <si>
    <t>149.8</t>
  </si>
  <si>
    <t>1.7e-42</t>
  </si>
  <si>
    <t>148.7</t>
  </si>
  <si>
    <t>3.5e-42</t>
  </si>
  <si>
    <t>147.1</t>
  </si>
  <si>
    <t>1.1e-41</t>
  </si>
  <si>
    <t>145.5</t>
  </si>
  <si>
    <t>3.3e-41</t>
  </si>
  <si>
    <t>Есть ли среди выбранных?</t>
  </si>
  <si>
    <t>+</t>
  </si>
  <si>
    <t>-</t>
  </si>
  <si>
    <t>Чувствительность, %</t>
  </si>
  <si>
    <t>Специфичность, %</t>
  </si>
  <si>
    <t>Sequence AC</t>
  </si>
  <si>
    <t>Y</t>
  </si>
  <si>
    <t>На самом деле</t>
  </si>
  <si>
    <t>принадлежит подсемейству</t>
  </si>
  <si>
    <t>не принадлежит</t>
  </si>
  <si>
    <t>сумма</t>
  </si>
  <si>
    <t>Выше порога по профилю</t>
  </si>
  <si>
    <t>Ниже порога</t>
  </si>
  <si>
    <t>Сумма</t>
  </si>
  <si>
    <t>Принадлежит подсемейству?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</si>
</sst>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7C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NumberFormat="1" applyFont="1" applyFill="1" applyBorder="1" applyAlignment="1" applyProtection="1"/>
    <xf numFmtId="49" fontId="0" fillId="0" borderId="0" xfId="0" applyNumberFormat="1"/>
    <xf numFmtId="0" fontId="0" fillId="33" borderId="0" xfId="0" applyFill="1"/>
    <xf numFmtId="0" fontId="0" fillId="34" borderId="0" xfId="0" applyFill="1"/>
    <xf numFmtId="49" fontId="0" fillId="35" borderId="0" xfId="0" applyNumberFormat="1" applyFill="1"/>
    <xf numFmtId="49" fontId="0" fillId="36" borderId="0" xfId="0" applyNumberFormat="1" applyFill="1"/>
    <xf numFmtId="0" fontId="0" fillId="0" borderId="0" xfId="0"/>
    <xf numFmtId="11" fontId="0" fillId="0" borderId="0" xfId="0" applyNumberFormat="1"/>
    <xf numFmtId="0" fontId="0" fillId="37" borderId="0" xfId="0" applyFill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/>
    <xf numFmtId="11" fontId="0" fillId="0" borderId="0" xfId="0" applyNumberFormat="1"/>
    <xf numFmtId="11" fontId="0" fillId="0" borderId="0" xfId="0" applyNumberFormat="1" applyFill="1"/>
    <xf numFmtId="11" fontId="0" fillId="38" borderId="0" xfId="0" applyNumberFormat="1" applyFill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3">
    <dxf>
      <fill>
        <patternFill>
          <bgColor rgb="FF66FF66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66"/>
      <color rgb="FFFF7C80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6"/>
  <c:chart>
    <c:title>
      <c:layout/>
    </c:title>
    <c:plotArea>
      <c:layout/>
      <c:scatterChart>
        <c:scatterStyle val="smoothMarker"/>
        <c:ser>
          <c:idx val="0"/>
          <c:order val="0"/>
          <c:tx>
            <c:v>ROC-curve</c:v>
          </c:tx>
          <c:marker>
            <c:symbol val="none"/>
          </c:marker>
          <c:xVal>
            <c:numRef>
              <c:f>Лист7!$D$1:$D$56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4.0849673202615122E-2</c:v>
                </c:pt>
                <c:pt idx="18">
                  <c:v>8.1699346405230244E-2</c:v>
                </c:pt>
                <c:pt idx="19">
                  <c:v>0.12254901960784537</c:v>
                </c:pt>
                <c:pt idx="20">
                  <c:v>0.16339869281046049</c:v>
                </c:pt>
                <c:pt idx="21">
                  <c:v>0.20424836601307561</c:v>
                </c:pt>
                <c:pt idx="22">
                  <c:v>0.24509803921569073</c:v>
                </c:pt>
                <c:pt idx="23">
                  <c:v>0.28594771241830585</c:v>
                </c:pt>
                <c:pt idx="24">
                  <c:v>0.32679738562092098</c:v>
                </c:pt>
                <c:pt idx="25">
                  <c:v>0.3676470588235361</c:v>
                </c:pt>
                <c:pt idx="26">
                  <c:v>0.40849673202613701</c:v>
                </c:pt>
                <c:pt idx="27">
                  <c:v>0.44934640522875213</c:v>
                </c:pt>
                <c:pt idx="28">
                  <c:v>0.49019607843136725</c:v>
                </c:pt>
                <c:pt idx="29">
                  <c:v>0.53104575163398238</c:v>
                </c:pt>
                <c:pt idx="30">
                  <c:v>0.5718954248365975</c:v>
                </c:pt>
                <c:pt idx="31">
                  <c:v>0.61274509803921262</c:v>
                </c:pt>
                <c:pt idx="32">
                  <c:v>0.65359477124182774</c:v>
                </c:pt>
                <c:pt idx="33">
                  <c:v>0.69444444444444287</c:v>
                </c:pt>
                <c:pt idx="34">
                  <c:v>0.73529411764705799</c:v>
                </c:pt>
                <c:pt idx="35">
                  <c:v>0.77614379084967311</c:v>
                </c:pt>
                <c:pt idx="36">
                  <c:v>0.81699346405228823</c:v>
                </c:pt>
                <c:pt idx="37">
                  <c:v>0.85784313725490335</c:v>
                </c:pt>
                <c:pt idx="38">
                  <c:v>0.89869281045751848</c:v>
                </c:pt>
                <c:pt idx="39">
                  <c:v>0.9395424836601336</c:v>
                </c:pt>
                <c:pt idx="40">
                  <c:v>0.98039215686274872</c:v>
                </c:pt>
                <c:pt idx="41">
                  <c:v>1.0212418300653638</c:v>
                </c:pt>
                <c:pt idx="42">
                  <c:v>1.062091503267979</c:v>
                </c:pt>
                <c:pt idx="43">
                  <c:v>1.1029411764705941</c:v>
                </c:pt>
                <c:pt idx="44">
                  <c:v>1.1437908496732092</c:v>
                </c:pt>
                <c:pt idx="45">
                  <c:v>1.1846405228758101</c:v>
                </c:pt>
                <c:pt idx="46">
                  <c:v>1.2254901960784252</c:v>
                </c:pt>
                <c:pt idx="47">
                  <c:v>1.2663398692810404</c:v>
                </c:pt>
                <c:pt idx="48">
                  <c:v>1.3071895424836555</c:v>
                </c:pt>
                <c:pt idx="49">
                  <c:v>1.3480392156862706</c:v>
                </c:pt>
                <c:pt idx="50">
                  <c:v>1.3888888888888857</c:v>
                </c:pt>
                <c:pt idx="51">
                  <c:v>1.4297385620915009</c:v>
                </c:pt>
                <c:pt idx="52">
                  <c:v>1.470588235294116</c:v>
                </c:pt>
                <c:pt idx="53">
                  <c:v>1.5114379084967311</c:v>
                </c:pt>
                <c:pt idx="54">
                  <c:v>1.5522875816993462</c:v>
                </c:pt>
                <c:pt idx="55">
                  <c:v>1.5931372549019613</c:v>
                </c:pt>
              </c:numCache>
            </c:numRef>
          </c:xVal>
          <c:yVal>
            <c:numRef>
              <c:f>Лист7!$C$1:$C$56</c:f>
              <c:numCache>
                <c:formatCode>General</c:formatCode>
                <c:ptCount val="56"/>
                <c:pt idx="0">
                  <c:v>5.2631578947368398</c:v>
                </c:pt>
                <c:pt idx="1">
                  <c:v>10.526315789473683</c:v>
                </c:pt>
                <c:pt idx="2">
                  <c:v>15.789473684210526</c:v>
                </c:pt>
                <c:pt idx="3">
                  <c:v>21.052631578947366</c:v>
                </c:pt>
                <c:pt idx="4">
                  <c:v>26.315789473684209</c:v>
                </c:pt>
                <c:pt idx="5">
                  <c:v>31.578947368421051</c:v>
                </c:pt>
                <c:pt idx="6">
                  <c:v>36.84210526315789</c:v>
                </c:pt>
                <c:pt idx="7">
                  <c:v>42.105263157894733</c:v>
                </c:pt>
                <c:pt idx="8">
                  <c:v>47.368421052631575</c:v>
                </c:pt>
                <c:pt idx="9">
                  <c:v>52.631578947368418</c:v>
                </c:pt>
                <c:pt idx="10">
                  <c:v>57.894736842105267</c:v>
                </c:pt>
                <c:pt idx="11">
                  <c:v>63.157894736842103</c:v>
                </c:pt>
                <c:pt idx="12">
                  <c:v>68.421052631578945</c:v>
                </c:pt>
                <c:pt idx="13">
                  <c:v>73.68421052631578</c:v>
                </c:pt>
                <c:pt idx="14">
                  <c:v>78.94736842105263</c:v>
                </c:pt>
                <c:pt idx="15">
                  <c:v>84.210526315789465</c:v>
                </c:pt>
                <c:pt idx="16">
                  <c:v>89.473684210526315</c:v>
                </c:pt>
                <c:pt idx="17">
                  <c:v>89.473684210526315</c:v>
                </c:pt>
                <c:pt idx="18">
                  <c:v>89.473684210526315</c:v>
                </c:pt>
                <c:pt idx="19">
                  <c:v>89.473684210526315</c:v>
                </c:pt>
                <c:pt idx="20">
                  <c:v>89.473684210526315</c:v>
                </c:pt>
                <c:pt idx="21">
                  <c:v>89.473684210526315</c:v>
                </c:pt>
                <c:pt idx="22">
                  <c:v>89.473684210526315</c:v>
                </c:pt>
                <c:pt idx="23">
                  <c:v>89.473684210526315</c:v>
                </c:pt>
                <c:pt idx="24">
                  <c:v>89.473684210526315</c:v>
                </c:pt>
                <c:pt idx="25">
                  <c:v>89.473684210526315</c:v>
                </c:pt>
                <c:pt idx="26">
                  <c:v>89.473684210526315</c:v>
                </c:pt>
                <c:pt idx="27">
                  <c:v>89.473684210526315</c:v>
                </c:pt>
                <c:pt idx="28">
                  <c:v>89.473684210526315</c:v>
                </c:pt>
                <c:pt idx="29">
                  <c:v>89.473684210526315</c:v>
                </c:pt>
                <c:pt idx="30">
                  <c:v>89.473684210526315</c:v>
                </c:pt>
                <c:pt idx="31">
                  <c:v>89.473684210526315</c:v>
                </c:pt>
                <c:pt idx="32">
                  <c:v>89.473684210526315</c:v>
                </c:pt>
                <c:pt idx="33">
                  <c:v>89.473684210526315</c:v>
                </c:pt>
                <c:pt idx="34">
                  <c:v>89.473684210526315</c:v>
                </c:pt>
                <c:pt idx="35">
                  <c:v>89.473684210526315</c:v>
                </c:pt>
                <c:pt idx="36">
                  <c:v>89.473684210526315</c:v>
                </c:pt>
                <c:pt idx="37">
                  <c:v>89.473684210526315</c:v>
                </c:pt>
                <c:pt idx="38">
                  <c:v>89.473684210526315</c:v>
                </c:pt>
                <c:pt idx="39">
                  <c:v>89.473684210526315</c:v>
                </c:pt>
                <c:pt idx="40">
                  <c:v>89.473684210526315</c:v>
                </c:pt>
                <c:pt idx="41">
                  <c:v>89.473684210526315</c:v>
                </c:pt>
                <c:pt idx="42">
                  <c:v>89.473684210526315</c:v>
                </c:pt>
                <c:pt idx="43">
                  <c:v>89.473684210526315</c:v>
                </c:pt>
                <c:pt idx="44">
                  <c:v>89.473684210526315</c:v>
                </c:pt>
                <c:pt idx="45">
                  <c:v>89.473684210526315</c:v>
                </c:pt>
                <c:pt idx="46">
                  <c:v>89.473684210526315</c:v>
                </c:pt>
                <c:pt idx="47">
                  <c:v>89.473684210526315</c:v>
                </c:pt>
                <c:pt idx="48">
                  <c:v>89.473684210526315</c:v>
                </c:pt>
                <c:pt idx="49">
                  <c:v>89.473684210526315</c:v>
                </c:pt>
                <c:pt idx="50">
                  <c:v>89.473684210526315</c:v>
                </c:pt>
                <c:pt idx="51">
                  <c:v>89.473684210526315</c:v>
                </c:pt>
                <c:pt idx="52">
                  <c:v>89.473684210526315</c:v>
                </c:pt>
                <c:pt idx="53">
                  <c:v>89.473684210526315</c:v>
                </c:pt>
                <c:pt idx="54">
                  <c:v>89.473684210526315</c:v>
                </c:pt>
                <c:pt idx="55">
                  <c:v>89.473684210526315</c:v>
                </c:pt>
              </c:numCache>
            </c:numRef>
          </c:yVal>
          <c:smooth val="1"/>
        </c:ser>
        <c:dLbls/>
        <c:axId val="154735360"/>
        <c:axId val="154737280"/>
      </c:scatterChart>
      <c:valAx>
        <c:axId val="154735360"/>
        <c:scaling>
          <c:orientation val="minMax"/>
          <c:max val="1.6"/>
          <c:min val="-0.2"/>
        </c:scaling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100 - specificity, %</a:t>
                </a:r>
                <a:endParaRPr lang="ru-RU"/>
              </a:p>
            </c:rich>
          </c:tx>
          <c:layout/>
        </c:title>
        <c:numFmt formatCode="General" sourceLinked="1"/>
        <c:tickLblPos val="nextTo"/>
        <c:crossAx val="154737280"/>
        <c:crosses val="autoZero"/>
        <c:crossBetween val="midCat"/>
      </c:valAx>
      <c:valAx>
        <c:axId val="154737280"/>
        <c:scaling>
          <c:orientation val="minMax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Sencitivity, %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7825100074781154"/>
            </c:manualLayout>
          </c:layout>
        </c:title>
        <c:numFmt formatCode="General" sourceLinked="1"/>
        <c:tickLblPos val="nextTo"/>
        <c:crossAx val="154735360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3</xdr:row>
      <xdr:rowOff>171451</xdr:rowOff>
    </xdr:from>
    <xdr:to>
      <xdr:col>16</xdr:col>
      <xdr:colOff>361950</xdr:colOff>
      <xdr:row>21</xdr:row>
      <xdr:rowOff>152401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сюткина" refreshedDate="42146.55065138889" createdVersion="3" refreshedVersion="3" minRefreshableVersion="3" recordCount="3373">
  <cacheSource type="worksheet">
    <worksheetSource ref="A1:H1048576" sheet="домен"/>
  </cacheSource>
  <cacheFields count="8">
    <cacheField name="Sequence_ID" numFmtId="0">
      <sharedItems containsBlank="1"/>
    </cacheField>
    <cacheField name="Sequence_AC" numFmtId="0">
      <sharedItems containsBlank="1" count="2168">
        <s v="A0B7J9"/>
        <s v="A0B7P0"/>
        <s v="A0C1P3"/>
        <s v="A0CBI3"/>
        <s v="A0DFA4"/>
        <s v="A0NBP3"/>
        <s v="A0NCA9"/>
        <s v="A0RYZ3"/>
        <s v="A1CDS2"/>
        <s v="A1CG19"/>
        <s v="A1CLE6"/>
        <s v="A1CPK9"/>
        <s v="A1CQ75"/>
        <s v="A1D2H1"/>
        <s v="A1D340"/>
        <s v="A1D998"/>
        <s v="A1DCS9"/>
        <s v="A1RRT2"/>
        <s v="A1RY65"/>
        <s v="A1RYY7"/>
        <s v="A1RYZ3"/>
        <s v="A1Z7R8"/>
        <s v="A2BLF4"/>
        <s v="A2DHG1"/>
        <s v="A2DHG2"/>
        <s v="A2FXT7"/>
        <s v="A2FY08"/>
        <s v="A2G1B8"/>
        <s v="A2QQF5"/>
        <s v="A2QR86"/>
        <s v="A2QY95"/>
        <s v="A2SSY5"/>
        <s v="A2X647"/>
        <s v="A2YYC5"/>
        <s v="A2ZI08"/>
        <s v="A2ZKR2"/>
        <s v="A3CEV8"/>
        <s v="A3DN65"/>
        <s v="A3E3X4"/>
        <s v="A3E3X6"/>
        <s v="A3ERE1"/>
        <s v="A3FQK6"/>
        <s v="A3KGH9"/>
        <s v="A3KGI0"/>
        <s v="A3KGI2"/>
        <s v="A3LTU6"/>
        <s v="A3MU71"/>
        <s v="A3MXS9"/>
        <s v="A3QS62"/>
        <s v="A3QS63"/>
        <s v="A3QS64"/>
        <s v="A3QS65"/>
        <s v="A4H9T5"/>
        <s v="A4HG95"/>
        <s v="A4HLW0"/>
        <s v="A4HNF3"/>
        <s v="A4HUT5"/>
        <s v="A4I3C9"/>
        <s v="A4IC25"/>
        <s v="A4IH92"/>
        <s v="A4RV28"/>
        <s v="A4S1B6"/>
        <s v="A4S2Y8"/>
        <s v="A4S4R7"/>
        <s v="A4S5M9"/>
        <s v="A4S5S4"/>
        <s v="A4WKN9"/>
        <s v="A5AR41"/>
        <s v="A5ARD8"/>
        <s v="A5AWA4"/>
        <s v="A5AXQ7"/>
        <s v="A5DET9"/>
        <s v="A5DKR8"/>
        <s v="A5DRT8"/>
        <s v="A5DYZ1"/>
        <s v="A5E1N6"/>
        <s v="A5HIJ7"/>
        <s v="A5HKL1"/>
        <s v="A5HNU6"/>
        <s v="A5K498"/>
        <s v="A5K5U1"/>
        <s v="A5PM99"/>
        <s v="A5YSG0"/>
        <s v="A5Z1F4"/>
        <s v="A5Z1F5"/>
        <s v="A6QWV8"/>
        <s v="A6R196"/>
        <s v="A6R456"/>
        <s v="A6RPX0"/>
        <s v="A6RWG7"/>
        <s v="A6S6J4"/>
        <s v="A6UPM2"/>
        <s v="A6USB2"/>
        <s v="A6UTQ2"/>
        <s v="A6UVN8"/>
        <s v="A6XQ96"/>
        <s v="A6ZR52"/>
        <s v="A6ZRD6"/>
        <s v="A6ZXX0"/>
        <s v="A7AT31"/>
        <s v="A7ATP8"/>
        <s v="A7E0V9"/>
        <s v="A7E0W0"/>
        <s v="A7E0W1"/>
        <s v="A7E0W2"/>
        <s v="A7E0W3"/>
        <s v="A7E0W4"/>
        <s v="A7E0W5"/>
        <s v="A7E0W6"/>
        <s v="A7E0W7"/>
        <s v="A7E0W8"/>
        <s v="A7E0W9"/>
        <s v="A7E0X0"/>
        <s v="A7E0X1"/>
        <s v="A7E0X2"/>
        <s v="A7E0X3"/>
        <s v="A7E0X4"/>
        <s v="A7E0X5"/>
        <s v="A7E0X6"/>
        <s v="A7E0X7"/>
        <s v="A7E0X8"/>
        <s v="A7E0X9"/>
        <s v="A7E0Y0"/>
        <s v="A7E0Y1"/>
        <s v="A7E0Y2"/>
        <s v="A7E0Y3"/>
        <s v="A7E0Y4"/>
        <s v="A7E0Y5"/>
        <s v="A7E0Y6"/>
        <s v="A7E0Y7"/>
        <s v="A7E0Y8"/>
        <s v="A7E0Y9"/>
        <s v="A7E0Z0"/>
        <s v="A7E0Z1"/>
        <s v="A7E0Z2"/>
        <s v="A7E0Z3"/>
        <s v="A7E0Z4"/>
        <s v="A7E0Z5"/>
        <s v="A7E0Z6"/>
        <s v="A7E0Z7"/>
        <s v="A7E0Z8"/>
        <s v="A7E0Z9"/>
        <s v="A7E100"/>
        <s v="A7E101"/>
        <s v="A7E102"/>
        <s v="A7E103"/>
        <s v="A7E104"/>
        <s v="A7E105"/>
        <s v="A7E106"/>
        <s v="A7E107"/>
        <s v="A7E108"/>
        <s v="A7E109"/>
        <s v="A7E110"/>
        <s v="A7E111"/>
        <s v="A7E112"/>
        <s v="A7E113"/>
        <s v="A7E114"/>
        <s v="A7E115"/>
        <s v="A7E116"/>
        <s v="A7E117"/>
        <s v="A7E118"/>
        <s v="A7E119"/>
        <s v="A7E120"/>
        <s v="A7E121"/>
        <s v="A7E122"/>
        <s v="A7E123"/>
        <s v="A7E124"/>
        <s v="A7E125"/>
        <s v="A7E126"/>
        <s v="A7E127"/>
        <s v="A7E128"/>
        <s v="A7E129"/>
        <s v="A7E130"/>
        <s v="A7E131"/>
        <s v="A7E132"/>
        <s v="A7E133"/>
        <s v="A7E134"/>
        <s v="A7E135"/>
        <s v="A7E136"/>
        <s v="A7E137"/>
        <s v="A7E138"/>
        <s v="A7E139"/>
        <s v="A7E140"/>
        <s v="A7E141"/>
        <s v="A7E142"/>
        <s v="A7E143"/>
        <s v="A7E144"/>
        <s v="A7E145"/>
        <s v="A7E146"/>
        <s v="A7E147"/>
        <s v="A7E148"/>
        <s v="A7E149"/>
        <s v="A7E150"/>
        <s v="A7E151"/>
        <s v="A7E152"/>
        <s v="A7E153"/>
        <s v="A7E154"/>
        <s v="A7E155"/>
        <s v="A7E156"/>
        <s v="A7E157"/>
        <s v="A7E158"/>
        <s v="A7E159"/>
        <s v="A7E160"/>
        <s v="A7E161"/>
        <s v="A7E162"/>
        <s v="A7E163"/>
        <s v="A7E164"/>
        <s v="A7E165"/>
        <s v="A7E166"/>
        <s v="A7E167"/>
        <s v="A7E168"/>
        <s v="A7E169"/>
        <s v="A7E170"/>
        <s v="A7E171"/>
        <s v="A7E172"/>
        <s v="A7E173"/>
        <s v="A7E174"/>
        <s v="A7E175"/>
        <s v="A7E6R9"/>
        <s v="A7E7I5"/>
        <s v="A7EN83"/>
        <s v="A7IA52"/>
        <s v="A7IB32"/>
        <s v="A7MB17"/>
        <s v="A7S7T2"/>
        <s v="A7SD26"/>
        <s v="A7T5A2"/>
        <s v="A7TDT7"/>
        <s v="A7TEJ3"/>
        <s v="A7TM49"/>
        <s v="A7UU35"/>
        <s v="A8I4N2"/>
        <s v="A8IRH2"/>
        <s v="A8JDI7"/>
        <s v="A8MDU0"/>
        <s v="A8MSF8"/>
        <s v="A8N1B7"/>
        <s v="A8N2F5"/>
        <s v="A8NGU9"/>
        <s v="A8NT95"/>
        <s v="A8PB47"/>
        <s v="A8PJN3"/>
        <s v="A8PMT1"/>
        <s v="A8Q2B2"/>
        <s v="A8Q5I3"/>
        <s v="A8Q716"/>
        <s v="A8WXG6"/>
        <s v="A9A126"/>
        <s v="A9A3M0"/>
        <s v="A9A6A7"/>
        <s v="A9BKY9"/>
        <s v="A9CT16"/>
        <s v="A9NIQ8"/>
        <s v="A9SYI4"/>
        <s v="A9URA2"/>
        <s v="B0ECB6"/>
        <s v="B0EJ35"/>
        <s v="B0ENA1"/>
        <s v="B0LRK0"/>
        <s v="B0LRK1"/>
        <s v="B0LRK2"/>
        <s v="B0LRK3"/>
        <s v="B0LRK4"/>
        <s v="B0LRK5"/>
        <s v="B0LRK6"/>
        <s v="B0LRK7"/>
        <s v="B0LRK8"/>
        <s v="B0LRK9"/>
        <s v="B0LRL0"/>
        <s v="B0LRL1"/>
        <s v="B0LRL2"/>
        <s v="B0LRL3"/>
        <s v="B0LRL4"/>
        <s v="B0LRL5"/>
        <s v="B0LRL6"/>
        <s v="B0LRL7"/>
        <s v="B0LRL8"/>
        <s v="B0LRL9"/>
        <s v="B0LRM0"/>
        <s v="B0LRM1"/>
        <s v="B0LRM2"/>
        <s v="B0M1M6"/>
        <s v="B0QYE0"/>
        <s v="B0QYE1"/>
        <s v="B0W335"/>
        <s v="B0W9S4"/>
        <s v="B0XGX6"/>
        <s v="B0XK02"/>
        <s v="B0XQG1"/>
        <s v="B0XR24"/>
        <s v="B0YC34"/>
        <s v="B1ARD4"/>
        <s v="B1L679"/>
        <s v="B1L6V3"/>
        <s v="B1PYP1"/>
        <s v="B1YA06"/>
        <s v="B2ALR3"/>
        <s v="B2ASB2"/>
        <s v="B2B0Y8"/>
        <s v="B2DFU0"/>
        <s v="B2RYQ3"/>
        <s v="B2VR98"/>
        <s v="B2W2E8"/>
        <s v="B2W5B0"/>
        <s v="B2WNF1"/>
        <s v="B2Y360"/>
        <s v="B2Y364"/>
        <s v="B2Y367"/>
        <s v="B2Y368"/>
        <s v="B3DIR0"/>
        <s v="B3L1D8"/>
        <s v="B3L4M7"/>
        <s v="B3LGQ4"/>
        <s v="B3LRL4"/>
        <s v="B3LRT9"/>
        <s v="B3LVF6"/>
        <s v="B3LZB4"/>
        <s v="B3MHI2"/>
        <s v="B3MT38"/>
        <s v="B3N7J9"/>
        <s v="B3P0Q1"/>
        <s v="B3P7Y8"/>
        <s v="B3P844"/>
        <s v="B3RLZ8"/>
        <s v="B3T4B5"/>
        <s v="B4DMW6"/>
        <s v="B4DYI4"/>
        <s v="B4DZT8"/>
        <s v="B4E0G0"/>
        <s v="B4FBZ5"/>
        <s v="B4FF44"/>
        <s v="B4FMC1"/>
        <s v="B4G2H1"/>
        <s v="B4G328"/>
        <s v="B4GH47"/>
        <s v="B4GNI5"/>
        <s v="B4HEN8"/>
        <s v="B4HZL5"/>
        <s v="B4IC55"/>
        <s v="B4J998"/>
        <s v="B4JES5"/>
        <s v="B4JTS6"/>
        <s v="B4JXH5"/>
        <s v="B4K806"/>
        <s v="B4K846"/>
        <s v="B4KQK9"/>
        <s v="B4L767"/>
        <s v="B4LY69"/>
        <s v="B4M6I5"/>
        <s v="B4MB38"/>
        <s v="B4ME51"/>
        <s v="B4N946"/>
        <s v="B4NHG9"/>
        <s v="B4NJK2"/>
        <s v="B4NNM1"/>
        <s v="B4P3Y7"/>
        <s v="B4PLS1"/>
        <s v="B4PRU1"/>
        <s v="B4PSU0"/>
        <s v="B4QXF2"/>
        <s v="B4QZV9"/>
        <s v="B4R1H9"/>
        <s v="B5AFL2"/>
        <s v="B5AFL3"/>
        <s v="B5DF04"/>
        <s v="B5DFH5"/>
        <s v="B5IA62"/>
        <s v="B5IAB8"/>
        <s v="B5KGQ0"/>
        <s v="B5LBC3"/>
        <s v="B5LBC4"/>
        <s v="B5LW22"/>
        <s v="B5LW23"/>
        <s v="B5LW24"/>
        <s v="B5LW25"/>
        <s v="B5LW26"/>
        <s v="B5T1R1"/>
        <s v="B5VFR3"/>
        <s v="B5VHM3"/>
        <s v="B5VHW1"/>
        <s v="B5X4V6"/>
        <s v="B6AA40"/>
        <s v="B6ACP1"/>
        <s v="B6AFJ5"/>
        <s v="B6AJR7"/>
        <s v="B6AR76"/>
        <s v="B6H3A8"/>
        <s v="B6H8Z5"/>
        <s v="B6HD82"/>
        <s v="B6HKW4"/>
        <s v="B6JWI2"/>
        <s v="B6JXU7"/>
        <s v="B6K203"/>
        <s v="B6Q8E5"/>
        <s v="B6QS22"/>
        <s v="B6QUZ9"/>
        <s v="B6TBD6"/>
        <s v="B6TPY8"/>
        <s v="B6UXY1"/>
        <s v="B6UXY2"/>
        <s v="B6UXY3"/>
        <s v="B6UXY5"/>
        <s v="B6UXY8"/>
        <s v="B6UY07"/>
        <s v="B6UY18"/>
        <s v="B6UY19"/>
        <s v="B6UY20"/>
        <s v="B6UY21"/>
        <s v="B6UY22"/>
        <s v="B6UY25"/>
        <s v="B6UY27"/>
        <s v="B6UY28"/>
        <s v="B6UY30"/>
        <s v="B6UY32"/>
        <s v="B6UY37"/>
        <s v="B6UY42"/>
        <s v="B6UY45"/>
        <s v="B6UY48"/>
        <s v="B6UY49"/>
        <s v="B6UY51"/>
        <s v="B6UY52"/>
        <s v="B6UY53"/>
        <s v="B6UY54"/>
        <s v="B6UY55"/>
        <s v="B6UY56"/>
        <s v="B6UY57"/>
        <s v="B6UY58"/>
        <s v="B6UY59"/>
        <s v="B6UY60"/>
        <s v="B6UY61"/>
        <s v="B6UY62"/>
        <s v="B6UY63"/>
        <s v="B6UY64"/>
        <s v="B6UY65"/>
        <s v="B6UY66"/>
        <s v="B6UY68"/>
        <s v="B6UY69"/>
        <s v="B6UY70"/>
        <s v="B6UY73"/>
        <s v="B6UY75"/>
        <s v="B6UY77"/>
        <s v="B6UY78"/>
        <s v="B6UY79"/>
        <s v="B6UY80"/>
        <s v="B6UY81"/>
        <s v="B6UY82"/>
        <s v="B6YUF2"/>
        <s v="B7FPB7"/>
        <s v="B7FT85"/>
        <s v="B7G0B3"/>
        <s v="B7GAG1"/>
        <s v="B7P430"/>
        <s v="B7PQG9"/>
        <s v="B7Q095"/>
        <s v="B7Q5G3"/>
        <s v="B7Q9B1"/>
        <s v="B7R2I1"/>
        <s v="B7R3J2"/>
        <s v="B8AAP9"/>
        <s v="B8AN23"/>
        <s v="B8AXC4"/>
        <s v="B8BLJ2"/>
        <s v="B8BM09"/>
        <s v="B8BVS2"/>
        <s v="B8GI85"/>
        <s v="B8GJ71"/>
        <s v="B8LW57"/>
        <s v="B8M2H3"/>
        <s v="B8MTZ1"/>
        <s v="B8NEE5"/>
        <s v="B8NID8"/>
        <s v="B8NJ20"/>
        <s v="B8NJX0"/>
        <s v="B8P4B1"/>
        <s v="B9AFX6"/>
        <s v="B9AGH2"/>
        <s v="B9EXP4"/>
        <s v="B9G9E2"/>
        <s v="B9GC59"/>
        <s v="B9GD92"/>
        <s v="B9HKB3"/>
        <s v="B9HUQ7"/>
        <s v="B9IBY4"/>
        <s v="B9ILZ7"/>
        <s v="B9LPC6"/>
        <s v="B9LU01"/>
        <s v="B9MT49"/>
        <s v="B9PFU0"/>
        <s v="B9Q0H2"/>
        <s v="B9RDA0"/>
        <s v="B9RR28"/>
        <s v="B9RTJ3"/>
        <s v="B9SW77"/>
        <s v="B9SYN5"/>
        <s v="B9T088"/>
        <s v="B9U5L1"/>
        <s v="B9VR62"/>
        <s v="B9VR63"/>
        <s v="B9VR65"/>
        <s v="B9VR66"/>
        <s v="B9W9P4"/>
        <s v="B9WC87"/>
        <s v="B9WL33"/>
        <s v="C0HI02"/>
        <s v="C0NB28"/>
        <s v="C0NJA3"/>
        <s v="C0NKK9"/>
        <s v="C0P2U0"/>
        <s v="C0PE80"/>
        <s v="C0S0P4"/>
        <s v="C0S5K4"/>
        <s v="C0S7M4"/>
        <s v="C1BVX8"/>
        <s v="C1BYD1"/>
        <s v="C1C0G1"/>
        <s v="C1E452"/>
        <s v="C1ED40"/>
        <s v="C1EGX8"/>
        <s v="C1FDH7"/>
        <s v="C1FJ81"/>
        <s v="C1G4N8"/>
        <s v="C1GAM4"/>
        <s v="C1GJ26"/>
        <s v="C1GWI4"/>
        <s v="C1H7Z6"/>
        <s v="C1HD16"/>
        <s v="C1MGU0"/>
        <s v="C1MTK4"/>
        <s v="C1N0Y2"/>
        <s v="C3YVY6"/>
        <s v="C4J8V1"/>
        <s v="C4JKF4"/>
        <s v="C4JLA7"/>
        <s v="C4JQT3"/>
        <s v="C4LTR6"/>
        <s v="C4M4K4"/>
        <s v="C4M5L7"/>
        <s v="C4QGE0"/>
        <s v="C4QV07"/>
        <s v="C4R5X7"/>
        <s v="C4V7I3"/>
        <s v="C4V7Q4"/>
        <s v="C4XX40"/>
        <s v="C4Y6H8"/>
        <s v="C4YG68"/>
        <s v="C4YKA5"/>
        <s v="C4YL51"/>
        <s v="C5A320"/>
        <s v="C5DE73"/>
        <s v="C5DN43"/>
        <s v="C5DND8"/>
        <s v="C5DPN1"/>
        <s v="C5DQV0"/>
        <s v="C5DSP6"/>
        <s v="C5FEM4"/>
        <s v="C5FJX2"/>
        <s v="C5FTP8"/>
        <s v="C5GC09"/>
        <s v="C5GK17"/>
        <s v="C5GV88"/>
        <s v="C5JCI4"/>
        <s v="C5JMI9"/>
        <s v="C5JTV6"/>
        <s v="C5K5F1"/>
        <s v="C5KD76"/>
        <s v="C5KHC6"/>
        <s v="C5LD20"/>
        <s v="C5LD22"/>
        <s v="C5LY66"/>
        <s v="C5M4A1"/>
        <s v="C5M7H8"/>
        <s v="C5MBV0"/>
        <s v="C5NN38"/>
        <s v="C5P5E4"/>
        <s v="C5P834"/>
        <s v="C5PAY8"/>
        <s v="C5X3Z5"/>
        <s v="C5XCD8"/>
        <s v="C5XUY5"/>
        <s v="C5XZ00"/>
        <s v="C5Y6F4"/>
        <s v="C5YNU8"/>
        <s v="C5YQ79"/>
        <s v="C5YZ24"/>
        <s v="C6A058"/>
        <s v="C6H395"/>
        <s v="C6H3Q3"/>
        <s v="C6H9C8"/>
        <s v="C6HAU9"/>
        <s v="C6LTL9"/>
        <s v="C6LZ41"/>
        <s v="C6SV45"/>
        <s v="C6T485"/>
        <s v="C6T870"/>
        <s v="C6TGU8"/>
        <s v="C7DIB4"/>
        <s v="C7GRS9"/>
        <s v="C7GS30"/>
        <s v="C7GXY6"/>
        <s v="C7NN49"/>
        <s v="C7NUS7"/>
        <s v="C7P282"/>
        <s v="C7P478"/>
        <s v="C7P5W3"/>
        <s v="C7P8Q9"/>
        <s v="C8VPK6"/>
        <s v="C8VSQ3"/>
        <s v="C8VTV7"/>
        <s v="C8Z4S4"/>
        <s v="C8Z7B4"/>
        <s v="C8Z7K3"/>
        <s v="C9J5S9"/>
        <s v="C9JEZ7"/>
        <s v="C9JFX3"/>
        <s v="C9JSP9"/>
        <s v="C9JYJ0"/>
        <s v="C9RG55"/>
        <s v="C9RI49"/>
        <s v="C9SJE9"/>
        <s v="C9SL37"/>
        <s v="C9ZKN2"/>
        <s v="C9ZYH4"/>
        <s v="D0A661"/>
        <s v="D0A7M6"/>
        <s v="D0A816"/>
        <s v="D0KRU5"/>
        <s v="D0N7R4"/>
        <s v="D0NBD6"/>
        <s v="D0NM20"/>
        <s v="D0NS11"/>
        <s v="D0NZ01"/>
        <s v="D0QWQ9"/>
        <s v="D1JFA9"/>
        <s v="D1Z2H6"/>
        <s v="D1Z2Y2"/>
        <s v="D2A283"/>
        <s v="D2A2A3"/>
        <s v="D2EF50"/>
        <s v="D2GZJ8"/>
        <s v="D2H1U3"/>
        <s v="D2H5P7"/>
        <s v="D2HAI3"/>
        <s v="D2HMK8"/>
        <s v="D2PDJ4"/>
        <s v="D2RDH7"/>
        <s v="D2REA7"/>
        <s v="D2RTT9"/>
        <s v="D2RU43"/>
        <s v="D2UYS0"/>
        <s v="D2VU64"/>
        <s v="D2ZN61"/>
        <s v="D2ZNP9"/>
        <s v="D3AZH2"/>
        <s v="D3BHD5"/>
        <s v="D3BI15"/>
        <s v="D3BT97"/>
        <s v="D3DYP7"/>
        <s v="D3E173"/>
        <s v="D3J5J2"/>
        <s v="D3J5J3"/>
        <s v="D3J5J5"/>
        <s v="D3J5J6"/>
        <s v="D3J5J7"/>
        <s v="D3J5J9"/>
        <s v="D3J5K0"/>
        <s v="D3J5K2"/>
        <s v="D3PGA1"/>
        <s v="D3RYN5"/>
        <s v="D3S0R3"/>
        <s v="D3S554"/>
        <s v="D3S824"/>
        <s v="D3SUZ7"/>
        <s v="D3TCL7"/>
        <s v="D3Z5H2"/>
        <s v="D3Z836"/>
        <s v="D3ZJ85"/>
        <s v="D3ZKS9"/>
        <s v="D3ZN13"/>
        <s v="D3ZPC8"/>
        <s v="D3ZZP3"/>
        <s v="D4A2C5"/>
        <s v="D4A4Y7"/>
        <s v="D4A5N4"/>
        <s v="D4AK68"/>
        <s v="D4AY46"/>
        <s v="D4AZM0"/>
        <s v="D4B3Z7"/>
        <s v="D4D564"/>
        <s v="D4D7M9"/>
        <s v="D4D9Y2"/>
        <s v="D4DDE2"/>
        <s v="D4GWN1"/>
        <s v="D5A8N2"/>
        <s v="D5ADH1"/>
        <s v="D5E9C9"/>
        <s v="D5E9J8"/>
        <s v="D5G254"/>
        <s v="D5G255"/>
        <s v="D5G256"/>
        <s v="D5G257"/>
        <s v="D5G258"/>
        <s v="D5G259"/>
        <s v="D5G260"/>
        <s v="D5G261"/>
        <s v="D5G262"/>
        <s v="D5G263"/>
        <s v="D5G264"/>
        <s v="D5G265"/>
        <s v="D5G266"/>
        <s v="D5G268"/>
        <s v="D5G270"/>
        <s v="D5G271"/>
        <s v="D5G272"/>
        <s v="D5G273"/>
        <s v="D5G6Z2"/>
        <s v="D5G7I5"/>
        <s v="D5GK35"/>
        <s v="D5GKX0"/>
        <s v="D5U1N5"/>
        <s v="D5VQK5"/>
        <s v="D5VTW0"/>
        <s v="D6GV94"/>
        <s v="D6R734"/>
        <s v="D6RCK1"/>
        <s v="D6WEZ7"/>
        <s v="D6WL17"/>
        <s v="D6WWE2"/>
        <s v="D6X266"/>
        <s v="D7D9Y1"/>
        <s v="D7DSA9"/>
        <s v="D7DTP4"/>
        <s v="D7E605"/>
        <s v="D7EAK7"/>
        <s v="D7FY85"/>
        <s v="D7FY86"/>
        <s v="D7G4Q1"/>
        <s v="D7G6A4"/>
        <s v="D7SKR1"/>
        <s v="D7T746"/>
        <s v="D7TC85"/>
        <s v="D7U7X0"/>
        <s v="D8J582"/>
        <s v="D8J8V1"/>
        <s v="D8JBT6"/>
        <s v="D8LGE7"/>
        <s v="D8LQZ5"/>
        <s v="D8LZN5"/>
        <s v="D8M2Q4"/>
        <s v="D8M4E4"/>
        <s v="D8M5Y2"/>
        <s v="D8M6A3"/>
        <s v="D8PNU4"/>
        <s v="D8PSB6"/>
        <s v="D8QXT4"/>
        <s v="D8R902"/>
        <s v="D8RUK2"/>
        <s v="D8THP9"/>
        <s v="D8TJX3"/>
        <s v="D9PUI1"/>
        <s v="D9PYP0"/>
        <s v="D9Q0N9"/>
        <s v="P50265"/>
        <s v="Q39009"/>
        <s v="Q14565"/>
        <s v="P37384"/>
        <s v="Q61880"/>
        <s v="O42634"/>
        <s v="Q96449"/>
        <s v="P25453"/>
        <s v="E0SAE4"/>
        <s v="E0SQK8"/>
        <s v="E0VAT8"/>
        <s v="E0VJ59"/>
        <s v="E0VJY6"/>
        <s v="E0VV31"/>
        <s v="E0YL19"/>
        <s v="E1AZ70"/>
        <s v="E1BE93"/>
        <s v="E1BRQ1"/>
        <s v="E1BVI8"/>
        <s v="E1BVK2"/>
        <s v="E1BX16"/>
        <s v="E1EZY7"/>
        <s v="E1F5M2"/>
        <s v="E1GD16"/>
        <s v="E1GHE8"/>
        <s v="E1GIF5"/>
        <s v="E1QPA9"/>
        <s v="E1QS46"/>
        <s v="E1QSP8"/>
        <s v="E1RIG7"/>
        <s v="E1RIQ9"/>
        <s v="E2AE37"/>
        <s v="E2AJ46"/>
        <s v="E2AT96"/>
        <s v="E2AZQ8"/>
        <s v="E2B7Q1"/>
        <s v="E2BUX1"/>
        <s v="E2CAE0"/>
        <s v="E2DRJ1"/>
        <s v="E2DRJ3"/>
        <s v="E2DRJ4"/>
        <s v="E2DRJ7"/>
        <s v="E2DRJ8"/>
        <s v="E2DRK3"/>
        <s v="E2DRK5"/>
        <s v="E2DRK6"/>
        <s v="E2DRK7"/>
        <s v="E2DRK8"/>
        <s v="E2DRK9"/>
        <s v="E2DRL0"/>
        <s v="E2DRL1"/>
        <s v="E2DRL2"/>
        <s v="E2DRL4"/>
        <s v="E2DRL9"/>
        <s v="E2DRM1"/>
        <s v="E2DRM3"/>
        <s v="E2DRM4"/>
        <s v="E2DRM5"/>
        <s v="E2DRM7"/>
        <s v="E2DRN2"/>
        <s v="E2DRN3"/>
        <s v="E2DRN7"/>
        <s v="E2DRP1"/>
        <s v="E2DRP3"/>
        <s v="E2DRP4"/>
        <s v="E2DRP6"/>
        <s v="E2DRP8"/>
        <s v="E2DRP9"/>
        <s v="E2DRQ0"/>
        <s v="E2DRQ1"/>
        <s v="E2LA58"/>
        <s v="E2M176"/>
        <s v="E2M2Q0"/>
        <s v="E2R3A3"/>
        <s v="E2R3P3"/>
        <s v="E2RAE7"/>
        <s v="E2REH7"/>
        <s v="E2RK50"/>
        <s v="E2RP00"/>
        <s v="E2RP02"/>
        <s v="E2RTP7"/>
        <s v="E2RTW3"/>
        <s v="E3GXF3"/>
        <s v="E3GZI9"/>
        <s v="E3KVA7"/>
        <s v="E3KYI5"/>
        <s v="E3L044"/>
        <s v="E3M5B0"/>
        <s v="E3NQ82"/>
        <s v="E3NYZ4"/>
        <s v="E3NYZ5"/>
        <s v="E3NYZ6"/>
        <s v="E3NYZ7"/>
        <s v="E3NYZ8"/>
        <s v="E3NZ00"/>
        <s v="E3NZ02"/>
        <s v="E3NZ03"/>
        <s v="E3NZ04"/>
        <s v="E3NZ05"/>
        <s v="E3QCY1"/>
        <s v="E3QGZ4"/>
        <s v="E3RHL1"/>
        <s v="E3RKY4"/>
        <s v="E3RM28"/>
        <s v="E3RPY4"/>
        <s v="E3RU85"/>
        <s v="E3TDU8"/>
        <s v="E3TF84"/>
        <s v="E3VP22"/>
        <s v="E3VP23"/>
        <s v="E3VP24"/>
        <s v="E3VP25"/>
        <s v="E3VP26"/>
        <s v="E3VP27"/>
        <s v="E3VP28"/>
        <s v="E3VP30"/>
        <s v="E3VP32"/>
        <s v="E3VP33"/>
        <s v="E3VP34"/>
        <s v="E3VP35"/>
        <s v="E3VP36"/>
        <s v="E3VP37"/>
        <s v="E3VP38"/>
        <s v="E3VP39"/>
        <s v="E3VP40"/>
        <s v="E3VP41"/>
        <s v="E3VP42"/>
        <s v="E3VP43"/>
        <s v="E3VP44"/>
        <s v="E3VP45"/>
        <s v="E3VP46"/>
        <s v="E3VP47"/>
        <s v="E3VP48"/>
        <s v="E3VP50"/>
        <s v="E3VP51"/>
        <s v="E3VP52"/>
        <s v="E3VP53"/>
        <s v="E3VP54"/>
        <s v="E3VP55"/>
        <s v="E3VP56"/>
        <s v="E3VP57"/>
        <s v="E3W8X5"/>
        <s v="E3W8X6"/>
        <s v="E3W8X7"/>
        <s v="E3W8X8"/>
        <s v="E3W8X9"/>
        <s v="E3W8Y0"/>
        <s v="E3W8Y1"/>
        <s v="E3W8Y2"/>
        <s v="E3W8Y3"/>
        <s v="E3W8Y4"/>
        <s v="E3W8Y5"/>
        <s v="E3W8Y6"/>
        <s v="E3WCX3"/>
        <s v="E3WNX3"/>
        <s v="E3WT69"/>
        <s v="E3X9D6"/>
        <s v="E4NNY2"/>
        <s v="E4NS42"/>
        <s v="E4UNF6"/>
        <s v="E4UZV1"/>
        <s v="E4WQR1"/>
        <s v="E4X999"/>
        <s v="E4XXK5"/>
        <s v="E4YA77"/>
        <s v="E4YSC1"/>
        <s v="E4ZGU2"/>
        <s v="E4ZM01"/>
        <s v="E5A252"/>
        <s v="E5DK17"/>
        <s v="E5DK19"/>
        <s v="E5DK21"/>
        <s v="E5R3H2"/>
        <s v="E5S116"/>
        <s v="E5SD39"/>
        <s v="E5SDT9"/>
        <s v="E6N6B8"/>
        <s v="E6N951"/>
        <s v="E6P9Q0"/>
        <s v="E6QYH4"/>
        <s v="E6R229"/>
        <s v="E6RDE5"/>
        <s v="E6RFD9"/>
        <s v="E7A1Z1"/>
        <s v="E7A2J0"/>
        <s v="E7ESN2"/>
        <s v="E7KBU9"/>
        <s v="E7KC01"/>
        <s v="E7KL58"/>
        <s v="E7KMQ8"/>
        <s v="E7KMW5"/>
        <s v="E7L504"/>
        <s v="E7L742"/>
        <s v="E7LH07"/>
        <s v="E7LNQ7"/>
        <s v="E7LSH0"/>
        <s v="E7LTI2"/>
        <s v="E7LTW5"/>
        <s v="E7NGV0"/>
        <s v="E7NH48"/>
        <s v="E7Q2Z3"/>
        <s v="E7Q393"/>
        <s v="E7QCN4"/>
        <s v="E7QDZ3"/>
        <s v="E7QE54"/>
        <s v="E7QMY5"/>
        <s v="E7R058"/>
        <s v="E7RAC8"/>
        <s v="E8RAS0"/>
        <s v="E9AHR7"/>
        <s v="E9ANG9"/>
        <s v="E9AZL6"/>
        <s v="E9B488"/>
        <s v="E9B717"/>
        <s v="E9BAL1"/>
        <s v="E9BK96"/>
        <s v="E9BPK0"/>
        <s v="E9BT14"/>
        <s v="E9BZD3"/>
        <s v="E9C0G7"/>
        <s v="E9C0Y3"/>
        <s v="E9C519"/>
        <s v="E9CBX2"/>
        <s v="E9CCH3"/>
        <s v="E9D3L1"/>
        <s v="E9DHN7"/>
        <s v="E9DI79"/>
        <s v="E9E2X0"/>
        <s v="E9E6Y0"/>
        <s v="E9EPZ2"/>
        <s v="E9EVG4"/>
        <s v="E9GCR1"/>
        <s v="E9GGD0"/>
        <s v="E9IWH5"/>
        <s v="E9J1R0"/>
        <s v="E9JB81"/>
        <s v="E9L895"/>
        <s v="E9L896"/>
        <s v="E9L897"/>
        <s v="E9L898"/>
        <s v="E9L899"/>
        <s v="E9L8A0"/>
        <s v="E9L8A1"/>
        <s v="E9L8A3"/>
        <s v="E9L8A5"/>
        <s v="E9L8A6"/>
        <s v="E9PF20"/>
        <s v="E9PJ30"/>
        <s v="E9PNT5"/>
        <s v="E9PY78"/>
        <s v="E9Q285"/>
        <s v="E9QAG0"/>
        <s v="E9QAZ6"/>
        <s v="F0LKL7"/>
        <s v="F0LM62"/>
        <s v="F0NBP9"/>
        <s v="F0NKR2"/>
        <s v="F0QUV6"/>
        <s v="F0QWV2"/>
        <s v="F0QXQ9"/>
        <s v="F0T7T1"/>
        <s v="F0TA16"/>
        <s v="F0UB18"/>
        <s v="F0UD08"/>
        <s v="F0UJZ5"/>
        <s v="F0VIW1"/>
        <s v="F0VPB3"/>
        <s v="F0WIS9"/>
        <s v="F0WP66"/>
        <s v="F0WT90"/>
        <s v="F0WUE0"/>
        <s v="F0WX51"/>
        <s v="F0XA61"/>
        <s v="F0XDU4"/>
        <s v="F0Y4X5"/>
        <s v="F0ZDK4"/>
        <s v="F0ZKL9"/>
        <s v="F0ZT69"/>
        <s v="F1L4K6"/>
        <s v="F1L8M2"/>
        <s v="F1L9H0"/>
        <s v="F1LGQ0"/>
        <s v="F1LZR2"/>
        <s v="F1M525"/>
        <s v="F1MW99"/>
        <s v="F1N1D2"/>
        <s v="F1NI95"/>
        <s v="F1NUE9"/>
        <s v="F1PMI7"/>
        <s v="F1Q9N3"/>
        <s v="F1QJ27"/>
        <s v="F1QQC9"/>
        <s v="F1R474"/>
        <s v="F1S262"/>
        <s v="F1S9W9"/>
        <s v="F1SA21"/>
        <s v="F1SKQ1"/>
        <s v="F1SLB9"/>
        <s v="F1SSP5"/>
        <s v="F1SSR9"/>
        <s v="F2EHJ6"/>
        <s v="F2HIG6"/>
        <s v="F2KNB0"/>
        <s v="F2KSM3"/>
        <s v="F2L3X1"/>
        <s v="F2L5X4"/>
        <s v="F2PMP0"/>
        <s v="F2PS92"/>
        <s v="F2Q1C5"/>
        <s v="F2Q240"/>
        <s v="F2QLB2"/>
        <s v="F2QV10"/>
        <s v="F2RRK4"/>
        <s v="F2RYZ6"/>
        <s v="F2S9H9"/>
        <s v="F2SAK2"/>
        <s v="F2SRN2"/>
        <s v="F2SS72"/>
        <s v="F2SU81"/>
        <s v="F2SYJ7"/>
        <s v="F2T583"/>
        <s v="F2TBV4"/>
        <s v="F2THH5"/>
        <s v="F2TWB8"/>
        <s v="F2TWC9"/>
        <s v="F2U038"/>
        <s v="F2U7X4"/>
        <s v="F2U8L6"/>
        <s v="F2UAV3"/>
        <s v="F2Z433"/>
        <s v="F3KMK9"/>
        <s v="F3KN49"/>
        <s v="F4B7Y1"/>
        <s v="F4BTV7"/>
        <s v="F4C0F3"/>
        <s v="F4G3C2"/>
        <s v="F4HLD9"/>
        <s v="F4HM42"/>
        <s v="F4IIR6"/>
        <s v="F4IW45"/>
        <s v="F4NV66"/>
        <s v="F4NX90"/>
        <s v="F4PDL2"/>
        <s v="F4PL96"/>
        <s v="F4PLJ2"/>
        <s v="F4PW19"/>
        <s v="F4RHC5"/>
        <s v="F4RVJ2"/>
        <s v="F4WEN0"/>
        <s v="F4WKT3"/>
        <s v="F4WY93"/>
        <s v="F4X6M1"/>
        <s v="F5GZ69"/>
        <s v="F5HF56"/>
        <s v="F5HH99"/>
        <s v="F5HJ78"/>
        <s v="F5HKE1"/>
        <s v="F6BBM6"/>
        <s v="F6BE28"/>
        <s v="F6D3Y3"/>
        <s v="F6D5H0"/>
        <s v="F6GTU5"/>
        <s v="F6GXG5"/>
        <s v="F6KTJ3"/>
        <s v="F6Q0R3"/>
        <s v="F6QSA2"/>
        <s v="F6R5N6"/>
        <s v="F6RD96"/>
        <s v="F6RHH2"/>
        <s v="F6RJX1"/>
        <s v="F6RPG3"/>
        <s v="F6RSM7"/>
        <s v="F6RSU7"/>
        <s v="F6RSW5"/>
        <s v="F6RSY3"/>
        <s v="F6SJS9"/>
        <s v="F6SWI3"/>
        <s v="F6T3U9"/>
        <s v="F6TA25"/>
        <s v="F6TA35"/>
        <s v="F6TQF9"/>
        <s v="F6TU65"/>
        <s v="F6VB19"/>
        <s v="F6WB93"/>
        <s v="F6WKV7"/>
        <s v="F6X3Q8"/>
        <s v="F6XLH7"/>
        <s v="F6XLK2"/>
        <s v="F6Y6Z6"/>
        <s v="F6YNE9"/>
        <s v="F6YNY0"/>
        <s v="F6YYP5"/>
        <s v="F6ZKW7"/>
        <s v="F7AT35"/>
        <s v="F7ATV5"/>
        <s v="F7B8I3"/>
        <s v="F7BRZ5"/>
        <s v="F7BS19"/>
        <s v="F7C1J4"/>
        <s v="F7CKV7"/>
        <s v="F7D535"/>
        <s v="F7D6P0"/>
        <s v="F7DIK7"/>
        <s v="F7DLR7"/>
        <s v="F7E5E7"/>
        <s v="F7ECB1"/>
        <s v="F7ECH0"/>
        <s v="F7FRM3"/>
        <s v="F7FRT4"/>
        <s v="F7GCI3"/>
        <s v="F7GSK5"/>
        <s v="F7HAM6"/>
        <s v="F7HFR6"/>
        <s v="F7HI46"/>
        <s v="F7HI48"/>
        <s v="F7I1F8"/>
        <s v="F7IG74"/>
        <s v="F7IG78"/>
        <s v="F7IG81"/>
        <s v="F7IG99"/>
        <s v="F7IGA0"/>
        <s v="F7IGA3"/>
        <s v="F7IP96"/>
        <s v="F7PM91"/>
        <s v="F7PQH8"/>
        <s v="F7VPM1"/>
        <s v="F7W1D5"/>
        <s v="F7XM63"/>
        <s v="F7XME8"/>
        <s v="F8AH57"/>
        <s v="F8AHL2"/>
        <s v="F8AKW9"/>
        <s v="F8ANE6"/>
        <s v="F8D6V3"/>
        <s v="F8D9T3"/>
        <s v="F8MZX6"/>
        <s v="F8NX64"/>
        <s v="F8PYI7"/>
        <s v="F8Q5Z9"/>
        <s v="F8W8X6"/>
        <s v="F9CU73"/>
        <s v="F9CXN5"/>
        <s v="F9FPR9"/>
        <s v="F9FQN8"/>
        <s v="F9W6X5"/>
        <s v="F9W9V3"/>
        <s v="F9WG32"/>
        <s v="F9XLR8"/>
        <s v="G0EEM0"/>
        <s v="G0H1G2"/>
        <s v="G0H4C5"/>
        <s v="G0HKY0"/>
        <s v="G0HME3"/>
        <s v="G0HR18"/>
        <s v="G0HW04"/>
        <s v="G0LFC6"/>
        <s v="G0LMY6"/>
        <s v="G0M6G6"/>
        <s v="G0M6G7"/>
        <s v="G0NFX4"/>
        <s v="G0PJB3"/>
        <s v="G0QAY5"/>
        <s v="G0QDC6"/>
        <s v="G0QF62"/>
        <s v="G0QFA1"/>
        <s v="G0QWX4"/>
        <s v="G0QZL7"/>
        <s v="G0RY57"/>
        <s v="G0S0E8"/>
        <s v="G0T240"/>
        <s v="G0U2T7"/>
        <s v="G0UAE4"/>
        <s v="G0UBQ1"/>
        <s v="G0UC64"/>
        <s v="G0UU85"/>
        <s v="G0V197"/>
        <s v="G0V944"/>
        <s v="G0V9G2"/>
        <s v="G0VK29"/>
        <s v="G0W3D8"/>
        <s v="G0W4S1"/>
        <s v="G0W659"/>
        <s v="G1K2Z8"/>
        <s v="G1KHF6"/>
        <s v="G1KKB6"/>
        <s v="G1KKH6"/>
        <s v="G1LVW5"/>
        <s v="G1M3U1"/>
        <s v="G1M7R3"/>
        <s v="G1MF01"/>
        <s v="G1MII3"/>
        <s v="G1MVI4"/>
        <s v="G1MYJ3"/>
        <s v="G1MZW8"/>
        <s v="G1N5G5"/>
        <s v="G1NH60"/>
        <s v="G1NIK3"/>
        <s v="G1NL25"/>
        <s v="G1NTV8"/>
        <s v="G1P218"/>
        <s v="G1P6H2"/>
        <s v="G1PKN6"/>
        <s v="G1PM66"/>
        <s v="G1PR12"/>
        <s v="G1QDW3"/>
        <s v="G1QJX4"/>
        <s v="G1QMQ9"/>
        <s v="G1QSC7"/>
        <s v="G1QSC9"/>
        <s v="G1QSD0"/>
        <s v="G1QXJ9"/>
        <s v="G1RAN4"/>
        <s v="G1RYR6"/>
        <s v="G1S2B8"/>
        <s v="G1SDN0"/>
        <s v="G1SGG3"/>
        <s v="G1SH65"/>
        <s v="G1SMY5"/>
        <s v="G1T743"/>
        <s v="G1TCL3"/>
        <s v="G1U6R5"/>
        <s v="G1WZX5"/>
        <s v="G1XR49"/>
        <s v="G1XTV0"/>
        <s v="G2ML96"/>
        <s v="G2MLJ3"/>
        <s v="G2MN38"/>
        <s v="G2MQM7"/>
        <s v="G2Q2S1"/>
        <s v="G2WCF8"/>
        <s v="G2WCY7"/>
        <s v="G2WD66"/>
        <s v="G2X9W9"/>
        <s v="G2XF64"/>
        <s v="G2XLG9"/>
        <s v="G2XME2"/>
        <s v="G2XMS8"/>
        <s v="G2XUT9"/>
        <s v="G2Y4Q4"/>
        <s v="G2Y7K2"/>
        <s v="G3AKE1"/>
        <s v="G3GTU6"/>
        <s v="G3H1L3"/>
        <s v="G3H383"/>
        <s v="G3H384"/>
        <s v="G3HJ82"/>
        <s v="G3HYS4"/>
        <s v="G3HZ00"/>
        <s v="G3JEV4"/>
        <s v="G3JL28"/>
        <s v="G3MG86"/>
        <s v="G3MNM4"/>
        <s v="G3MTM3"/>
        <s v="G3N505"/>
        <s v="G3N884"/>
        <s v="G3NKU6"/>
        <s v="G3NMN4"/>
        <s v="G3PF23"/>
        <s v="G3PKC8"/>
        <s v="G3PKC9"/>
        <s v="G3QCE3"/>
        <s v="G3QT23"/>
        <s v="G3R2C0"/>
        <s v="G3R6H9"/>
        <s v="G3RED9"/>
        <s v="G3RVI2"/>
        <s v="G3SSA5"/>
        <s v="G3T2F7"/>
        <s v="G3T477"/>
        <s v="G3T605"/>
        <s v="G3TEG3"/>
        <s v="G3TKJ9"/>
        <s v="G3UMW5"/>
        <s v="G3V399"/>
        <s v="G3V3Q2"/>
        <s v="G3V6U0"/>
        <s v="G3VBH9"/>
        <s v="G3VPQ3"/>
        <s v="G3VYR7"/>
        <s v="G3WME7"/>
        <s v="G3WRV7"/>
        <s v="G3WSJ0"/>
        <s v="G3Y085"/>
        <s v="G4G5F4"/>
        <s v="G4GCT3"/>
        <s v="G4GIP4"/>
        <s v="G4IC65"/>
        <s v="G4IGP8"/>
        <s v="G4JNH0"/>
        <s v="G4MNW7"/>
        <s v="G4MSK5"/>
        <s v="G4MU73"/>
        <s v="G4RJQ6"/>
        <s v="G4RL64"/>
        <s v="G4TB73"/>
        <s v="G4TB77"/>
        <s v="G4TFE0"/>
        <s v="G4TUY9"/>
        <s v="G4V6K0"/>
        <s v="G4VE32"/>
        <s v="G4YXE5"/>
        <s v="G5AMV1"/>
        <s v="G5AWH5"/>
        <s v="G5AXY9"/>
        <s v="G5AYT3"/>
        <s v="G5B756"/>
        <s v="G5BLZ5"/>
        <s v="G5BME0"/>
        <s v="G5C7X1"/>
        <s v="G5CCL9"/>
        <s v="G5E7B9"/>
        <s v="G5E7T1"/>
        <s v="G5EB73"/>
        <s v="G5EGG8"/>
        <s v="G6D8S5"/>
        <s v="G6DKK1"/>
        <s v="G6DP50"/>
        <s v="G6FHH9"/>
        <s v="G6FIZ0"/>
        <s v="G7DTT4"/>
        <s v="G7E200"/>
        <s v="G7E8R5"/>
        <s v="G7EA76"/>
        <s v="G7IU37"/>
        <s v="G7JFT5"/>
        <s v="G7JS17"/>
        <s v="G7JS36"/>
        <s v="G7KD71"/>
        <s v="G7MNI9"/>
        <s v="G7MWH4"/>
        <s v="G7N3V3"/>
        <s v="G7P236"/>
        <s v="G7PAX4"/>
        <s v="G7PFF6"/>
        <s v="G7PUG4"/>
        <s v="G7VB63"/>
        <s v="G7VE36"/>
        <s v="G7VEZ6"/>
        <s v="G7VFW9"/>
        <s v="G7VG93"/>
        <s v="G7WMP2"/>
        <s v="G7WQU2"/>
        <s v="G7XNT5"/>
        <s v="G7XRG7"/>
        <s v="G7XW16"/>
        <s v="G7YDC4"/>
        <s v="G7YS08"/>
        <s v="G7YVD2"/>
        <s v="G7Z0A3"/>
        <s v="G8BAJ9"/>
        <s v="G8BBS5"/>
        <s v="G8BFB1"/>
        <s v="G8BMZ2"/>
        <s v="G8BN13"/>
        <s v="G8BNP0"/>
        <s v="G8BTF8"/>
        <s v="G8F2I3"/>
        <s v="G8F5V1"/>
        <s v="G8JS66"/>
        <s v="G8JSI9"/>
        <s v="G8XZS9"/>
        <s v="G8Y2S1"/>
        <s v="G8Y9F8"/>
        <s v="G8YPV9"/>
        <s v="G8YRC2"/>
        <s v="G8ZRA9"/>
        <s v="G8ZTR4"/>
        <s v="G8ZX43"/>
        <s v="G9BAU1"/>
        <s v="G9HP06"/>
        <s v="G9HP07"/>
        <s v="G9HP08"/>
        <s v="G9HP09"/>
        <s v="G9HP10"/>
        <s v="G9HP11"/>
        <s v="G9HP12"/>
        <s v="G9HP13"/>
        <s v="G9HP14"/>
        <s v="G9I492"/>
        <s v="G9KJY2"/>
        <s v="G9KJY4"/>
        <s v="G9KJY6"/>
        <s v="G9KJY7"/>
        <s v="G9KY88"/>
        <s v="G9MG22"/>
        <s v="G9NAL9"/>
        <s v="G9NSB7"/>
        <s v="G9NWF8"/>
        <s v="H0A9R2"/>
        <s v="H0AF39"/>
        <s v="H0EN17"/>
        <s v="H0ESA5"/>
        <s v="H0GDX5"/>
        <s v="H0GF77"/>
        <s v="H0GFH8"/>
        <s v="H0GSI7"/>
        <s v="H0GTZ4"/>
        <s v="H0RNP1"/>
        <s v="H0V3H1"/>
        <s v="H0VHL1"/>
        <s v="H0VL14"/>
        <s v="H0VQ96"/>
        <s v="H0VQJ0"/>
        <s v="H0VYI4"/>
        <s v="H0W2S7"/>
        <s v="H0WMD4"/>
        <s v="H0WQZ3"/>
        <s v="H0X1G7"/>
        <s v="H0XD81"/>
        <s v="H0XW94"/>
        <s v="H0Y0T5"/>
        <s v="H0YQT6"/>
        <s v="H0Z3B4"/>
        <s v="H0ZAJ0"/>
        <s v="H0ZAM4"/>
        <s v="H0ZJE4"/>
        <s v="H0ZMM4"/>
        <s v="H0ZMM5"/>
        <s v="H0ZRL0"/>
        <s v="H0ZXK9"/>
        <s v="H0ZYI8"/>
        <s v="H1A3E9"/>
        <s v="H1EVH8"/>
        <s v="H1EW70"/>
        <s v="H1KXH6"/>
        <s v="H1KZ62"/>
        <s v="H1V3E1"/>
        <s v="H1V689"/>
        <s v="H1YWE4"/>
        <s v="H1Z447"/>
        <s v="H2AQB2"/>
        <s v="H2AWV4"/>
        <s v="H2B1N4"/>
        <s v="H2C6T5"/>
        <s v="H2LCC1"/>
        <s v="H2MK81"/>
        <s v="H2MU40"/>
        <s v="H2MVD5"/>
        <s v="H2MVD7"/>
        <s v="H2N0C6"/>
        <s v="H2NLL2"/>
        <s v="H2NLL3"/>
        <s v="H2NLL4"/>
        <s v="H2NMC9"/>
        <s v="H2NMV0"/>
        <s v="H2NTH4"/>
        <s v="H2P4D8"/>
        <s v="H2PP44"/>
        <s v="H2Q8Z3"/>
        <s v="H2Q966"/>
        <s v="H2QDJ6"/>
        <s v="H2QLN6"/>
        <s v="H2R1S2"/>
        <s v="H2R412"/>
        <s v="H2RAV7"/>
        <s v="H2RXI4"/>
        <s v="H2SD86"/>
        <s v="H2TQA0"/>
        <s v="H2TQA1"/>
        <s v="H2TQA2"/>
        <s v="H2TQA3"/>
        <s v="H2TQA4"/>
        <s v="H2UWV5"/>
        <s v="H2V2Q5"/>
        <s v="H2V6J4"/>
        <s v="H2V6J5"/>
        <s v="H2WDS0"/>
        <s v="H2XJN2"/>
        <s v="H2XT98"/>
        <s v="H2XTM5"/>
        <s v="H2YAG9"/>
        <s v="H2YAH8"/>
        <s v="H2YAH9"/>
        <s v="H2Z6Z3"/>
        <s v="H2ZS27"/>
        <s v="H3A225"/>
        <s v="H3AJP1"/>
        <s v="H3BBZ5"/>
        <s v="H3BCT2"/>
        <s v="H3BWV6"/>
        <s v="H3C0M2"/>
        <s v="H3CGT7"/>
        <s v="H3CMX3"/>
        <s v="H3CN96"/>
        <s v="H3CY37"/>
        <s v="H3D5W7"/>
        <s v="H3DBX0"/>
        <s v="H3DPE0"/>
        <s v="H3DXD0"/>
        <s v="H3FT97"/>
        <s v="H3GER8"/>
        <s v="H3GKR7"/>
        <s v="H3HE46"/>
        <s v="H3I6C5"/>
        <s v="H3ITC3"/>
        <s v="H3IZI6"/>
        <s v="H3J2X1"/>
        <s v="H3J6R6"/>
        <s v="H3JBA9"/>
        <s v="H3JMT1"/>
        <s v="H3ZM51"/>
        <s v="H3ZR24"/>
        <s v="H5SB89"/>
        <s v="H6BVC7"/>
        <s v="H6C271"/>
        <s v="H6CC00"/>
        <s v="H6Q7Z7"/>
        <s v="H6Q9K2"/>
        <s v="H6QBQ6"/>
        <s v="H6QBT9"/>
        <s v="H6QCV9"/>
        <s v="H7C1R0"/>
        <s v="H7C2Q5"/>
        <s v="H8I6T2"/>
        <s v="H8I6V6"/>
        <s v="H8WVR6"/>
        <s v="H8X3N0"/>
        <s v="H8X4U9"/>
        <s v="H8ZDI1"/>
        <s v="H9F4T7"/>
        <s v="H9F6E5"/>
        <s v="H9FDV5"/>
        <s v="H9FI82"/>
        <s v="H9GAC7"/>
        <s v="H9GH38"/>
        <s v="H9GKC7"/>
        <s v="H9HND9"/>
        <s v="H9HYI8"/>
        <s v="H9I3L2"/>
        <s v="H9I7E3"/>
        <s v="H9IZU3"/>
        <s v="H9J6G5"/>
        <s v="H9JQK5"/>
        <s v="H9JQK6"/>
        <s v="H9K4D8"/>
        <s v="H9KFD3"/>
        <s v="H9KJC0"/>
        <s v="H9KL94"/>
        <s v="H9YXK3"/>
        <s v="H9ZD84"/>
        <s v="I0A186"/>
        <s v="I1BSI8"/>
        <s v="I1BTV9"/>
        <s v="I1BZI6"/>
        <s v="I1CA76"/>
        <s v="I1CST3"/>
        <s v="I1EXS9"/>
        <s v="I1FGX0"/>
        <s v="I1FN10"/>
        <s v="I1FUC7"/>
        <s v="I1FX19"/>
        <s v="I1GUH2"/>
        <s v="I1GUH3"/>
        <s v="I1HMI2"/>
        <s v="I1HNT6"/>
        <s v="I1IAL8"/>
        <s v="I1IIA5"/>
        <s v="I1IKE2"/>
        <s v="I1IUH8"/>
        <s v="I1JKP9"/>
        <s v="I1LDZ3"/>
        <s v="I1LK75"/>
        <s v="I1LYB2"/>
        <s v="I1MDL7"/>
        <s v="I1MS33"/>
        <s v="I1N544"/>
        <s v="I1P1C8"/>
        <s v="I1PS07"/>
        <s v="I1QLU0"/>
        <s v="I1QXM8"/>
        <s v="I1R3Z8"/>
        <s v="I1R4J2"/>
        <s v="I1R6I7"/>
        <s v="I1RBC8"/>
        <s v="I1RC54"/>
        <s v="O00847"/>
        <s v="O01679"/>
        <s v="O01680"/>
        <s v="O61127"/>
        <s v="O61128"/>
        <s v="O74569"/>
        <s v="O76341"/>
        <s v="O77135"/>
        <s v="O93749"/>
        <s v="O93750"/>
        <s v="O93751"/>
        <s v="O93752"/>
        <s v="O93753"/>
        <s v="O93754"/>
        <s v="O93755"/>
        <s v="O93756"/>
        <s v="O93757"/>
        <s v="O93758"/>
        <s v="O93759"/>
        <s v="O93760"/>
        <s v="O93761"/>
        <s v="O93762"/>
        <s v="O93763"/>
        <s v="O93764"/>
        <s v="O93765"/>
        <s v="O93766"/>
        <s v="O93767"/>
        <s v="O93768"/>
        <s v="O93769"/>
        <s v="O93770"/>
        <s v="O93771"/>
        <s v="O93772"/>
        <s v="O93773"/>
        <s v="P78579"/>
        <s v="P78613"/>
        <s v="P87210"/>
        <s v="P93678"/>
        <s v="Q00XV2"/>
        <s v="Q00Y03"/>
        <s v="Q00YW7"/>
        <s v="Q013L3"/>
        <s v="Q01C18"/>
        <s v="Q09HW4"/>
        <s v="Q0CWT1"/>
        <s v="Q0D0U2"/>
        <s v="Q0D1F4"/>
        <s v="Q0MR20"/>
        <s v="Q0MR21"/>
        <s v="Q0PCG3"/>
        <s v="Q0PWC9"/>
        <s v="Q0PWD0"/>
        <s v="Q0PWD2"/>
        <s v="Q0PWD5"/>
        <s v="Q0PWD6"/>
        <s v="Q0PWD7"/>
        <s v="Q0PWD8"/>
        <s v="Q0PWD9"/>
        <s v="Q0PWE0"/>
        <s v="Q0PWE1"/>
        <s v="Q0PWE2"/>
        <s v="Q0PWE3"/>
        <s v="Q0PWE4"/>
        <s v="Q0PWE5"/>
        <s v="Q0PWE6"/>
        <s v="Q0PWE7"/>
        <s v="Q0PWE8"/>
        <s v="Q0PWE9"/>
        <s v="Q0PWF0"/>
        <s v="Q0PWF1"/>
        <s v="Q0PWF2"/>
        <s v="Q0PWF3"/>
        <s v="Q0PWF4"/>
        <s v="Q0PWF5"/>
        <s v="Q0PWF6"/>
        <s v="Q0PWF7"/>
        <s v="Q0TZE8"/>
        <s v="Q0U9F0"/>
        <s v="Q0V430"/>
        <s v="Q0VFA7"/>
        <s v="Q0W5M8"/>
        <s v="Q0W6A1"/>
        <s v="Q0WU10"/>
        <s v="Q147M1"/>
        <s v="Q14AN8"/>
        <s v="Q16EQ5"/>
        <s v="Q16QE6"/>
        <s v="Q177M5"/>
        <s v="Q17A54"/>
        <s v="Q17B21"/>
        <s v="Q18FI4"/>
        <s v="Q18MW1"/>
        <s v="Q18MW5"/>
        <s v="Q18MX0"/>
        <s v="Q1K929"/>
        <s v="Q1WBR1"/>
        <s v="Q1WBR2"/>
        <s v="Q1WBR8"/>
        <s v="Q24DN8"/>
        <s v="Q24JX1"/>
        <s v="Q281M3"/>
        <s v="Q281M4"/>
        <s v="Q281M5"/>
        <s v="Q281M6"/>
        <s v="Q281M7"/>
        <s v="Q281M9"/>
        <s v="Q281N0"/>
        <s v="Q281N1"/>
        <s v="Q281N2"/>
        <s v="Q281N4"/>
        <s v="Q281N6"/>
        <s v="Q281N7"/>
        <s v="Q281N8"/>
        <s v="Q281N9"/>
        <s v="Q281P0"/>
        <s v="Q281P1"/>
        <s v="Q281P2"/>
        <s v="Q281P4"/>
        <s v="Q281P5"/>
        <s v="Q281P7"/>
        <s v="Q281P8"/>
        <s v="Q28XW0"/>
        <s v="Q297V2"/>
        <s v="Q29AC3"/>
        <s v="Q29C69"/>
        <s v="Q2FSR3"/>
        <s v="Q2FU44"/>
        <s v="Q2GW05"/>
        <s v="Q2HAG3"/>
        <s v="Q2HS72"/>
        <s v="Q2Q0B1"/>
        <s v="Q2QWX4"/>
        <s v="Q2QXT3"/>
        <s v="Q2U254"/>
        <s v="Q2U2N4"/>
        <s v="Q2U838"/>
        <s v="Q2UNU7"/>
        <s v="Q2VTQ5"/>
        <s v="Q2Y4T3"/>
        <s v="Q2Y4Y9"/>
        <s v="Q384K0"/>
        <s v="Q384W8"/>
        <s v="Q386Q5"/>
        <s v="Q38E34"/>
        <s v="Q3C126"/>
        <s v="Q3C127"/>
        <s v="Q3C128"/>
        <s v="Q3C129"/>
        <s v="Q3C130"/>
        <s v="Q3C131"/>
        <s v="Q3C132"/>
        <s v="Q3C133"/>
        <s v="Q3C134"/>
        <s v="Q3C135"/>
        <s v="Q3C136"/>
        <s v="Q3C137"/>
        <s v="Q3C138"/>
        <s v="Q3C139"/>
        <s v="Q3C140"/>
        <s v="Q3C141"/>
        <s v="Q3C142"/>
        <s v="Q3C143"/>
        <s v="Q3C144"/>
        <s v="Q3C145"/>
        <s v="Q3C146"/>
        <s v="Q3C147"/>
        <s v="Q3C149"/>
        <s v="Q3C150"/>
        <s v="Q3C151"/>
        <s v="Q3C152"/>
        <s v="Q3C153"/>
        <s v="Q3C154"/>
        <s v="Q3C155"/>
        <s v="Q3C156"/>
        <s v="Q3C157"/>
        <s v="Q3C158"/>
        <s v="Q3C159"/>
        <s v="Q3C160"/>
        <s v="Q3C161"/>
        <s v="Q3ISA2"/>
        <s v="Q3ITK3"/>
        <s v="Q3LW29"/>
        <s v="Q3S4W7"/>
        <s v="Q3UGT8"/>
        <s v="Q46DN5"/>
        <s v="Q4CYE3"/>
        <s v="Q4CYK4"/>
        <s v="Q4D5E1"/>
        <s v="Q4DWX4"/>
        <s v="Q4E2R1"/>
        <s v="Q4E4H2"/>
        <s v="Q4N299"/>
        <s v="Q4N2W2"/>
        <s v="Q4N317"/>
        <s v="Q4Q3T8"/>
        <s v="Q4QH57"/>
        <s v="Q4RF15"/>
        <s v="Q4RWF9"/>
        <s v="Q4S4D7"/>
        <s v="Q4SEP3"/>
        <s v="Q4SSQ5"/>
        <s v="Q4ST80"/>
        <s v="Q4T2A4"/>
        <s v="Q4UA75"/>
        <s v="Q4UAC7"/>
        <s v="Q4WAR2"/>
        <s v="Q4WSJ8"/>
        <s v="Q4WT63"/>
        <s v="Q4XZ90"/>
        <s v="Q4Y3A0"/>
        <s v="Q4Y3H2"/>
        <s v="Q4Z3S5"/>
        <s v="Q4Z4F9"/>
        <s v="Q4Z656"/>
        <s v="Q50LF4"/>
        <s v="Q50LF5"/>
        <s v="Q50LF6"/>
        <s v="Q50LF7"/>
        <s v="Q539X6"/>
        <s v="Q539X8"/>
        <s v="Q539X9"/>
        <s v="Q539Y0"/>
        <s v="Q539Y1"/>
        <s v="Q539Y3"/>
        <s v="Q53BG2"/>
        <s v="Q53BG3"/>
        <s v="Q53XC8"/>
        <s v="Q54QU4"/>
        <s v="Q557E6"/>
        <s v="Q55I52"/>
        <s v="Q55K63"/>
        <s v="Q55WG1"/>
        <s v="Q566S1"/>
        <s v="Q580V2"/>
        <s v="Q59M27"/>
        <s v="Q59M40"/>
        <s v="Q59UY8"/>
        <s v="Q5A2U1"/>
        <s v="Q5ARI8"/>
        <s v="Q5AYA2"/>
        <s v="Q5BEH9"/>
        <s v="Q5BL30"/>
        <s v="Q5BVG3"/>
        <s v="Q5CF82"/>
        <s v="Q5CGE0"/>
        <s v="Q5CIR3"/>
        <s v="Q5CS33"/>
        <s v="Q5CYN2"/>
        <s v="Q5FW49"/>
        <s v="Q5K7N9"/>
        <s v="Q5K9D6"/>
        <s v="Q5KNC3"/>
        <s v="Q5R5C6"/>
        <s v="Q5RCB3"/>
        <s v="Q5TYR0"/>
        <s v="Q5TYR1"/>
        <s v="Q5TZD9"/>
        <s v="Q5U0A5"/>
        <s v="Q5UYK2"/>
        <s v="Q5V200"/>
        <s v="Q5XJT2"/>
        <s v="Q5ZM26"/>
        <s v="Q60F40"/>
        <s v="Q649S1"/>
        <s v="Q64BF7"/>
        <s v="Q64DT3"/>
        <s v="Q657A2"/>
        <s v="Q68DV8"/>
        <s v="Q69KV4"/>
        <s v="Q6BP40"/>
        <s v="Q6BTQ5"/>
        <s v="Q6BWA8"/>
        <s v="Q6C1K4"/>
        <s v="Q6C269"/>
        <s v="Q6CKB7"/>
        <s v="Q6CMH2"/>
        <s v="Q6CMV0"/>
        <s v="Q6DJL8"/>
        <s v="Q6DJR4"/>
        <s v="Q6E7C6"/>
        <s v="Q6FIZ6"/>
        <s v="Q6FKF0"/>
        <s v="Q6FQK4"/>
        <s v="Q6GPR1"/>
        <s v="Q6L2I8"/>
        <s v="Q6MYN2"/>
        <s v="Q6NYZ3"/>
        <s v="Q6P5K8"/>
        <s v="Q6PEA6"/>
        <s v="Q6Q241"/>
        <s v="Q6Q242"/>
        <s v="Q6TKS3"/>
        <s v="Q6TNJ0"/>
        <s v="Q6WDA6"/>
        <s v="Q6XCZ0"/>
        <s v="Q6Y2R9"/>
        <s v="Q6YU07"/>
        <s v="Q6ZX00"/>
        <s v="Q74ZU7"/>
        <s v="Q757K4"/>
        <s v="Q75BP5"/>
        <s v="Q7EAG4"/>
        <s v="Q7GBF7"/>
        <s v="Q7GBF8"/>
        <s v="Q7RD33"/>
        <s v="Q7RI44"/>
        <s v="Q7T0P1"/>
        <s v="Q7Y0T0"/>
        <s v="Q7Y0T1"/>
        <s v="Q7Y0T2"/>
        <s v="Q7Y0T3"/>
        <s v="Q7Y0T4"/>
        <s v="Q7Y0T5"/>
        <s v="Q7Y0T6"/>
        <s v="Q7Y0T7"/>
        <s v="Q7Y0T8"/>
        <s v="Q7Y0T9"/>
        <s v="Q7Y0U0"/>
        <s v="Q7Y0U1"/>
        <s v="Q7Y0U2"/>
        <s v="Q7Y0U3"/>
        <s v="Q7Y0U4"/>
        <s v="Q7Y0U5"/>
        <s v="Q7Y0U6"/>
        <s v="Q7Y0U7"/>
        <s v="Q7Y0U8"/>
        <s v="Q7Y0U9"/>
        <s v="Q7Y0V0"/>
        <s v="Q7Z790"/>
        <s v="Q7Z9J0"/>
        <s v="Q7ZTX4"/>
        <s v="Q80W51"/>
        <s v="Q86C17"/>
        <s v="Q86C21"/>
        <s v="Q86C22"/>
        <s v="Q86C25"/>
        <s v="Q8C610"/>
        <s v="Q8I9U4"/>
        <s v="Q8IB05"/>
        <s v="Q8IIS8"/>
        <s v="Q8IYL1"/>
        <s v="Q8L809"/>
        <s v="Q8L810"/>
        <s v="Q8MUY0"/>
        <s v="Q8MUY1"/>
        <s v="Q8PX53"/>
        <s v="Q8RV34"/>
        <s v="Q8SBB8"/>
        <s v="Q8SBB9"/>
        <s v="Q8SQX0"/>
        <s v="Q8SZ30"/>
        <s v="Q8SZF1"/>
        <s v="Q8TGH2"/>
        <s v="Q8TUJ3"/>
        <s v="Q8TVF0"/>
        <s v="Q8TWK1"/>
        <s v="Q8VWY5"/>
        <s v="Q8W2E5"/>
        <s v="Q8W2E6"/>
        <s v="Q8ZTI5"/>
        <s v="Q93V52"/>
        <s v="Q93W51"/>
        <s v="Q93XI1"/>
        <s v="Q93YY9"/>
        <s v="Q949I5"/>
        <s v="Q94IA9"/>
        <s v="Q94IB0"/>
        <s v="Q95Q25"/>
        <s v="Q962C8"/>
        <s v="Q967Y1"/>
        <s v="Q98SB7"/>
        <s v="Q99131"/>
        <s v="Q9AWX8"/>
        <s v="Q9C0P6"/>
        <s v="Q9DGC3"/>
        <s v="Q9EP85"/>
        <s v="Q9EP87"/>
        <s v="Q9EPA9"/>
        <s v="Q9EPC0"/>
        <s v="Q9EQL4"/>
        <s v="Q9EQS6"/>
        <s v="Q9FQ29"/>
        <s v="Q9FQ30"/>
        <s v="Q9FQ31"/>
        <s v="Q9FQ32"/>
        <s v="Q9FQ33"/>
        <s v="Q9FQ34"/>
        <s v="Q9FQ35"/>
        <s v="Q9FQ36"/>
        <s v="Q9FQ37"/>
        <s v="Q9FQ38"/>
        <s v="Q9FQ39"/>
        <s v="Q9FQ40"/>
        <s v="Q9FQ41"/>
        <s v="Q9FQ42"/>
        <s v="Q9FQ43"/>
        <s v="Q9FQ44"/>
        <s v="Q9FQ45"/>
        <s v="Q9FQ46"/>
        <s v="Q9FQ47"/>
        <s v="Q9FQ48"/>
        <s v="Q9FQ49"/>
        <s v="Q9FQ50"/>
        <s v="Q9FQ51"/>
        <s v="Q9FQ52"/>
        <s v="Q9FQ53"/>
        <s v="Q9FQ54"/>
        <s v="Q9FQ55"/>
        <s v="Q9FQ56"/>
        <s v="Q9FQ57"/>
        <s v="Q9FQ58"/>
        <s v="Q9FQ59"/>
        <s v="Q9GRA1"/>
        <s v="Q9GRA2"/>
        <s v="Q9GRA3"/>
        <s v="Q9HH14"/>
        <s v="Q9M5A2"/>
        <s v="Q9NCP0"/>
        <s v="Q9P956"/>
        <s v="Q9P972"/>
        <s v="Q9U6W1"/>
        <s v="Q9W628"/>
        <s v="Q67EU8"/>
        <s v="Q9XED7"/>
        <s v="Q91918"/>
        <s v="Q9SK02"/>
        <s v="O15315"/>
        <s v="O35719"/>
        <s v="Q91917"/>
        <s v="Q8GXF0"/>
        <s v="Q8R2J9"/>
        <s v="Q54PJ7"/>
        <s v="O43502"/>
        <s v="Q924H5"/>
        <s v="Q9LQQ2"/>
        <s v="Q2HJ51"/>
        <s v="Q1ZXF0"/>
        <s v="O75771"/>
        <s v="O55230"/>
        <s v="P94102"/>
        <s v="Q2KJ94"/>
        <s v="Q8MKI8"/>
        <s v="P37383"/>
        <s v="P70099"/>
        <s v="Q27297"/>
        <s v="Q06609"/>
        <s v="Q08297"/>
        <s v="O77507"/>
        <s v="P36601"/>
        <s v="Q40134"/>
        <s v="Q99133"/>
        <s v="P25454"/>
        <s v="Q9UUL2"/>
        <s v="P25301"/>
        <s v="P0CW92"/>
        <s v="P0CW91"/>
        <s v="O29269"/>
        <s v="O93748"/>
        <s v="Q9Y8J4"/>
        <s v="B8D610"/>
        <s v="B0R7Y4"/>
        <s v="Q9HMM4"/>
        <s v="Q48328"/>
        <s v="Q18EU1"/>
        <s v="A8AB83"/>
        <s v="Q8TK71"/>
        <s v="Q46A31"/>
        <s v="Q12UG7"/>
        <s v="Q49593"/>
        <s v="A2SR54"/>
        <s v="A4FWV5"/>
        <s v="A9AA90"/>
        <s v="A6VGG2"/>
        <s v="Q8PZN5"/>
        <s v="P0CW58"/>
        <s v="A3CWU4"/>
        <s v="P0CW59"/>
        <s v="A5UMW0"/>
        <s v="A4YCN4"/>
        <s v="Q2NE95"/>
        <s v="O27436"/>
        <s v="O73948"/>
        <s v="Q74MX9"/>
        <s v="Q6L126"/>
        <s v="Q9V233"/>
        <s v="Q8ZYR9"/>
        <s v="A4WN87"/>
        <s v="A3MXX9"/>
        <s v="O74036"/>
        <s v="O58001"/>
        <s v="Q9UWR5"/>
        <s v="Q5JET4"/>
        <s v="Q4JAT5"/>
        <s v="C3MZK6"/>
        <s v="C4KIT6"/>
        <s v="C3MRI1"/>
        <s v="C3MY77"/>
        <s v="C3NFU5"/>
        <s v="C3N7M8"/>
        <s v="Q55075"/>
        <s v="Q975Y1"/>
        <s v="Q9HJ68"/>
        <s v="B1YC14"/>
        <s v="Q97BJ9"/>
        <s v="O28184"/>
        <s v="B0R636"/>
        <s v="Q9HPF2"/>
        <s v="Q12U80"/>
        <s v="Q57702"/>
        <s v="A4FYL0"/>
        <s v="A6VJS2"/>
        <s v="P0CW60"/>
        <s v="A3CXI2"/>
        <s v="P0CW61"/>
        <s v="A5UKT8"/>
        <s v="Q2NHD1"/>
        <s v="O27728"/>
        <s v="Q9V2F6"/>
        <s v="P81415"/>
        <s v="O57859"/>
        <s v="P95547"/>
        <s v="Q9HJD3"/>
        <s v="C5A2F7"/>
        <s v="B6YXT4"/>
        <s v="C6A0N1"/>
        <s v="Q97B99"/>
        <s v="O43543"/>
        <s v="Q9CX47"/>
        <s v="Q9FKM5"/>
        <s v="Q08DH8"/>
        <s v="O43542"/>
        <s v="Q9CXE6"/>
        <m/>
      </sharedItems>
    </cacheField>
    <cacheField name="Sequence_length" numFmtId="0">
      <sharedItems containsString="0" containsBlank="1" containsNumber="1" containsInteger="1" minValue="54" maxValue="2077"/>
    </cacheField>
    <cacheField name="Pfam_AC" numFmtId="0">
      <sharedItems containsBlank="1" count="112">
        <s v="PF14520"/>
        <s v="PF08423"/>
        <s v="PF05705"/>
        <s v="PB164749"/>
        <s v="PB376018"/>
        <s v="PB061032"/>
        <s v="PB163196"/>
        <s v="PB151454"/>
        <s v="PB012880"/>
        <s v="PB067623"/>
        <s v="PF07727"/>
        <s v="PF14244"/>
        <s v="PF13976"/>
        <s v="PF00665"/>
        <s v="PF03018"/>
        <s v="PF01535"/>
        <s v="PF13041"/>
        <s v="PF13812"/>
        <s v="PB017409"/>
        <s v="PB342158"/>
        <s v="PB450508"/>
        <s v="PB000481"/>
        <s v="PB213374"/>
        <s v="PB006919"/>
        <s v="PB046853"/>
        <s v="PB414286"/>
        <s v="PB101002"/>
        <s v="PF06745"/>
        <s v="PB004771"/>
        <s v="PB019359"/>
        <s v="PB411933"/>
        <s v="PF00858"/>
        <s v="PB171941"/>
        <s v="PB003230"/>
        <s v="PB247236"/>
        <s v="PB231306"/>
        <s v="PB341010"/>
        <s v="PB251995"/>
        <s v="PB306403"/>
        <s v="PB095303"/>
        <s v="PB372703"/>
        <s v="PF12923"/>
        <s v="PB307301"/>
        <s v="PB446863"/>
        <s v="PB001639"/>
        <s v="PB026441"/>
        <s v="PB044725"/>
        <s v="PB001851"/>
        <s v="PF02463"/>
        <s v="PF06470"/>
        <s v="PF07591"/>
        <s v="PB010156"/>
        <s v="PB286701"/>
        <s v="PB268654"/>
        <s v="PB309722"/>
        <s v="PF14528"/>
        <s v="PB282381"/>
        <s v="PB312288"/>
        <s v="PB000591"/>
        <s v="PB043033"/>
        <s v="PB157912"/>
        <s v="PB021506"/>
        <s v="PB193191"/>
        <s v="PB036497"/>
        <s v="PF05971"/>
        <s v="PB000322"/>
        <s v="PB021619"/>
        <s v="PB259071"/>
        <s v="PB288636"/>
        <s v="PB288638"/>
        <s v="PB026131"/>
        <s v="PB029169"/>
        <s v="PB432734"/>
        <s v="PB286245"/>
        <s v="PF11715"/>
        <s v="PB106308"/>
        <s v="PB096017"/>
        <s v="PB043694"/>
        <s v="PF13920"/>
        <s v="PB081833"/>
        <s v="PF00154"/>
        <s v="PB147550"/>
        <s v="PB434627"/>
        <s v="PF00069"/>
        <s v="PB474932"/>
        <s v="PB008966"/>
        <s v="PF00481"/>
        <s v="PB377361"/>
        <s v="PB320708"/>
        <s v="PB007904"/>
        <s v="PF08662"/>
        <s v="PF14572"/>
        <s v="PF13793"/>
        <s v="PB025502"/>
        <s v="PB021390"/>
        <s v="PB016145"/>
        <s v="PB007058"/>
        <s v="PB089643"/>
        <s v="PB008834"/>
        <s v="PB197166"/>
        <s v="PB282361"/>
        <s v="PF04280"/>
        <s v="PF07738"/>
        <s v="PB092936"/>
        <s v="PB021692"/>
        <s v="PB143771"/>
        <s v="PB384503"/>
        <s v="PB292658"/>
        <s v="PB014281"/>
        <s v="PB015696"/>
        <s v="PB068933"/>
        <m/>
      </sharedItems>
    </cacheField>
    <cacheField name="From" numFmtId="0">
      <sharedItems containsString="0" containsBlank="1" containsNumber="1" containsInteger="1" minValue="1" maxValue="1787"/>
    </cacheField>
    <cacheField name="To" numFmtId="0">
      <sharedItems containsString="0" containsBlank="1" containsNumber="1" containsInteger="1" minValue="33" maxValue="1989"/>
    </cacheField>
    <cacheField name="Pfam_seq_num" numFmtId="0">
      <sharedItems containsString="0" containsBlank="1" containsNumber="1" containsInteger="1" minValue="2" maxValue="114309"/>
    </cacheField>
    <cacheField name="Description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73">
  <r>
    <s v="A0B7J9_METTP"/>
    <x v="0"/>
    <n v="322"/>
    <x v="0"/>
    <n v="1"/>
    <n v="57"/>
    <n v="12686"/>
    <s v="PF14520.1 Helix-hairpin-helix domain"/>
  </r>
  <r>
    <s v="A0B7J9_METTP"/>
    <x v="0"/>
    <n v="322"/>
    <x v="1"/>
    <n v="61"/>
    <n v="322"/>
    <n v="2467"/>
    <s v="PF08423.6 Rad51"/>
  </r>
  <r>
    <s v="A0B7P0_METTP"/>
    <x v="1"/>
    <n v="221"/>
    <x v="1"/>
    <n v="1"/>
    <n v="221"/>
    <n v="2467"/>
    <s v="PF08423.6 Rad51"/>
  </r>
  <r>
    <s v="A0C1P3_PARTE"/>
    <x v="2"/>
    <n v="340"/>
    <x v="0"/>
    <n v="16"/>
    <n v="78"/>
    <n v="12686"/>
    <s v="PF14520.1 Helix-hairpin-helix domain"/>
  </r>
  <r>
    <s v="A0C1P3_PARTE"/>
    <x v="2"/>
    <n v="340"/>
    <x v="1"/>
    <n v="81"/>
    <n v="339"/>
    <n v="2467"/>
    <s v="PF08423.6 Rad51"/>
  </r>
  <r>
    <s v="A0CBI3_PARTE"/>
    <x v="3"/>
    <n v="337"/>
    <x v="0"/>
    <n v="16"/>
    <n v="78"/>
    <n v="12686"/>
    <s v="PF14520.1 Helix-hairpin-helix domain"/>
  </r>
  <r>
    <s v="A0CBI3_PARTE"/>
    <x v="3"/>
    <n v="337"/>
    <x v="1"/>
    <n v="81"/>
    <n v="336"/>
    <n v="2467"/>
    <s v="PF08423.6 Rad51"/>
  </r>
  <r>
    <s v="A0DFA4_PARTE"/>
    <x v="4"/>
    <n v="256"/>
    <x v="1"/>
    <n v="22"/>
    <n v="255"/>
    <n v="2467"/>
    <s v="PF08423.6 Rad51"/>
  </r>
  <r>
    <s v="A0NBP3_ANOGA"/>
    <x v="5"/>
    <n v="310"/>
    <x v="1"/>
    <n v="4"/>
    <n v="222"/>
    <n v="2467"/>
    <s v="PF08423.6 Rad51"/>
  </r>
  <r>
    <s v="A0NCA9_ANOGA"/>
    <x v="6"/>
    <n v="290"/>
    <x v="1"/>
    <n v="2"/>
    <n v="286"/>
    <n v="2467"/>
    <s v="PF08423.6 Rad51"/>
  </r>
  <r>
    <s v="A0RYZ3_CENSY"/>
    <x v="7"/>
    <n v="218"/>
    <x v="1"/>
    <n v="1"/>
    <n v="186"/>
    <n v="2467"/>
    <s v="PF08423.6 Rad51"/>
  </r>
  <r>
    <s v="A1CDS2_ASPCL"/>
    <x v="8"/>
    <n v="388"/>
    <x v="1"/>
    <n v="62"/>
    <n v="254"/>
    <n v="2467"/>
    <s v="PF08423.6 Rad51"/>
  </r>
  <r>
    <s v="A1CG19_ASPCL"/>
    <x v="9"/>
    <n v="337"/>
    <x v="0"/>
    <n v="15"/>
    <n v="74"/>
    <n v="12686"/>
    <s v="PF14520.1 Helix-hairpin-helix domain"/>
  </r>
  <r>
    <s v="A1CG19_ASPCL"/>
    <x v="9"/>
    <n v="337"/>
    <x v="1"/>
    <n v="79"/>
    <n v="335"/>
    <n v="2467"/>
    <s v="PF08423.6 Rad51"/>
  </r>
  <r>
    <s v="A1CLE6_ASPCL"/>
    <x v="10"/>
    <n v="458"/>
    <x v="1"/>
    <n v="115"/>
    <n v="211"/>
    <n v="2467"/>
    <s v="PF08423.6 Rad51"/>
  </r>
  <r>
    <s v="A1CPK9_ASPCL"/>
    <x v="11"/>
    <n v="886"/>
    <x v="2"/>
    <n v="31"/>
    <n v="284"/>
    <n v="555"/>
    <s v="PF05705.9 Eukaryotic protein of unknown function (DUF829)"/>
  </r>
  <r>
    <s v="A1CPK9_ASPCL"/>
    <x v="11"/>
    <n v="886"/>
    <x v="3"/>
    <n v="652"/>
    <n v="700"/>
    <n v="5"/>
    <s v="PB164749"/>
  </r>
  <r>
    <s v="A1CPK9_ASPCL"/>
    <x v="11"/>
    <n v="886"/>
    <x v="1"/>
    <n v="438"/>
    <n v="630"/>
    <n v="2467"/>
    <s v="PF08423.6 Rad51"/>
  </r>
  <r>
    <s v="A1CQ75_ASPCL"/>
    <x v="12"/>
    <n v="347"/>
    <x v="0"/>
    <n v="23"/>
    <n v="80"/>
    <n v="12686"/>
    <s v="PF14520.1 Helix-hairpin-helix domain"/>
  </r>
  <r>
    <s v="A1CQ75_ASPCL"/>
    <x v="12"/>
    <n v="347"/>
    <x v="1"/>
    <n v="83"/>
    <n v="340"/>
    <n v="2467"/>
    <s v="PF08423.6 Rad51"/>
  </r>
  <r>
    <s v="A1D2H1_NEOFI"/>
    <x v="13"/>
    <n v="777"/>
    <x v="2"/>
    <n v="2"/>
    <n v="152"/>
    <n v="555"/>
    <s v="PF05705.9 Eukaryotic protein of unknown function (DUF829)"/>
  </r>
  <r>
    <s v="A1D2H1_NEOFI"/>
    <x v="13"/>
    <n v="777"/>
    <x v="3"/>
    <n v="521"/>
    <n v="569"/>
    <n v="5"/>
    <s v="PB164749"/>
  </r>
  <r>
    <s v="A1D2H1_NEOFI"/>
    <x v="13"/>
    <n v="777"/>
    <x v="1"/>
    <n v="300"/>
    <n v="519"/>
    <n v="2467"/>
    <s v="PF08423.6 Rad51"/>
  </r>
  <r>
    <s v="A1D340_NEOFI"/>
    <x v="14"/>
    <n v="348"/>
    <x v="0"/>
    <n v="25"/>
    <n v="81"/>
    <n v="12686"/>
    <s v="PF14520.1 Helix-hairpin-helix domain"/>
  </r>
  <r>
    <s v="A1D340_NEOFI"/>
    <x v="14"/>
    <n v="348"/>
    <x v="1"/>
    <n v="84"/>
    <n v="341"/>
    <n v="2467"/>
    <s v="PF08423.6 Rad51"/>
  </r>
  <r>
    <s v="A1D998_NEOFI"/>
    <x v="15"/>
    <n v="357"/>
    <x v="0"/>
    <n v="46"/>
    <n v="101"/>
    <n v="12686"/>
    <s v="PF14520.1 Helix-hairpin-helix domain"/>
  </r>
  <r>
    <s v="A1D998_NEOFI"/>
    <x v="15"/>
    <n v="357"/>
    <x v="1"/>
    <n v="106"/>
    <n v="356"/>
    <n v="2467"/>
    <s v="PF08423.6 Rad51"/>
  </r>
  <r>
    <s v="A1DCS9_NEOFI"/>
    <x v="16"/>
    <n v="385"/>
    <x v="1"/>
    <n v="54"/>
    <n v="250"/>
    <n v="2467"/>
    <s v="PF08423.6 Rad51"/>
  </r>
  <r>
    <s v="A1RRT2_PYRIL"/>
    <x v="17"/>
    <n v="311"/>
    <x v="0"/>
    <n v="4"/>
    <n v="58"/>
    <n v="12686"/>
    <s v="PF14520.1 Helix-hairpin-helix domain"/>
  </r>
  <r>
    <s v="A1RRT2_PYRIL"/>
    <x v="17"/>
    <n v="311"/>
    <x v="1"/>
    <n v="61"/>
    <n v="311"/>
    <n v="2467"/>
    <s v="PF08423.6 Rad51"/>
  </r>
  <r>
    <s v="A1RY65_THEPD"/>
    <x v="18"/>
    <n v="250"/>
    <x v="1"/>
    <n v="17"/>
    <n v="250"/>
    <n v="2467"/>
    <s v="PF08423.6 Rad51"/>
  </r>
  <r>
    <s v="A1RYY7_THEPD"/>
    <x v="19"/>
    <n v="358"/>
    <x v="1"/>
    <n v="107"/>
    <n v="358"/>
    <n v="2467"/>
    <s v="PF08423.6 Rad51"/>
  </r>
  <r>
    <s v="A1RYZ3_THEPD"/>
    <x v="20"/>
    <n v="315"/>
    <x v="0"/>
    <n v="4"/>
    <n v="61"/>
    <n v="12686"/>
    <s v="PF14520.1 Helix-hairpin-helix domain"/>
  </r>
  <r>
    <s v="A1RYZ3_THEPD"/>
    <x v="20"/>
    <n v="315"/>
    <x v="1"/>
    <n v="67"/>
    <n v="315"/>
    <n v="2467"/>
    <s v="PF08423.6 Rad51"/>
  </r>
  <r>
    <s v="A1Z7R8_DROME"/>
    <x v="21"/>
    <n v="336"/>
    <x v="1"/>
    <n v="75"/>
    <n v="259"/>
    <n v="2467"/>
    <s v="PF08423.6 Rad51"/>
  </r>
  <r>
    <s v="A2BLF4_HYPBU"/>
    <x v="22"/>
    <n v="323"/>
    <x v="0"/>
    <n v="3"/>
    <n v="62"/>
    <n v="12686"/>
    <s v="PF14520.1 Helix-hairpin-helix domain"/>
  </r>
  <r>
    <s v="A2BLF4_HYPBU"/>
    <x v="22"/>
    <n v="323"/>
    <x v="1"/>
    <n v="65"/>
    <n v="322"/>
    <n v="2467"/>
    <s v="PF08423.6 Rad51"/>
  </r>
  <r>
    <s v="A2DHG1_TRIVA"/>
    <x v="23"/>
    <n v="153"/>
    <x v="1"/>
    <n v="1"/>
    <n v="153"/>
    <n v="2467"/>
    <s v="PF08423.6 Rad51"/>
  </r>
  <r>
    <s v="A2DHG2_TRIVA"/>
    <x v="24"/>
    <n v="115"/>
    <x v="0"/>
    <n v="20"/>
    <n v="72"/>
    <n v="12686"/>
    <s v="PF14520.1 Helix-hairpin-helix domain"/>
  </r>
  <r>
    <s v="A2DHG2_TRIVA"/>
    <x v="24"/>
    <n v="115"/>
    <x v="1"/>
    <n v="75"/>
    <n v="115"/>
    <n v="2467"/>
    <s v="PF08423.6 Rad51"/>
  </r>
  <r>
    <s v="A2FXT7_TRIVA"/>
    <x v="25"/>
    <n v="329"/>
    <x v="0"/>
    <n v="17"/>
    <n v="71"/>
    <n v="12686"/>
    <s v="PF14520.1 Helix-hairpin-helix domain"/>
  </r>
  <r>
    <s v="A2FXT7_TRIVA"/>
    <x v="25"/>
    <n v="329"/>
    <x v="1"/>
    <n v="74"/>
    <n v="329"/>
    <n v="2467"/>
    <s v="PF08423.6 Rad51"/>
  </r>
  <r>
    <s v="A2FY08_TRIVA"/>
    <x v="26"/>
    <n v="338"/>
    <x v="0"/>
    <n v="23"/>
    <n v="79"/>
    <n v="12686"/>
    <s v="PF14520.1 Helix-hairpin-helix domain"/>
  </r>
  <r>
    <s v="A2FY08_TRIVA"/>
    <x v="26"/>
    <n v="338"/>
    <x v="1"/>
    <n v="84"/>
    <n v="337"/>
    <n v="2467"/>
    <s v="PF08423.6 Rad51"/>
  </r>
  <r>
    <s v="A2G1B8_TRIVA"/>
    <x v="27"/>
    <n v="328"/>
    <x v="1"/>
    <n v="72"/>
    <n v="283"/>
    <n v="2467"/>
    <s v="PF08423.6 Rad51"/>
  </r>
  <r>
    <s v="A2QQF5_ASPNC"/>
    <x v="28"/>
    <n v="347"/>
    <x v="0"/>
    <n v="24"/>
    <n v="80"/>
    <n v="12686"/>
    <s v="PF14520.1 Helix-hairpin-helix domain"/>
  </r>
  <r>
    <s v="A2QQF5_ASPNC"/>
    <x v="28"/>
    <n v="347"/>
    <x v="1"/>
    <n v="83"/>
    <n v="340"/>
    <n v="2467"/>
    <s v="PF08423.6 Rad51"/>
  </r>
  <r>
    <s v="A2QR86_ASPNC"/>
    <x v="29"/>
    <n v="516"/>
    <x v="1"/>
    <n v="75"/>
    <n v="283"/>
    <n v="2467"/>
    <s v="PF08423.6 Rad51"/>
  </r>
  <r>
    <s v="A2QY95_ASPNC"/>
    <x v="30"/>
    <n v="334"/>
    <x v="1"/>
    <n v="76"/>
    <n v="332"/>
    <n v="2467"/>
    <s v="PF08423.6 Rad51"/>
  </r>
  <r>
    <s v="A2SSY5_METLZ"/>
    <x v="31"/>
    <n v="224"/>
    <x v="1"/>
    <n v="2"/>
    <n v="224"/>
    <n v="2467"/>
    <s v="PF08423.6 Rad51"/>
  </r>
  <r>
    <s v="A2X647_ORYSI"/>
    <x v="32"/>
    <n v="290"/>
    <x v="1"/>
    <n v="36"/>
    <n v="286"/>
    <n v="2467"/>
    <s v="PF08423.6 Rad51"/>
  </r>
  <r>
    <s v="A2YYC5_ORYSI"/>
    <x v="33"/>
    <n v="280"/>
    <x v="1"/>
    <n v="39"/>
    <n v="271"/>
    <n v="2467"/>
    <s v="PF08423.6 Rad51"/>
  </r>
  <r>
    <s v="A2ZI08_ORYSI"/>
    <x v="34"/>
    <n v="348"/>
    <x v="0"/>
    <n v="26"/>
    <n v="86"/>
    <n v="12686"/>
    <s v="PF14520.1 Helix-hairpin-helix domain"/>
  </r>
  <r>
    <s v="A2ZI08_ORYSI"/>
    <x v="34"/>
    <n v="348"/>
    <x v="1"/>
    <n v="89"/>
    <n v="153"/>
    <n v="2467"/>
    <s v="PF08423.6 Rad51"/>
  </r>
  <r>
    <s v="A2ZI08_ORYSI"/>
    <x v="34"/>
    <n v="348"/>
    <x v="1"/>
    <n v="150"/>
    <n v="298"/>
    <n v="2467"/>
    <s v="PF08423.6 Rad51"/>
  </r>
  <r>
    <s v="A2ZKR2_ORYSI"/>
    <x v="35"/>
    <n v="294"/>
    <x v="0"/>
    <n v="29"/>
    <n v="82"/>
    <n v="12686"/>
    <s v="PF14520.1 Helix-hairpin-helix domain"/>
  </r>
  <r>
    <s v="A2ZKR2_ORYSI"/>
    <x v="35"/>
    <n v="294"/>
    <x v="1"/>
    <n v="77"/>
    <n v="174"/>
    <n v="2467"/>
    <s v="PF08423.6 Rad51"/>
  </r>
  <r>
    <s v="A2ZKR2_ORYSI"/>
    <x v="35"/>
    <n v="294"/>
    <x v="1"/>
    <n v="169"/>
    <n v="293"/>
    <n v="2467"/>
    <s v="PF08423.6 Rad51"/>
  </r>
  <r>
    <s v="A3CEV8_ORYSJ"/>
    <x v="36"/>
    <n v="348"/>
    <x v="0"/>
    <n v="26"/>
    <n v="86"/>
    <n v="12686"/>
    <s v="PF14520.1 Helix-hairpin-helix domain"/>
  </r>
  <r>
    <s v="A3CEV8_ORYSJ"/>
    <x v="36"/>
    <n v="348"/>
    <x v="1"/>
    <n v="89"/>
    <n v="341"/>
    <n v="2467"/>
    <s v="PF08423.6 Rad51"/>
  </r>
  <r>
    <s v="A3DN65_STAMF"/>
    <x v="37"/>
    <n v="319"/>
    <x v="0"/>
    <n v="4"/>
    <n v="63"/>
    <n v="12686"/>
    <s v="PF14520.1 Helix-hairpin-helix domain"/>
  </r>
  <r>
    <s v="A3DN65_STAMF"/>
    <x v="37"/>
    <n v="319"/>
    <x v="1"/>
    <n v="66"/>
    <n v="318"/>
    <n v="2467"/>
    <s v="PF08423.6 Rad51"/>
  </r>
  <r>
    <s v="A3E3X4_PNECA"/>
    <x v="38"/>
    <n v="343"/>
    <x v="0"/>
    <n v="27"/>
    <n v="82"/>
    <n v="12686"/>
    <s v="PF14520.1 Helix-hairpin-helix domain"/>
  </r>
  <r>
    <s v="A3E3X4_PNECA"/>
    <x v="38"/>
    <n v="343"/>
    <x v="1"/>
    <n v="85"/>
    <n v="341"/>
    <n v="2467"/>
    <s v="PF08423.6 Rad51"/>
  </r>
  <r>
    <s v="A3E3X6_9ASCO"/>
    <x v="39"/>
    <n v="343"/>
    <x v="0"/>
    <n v="26"/>
    <n v="82"/>
    <n v="12686"/>
    <s v="PF14520.1 Helix-hairpin-helix domain"/>
  </r>
  <r>
    <s v="A3E3X6_9ASCO"/>
    <x v="39"/>
    <n v="343"/>
    <x v="1"/>
    <n v="85"/>
    <n v="341"/>
    <n v="2467"/>
    <s v="PF08423.6 Rad51"/>
  </r>
  <r>
    <s v="A3ERE1_9BACT"/>
    <x v="40"/>
    <n v="179"/>
    <x v="4"/>
    <n v="1"/>
    <n v="33"/>
    <n v="2"/>
    <s v="PB376018"/>
  </r>
  <r>
    <s v="A3ERE1_9BACT"/>
    <x v="40"/>
    <n v="179"/>
    <x v="1"/>
    <n v="34"/>
    <n v="146"/>
    <n v="2467"/>
    <s v="PF08423.6 Rad51"/>
  </r>
  <r>
    <s v="A3FQK6_CRYPI"/>
    <x v="41"/>
    <n v="133"/>
    <x v="1"/>
    <n v="1"/>
    <n v="129"/>
    <n v="2467"/>
    <s v="PF08423.6 Rad51"/>
  </r>
  <r>
    <s v="A3KGH9_MOUSE"/>
    <x v="42"/>
    <n v="236"/>
    <x v="1"/>
    <n v="1"/>
    <n v="195"/>
    <n v="2467"/>
    <s v="PF08423.6 Rad51"/>
  </r>
  <r>
    <s v="A3KGI0_MOUSE"/>
    <x v="43"/>
    <n v="339"/>
    <x v="0"/>
    <n v="28"/>
    <n v="80"/>
    <n v="12686"/>
    <s v="PF14520.1 Helix-hairpin-helix domain"/>
  </r>
  <r>
    <s v="A3KGI0_MOUSE"/>
    <x v="43"/>
    <n v="339"/>
    <x v="1"/>
    <n v="83"/>
    <n v="338"/>
    <n v="2467"/>
    <s v="PF08423.6 Rad51"/>
  </r>
  <r>
    <s v="A3KGI2_MOUSE"/>
    <x v="44"/>
    <n v="178"/>
    <x v="0"/>
    <n v="28"/>
    <n v="77"/>
    <n v="12686"/>
    <s v="PF14520.1 Helix-hairpin-helix domain"/>
  </r>
  <r>
    <s v="A3KGI2_MOUSE"/>
    <x v="44"/>
    <n v="178"/>
    <x v="1"/>
    <n v="126"/>
    <n v="178"/>
    <n v="2467"/>
    <s v="PF08423.6 Rad51"/>
  </r>
  <r>
    <s v="A3LTU6_PICST"/>
    <x v="45"/>
    <n v="541"/>
    <x v="1"/>
    <n v="74"/>
    <n v="243"/>
    <n v="2467"/>
    <s v="PF08423.6 Rad51"/>
  </r>
  <r>
    <s v="A3MU71_PYRCJ"/>
    <x v="46"/>
    <n v="312"/>
    <x v="0"/>
    <n v="4"/>
    <n v="62"/>
    <n v="12686"/>
    <s v="PF14520.1 Helix-hairpin-helix domain"/>
  </r>
  <r>
    <s v="A3MU71_PYRCJ"/>
    <x v="46"/>
    <n v="312"/>
    <x v="1"/>
    <n v="63"/>
    <n v="312"/>
    <n v="2467"/>
    <s v="PF08423.6 Rad51"/>
  </r>
  <r>
    <s v="A3MXS9_PYRCJ"/>
    <x v="47"/>
    <n v="314"/>
    <x v="0"/>
    <n v="6"/>
    <n v="64"/>
    <n v="12686"/>
    <s v="PF14520.1 Helix-hairpin-helix domain"/>
  </r>
  <r>
    <s v="A3MXS9_PYRCJ"/>
    <x v="47"/>
    <n v="314"/>
    <x v="1"/>
    <n v="66"/>
    <n v="314"/>
    <n v="2467"/>
    <s v="PF08423.6 Rad51"/>
  </r>
  <r>
    <s v="A3QS62_ARATH"/>
    <x v="48"/>
    <n v="322"/>
    <x v="5"/>
    <n v="1"/>
    <n v="59"/>
    <n v="14"/>
    <s v="PB061032"/>
  </r>
  <r>
    <s v="A3QS62_ARATH"/>
    <x v="48"/>
    <n v="322"/>
    <x v="1"/>
    <n v="76"/>
    <n v="318"/>
    <n v="2467"/>
    <s v="PF08423.6 Rad51"/>
  </r>
  <r>
    <s v="A3QS63_ARATH"/>
    <x v="49"/>
    <n v="266"/>
    <x v="5"/>
    <n v="1"/>
    <n v="59"/>
    <n v="14"/>
    <s v="PB061032"/>
  </r>
  <r>
    <s v="A3QS63_ARATH"/>
    <x v="49"/>
    <n v="266"/>
    <x v="1"/>
    <n v="76"/>
    <n v="262"/>
    <n v="2467"/>
    <s v="PF08423.6 Rad51"/>
  </r>
  <r>
    <s v="A3QS64_ARATH"/>
    <x v="50"/>
    <n v="232"/>
    <x v="5"/>
    <n v="1"/>
    <n v="59"/>
    <n v="14"/>
    <s v="PB061032"/>
  </r>
  <r>
    <s v="A3QS64_ARATH"/>
    <x v="50"/>
    <n v="232"/>
    <x v="1"/>
    <n v="75"/>
    <n v="228"/>
    <n v="2467"/>
    <s v="PF08423.6 Rad51"/>
  </r>
  <r>
    <s v="A3QS65_ARATH"/>
    <x v="51"/>
    <n v="174"/>
    <x v="5"/>
    <n v="1"/>
    <n v="59"/>
    <n v="14"/>
    <s v="PB061032"/>
  </r>
  <r>
    <s v="A3QS65_ARATH"/>
    <x v="51"/>
    <n v="174"/>
    <x v="1"/>
    <n v="75"/>
    <n v="162"/>
    <n v="2467"/>
    <s v="PF08423.6 Rad51"/>
  </r>
  <r>
    <s v="A4H9T5_LEIBR"/>
    <x v="52"/>
    <n v="571"/>
    <x v="6"/>
    <n v="382"/>
    <n v="569"/>
    <n v="5"/>
    <s v="PB163196"/>
  </r>
  <r>
    <s v="A4H9T5_LEIBR"/>
    <x v="52"/>
    <n v="571"/>
    <x v="1"/>
    <n v="185"/>
    <n v="377"/>
    <n v="2467"/>
    <s v="PF08423.6 Rad51"/>
  </r>
  <r>
    <s v="A4HG95_LEIBR"/>
    <x v="53"/>
    <n v="374"/>
    <x v="0"/>
    <n v="61"/>
    <n v="114"/>
    <n v="12686"/>
    <s v="PF14520.1 Helix-hairpin-helix domain"/>
  </r>
  <r>
    <s v="A4HG95_LEIBR"/>
    <x v="53"/>
    <n v="374"/>
    <x v="1"/>
    <n v="117"/>
    <n v="373"/>
    <n v="2467"/>
    <s v="PF08423.6 Rad51"/>
  </r>
  <r>
    <s v="A4HLW0_LEIBR"/>
    <x v="54"/>
    <n v="684"/>
    <x v="7"/>
    <n v="1"/>
    <n v="134"/>
    <n v="5"/>
    <s v="PB151454"/>
  </r>
  <r>
    <s v="A4HLW0_LEIBR"/>
    <x v="54"/>
    <n v="684"/>
    <x v="1"/>
    <n v="205"/>
    <n v="302"/>
    <n v="2467"/>
    <s v="PF08423.6 Rad51"/>
  </r>
  <r>
    <s v="A4HNF3_LEIBR"/>
    <x v="55"/>
    <n v="359"/>
    <x v="0"/>
    <n v="41"/>
    <n v="99"/>
    <n v="12686"/>
    <s v="PF14520.1 Helix-hairpin-helix domain"/>
  </r>
  <r>
    <s v="A4HNF3_LEIBR"/>
    <x v="55"/>
    <n v="359"/>
    <x v="1"/>
    <n v="102"/>
    <n v="358"/>
    <n v="2467"/>
    <s v="PF08423.6 Rad51"/>
  </r>
  <r>
    <s v="A4HUT5_LEIIN"/>
    <x v="56"/>
    <n v="518"/>
    <x v="6"/>
    <n v="329"/>
    <n v="516"/>
    <n v="5"/>
    <s v="PB163196"/>
  </r>
  <r>
    <s v="A4HUT5_LEIIN"/>
    <x v="56"/>
    <n v="518"/>
    <x v="1"/>
    <n v="128"/>
    <n v="325"/>
    <n v="2467"/>
    <s v="PF08423.6 Rad51"/>
  </r>
  <r>
    <s v="A4I3C9_LEIIN"/>
    <x v="57"/>
    <n v="376"/>
    <x v="0"/>
    <n v="64"/>
    <n v="116"/>
    <n v="12686"/>
    <s v="PF14520.1 Helix-hairpin-helix domain"/>
  </r>
  <r>
    <s v="A4I3C9_LEIIN"/>
    <x v="57"/>
    <n v="376"/>
    <x v="1"/>
    <n v="119"/>
    <n v="375"/>
    <n v="2467"/>
    <s v="PF08423.6 Rad51"/>
  </r>
  <r>
    <s v="A4IC25_LEIIN"/>
    <x v="58"/>
    <n v="287"/>
    <x v="1"/>
    <n v="30"/>
    <n v="286"/>
    <n v="2467"/>
    <s v="PF08423.6 Rad51"/>
  </r>
  <r>
    <s v="A4IH92_XENTR"/>
    <x v="59"/>
    <n v="336"/>
    <x v="0"/>
    <n v="22"/>
    <n v="77"/>
    <n v="12686"/>
    <s v="PF14520.1 Helix-hairpin-helix domain"/>
  </r>
  <r>
    <s v="A4IH92_XENTR"/>
    <x v="59"/>
    <n v="336"/>
    <x v="1"/>
    <n v="80"/>
    <n v="335"/>
    <n v="2467"/>
    <s v="PF08423.6 Rad51"/>
  </r>
  <r>
    <s v="A4RV28_OSTLU"/>
    <x v="60"/>
    <n v="307"/>
    <x v="1"/>
    <n v="2"/>
    <n v="215"/>
    <n v="2467"/>
    <s v="PF08423.6 Rad51"/>
  </r>
  <r>
    <s v="A4S1B6_OSTLU"/>
    <x v="61"/>
    <n v="343"/>
    <x v="0"/>
    <n v="29"/>
    <n v="84"/>
    <n v="12686"/>
    <s v="PF14520.1 Helix-hairpin-helix domain"/>
  </r>
  <r>
    <s v="A4S1B6_OSTLU"/>
    <x v="61"/>
    <n v="343"/>
    <x v="1"/>
    <n v="87"/>
    <n v="342"/>
    <n v="2467"/>
    <s v="PF08423.6 Rad51"/>
  </r>
  <r>
    <s v="A4S2Y8_OSTLU"/>
    <x v="62"/>
    <n v="351"/>
    <x v="1"/>
    <n v="68"/>
    <n v="330"/>
    <n v="2467"/>
    <s v="PF08423.6 Rad51"/>
  </r>
  <r>
    <s v="A4S4R7_OSTLU"/>
    <x v="63"/>
    <n v="358"/>
    <x v="0"/>
    <n v="37"/>
    <n v="94"/>
    <n v="12686"/>
    <s v="PF14520.1 Helix-hairpin-helix domain"/>
  </r>
  <r>
    <s v="A4S4R7_OSTLU"/>
    <x v="63"/>
    <n v="358"/>
    <x v="1"/>
    <n v="103"/>
    <n v="358"/>
    <n v="2467"/>
    <s v="PF08423.6 Rad51"/>
  </r>
  <r>
    <s v="A4S5M9_OSTLU"/>
    <x v="64"/>
    <n v="288"/>
    <x v="1"/>
    <n v="22"/>
    <n v="274"/>
    <n v="2467"/>
    <s v="PF08423.6 Rad51"/>
  </r>
  <r>
    <s v="A4S5S4_OSTLU"/>
    <x v="65"/>
    <n v="358"/>
    <x v="1"/>
    <n v="78"/>
    <n v="181"/>
    <n v="2467"/>
    <s v="PF08423.6 Rad51"/>
  </r>
  <r>
    <s v="A4S5S4_OSTLU"/>
    <x v="65"/>
    <n v="358"/>
    <x v="1"/>
    <n v="193"/>
    <n v="351"/>
    <n v="2467"/>
    <s v="PF08423.6 Rad51"/>
  </r>
  <r>
    <s v="A4WKN9_PYRAR"/>
    <x v="66"/>
    <n v="312"/>
    <x v="0"/>
    <n v="5"/>
    <n v="64"/>
    <n v="12686"/>
    <s v="PF14520.1 Helix-hairpin-helix domain"/>
  </r>
  <r>
    <s v="A4WKN9_PYRAR"/>
    <x v="66"/>
    <n v="312"/>
    <x v="1"/>
    <n v="40"/>
    <n v="312"/>
    <n v="2467"/>
    <s v="PF08423.6 Rad51"/>
  </r>
  <r>
    <s v="A5AR41_VITVI"/>
    <x v="67"/>
    <n v="2077"/>
    <x v="8"/>
    <n v="142"/>
    <n v="178"/>
    <n v="58"/>
    <s v="PB012880"/>
  </r>
  <r>
    <s v="A5AR41_VITVI"/>
    <x v="67"/>
    <n v="2077"/>
    <x v="9"/>
    <n v="1450"/>
    <n v="1494"/>
    <n v="12"/>
    <s v="PB067623"/>
  </r>
  <r>
    <s v="A5AR41_VITVI"/>
    <x v="67"/>
    <n v="2077"/>
    <x v="10"/>
    <n v="1062"/>
    <n v="1126"/>
    <n v="7027"/>
    <s v="PF07727.9 Reverse transcriptase (RNA-dependent DNA polymerase)"/>
  </r>
  <r>
    <s v="A5AR41_VITVI"/>
    <x v="67"/>
    <n v="2077"/>
    <x v="10"/>
    <n v="1121"/>
    <n v="1267"/>
    <n v="7027"/>
    <s v="PF07727.9 Reverse transcriptase (RNA-dependent DNA polymerase)"/>
  </r>
  <r>
    <s v="A5AR41_VITVI"/>
    <x v="67"/>
    <n v="2077"/>
    <x v="1"/>
    <n v="1787"/>
    <n v="1989"/>
    <n v="2467"/>
    <s v="PF08423.6 Rad51"/>
  </r>
  <r>
    <s v="A5AR41_VITVI"/>
    <x v="67"/>
    <n v="2077"/>
    <x v="11"/>
    <n v="208"/>
    <n v="350"/>
    <n v="858"/>
    <s v="PF14244.1 gag-polypeptide of LTR copia-type"/>
  </r>
  <r>
    <s v="A5AR41_VITVI"/>
    <x v="67"/>
    <n v="2077"/>
    <x v="12"/>
    <n v="620"/>
    <n v="677"/>
    <n v="1961"/>
    <s v="PF13976.1 GAG-pre-integrase domain"/>
  </r>
  <r>
    <s v="A5AR41_VITVI"/>
    <x v="67"/>
    <n v="2077"/>
    <x v="13"/>
    <n v="689"/>
    <n v="809"/>
    <n v="47519"/>
    <s v="PF00665.21 Integrase core domain"/>
  </r>
  <r>
    <s v="A5ARD8_VITVI"/>
    <x v="68"/>
    <n v="1051"/>
    <x v="14"/>
    <n v="915"/>
    <n v="1051"/>
    <n v="847"/>
    <s v="PF03018.9 Dirigent-like protein"/>
  </r>
  <r>
    <s v="A5ARD8_VITVI"/>
    <x v="68"/>
    <n v="1051"/>
    <x v="15"/>
    <n v="449"/>
    <n v="479"/>
    <n v="31410"/>
    <s v="PF01535.15 PPR repeat"/>
  </r>
  <r>
    <s v="A5ARD8_VITVI"/>
    <x v="68"/>
    <n v="1051"/>
    <x v="15"/>
    <n v="484"/>
    <n v="514"/>
    <n v="31410"/>
    <s v="PF01535.15 PPR repeat"/>
  </r>
  <r>
    <s v="A5ARD8_VITVI"/>
    <x v="68"/>
    <n v="1051"/>
    <x v="15"/>
    <n v="729"/>
    <n v="759"/>
    <n v="31410"/>
    <s v="PF01535.15 PPR repeat"/>
  </r>
  <r>
    <s v="A5ARD8_VITVI"/>
    <x v="68"/>
    <n v="1051"/>
    <x v="16"/>
    <n v="516"/>
    <n v="565"/>
    <n v="33080"/>
    <s v="PF13041.1 PPR repeat family"/>
  </r>
  <r>
    <s v="A5ARD8_VITVI"/>
    <x v="68"/>
    <n v="1051"/>
    <x v="16"/>
    <n v="551"/>
    <n v="600"/>
    <n v="33080"/>
    <s v="PF13041.1 PPR repeat family"/>
  </r>
  <r>
    <s v="A5ARD8_VITVI"/>
    <x v="68"/>
    <n v="1051"/>
    <x v="16"/>
    <n v="656"/>
    <n v="705"/>
    <n v="33080"/>
    <s v="PF13041.1 PPR repeat family"/>
  </r>
  <r>
    <s v="A5ARD8_VITVI"/>
    <x v="68"/>
    <n v="1051"/>
    <x v="17"/>
    <n v="414"/>
    <n v="445"/>
    <n v="5769"/>
    <s v="PF13812.1 Pentatricopeptide repeat domain"/>
  </r>
  <r>
    <s v="A5ARD8_VITVI"/>
    <x v="68"/>
    <n v="1051"/>
    <x v="5"/>
    <n v="4"/>
    <n v="59"/>
    <n v="14"/>
    <s v="PB061032"/>
  </r>
  <r>
    <s v="A5ARD8_VITVI"/>
    <x v="68"/>
    <n v="1051"/>
    <x v="1"/>
    <n v="71"/>
    <n v="286"/>
    <n v="2467"/>
    <s v="PF08423.6 Rad51"/>
  </r>
  <r>
    <s v="A5AWA4_VITVI"/>
    <x v="69"/>
    <n v="453"/>
    <x v="1"/>
    <n v="64"/>
    <n v="171"/>
    <n v="2467"/>
    <s v="PF08423.6 Rad51"/>
  </r>
  <r>
    <s v="A5AXQ7_VITVI"/>
    <x v="70"/>
    <n v="348"/>
    <x v="0"/>
    <n v="23"/>
    <n v="86"/>
    <n v="12686"/>
    <s v="PF14520.1 Helix-hairpin-helix domain"/>
  </r>
  <r>
    <s v="A5AXQ7_VITVI"/>
    <x v="70"/>
    <n v="348"/>
    <x v="1"/>
    <n v="89"/>
    <n v="338"/>
    <n v="2467"/>
    <s v="PF08423.6 Rad51"/>
  </r>
  <r>
    <s v="A5DET9_PICGU"/>
    <x v="71"/>
    <n v="504"/>
    <x v="18"/>
    <n v="301"/>
    <n v="379"/>
    <n v="46"/>
    <s v="PB017409"/>
  </r>
  <r>
    <s v="A5DET9_PICGU"/>
    <x v="71"/>
    <n v="504"/>
    <x v="1"/>
    <n v="75"/>
    <n v="238"/>
    <n v="2467"/>
    <s v="PF08423.6 Rad51"/>
  </r>
  <r>
    <s v="A5DKR8_PICGU"/>
    <x v="72"/>
    <n v="333"/>
    <x v="0"/>
    <n v="14"/>
    <n v="69"/>
    <n v="12686"/>
    <s v="PF14520.1 Helix-hairpin-helix domain"/>
  </r>
  <r>
    <s v="A5DKR8_PICGU"/>
    <x v="72"/>
    <n v="333"/>
    <x v="1"/>
    <n v="72"/>
    <n v="328"/>
    <n v="2467"/>
    <s v="PF08423.6 Rad51"/>
  </r>
  <r>
    <s v="A5DRT8_LODEL"/>
    <x v="73"/>
    <n v="362"/>
    <x v="0"/>
    <n v="44"/>
    <n v="99"/>
    <n v="12686"/>
    <s v="PF14520.1 Helix-hairpin-helix domain"/>
  </r>
  <r>
    <s v="A5DRT8_LODEL"/>
    <x v="73"/>
    <n v="362"/>
    <x v="1"/>
    <n v="102"/>
    <n v="358"/>
    <n v="2467"/>
    <s v="PF08423.6 Rad51"/>
  </r>
  <r>
    <s v="A5DYZ1_LODEL"/>
    <x v="74"/>
    <n v="711"/>
    <x v="19"/>
    <n v="451"/>
    <n v="669"/>
    <n v="2"/>
    <s v="PB342158"/>
  </r>
  <r>
    <s v="A5DYZ1_LODEL"/>
    <x v="74"/>
    <n v="711"/>
    <x v="20"/>
    <n v="671"/>
    <n v="709"/>
    <n v="2"/>
    <s v="PB450508"/>
  </r>
  <r>
    <s v="A5DYZ1_LODEL"/>
    <x v="74"/>
    <n v="711"/>
    <x v="21"/>
    <n v="371"/>
    <n v="449"/>
    <n v="406"/>
    <s v="PB000481"/>
  </r>
  <r>
    <s v="A5DYZ1_LODEL"/>
    <x v="74"/>
    <n v="711"/>
    <x v="1"/>
    <n v="197"/>
    <n v="366"/>
    <n v="2467"/>
    <s v="PF08423.6 Rad51"/>
  </r>
  <r>
    <s v="A5E1N6_LODEL"/>
    <x v="75"/>
    <n v="220"/>
    <x v="1"/>
    <n v="1"/>
    <n v="220"/>
    <n v="2467"/>
    <s v="PF08423.6 Rad51"/>
  </r>
  <r>
    <s v="A5HIJ7_9ASTR"/>
    <x v="76"/>
    <n v="343"/>
    <x v="0"/>
    <n v="24"/>
    <n v="85"/>
    <n v="12686"/>
    <s v="PF14520.1 Helix-hairpin-helix domain"/>
  </r>
  <r>
    <s v="A5HIJ7_9ASTR"/>
    <x v="76"/>
    <n v="343"/>
    <x v="1"/>
    <n v="88"/>
    <n v="342"/>
    <n v="2467"/>
    <s v="PF08423.6 Rad51"/>
  </r>
  <r>
    <s v="A5HKL1_ORYLA"/>
    <x v="77"/>
    <n v="175"/>
    <x v="1"/>
    <n v="1"/>
    <n v="174"/>
    <n v="2467"/>
    <s v="PF08423.6 Rad51"/>
  </r>
  <r>
    <s v="A5HNU6_CARAU"/>
    <x v="78"/>
    <n v="342"/>
    <x v="0"/>
    <n v="21"/>
    <n v="81"/>
    <n v="12686"/>
    <s v="PF14520.1 Helix-hairpin-helix domain"/>
  </r>
  <r>
    <s v="A5HNU6_CARAU"/>
    <x v="78"/>
    <n v="342"/>
    <x v="1"/>
    <n v="84"/>
    <n v="341"/>
    <n v="2467"/>
    <s v="PF08423.6 Rad51"/>
  </r>
  <r>
    <s v="A5K498_PLAVS"/>
    <x v="79"/>
    <n v="350"/>
    <x v="1"/>
    <n v="93"/>
    <n v="348"/>
    <n v="2467"/>
    <s v="PF08423.6 Rad51"/>
  </r>
  <r>
    <s v="A5K5U1_PLAVS"/>
    <x v="80"/>
    <n v="347"/>
    <x v="0"/>
    <n v="29"/>
    <n v="87"/>
    <n v="12686"/>
    <s v="PF14520.1 Helix-hairpin-helix domain"/>
  </r>
  <r>
    <s v="A5K5U1_PLAVS"/>
    <x v="80"/>
    <n v="347"/>
    <x v="1"/>
    <n v="91"/>
    <n v="346"/>
    <n v="2467"/>
    <s v="PF08423.6 Rad51"/>
  </r>
  <r>
    <s v="A5PM99_DANRE"/>
    <x v="81"/>
    <n v="249"/>
    <x v="1"/>
    <n v="17"/>
    <n v="245"/>
    <n v="2467"/>
    <s v="PF08423.6 Rad51"/>
  </r>
  <r>
    <s v="A5YSG0_9EURY"/>
    <x v="82"/>
    <n v="257"/>
    <x v="1"/>
    <n v="2"/>
    <n v="141"/>
    <n v="2467"/>
    <s v="PF08423.6 Rad51"/>
  </r>
  <r>
    <s v="A5YSG0_9EURY"/>
    <x v="82"/>
    <n v="257"/>
    <x v="1"/>
    <n v="147"/>
    <n v="254"/>
    <n v="2467"/>
    <s v="PF08423.6 Rad51"/>
  </r>
  <r>
    <s v="A5Z1F4_9TELE"/>
    <x v="83"/>
    <n v="342"/>
    <x v="1"/>
    <n v="84"/>
    <n v="341"/>
    <n v="2467"/>
    <s v="PF08423.6 Rad51"/>
  </r>
  <r>
    <s v="A5Z1F5_9TELE"/>
    <x v="84"/>
    <n v="342"/>
    <x v="0"/>
    <n v="21"/>
    <n v="81"/>
    <n v="12686"/>
    <s v="PF14520.1 Helix-hairpin-helix domain"/>
  </r>
  <r>
    <s v="A5Z1F5_9TELE"/>
    <x v="84"/>
    <n v="342"/>
    <x v="1"/>
    <n v="84"/>
    <n v="341"/>
    <n v="2467"/>
    <s v="PF08423.6 Rad51"/>
  </r>
  <r>
    <s v="A6QWV8_AJECN"/>
    <x v="85"/>
    <n v="587"/>
    <x v="1"/>
    <n v="99"/>
    <n v="307"/>
    <n v="2467"/>
    <s v="PF08423.6 Rad51"/>
  </r>
  <r>
    <s v="A6R196_AJECN"/>
    <x v="86"/>
    <n v="297"/>
    <x v="22"/>
    <n v="1"/>
    <n v="59"/>
    <n v="4"/>
    <s v="PB213374"/>
  </r>
  <r>
    <s v="A6R196_AJECN"/>
    <x v="86"/>
    <n v="297"/>
    <x v="1"/>
    <n v="61"/>
    <n v="188"/>
    <n v="2467"/>
    <s v="PF08423.6 Rad51"/>
  </r>
  <r>
    <s v="A6R196_AJECN"/>
    <x v="86"/>
    <n v="297"/>
    <x v="1"/>
    <n v="186"/>
    <n v="290"/>
    <n v="2467"/>
    <s v="PF08423.6 Rad51"/>
  </r>
  <r>
    <s v="A6R456_AJECN"/>
    <x v="87"/>
    <n v="358"/>
    <x v="0"/>
    <n v="15"/>
    <n v="74"/>
    <n v="12686"/>
    <s v="PF14520.1 Helix-hairpin-helix domain"/>
  </r>
  <r>
    <s v="A6R456_AJECN"/>
    <x v="87"/>
    <n v="358"/>
    <x v="1"/>
    <n v="79"/>
    <n v="271"/>
    <n v="2467"/>
    <s v="PF08423.6 Rad51"/>
  </r>
  <r>
    <s v="A6R456_AJECN"/>
    <x v="87"/>
    <n v="358"/>
    <x v="1"/>
    <n v="277"/>
    <n v="356"/>
    <n v="2467"/>
    <s v="PF08423.6 Rad51"/>
  </r>
  <r>
    <s v="A6RPX0_BOTFB"/>
    <x v="88"/>
    <n v="485"/>
    <x v="1"/>
    <n v="94"/>
    <n v="301"/>
    <n v="2467"/>
    <s v="PF08423.6 Rad51"/>
  </r>
  <r>
    <s v="A6RWG7_BOTFB"/>
    <x v="89"/>
    <n v="349"/>
    <x v="0"/>
    <n v="25"/>
    <n v="82"/>
    <n v="12686"/>
    <s v="PF14520.1 Helix-hairpin-helix domain"/>
  </r>
  <r>
    <s v="A6RWG7_BOTFB"/>
    <x v="89"/>
    <n v="349"/>
    <x v="1"/>
    <n v="85"/>
    <n v="342"/>
    <n v="2467"/>
    <s v="PF08423.6 Rad51"/>
  </r>
  <r>
    <s v="A6S6J4_BOTFB"/>
    <x v="90"/>
    <n v="357"/>
    <x v="0"/>
    <n v="33"/>
    <n v="94"/>
    <n v="12686"/>
    <s v="PF14520.1 Helix-hairpin-helix domain"/>
  </r>
  <r>
    <s v="A6S6J4_BOTFB"/>
    <x v="90"/>
    <n v="357"/>
    <x v="1"/>
    <n v="101"/>
    <n v="355"/>
    <n v="2467"/>
    <s v="PF08423.6 Rad51"/>
  </r>
  <r>
    <s v="A6UPM2_METVS"/>
    <x v="91"/>
    <n v="322"/>
    <x v="0"/>
    <n v="1"/>
    <n v="58"/>
    <n v="12686"/>
    <s v="PF14520.1 Helix-hairpin-helix domain"/>
  </r>
  <r>
    <s v="A6UPM2_METVS"/>
    <x v="91"/>
    <n v="322"/>
    <x v="1"/>
    <n v="61"/>
    <n v="322"/>
    <n v="2467"/>
    <s v="PF08423.6 Rad51"/>
  </r>
  <r>
    <s v="A6USB2_METVS"/>
    <x v="92"/>
    <n v="213"/>
    <x v="1"/>
    <n v="1"/>
    <n v="212"/>
    <n v="2467"/>
    <s v="PF08423.6 Rad51"/>
  </r>
  <r>
    <s v="A6UTQ2_META3"/>
    <x v="93"/>
    <n v="213"/>
    <x v="1"/>
    <n v="1"/>
    <n v="212"/>
    <n v="2467"/>
    <s v="PF08423.6 Rad51"/>
  </r>
  <r>
    <s v="A6UVN8_META3"/>
    <x v="94"/>
    <n v="322"/>
    <x v="0"/>
    <n v="1"/>
    <n v="58"/>
    <n v="12686"/>
    <s v="PF14520.1 Helix-hairpin-helix domain"/>
  </r>
  <r>
    <s v="A6UVN8_META3"/>
    <x v="94"/>
    <n v="322"/>
    <x v="1"/>
    <n v="61"/>
    <n v="322"/>
    <n v="2467"/>
    <s v="PF08423.6 Rad51"/>
  </r>
  <r>
    <s v="A6XQ96_BOTFB"/>
    <x v="95"/>
    <n v="311"/>
    <x v="1"/>
    <n v="10"/>
    <n v="181"/>
    <n v="2467"/>
    <s v="PF08423.6 Rad51"/>
  </r>
  <r>
    <s v="A6ZR52_YEAS7"/>
    <x v="96"/>
    <n v="400"/>
    <x v="0"/>
    <n v="80"/>
    <n v="138"/>
    <n v="12686"/>
    <s v="PF14520.1 Helix-hairpin-helix domain"/>
  </r>
  <r>
    <s v="A6ZR52_YEAS7"/>
    <x v="96"/>
    <n v="400"/>
    <x v="1"/>
    <n v="141"/>
    <n v="396"/>
    <n v="2467"/>
    <s v="PF08423.6 Rad51"/>
  </r>
  <r>
    <s v="A6ZRD6_YEAS7"/>
    <x v="97"/>
    <n v="334"/>
    <x v="23"/>
    <n v="16"/>
    <n v="68"/>
    <n v="92"/>
    <s v="PB006919"/>
  </r>
  <r>
    <s v="A6ZRD6_YEAS7"/>
    <x v="97"/>
    <n v="334"/>
    <x v="1"/>
    <n v="77"/>
    <n v="333"/>
    <n v="2467"/>
    <s v="PF08423.6 Rad51"/>
  </r>
  <r>
    <s v="A6ZXX0_YEAS7"/>
    <x v="98"/>
    <n v="460"/>
    <x v="24"/>
    <n v="1"/>
    <n v="68"/>
    <n v="18"/>
    <s v="PB046853"/>
  </r>
  <r>
    <s v="A6ZXX0_YEAS7"/>
    <x v="98"/>
    <n v="460"/>
    <x v="1"/>
    <n v="98"/>
    <n v="298"/>
    <n v="2467"/>
    <s v="PF08423.6 Rad51"/>
  </r>
  <r>
    <s v="A7AT31_BABBO"/>
    <x v="99"/>
    <n v="274"/>
    <x v="1"/>
    <n v="7"/>
    <n v="268"/>
    <n v="2467"/>
    <s v="PF08423.6 Rad51"/>
  </r>
  <r>
    <s v="A7ATP8_BABBO"/>
    <x v="100"/>
    <n v="346"/>
    <x v="1"/>
    <n v="86"/>
    <n v="342"/>
    <n v="2467"/>
    <s v="PF08423.6 Rad51"/>
  </r>
  <r>
    <s v="A7E0V9_9EURY"/>
    <x v="101"/>
    <n v="161"/>
    <x v="1"/>
    <n v="1"/>
    <n v="56"/>
    <n v="2467"/>
    <s v="PF08423.6 Rad51"/>
  </r>
  <r>
    <s v="A7E0V9_9EURY"/>
    <x v="101"/>
    <n v="161"/>
    <x v="1"/>
    <n v="67"/>
    <n v="161"/>
    <n v="2467"/>
    <s v="PF08423.6 Rad51"/>
  </r>
  <r>
    <s v="A7E0W0_9EURY"/>
    <x v="102"/>
    <n v="161"/>
    <x v="1"/>
    <n v="1"/>
    <n v="56"/>
    <n v="2467"/>
    <s v="PF08423.6 Rad51"/>
  </r>
  <r>
    <s v="A7E0W0_9EURY"/>
    <x v="102"/>
    <n v="161"/>
    <x v="1"/>
    <n v="67"/>
    <n v="161"/>
    <n v="2467"/>
    <s v="PF08423.6 Rad51"/>
  </r>
  <r>
    <s v="A7E0W1_9EURY"/>
    <x v="103"/>
    <n v="161"/>
    <x v="1"/>
    <n v="1"/>
    <n v="56"/>
    <n v="2467"/>
    <s v="PF08423.6 Rad51"/>
  </r>
  <r>
    <s v="A7E0W1_9EURY"/>
    <x v="103"/>
    <n v="161"/>
    <x v="1"/>
    <n v="67"/>
    <n v="161"/>
    <n v="2467"/>
    <s v="PF08423.6 Rad51"/>
  </r>
  <r>
    <s v="A7E0W2_9EURY"/>
    <x v="104"/>
    <n v="161"/>
    <x v="1"/>
    <n v="1"/>
    <n v="56"/>
    <n v="2467"/>
    <s v="PF08423.6 Rad51"/>
  </r>
  <r>
    <s v="A7E0W2_9EURY"/>
    <x v="104"/>
    <n v="161"/>
    <x v="1"/>
    <n v="67"/>
    <n v="161"/>
    <n v="2467"/>
    <s v="PF08423.6 Rad51"/>
  </r>
  <r>
    <s v="A7E0W3_9EURY"/>
    <x v="105"/>
    <n v="161"/>
    <x v="1"/>
    <n v="1"/>
    <n v="56"/>
    <n v="2467"/>
    <s v="PF08423.6 Rad51"/>
  </r>
  <r>
    <s v="A7E0W3_9EURY"/>
    <x v="105"/>
    <n v="161"/>
    <x v="1"/>
    <n v="67"/>
    <n v="161"/>
    <n v="2467"/>
    <s v="PF08423.6 Rad51"/>
  </r>
  <r>
    <s v="A7E0W4_9EURY"/>
    <x v="106"/>
    <n v="161"/>
    <x v="1"/>
    <n v="1"/>
    <n v="56"/>
    <n v="2467"/>
    <s v="PF08423.6 Rad51"/>
  </r>
  <r>
    <s v="A7E0W4_9EURY"/>
    <x v="106"/>
    <n v="161"/>
    <x v="1"/>
    <n v="67"/>
    <n v="161"/>
    <n v="2467"/>
    <s v="PF08423.6 Rad51"/>
  </r>
  <r>
    <s v="A7E0W5_9EURY"/>
    <x v="107"/>
    <n v="161"/>
    <x v="1"/>
    <n v="1"/>
    <n v="56"/>
    <n v="2467"/>
    <s v="PF08423.6 Rad51"/>
  </r>
  <r>
    <s v="A7E0W5_9EURY"/>
    <x v="107"/>
    <n v="161"/>
    <x v="1"/>
    <n v="67"/>
    <n v="161"/>
    <n v="2467"/>
    <s v="PF08423.6 Rad51"/>
  </r>
  <r>
    <s v="A7E0W6_9EURY"/>
    <x v="108"/>
    <n v="161"/>
    <x v="1"/>
    <n v="1"/>
    <n v="56"/>
    <n v="2467"/>
    <s v="PF08423.6 Rad51"/>
  </r>
  <r>
    <s v="A7E0W6_9EURY"/>
    <x v="108"/>
    <n v="161"/>
    <x v="1"/>
    <n v="67"/>
    <n v="161"/>
    <n v="2467"/>
    <s v="PF08423.6 Rad51"/>
  </r>
  <r>
    <s v="A7E0W7_9EURY"/>
    <x v="109"/>
    <n v="161"/>
    <x v="1"/>
    <n v="1"/>
    <n v="57"/>
    <n v="2467"/>
    <s v="PF08423.6 Rad51"/>
  </r>
  <r>
    <s v="A7E0W7_9EURY"/>
    <x v="109"/>
    <n v="161"/>
    <x v="1"/>
    <n v="66"/>
    <n v="161"/>
    <n v="2467"/>
    <s v="PF08423.6 Rad51"/>
  </r>
  <r>
    <s v="A7E0W8_9EURY"/>
    <x v="110"/>
    <n v="161"/>
    <x v="1"/>
    <n v="1"/>
    <n v="56"/>
    <n v="2467"/>
    <s v="PF08423.6 Rad51"/>
  </r>
  <r>
    <s v="A7E0W8_9EURY"/>
    <x v="110"/>
    <n v="161"/>
    <x v="1"/>
    <n v="67"/>
    <n v="161"/>
    <n v="2467"/>
    <s v="PF08423.6 Rad51"/>
  </r>
  <r>
    <s v="A7E0W9_9EURY"/>
    <x v="111"/>
    <n v="161"/>
    <x v="1"/>
    <n v="1"/>
    <n v="56"/>
    <n v="2467"/>
    <s v="PF08423.6 Rad51"/>
  </r>
  <r>
    <s v="A7E0W9_9EURY"/>
    <x v="111"/>
    <n v="161"/>
    <x v="1"/>
    <n v="67"/>
    <n v="161"/>
    <n v="2467"/>
    <s v="PF08423.6 Rad51"/>
  </r>
  <r>
    <s v="A7E0X0_9EURY"/>
    <x v="112"/>
    <n v="161"/>
    <x v="1"/>
    <n v="1"/>
    <n v="57"/>
    <n v="2467"/>
    <s v="PF08423.6 Rad51"/>
  </r>
  <r>
    <s v="A7E0X0_9EURY"/>
    <x v="112"/>
    <n v="161"/>
    <x v="1"/>
    <n v="66"/>
    <n v="161"/>
    <n v="2467"/>
    <s v="PF08423.6 Rad51"/>
  </r>
  <r>
    <s v="A7E0X1_9EURY"/>
    <x v="113"/>
    <n v="161"/>
    <x v="1"/>
    <n v="1"/>
    <n v="56"/>
    <n v="2467"/>
    <s v="PF08423.6 Rad51"/>
  </r>
  <r>
    <s v="A7E0X1_9EURY"/>
    <x v="113"/>
    <n v="161"/>
    <x v="1"/>
    <n v="67"/>
    <n v="161"/>
    <n v="2467"/>
    <s v="PF08423.6 Rad51"/>
  </r>
  <r>
    <s v="A7E0X2_9EURY"/>
    <x v="114"/>
    <n v="161"/>
    <x v="1"/>
    <n v="1"/>
    <n v="56"/>
    <n v="2467"/>
    <s v="PF08423.6 Rad51"/>
  </r>
  <r>
    <s v="A7E0X2_9EURY"/>
    <x v="114"/>
    <n v="161"/>
    <x v="1"/>
    <n v="67"/>
    <n v="161"/>
    <n v="2467"/>
    <s v="PF08423.6 Rad51"/>
  </r>
  <r>
    <s v="A7E0X3_9EURY"/>
    <x v="115"/>
    <n v="161"/>
    <x v="1"/>
    <n v="1"/>
    <n v="56"/>
    <n v="2467"/>
    <s v="PF08423.6 Rad51"/>
  </r>
  <r>
    <s v="A7E0X3_9EURY"/>
    <x v="115"/>
    <n v="161"/>
    <x v="1"/>
    <n v="67"/>
    <n v="161"/>
    <n v="2467"/>
    <s v="PF08423.6 Rad51"/>
  </r>
  <r>
    <s v="A7E0X4_9EURY"/>
    <x v="116"/>
    <n v="161"/>
    <x v="1"/>
    <n v="1"/>
    <n v="56"/>
    <n v="2467"/>
    <s v="PF08423.6 Rad51"/>
  </r>
  <r>
    <s v="A7E0X4_9EURY"/>
    <x v="116"/>
    <n v="161"/>
    <x v="1"/>
    <n v="67"/>
    <n v="161"/>
    <n v="2467"/>
    <s v="PF08423.6 Rad51"/>
  </r>
  <r>
    <s v="A7E0X5_9EURY"/>
    <x v="117"/>
    <n v="161"/>
    <x v="1"/>
    <n v="1"/>
    <n v="56"/>
    <n v="2467"/>
    <s v="PF08423.6 Rad51"/>
  </r>
  <r>
    <s v="A7E0X5_9EURY"/>
    <x v="117"/>
    <n v="161"/>
    <x v="1"/>
    <n v="67"/>
    <n v="161"/>
    <n v="2467"/>
    <s v="PF08423.6 Rad51"/>
  </r>
  <r>
    <s v="A7E0X6_9EURY"/>
    <x v="118"/>
    <n v="161"/>
    <x v="1"/>
    <n v="1"/>
    <n v="56"/>
    <n v="2467"/>
    <s v="PF08423.6 Rad51"/>
  </r>
  <r>
    <s v="A7E0X6_9EURY"/>
    <x v="118"/>
    <n v="161"/>
    <x v="1"/>
    <n v="67"/>
    <n v="161"/>
    <n v="2467"/>
    <s v="PF08423.6 Rad51"/>
  </r>
  <r>
    <s v="A7E0X7_9EURY"/>
    <x v="119"/>
    <n v="161"/>
    <x v="1"/>
    <n v="1"/>
    <n v="56"/>
    <n v="2467"/>
    <s v="PF08423.6 Rad51"/>
  </r>
  <r>
    <s v="A7E0X7_9EURY"/>
    <x v="119"/>
    <n v="161"/>
    <x v="1"/>
    <n v="67"/>
    <n v="161"/>
    <n v="2467"/>
    <s v="PF08423.6 Rad51"/>
  </r>
  <r>
    <s v="A7E0X8_9EURY"/>
    <x v="120"/>
    <n v="161"/>
    <x v="1"/>
    <n v="1"/>
    <n v="56"/>
    <n v="2467"/>
    <s v="PF08423.6 Rad51"/>
  </r>
  <r>
    <s v="A7E0X8_9EURY"/>
    <x v="120"/>
    <n v="161"/>
    <x v="1"/>
    <n v="67"/>
    <n v="161"/>
    <n v="2467"/>
    <s v="PF08423.6 Rad51"/>
  </r>
  <r>
    <s v="A7E0X9_9EURY"/>
    <x v="121"/>
    <n v="161"/>
    <x v="1"/>
    <n v="1"/>
    <n v="56"/>
    <n v="2467"/>
    <s v="PF08423.6 Rad51"/>
  </r>
  <r>
    <s v="A7E0X9_9EURY"/>
    <x v="121"/>
    <n v="161"/>
    <x v="1"/>
    <n v="67"/>
    <n v="161"/>
    <n v="2467"/>
    <s v="PF08423.6 Rad51"/>
  </r>
  <r>
    <s v="A7E0Y0_9EURY"/>
    <x v="122"/>
    <n v="161"/>
    <x v="1"/>
    <n v="1"/>
    <n v="56"/>
    <n v="2467"/>
    <s v="PF08423.6 Rad51"/>
  </r>
  <r>
    <s v="A7E0Y0_9EURY"/>
    <x v="122"/>
    <n v="161"/>
    <x v="1"/>
    <n v="67"/>
    <n v="161"/>
    <n v="2467"/>
    <s v="PF08423.6 Rad51"/>
  </r>
  <r>
    <s v="A7E0Y1_9EURY"/>
    <x v="123"/>
    <n v="161"/>
    <x v="1"/>
    <n v="1"/>
    <n v="56"/>
    <n v="2467"/>
    <s v="PF08423.6 Rad51"/>
  </r>
  <r>
    <s v="A7E0Y1_9EURY"/>
    <x v="123"/>
    <n v="161"/>
    <x v="1"/>
    <n v="67"/>
    <n v="161"/>
    <n v="2467"/>
    <s v="PF08423.6 Rad51"/>
  </r>
  <r>
    <s v="A7E0Y2_9EURY"/>
    <x v="124"/>
    <n v="161"/>
    <x v="1"/>
    <n v="1"/>
    <n v="56"/>
    <n v="2467"/>
    <s v="PF08423.6 Rad51"/>
  </r>
  <r>
    <s v="A7E0Y2_9EURY"/>
    <x v="124"/>
    <n v="161"/>
    <x v="1"/>
    <n v="67"/>
    <n v="161"/>
    <n v="2467"/>
    <s v="PF08423.6 Rad51"/>
  </r>
  <r>
    <s v="A7E0Y3_9EURY"/>
    <x v="125"/>
    <n v="161"/>
    <x v="1"/>
    <n v="1"/>
    <n v="56"/>
    <n v="2467"/>
    <s v="PF08423.6 Rad51"/>
  </r>
  <r>
    <s v="A7E0Y3_9EURY"/>
    <x v="125"/>
    <n v="161"/>
    <x v="1"/>
    <n v="67"/>
    <n v="161"/>
    <n v="2467"/>
    <s v="PF08423.6 Rad51"/>
  </r>
  <r>
    <s v="A7E0Y4_9EURY"/>
    <x v="126"/>
    <n v="161"/>
    <x v="1"/>
    <n v="1"/>
    <n v="56"/>
    <n v="2467"/>
    <s v="PF08423.6 Rad51"/>
  </r>
  <r>
    <s v="A7E0Y4_9EURY"/>
    <x v="126"/>
    <n v="161"/>
    <x v="1"/>
    <n v="67"/>
    <n v="161"/>
    <n v="2467"/>
    <s v="PF08423.6 Rad51"/>
  </r>
  <r>
    <s v="A7E0Y5_9EURY"/>
    <x v="127"/>
    <n v="161"/>
    <x v="1"/>
    <n v="1"/>
    <n v="57"/>
    <n v="2467"/>
    <s v="PF08423.6 Rad51"/>
  </r>
  <r>
    <s v="A7E0Y5_9EURY"/>
    <x v="127"/>
    <n v="161"/>
    <x v="1"/>
    <n v="66"/>
    <n v="161"/>
    <n v="2467"/>
    <s v="PF08423.6 Rad51"/>
  </r>
  <r>
    <s v="A7E0Y6_9EURY"/>
    <x v="128"/>
    <n v="161"/>
    <x v="1"/>
    <n v="1"/>
    <n v="56"/>
    <n v="2467"/>
    <s v="PF08423.6 Rad51"/>
  </r>
  <r>
    <s v="A7E0Y6_9EURY"/>
    <x v="128"/>
    <n v="161"/>
    <x v="1"/>
    <n v="67"/>
    <n v="161"/>
    <n v="2467"/>
    <s v="PF08423.6 Rad51"/>
  </r>
  <r>
    <s v="A7E0Y7_9EURY"/>
    <x v="129"/>
    <n v="161"/>
    <x v="1"/>
    <n v="1"/>
    <n v="56"/>
    <n v="2467"/>
    <s v="PF08423.6 Rad51"/>
  </r>
  <r>
    <s v="A7E0Y7_9EURY"/>
    <x v="129"/>
    <n v="161"/>
    <x v="1"/>
    <n v="67"/>
    <n v="161"/>
    <n v="2467"/>
    <s v="PF08423.6 Rad51"/>
  </r>
  <r>
    <s v="A7E0Y8_9EURY"/>
    <x v="130"/>
    <n v="161"/>
    <x v="1"/>
    <n v="1"/>
    <n v="56"/>
    <n v="2467"/>
    <s v="PF08423.6 Rad51"/>
  </r>
  <r>
    <s v="A7E0Y8_9EURY"/>
    <x v="130"/>
    <n v="161"/>
    <x v="1"/>
    <n v="67"/>
    <n v="161"/>
    <n v="2467"/>
    <s v="PF08423.6 Rad51"/>
  </r>
  <r>
    <s v="A7E0Y9_9EURY"/>
    <x v="131"/>
    <n v="161"/>
    <x v="1"/>
    <n v="1"/>
    <n v="56"/>
    <n v="2467"/>
    <s v="PF08423.6 Rad51"/>
  </r>
  <r>
    <s v="A7E0Y9_9EURY"/>
    <x v="131"/>
    <n v="161"/>
    <x v="1"/>
    <n v="67"/>
    <n v="161"/>
    <n v="2467"/>
    <s v="PF08423.6 Rad51"/>
  </r>
  <r>
    <s v="A7E0Z0_9EURY"/>
    <x v="132"/>
    <n v="161"/>
    <x v="1"/>
    <n v="1"/>
    <n v="56"/>
    <n v="2467"/>
    <s v="PF08423.6 Rad51"/>
  </r>
  <r>
    <s v="A7E0Z0_9EURY"/>
    <x v="132"/>
    <n v="161"/>
    <x v="1"/>
    <n v="67"/>
    <n v="161"/>
    <n v="2467"/>
    <s v="PF08423.6 Rad51"/>
  </r>
  <r>
    <s v="A7E0Z1_9EURY"/>
    <x v="133"/>
    <n v="161"/>
    <x v="1"/>
    <n v="1"/>
    <n v="56"/>
    <n v="2467"/>
    <s v="PF08423.6 Rad51"/>
  </r>
  <r>
    <s v="A7E0Z1_9EURY"/>
    <x v="133"/>
    <n v="161"/>
    <x v="1"/>
    <n v="67"/>
    <n v="161"/>
    <n v="2467"/>
    <s v="PF08423.6 Rad51"/>
  </r>
  <r>
    <s v="A7E0Z2_9EURY"/>
    <x v="134"/>
    <n v="161"/>
    <x v="1"/>
    <n v="1"/>
    <n v="56"/>
    <n v="2467"/>
    <s v="PF08423.6 Rad51"/>
  </r>
  <r>
    <s v="A7E0Z2_9EURY"/>
    <x v="134"/>
    <n v="161"/>
    <x v="1"/>
    <n v="67"/>
    <n v="161"/>
    <n v="2467"/>
    <s v="PF08423.6 Rad51"/>
  </r>
  <r>
    <s v="A7E0Z3_9EURY"/>
    <x v="135"/>
    <n v="161"/>
    <x v="1"/>
    <n v="1"/>
    <n v="56"/>
    <n v="2467"/>
    <s v="PF08423.6 Rad51"/>
  </r>
  <r>
    <s v="A7E0Z3_9EURY"/>
    <x v="135"/>
    <n v="161"/>
    <x v="1"/>
    <n v="67"/>
    <n v="161"/>
    <n v="2467"/>
    <s v="PF08423.6 Rad51"/>
  </r>
  <r>
    <s v="A7E0Z4_9EURY"/>
    <x v="136"/>
    <n v="161"/>
    <x v="1"/>
    <n v="1"/>
    <n v="56"/>
    <n v="2467"/>
    <s v="PF08423.6 Rad51"/>
  </r>
  <r>
    <s v="A7E0Z4_9EURY"/>
    <x v="136"/>
    <n v="161"/>
    <x v="1"/>
    <n v="67"/>
    <n v="161"/>
    <n v="2467"/>
    <s v="PF08423.6 Rad51"/>
  </r>
  <r>
    <s v="A7E0Z5_9EURY"/>
    <x v="137"/>
    <n v="161"/>
    <x v="1"/>
    <n v="1"/>
    <n v="56"/>
    <n v="2467"/>
    <s v="PF08423.6 Rad51"/>
  </r>
  <r>
    <s v="A7E0Z5_9EURY"/>
    <x v="137"/>
    <n v="161"/>
    <x v="1"/>
    <n v="67"/>
    <n v="161"/>
    <n v="2467"/>
    <s v="PF08423.6 Rad51"/>
  </r>
  <r>
    <s v="A7E0Z6_9EURY"/>
    <x v="138"/>
    <n v="161"/>
    <x v="1"/>
    <n v="1"/>
    <n v="56"/>
    <n v="2467"/>
    <s v="PF08423.6 Rad51"/>
  </r>
  <r>
    <s v="A7E0Z6_9EURY"/>
    <x v="138"/>
    <n v="161"/>
    <x v="1"/>
    <n v="67"/>
    <n v="161"/>
    <n v="2467"/>
    <s v="PF08423.6 Rad51"/>
  </r>
  <r>
    <s v="A7E0Z7_9EURY"/>
    <x v="139"/>
    <n v="161"/>
    <x v="1"/>
    <n v="1"/>
    <n v="56"/>
    <n v="2467"/>
    <s v="PF08423.6 Rad51"/>
  </r>
  <r>
    <s v="A7E0Z7_9EURY"/>
    <x v="139"/>
    <n v="161"/>
    <x v="1"/>
    <n v="67"/>
    <n v="161"/>
    <n v="2467"/>
    <s v="PF08423.6 Rad51"/>
  </r>
  <r>
    <s v="A7E0Z8_9EURY"/>
    <x v="140"/>
    <n v="161"/>
    <x v="1"/>
    <n v="1"/>
    <n v="56"/>
    <n v="2467"/>
    <s v="PF08423.6 Rad51"/>
  </r>
  <r>
    <s v="A7E0Z8_9EURY"/>
    <x v="140"/>
    <n v="161"/>
    <x v="1"/>
    <n v="67"/>
    <n v="161"/>
    <n v="2467"/>
    <s v="PF08423.6 Rad51"/>
  </r>
  <r>
    <s v="A7E0Z9_9EURY"/>
    <x v="141"/>
    <n v="161"/>
    <x v="1"/>
    <n v="1"/>
    <n v="56"/>
    <n v="2467"/>
    <s v="PF08423.6 Rad51"/>
  </r>
  <r>
    <s v="A7E0Z9_9EURY"/>
    <x v="141"/>
    <n v="161"/>
    <x v="1"/>
    <n v="67"/>
    <n v="161"/>
    <n v="2467"/>
    <s v="PF08423.6 Rad51"/>
  </r>
  <r>
    <s v="A7E100_9EURY"/>
    <x v="142"/>
    <n v="161"/>
    <x v="1"/>
    <n v="1"/>
    <n v="56"/>
    <n v="2467"/>
    <s v="PF08423.6 Rad51"/>
  </r>
  <r>
    <s v="A7E100_9EURY"/>
    <x v="142"/>
    <n v="161"/>
    <x v="1"/>
    <n v="67"/>
    <n v="161"/>
    <n v="2467"/>
    <s v="PF08423.6 Rad51"/>
  </r>
  <r>
    <s v="A7E101_9EURY"/>
    <x v="143"/>
    <n v="161"/>
    <x v="1"/>
    <n v="1"/>
    <n v="57"/>
    <n v="2467"/>
    <s v="PF08423.6 Rad51"/>
  </r>
  <r>
    <s v="A7E101_9EURY"/>
    <x v="143"/>
    <n v="161"/>
    <x v="1"/>
    <n v="66"/>
    <n v="161"/>
    <n v="2467"/>
    <s v="PF08423.6 Rad51"/>
  </r>
  <r>
    <s v="A7E102_9EURY"/>
    <x v="144"/>
    <n v="161"/>
    <x v="1"/>
    <n v="1"/>
    <n v="58"/>
    <n v="2467"/>
    <s v="PF08423.6 Rad51"/>
  </r>
  <r>
    <s v="A7E102_9EURY"/>
    <x v="144"/>
    <n v="161"/>
    <x v="1"/>
    <n v="67"/>
    <n v="161"/>
    <n v="2467"/>
    <s v="PF08423.6 Rad51"/>
  </r>
  <r>
    <s v="A7E103_9EURY"/>
    <x v="145"/>
    <n v="161"/>
    <x v="1"/>
    <n v="1"/>
    <n v="56"/>
    <n v="2467"/>
    <s v="PF08423.6 Rad51"/>
  </r>
  <r>
    <s v="A7E103_9EURY"/>
    <x v="145"/>
    <n v="161"/>
    <x v="1"/>
    <n v="67"/>
    <n v="161"/>
    <n v="2467"/>
    <s v="PF08423.6 Rad51"/>
  </r>
  <r>
    <s v="A7E104_9EURY"/>
    <x v="146"/>
    <n v="161"/>
    <x v="1"/>
    <n v="1"/>
    <n v="56"/>
    <n v="2467"/>
    <s v="PF08423.6 Rad51"/>
  </r>
  <r>
    <s v="A7E104_9EURY"/>
    <x v="146"/>
    <n v="161"/>
    <x v="1"/>
    <n v="67"/>
    <n v="161"/>
    <n v="2467"/>
    <s v="PF08423.6 Rad51"/>
  </r>
  <r>
    <s v="A7E105_9EURY"/>
    <x v="147"/>
    <n v="161"/>
    <x v="1"/>
    <n v="1"/>
    <n v="57"/>
    <n v="2467"/>
    <s v="PF08423.6 Rad51"/>
  </r>
  <r>
    <s v="A7E105_9EURY"/>
    <x v="147"/>
    <n v="161"/>
    <x v="1"/>
    <n v="66"/>
    <n v="161"/>
    <n v="2467"/>
    <s v="PF08423.6 Rad51"/>
  </r>
  <r>
    <s v="A7E106_9EURY"/>
    <x v="148"/>
    <n v="161"/>
    <x v="1"/>
    <n v="1"/>
    <n v="56"/>
    <n v="2467"/>
    <s v="PF08423.6 Rad51"/>
  </r>
  <r>
    <s v="A7E106_9EURY"/>
    <x v="148"/>
    <n v="161"/>
    <x v="1"/>
    <n v="67"/>
    <n v="161"/>
    <n v="2467"/>
    <s v="PF08423.6 Rad51"/>
  </r>
  <r>
    <s v="A7E107_9EURY"/>
    <x v="149"/>
    <n v="161"/>
    <x v="1"/>
    <n v="1"/>
    <n v="56"/>
    <n v="2467"/>
    <s v="PF08423.6 Rad51"/>
  </r>
  <r>
    <s v="A7E107_9EURY"/>
    <x v="149"/>
    <n v="161"/>
    <x v="1"/>
    <n v="67"/>
    <n v="161"/>
    <n v="2467"/>
    <s v="PF08423.6 Rad51"/>
  </r>
  <r>
    <s v="A7E108_9EURY"/>
    <x v="150"/>
    <n v="161"/>
    <x v="1"/>
    <n v="1"/>
    <n v="56"/>
    <n v="2467"/>
    <s v="PF08423.6 Rad51"/>
  </r>
  <r>
    <s v="A7E108_9EURY"/>
    <x v="150"/>
    <n v="161"/>
    <x v="1"/>
    <n v="67"/>
    <n v="161"/>
    <n v="2467"/>
    <s v="PF08423.6 Rad51"/>
  </r>
  <r>
    <s v="A7E109_9EURY"/>
    <x v="151"/>
    <n v="161"/>
    <x v="1"/>
    <n v="1"/>
    <n v="56"/>
    <n v="2467"/>
    <s v="PF08423.6 Rad51"/>
  </r>
  <r>
    <s v="A7E109_9EURY"/>
    <x v="151"/>
    <n v="161"/>
    <x v="1"/>
    <n v="68"/>
    <n v="161"/>
    <n v="2467"/>
    <s v="PF08423.6 Rad51"/>
  </r>
  <r>
    <s v="A7E110_9EURY"/>
    <x v="152"/>
    <n v="161"/>
    <x v="1"/>
    <n v="1"/>
    <n v="57"/>
    <n v="2467"/>
    <s v="PF08423.6 Rad51"/>
  </r>
  <r>
    <s v="A7E110_9EURY"/>
    <x v="152"/>
    <n v="161"/>
    <x v="1"/>
    <n v="67"/>
    <n v="161"/>
    <n v="2467"/>
    <s v="PF08423.6 Rad51"/>
  </r>
  <r>
    <s v="A7E111_9EURY"/>
    <x v="153"/>
    <n v="161"/>
    <x v="1"/>
    <n v="1"/>
    <n v="56"/>
    <n v="2467"/>
    <s v="PF08423.6 Rad51"/>
  </r>
  <r>
    <s v="A7E111_9EURY"/>
    <x v="153"/>
    <n v="161"/>
    <x v="1"/>
    <n v="67"/>
    <n v="161"/>
    <n v="2467"/>
    <s v="PF08423.6 Rad51"/>
  </r>
  <r>
    <s v="A7E112_9EURY"/>
    <x v="154"/>
    <n v="161"/>
    <x v="1"/>
    <n v="1"/>
    <n v="56"/>
    <n v="2467"/>
    <s v="PF08423.6 Rad51"/>
  </r>
  <r>
    <s v="A7E112_9EURY"/>
    <x v="154"/>
    <n v="161"/>
    <x v="1"/>
    <n v="67"/>
    <n v="161"/>
    <n v="2467"/>
    <s v="PF08423.6 Rad51"/>
  </r>
  <r>
    <s v="A7E113_9EURY"/>
    <x v="155"/>
    <n v="161"/>
    <x v="1"/>
    <n v="1"/>
    <n v="56"/>
    <n v="2467"/>
    <s v="PF08423.6 Rad51"/>
  </r>
  <r>
    <s v="A7E113_9EURY"/>
    <x v="155"/>
    <n v="161"/>
    <x v="1"/>
    <n v="67"/>
    <n v="161"/>
    <n v="2467"/>
    <s v="PF08423.6 Rad51"/>
  </r>
  <r>
    <s v="A7E114_9EURY"/>
    <x v="156"/>
    <n v="161"/>
    <x v="1"/>
    <n v="1"/>
    <n v="56"/>
    <n v="2467"/>
    <s v="PF08423.6 Rad51"/>
  </r>
  <r>
    <s v="A7E114_9EURY"/>
    <x v="156"/>
    <n v="161"/>
    <x v="1"/>
    <n v="67"/>
    <n v="161"/>
    <n v="2467"/>
    <s v="PF08423.6 Rad51"/>
  </r>
  <r>
    <s v="A7E115_9EURY"/>
    <x v="157"/>
    <n v="161"/>
    <x v="1"/>
    <n v="1"/>
    <n v="56"/>
    <n v="2467"/>
    <s v="PF08423.6 Rad51"/>
  </r>
  <r>
    <s v="A7E115_9EURY"/>
    <x v="157"/>
    <n v="161"/>
    <x v="1"/>
    <n v="67"/>
    <n v="161"/>
    <n v="2467"/>
    <s v="PF08423.6 Rad51"/>
  </r>
  <r>
    <s v="A7E116_9EURY"/>
    <x v="158"/>
    <n v="161"/>
    <x v="1"/>
    <n v="1"/>
    <n v="56"/>
    <n v="2467"/>
    <s v="PF08423.6 Rad51"/>
  </r>
  <r>
    <s v="A7E116_9EURY"/>
    <x v="158"/>
    <n v="161"/>
    <x v="1"/>
    <n v="67"/>
    <n v="161"/>
    <n v="2467"/>
    <s v="PF08423.6 Rad51"/>
  </r>
  <r>
    <s v="A7E117_9EURY"/>
    <x v="159"/>
    <n v="161"/>
    <x v="1"/>
    <n v="1"/>
    <n v="56"/>
    <n v="2467"/>
    <s v="PF08423.6 Rad51"/>
  </r>
  <r>
    <s v="A7E117_9EURY"/>
    <x v="159"/>
    <n v="161"/>
    <x v="1"/>
    <n v="67"/>
    <n v="161"/>
    <n v="2467"/>
    <s v="PF08423.6 Rad51"/>
  </r>
  <r>
    <s v="A7E118_9EURY"/>
    <x v="160"/>
    <n v="161"/>
    <x v="1"/>
    <n v="1"/>
    <n v="56"/>
    <n v="2467"/>
    <s v="PF08423.6 Rad51"/>
  </r>
  <r>
    <s v="A7E118_9EURY"/>
    <x v="160"/>
    <n v="161"/>
    <x v="1"/>
    <n v="67"/>
    <n v="161"/>
    <n v="2467"/>
    <s v="PF08423.6 Rad51"/>
  </r>
  <r>
    <s v="A7E119_9EURY"/>
    <x v="161"/>
    <n v="161"/>
    <x v="1"/>
    <n v="1"/>
    <n v="56"/>
    <n v="2467"/>
    <s v="PF08423.6 Rad51"/>
  </r>
  <r>
    <s v="A7E119_9EURY"/>
    <x v="161"/>
    <n v="161"/>
    <x v="1"/>
    <n v="67"/>
    <n v="161"/>
    <n v="2467"/>
    <s v="PF08423.6 Rad51"/>
  </r>
  <r>
    <s v="A7E120_9EURY"/>
    <x v="162"/>
    <n v="161"/>
    <x v="1"/>
    <n v="1"/>
    <n v="56"/>
    <n v="2467"/>
    <s v="PF08423.6 Rad51"/>
  </r>
  <r>
    <s v="A7E120_9EURY"/>
    <x v="162"/>
    <n v="161"/>
    <x v="1"/>
    <n v="67"/>
    <n v="161"/>
    <n v="2467"/>
    <s v="PF08423.6 Rad51"/>
  </r>
  <r>
    <s v="A7E121_9EURY"/>
    <x v="163"/>
    <n v="161"/>
    <x v="1"/>
    <n v="1"/>
    <n v="56"/>
    <n v="2467"/>
    <s v="PF08423.6 Rad51"/>
  </r>
  <r>
    <s v="A7E121_9EURY"/>
    <x v="163"/>
    <n v="161"/>
    <x v="1"/>
    <n v="67"/>
    <n v="161"/>
    <n v="2467"/>
    <s v="PF08423.6 Rad51"/>
  </r>
  <r>
    <s v="A7E122_9EURY"/>
    <x v="164"/>
    <n v="161"/>
    <x v="1"/>
    <n v="1"/>
    <n v="56"/>
    <n v="2467"/>
    <s v="PF08423.6 Rad51"/>
  </r>
  <r>
    <s v="A7E122_9EURY"/>
    <x v="164"/>
    <n v="161"/>
    <x v="1"/>
    <n v="67"/>
    <n v="161"/>
    <n v="2467"/>
    <s v="PF08423.6 Rad51"/>
  </r>
  <r>
    <s v="A7E123_9EURY"/>
    <x v="165"/>
    <n v="161"/>
    <x v="1"/>
    <n v="1"/>
    <n v="56"/>
    <n v="2467"/>
    <s v="PF08423.6 Rad51"/>
  </r>
  <r>
    <s v="A7E123_9EURY"/>
    <x v="165"/>
    <n v="161"/>
    <x v="1"/>
    <n v="67"/>
    <n v="161"/>
    <n v="2467"/>
    <s v="PF08423.6 Rad51"/>
  </r>
  <r>
    <s v="A7E124_9EURY"/>
    <x v="166"/>
    <n v="161"/>
    <x v="1"/>
    <n v="1"/>
    <n v="56"/>
    <n v="2467"/>
    <s v="PF08423.6 Rad51"/>
  </r>
  <r>
    <s v="A7E124_9EURY"/>
    <x v="166"/>
    <n v="161"/>
    <x v="1"/>
    <n v="67"/>
    <n v="161"/>
    <n v="2467"/>
    <s v="PF08423.6 Rad51"/>
  </r>
  <r>
    <s v="A7E125_9EURY"/>
    <x v="167"/>
    <n v="161"/>
    <x v="1"/>
    <n v="1"/>
    <n v="56"/>
    <n v="2467"/>
    <s v="PF08423.6 Rad51"/>
  </r>
  <r>
    <s v="A7E125_9EURY"/>
    <x v="167"/>
    <n v="161"/>
    <x v="1"/>
    <n v="67"/>
    <n v="161"/>
    <n v="2467"/>
    <s v="PF08423.6 Rad51"/>
  </r>
  <r>
    <s v="A7E126_9EURY"/>
    <x v="168"/>
    <n v="161"/>
    <x v="1"/>
    <n v="1"/>
    <n v="56"/>
    <n v="2467"/>
    <s v="PF08423.6 Rad51"/>
  </r>
  <r>
    <s v="A7E126_9EURY"/>
    <x v="168"/>
    <n v="161"/>
    <x v="1"/>
    <n v="67"/>
    <n v="161"/>
    <n v="2467"/>
    <s v="PF08423.6 Rad51"/>
  </r>
  <r>
    <s v="A7E127_9EURY"/>
    <x v="169"/>
    <n v="161"/>
    <x v="1"/>
    <n v="1"/>
    <n v="56"/>
    <n v="2467"/>
    <s v="PF08423.6 Rad51"/>
  </r>
  <r>
    <s v="A7E127_9EURY"/>
    <x v="169"/>
    <n v="161"/>
    <x v="1"/>
    <n v="67"/>
    <n v="161"/>
    <n v="2467"/>
    <s v="PF08423.6 Rad51"/>
  </r>
  <r>
    <s v="A7E128_9EURY"/>
    <x v="170"/>
    <n v="161"/>
    <x v="1"/>
    <n v="1"/>
    <n v="56"/>
    <n v="2467"/>
    <s v="PF08423.6 Rad51"/>
  </r>
  <r>
    <s v="A7E128_9EURY"/>
    <x v="170"/>
    <n v="161"/>
    <x v="1"/>
    <n v="67"/>
    <n v="161"/>
    <n v="2467"/>
    <s v="PF08423.6 Rad51"/>
  </r>
  <r>
    <s v="A7E129_9EURY"/>
    <x v="171"/>
    <n v="161"/>
    <x v="1"/>
    <n v="1"/>
    <n v="56"/>
    <n v="2467"/>
    <s v="PF08423.6 Rad51"/>
  </r>
  <r>
    <s v="A7E129_9EURY"/>
    <x v="171"/>
    <n v="161"/>
    <x v="1"/>
    <n v="67"/>
    <n v="161"/>
    <n v="2467"/>
    <s v="PF08423.6 Rad51"/>
  </r>
  <r>
    <s v="A7E130_9EURY"/>
    <x v="172"/>
    <n v="161"/>
    <x v="1"/>
    <n v="1"/>
    <n v="56"/>
    <n v="2467"/>
    <s v="PF08423.6 Rad51"/>
  </r>
  <r>
    <s v="A7E130_9EURY"/>
    <x v="172"/>
    <n v="161"/>
    <x v="1"/>
    <n v="67"/>
    <n v="161"/>
    <n v="2467"/>
    <s v="PF08423.6 Rad51"/>
  </r>
  <r>
    <s v="A7E131_9EURY"/>
    <x v="173"/>
    <n v="161"/>
    <x v="1"/>
    <n v="1"/>
    <n v="56"/>
    <n v="2467"/>
    <s v="PF08423.6 Rad51"/>
  </r>
  <r>
    <s v="A7E131_9EURY"/>
    <x v="173"/>
    <n v="161"/>
    <x v="1"/>
    <n v="67"/>
    <n v="161"/>
    <n v="2467"/>
    <s v="PF08423.6 Rad51"/>
  </r>
  <r>
    <s v="A7E132_9EURY"/>
    <x v="174"/>
    <n v="161"/>
    <x v="1"/>
    <n v="1"/>
    <n v="56"/>
    <n v="2467"/>
    <s v="PF08423.6 Rad51"/>
  </r>
  <r>
    <s v="A7E132_9EURY"/>
    <x v="174"/>
    <n v="161"/>
    <x v="1"/>
    <n v="67"/>
    <n v="161"/>
    <n v="2467"/>
    <s v="PF08423.6 Rad51"/>
  </r>
  <r>
    <s v="A7E133_9EURY"/>
    <x v="175"/>
    <n v="161"/>
    <x v="1"/>
    <n v="1"/>
    <n v="56"/>
    <n v="2467"/>
    <s v="PF08423.6 Rad51"/>
  </r>
  <r>
    <s v="A7E133_9EURY"/>
    <x v="175"/>
    <n v="161"/>
    <x v="1"/>
    <n v="67"/>
    <n v="161"/>
    <n v="2467"/>
    <s v="PF08423.6 Rad51"/>
  </r>
  <r>
    <s v="A7E134_9EURY"/>
    <x v="176"/>
    <n v="161"/>
    <x v="1"/>
    <n v="1"/>
    <n v="56"/>
    <n v="2467"/>
    <s v="PF08423.6 Rad51"/>
  </r>
  <r>
    <s v="A7E134_9EURY"/>
    <x v="176"/>
    <n v="161"/>
    <x v="1"/>
    <n v="67"/>
    <n v="161"/>
    <n v="2467"/>
    <s v="PF08423.6 Rad51"/>
  </r>
  <r>
    <s v="A7E135_9EURY"/>
    <x v="177"/>
    <n v="161"/>
    <x v="1"/>
    <n v="1"/>
    <n v="56"/>
    <n v="2467"/>
    <s v="PF08423.6 Rad51"/>
  </r>
  <r>
    <s v="A7E135_9EURY"/>
    <x v="177"/>
    <n v="161"/>
    <x v="1"/>
    <n v="67"/>
    <n v="161"/>
    <n v="2467"/>
    <s v="PF08423.6 Rad51"/>
  </r>
  <r>
    <s v="A7E136_9EURY"/>
    <x v="178"/>
    <n v="161"/>
    <x v="1"/>
    <n v="1"/>
    <n v="56"/>
    <n v="2467"/>
    <s v="PF08423.6 Rad51"/>
  </r>
  <r>
    <s v="A7E136_9EURY"/>
    <x v="178"/>
    <n v="161"/>
    <x v="1"/>
    <n v="67"/>
    <n v="161"/>
    <n v="2467"/>
    <s v="PF08423.6 Rad51"/>
  </r>
  <r>
    <s v="A7E137_9EURY"/>
    <x v="179"/>
    <n v="161"/>
    <x v="1"/>
    <n v="1"/>
    <n v="56"/>
    <n v="2467"/>
    <s v="PF08423.6 Rad51"/>
  </r>
  <r>
    <s v="A7E137_9EURY"/>
    <x v="179"/>
    <n v="161"/>
    <x v="1"/>
    <n v="67"/>
    <n v="161"/>
    <n v="2467"/>
    <s v="PF08423.6 Rad51"/>
  </r>
  <r>
    <s v="A7E138_9EURY"/>
    <x v="180"/>
    <n v="161"/>
    <x v="1"/>
    <n v="1"/>
    <n v="56"/>
    <n v="2467"/>
    <s v="PF08423.6 Rad51"/>
  </r>
  <r>
    <s v="A7E138_9EURY"/>
    <x v="180"/>
    <n v="161"/>
    <x v="1"/>
    <n v="67"/>
    <n v="161"/>
    <n v="2467"/>
    <s v="PF08423.6 Rad51"/>
  </r>
  <r>
    <s v="A7E139_9EURY"/>
    <x v="181"/>
    <n v="161"/>
    <x v="1"/>
    <n v="1"/>
    <n v="56"/>
    <n v="2467"/>
    <s v="PF08423.6 Rad51"/>
  </r>
  <r>
    <s v="A7E139_9EURY"/>
    <x v="181"/>
    <n v="161"/>
    <x v="1"/>
    <n v="67"/>
    <n v="161"/>
    <n v="2467"/>
    <s v="PF08423.6 Rad51"/>
  </r>
  <r>
    <s v="A7E140_9EURY"/>
    <x v="182"/>
    <n v="161"/>
    <x v="1"/>
    <n v="1"/>
    <n v="56"/>
    <n v="2467"/>
    <s v="PF08423.6 Rad51"/>
  </r>
  <r>
    <s v="A7E140_9EURY"/>
    <x v="182"/>
    <n v="161"/>
    <x v="1"/>
    <n v="67"/>
    <n v="161"/>
    <n v="2467"/>
    <s v="PF08423.6 Rad51"/>
  </r>
  <r>
    <s v="A7E141_9EURY"/>
    <x v="183"/>
    <n v="161"/>
    <x v="1"/>
    <n v="1"/>
    <n v="52"/>
    <n v="2467"/>
    <s v="PF08423.6 Rad51"/>
  </r>
  <r>
    <s v="A7E141_9EURY"/>
    <x v="183"/>
    <n v="161"/>
    <x v="1"/>
    <n v="67"/>
    <n v="161"/>
    <n v="2467"/>
    <s v="PF08423.6 Rad51"/>
  </r>
  <r>
    <s v="A7E142_9EURY"/>
    <x v="184"/>
    <n v="161"/>
    <x v="1"/>
    <n v="1"/>
    <n v="56"/>
    <n v="2467"/>
    <s v="PF08423.6 Rad51"/>
  </r>
  <r>
    <s v="A7E142_9EURY"/>
    <x v="184"/>
    <n v="161"/>
    <x v="1"/>
    <n v="68"/>
    <n v="161"/>
    <n v="2467"/>
    <s v="PF08423.6 Rad51"/>
  </r>
  <r>
    <s v="A7E143_9EURY"/>
    <x v="185"/>
    <n v="161"/>
    <x v="1"/>
    <n v="1"/>
    <n v="56"/>
    <n v="2467"/>
    <s v="PF08423.6 Rad51"/>
  </r>
  <r>
    <s v="A7E143_9EURY"/>
    <x v="185"/>
    <n v="161"/>
    <x v="1"/>
    <n v="67"/>
    <n v="161"/>
    <n v="2467"/>
    <s v="PF08423.6 Rad51"/>
  </r>
  <r>
    <s v="A7E144_9EURY"/>
    <x v="186"/>
    <n v="161"/>
    <x v="1"/>
    <n v="1"/>
    <n v="56"/>
    <n v="2467"/>
    <s v="PF08423.6 Rad51"/>
  </r>
  <r>
    <s v="A7E144_9EURY"/>
    <x v="186"/>
    <n v="161"/>
    <x v="1"/>
    <n v="67"/>
    <n v="161"/>
    <n v="2467"/>
    <s v="PF08423.6 Rad51"/>
  </r>
  <r>
    <s v="A7E145_9EURY"/>
    <x v="187"/>
    <n v="161"/>
    <x v="1"/>
    <n v="1"/>
    <n v="56"/>
    <n v="2467"/>
    <s v="PF08423.6 Rad51"/>
  </r>
  <r>
    <s v="A7E145_9EURY"/>
    <x v="187"/>
    <n v="161"/>
    <x v="1"/>
    <n v="67"/>
    <n v="161"/>
    <n v="2467"/>
    <s v="PF08423.6 Rad51"/>
  </r>
  <r>
    <s v="A7E146_9EURY"/>
    <x v="188"/>
    <n v="161"/>
    <x v="1"/>
    <n v="1"/>
    <n v="56"/>
    <n v="2467"/>
    <s v="PF08423.6 Rad51"/>
  </r>
  <r>
    <s v="A7E146_9EURY"/>
    <x v="188"/>
    <n v="161"/>
    <x v="1"/>
    <n v="67"/>
    <n v="161"/>
    <n v="2467"/>
    <s v="PF08423.6 Rad51"/>
  </r>
  <r>
    <s v="A7E147_9EURY"/>
    <x v="189"/>
    <n v="161"/>
    <x v="1"/>
    <n v="1"/>
    <n v="56"/>
    <n v="2467"/>
    <s v="PF08423.6 Rad51"/>
  </r>
  <r>
    <s v="A7E147_9EURY"/>
    <x v="189"/>
    <n v="161"/>
    <x v="1"/>
    <n v="67"/>
    <n v="161"/>
    <n v="2467"/>
    <s v="PF08423.6 Rad51"/>
  </r>
  <r>
    <s v="A7E148_9EURY"/>
    <x v="190"/>
    <n v="161"/>
    <x v="1"/>
    <n v="1"/>
    <n v="56"/>
    <n v="2467"/>
    <s v="PF08423.6 Rad51"/>
  </r>
  <r>
    <s v="A7E148_9EURY"/>
    <x v="190"/>
    <n v="161"/>
    <x v="1"/>
    <n v="67"/>
    <n v="161"/>
    <n v="2467"/>
    <s v="PF08423.6 Rad51"/>
  </r>
  <r>
    <s v="A7E149_9EURY"/>
    <x v="191"/>
    <n v="161"/>
    <x v="1"/>
    <n v="1"/>
    <n v="56"/>
    <n v="2467"/>
    <s v="PF08423.6 Rad51"/>
  </r>
  <r>
    <s v="A7E149_9EURY"/>
    <x v="191"/>
    <n v="161"/>
    <x v="1"/>
    <n v="67"/>
    <n v="161"/>
    <n v="2467"/>
    <s v="PF08423.6 Rad51"/>
  </r>
  <r>
    <s v="A7E150_9EURY"/>
    <x v="192"/>
    <n v="161"/>
    <x v="1"/>
    <n v="1"/>
    <n v="56"/>
    <n v="2467"/>
    <s v="PF08423.6 Rad51"/>
  </r>
  <r>
    <s v="A7E150_9EURY"/>
    <x v="192"/>
    <n v="161"/>
    <x v="1"/>
    <n v="67"/>
    <n v="161"/>
    <n v="2467"/>
    <s v="PF08423.6 Rad51"/>
  </r>
  <r>
    <s v="A7E151_9EURY"/>
    <x v="193"/>
    <n v="161"/>
    <x v="1"/>
    <n v="1"/>
    <n v="56"/>
    <n v="2467"/>
    <s v="PF08423.6 Rad51"/>
  </r>
  <r>
    <s v="A7E151_9EURY"/>
    <x v="193"/>
    <n v="161"/>
    <x v="1"/>
    <n v="67"/>
    <n v="161"/>
    <n v="2467"/>
    <s v="PF08423.6 Rad51"/>
  </r>
  <r>
    <s v="A7E152_9EURY"/>
    <x v="194"/>
    <n v="161"/>
    <x v="1"/>
    <n v="1"/>
    <n v="56"/>
    <n v="2467"/>
    <s v="PF08423.6 Rad51"/>
  </r>
  <r>
    <s v="A7E152_9EURY"/>
    <x v="194"/>
    <n v="161"/>
    <x v="1"/>
    <n v="67"/>
    <n v="161"/>
    <n v="2467"/>
    <s v="PF08423.6 Rad51"/>
  </r>
  <r>
    <s v="A7E153_9EURY"/>
    <x v="195"/>
    <n v="161"/>
    <x v="1"/>
    <n v="1"/>
    <n v="56"/>
    <n v="2467"/>
    <s v="PF08423.6 Rad51"/>
  </r>
  <r>
    <s v="A7E153_9EURY"/>
    <x v="195"/>
    <n v="161"/>
    <x v="1"/>
    <n v="67"/>
    <n v="161"/>
    <n v="2467"/>
    <s v="PF08423.6 Rad51"/>
  </r>
  <r>
    <s v="A7E154_9EURY"/>
    <x v="196"/>
    <n v="161"/>
    <x v="1"/>
    <n v="1"/>
    <n v="56"/>
    <n v="2467"/>
    <s v="PF08423.6 Rad51"/>
  </r>
  <r>
    <s v="A7E154_9EURY"/>
    <x v="196"/>
    <n v="161"/>
    <x v="1"/>
    <n v="67"/>
    <n v="161"/>
    <n v="2467"/>
    <s v="PF08423.6 Rad51"/>
  </r>
  <r>
    <s v="A7E155_9EURY"/>
    <x v="197"/>
    <n v="161"/>
    <x v="1"/>
    <n v="1"/>
    <n v="56"/>
    <n v="2467"/>
    <s v="PF08423.6 Rad51"/>
  </r>
  <r>
    <s v="A7E155_9EURY"/>
    <x v="197"/>
    <n v="161"/>
    <x v="1"/>
    <n v="67"/>
    <n v="161"/>
    <n v="2467"/>
    <s v="PF08423.6 Rad51"/>
  </r>
  <r>
    <s v="A7E156_9EURY"/>
    <x v="198"/>
    <n v="161"/>
    <x v="1"/>
    <n v="1"/>
    <n v="56"/>
    <n v="2467"/>
    <s v="PF08423.6 Rad51"/>
  </r>
  <r>
    <s v="A7E156_9EURY"/>
    <x v="198"/>
    <n v="161"/>
    <x v="1"/>
    <n v="67"/>
    <n v="161"/>
    <n v="2467"/>
    <s v="PF08423.6 Rad51"/>
  </r>
  <r>
    <s v="A7E157_9EURY"/>
    <x v="199"/>
    <n v="161"/>
    <x v="1"/>
    <n v="1"/>
    <n v="56"/>
    <n v="2467"/>
    <s v="PF08423.6 Rad51"/>
  </r>
  <r>
    <s v="A7E157_9EURY"/>
    <x v="199"/>
    <n v="161"/>
    <x v="1"/>
    <n v="67"/>
    <n v="161"/>
    <n v="2467"/>
    <s v="PF08423.6 Rad51"/>
  </r>
  <r>
    <s v="A7E158_9EURY"/>
    <x v="200"/>
    <n v="161"/>
    <x v="1"/>
    <n v="1"/>
    <n v="56"/>
    <n v="2467"/>
    <s v="PF08423.6 Rad51"/>
  </r>
  <r>
    <s v="A7E158_9EURY"/>
    <x v="200"/>
    <n v="161"/>
    <x v="1"/>
    <n v="67"/>
    <n v="161"/>
    <n v="2467"/>
    <s v="PF08423.6 Rad51"/>
  </r>
  <r>
    <s v="A7E159_9EURY"/>
    <x v="201"/>
    <n v="161"/>
    <x v="1"/>
    <n v="1"/>
    <n v="56"/>
    <n v="2467"/>
    <s v="PF08423.6 Rad51"/>
  </r>
  <r>
    <s v="A7E159_9EURY"/>
    <x v="201"/>
    <n v="161"/>
    <x v="1"/>
    <n v="67"/>
    <n v="161"/>
    <n v="2467"/>
    <s v="PF08423.6 Rad51"/>
  </r>
  <r>
    <s v="A7E160_9EURY"/>
    <x v="202"/>
    <n v="161"/>
    <x v="1"/>
    <n v="1"/>
    <n v="56"/>
    <n v="2467"/>
    <s v="PF08423.6 Rad51"/>
  </r>
  <r>
    <s v="A7E160_9EURY"/>
    <x v="202"/>
    <n v="161"/>
    <x v="1"/>
    <n v="67"/>
    <n v="161"/>
    <n v="2467"/>
    <s v="PF08423.6 Rad51"/>
  </r>
  <r>
    <s v="A7E161_9EURY"/>
    <x v="203"/>
    <n v="161"/>
    <x v="1"/>
    <n v="1"/>
    <n v="56"/>
    <n v="2467"/>
    <s v="PF08423.6 Rad51"/>
  </r>
  <r>
    <s v="A7E161_9EURY"/>
    <x v="203"/>
    <n v="161"/>
    <x v="1"/>
    <n v="67"/>
    <n v="161"/>
    <n v="2467"/>
    <s v="PF08423.6 Rad51"/>
  </r>
  <r>
    <s v="A7E162_9EURY"/>
    <x v="204"/>
    <n v="161"/>
    <x v="1"/>
    <n v="1"/>
    <n v="56"/>
    <n v="2467"/>
    <s v="PF08423.6 Rad51"/>
  </r>
  <r>
    <s v="A7E162_9EURY"/>
    <x v="204"/>
    <n v="161"/>
    <x v="1"/>
    <n v="67"/>
    <n v="161"/>
    <n v="2467"/>
    <s v="PF08423.6 Rad51"/>
  </r>
  <r>
    <s v="A7E163_9EURY"/>
    <x v="205"/>
    <n v="161"/>
    <x v="1"/>
    <n v="1"/>
    <n v="56"/>
    <n v="2467"/>
    <s v="PF08423.6 Rad51"/>
  </r>
  <r>
    <s v="A7E163_9EURY"/>
    <x v="205"/>
    <n v="161"/>
    <x v="1"/>
    <n v="67"/>
    <n v="161"/>
    <n v="2467"/>
    <s v="PF08423.6 Rad51"/>
  </r>
  <r>
    <s v="A7E164_9EURY"/>
    <x v="206"/>
    <n v="161"/>
    <x v="1"/>
    <n v="1"/>
    <n v="56"/>
    <n v="2467"/>
    <s v="PF08423.6 Rad51"/>
  </r>
  <r>
    <s v="A7E164_9EURY"/>
    <x v="206"/>
    <n v="161"/>
    <x v="1"/>
    <n v="67"/>
    <n v="161"/>
    <n v="2467"/>
    <s v="PF08423.6 Rad51"/>
  </r>
  <r>
    <s v="A7E165_9EURY"/>
    <x v="207"/>
    <n v="161"/>
    <x v="1"/>
    <n v="1"/>
    <n v="56"/>
    <n v="2467"/>
    <s v="PF08423.6 Rad51"/>
  </r>
  <r>
    <s v="A7E165_9EURY"/>
    <x v="207"/>
    <n v="161"/>
    <x v="1"/>
    <n v="67"/>
    <n v="161"/>
    <n v="2467"/>
    <s v="PF08423.6 Rad51"/>
  </r>
  <r>
    <s v="A7E166_9EURY"/>
    <x v="208"/>
    <n v="161"/>
    <x v="1"/>
    <n v="1"/>
    <n v="56"/>
    <n v="2467"/>
    <s v="PF08423.6 Rad51"/>
  </r>
  <r>
    <s v="A7E166_9EURY"/>
    <x v="208"/>
    <n v="161"/>
    <x v="1"/>
    <n v="67"/>
    <n v="161"/>
    <n v="2467"/>
    <s v="PF08423.6 Rad51"/>
  </r>
  <r>
    <s v="A7E167_9EURY"/>
    <x v="209"/>
    <n v="161"/>
    <x v="1"/>
    <n v="1"/>
    <n v="56"/>
    <n v="2467"/>
    <s v="PF08423.6 Rad51"/>
  </r>
  <r>
    <s v="A7E167_9EURY"/>
    <x v="209"/>
    <n v="161"/>
    <x v="1"/>
    <n v="67"/>
    <n v="161"/>
    <n v="2467"/>
    <s v="PF08423.6 Rad51"/>
  </r>
  <r>
    <s v="A7E168_9EURY"/>
    <x v="210"/>
    <n v="161"/>
    <x v="1"/>
    <n v="1"/>
    <n v="56"/>
    <n v="2467"/>
    <s v="PF08423.6 Rad51"/>
  </r>
  <r>
    <s v="A7E168_9EURY"/>
    <x v="210"/>
    <n v="161"/>
    <x v="1"/>
    <n v="67"/>
    <n v="161"/>
    <n v="2467"/>
    <s v="PF08423.6 Rad51"/>
  </r>
  <r>
    <s v="A7E169_9EURY"/>
    <x v="211"/>
    <n v="161"/>
    <x v="1"/>
    <n v="1"/>
    <n v="56"/>
    <n v="2467"/>
    <s v="PF08423.6 Rad51"/>
  </r>
  <r>
    <s v="A7E169_9EURY"/>
    <x v="211"/>
    <n v="161"/>
    <x v="1"/>
    <n v="67"/>
    <n v="161"/>
    <n v="2467"/>
    <s v="PF08423.6 Rad51"/>
  </r>
  <r>
    <s v="A7E170_9EURY"/>
    <x v="212"/>
    <n v="161"/>
    <x v="1"/>
    <n v="1"/>
    <n v="56"/>
    <n v="2467"/>
    <s v="PF08423.6 Rad51"/>
  </r>
  <r>
    <s v="A7E170_9EURY"/>
    <x v="212"/>
    <n v="161"/>
    <x v="1"/>
    <n v="67"/>
    <n v="161"/>
    <n v="2467"/>
    <s v="PF08423.6 Rad51"/>
  </r>
  <r>
    <s v="A7E171_9EURY"/>
    <x v="213"/>
    <n v="161"/>
    <x v="1"/>
    <n v="1"/>
    <n v="56"/>
    <n v="2467"/>
    <s v="PF08423.6 Rad51"/>
  </r>
  <r>
    <s v="A7E171_9EURY"/>
    <x v="213"/>
    <n v="161"/>
    <x v="1"/>
    <n v="67"/>
    <n v="161"/>
    <n v="2467"/>
    <s v="PF08423.6 Rad51"/>
  </r>
  <r>
    <s v="A7E172_9EURY"/>
    <x v="214"/>
    <n v="161"/>
    <x v="1"/>
    <n v="1"/>
    <n v="56"/>
    <n v="2467"/>
    <s v="PF08423.6 Rad51"/>
  </r>
  <r>
    <s v="A7E172_9EURY"/>
    <x v="214"/>
    <n v="161"/>
    <x v="1"/>
    <n v="67"/>
    <n v="161"/>
    <n v="2467"/>
    <s v="PF08423.6 Rad51"/>
  </r>
  <r>
    <s v="A7E173_9EURY"/>
    <x v="215"/>
    <n v="161"/>
    <x v="1"/>
    <n v="1"/>
    <n v="56"/>
    <n v="2467"/>
    <s v="PF08423.6 Rad51"/>
  </r>
  <r>
    <s v="A7E173_9EURY"/>
    <x v="215"/>
    <n v="161"/>
    <x v="1"/>
    <n v="67"/>
    <n v="161"/>
    <n v="2467"/>
    <s v="PF08423.6 Rad51"/>
  </r>
  <r>
    <s v="A7E174_9EURY"/>
    <x v="216"/>
    <n v="161"/>
    <x v="1"/>
    <n v="1"/>
    <n v="56"/>
    <n v="2467"/>
    <s v="PF08423.6 Rad51"/>
  </r>
  <r>
    <s v="A7E174_9EURY"/>
    <x v="216"/>
    <n v="161"/>
    <x v="1"/>
    <n v="67"/>
    <n v="161"/>
    <n v="2467"/>
    <s v="PF08423.6 Rad51"/>
  </r>
  <r>
    <s v="A7E175_9EURY"/>
    <x v="217"/>
    <n v="161"/>
    <x v="1"/>
    <n v="1"/>
    <n v="56"/>
    <n v="2467"/>
    <s v="PF08423.6 Rad51"/>
  </r>
  <r>
    <s v="A7E175_9EURY"/>
    <x v="217"/>
    <n v="161"/>
    <x v="1"/>
    <n v="67"/>
    <n v="161"/>
    <n v="2467"/>
    <s v="PF08423.6 Rad51"/>
  </r>
  <r>
    <s v="A7E6R9_SCLS1"/>
    <x v="218"/>
    <n v="325"/>
    <x v="1"/>
    <n v="67"/>
    <n v="323"/>
    <n v="2467"/>
    <s v="PF08423.6 Rad51"/>
  </r>
  <r>
    <s v="A7E7I5_SCLS1"/>
    <x v="219"/>
    <n v="493"/>
    <x v="1"/>
    <n v="88"/>
    <n v="299"/>
    <n v="2467"/>
    <s v="PF08423.6 Rad51"/>
  </r>
  <r>
    <s v="A7EN83_SCLS1"/>
    <x v="220"/>
    <n v="349"/>
    <x v="0"/>
    <n v="25"/>
    <n v="82"/>
    <n v="12686"/>
    <s v="PF14520.1 Helix-hairpin-helix domain"/>
  </r>
  <r>
    <s v="A7EN83_SCLS1"/>
    <x v="220"/>
    <n v="349"/>
    <x v="1"/>
    <n v="85"/>
    <n v="342"/>
    <n v="2467"/>
    <s v="PF08423.6 Rad51"/>
  </r>
  <r>
    <s v="A7IA52_METB6"/>
    <x v="221"/>
    <n v="325"/>
    <x v="0"/>
    <n v="2"/>
    <n v="61"/>
    <n v="12686"/>
    <s v="PF14520.1 Helix-hairpin-helix domain"/>
  </r>
  <r>
    <s v="A7IA52_METB6"/>
    <x v="221"/>
    <n v="325"/>
    <x v="1"/>
    <n v="65"/>
    <n v="324"/>
    <n v="2467"/>
    <s v="PF08423.6 Rad51"/>
  </r>
  <r>
    <s v="A7IB32_METB6"/>
    <x v="222"/>
    <n v="226"/>
    <x v="1"/>
    <n v="5"/>
    <n v="226"/>
    <n v="2467"/>
    <s v="PF08423.6 Rad51"/>
  </r>
  <r>
    <s v="A7MB17_BOVIN"/>
    <x v="223"/>
    <n v="280"/>
    <x v="1"/>
    <n v="38"/>
    <n v="209"/>
    <n v="2467"/>
    <s v="PF08423.6 Rad51"/>
  </r>
  <r>
    <s v="A7S7T2_NEMVE"/>
    <x v="224"/>
    <n v="238"/>
    <x v="1"/>
    <n v="1"/>
    <n v="226"/>
    <n v="2467"/>
    <s v="PF08423.6 Rad51"/>
  </r>
  <r>
    <s v="A7SD26_NEMVE"/>
    <x v="225"/>
    <n v="264"/>
    <x v="1"/>
    <n v="9"/>
    <n v="261"/>
    <n v="2467"/>
    <s v="PF08423.6 Rad51"/>
  </r>
  <r>
    <s v="A7T5A2_NEMVE"/>
    <x v="226"/>
    <n v="88"/>
    <x v="1"/>
    <n v="2"/>
    <n v="88"/>
    <n v="2467"/>
    <s v="PF08423.6 Rad51"/>
  </r>
  <r>
    <s v="A7TDT7_VANPO"/>
    <x v="227"/>
    <n v="385"/>
    <x v="0"/>
    <n v="65"/>
    <n v="122"/>
    <n v="12686"/>
    <s v="PF14520.1 Helix-hairpin-helix domain"/>
  </r>
  <r>
    <s v="A7TDT7_VANPO"/>
    <x v="227"/>
    <n v="385"/>
    <x v="1"/>
    <n v="125"/>
    <n v="380"/>
    <n v="2467"/>
    <s v="PF08423.6 Rad51"/>
  </r>
  <r>
    <s v="A7TEJ3_VANPO"/>
    <x v="228"/>
    <n v="460"/>
    <x v="24"/>
    <n v="1"/>
    <n v="55"/>
    <n v="18"/>
    <s v="PB046853"/>
  </r>
  <r>
    <s v="A7TEJ3_VANPO"/>
    <x v="228"/>
    <n v="460"/>
    <x v="1"/>
    <n v="74"/>
    <n v="271"/>
    <n v="2467"/>
    <s v="PF08423.6 Rad51"/>
  </r>
  <r>
    <s v="A7TM49_VANPO"/>
    <x v="229"/>
    <n v="334"/>
    <x v="23"/>
    <n v="16"/>
    <n v="68"/>
    <n v="92"/>
    <s v="PB006919"/>
  </r>
  <r>
    <s v="A7TM49_VANPO"/>
    <x v="229"/>
    <n v="334"/>
    <x v="1"/>
    <n v="77"/>
    <n v="333"/>
    <n v="2467"/>
    <s v="PF08423.6 Rad51"/>
  </r>
  <r>
    <s v="A7UU35_ANOGA"/>
    <x v="230"/>
    <n v="315"/>
    <x v="25"/>
    <n v="1"/>
    <n v="78"/>
    <n v="2"/>
    <s v="PB414286"/>
  </r>
  <r>
    <s v="A7UU35_ANOGA"/>
    <x v="230"/>
    <n v="315"/>
    <x v="1"/>
    <n v="79"/>
    <n v="281"/>
    <n v="2467"/>
    <s v="PF08423.6 Rad51"/>
  </r>
  <r>
    <s v="A8I4N2_CHLRE"/>
    <x v="231"/>
    <n v="135"/>
    <x v="1"/>
    <n v="74"/>
    <n v="135"/>
    <n v="2467"/>
    <s v="PF08423.6 Rad51"/>
  </r>
  <r>
    <s v="A8IRH2_CHLRE"/>
    <x v="232"/>
    <n v="238"/>
    <x v="1"/>
    <n v="82"/>
    <n v="178"/>
    <n v="2467"/>
    <s v="PF08423.6 Rad51"/>
  </r>
  <r>
    <s v="A8JDI7_CHLRE"/>
    <x v="233"/>
    <n v="343"/>
    <x v="0"/>
    <n v="18"/>
    <n v="81"/>
    <n v="12686"/>
    <s v="PF14520.1 Helix-hairpin-helix domain"/>
  </r>
  <r>
    <s v="A8JDI7_CHLRE"/>
    <x v="233"/>
    <n v="343"/>
    <x v="1"/>
    <n v="85"/>
    <n v="342"/>
    <n v="2467"/>
    <s v="PF08423.6 Rad51"/>
  </r>
  <r>
    <s v="A8MDU0_CALMQ"/>
    <x v="234"/>
    <n v="358"/>
    <x v="0"/>
    <n v="45"/>
    <n v="100"/>
    <n v="12686"/>
    <s v="PF14520.1 Helix-hairpin-helix domain"/>
  </r>
  <r>
    <s v="A8MDU0_CALMQ"/>
    <x v="234"/>
    <n v="358"/>
    <x v="1"/>
    <n v="104"/>
    <n v="356"/>
    <n v="2467"/>
    <s v="PF08423.6 Rad51"/>
  </r>
  <r>
    <s v="A8MSF8_ARATH"/>
    <x v="235"/>
    <n v="304"/>
    <x v="5"/>
    <n v="13"/>
    <n v="41"/>
    <n v="14"/>
    <s v="PB061032"/>
  </r>
  <r>
    <s v="A8MSF8_ARATH"/>
    <x v="235"/>
    <n v="304"/>
    <x v="1"/>
    <n v="58"/>
    <n v="300"/>
    <n v="2467"/>
    <s v="PF08423.6 Rad51"/>
  </r>
  <r>
    <s v="A8N1B7_COPC7"/>
    <x v="236"/>
    <n v="343"/>
    <x v="0"/>
    <n v="22"/>
    <n v="81"/>
    <n v="12686"/>
    <s v="PF14520.1 Helix-hairpin-helix domain"/>
  </r>
  <r>
    <s v="A8N1B7_COPC7"/>
    <x v="236"/>
    <n v="343"/>
    <x v="1"/>
    <n v="84"/>
    <n v="340"/>
    <n v="2467"/>
    <s v="PF08423.6 Rad51"/>
  </r>
  <r>
    <s v="A8N2F5_COPC7"/>
    <x v="237"/>
    <n v="364"/>
    <x v="1"/>
    <n v="91"/>
    <n v="364"/>
    <n v="2467"/>
    <s v="PF08423.6 Rad51"/>
  </r>
  <r>
    <s v="A8NGU9_COPC7"/>
    <x v="238"/>
    <n v="451"/>
    <x v="26"/>
    <n v="332"/>
    <n v="440"/>
    <n v="8"/>
    <s v="PB101002"/>
  </r>
  <r>
    <s v="A8NGU9_COPC7"/>
    <x v="238"/>
    <n v="451"/>
    <x v="1"/>
    <n v="58"/>
    <n v="250"/>
    <n v="2467"/>
    <s v="PF08423.6 Rad51"/>
  </r>
  <r>
    <s v="A8NT95_COPC7"/>
    <x v="239"/>
    <n v="329"/>
    <x v="1"/>
    <n v="71"/>
    <n v="296"/>
    <n v="2467"/>
    <s v="PF08423.6 Rad51"/>
  </r>
  <r>
    <s v="A8PB47_BRUMA"/>
    <x v="240"/>
    <n v="208"/>
    <x v="1"/>
    <n v="1"/>
    <n v="55"/>
    <n v="2467"/>
    <s v="PF08423.6 Rad51"/>
  </r>
  <r>
    <s v="A8PB47_BRUMA"/>
    <x v="240"/>
    <n v="208"/>
    <x v="1"/>
    <n v="53"/>
    <n v="163"/>
    <n v="2467"/>
    <s v="PF08423.6 Rad51"/>
  </r>
  <r>
    <s v="A8PJN3_BRUMA"/>
    <x v="241"/>
    <n v="363"/>
    <x v="0"/>
    <n v="51"/>
    <n v="100"/>
    <n v="12686"/>
    <s v="PF14520.1 Helix-hairpin-helix domain"/>
  </r>
  <r>
    <s v="A8PJN3_BRUMA"/>
    <x v="241"/>
    <n v="363"/>
    <x v="1"/>
    <n v="103"/>
    <n v="362"/>
    <n v="2467"/>
    <s v="PF08423.6 Rad51"/>
  </r>
  <r>
    <s v="A8PMT1_BRUMA"/>
    <x v="242"/>
    <n v="146"/>
    <x v="1"/>
    <n v="22"/>
    <n v="138"/>
    <n v="2467"/>
    <s v="PF08423.6 Rad51"/>
  </r>
  <r>
    <s v="A8Q2B2_MALGO"/>
    <x v="243"/>
    <n v="309"/>
    <x v="1"/>
    <n v="53"/>
    <n v="308"/>
    <n v="2467"/>
    <s v="PF08423.6 Rad51"/>
  </r>
  <r>
    <s v="A8Q5I3_MALGO"/>
    <x v="244"/>
    <n v="425"/>
    <x v="1"/>
    <n v="58"/>
    <n v="156"/>
    <n v="2467"/>
    <s v="PF08423.6 Rad51"/>
  </r>
  <r>
    <s v="A8Q716_BRUMA"/>
    <x v="245"/>
    <n v="328"/>
    <x v="1"/>
    <n v="69"/>
    <n v="327"/>
    <n v="2467"/>
    <s v="PF08423.6 Rad51"/>
  </r>
  <r>
    <s v="A8WXG6_CAEBR"/>
    <x v="246"/>
    <n v="357"/>
    <x v="0"/>
    <n v="39"/>
    <n v="96"/>
    <n v="12686"/>
    <s v="PF14520.1 Helix-hairpin-helix domain"/>
  </r>
  <r>
    <s v="A8WXG6_CAEBR"/>
    <x v="246"/>
    <n v="357"/>
    <x v="1"/>
    <n v="99"/>
    <n v="355"/>
    <n v="2467"/>
    <s v="PF08423.6 Rad51"/>
  </r>
  <r>
    <s v="A9A126_NITMS"/>
    <x v="247"/>
    <n v="217"/>
    <x v="1"/>
    <n v="1"/>
    <n v="183"/>
    <n v="2467"/>
    <s v="PF08423.6 Rad51"/>
  </r>
  <r>
    <s v="A9A3M0_NITMS"/>
    <x v="248"/>
    <n v="388"/>
    <x v="0"/>
    <n v="2"/>
    <n v="60"/>
    <n v="12686"/>
    <s v="PF14520.1 Helix-hairpin-helix domain"/>
  </r>
  <r>
    <s v="A9A3M0_NITMS"/>
    <x v="248"/>
    <n v="388"/>
    <x v="1"/>
    <n v="69"/>
    <n v="320"/>
    <n v="2467"/>
    <s v="PF08423.6 Rad51"/>
  </r>
  <r>
    <s v="A9A6A7_METM6"/>
    <x v="249"/>
    <n v="215"/>
    <x v="1"/>
    <n v="1"/>
    <n v="211"/>
    <n v="2467"/>
    <s v="PF08423.6 Rad51"/>
  </r>
  <r>
    <s v="A9BKY9_HEMAN"/>
    <x v="250"/>
    <n v="328"/>
    <x v="0"/>
    <n v="9"/>
    <n v="68"/>
    <n v="12686"/>
    <s v="PF14520.1 Helix-hairpin-helix domain"/>
  </r>
  <r>
    <s v="A9BKY9_HEMAN"/>
    <x v="250"/>
    <n v="328"/>
    <x v="1"/>
    <n v="72"/>
    <n v="327"/>
    <n v="2467"/>
    <s v="PF08423.6 Rad51"/>
  </r>
  <r>
    <s v="A9CT16_ENTBH"/>
    <x v="251"/>
    <n v="337"/>
    <x v="0"/>
    <n v="19"/>
    <n v="77"/>
    <n v="12686"/>
    <s v="PF14520.1 Helix-hairpin-helix domain"/>
  </r>
  <r>
    <s v="A9CT16_ENTBH"/>
    <x v="251"/>
    <n v="337"/>
    <x v="1"/>
    <n v="80"/>
    <n v="336"/>
    <n v="2467"/>
    <s v="PF08423.6 Rad51"/>
  </r>
  <r>
    <s v="A9NIQ8_TRIVA"/>
    <x v="252"/>
    <n v="338"/>
    <x v="0"/>
    <n v="23"/>
    <n v="79"/>
    <n v="12686"/>
    <s v="PF14520.1 Helix-hairpin-helix domain"/>
  </r>
  <r>
    <s v="A9NIQ8_TRIVA"/>
    <x v="252"/>
    <n v="338"/>
    <x v="1"/>
    <n v="84"/>
    <n v="337"/>
    <n v="2467"/>
    <s v="PF08423.6 Rad51"/>
  </r>
  <r>
    <s v="A9SYI4_PHYPA"/>
    <x v="253"/>
    <n v="200"/>
    <x v="1"/>
    <n v="1"/>
    <n v="180"/>
    <n v="2467"/>
    <s v="PF08423.6 Rad51"/>
  </r>
  <r>
    <s v="A9URA2_MONBE"/>
    <x v="254"/>
    <n v="219"/>
    <x v="1"/>
    <n v="2"/>
    <n v="168"/>
    <n v="2467"/>
    <s v="PF08423.6 Rad51"/>
  </r>
  <r>
    <s v="B0ECB6_ENTDS"/>
    <x v="255"/>
    <n v="264"/>
    <x v="1"/>
    <n v="4"/>
    <n v="207"/>
    <n v="2467"/>
    <s v="PF08423.6 Rad51"/>
  </r>
  <r>
    <s v="B0EJ35_ENTDS"/>
    <x v="256"/>
    <n v="365"/>
    <x v="0"/>
    <n v="44"/>
    <n v="103"/>
    <n v="12686"/>
    <s v="PF14520.1 Helix-hairpin-helix domain"/>
  </r>
  <r>
    <s v="B0EJ35_ENTDS"/>
    <x v="256"/>
    <n v="365"/>
    <x v="1"/>
    <n v="107"/>
    <n v="363"/>
    <n v="2467"/>
    <s v="PF08423.6 Rad51"/>
  </r>
  <r>
    <s v="B0ENA1_ENTDS"/>
    <x v="257"/>
    <n v="347"/>
    <x v="0"/>
    <n v="28"/>
    <n v="87"/>
    <n v="12686"/>
    <s v="PF14520.1 Helix-hairpin-helix domain"/>
  </r>
  <r>
    <s v="B0ENA1_ENTDS"/>
    <x v="257"/>
    <n v="347"/>
    <x v="1"/>
    <n v="91"/>
    <n v="346"/>
    <n v="2467"/>
    <s v="PF08423.6 Rad51"/>
  </r>
  <r>
    <s v="B0LRK0_ELYCA"/>
    <x v="258"/>
    <n v="138"/>
    <x v="1"/>
    <n v="1"/>
    <n v="138"/>
    <n v="2467"/>
    <s v="PF08423.6 Rad51"/>
  </r>
  <r>
    <s v="B0LRK1_ELYCA"/>
    <x v="259"/>
    <n v="138"/>
    <x v="1"/>
    <n v="1"/>
    <n v="138"/>
    <n v="2467"/>
    <s v="PF08423.6 Rad51"/>
  </r>
  <r>
    <s v="B0LRK2_9POAL"/>
    <x v="260"/>
    <n v="138"/>
    <x v="1"/>
    <n v="1"/>
    <n v="138"/>
    <n v="2467"/>
    <s v="PF08423.6 Rad51"/>
  </r>
  <r>
    <s v="B0LRK3_9POAL"/>
    <x v="261"/>
    <n v="138"/>
    <x v="1"/>
    <n v="1"/>
    <n v="138"/>
    <n v="2467"/>
    <s v="PF08423.6 Rad51"/>
  </r>
  <r>
    <s v="B0LRK4_9POAL"/>
    <x v="262"/>
    <n v="138"/>
    <x v="1"/>
    <n v="1"/>
    <n v="138"/>
    <n v="2467"/>
    <s v="PF08423.6 Rad51"/>
  </r>
  <r>
    <s v="B0LRK5_9POAL"/>
    <x v="263"/>
    <n v="138"/>
    <x v="1"/>
    <n v="1"/>
    <n v="138"/>
    <n v="2467"/>
    <s v="PF08423.6 Rad51"/>
  </r>
  <r>
    <s v="B0LRK6_9POAL"/>
    <x v="264"/>
    <n v="138"/>
    <x v="1"/>
    <n v="1"/>
    <n v="138"/>
    <n v="2467"/>
    <s v="PF08423.6 Rad51"/>
  </r>
  <r>
    <s v="B0LRK7_9POAL"/>
    <x v="265"/>
    <n v="138"/>
    <x v="1"/>
    <n v="1"/>
    <n v="138"/>
    <n v="2467"/>
    <s v="PF08423.6 Rad51"/>
  </r>
  <r>
    <s v="B0LRK8_9POAL"/>
    <x v="266"/>
    <n v="138"/>
    <x v="1"/>
    <n v="1"/>
    <n v="138"/>
    <n v="2467"/>
    <s v="PF08423.6 Rad51"/>
  </r>
  <r>
    <s v="B0LRK9_9POAL"/>
    <x v="267"/>
    <n v="138"/>
    <x v="1"/>
    <n v="1"/>
    <n v="138"/>
    <n v="2467"/>
    <s v="PF08423.6 Rad51"/>
  </r>
  <r>
    <s v="B0LRL0_ELYHY"/>
    <x v="268"/>
    <n v="138"/>
    <x v="1"/>
    <n v="1"/>
    <n v="138"/>
    <n v="2467"/>
    <s v="PF08423.6 Rad51"/>
  </r>
  <r>
    <s v="B0LRL1_ELYHY"/>
    <x v="269"/>
    <n v="138"/>
    <x v="1"/>
    <n v="1"/>
    <n v="138"/>
    <n v="2467"/>
    <s v="PF08423.6 Rad51"/>
  </r>
  <r>
    <s v="B0LRL2_9POAL"/>
    <x v="270"/>
    <n v="138"/>
    <x v="1"/>
    <n v="1"/>
    <n v="138"/>
    <n v="2467"/>
    <s v="PF08423.6 Rad51"/>
  </r>
  <r>
    <s v="B0LRL3_LYMAR"/>
    <x v="271"/>
    <n v="138"/>
    <x v="1"/>
    <n v="1"/>
    <n v="138"/>
    <n v="2467"/>
    <s v="PF08423.6 Rad51"/>
  </r>
  <r>
    <s v="B0LRL4_9POAL"/>
    <x v="272"/>
    <n v="138"/>
    <x v="1"/>
    <n v="1"/>
    <n v="138"/>
    <n v="2467"/>
    <s v="PF08423.6 Rad51"/>
  </r>
  <r>
    <s v="B0LRL5_9POAL"/>
    <x v="273"/>
    <n v="138"/>
    <x v="1"/>
    <n v="1"/>
    <n v="138"/>
    <n v="2467"/>
    <s v="PF08423.6 Rad51"/>
  </r>
  <r>
    <s v="B0LRL6_9POAL"/>
    <x v="274"/>
    <n v="138"/>
    <x v="1"/>
    <n v="1"/>
    <n v="138"/>
    <n v="2467"/>
    <s v="PF08423.6 Rad51"/>
  </r>
  <r>
    <s v="B0LRL7_9POAL"/>
    <x v="275"/>
    <n v="138"/>
    <x v="1"/>
    <n v="1"/>
    <n v="138"/>
    <n v="2467"/>
    <s v="PF08423.6 Rad51"/>
  </r>
  <r>
    <s v="B0LRL8_9POAL"/>
    <x v="276"/>
    <n v="138"/>
    <x v="1"/>
    <n v="1"/>
    <n v="138"/>
    <n v="2467"/>
    <s v="PF08423.6 Rad51"/>
  </r>
  <r>
    <s v="B0LRL9_9POAL"/>
    <x v="277"/>
    <n v="138"/>
    <x v="1"/>
    <n v="1"/>
    <n v="138"/>
    <n v="2467"/>
    <s v="PF08423.6 Rad51"/>
  </r>
  <r>
    <s v="B0LRM0_9POAL"/>
    <x v="278"/>
    <n v="138"/>
    <x v="1"/>
    <n v="1"/>
    <n v="138"/>
    <n v="2467"/>
    <s v="PF08423.6 Rad51"/>
  </r>
  <r>
    <s v="B0LRM1_PSAFR"/>
    <x v="279"/>
    <n v="138"/>
    <x v="1"/>
    <n v="1"/>
    <n v="138"/>
    <n v="2467"/>
    <s v="PF08423.6 Rad51"/>
  </r>
  <r>
    <s v="B0LRM2_PSAJU"/>
    <x v="280"/>
    <n v="138"/>
    <x v="1"/>
    <n v="1"/>
    <n v="138"/>
    <n v="2467"/>
    <s v="PF08423.6 Rad51"/>
  </r>
  <r>
    <s v="B0M1M6_PIG"/>
    <x v="281"/>
    <n v="339"/>
    <x v="0"/>
    <n v="28"/>
    <n v="80"/>
    <n v="12686"/>
    <s v="PF14520.1 Helix-hairpin-helix domain"/>
  </r>
  <r>
    <s v="B0M1M6_PIG"/>
    <x v="281"/>
    <n v="339"/>
    <x v="1"/>
    <n v="83"/>
    <n v="338"/>
    <n v="2467"/>
    <s v="PF08423.6 Rad51"/>
  </r>
  <r>
    <s v="B0QYE0_HUMAN"/>
    <x v="282"/>
    <n v="203"/>
    <x v="0"/>
    <n v="18"/>
    <n v="79"/>
    <n v="12686"/>
    <s v="PF14520.1 Helix-hairpin-helix domain"/>
  </r>
  <r>
    <s v="B0QYE0_HUMAN"/>
    <x v="282"/>
    <n v="203"/>
    <x v="1"/>
    <n v="82"/>
    <n v="141"/>
    <n v="2467"/>
    <s v="PF08423.6 Rad51"/>
  </r>
  <r>
    <s v="B0QYE0_HUMAN"/>
    <x v="282"/>
    <n v="203"/>
    <x v="1"/>
    <n v="140"/>
    <n v="203"/>
    <n v="2467"/>
    <s v="PF08423.6 Rad51"/>
  </r>
  <r>
    <s v="B0QYE1_HUMAN"/>
    <x v="283"/>
    <n v="139"/>
    <x v="0"/>
    <n v="18"/>
    <n v="79"/>
    <n v="12686"/>
    <s v="PF14520.1 Helix-hairpin-helix domain"/>
  </r>
  <r>
    <s v="B0QYE1_HUMAN"/>
    <x v="283"/>
    <n v="139"/>
    <x v="1"/>
    <n v="82"/>
    <n v="139"/>
    <n v="2467"/>
    <s v="PF08423.6 Rad51"/>
  </r>
  <r>
    <s v="B0W335_CULQU"/>
    <x v="284"/>
    <n v="274"/>
    <x v="1"/>
    <n v="1"/>
    <n v="272"/>
    <n v="2467"/>
    <s v="PF08423.6 Rad51"/>
  </r>
  <r>
    <s v="B0W9S4_CULQU"/>
    <x v="285"/>
    <n v="349"/>
    <x v="0"/>
    <n v="38"/>
    <n v="90"/>
    <n v="12686"/>
    <s v="PF14520.1 Helix-hairpin-helix domain"/>
  </r>
  <r>
    <s v="B0W9S4_CULQU"/>
    <x v="285"/>
    <n v="349"/>
    <x v="1"/>
    <n v="93"/>
    <n v="348"/>
    <n v="2467"/>
    <s v="PF08423.6 Rad51"/>
  </r>
  <r>
    <s v="B0XGX6_CULQU"/>
    <x v="286"/>
    <n v="275"/>
    <x v="1"/>
    <n v="1"/>
    <n v="273"/>
    <n v="2467"/>
    <s v="PF08423.6 Rad51"/>
  </r>
  <r>
    <s v="B0XK02_CULQU"/>
    <x v="287"/>
    <n v="323"/>
    <x v="1"/>
    <n v="70"/>
    <n v="323"/>
    <n v="2467"/>
    <s v="PF08423.6 Rad51"/>
  </r>
  <r>
    <s v="B0XQG1_ASPFC"/>
    <x v="288"/>
    <n v="348"/>
    <x v="0"/>
    <n v="24"/>
    <n v="81"/>
    <n v="12686"/>
    <s v="PF14520.1 Helix-hairpin-helix domain"/>
  </r>
  <r>
    <s v="B0XQG1_ASPFC"/>
    <x v="288"/>
    <n v="348"/>
    <x v="1"/>
    <n v="84"/>
    <n v="341"/>
    <n v="2467"/>
    <s v="PF08423.6 Rad51"/>
  </r>
  <r>
    <s v="B0XR24_ASPFC"/>
    <x v="289"/>
    <n v="647"/>
    <x v="3"/>
    <n v="391"/>
    <n v="439"/>
    <n v="5"/>
    <s v="PB164749"/>
  </r>
  <r>
    <s v="B0XR24_ASPFC"/>
    <x v="289"/>
    <n v="647"/>
    <x v="1"/>
    <n v="169"/>
    <n v="387"/>
    <n v="2467"/>
    <s v="PF08423.6 Rad51"/>
  </r>
  <r>
    <s v="B0YC34_ASPFC"/>
    <x v="290"/>
    <n v="338"/>
    <x v="23"/>
    <n v="33"/>
    <n v="69"/>
    <n v="92"/>
    <s v="PB006919"/>
  </r>
  <r>
    <s v="B0YC34_ASPFC"/>
    <x v="290"/>
    <n v="338"/>
    <x v="1"/>
    <n v="80"/>
    <n v="336"/>
    <n v="2467"/>
    <s v="PF08423.6 Rad51"/>
  </r>
  <r>
    <s v="B1ARD4_MOUSE"/>
    <x v="291"/>
    <n v="284"/>
    <x v="27"/>
    <n v="82"/>
    <n v="129"/>
    <n v="1953"/>
    <s v="PF06745.8 KaiC"/>
  </r>
  <r>
    <s v="B1ARD4_MOUSE"/>
    <x v="291"/>
    <n v="284"/>
    <x v="28"/>
    <n v="1"/>
    <n v="79"/>
    <n v="120"/>
    <s v="PB004771"/>
  </r>
  <r>
    <s v="B1ARD4_MOUSE"/>
    <x v="291"/>
    <n v="284"/>
    <x v="1"/>
    <n v="115"/>
    <n v="274"/>
    <n v="2467"/>
    <s v="PF08423.6 Rad51"/>
  </r>
  <r>
    <s v="B1L679_KORCO"/>
    <x v="292"/>
    <n v="336"/>
    <x v="0"/>
    <n v="26"/>
    <n v="82"/>
    <n v="12686"/>
    <s v="PF14520.1 Helix-hairpin-helix domain"/>
  </r>
  <r>
    <s v="B1L679_KORCO"/>
    <x v="292"/>
    <n v="336"/>
    <x v="1"/>
    <n v="85"/>
    <n v="336"/>
    <n v="2467"/>
    <s v="PF08423.6 Rad51"/>
  </r>
  <r>
    <s v="B1L6V3_KORCO"/>
    <x v="293"/>
    <n v="298"/>
    <x v="1"/>
    <n v="63"/>
    <n v="298"/>
    <n v="2467"/>
    <s v="PF08423.6 Rad51"/>
  </r>
  <r>
    <s v="B1PYP1_PINSY"/>
    <x v="294"/>
    <n v="176"/>
    <x v="1"/>
    <n v="1"/>
    <n v="176"/>
    <n v="2467"/>
    <s v="PF08423.6 Rad51"/>
  </r>
  <r>
    <s v="B1YA06_THENV"/>
    <x v="295"/>
    <n v="307"/>
    <x v="1"/>
    <n v="57"/>
    <n v="307"/>
    <n v="2467"/>
    <s v="PF08423.6 Rad51"/>
  </r>
  <r>
    <s v="B2ALR3_PODAN"/>
    <x v="296"/>
    <n v="348"/>
    <x v="0"/>
    <n v="24"/>
    <n v="81"/>
    <n v="12686"/>
    <s v="PF14520.1 Helix-hairpin-helix domain"/>
  </r>
  <r>
    <s v="B2ALR3_PODAN"/>
    <x v="296"/>
    <n v="348"/>
    <x v="1"/>
    <n v="84"/>
    <n v="341"/>
    <n v="2467"/>
    <s v="PF08423.6 Rad51"/>
  </r>
  <r>
    <s v="B2ASB2_PODAN"/>
    <x v="297"/>
    <n v="294"/>
    <x v="1"/>
    <n v="7"/>
    <n v="228"/>
    <n v="2467"/>
    <s v="PF08423.6 Rad51"/>
  </r>
  <r>
    <s v="B2B0Y8_PODAN"/>
    <x v="298"/>
    <n v="500"/>
    <x v="29"/>
    <n v="1"/>
    <n v="99"/>
    <n v="42"/>
    <s v="PB019359"/>
  </r>
  <r>
    <s v="B2B0Y8_PODAN"/>
    <x v="298"/>
    <n v="500"/>
    <x v="1"/>
    <n v="102"/>
    <n v="316"/>
    <n v="2467"/>
    <s v="PF08423.6 Rad51"/>
  </r>
  <r>
    <s v="B2DFU0_COPCI"/>
    <x v="299"/>
    <n v="470"/>
    <x v="26"/>
    <n v="351"/>
    <n v="459"/>
    <n v="8"/>
    <s v="PB101002"/>
  </r>
  <r>
    <s v="B2DFU0_COPCI"/>
    <x v="299"/>
    <n v="470"/>
    <x v="1"/>
    <n v="77"/>
    <n v="269"/>
    <n v="2467"/>
    <s v="PF08423.6 Rad51"/>
  </r>
  <r>
    <s v="B2RYQ3_RAT"/>
    <x v="300"/>
    <n v="345"/>
    <x v="1"/>
    <n v="52"/>
    <n v="320"/>
    <n v="2467"/>
    <s v="PF08423.6 Rad51"/>
  </r>
  <r>
    <s v="B2VR98_PYRTR"/>
    <x v="301"/>
    <n v="440"/>
    <x v="1"/>
    <n v="35"/>
    <n v="131"/>
    <n v="2467"/>
    <s v="PF08423.6 Rad51"/>
  </r>
  <r>
    <s v="B2W2E8_PYRTR"/>
    <x v="302"/>
    <n v="441"/>
    <x v="1"/>
    <n v="74"/>
    <n v="290"/>
    <n v="2467"/>
    <s v="PF08423.6 Rad51"/>
  </r>
  <r>
    <s v="B2W5B0_PYRTR"/>
    <x v="303"/>
    <n v="341"/>
    <x v="0"/>
    <n v="16"/>
    <n v="75"/>
    <n v="12686"/>
    <s v="PF14520.1 Helix-hairpin-helix domain"/>
  </r>
  <r>
    <s v="B2W5B0_PYRTR"/>
    <x v="303"/>
    <n v="341"/>
    <x v="1"/>
    <n v="85"/>
    <n v="339"/>
    <n v="2467"/>
    <s v="PF08423.6 Rad51"/>
  </r>
  <r>
    <s v="B2WNF1_PYRTR"/>
    <x v="304"/>
    <n v="348"/>
    <x v="0"/>
    <n v="21"/>
    <n v="78"/>
    <n v="12686"/>
    <s v="PF14520.1 Helix-hairpin-helix domain"/>
  </r>
  <r>
    <s v="B2WNF1_PYRTR"/>
    <x v="304"/>
    <n v="348"/>
    <x v="1"/>
    <n v="81"/>
    <n v="338"/>
    <n v="2467"/>
    <s v="PF08423.6 Rad51"/>
  </r>
  <r>
    <s v="B2Y360_9POAL"/>
    <x v="305"/>
    <n v="138"/>
    <x v="1"/>
    <n v="1"/>
    <n v="138"/>
    <n v="2467"/>
    <s v="PF08423.6 Rad51"/>
  </r>
  <r>
    <s v="B2Y364_9POAL"/>
    <x v="306"/>
    <n v="136"/>
    <x v="1"/>
    <n v="1"/>
    <n v="136"/>
    <n v="2467"/>
    <s v="PF08423.6 Rad51"/>
  </r>
  <r>
    <s v="B2Y367_9POAL"/>
    <x v="307"/>
    <n v="138"/>
    <x v="1"/>
    <n v="1"/>
    <n v="138"/>
    <n v="2467"/>
    <s v="PF08423.6 Rad51"/>
  </r>
  <r>
    <s v="B2Y368_9POAL"/>
    <x v="308"/>
    <n v="138"/>
    <x v="1"/>
    <n v="1"/>
    <n v="138"/>
    <n v="2467"/>
    <s v="PF08423.6 Rad51"/>
  </r>
  <r>
    <s v="B3DIR0_DANRE"/>
    <x v="309"/>
    <n v="342"/>
    <x v="1"/>
    <n v="84"/>
    <n v="341"/>
    <n v="2467"/>
    <s v="PF08423.6 Rad51"/>
  </r>
  <r>
    <s v="B3L1D8_PLAKH"/>
    <x v="310"/>
    <n v="347"/>
    <x v="0"/>
    <n v="29"/>
    <n v="87"/>
    <n v="12686"/>
    <s v="PF14520.1 Helix-hairpin-helix domain"/>
  </r>
  <r>
    <s v="B3L1D8_PLAKH"/>
    <x v="310"/>
    <n v="347"/>
    <x v="1"/>
    <n v="91"/>
    <n v="346"/>
    <n v="2467"/>
    <s v="PF08423.6 Rad51"/>
  </r>
  <r>
    <s v="B3L4M7_PLAKH"/>
    <x v="311"/>
    <n v="350"/>
    <x v="1"/>
    <n v="93"/>
    <n v="348"/>
    <n v="2467"/>
    <s v="PF08423.6 Rad51"/>
  </r>
  <r>
    <s v="B3LGQ4_YEAS1"/>
    <x v="312"/>
    <n v="460"/>
    <x v="24"/>
    <n v="1"/>
    <n v="68"/>
    <n v="18"/>
    <s v="PB046853"/>
  </r>
  <r>
    <s v="B3LGQ4_YEAS1"/>
    <x v="312"/>
    <n v="460"/>
    <x v="1"/>
    <n v="98"/>
    <n v="298"/>
    <n v="2467"/>
    <s v="PF08423.6 Rad51"/>
  </r>
  <r>
    <s v="B3LRL4_YEAS1"/>
    <x v="313"/>
    <n v="400"/>
    <x v="0"/>
    <n v="80"/>
    <n v="138"/>
    <n v="12686"/>
    <s v="PF14520.1 Helix-hairpin-helix domain"/>
  </r>
  <r>
    <s v="B3LRL4_YEAS1"/>
    <x v="313"/>
    <n v="400"/>
    <x v="1"/>
    <n v="141"/>
    <n v="396"/>
    <n v="2467"/>
    <s v="PF08423.6 Rad51"/>
  </r>
  <r>
    <s v="B3LRT9_YEAS1"/>
    <x v="314"/>
    <n v="334"/>
    <x v="23"/>
    <n v="16"/>
    <n v="68"/>
    <n v="92"/>
    <s v="PB006919"/>
  </r>
  <r>
    <s v="B3LRT9_YEAS1"/>
    <x v="314"/>
    <n v="334"/>
    <x v="1"/>
    <n v="77"/>
    <n v="333"/>
    <n v="2467"/>
    <s v="PF08423.6 Rad51"/>
  </r>
  <r>
    <s v="B3LVF6_DROAN"/>
    <x v="315"/>
    <n v="345"/>
    <x v="1"/>
    <n v="73"/>
    <n v="329"/>
    <n v="2467"/>
    <s v="PF08423.6 Rad51"/>
  </r>
  <r>
    <s v="B3LZB4_DROAN"/>
    <x v="316"/>
    <n v="334"/>
    <x v="1"/>
    <n v="76"/>
    <n v="332"/>
    <n v="2467"/>
    <s v="PF08423.6 Rad51"/>
  </r>
  <r>
    <s v="B3MHI2_DROAN"/>
    <x v="317"/>
    <n v="336"/>
    <x v="1"/>
    <n v="66"/>
    <n v="263"/>
    <n v="2467"/>
    <s v="PF08423.6 Rad51"/>
  </r>
  <r>
    <s v="B3MT38_DROAN"/>
    <x v="318"/>
    <n v="234"/>
    <x v="1"/>
    <n v="2"/>
    <n v="212"/>
    <n v="2467"/>
    <s v="PF08423.6 Rad51"/>
  </r>
  <r>
    <s v="B3N7J9_DROER"/>
    <x v="319"/>
    <n v="336"/>
    <x v="1"/>
    <n v="73"/>
    <n v="258"/>
    <n v="2467"/>
    <s v="PF08423.6 Rad51"/>
  </r>
  <r>
    <s v="B3P0Q1_DROER"/>
    <x v="320"/>
    <n v="341"/>
    <x v="1"/>
    <n v="80"/>
    <n v="327"/>
    <n v="2467"/>
    <s v="PF08423.6 Rad51"/>
  </r>
  <r>
    <s v="B3P7Y8_DROER"/>
    <x v="321"/>
    <n v="335"/>
    <x v="0"/>
    <n v="19"/>
    <n v="76"/>
    <n v="12686"/>
    <s v="PF14520.1 Helix-hairpin-helix domain"/>
  </r>
  <r>
    <s v="B3P7Y8_DROER"/>
    <x v="321"/>
    <n v="335"/>
    <x v="1"/>
    <n v="79"/>
    <n v="333"/>
    <n v="2467"/>
    <s v="PF08423.6 Rad51"/>
  </r>
  <r>
    <s v="B3P844_DROER"/>
    <x v="322"/>
    <n v="191"/>
    <x v="1"/>
    <n v="1"/>
    <n v="174"/>
    <n v="2467"/>
    <s v="PF08423.6 Rad51"/>
  </r>
  <r>
    <s v="B3RLZ8_TRIAD"/>
    <x v="323"/>
    <n v="231"/>
    <x v="30"/>
    <n v="1"/>
    <n v="59"/>
    <n v="2"/>
    <s v="PB411933"/>
  </r>
  <r>
    <s v="B3RLZ8_TRIAD"/>
    <x v="323"/>
    <n v="231"/>
    <x v="1"/>
    <n v="90"/>
    <n v="208"/>
    <n v="2467"/>
    <s v="PF08423.6 Rad51"/>
  </r>
  <r>
    <s v="B3T4B5_9ARCH"/>
    <x v="324"/>
    <n v="367"/>
    <x v="0"/>
    <n v="3"/>
    <n v="59"/>
    <n v="12686"/>
    <s v="PF14520.1 Helix-hairpin-helix domain"/>
  </r>
  <r>
    <s v="B3T4B5_9ARCH"/>
    <x v="324"/>
    <n v="367"/>
    <x v="1"/>
    <n v="68"/>
    <n v="319"/>
    <n v="2467"/>
    <s v="PF08423.6 Rad51"/>
  </r>
  <r>
    <s v="B4DMW6_HUMAN"/>
    <x v="325"/>
    <n v="285"/>
    <x v="1"/>
    <n v="82"/>
    <n v="142"/>
    <n v="2467"/>
    <s v="PF08423.6 Rad51"/>
  </r>
  <r>
    <s v="B4DMW6_HUMAN"/>
    <x v="325"/>
    <n v="285"/>
    <x v="1"/>
    <n v="140"/>
    <n v="284"/>
    <n v="2467"/>
    <s v="PF08423.6 Rad51"/>
  </r>
  <r>
    <s v="B4DYI4_HUMAN"/>
    <x v="326"/>
    <n v="215"/>
    <x v="1"/>
    <n v="66"/>
    <n v="196"/>
    <n v="2467"/>
    <s v="PF08423.6 Rad51"/>
  </r>
  <r>
    <s v="B4DZT8_HUMAN"/>
    <x v="327"/>
    <n v="140"/>
    <x v="1"/>
    <n v="12"/>
    <n v="121"/>
    <n v="2467"/>
    <s v="PF08423.6 Rad51"/>
  </r>
  <r>
    <s v="B4E0G0_HUMAN"/>
    <x v="328"/>
    <n v="337"/>
    <x v="1"/>
    <n v="73"/>
    <n v="337"/>
    <n v="2467"/>
    <s v="PF08423.6 Rad51"/>
  </r>
  <r>
    <s v="B4FBZ5_MAIZE"/>
    <x v="329"/>
    <n v="340"/>
    <x v="0"/>
    <n v="27"/>
    <n v="81"/>
    <n v="12686"/>
    <s v="PF14520.1 Helix-hairpin-helix domain"/>
  </r>
  <r>
    <s v="B4FBZ5_MAIZE"/>
    <x v="329"/>
    <n v="340"/>
    <x v="1"/>
    <n v="84"/>
    <n v="339"/>
    <n v="2467"/>
    <s v="PF08423.6 Rad51"/>
  </r>
  <r>
    <s v="B4FF44_MAIZE"/>
    <x v="330"/>
    <n v="363"/>
    <x v="1"/>
    <n v="65"/>
    <n v="340"/>
    <n v="2467"/>
    <s v="PF08423.6 Rad51"/>
  </r>
  <r>
    <s v="B4FMC1_MAIZE"/>
    <x v="331"/>
    <n v="344"/>
    <x v="0"/>
    <n v="28"/>
    <n v="86"/>
    <n v="12686"/>
    <s v="PF14520.1 Helix-hairpin-helix domain"/>
  </r>
  <r>
    <s v="B4FMC1_MAIZE"/>
    <x v="331"/>
    <n v="344"/>
    <x v="1"/>
    <n v="89"/>
    <n v="343"/>
    <n v="2467"/>
    <s v="PF08423.6 Rad51"/>
  </r>
  <r>
    <s v="B4G2H1_DROPE"/>
    <x v="332"/>
    <n v="191"/>
    <x v="1"/>
    <n v="1"/>
    <n v="174"/>
    <n v="2467"/>
    <s v="PF08423.6 Rad51"/>
  </r>
  <r>
    <s v="B4G328_DROPE"/>
    <x v="333"/>
    <n v="348"/>
    <x v="1"/>
    <n v="79"/>
    <n v="334"/>
    <n v="2467"/>
    <s v="PF08423.6 Rad51"/>
  </r>
  <r>
    <s v="B4GH47_DROPE"/>
    <x v="334"/>
    <n v="260"/>
    <x v="1"/>
    <n v="68"/>
    <n v="260"/>
    <n v="2467"/>
    <s v="PF08423.6 Rad51"/>
  </r>
  <r>
    <s v="B4GNI5_DROPE"/>
    <x v="335"/>
    <n v="335"/>
    <x v="0"/>
    <n v="20"/>
    <n v="73"/>
    <n v="12686"/>
    <s v="PF14520.1 Helix-hairpin-helix domain"/>
  </r>
  <r>
    <s v="B4GNI5_DROPE"/>
    <x v="335"/>
    <n v="335"/>
    <x v="1"/>
    <n v="76"/>
    <n v="332"/>
    <n v="2467"/>
    <s v="PF08423.6 Rad51"/>
  </r>
  <r>
    <s v="B4HEN8_DROSE"/>
    <x v="336"/>
    <n v="341"/>
    <x v="1"/>
    <n v="80"/>
    <n v="327"/>
    <n v="2467"/>
    <s v="PF08423.6 Rad51"/>
  </r>
  <r>
    <s v="B4HZL5_DROSE"/>
    <x v="337"/>
    <n v="336"/>
    <x v="0"/>
    <n v="22"/>
    <n v="77"/>
    <n v="12686"/>
    <s v="PF14520.1 Helix-hairpin-helix domain"/>
  </r>
  <r>
    <s v="B4HZL5_DROSE"/>
    <x v="337"/>
    <n v="336"/>
    <x v="1"/>
    <n v="80"/>
    <n v="334"/>
    <n v="2467"/>
    <s v="PF08423.6 Rad51"/>
  </r>
  <r>
    <s v="B4IC55_DROSE"/>
    <x v="338"/>
    <n v="270"/>
    <x v="1"/>
    <n v="32"/>
    <n v="251"/>
    <n v="2467"/>
    <s v="PF08423.6 Rad51"/>
  </r>
  <r>
    <s v="B4J998_DROGR"/>
    <x v="339"/>
    <n v="348"/>
    <x v="1"/>
    <n v="72"/>
    <n v="274"/>
    <n v="2467"/>
    <s v="PF08423.6 Rad51"/>
  </r>
  <r>
    <s v="B4JES5_DROGR"/>
    <x v="340"/>
    <n v="352"/>
    <x v="1"/>
    <n v="93"/>
    <n v="349"/>
    <n v="2467"/>
    <s v="PF08423.6 Rad51"/>
  </r>
  <r>
    <s v="B4JTS6_DROGR"/>
    <x v="341"/>
    <n v="349"/>
    <x v="1"/>
    <n v="71"/>
    <n v="332"/>
    <n v="2467"/>
    <s v="PF08423.6 Rad51"/>
  </r>
  <r>
    <s v="B4JXH5_DROGR"/>
    <x v="342"/>
    <n v="246"/>
    <x v="1"/>
    <n v="1"/>
    <n v="204"/>
    <n v="2467"/>
    <s v="PF08423.6 Rad51"/>
  </r>
  <r>
    <s v="B4K806_DROMO"/>
    <x v="343"/>
    <n v="347"/>
    <x v="1"/>
    <n v="88"/>
    <n v="344"/>
    <n v="2467"/>
    <s v="PF08423.6 Rad51"/>
  </r>
  <r>
    <s v="B4K846_DROMO"/>
    <x v="344"/>
    <n v="345"/>
    <x v="1"/>
    <n v="72"/>
    <n v="332"/>
    <n v="2467"/>
    <s v="PF08423.6 Rad51"/>
  </r>
  <r>
    <s v="B4KQK9_DROMO"/>
    <x v="345"/>
    <n v="344"/>
    <x v="1"/>
    <n v="73"/>
    <n v="281"/>
    <n v="2467"/>
    <s v="PF08423.6 Rad51"/>
  </r>
  <r>
    <s v="B4L767_DROMO"/>
    <x v="346"/>
    <n v="181"/>
    <x v="1"/>
    <n v="1"/>
    <n v="144"/>
    <n v="2467"/>
    <s v="PF08423.6 Rad51"/>
  </r>
  <r>
    <s v="B4LY69_DROVI"/>
    <x v="347"/>
    <n v="349"/>
    <x v="1"/>
    <n v="72"/>
    <n v="332"/>
    <n v="2467"/>
    <s v="PF08423.6 Rad51"/>
  </r>
  <r>
    <s v="B4M6I5_DROVI"/>
    <x v="348"/>
    <n v="351"/>
    <x v="1"/>
    <n v="92"/>
    <n v="348"/>
    <n v="2467"/>
    <s v="PF08423.6 Rad51"/>
  </r>
  <r>
    <s v="B4MB38_DROVI"/>
    <x v="349"/>
    <n v="245"/>
    <x v="1"/>
    <n v="1"/>
    <n v="203"/>
    <n v="2467"/>
    <s v="PF08423.6 Rad51"/>
  </r>
  <r>
    <s v="B4ME51_DROVI"/>
    <x v="350"/>
    <n v="352"/>
    <x v="1"/>
    <n v="72"/>
    <n v="284"/>
    <n v="2467"/>
    <s v="PF08423.6 Rad51"/>
  </r>
  <r>
    <s v="B4N946_DROWI"/>
    <x v="351"/>
    <n v="349"/>
    <x v="1"/>
    <n v="75"/>
    <n v="334"/>
    <n v="2467"/>
    <s v="PF08423.6 Rad51"/>
  </r>
  <r>
    <s v="B4NHG9_DROWI"/>
    <x v="352"/>
    <n v="269"/>
    <x v="1"/>
    <n v="5"/>
    <n v="226"/>
    <n v="2467"/>
    <s v="PF08423.6 Rad51"/>
  </r>
  <r>
    <s v="B4NJK2_DROWI"/>
    <x v="353"/>
    <n v="355"/>
    <x v="1"/>
    <n v="96"/>
    <n v="352"/>
    <n v="2467"/>
    <s v="PF08423.6 Rad51"/>
  </r>
  <r>
    <s v="B4NNM1_DROWI"/>
    <x v="354"/>
    <n v="172"/>
    <x v="1"/>
    <n v="4"/>
    <n v="156"/>
    <n v="2467"/>
    <s v="PF08423.6 Rad51"/>
  </r>
  <r>
    <s v="B4P3Y7_DROYA"/>
    <x v="355"/>
    <n v="335"/>
    <x v="1"/>
    <n v="71"/>
    <n v="258"/>
    <n v="2467"/>
    <s v="PF08423.6 Rad51"/>
  </r>
  <r>
    <s v="B4PLS1_DROYA"/>
    <x v="356"/>
    <n v="335"/>
    <x v="0"/>
    <n v="20"/>
    <n v="76"/>
    <n v="12686"/>
    <s v="PF14520.1 Helix-hairpin-helix domain"/>
  </r>
  <r>
    <s v="B4PLS1_DROYA"/>
    <x v="356"/>
    <n v="335"/>
    <x v="1"/>
    <n v="79"/>
    <n v="333"/>
    <n v="2467"/>
    <s v="PF08423.6 Rad51"/>
  </r>
  <r>
    <s v="B4PRU1_DROYA"/>
    <x v="357"/>
    <n v="406"/>
    <x v="31"/>
    <n v="3"/>
    <n v="114"/>
    <n v="2052"/>
    <s v="PF00858.19 Amiloride-sensitive sodium channel"/>
  </r>
  <r>
    <s v="B4PRU1_DROYA"/>
    <x v="357"/>
    <n v="406"/>
    <x v="1"/>
    <n v="169"/>
    <n v="403"/>
    <n v="2467"/>
    <s v="PF08423.6 Rad51"/>
  </r>
  <r>
    <s v="B4PSU0_DROYA"/>
    <x v="358"/>
    <n v="341"/>
    <x v="1"/>
    <n v="80"/>
    <n v="327"/>
    <n v="2467"/>
    <s v="PF08423.6 Rad51"/>
  </r>
  <r>
    <s v="B4QXF2_DROSI"/>
    <x v="359"/>
    <n v="267"/>
    <x v="1"/>
    <n v="32"/>
    <n v="250"/>
    <n v="2467"/>
    <s v="PF08423.6 Rad51"/>
  </r>
  <r>
    <s v="B4QZV9_DROSI"/>
    <x v="360"/>
    <n v="341"/>
    <x v="1"/>
    <n v="80"/>
    <n v="327"/>
    <n v="2467"/>
    <s v="PF08423.6 Rad51"/>
  </r>
  <r>
    <s v="B4R1H9_DROSI"/>
    <x v="361"/>
    <n v="336"/>
    <x v="0"/>
    <n v="27"/>
    <n v="77"/>
    <n v="12686"/>
    <s v="PF14520.1 Helix-hairpin-helix domain"/>
  </r>
  <r>
    <s v="B4R1H9_DROSI"/>
    <x v="361"/>
    <n v="336"/>
    <x v="1"/>
    <n v="80"/>
    <n v="334"/>
    <n v="2467"/>
    <s v="PF08423.6 Rad51"/>
  </r>
  <r>
    <s v="B5AFL2_LYMAR"/>
    <x v="362"/>
    <n v="138"/>
    <x v="1"/>
    <n v="1"/>
    <n v="138"/>
    <n v="2467"/>
    <s v="PF08423.6 Rad51"/>
  </r>
  <r>
    <s v="B5AFL3_9POAL"/>
    <x v="363"/>
    <n v="138"/>
    <x v="1"/>
    <n v="1"/>
    <n v="138"/>
    <n v="2467"/>
    <s v="PF08423.6 Rad51"/>
  </r>
  <r>
    <s v="B5DF04_RAT"/>
    <x v="364"/>
    <n v="339"/>
    <x v="0"/>
    <n v="28"/>
    <n v="80"/>
    <n v="12686"/>
    <s v="PF14520.1 Helix-hairpin-helix domain"/>
  </r>
  <r>
    <s v="B5DF04_RAT"/>
    <x v="364"/>
    <n v="339"/>
    <x v="1"/>
    <n v="83"/>
    <n v="338"/>
    <n v="2467"/>
    <s v="PF08423.6 Rad51"/>
  </r>
  <r>
    <s v="B5DFH5_RAT"/>
    <x v="365"/>
    <n v="329"/>
    <x v="1"/>
    <n v="64"/>
    <n v="320"/>
    <n v="2467"/>
    <s v="PF08423.6 Rad51"/>
  </r>
  <r>
    <s v="B5IA62_ACIB4"/>
    <x v="366"/>
    <n v="234"/>
    <x v="1"/>
    <n v="6"/>
    <n v="232"/>
    <n v="2467"/>
    <s v="PF08423.6 Rad51"/>
  </r>
  <r>
    <s v="B5IAB8_ACIB4"/>
    <x v="367"/>
    <n v="324"/>
    <x v="0"/>
    <n v="9"/>
    <n v="69"/>
    <n v="12686"/>
    <s v="PF14520.1 Helix-hairpin-helix domain"/>
  </r>
  <r>
    <s v="B5IAB8_ACIB4"/>
    <x v="367"/>
    <n v="324"/>
    <x v="1"/>
    <n v="73"/>
    <n v="324"/>
    <n v="2467"/>
    <s v="PF08423.6 Rad51"/>
  </r>
  <r>
    <s v="B5KGQ0_9CNID"/>
    <x v="368"/>
    <n v="254"/>
    <x v="1"/>
    <n v="9"/>
    <n v="254"/>
    <n v="2467"/>
    <s v="PF08423.6 Rad51"/>
  </r>
  <r>
    <s v="B5LBC3_MOUSE"/>
    <x v="369"/>
    <n v="237"/>
    <x v="1"/>
    <n v="64"/>
    <n v="226"/>
    <n v="2467"/>
    <s v="PF08423.6 Rad51"/>
  </r>
  <r>
    <s v="B5LBC4_MOUSE"/>
    <x v="370"/>
    <n v="307"/>
    <x v="1"/>
    <n v="64"/>
    <n v="301"/>
    <n v="2467"/>
    <s v="PF08423.6 Rad51"/>
  </r>
  <r>
    <s v="B5LW22_WHEAT"/>
    <x v="371"/>
    <n v="342"/>
    <x v="0"/>
    <n v="29"/>
    <n v="83"/>
    <n v="12686"/>
    <s v="PF14520.1 Helix-hairpin-helix domain"/>
  </r>
  <r>
    <s v="B5LW22_WHEAT"/>
    <x v="371"/>
    <n v="342"/>
    <x v="1"/>
    <n v="86"/>
    <n v="341"/>
    <n v="2467"/>
    <s v="PF08423.6 Rad51"/>
  </r>
  <r>
    <s v="B5LW23_WHEAT"/>
    <x v="372"/>
    <n v="316"/>
    <x v="0"/>
    <n v="29"/>
    <n v="84"/>
    <n v="12686"/>
    <s v="PF14520.1 Helix-hairpin-helix domain"/>
  </r>
  <r>
    <s v="B5LW23_WHEAT"/>
    <x v="372"/>
    <n v="316"/>
    <x v="1"/>
    <n v="87"/>
    <n v="314"/>
    <n v="2467"/>
    <s v="PF08423.6 Rad51"/>
  </r>
  <r>
    <s v="B5LW24_WHEAT"/>
    <x v="373"/>
    <n v="270"/>
    <x v="1"/>
    <n v="1"/>
    <n v="93"/>
    <n v="2467"/>
    <s v="PF08423.6 Rad51"/>
  </r>
  <r>
    <s v="B5LW24_WHEAT"/>
    <x v="373"/>
    <n v="270"/>
    <x v="1"/>
    <n v="101"/>
    <n v="260"/>
    <n v="2467"/>
    <s v="PF08423.6 Rad51"/>
  </r>
  <r>
    <s v="B5LW25_WHEAT"/>
    <x v="374"/>
    <n v="246"/>
    <x v="1"/>
    <n v="9"/>
    <n v="229"/>
    <n v="2467"/>
    <s v="PF08423.6 Rad51"/>
  </r>
  <r>
    <s v="B5LW26_WHEAT"/>
    <x v="375"/>
    <n v="344"/>
    <x v="1"/>
    <n v="89"/>
    <n v="343"/>
    <n v="2467"/>
    <s v="PF08423.6 Rad51"/>
  </r>
  <r>
    <s v="B5T1R1_ORYLA"/>
    <x v="376"/>
    <n v="342"/>
    <x v="1"/>
    <n v="84"/>
    <n v="341"/>
    <n v="2467"/>
    <s v="PF08423.6 Rad51"/>
  </r>
  <r>
    <s v="B5VFR3_YEAS6"/>
    <x v="377"/>
    <n v="264"/>
    <x v="24"/>
    <n v="1"/>
    <n v="68"/>
    <n v="18"/>
    <s v="PB046853"/>
  </r>
  <r>
    <s v="B5VFR3_YEAS6"/>
    <x v="377"/>
    <n v="264"/>
    <x v="1"/>
    <n v="98"/>
    <n v="264"/>
    <n v="2467"/>
    <s v="PF08423.6 Rad51"/>
  </r>
  <r>
    <s v="B5VHM3_YEAS6"/>
    <x v="378"/>
    <n v="400"/>
    <x v="0"/>
    <n v="80"/>
    <n v="138"/>
    <n v="12686"/>
    <s v="PF14520.1 Helix-hairpin-helix domain"/>
  </r>
  <r>
    <s v="B5VHM3_YEAS6"/>
    <x v="378"/>
    <n v="400"/>
    <x v="1"/>
    <n v="141"/>
    <n v="396"/>
    <n v="2467"/>
    <s v="PF08423.6 Rad51"/>
  </r>
  <r>
    <s v="B5VHW1_YEAS6"/>
    <x v="379"/>
    <n v="223"/>
    <x v="1"/>
    <n v="1"/>
    <n v="222"/>
    <n v="2467"/>
    <s v="PF08423.6 Rad51"/>
  </r>
  <r>
    <s v="B5X4V6_SALSA"/>
    <x v="380"/>
    <n v="338"/>
    <x v="0"/>
    <n v="22"/>
    <n v="79"/>
    <n v="12686"/>
    <s v="PF14520.1 Helix-hairpin-helix domain"/>
  </r>
  <r>
    <s v="B5X4V6_SALSA"/>
    <x v="380"/>
    <n v="338"/>
    <x v="1"/>
    <n v="82"/>
    <n v="337"/>
    <n v="2467"/>
    <s v="PF08423.6 Rad51"/>
  </r>
  <r>
    <s v="B6AA40_CRYMR"/>
    <x v="381"/>
    <n v="351"/>
    <x v="1"/>
    <n v="92"/>
    <n v="347"/>
    <n v="2467"/>
    <s v="PF08423.6 Rad51"/>
  </r>
  <r>
    <s v="B6ACP1_CRYMR"/>
    <x v="382"/>
    <n v="269"/>
    <x v="1"/>
    <n v="4"/>
    <n v="211"/>
    <n v="2467"/>
    <s v="PF08423.6 Rad51"/>
  </r>
  <r>
    <s v="B6AFJ5_CRYMR"/>
    <x v="383"/>
    <n v="342"/>
    <x v="0"/>
    <n v="25"/>
    <n v="82"/>
    <n v="12686"/>
    <s v="PF14520.1 Helix-hairpin-helix domain"/>
  </r>
  <r>
    <s v="B6AFJ5_CRYMR"/>
    <x v="383"/>
    <n v="342"/>
    <x v="1"/>
    <n v="86"/>
    <n v="341"/>
    <n v="2467"/>
    <s v="PF08423.6 Rad51"/>
  </r>
  <r>
    <s v="B6AJR7_CRYMR"/>
    <x v="384"/>
    <n v="316"/>
    <x v="1"/>
    <n v="25"/>
    <n v="315"/>
    <n v="2467"/>
    <s v="PF08423.6 Rad51"/>
  </r>
  <r>
    <s v="B6AR76_9BACT"/>
    <x v="385"/>
    <n v="179"/>
    <x v="4"/>
    <n v="1"/>
    <n v="33"/>
    <n v="2"/>
    <s v="PB376018"/>
  </r>
  <r>
    <s v="B6AR76_9BACT"/>
    <x v="385"/>
    <n v="179"/>
    <x v="1"/>
    <n v="34"/>
    <n v="146"/>
    <n v="2467"/>
    <s v="PF08423.6 Rad51"/>
  </r>
  <r>
    <s v="B6H3A8_PENCW"/>
    <x v="386"/>
    <n v="523"/>
    <x v="32"/>
    <n v="1"/>
    <n v="79"/>
    <n v="5"/>
    <s v="PB171941"/>
  </r>
  <r>
    <s v="B6H3A8_PENCW"/>
    <x v="386"/>
    <n v="523"/>
    <x v="1"/>
    <n v="89"/>
    <n v="294"/>
    <n v="2467"/>
    <s v="PF08423.6 Rad51"/>
  </r>
  <r>
    <s v="B6H8Z5_PENCW"/>
    <x v="387"/>
    <n v="344"/>
    <x v="0"/>
    <n v="20"/>
    <n v="77"/>
    <n v="12686"/>
    <s v="PF14520.1 Helix-hairpin-helix domain"/>
  </r>
  <r>
    <s v="B6H8Z5_PENCW"/>
    <x v="387"/>
    <n v="344"/>
    <x v="1"/>
    <n v="80"/>
    <n v="337"/>
    <n v="2467"/>
    <s v="PF08423.6 Rad51"/>
  </r>
  <r>
    <s v="B6HD82_PENCW"/>
    <x v="388"/>
    <n v="390"/>
    <x v="33"/>
    <n v="311"/>
    <n v="388"/>
    <n v="156"/>
    <s v="PB003230"/>
  </r>
  <r>
    <s v="B6HD82_PENCW"/>
    <x v="388"/>
    <n v="390"/>
    <x v="1"/>
    <n v="21"/>
    <n v="288"/>
    <n v="2467"/>
    <s v="PF08423.6 Rad51"/>
  </r>
  <r>
    <s v="B6HKW4_PENCW"/>
    <x v="389"/>
    <n v="351"/>
    <x v="0"/>
    <n v="28"/>
    <n v="88"/>
    <n v="12686"/>
    <s v="PF14520.1 Helix-hairpin-helix domain"/>
  </r>
  <r>
    <s v="B6HKW4_PENCW"/>
    <x v="389"/>
    <n v="351"/>
    <x v="1"/>
    <n v="93"/>
    <n v="349"/>
    <n v="2467"/>
    <s v="PF08423.6 Rad51"/>
  </r>
  <r>
    <s v="B6JWI2_SCHJY"/>
    <x v="390"/>
    <n v="358"/>
    <x v="1"/>
    <n v="64"/>
    <n v="355"/>
    <n v="2467"/>
    <s v="PF08423.6 Rad51"/>
  </r>
  <r>
    <s v="B6JXU7_SCHJY"/>
    <x v="391"/>
    <n v="370"/>
    <x v="0"/>
    <n v="53"/>
    <n v="106"/>
    <n v="12686"/>
    <s v="PF14520.1 Helix-hairpin-helix domain"/>
  </r>
  <r>
    <s v="B6JXU7_SCHJY"/>
    <x v="391"/>
    <n v="370"/>
    <x v="1"/>
    <n v="109"/>
    <n v="363"/>
    <n v="2467"/>
    <s v="PF08423.6 Rad51"/>
  </r>
  <r>
    <s v="B6K203_SCHJY"/>
    <x v="392"/>
    <n v="332"/>
    <x v="30"/>
    <n v="30"/>
    <n v="66"/>
    <n v="2"/>
    <s v="PB411933"/>
  </r>
  <r>
    <s v="B6K203_SCHJY"/>
    <x v="392"/>
    <n v="332"/>
    <x v="1"/>
    <n v="76"/>
    <n v="332"/>
    <n v="2467"/>
    <s v="PF08423.6 Rad51"/>
  </r>
  <r>
    <s v="B6Q8E5_PENMQ"/>
    <x v="393"/>
    <n v="571"/>
    <x v="1"/>
    <n v="102"/>
    <n v="314"/>
    <n v="2467"/>
    <s v="PF08423.6 Rad51"/>
  </r>
  <r>
    <s v="B6QS22_PENMQ"/>
    <x v="394"/>
    <n v="349"/>
    <x v="0"/>
    <n v="25"/>
    <n v="82"/>
    <n v="12686"/>
    <s v="PF14520.1 Helix-hairpin-helix domain"/>
  </r>
  <r>
    <s v="B6QS22_PENMQ"/>
    <x v="394"/>
    <n v="349"/>
    <x v="1"/>
    <n v="85"/>
    <n v="342"/>
    <n v="2467"/>
    <s v="PF08423.6 Rad51"/>
  </r>
  <r>
    <s v="B6QUZ9_PENMQ"/>
    <x v="395"/>
    <n v="337"/>
    <x v="0"/>
    <n v="12"/>
    <n v="74"/>
    <n v="12686"/>
    <s v="PF14520.1 Helix-hairpin-helix domain"/>
  </r>
  <r>
    <s v="B6QUZ9_PENMQ"/>
    <x v="395"/>
    <n v="337"/>
    <x v="1"/>
    <n v="79"/>
    <n v="335"/>
    <n v="2467"/>
    <s v="PF08423.6 Rad51"/>
  </r>
  <r>
    <s v="B6TBD6_MAIZE"/>
    <x v="396"/>
    <n v="298"/>
    <x v="34"/>
    <n v="1"/>
    <n v="46"/>
    <n v="3"/>
    <s v="PB247236"/>
  </r>
  <r>
    <s v="B6TBD6_MAIZE"/>
    <x v="396"/>
    <n v="298"/>
    <x v="1"/>
    <n v="50"/>
    <n v="274"/>
    <n v="2467"/>
    <s v="PF08423.6 Rad51"/>
  </r>
  <r>
    <s v="B6TPY8_MAIZE"/>
    <x v="397"/>
    <n v="294"/>
    <x v="1"/>
    <n v="16"/>
    <n v="117"/>
    <n v="2467"/>
    <s v="PF08423.6 Rad51"/>
  </r>
  <r>
    <s v="B6TPY8_MAIZE"/>
    <x v="397"/>
    <n v="294"/>
    <x v="1"/>
    <n v="123"/>
    <n v="284"/>
    <n v="2467"/>
    <s v="PF08423.6 Rad51"/>
  </r>
  <r>
    <s v="B6UXY1_DROYA"/>
    <x v="398"/>
    <n v="211"/>
    <x v="0"/>
    <n v="23"/>
    <n v="77"/>
    <n v="12686"/>
    <s v="PF14520.1 Helix-hairpin-helix domain"/>
  </r>
  <r>
    <s v="B6UXY1_DROYA"/>
    <x v="398"/>
    <n v="211"/>
    <x v="1"/>
    <n v="80"/>
    <n v="211"/>
    <n v="2467"/>
    <s v="PF08423.6 Rad51"/>
  </r>
  <r>
    <s v="B6UXY2_DROSI"/>
    <x v="399"/>
    <n v="211"/>
    <x v="0"/>
    <n v="21"/>
    <n v="77"/>
    <n v="12686"/>
    <s v="PF14520.1 Helix-hairpin-helix domain"/>
  </r>
  <r>
    <s v="B6UXY2_DROSI"/>
    <x v="399"/>
    <n v="211"/>
    <x v="1"/>
    <n v="80"/>
    <n v="211"/>
    <n v="2467"/>
    <s v="PF08423.6 Rad51"/>
  </r>
  <r>
    <s v="B6UXY3_DROSI"/>
    <x v="400"/>
    <n v="211"/>
    <x v="0"/>
    <n v="21"/>
    <n v="77"/>
    <n v="12686"/>
    <s v="PF14520.1 Helix-hairpin-helix domain"/>
  </r>
  <r>
    <s v="B6UXY3_DROSI"/>
    <x v="400"/>
    <n v="211"/>
    <x v="1"/>
    <n v="80"/>
    <n v="211"/>
    <n v="2467"/>
    <s v="PF08423.6 Rad51"/>
  </r>
  <r>
    <s v="B6UXY5_DROSI"/>
    <x v="401"/>
    <n v="211"/>
    <x v="0"/>
    <n v="27"/>
    <n v="77"/>
    <n v="12686"/>
    <s v="PF14520.1 Helix-hairpin-helix domain"/>
  </r>
  <r>
    <s v="B6UXY5_DROSI"/>
    <x v="401"/>
    <n v="211"/>
    <x v="1"/>
    <n v="80"/>
    <n v="211"/>
    <n v="2467"/>
    <s v="PF08423.6 Rad51"/>
  </r>
  <r>
    <s v="B6UXY8_DROME"/>
    <x v="402"/>
    <n v="211"/>
    <x v="0"/>
    <n v="21"/>
    <n v="77"/>
    <n v="12686"/>
    <s v="PF14520.1 Helix-hairpin-helix domain"/>
  </r>
  <r>
    <s v="B6UXY8_DROME"/>
    <x v="402"/>
    <n v="211"/>
    <x v="1"/>
    <n v="80"/>
    <n v="211"/>
    <n v="2467"/>
    <s v="PF08423.6 Rad51"/>
  </r>
  <r>
    <s v="B6UY07_DROME"/>
    <x v="403"/>
    <n v="211"/>
    <x v="0"/>
    <n v="21"/>
    <n v="77"/>
    <n v="12686"/>
    <s v="PF14520.1 Helix-hairpin-helix domain"/>
  </r>
  <r>
    <s v="B6UY07_DROME"/>
    <x v="403"/>
    <n v="211"/>
    <x v="1"/>
    <n v="80"/>
    <n v="211"/>
    <n v="2467"/>
    <s v="PF08423.6 Rad51"/>
  </r>
  <r>
    <s v="B6UY18_DROSI"/>
    <x v="404"/>
    <n v="341"/>
    <x v="1"/>
    <n v="80"/>
    <n v="327"/>
    <n v="2467"/>
    <s v="PF08423.6 Rad51"/>
  </r>
  <r>
    <s v="B6UY19_DROSI"/>
    <x v="405"/>
    <n v="341"/>
    <x v="1"/>
    <n v="80"/>
    <n v="327"/>
    <n v="2467"/>
    <s v="PF08423.6 Rad51"/>
  </r>
  <r>
    <s v="B6UY20_DROME"/>
    <x v="406"/>
    <n v="341"/>
    <x v="1"/>
    <n v="80"/>
    <n v="327"/>
    <n v="2467"/>
    <s v="PF08423.6 Rad51"/>
  </r>
  <r>
    <s v="B6UY21_DROSI"/>
    <x v="407"/>
    <n v="341"/>
    <x v="1"/>
    <n v="80"/>
    <n v="327"/>
    <n v="2467"/>
    <s v="PF08423.6 Rad51"/>
  </r>
  <r>
    <s v="B6UY22_DROSI"/>
    <x v="408"/>
    <n v="341"/>
    <x v="1"/>
    <n v="80"/>
    <n v="327"/>
    <n v="2467"/>
    <s v="PF08423.6 Rad51"/>
  </r>
  <r>
    <s v="B6UY25_DROME"/>
    <x v="409"/>
    <n v="341"/>
    <x v="1"/>
    <n v="80"/>
    <n v="327"/>
    <n v="2467"/>
    <s v="PF08423.6 Rad51"/>
  </r>
  <r>
    <s v="B6UY27_DROME"/>
    <x v="410"/>
    <n v="341"/>
    <x v="1"/>
    <n v="80"/>
    <n v="327"/>
    <n v="2467"/>
    <s v="PF08423.6 Rad51"/>
  </r>
  <r>
    <s v="B6UY28_DROME"/>
    <x v="411"/>
    <n v="341"/>
    <x v="1"/>
    <n v="80"/>
    <n v="327"/>
    <n v="2467"/>
    <s v="PF08423.6 Rad51"/>
  </r>
  <r>
    <s v="B6UY30_DROME"/>
    <x v="412"/>
    <n v="341"/>
    <x v="1"/>
    <n v="80"/>
    <n v="327"/>
    <n v="2467"/>
    <s v="PF08423.6 Rad51"/>
  </r>
  <r>
    <s v="B6UY32_DROME"/>
    <x v="413"/>
    <n v="341"/>
    <x v="1"/>
    <n v="80"/>
    <n v="327"/>
    <n v="2467"/>
    <s v="PF08423.6 Rad51"/>
  </r>
  <r>
    <s v="B6UY37_DROME"/>
    <x v="414"/>
    <n v="341"/>
    <x v="1"/>
    <n v="80"/>
    <n v="327"/>
    <n v="2467"/>
    <s v="PF08423.6 Rad51"/>
  </r>
  <r>
    <s v="B6UY42_DROME"/>
    <x v="415"/>
    <n v="341"/>
    <x v="1"/>
    <n v="80"/>
    <n v="327"/>
    <n v="2467"/>
    <s v="PF08423.6 Rad51"/>
  </r>
  <r>
    <s v="B6UY45_DROME"/>
    <x v="416"/>
    <n v="404"/>
    <x v="1"/>
    <n v="80"/>
    <n v="292"/>
    <n v="2467"/>
    <s v="PF08423.6 Rad51"/>
  </r>
  <r>
    <s v="B6UY48_DROME"/>
    <x v="417"/>
    <n v="341"/>
    <x v="1"/>
    <n v="80"/>
    <n v="327"/>
    <n v="2467"/>
    <s v="PF08423.6 Rad51"/>
  </r>
  <r>
    <s v="B6UY49_DROME"/>
    <x v="418"/>
    <n v="341"/>
    <x v="1"/>
    <n v="80"/>
    <n v="326"/>
    <n v="2467"/>
    <s v="PF08423.6 Rad51"/>
  </r>
  <r>
    <s v="B6UY51_DROME"/>
    <x v="419"/>
    <n v="341"/>
    <x v="1"/>
    <n v="80"/>
    <n v="327"/>
    <n v="2467"/>
    <s v="PF08423.6 Rad51"/>
  </r>
  <r>
    <s v="B6UY52_DROYA"/>
    <x v="420"/>
    <n v="212"/>
    <x v="1"/>
    <n v="32"/>
    <n v="211"/>
    <n v="2467"/>
    <s v="PF08423.6 Rad51"/>
  </r>
  <r>
    <s v="B6UY53_DROSI"/>
    <x v="421"/>
    <n v="212"/>
    <x v="1"/>
    <n v="32"/>
    <n v="212"/>
    <n v="2467"/>
    <s v="PF08423.6 Rad51"/>
  </r>
  <r>
    <s v="B6UY54_DROSI"/>
    <x v="422"/>
    <n v="212"/>
    <x v="1"/>
    <n v="32"/>
    <n v="212"/>
    <n v="2467"/>
    <s v="PF08423.6 Rad51"/>
  </r>
  <r>
    <s v="B6UY55_DROME"/>
    <x v="423"/>
    <n v="212"/>
    <x v="1"/>
    <n v="32"/>
    <n v="132"/>
    <n v="2467"/>
    <s v="PF08423.6 Rad51"/>
  </r>
  <r>
    <s v="B6UY56_DROSI"/>
    <x v="424"/>
    <n v="205"/>
    <x v="1"/>
    <n v="25"/>
    <n v="204"/>
    <n v="2467"/>
    <s v="PF08423.6 Rad51"/>
  </r>
  <r>
    <s v="B6UY57_DROSI"/>
    <x v="425"/>
    <n v="212"/>
    <x v="1"/>
    <n v="32"/>
    <n v="212"/>
    <n v="2467"/>
    <s v="PF08423.6 Rad51"/>
  </r>
  <r>
    <s v="B6UY58_DROSI"/>
    <x v="426"/>
    <n v="212"/>
    <x v="1"/>
    <n v="32"/>
    <n v="211"/>
    <n v="2467"/>
    <s v="PF08423.6 Rad51"/>
  </r>
  <r>
    <s v="B6UY59_DROSI"/>
    <x v="427"/>
    <n v="212"/>
    <x v="1"/>
    <n v="53"/>
    <n v="211"/>
    <n v="2467"/>
    <s v="PF08423.6 Rad51"/>
  </r>
  <r>
    <s v="B6UY60_DROME"/>
    <x v="428"/>
    <n v="212"/>
    <x v="1"/>
    <n v="32"/>
    <n v="210"/>
    <n v="2467"/>
    <s v="PF08423.6 Rad51"/>
  </r>
  <r>
    <s v="B6UY61_DROME"/>
    <x v="429"/>
    <n v="212"/>
    <x v="1"/>
    <n v="32"/>
    <n v="211"/>
    <n v="2467"/>
    <s v="PF08423.6 Rad51"/>
  </r>
  <r>
    <s v="B6UY62_DROME"/>
    <x v="430"/>
    <n v="212"/>
    <x v="1"/>
    <n v="33"/>
    <n v="210"/>
    <n v="2467"/>
    <s v="PF08423.6 Rad51"/>
  </r>
  <r>
    <s v="B6UY63_DROME"/>
    <x v="431"/>
    <n v="212"/>
    <x v="1"/>
    <n v="32"/>
    <n v="210"/>
    <n v="2467"/>
    <s v="PF08423.6 Rad51"/>
  </r>
  <r>
    <s v="B6UY64_DROME"/>
    <x v="432"/>
    <n v="212"/>
    <x v="1"/>
    <n v="32"/>
    <n v="210"/>
    <n v="2467"/>
    <s v="PF08423.6 Rad51"/>
  </r>
  <r>
    <s v="B6UY65_DROME"/>
    <x v="433"/>
    <n v="212"/>
    <x v="1"/>
    <n v="33"/>
    <n v="211"/>
    <n v="2467"/>
    <s v="PF08423.6 Rad51"/>
  </r>
  <r>
    <s v="B6UY66_DROME"/>
    <x v="434"/>
    <n v="212"/>
    <x v="1"/>
    <n v="32"/>
    <n v="210"/>
    <n v="2467"/>
    <s v="PF08423.6 Rad51"/>
  </r>
  <r>
    <s v="B6UY68_DROME"/>
    <x v="435"/>
    <n v="212"/>
    <x v="1"/>
    <n v="32"/>
    <n v="210"/>
    <n v="2467"/>
    <s v="PF08423.6 Rad51"/>
  </r>
  <r>
    <s v="B6UY69_DROME"/>
    <x v="436"/>
    <n v="212"/>
    <x v="1"/>
    <n v="32"/>
    <n v="211"/>
    <n v="2467"/>
    <s v="PF08423.6 Rad51"/>
  </r>
  <r>
    <s v="B6UY70_DROME"/>
    <x v="437"/>
    <n v="212"/>
    <x v="1"/>
    <n v="33"/>
    <n v="211"/>
    <n v="2467"/>
    <s v="PF08423.6 Rad51"/>
  </r>
  <r>
    <s v="B6UY73_DROME"/>
    <x v="438"/>
    <n v="212"/>
    <x v="1"/>
    <n v="33"/>
    <n v="210"/>
    <n v="2467"/>
    <s v="PF08423.6 Rad51"/>
  </r>
  <r>
    <s v="B6UY75_DROME"/>
    <x v="439"/>
    <n v="212"/>
    <x v="1"/>
    <n v="33"/>
    <n v="211"/>
    <n v="2467"/>
    <s v="PF08423.6 Rad51"/>
  </r>
  <r>
    <s v="B6UY77_DROME"/>
    <x v="440"/>
    <n v="212"/>
    <x v="1"/>
    <n v="33"/>
    <n v="211"/>
    <n v="2467"/>
    <s v="PF08423.6 Rad51"/>
  </r>
  <r>
    <s v="B6UY78_DROME"/>
    <x v="441"/>
    <n v="212"/>
    <x v="1"/>
    <n v="33"/>
    <n v="210"/>
    <n v="2467"/>
    <s v="PF08423.6 Rad51"/>
  </r>
  <r>
    <s v="B6UY79_DROME"/>
    <x v="442"/>
    <n v="212"/>
    <x v="1"/>
    <n v="32"/>
    <n v="186"/>
    <n v="2467"/>
    <s v="PF08423.6 Rad51"/>
  </r>
  <r>
    <s v="B6UY80_DROME"/>
    <x v="443"/>
    <n v="212"/>
    <x v="1"/>
    <n v="33"/>
    <n v="210"/>
    <n v="2467"/>
    <s v="PF08423.6 Rad51"/>
  </r>
  <r>
    <s v="B6UY81_DROME"/>
    <x v="444"/>
    <n v="212"/>
    <x v="1"/>
    <n v="32"/>
    <n v="210"/>
    <n v="2467"/>
    <s v="PF08423.6 Rad51"/>
  </r>
  <r>
    <s v="B6UY82_DROME"/>
    <x v="445"/>
    <n v="212"/>
    <x v="1"/>
    <n v="33"/>
    <n v="212"/>
    <n v="2467"/>
    <s v="PF08423.6 Rad51"/>
  </r>
  <r>
    <s v="B6YUF2_THEON"/>
    <x v="446"/>
    <n v="353"/>
    <x v="0"/>
    <n v="35"/>
    <n v="94"/>
    <n v="12686"/>
    <s v="PF14520.1 Helix-hairpin-helix domain"/>
  </r>
  <r>
    <s v="B6YUF2_THEON"/>
    <x v="446"/>
    <n v="353"/>
    <x v="1"/>
    <n v="98"/>
    <n v="353"/>
    <n v="2467"/>
    <s v="PF08423.6 Rad51"/>
  </r>
  <r>
    <s v="B7FPB7_PHATC"/>
    <x v="447"/>
    <n v="379"/>
    <x v="1"/>
    <n v="214"/>
    <n v="376"/>
    <n v="2467"/>
    <s v="PF08423.6 Rad51"/>
  </r>
  <r>
    <s v="B7FT85_PHATC"/>
    <x v="448"/>
    <n v="363"/>
    <x v="1"/>
    <n v="69"/>
    <n v="169"/>
    <n v="2467"/>
    <s v="PF08423.6 Rad51"/>
  </r>
  <r>
    <s v="B7FT85_PHATC"/>
    <x v="448"/>
    <n v="363"/>
    <x v="1"/>
    <n v="178"/>
    <n v="350"/>
    <n v="2467"/>
    <s v="PF08423.6 Rad51"/>
  </r>
  <r>
    <s v="B7G0B3_PHATC"/>
    <x v="449"/>
    <n v="350"/>
    <x v="0"/>
    <n v="36"/>
    <n v="88"/>
    <n v="12686"/>
    <s v="PF14520.1 Helix-hairpin-helix domain"/>
  </r>
  <r>
    <s v="B7G0B3_PHATC"/>
    <x v="449"/>
    <n v="350"/>
    <x v="1"/>
    <n v="95"/>
    <n v="349"/>
    <n v="2467"/>
    <s v="PF08423.6 Rad51"/>
  </r>
  <r>
    <s v="B7GAG1_PHATC"/>
    <x v="450"/>
    <n v="456"/>
    <x v="1"/>
    <n v="141"/>
    <n v="238"/>
    <n v="2467"/>
    <s v="PF08423.6 Rad51"/>
  </r>
  <r>
    <s v="B7GAG1_PHATC"/>
    <x v="450"/>
    <n v="456"/>
    <x v="1"/>
    <n v="255"/>
    <n v="404"/>
    <n v="2467"/>
    <s v="PF08423.6 Rad51"/>
  </r>
  <r>
    <s v="B7P430_IXOSC"/>
    <x v="451"/>
    <n v="352"/>
    <x v="0"/>
    <n v="38"/>
    <n v="93"/>
    <n v="12686"/>
    <s v="PF14520.1 Helix-hairpin-helix domain"/>
  </r>
  <r>
    <s v="B7P430_IXOSC"/>
    <x v="451"/>
    <n v="352"/>
    <x v="1"/>
    <n v="96"/>
    <n v="351"/>
    <n v="2467"/>
    <s v="PF08423.6 Rad51"/>
  </r>
  <r>
    <s v="B7PQG9_IXOSC"/>
    <x v="452"/>
    <n v="341"/>
    <x v="1"/>
    <n v="83"/>
    <n v="340"/>
    <n v="2467"/>
    <s v="PF08423.6 Rad51"/>
  </r>
  <r>
    <s v="B7Q095_IXOSC"/>
    <x v="453"/>
    <n v="315"/>
    <x v="1"/>
    <n v="53"/>
    <n v="312"/>
    <n v="2467"/>
    <s v="PF08423.6 Rad51"/>
  </r>
  <r>
    <s v="B7Q5G3_IXOSC"/>
    <x v="454"/>
    <n v="354"/>
    <x v="1"/>
    <n v="76"/>
    <n v="340"/>
    <n v="2467"/>
    <s v="PF08423.6 Rad51"/>
  </r>
  <r>
    <s v="B7Q9B1_IXOSC"/>
    <x v="455"/>
    <n v="319"/>
    <x v="1"/>
    <n v="67"/>
    <n v="267"/>
    <n v="2467"/>
    <s v="PF08423.6 Rad51"/>
  </r>
  <r>
    <s v="B7R2I1_9EURY"/>
    <x v="456"/>
    <n v="221"/>
    <x v="1"/>
    <n v="1"/>
    <n v="220"/>
    <n v="2467"/>
    <s v="PF08423.6 Rad51"/>
  </r>
  <r>
    <s v="B7R3J2_9EURY"/>
    <x v="457"/>
    <n v="352"/>
    <x v="0"/>
    <n v="34"/>
    <n v="93"/>
    <n v="12686"/>
    <s v="PF14520.1 Helix-hairpin-helix domain"/>
  </r>
  <r>
    <s v="B7R3J2_9EURY"/>
    <x v="457"/>
    <n v="352"/>
    <x v="1"/>
    <n v="97"/>
    <n v="352"/>
    <n v="2467"/>
    <s v="PF08423.6 Rad51"/>
  </r>
  <r>
    <s v="B8AAP9_ORYSI"/>
    <x v="458"/>
    <n v="349"/>
    <x v="1"/>
    <n v="71"/>
    <n v="171"/>
    <n v="2467"/>
    <s v="PF08423.6 Rad51"/>
  </r>
  <r>
    <s v="B8AAP9_ORYSI"/>
    <x v="458"/>
    <n v="349"/>
    <x v="1"/>
    <n v="180"/>
    <n v="339"/>
    <n v="2467"/>
    <s v="PF08423.6 Rad51"/>
  </r>
  <r>
    <s v="B8AN23_ORYSI"/>
    <x v="459"/>
    <n v="339"/>
    <x v="0"/>
    <n v="26"/>
    <n v="80"/>
    <n v="12686"/>
    <s v="PF14520.1 Helix-hairpin-helix domain"/>
  </r>
  <r>
    <s v="B8AN23_ORYSI"/>
    <x v="459"/>
    <n v="339"/>
    <x v="1"/>
    <n v="83"/>
    <n v="338"/>
    <n v="2467"/>
    <s v="PF08423.6 Rad51"/>
  </r>
  <r>
    <s v="B8AXC4_ORYSI"/>
    <x v="460"/>
    <n v="363"/>
    <x v="1"/>
    <n v="69"/>
    <n v="339"/>
    <n v="2467"/>
    <s v="PF08423.6 Rad51"/>
  </r>
  <r>
    <s v="B8BLJ2_ORYSI"/>
    <x v="461"/>
    <n v="339"/>
    <x v="0"/>
    <n v="26"/>
    <n v="80"/>
    <n v="12686"/>
    <s v="PF14520.1 Helix-hairpin-helix domain"/>
  </r>
  <r>
    <s v="B8BLJ2_ORYSI"/>
    <x v="461"/>
    <n v="339"/>
    <x v="1"/>
    <n v="83"/>
    <n v="338"/>
    <n v="2467"/>
    <s v="PF08423.6 Rad51"/>
  </r>
  <r>
    <s v="B8BM09_ORYSI"/>
    <x v="462"/>
    <n v="396"/>
    <x v="1"/>
    <n v="89"/>
    <n v="333"/>
    <n v="2467"/>
    <s v="PF08423.6 Rad51"/>
  </r>
  <r>
    <s v="B8BVS2_THAPS"/>
    <x v="463"/>
    <n v="285"/>
    <x v="1"/>
    <n v="42"/>
    <n v="133"/>
    <n v="2467"/>
    <s v="PF08423.6 Rad51"/>
  </r>
  <r>
    <s v="B8GI85_METPE"/>
    <x v="464"/>
    <n v="327"/>
    <x v="0"/>
    <n v="6"/>
    <n v="61"/>
    <n v="12686"/>
    <s v="PF14520.1 Helix-hairpin-helix domain"/>
  </r>
  <r>
    <s v="B8GI85_METPE"/>
    <x v="464"/>
    <n v="327"/>
    <x v="1"/>
    <n v="65"/>
    <n v="326"/>
    <n v="2467"/>
    <s v="PF08423.6 Rad51"/>
  </r>
  <r>
    <s v="B8GJ71_METPE"/>
    <x v="465"/>
    <n v="224"/>
    <x v="1"/>
    <n v="2"/>
    <n v="222"/>
    <n v="2467"/>
    <s v="PF08423.6 Rad51"/>
  </r>
  <r>
    <s v="B8LW57_TALSN"/>
    <x v="466"/>
    <n v="349"/>
    <x v="0"/>
    <n v="25"/>
    <n v="82"/>
    <n v="12686"/>
    <s v="PF14520.1 Helix-hairpin-helix domain"/>
  </r>
  <r>
    <s v="B8LW57_TALSN"/>
    <x v="466"/>
    <n v="349"/>
    <x v="1"/>
    <n v="85"/>
    <n v="342"/>
    <n v="2467"/>
    <s v="PF08423.6 Rad51"/>
  </r>
  <r>
    <s v="B8M2H3_TALSN"/>
    <x v="467"/>
    <n v="532"/>
    <x v="1"/>
    <n v="94"/>
    <n v="298"/>
    <n v="2467"/>
    <s v="PF08423.6 Rad51"/>
  </r>
  <r>
    <s v="B8MTZ1_TALSN"/>
    <x v="468"/>
    <n v="337"/>
    <x v="0"/>
    <n v="13"/>
    <n v="74"/>
    <n v="12686"/>
    <s v="PF14520.1 Helix-hairpin-helix domain"/>
  </r>
  <r>
    <s v="B8MTZ1_TALSN"/>
    <x v="468"/>
    <n v="337"/>
    <x v="1"/>
    <n v="79"/>
    <n v="335"/>
    <n v="2467"/>
    <s v="PF08423.6 Rad51"/>
  </r>
  <r>
    <s v="B8NEE5_ASPFN"/>
    <x v="469"/>
    <n v="492"/>
    <x v="35"/>
    <n v="331"/>
    <n v="369"/>
    <n v="4"/>
    <s v="PB231306"/>
  </r>
  <r>
    <s v="B8NEE5_ASPFN"/>
    <x v="469"/>
    <n v="492"/>
    <x v="36"/>
    <n v="1"/>
    <n v="89"/>
    <n v="2"/>
    <s v="PB341010"/>
  </r>
  <r>
    <s v="B8NEE5_ASPFN"/>
    <x v="469"/>
    <n v="492"/>
    <x v="1"/>
    <n v="158"/>
    <n v="262"/>
    <n v="2467"/>
    <s v="PF08423.6 Rad51"/>
  </r>
  <r>
    <s v="B8NID8_ASPFN"/>
    <x v="470"/>
    <n v="585"/>
    <x v="1"/>
    <n v="115"/>
    <n v="319"/>
    <n v="2467"/>
    <s v="PF08423.6 Rad51"/>
  </r>
  <r>
    <s v="B8NJ20_ASPFN"/>
    <x v="471"/>
    <n v="318"/>
    <x v="0"/>
    <n v="3"/>
    <n v="55"/>
    <n v="12686"/>
    <s v="PF14520.1 Helix-hairpin-helix domain"/>
  </r>
  <r>
    <s v="B8NJ20_ASPFN"/>
    <x v="471"/>
    <n v="318"/>
    <x v="1"/>
    <n v="60"/>
    <n v="316"/>
    <n v="2467"/>
    <s v="PF08423.6 Rad51"/>
  </r>
  <r>
    <s v="B8NJX0_ASPFN"/>
    <x v="472"/>
    <n v="348"/>
    <x v="1"/>
    <n v="84"/>
    <n v="341"/>
    <n v="2467"/>
    <s v="PF08423.6 Rad51"/>
  </r>
  <r>
    <s v="B8P4B1_POSPM"/>
    <x v="473"/>
    <n v="247"/>
    <x v="1"/>
    <n v="72"/>
    <n v="217"/>
    <n v="2467"/>
    <s v="PF08423.6 Rad51"/>
  </r>
  <r>
    <s v="B9AFX6_METSM"/>
    <x v="474"/>
    <n v="311"/>
    <x v="0"/>
    <n v="2"/>
    <n v="57"/>
    <n v="12686"/>
    <s v="PF14520.1 Helix-hairpin-helix domain"/>
  </r>
  <r>
    <s v="B9AFX6_METSM"/>
    <x v="474"/>
    <n v="311"/>
    <x v="1"/>
    <n v="60"/>
    <n v="311"/>
    <n v="2467"/>
    <s v="PF08423.6 Rad51"/>
  </r>
  <r>
    <s v="B9AGH2_METSM"/>
    <x v="475"/>
    <n v="234"/>
    <x v="1"/>
    <n v="5"/>
    <n v="234"/>
    <n v="2467"/>
    <s v="PF08423.6 Rad51"/>
  </r>
  <r>
    <s v="B9EXP4_ORYSJ"/>
    <x v="476"/>
    <n v="349"/>
    <x v="1"/>
    <n v="71"/>
    <n v="171"/>
    <n v="2467"/>
    <s v="PF08423.6 Rad51"/>
  </r>
  <r>
    <s v="B9EXP4_ORYSJ"/>
    <x v="476"/>
    <n v="349"/>
    <x v="1"/>
    <n v="180"/>
    <n v="339"/>
    <n v="2467"/>
    <s v="PF08423.6 Rad51"/>
  </r>
  <r>
    <s v="B9G9E2_ORYSJ"/>
    <x v="477"/>
    <n v="391"/>
    <x v="1"/>
    <n v="89"/>
    <n v="341"/>
    <n v="2467"/>
    <s v="PF08423.6 Rad51"/>
  </r>
  <r>
    <s v="B9GC59_ORYSJ"/>
    <x v="478"/>
    <n v="458"/>
    <x v="37"/>
    <n v="1"/>
    <n v="101"/>
    <n v="3"/>
    <s v="PB251995"/>
  </r>
  <r>
    <s v="B9GC59_ORYSJ"/>
    <x v="478"/>
    <n v="458"/>
    <x v="1"/>
    <n v="110"/>
    <n v="201"/>
    <n v="2467"/>
    <s v="PF08423.6 Rad51"/>
  </r>
  <r>
    <s v="B9GD92_ORYSJ"/>
    <x v="479"/>
    <n v="292"/>
    <x v="0"/>
    <n v="29"/>
    <n v="80"/>
    <n v="12686"/>
    <s v="PF14520.1 Helix-hairpin-helix domain"/>
  </r>
  <r>
    <s v="B9GD92_ORYSJ"/>
    <x v="479"/>
    <n v="292"/>
    <x v="1"/>
    <n v="76"/>
    <n v="172"/>
    <n v="2467"/>
    <s v="PF08423.6 Rad51"/>
  </r>
  <r>
    <s v="B9GD92_ORYSJ"/>
    <x v="479"/>
    <n v="292"/>
    <x v="1"/>
    <n v="167"/>
    <n v="291"/>
    <n v="2467"/>
    <s v="PF08423.6 Rad51"/>
  </r>
  <r>
    <s v="B9HKB3_POPTR"/>
    <x v="480"/>
    <n v="167"/>
    <x v="0"/>
    <n v="24"/>
    <n v="86"/>
    <n v="12686"/>
    <s v="PF14520.1 Helix-hairpin-helix domain"/>
  </r>
  <r>
    <s v="B9HKB3_POPTR"/>
    <x v="480"/>
    <n v="167"/>
    <x v="1"/>
    <n v="89"/>
    <n v="166"/>
    <n v="2467"/>
    <s v="PF08423.6 Rad51"/>
  </r>
  <r>
    <s v="B9HUQ7_POPTR"/>
    <x v="481"/>
    <n v="352"/>
    <x v="0"/>
    <n v="22"/>
    <n v="85"/>
    <n v="12686"/>
    <s v="PF14520.1 Helix-hairpin-helix domain"/>
  </r>
  <r>
    <s v="B9HUQ7_POPTR"/>
    <x v="481"/>
    <n v="352"/>
    <x v="1"/>
    <n v="88"/>
    <n v="351"/>
    <n v="2467"/>
    <s v="PF08423.6 Rad51"/>
  </r>
  <r>
    <s v="B9IBY4_POPTR"/>
    <x v="482"/>
    <n v="283"/>
    <x v="1"/>
    <n v="6"/>
    <n v="274"/>
    <n v="2467"/>
    <s v="PF08423.6 Rad51"/>
  </r>
  <r>
    <s v="B9ILZ7_POPTR"/>
    <x v="483"/>
    <n v="290"/>
    <x v="1"/>
    <n v="3"/>
    <n v="208"/>
    <n v="2467"/>
    <s v="PF08423.6 Rad51"/>
  </r>
  <r>
    <s v="B9LPC6_HALLT"/>
    <x v="484"/>
    <n v="235"/>
    <x v="1"/>
    <n v="3"/>
    <n v="233"/>
    <n v="2467"/>
    <s v="PF08423.6 Rad51"/>
  </r>
  <r>
    <s v="B9LU01_HALLT"/>
    <x v="485"/>
    <n v="343"/>
    <x v="0"/>
    <n v="2"/>
    <n v="59"/>
    <n v="12686"/>
    <s v="PF14520.1 Helix-hairpin-helix domain"/>
  </r>
  <r>
    <s v="B9LU01_HALLT"/>
    <x v="485"/>
    <n v="343"/>
    <x v="1"/>
    <n v="63"/>
    <n v="169"/>
    <n v="2467"/>
    <s v="PF08423.6 Rad51"/>
  </r>
  <r>
    <s v="B9LU01_HALLT"/>
    <x v="485"/>
    <n v="343"/>
    <x v="1"/>
    <n v="180"/>
    <n v="343"/>
    <n v="2467"/>
    <s v="PF08423.6 Rad51"/>
  </r>
  <r>
    <s v="B9MT49_POPTR"/>
    <x v="486"/>
    <n v="348"/>
    <x v="0"/>
    <n v="29"/>
    <n v="80"/>
    <n v="12686"/>
    <s v="PF14520.1 Helix-hairpin-helix domain"/>
  </r>
  <r>
    <s v="B9MT49_POPTR"/>
    <x v="486"/>
    <n v="348"/>
    <x v="1"/>
    <n v="77"/>
    <n v="347"/>
    <n v="2467"/>
    <s v="PF08423.6 Rad51"/>
  </r>
  <r>
    <s v="B9PFU0_TOXGO"/>
    <x v="487"/>
    <n v="354"/>
    <x v="1"/>
    <n v="96"/>
    <n v="352"/>
    <n v="2467"/>
    <s v="PF08423.6 Rad51"/>
  </r>
  <r>
    <s v="B9Q0H2_TOXGO"/>
    <x v="488"/>
    <n v="349"/>
    <x v="0"/>
    <n v="31"/>
    <n v="89"/>
    <n v="12686"/>
    <s v="PF14520.1 Helix-hairpin-helix domain"/>
  </r>
  <r>
    <s v="B9Q0H2_TOXGO"/>
    <x v="488"/>
    <n v="349"/>
    <x v="1"/>
    <n v="93"/>
    <n v="348"/>
    <n v="2467"/>
    <s v="PF08423.6 Rad51"/>
  </r>
  <r>
    <s v="B9RDA0_RICCO"/>
    <x v="489"/>
    <n v="346"/>
    <x v="1"/>
    <n v="69"/>
    <n v="337"/>
    <n v="2467"/>
    <s v="PF08423.6 Rad51"/>
  </r>
  <r>
    <s v="B9RR28_RICCO"/>
    <x v="490"/>
    <n v="294"/>
    <x v="0"/>
    <n v="27"/>
    <n v="82"/>
    <n v="12686"/>
    <s v="PF14520.1 Helix-hairpin-helix domain"/>
  </r>
  <r>
    <s v="B9RR28_RICCO"/>
    <x v="490"/>
    <n v="294"/>
    <x v="1"/>
    <n v="85"/>
    <n v="215"/>
    <n v="2467"/>
    <s v="PF08423.6 Rad51"/>
  </r>
  <r>
    <s v="B9RR28_RICCO"/>
    <x v="490"/>
    <n v="294"/>
    <x v="1"/>
    <n v="213"/>
    <n v="293"/>
    <n v="2467"/>
    <s v="PF08423.6 Rad51"/>
  </r>
  <r>
    <s v="B9RTJ3_RICCO"/>
    <x v="491"/>
    <n v="353"/>
    <x v="0"/>
    <n v="24"/>
    <n v="86"/>
    <n v="12686"/>
    <s v="PF14520.1 Helix-hairpin-helix domain"/>
  </r>
  <r>
    <s v="B9RTJ3_RICCO"/>
    <x v="491"/>
    <n v="353"/>
    <x v="1"/>
    <n v="89"/>
    <n v="352"/>
    <n v="2467"/>
    <s v="PF08423.6 Rad51"/>
  </r>
  <r>
    <s v="B9SW77_RICCO"/>
    <x v="492"/>
    <n v="238"/>
    <x v="1"/>
    <n v="43"/>
    <n v="212"/>
    <n v="2467"/>
    <s v="PF08423.6 Rad51"/>
  </r>
  <r>
    <s v="B9SYN5_RICCO"/>
    <x v="493"/>
    <n v="315"/>
    <x v="5"/>
    <n v="1"/>
    <n v="36"/>
    <n v="14"/>
    <s v="PB061032"/>
  </r>
  <r>
    <s v="B9SYN5_RICCO"/>
    <x v="493"/>
    <n v="315"/>
    <x v="1"/>
    <n v="75"/>
    <n v="314"/>
    <n v="2467"/>
    <s v="PF08423.6 Rad51"/>
  </r>
  <r>
    <s v="B9T088_RICCO"/>
    <x v="494"/>
    <n v="301"/>
    <x v="1"/>
    <n v="9"/>
    <n v="223"/>
    <n v="2467"/>
    <s v="PF08423.6 Rad51"/>
  </r>
  <r>
    <s v="B9U5L1_PENMO"/>
    <x v="495"/>
    <n v="341"/>
    <x v="0"/>
    <n v="18"/>
    <n v="78"/>
    <n v="12686"/>
    <s v="PF14520.1 Helix-hairpin-helix domain"/>
  </r>
  <r>
    <s v="B9U5L1_PENMO"/>
    <x v="495"/>
    <n v="341"/>
    <x v="1"/>
    <n v="82"/>
    <n v="340"/>
    <n v="2467"/>
    <s v="PF08423.6 Rad51"/>
  </r>
  <r>
    <s v="B9VR62_WHEAT"/>
    <x v="496"/>
    <n v="344"/>
    <x v="0"/>
    <n v="27"/>
    <n v="86"/>
    <n v="12686"/>
    <s v="PF14520.1 Helix-hairpin-helix domain"/>
  </r>
  <r>
    <s v="B9VR62_WHEAT"/>
    <x v="496"/>
    <n v="344"/>
    <x v="1"/>
    <n v="89"/>
    <n v="343"/>
    <n v="2467"/>
    <s v="PF08423.6 Rad51"/>
  </r>
  <r>
    <s v="B9VR63_WHEAT"/>
    <x v="497"/>
    <n v="344"/>
    <x v="0"/>
    <n v="27"/>
    <n v="86"/>
    <n v="12686"/>
    <s v="PF14520.1 Helix-hairpin-helix domain"/>
  </r>
  <r>
    <s v="B9VR63_WHEAT"/>
    <x v="497"/>
    <n v="344"/>
    <x v="1"/>
    <n v="89"/>
    <n v="343"/>
    <n v="2467"/>
    <s v="PF08423.6 Rad51"/>
  </r>
  <r>
    <s v="B9VR65_WHEAT"/>
    <x v="498"/>
    <n v="343"/>
    <x v="0"/>
    <n v="29"/>
    <n v="84"/>
    <n v="12686"/>
    <s v="PF14520.1 Helix-hairpin-helix domain"/>
  </r>
  <r>
    <s v="B9VR65_WHEAT"/>
    <x v="498"/>
    <n v="343"/>
    <x v="1"/>
    <n v="87"/>
    <n v="342"/>
    <n v="2467"/>
    <s v="PF08423.6 Rad51"/>
  </r>
  <r>
    <s v="B9VR66_WHEAT"/>
    <x v="499"/>
    <n v="343"/>
    <x v="0"/>
    <n v="30"/>
    <n v="84"/>
    <n v="12686"/>
    <s v="PF14520.1 Helix-hairpin-helix domain"/>
  </r>
  <r>
    <s v="B9VR66_WHEAT"/>
    <x v="499"/>
    <n v="343"/>
    <x v="1"/>
    <n v="87"/>
    <n v="342"/>
    <n v="2467"/>
    <s v="PF08423.6 Rad51"/>
  </r>
  <r>
    <s v="B9W9P4_CANDC"/>
    <x v="500"/>
    <n v="324"/>
    <x v="0"/>
    <n v="5"/>
    <n v="65"/>
    <n v="12686"/>
    <s v="PF14520.1 Helix-hairpin-helix domain"/>
  </r>
  <r>
    <s v="B9W9P4_CANDC"/>
    <x v="500"/>
    <n v="324"/>
    <x v="1"/>
    <n v="68"/>
    <n v="324"/>
    <n v="2467"/>
    <s v="PF08423.6 Rad51"/>
  </r>
  <r>
    <s v="B9WC87_CANDC"/>
    <x v="501"/>
    <n v="512"/>
    <x v="1"/>
    <n v="80"/>
    <n v="218"/>
    <n v="2467"/>
    <s v="PF08423.6 Rad51"/>
  </r>
  <r>
    <s v="B9WL33_CANDC"/>
    <x v="502"/>
    <n v="361"/>
    <x v="0"/>
    <n v="41"/>
    <n v="97"/>
    <n v="12686"/>
    <s v="PF14520.1 Helix-hairpin-helix domain"/>
  </r>
  <r>
    <s v="B9WL33_CANDC"/>
    <x v="502"/>
    <n v="361"/>
    <x v="1"/>
    <n v="100"/>
    <n v="356"/>
    <n v="2467"/>
    <s v="PF08423.6 Rad51"/>
  </r>
  <r>
    <s v="C0HI02_MAIZE"/>
    <x v="503"/>
    <n v="340"/>
    <x v="0"/>
    <n v="26"/>
    <n v="81"/>
    <n v="12686"/>
    <s v="PF14520.1 Helix-hairpin-helix domain"/>
  </r>
  <r>
    <s v="C0HI02_MAIZE"/>
    <x v="503"/>
    <n v="340"/>
    <x v="1"/>
    <n v="84"/>
    <n v="339"/>
    <n v="2467"/>
    <s v="PF08423.6 Rad51"/>
  </r>
  <r>
    <s v="C0NB28_AJECG"/>
    <x v="504"/>
    <n v="381"/>
    <x v="1"/>
    <n v="101"/>
    <n v="292"/>
    <n v="2467"/>
    <s v="PF08423.6 Rad51"/>
  </r>
  <r>
    <s v="C0NB28_AJECG"/>
    <x v="504"/>
    <n v="381"/>
    <x v="1"/>
    <n v="299"/>
    <n v="379"/>
    <n v="2467"/>
    <s v="PF08423.6 Rad51"/>
  </r>
  <r>
    <s v="C0NJA3_AJECG"/>
    <x v="505"/>
    <n v="348"/>
    <x v="0"/>
    <n v="25"/>
    <n v="81"/>
    <n v="12686"/>
    <s v="PF14520.1 Helix-hairpin-helix domain"/>
  </r>
  <r>
    <s v="C0NJA3_AJECG"/>
    <x v="505"/>
    <n v="348"/>
    <x v="1"/>
    <n v="84"/>
    <n v="341"/>
    <n v="2467"/>
    <s v="PF08423.6 Rad51"/>
  </r>
  <r>
    <s v="C0NKK9_AJECG"/>
    <x v="506"/>
    <n v="655"/>
    <x v="38"/>
    <n v="1"/>
    <n v="45"/>
    <n v="3"/>
    <s v="PB306403"/>
  </r>
  <r>
    <s v="C0NKK9_AJECG"/>
    <x v="506"/>
    <n v="655"/>
    <x v="39"/>
    <n v="47"/>
    <n v="120"/>
    <n v="9"/>
    <s v="PB095303"/>
  </r>
  <r>
    <s v="C0NKK9_AJECG"/>
    <x v="506"/>
    <n v="655"/>
    <x v="1"/>
    <n v="167"/>
    <n v="375"/>
    <n v="2467"/>
    <s v="PF08423.6 Rad51"/>
  </r>
  <r>
    <s v="C0P2U0_MAIZE"/>
    <x v="507"/>
    <n v="195"/>
    <x v="1"/>
    <n v="23"/>
    <n v="185"/>
    <n v="2467"/>
    <s v="PF08423.6 Rad51"/>
  </r>
  <r>
    <s v="C0PE80_MAIZE"/>
    <x v="508"/>
    <n v="270"/>
    <x v="1"/>
    <n v="4"/>
    <n v="93"/>
    <n v="2467"/>
    <s v="PF08423.6 Rad51"/>
  </r>
  <r>
    <s v="C0PE80_MAIZE"/>
    <x v="508"/>
    <n v="270"/>
    <x v="1"/>
    <n v="99"/>
    <n v="260"/>
    <n v="2467"/>
    <s v="PF08423.6 Rad51"/>
  </r>
  <r>
    <s v="C0S0P4_PARBP"/>
    <x v="509"/>
    <n v="337"/>
    <x v="0"/>
    <n v="15"/>
    <n v="74"/>
    <n v="12686"/>
    <s v="PF14520.1 Helix-hairpin-helix domain"/>
  </r>
  <r>
    <s v="C0S0P4_PARBP"/>
    <x v="509"/>
    <n v="337"/>
    <x v="1"/>
    <n v="79"/>
    <n v="335"/>
    <n v="2467"/>
    <s v="PF08423.6 Rad51"/>
  </r>
  <r>
    <s v="C0S5K4_PARBP"/>
    <x v="510"/>
    <n v="348"/>
    <x v="0"/>
    <n v="24"/>
    <n v="81"/>
    <n v="12686"/>
    <s v="PF14520.1 Helix-hairpin-helix domain"/>
  </r>
  <r>
    <s v="C0S5K4_PARBP"/>
    <x v="510"/>
    <n v="348"/>
    <x v="1"/>
    <n v="84"/>
    <n v="341"/>
    <n v="2467"/>
    <s v="PF08423.6 Rad51"/>
  </r>
  <r>
    <s v="C0S7M4_PARBP"/>
    <x v="511"/>
    <n v="592"/>
    <x v="39"/>
    <n v="1"/>
    <n v="52"/>
    <n v="9"/>
    <s v="PB095303"/>
  </r>
  <r>
    <s v="C0S7M4_PARBP"/>
    <x v="511"/>
    <n v="592"/>
    <x v="1"/>
    <n v="98"/>
    <n v="334"/>
    <n v="2467"/>
    <s v="PF08423.6 Rad51"/>
  </r>
  <r>
    <s v="C1BVX8_9MAXI"/>
    <x v="512"/>
    <n v="350"/>
    <x v="0"/>
    <n v="37"/>
    <n v="88"/>
    <n v="12686"/>
    <s v="PF14520.1 Helix-hairpin-helix domain"/>
  </r>
  <r>
    <s v="C1BVX8_9MAXI"/>
    <x v="512"/>
    <n v="350"/>
    <x v="1"/>
    <n v="94"/>
    <n v="349"/>
    <n v="2467"/>
    <s v="PF08423.6 Rad51"/>
  </r>
  <r>
    <s v="C1BYD1_ESOLU"/>
    <x v="513"/>
    <n v="335"/>
    <x v="1"/>
    <n v="67"/>
    <n v="295"/>
    <n v="2467"/>
    <s v="PF08423.6 Rad51"/>
  </r>
  <r>
    <s v="C1C0G1_9MAXI"/>
    <x v="514"/>
    <n v="346"/>
    <x v="0"/>
    <n v="32"/>
    <n v="87"/>
    <n v="12686"/>
    <s v="PF14520.1 Helix-hairpin-helix domain"/>
  </r>
  <r>
    <s v="C1C0G1_9MAXI"/>
    <x v="514"/>
    <n v="346"/>
    <x v="1"/>
    <n v="90"/>
    <n v="345"/>
    <n v="2467"/>
    <s v="PF08423.6 Rad51"/>
  </r>
  <r>
    <s v="C1E452_MICSR"/>
    <x v="515"/>
    <n v="344"/>
    <x v="0"/>
    <n v="31"/>
    <n v="84"/>
    <n v="12686"/>
    <s v="PF14520.1 Helix-hairpin-helix domain"/>
  </r>
  <r>
    <s v="C1E452_MICSR"/>
    <x v="515"/>
    <n v="344"/>
    <x v="1"/>
    <n v="87"/>
    <n v="343"/>
    <n v="2467"/>
    <s v="PF08423.6 Rad51"/>
  </r>
  <r>
    <s v="C1ED40_MICSR"/>
    <x v="516"/>
    <n v="382"/>
    <x v="1"/>
    <n v="22"/>
    <n v="233"/>
    <n v="2467"/>
    <s v="PF08423.6 Rad51"/>
  </r>
  <r>
    <s v="C1EGX8_MICSR"/>
    <x v="517"/>
    <n v="440"/>
    <x v="1"/>
    <n v="89"/>
    <n v="312"/>
    <n v="2467"/>
    <s v="PF08423.6 Rad51"/>
  </r>
  <r>
    <s v="C1FDH7_MICSR"/>
    <x v="518"/>
    <n v="362"/>
    <x v="40"/>
    <n v="15"/>
    <n v="45"/>
    <n v="2"/>
    <s v="PB372703"/>
  </r>
  <r>
    <s v="C1FDH7_MICSR"/>
    <x v="518"/>
    <n v="362"/>
    <x v="1"/>
    <n v="82"/>
    <n v="186"/>
    <n v="2467"/>
    <s v="PF08423.6 Rad51"/>
  </r>
  <r>
    <s v="C1FDH7_MICSR"/>
    <x v="518"/>
    <n v="362"/>
    <x v="1"/>
    <n v="176"/>
    <n v="353"/>
    <n v="2467"/>
    <s v="PF08423.6 Rad51"/>
  </r>
  <r>
    <s v="C1FJ81_MICSR"/>
    <x v="519"/>
    <n v="359"/>
    <x v="0"/>
    <n v="38"/>
    <n v="96"/>
    <n v="12686"/>
    <s v="PF14520.1 Helix-hairpin-helix domain"/>
  </r>
  <r>
    <s v="C1FJ81_MICSR"/>
    <x v="519"/>
    <n v="359"/>
    <x v="1"/>
    <n v="103"/>
    <n v="358"/>
    <n v="2467"/>
    <s v="PF08423.6 Rad51"/>
  </r>
  <r>
    <s v="C1G4N8_PARBD"/>
    <x v="520"/>
    <n v="348"/>
    <x v="0"/>
    <n v="24"/>
    <n v="81"/>
    <n v="12686"/>
    <s v="PF14520.1 Helix-hairpin-helix domain"/>
  </r>
  <r>
    <s v="C1G4N8_PARBD"/>
    <x v="520"/>
    <n v="348"/>
    <x v="1"/>
    <n v="84"/>
    <n v="341"/>
    <n v="2467"/>
    <s v="PF08423.6 Rad51"/>
  </r>
  <r>
    <s v="C1GAM4_PARBD"/>
    <x v="521"/>
    <n v="632"/>
    <x v="41"/>
    <n v="505"/>
    <n v="632"/>
    <n v="327"/>
    <s v="PF12923.2 Ribosomal RNA-processing protein 7 (RRP7)"/>
  </r>
  <r>
    <s v="C1GAM4_PARBD"/>
    <x v="521"/>
    <n v="632"/>
    <x v="1"/>
    <n v="47"/>
    <n v="303"/>
    <n v="2467"/>
    <s v="PF08423.6 Rad51"/>
  </r>
  <r>
    <s v="C1GJ26_PARBD"/>
    <x v="522"/>
    <n v="592"/>
    <x v="39"/>
    <n v="1"/>
    <n v="52"/>
    <n v="9"/>
    <s v="PB095303"/>
  </r>
  <r>
    <s v="C1GJ26_PARBD"/>
    <x v="522"/>
    <n v="592"/>
    <x v="1"/>
    <n v="98"/>
    <n v="333"/>
    <n v="2467"/>
    <s v="PF08423.6 Rad51"/>
  </r>
  <r>
    <s v="C1GWI4_PARBA"/>
    <x v="523"/>
    <n v="348"/>
    <x v="0"/>
    <n v="24"/>
    <n v="81"/>
    <n v="12686"/>
    <s v="PF14520.1 Helix-hairpin-helix domain"/>
  </r>
  <r>
    <s v="C1GWI4_PARBA"/>
    <x v="523"/>
    <n v="348"/>
    <x v="1"/>
    <n v="84"/>
    <n v="341"/>
    <n v="2467"/>
    <s v="PF08423.6 Rad51"/>
  </r>
  <r>
    <s v="C1H7Z6_PARBA"/>
    <x v="524"/>
    <n v="541"/>
    <x v="41"/>
    <n v="414"/>
    <n v="541"/>
    <n v="327"/>
    <s v="PF12923.2 Ribosomal RNA-processing protein 7 (RRP7)"/>
  </r>
  <r>
    <s v="C1H7Z6_PARBA"/>
    <x v="524"/>
    <n v="541"/>
    <x v="1"/>
    <n v="5"/>
    <n v="247"/>
    <n v="2467"/>
    <s v="PF08423.6 Rad51"/>
  </r>
  <r>
    <s v="C1HD16_PARBA"/>
    <x v="525"/>
    <n v="594"/>
    <x v="39"/>
    <n v="25"/>
    <n v="76"/>
    <n v="9"/>
    <s v="PB095303"/>
  </r>
  <r>
    <s v="C1HD16_PARBA"/>
    <x v="525"/>
    <n v="594"/>
    <x v="1"/>
    <n v="120"/>
    <n v="351"/>
    <n v="2467"/>
    <s v="PF08423.6 Rad51"/>
  </r>
  <r>
    <s v="C1MGU0_MICPC"/>
    <x v="526"/>
    <n v="354"/>
    <x v="40"/>
    <n v="1"/>
    <n v="39"/>
    <n v="2"/>
    <s v="PB372703"/>
  </r>
  <r>
    <s v="C1MGU0_MICPC"/>
    <x v="526"/>
    <n v="354"/>
    <x v="1"/>
    <n v="76"/>
    <n v="181"/>
    <n v="2467"/>
    <s v="PF08423.6 Rad51"/>
  </r>
  <r>
    <s v="C1MGU0_MICPC"/>
    <x v="526"/>
    <n v="354"/>
    <x v="1"/>
    <n v="191"/>
    <n v="347"/>
    <n v="2467"/>
    <s v="PF08423.6 Rad51"/>
  </r>
  <r>
    <s v="C1MTK4_MICPC"/>
    <x v="527"/>
    <n v="411"/>
    <x v="0"/>
    <n v="36"/>
    <n v="88"/>
    <n v="12686"/>
    <s v="PF14520.1 Helix-hairpin-helix domain"/>
  </r>
  <r>
    <s v="C1MTK4_MICPC"/>
    <x v="527"/>
    <n v="411"/>
    <x v="1"/>
    <n v="91"/>
    <n v="340"/>
    <n v="2467"/>
    <s v="PF08423.6 Rad51"/>
  </r>
  <r>
    <s v="C1N0Y2_MICPC"/>
    <x v="528"/>
    <n v="371"/>
    <x v="0"/>
    <n v="52"/>
    <n v="108"/>
    <n v="12686"/>
    <s v="PF14520.1 Helix-hairpin-helix domain"/>
  </r>
  <r>
    <s v="C1N0Y2_MICPC"/>
    <x v="528"/>
    <n v="371"/>
    <x v="1"/>
    <n v="115"/>
    <n v="370"/>
    <n v="2467"/>
    <s v="PF08423.6 Rad51"/>
  </r>
  <r>
    <s v="C3YVY6_BRAFL"/>
    <x v="529"/>
    <n v="103"/>
    <x v="1"/>
    <n v="39"/>
    <n v="103"/>
    <n v="2467"/>
    <s v="PF08423.6 Rad51"/>
  </r>
  <r>
    <s v="C4J8V1_MAIZE"/>
    <x v="530"/>
    <n v="298"/>
    <x v="34"/>
    <n v="1"/>
    <n v="46"/>
    <n v="3"/>
    <s v="PB247236"/>
  </r>
  <r>
    <s v="C4J8V1_MAIZE"/>
    <x v="530"/>
    <n v="298"/>
    <x v="1"/>
    <n v="51"/>
    <n v="275"/>
    <n v="2467"/>
    <s v="PF08423.6 Rad51"/>
  </r>
  <r>
    <s v="C4JKF4_UNCRE"/>
    <x v="531"/>
    <n v="141"/>
    <x v="1"/>
    <n v="1"/>
    <n v="137"/>
    <n v="2467"/>
    <s v="PF08423.6 Rad51"/>
  </r>
  <r>
    <s v="C4JLA7_UNCRE"/>
    <x v="532"/>
    <n v="574"/>
    <x v="42"/>
    <n v="1"/>
    <n v="95"/>
    <n v="3"/>
    <s v="PB307301"/>
  </r>
  <r>
    <s v="C4JLA7_UNCRE"/>
    <x v="532"/>
    <n v="574"/>
    <x v="1"/>
    <n v="98"/>
    <n v="294"/>
    <n v="2467"/>
    <s v="PF08423.6 Rad51"/>
  </r>
  <r>
    <s v="C4JQT3_UNCRE"/>
    <x v="533"/>
    <n v="348"/>
    <x v="0"/>
    <n v="24"/>
    <n v="80"/>
    <n v="12686"/>
    <s v="PF14520.1 Helix-hairpin-helix domain"/>
  </r>
  <r>
    <s v="C4JQT3_UNCRE"/>
    <x v="533"/>
    <n v="348"/>
    <x v="1"/>
    <n v="83"/>
    <n v="340"/>
    <n v="2467"/>
    <s v="PF08423.6 Rad51"/>
  </r>
  <r>
    <s v="C4LTR6_ENTHI"/>
    <x v="534"/>
    <n v="347"/>
    <x v="0"/>
    <n v="29"/>
    <n v="87"/>
    <n v="12686"/>
    <s v="PF14520.1 Helix-hairpin-helix domain"/>
  </r>
  <r>
    <s v="C4LTR6_ENTHI"/>
    <x v="534"/>
    <n v="347"/>
    <x v="1"/>
    <n v="91"/>
    <n v="346"/>
    <n v="2467"/>
    <s v="PF08423.6 Rad51"/>
  </r>
  <r>
    <s v="C4M4K4_ENTHI"/>
    <x v="535"/>
    <n v="366"/>
    <x v="0"/>
    <n v="45"/>
    <n v="104"/>
    <n v="12686"/>
    <s v="PF14520.1 Helix-hairpin-helix domain"/>
  </r>
  <r>
    <s v="C4M4K4_ENTHI"/>
    <x v="535"/>
    <n v="366"/>
    <x v="1"/>
    <n v="108"/>
    <n v="364"/>
    <n v="2467"/>
    <s v="PF08423.6 Rad51"/>
  </r>
  <r>
    <s v="C4M5L7_ENTHI"/>
    <x v="536"/>
    <n v="283"/>
    <x v="1"/>
    <n v="21"/>
    <n v="230"/>
    <n v="2467"/>
    <s v="PF08423.6 Rad51"/>
  </r>
  <r>
    <s v="C4QGE0_SCHMA"/>
    <x v="537"/>
    <n v="255"/>
    <x v="1"/>
    <n v="1"/>
    <n v="47"/>
    <n v="2467"/>
    <s v="PF08423.6 Rad51"/>
  </r>
  <r>
    <s v="C4QGE0_SCHMA"/>
    <x v="537"/>
    <n v="255"/>
    <x v="1"/>
    <n v="49"/>
    <n v="181"/>
    <n v="2467"/>
    <s v="PF08423.6 Rad51"/>
  </r>
  <r>
    <s v="C4QV07_PICPG"/>
    <x v="538"/>
    <n v="514"/>
    <x v="43"/>
    <n v="1"/>
    <n v="56"/>
    <n v="2"/>
    <s v="PB446863"/>
  </r>
  <r>
    <s v="C4QV07_PICPG"/>
    <x v="538"/>
    <n v="514"/>
    <x v="1"/>
    <n v="84"/>
    <n v="314"/>
    <n v="2467"/>
    <s v="PF08423.6 Rad51"/>
  </r>
  <r>
    <s v="C4R5X7_PICPG"/>
    <x v="539"/>
    <n v="362"/>
    <x v="0"/>
    <n v="47"/>
    <n v="100"/>
    <n v="12686"/>
    <s v="PF14520.1 Helix-hairpin-helix domain"/>
  </r>
  <r>
    <s v="C4R5X7_PICPG"/>
    <x v="539"/>
    <n v="362"/>
    <x v="1"/>
    <n v="103"/>
    <n v="358"/>
    <n v="2467"/>
    <s v="PF08423.6 Rad51"/>
  </r>
  <r>
    <s v="C4V7I3_NOSCE"/>
    <x v="540"/>
    <n v="332"/>
    <x v="0"/>
    <n v="16"/>
    <n v="72"/>
    <n v="12686"/>
    <s v="PF14520.1 Helix-hairpin-helix domain"/>
  </r>
  <r>
    <s v="C4V7I3_NOSCE"/>
    <x v="540"/>
    <n v="332"/>
    <x v="1"/>
    <n v="75"/>
    <n v="331"/>
    <n v="2467"/>
    <s v="PF08423.6 Rad51"/>
  </r>
  <r>
    <s v="C4V7Q4_NOSCE"/>
    <x v="541"/>
    <n v="336"/>
    <x v="1"/>
    <n v="78"/>
    <n v="334"/>
    <n v="2467"/>
    <s v="PF08423.6 Rad51"/>
  </r>
  <r>
    <s v="C4XX40_CLAL4"/>
    <x v="542"/>
    <n v="211"/>
    <x v="1"/>
    <n v="68"/>
    <n v="200"/>
    <n v="2467"/>
    <s v="PF08423.6 Rad51"/>
  </r>
  <r>
    <s v="C4Y6H8_CLAL4"/>
    <x v="543"/>
    <n v="339"/>
    <x v="0"/>
    <n v="20"/>
    <n v="74"/>
    <n v="12686"/>
    <s v="PF14520.1 Helix-hairpin-helix domain"/>
  </r>
  <r>
    <s v="C4Y6H8_CLAL4"/>
    <x v="543"/>
    <n v="339"/>
    <x v="1"/>
    <n v="77"/>
    <n v="333"/>
    <n v="2467"/>
    <s v="PF08423.6 Rad51"/>
  </r>
  <r>
    <s v="C4YG68_CANAW"/>
    <x v="544"/>
    <n v="353"/>
    <x v="23"/>
    <n v="1"/>
    <n v="73"/>
    <n v="92"/>
    <s v="PB006919"/>
  </r>
  <r>
    <s v="C4YG68_CANAW"/>
    <x v="544"/>
    <n v="353"/>
    <x v="1"/>
    <n v="97"/>
    <n v="353"/>
    <n v="2467"/>
    <s v="PF08423.6 Rad51"/>
  </r>
  <r>
    <s v="C4YKA5_CANAW"/>
    <x v="545"/>
    <n v="414"/>
    <x v="1"/>
    <n v="77"/>
    <n v="218"/>
    <n v="2467"/>
    <s v="PF08423.6 Rad51"/>
  </r>
  <r>
    <s v="C4YL51_CANAW"/>
    <x v="546"/>
    <n v="361"/>
    <x v="0"/>
    <n v="41"/>
    <n v="97"/>
    <n v="12686"/>
    <s v="PF14520.1 Helix-hairpin-helix domain"/>
  </r>
  <r>
    <s v="C4YL51_CANAW"/>
    <x v="546"/>
    <n v="361"/>
    <x v="1"/>
    <n v="100"/>
    <n v="356"/>
    <n v="2467"/>
    <s v="PF08423.6 Rad51"/>
  </r>
  <r>
    <s v="C5A320_THEGJ"/>
    <x v="547"/>
    <n v="355"/>
    <x v="0"/>
    <n v="37"/>
    <n v="96"/>
    <n v="12686"/>
    <s v="PF14520.1 Helix-hairpin-helix domain"/>
  </r>
  <r>
    <s v="C5A320_THEGJ"/>
    <x v="547"/>
    <n v="355"/>
    <x v="1"/>
    <n v="100"/>
    <n v="355"/>
    <n v="2467"/>
    <s v="PF08423.6 Rad51"/>
  </r>
  <r>
    <s v="C5DE73_LACTC"/>
    <x v="548"/>
    <n v="381"/>
    <x v="0"/>
    <n v="62"/>
    <n v="119"/>
    <n v="12686"/>
    <s v="PF14520.1 Helix-hairpin-helix domain"/>
  </r>
  <r>
    <s v="C5DE73_LACTC"/>
    <x v="548"/>
    <n v="381"/>
    <x v="1"/>
    <n v="122"/>
    <n v="377"/>
    <n v="2467"/>
    <s v="PF08423.6 Rad51"/>
  </r>
  <r>
    <s v="C5DN43_LACTC"/>
    <x v="549"/>
    <n v="333"/>
    <x v="23"/>
    <n v="14"/>
    <n v="67"/>
    <n v="92"/>
    <s v="PB006919"/>
  </r>
  <r>
    <s v="C5DN43_LACTC"/>
    <x v="549"/>
    <n v="333"/>
    <x v="1"/>
    <n v="76"/>
    <n v="332"/>
    <n v="2467"/>
    <s v="PF08423.6 Rad51"/>
  </r>
  <r>
    <s v="C5DND8_LACTC"/>
    <x v="550"/>
    <n v="478"/>
    <x v="44"/>
    <n v="388"/>
    <n v="418"/>
    <n v="231"/>
    <s v="PB001639"/>
  </r>
  <r>
    <s v="C5DND8_LACTC"/>
    <x v="550"/>
    <n v="478"/>
    <x v="1"/>
    <n v="73"/>
    <n v="276"/>
    <n v="2467"/>
    <s v="PF08423.6 Rad51"/>
  </r>
  <r>
    <s v="C5DPN1_ZYGRC"/>
    <x v="551"/>
    <n v="463"/>
    <x v="24"/>
    <n v="1"/>
    <n v="55"/>
    <n v="18"/>
    <s v="PB046853"/>
  </r>
  <r>
    <s v="C5DPN1_ZYGRC"/>
    <x v="551"/>
    <n v="463"/>
    <x v="1"/>
    <n v="76"/>
    <n v="271"/>
    <n v="2467"/>
    <s v="PF08423.6 Rad51"/>
  </r>
  <r>
    <s v="C5DQV0_ZYGRC"/>
    <x v="552"/>
    <n v="432"/>
    <x v="0"/>
    <n v="112"/>
    <n v="170"/>
    <n v="12686"/>
    <s v="PF14520.1 Helix-hairpin-helix domain"/>
  </r>
  <r>
    <s v="C5DQV0_ZYGRC"/>
    <x v="552"/>
    <n v="432"/>
    <x v="1"/>
    <n v="173"/>
    <n v="428"/>
    <n v="2467"/>
    <s v="PF08423.6 Rad51"/>
  </r>
  <r>
    <s v="C5DSP6_ZYGRC"/>
    <x v="553"/>
    <n v="332"/>
    <x v="23"/>
    <n v="13"/>
    <n v="66"/>
    <n v="92"/>
    <s v="PB006919"/>
  </r>
  <r>
    <s v="C5DSP6_ZYGRC"/>
    <x v="553"/>
    <n v="332"/>
    <x v="1"/>
    <n v="75"/>
    <n v="331"/>
    <n v="2467"/>
    <s v="PF08423.6 Rad51"/>
  </r>
  <r>
    <s v="C5FEM4_ARTOC"/>
    <x v="554"/>
    <n v="604"/>
    <x v="45"/>
    <n v="451"/>
    <n v="539"/>
    <n v="32"/>
    <s v="PB026441"/>
  </r>
  <r>
    <s v="C5FEM4_ARTOC"/>
    <x v="554"/>
    <n v="604"/>
    <x v="46"/>
    <n v="541"/>
    <n v="602"/>
    <n v="19"/>
    <s v="PB044725"/>
  </r>
  <r>
    <s v="C5FEM4_ARTOC"/>
    <x v="554"/>
    <n v="604"/>
    <x v="1"/>
    <n v="108"/>
    <n v="310"/>
    <n v="2467"/>
    <s v="PF08423.6 Rad51"/>
  </r>
  <r>
    <s v="C5FJX2_ARTOC"/>
    <x v="555"/>
    <n v="350"/>
    <x v="0"/>
    <n v="24"/>
    <n v="82"/>
    <n v="12686"/>
    <s v="PF14520.1 Helix-hairpin-helix domain"/>
  </r>
  <r>
    <s v="C5FJX2_ARTOC"/>
    <x v="555"/>
    <n v="350"/>
    <x v="1"/>
    <n v="85"/>
    <n v="342"/>
    <n v="2467"/>
    <s v="PF08423.6 Rad51"/>
  </r>
  <r>
    <s v="C5FTP8_ARTOC"/>
    <x v="556"/>
    <n v="342"/>
    <x v="47"/>
    <n v="48"/>
    <n v="78"/>
    <n v="215"/>
    <s v="PB001851"/>
  </r>
  <r>
    <s v="C5FTP8_ARTOC"/>
    <x v="556"/>
    <n v="342"/>
    <x v="1"/>
    <n v="84"/>
    <n v="340"/>
    <n v="2467"/>
    <s v="PF08423.6 Rad51"/>
  </r>
  <r>
    <s v="C5GC09_AJEDR"/>
    <x v="557"/>
    <n v="337"/>
    <x v="0"/>
    <n v="15"/>
    <n v="74"/>
    <n v="12686"/>
    <s v="PF14520.1 Helix-hairpin-helix domain"/>
  </r>
  <r>
    <s v="C5GC09_AJEDR"/>
    <x v="557"/>
    <n v="337"/>
    <x v="1"/>
    <n v="79"/>
    <n v="335"/>
    <n v="2467"/>
    <s v="PF08423.6 Rad51"/>
  </r>
  <r>
    <s v="C5GK17_AJEDR"/>
    <x v="558"/>
    <n v="348"/>
    <x v="0"/>
    <n v="25"/>
    <n v="81"/>
    <n v="12686"/>
    <s v="PF14520.1 Helix-hairpin-helix domain"/>
  </r>
  <r>
    <s v="C5GK17_AJEDR"/>
    <x v="558"/>
    <n v="348"/>
    <x v="1"/>
    <n v="84"/>
    <n v="341"/>
    <n v="2467"/>
    <s v="PF08423.6 Rad51"/>
  </r>
  <r>
    <s v="C5GV88_AJEDR"/>
    <x v="559"/>
    <n v="652"/>
    <x v="1"/>
    <n v="158"/>
    <n v="367"/>
    <n v="2467"/>
    <s v="PF08423.6 Rad51"/>
  </r>
  <r>
    <s v="C5JCI4_AJEDS"/>
    <x v="560"/>
    <n v="591"/>
    <x v="1"/>
    <n v="98"/>
    <n v="307"/>
    <n v="2467"/>
    <s v="PF08423.6 Rad51"/>
  </r>
  <r>
    <s v="C5JMI9_AJEDS"/>
    <x v="561"/>
    <n v="337"/>
    <x v="0"/>
    <n v="15"/>
    <n v="74"/>
    <n v="12686"/>
    <s v="PF14520.1 Helix-hairpin-helix domain"/>
  </r>
  <r>
    <s v="C5JMI9_AJEDS"/>
    <x v="561"/>
    <n v="337"/>
    <x v="1"/>
    <n v="79"/>
    <n v="335"/>
    <n v="2467"/>
    <s v="PF08423.6 Rad51"/>
  </r>
  <r>
    <s v="C5JTV6_AJEDS"/>
    <x v="562"/>
    <n v="348"/>
    <x v="0"/>
    <n v="25"/>
    <n v="81"/>
    <n v="12686"/>
    <s v="PF14520.1 Helix-hairpin-helix domain"/>
  </r>
  <r>
    <s v="C5JTV6_AJEDS"/>
    <x v="562"/>
    <n v="348"/>
    <x v="1"/>
    <n v="84"/>
    <n v="341"/>
    <n v="2467"/>
    <s v="PF08423.6 Rad51"/>
  </r>
  <r>
    <s v="C5K5F1_PERM5"/>
    <x v="563"/>
    <n v="61"/>
    <x v="1"/>
    <n v="1"/>
    <n v="61"/>
    <n v="2467"/>
    <s v="PF08423.6 Rad51"/>
  </r>
  <r>
    <s v="C5KD76_PERM5"/>
    <x v="564"/>
    <n v="259"/>
    <x v="1"/>
    <n v="4"/>
    <n v="257"/>
    <n v="2467"/>
    <s v="PF08423.6 Rad51"/>
  </r>
  <r>
    <s v="C5KHC6_PERM5"/>
    <x v="565"/>
    <n v="335"/>
    <x v="0"/>
    <n v="14"/>
    <n v="75"/>
    <n v="12686"/>
    <s v="PF14520.1 Helix-hairpin-helix domain"/>
  </r>
  <r>
    <s v="C5KHC6_PERM5"/>
    <x v="565"/>
    <n v="335"/>
    <x v="1"/>
    <n v="78"/>
    <n v="334"/>
    <n v="2467"/>
    <s v="PF08423.6 Rad51"/>
  </r>
  <r>
    <s v="C5LD20_PERM5"/>
    <x v="566"/>
    <n v="82"/>
    <x v="1"/>
    <n v="1"/>
    <n v="64"/>
    <n v="2467"/>
    <s v="PF08423.6 Rad51"/>
  </r>
  <r>
    <s v="C5LD22_PERM5"/>
    <x v="567"/>
    <n v="952"/>
    <x v="0"/>
    <n v="15"/>
    <n v="63"/>
    <n v="12686"/>
    <s v="PF14520.1 Helix-hairpin-helix domain"/>
  </r>
  <r>
    <s v="C5LD22_PERM5"/>
    <x v="567"/>
    <n v="952"/>
    <x v="1"/>
    <n v="67"/>
    <n v="177"/>
    <n v="2467"/>
    <s v="PF08423.6 Rad51"/>
  </r>
  <r>
    <s v="C5LD22_PERM5"/>
    <x v="567"/>
    <n v="952"/>
    <x v="48"/>
    <n v="308"/>
    <n v="916"/>
    <n v="12849"/>
    <s v="PF02463.14 RecF/RecN/SMC N terminal domain"/>
  </r>
  <r>
    <s v="C5LD22_PERM5"/>
    <x v="567"/>
    <n v="952"/>
    <x v="49"/>
    <n v="259"/>
    <n v="387"/>
    <n v="3948"/>
    <s v="PF06470.8 SMC proteins Flexible Hinge Domain"/>
  </r>
  <r>
    <s v="C5LY66_PERM5"/>
    <x v="568"/>
    <n v="259"/>
    <x v="1"/>
    <n v="7"/>
    <n v="257"/>
    <n v="2467"/>
    <s v="PF08423.6 Rad51"/>
  </r>
  <r>
    <s v="C5M4A1_CANTT"/>
    <x v="569"/>
    <n v="364"/>
    <x v="0"/>
    <n v="35"/>
    <n v="100"/>
    <n v="12686"/>
    <s v="PF14520.1 Helix-hairpin-helix domain"/>
  </r>
  <r>
    <s v="C5M4A1_CANTT"/>
    <x v="569"/>
    <n v="364"/>
    <x v="1"/>
    <n v="103"/>
    <n v="359"/>
    <n v="2467"/>
    <s v="PF08423.6 Rad51"/>
  </r>
  <r>
    <s v="C5M7H8_CANTT"/>
    <x v="570"/>
    <n v="518"/>
    <x v="1"/>
    <n v="73"/>
    <n v="226"/>
    <n v="2467"/>
    <s v="PF08423.6 Rad51"/>
  </r>
  <r>
    <s v="C5MBV0_CANTT"/>
    <x v="571"/>
    <n v="221"/>
    <x v="1"/>
    <n v="1"/>
    <n v="220"/>
    <n v="2467"/>
    <s v="PF08423.6 Rad51"/>
  </r>
  <r>
    <s v="C5NN38_LENED"/>
    <x v="572"/>
    <n v="346"/>
    <x v="1"/>
    <n v="90"/>
    <n v="346"/>
    <n v="2467"/>
    <s v="PF08423.6 Rad51"/>
  </r>
  <r>
    <s v="C5P5E4_COCP7"/>
    <x v="573"/>
    <n v="591"/>
    <x v="42"/>
    <n v="1"/>
    <n v="97"/>
    <n v="3"/>
    <s v="PB307301"/>
  </r>
  <r>
    <s v="C5P5E4_COCP7"/>
    <x v="573"/>
    <n v="591"/>
    <x v="1"/>
    <n v="98"/>
    <n v="299"/>
    <n v="2467"/>
    <s v="PF08423.6 Rad51"/>
  </r>
  <r>
    <s v="C5P834_COCP7"/>
    <x v="574"/>
    <n v="348"/>
    <x v="0"/>
    <n v="23"/>
    <n v="80"/>
    <n v="12686"/>
    <s v="PF14520.1 Helix-hairpin-helix domain"/>
  </r>
  <r>
    <s v="C5P834_COCP7"/>
    <x v="574"/>
    <n v="348"/>
    <x v="1"/>
    <n v="83"/>
    <n v="340"/>
    <n v="2467"/>
    <s v="PF08423.6 Rad51"/>
  </r>
  <r>
    <s v="C5PAY8_COCP7"/>
    <x v="575"/>
    <n v="309"/>
    <x v="47"/>
    <n v="11"/>
    <n v="42"/>
    <n v="215"/>
    <s v="PB001851"/>
  </r>
  <r>
    <s v="C5PAY8_COCP7"/>
    <x v="575"/>
    <n v="309"/>
    <x v="1"/>
    <n v="76"/>
    <n v="307"/>
    <n v="2467"/>
    <s v="PF08423.6 Rad51"/>
  </r>
  <r>
    <s v="C5X3Z5_SORBI"/>
    <x v="576"/>
    <n v="237"/>
    <x v="34"/>
    <n v="15"/>
    <n v="50"/>
    <n v="3"/>
    <s v="PB247236"/>
  </r>
  <r>
    <s v="C5X3Z5_SORBI"/>
    <x v="576"/>
    <n v="237"/>
    <x v="1"/>
    <n v="51"/>
    <n v="147"/>
    <n v="2467"/>
    <s v="PF08423.6 Rad51"/>
  </r>
  <r>
    <s v="C5XCD8_SORBI"/>
    <x v="577"/>
    <n v="344"/>
    <x v="0"/>
    <n v="31"/>
    <n v="85"/>
    <n v="12686"/>
    <s v="PF14520.1 Helix-hairpin-helix domain"/>
  </r>
  <r>
    <s v="C5XCD8_SORBI"/>
    <x v="577"/>
    <n v="344"/>
    <x v="1"/>
    <n v="88"/>
    <n v="343"/>
    <n v="2467"/>
    <s v="PF08423.6 Rad51"/>
  </r>
  <r>
    <s v="C5XUY5_SORBI"/>
    <x v="578"/>
    <n v="292"/>
    <x v="1"/>
    <n v="29"/>
    <n v="288"/>
    <n v="2467"/>
    <s v="PF08423.6 Rad51"/>
  </r>
  <r>
    <s v="C5XZ00_SORBI"/>
    <x v="579"/>
    <n v="344"/>
    <x v="0"/>
    <n v="28"/>
    <n v="99"/>
    <n v="12686"/>
    <s v="PF14520.1 Helix-hairpin-helix domain"/>
  </r>
  <r>
    <s v="C5XZ00_SORBI"/>
    <x v="579"/>
    <n v="344"/>
    <x v="1"/>
    <n v="89"/>
    <n v="343"/>
    <n v="2467"/>
    <s v="PF08423.6 Rad51"/>
  </r>
  <r>
    <s v="C5Y6F4_SORBI"/>
    <x v="580"/>
    <n v="340"/>
    <x v="0"/>
    <n v="24"/>
    <n v="78"/>
    <n v="12686"/>
    <s v="PF14520.1 Helix-hairpin-helix domain"/>
  </r>
  <r>
    <s v="C5Y6F4_SORBI"/>
    <x v="580"/>
    <n v="340"/>
    <x v="1"/>
    <n v="81"/>
    <n v="336"/>
    <n v="2467"/>
    <s v="PF08423.6 Rad51"/>
  </r>
  <r>
    <s v="C5YNU8_SORBI"/>
    <x v="581"/>
    <n v="342"/>
    <x v="0"/>
    <n v="29"/>
    <n v="83"/>
    <n v="12686"/>
    <s v="PF14520.1 Helix-hairpin-helix domain"/>
  </r>
  <r>
    <s v="C5YNU8_SORBI"/>
    <x v="581"/>
    <n v="342"/>
    <x v="1"/>
    <n v="86"/>
    <n v="341"/>
    <n v="2467"/>
    <s v="PF08423.6 Rad51"/>
  </r>
  <r>
    <s v="C5YQ79_SORBI"/>
    <x v="582"/>
    <n v="344"/>
    <x v="0"/>
    <n v="28"/>
    <n v="86"/>
    <n v="12686"/>
    <s v="PF14520.1 Helix-hairpin-helix domain"/>
  </r>
  <r>
    <s v="C5YQ79_SORBI"/>
    <x v="582"/>
    <n v="344"/>
    <x v="1"/>
    <n v="89"/>
    <n v="343"/>
    <n v="2467"/>
    <s v="PF08423.6 Rad51"/>
  </r>
  <r>
    <s v="C5YZ24_SORBI"/>
    <x v="583"/>
    <n v="364"/>
    <x v="1"/>
    <n v="65"/>
    <n v="340"/>
    <n v="2467"/>
    <s v="PF08423.6 Rad51"/>
  </r>
  <r>
    <s v="C6A058_THESM"/>
    <x v="584"/>
    <n v="526"/>
    <x v="0"/>
    <n v="40"/>
    <n v="99"/>
    <n v="12686"/>
    <s v="PF14520.1 Helix-hairpin-helix domain"/>
  </r>
  <r>
    <s v="C6A058_THESM"/>
    <x v="584"/>
    <n v="526"/>
    <x v="50"/>
    <n v="199"/>
    <n v="322"/>
    <n v="642"/>
    <s v="PF07591.6 Pretoxin HINT domain"/>
  </r>
  <r>
    <s v="C6A058_THESM"/>
    <x v="584"/>
    <n v="526"/>
    <x v="1"/>
    <n v="103"/>
    <n v="162"/>
    <n v="2467"/>
    <s v="PF08423.6 Rad51"/>
  </r>
  <r>
    <s v="C6A058_THESM"/>
    <x v="584"/>
    <n v="526"/>
    <x v="1"/>
    <n v="322"/>
    <n v="526"/>
    <n v="2467"/>
    <s v="PF08423.6 Rad51"/>
  </r>
  <r>
    <s v="C6H395_AJECH"/>
    <x v="585"/>
    <n v="423"/>
    <x v="51"/>
    <n v="286"/>
    <n v="344"/>
    <n v="70"/>
    <s v="PB010156"/>
  </r>
  <r>
    <s v="C6H395_AJECH"/>
    <x v="585"/>
    <n v="423"/>
    <x v="1"/>
    <n v="78"/>
    <n v="274"/>
    <n v="2467"/>
    <s v="PF08423.6 Rad51"/>
  </r>
  <r>
    <s v="C6H3Q3_AJECH"/>
    <x v="586"/>
    <n v="381"/>
    <x v="1"/>
    <n v="101"/>
    <n v="292"/>
    <n v="2467"/>
    <s v="PF08423.6 Rad51"/>
  </r>
  <r>
    <s v="C6H3Q3_AJECH"/>
    <x v="586"/>
    <n v="381"/>
    <x v="1"/>
    <n v="299"/>
    <n v="379"/>
    <n v="2467"/>
    <s v="PF08423.6 Rad51"/>
  </r>
  <r>
    <s v="C6H9C8_AJECH"/>
    <x v="587"/>
    <n v="249"/>
    <x v="0"/>
    <n v="25"/>
    <n v="81"/>
    <n v="12686"/>
    <s v="PF14520.1 Helix-hairpin-helix domain"/>
  </r>
  <r>
    <s v="C6H9C8_AJECH"/>
    <x v="587"/>
    <n v="249"/>
    <x v="1"/>
    <n v="84"/>
    <n v="138"/>
    <n v="2467"/>
    <s v="PF08423.6 Rad51"/>
  </r>
  <r>
    <s v="C6H9C8_AJECH"/>
    <x v="587"/>
    <n v="249"/>
    <x v="1"/>
    <n v="132"/>
    <n v="234"/>
    <n v="2467"/>
    <s v="PF08423.6 Rad51"/>
  </r>
  <r>
    <s v="C6HAU9_AJECH"/>
    <x v="588"/>
    <n v="701"/>
    <x v="38"/>
    <n v="1"/>
    <n v="39"/>
    <n v="3"/>
    <s v="PB306403"/>
  </r>
  <r>
    <s v="C6HAU9_AJECH"/>
    <x v="588"/>
    <n v="701"/>
    <x v="39"/>
    <n v="41"/>
    <n v="114"/>
    <n v="9"/>
    <s v="PB095303"/>
  </r>
  <r>
    <s v="C6HAU9_AJECH"/>
    <x v="588"/>
    <n v="701"/>
    <x v="1"/>
    <n v="161"/>
    <n v="369"/>
    <n v="2467"/>
    <s v="PF08423.6 Rad51"/>
  </r>
  <r>
    <s v="C6LTL9_GIAIB"/>
    <x v="589"/>
    <n v="370"/>
    <x v="1"/>
    <n v="120"/>
    <n v="369"/>
    <n v="2467"/>
    <s v="PF08423.6 Rad51"/>
  </r>
  <r>
    <s v="C6LZ41_GIAIB"/>
    <x v="590"/>
    <n v="368"/>
    <x v="0"/>
    <n v="52"/>
    <n v="109"/>
    <n v="12686"/>
    <s v="PF14520.1 Helix-hairpin-helix domain"/>
  </r>
  <r>
    <s v="C6LZ41_GIAIB"/>
    <x v="590"/>
    <n v="368"/>
    <x v="1"/>
    <n v="112"/>
    <n v="367"/>
    <n v="2467"/>
    <s v="PF08423.6 Rad51"/>
  </r>
  <r>
    <s v="C6SV45_DROME"/>
    <x v="591"/>
    <n v="336"/>
    <x v="0"/>
    <n v="22"/>
    <n v="77"/>
    <n v="12686"/>
    <s v="PF14520.1 Helix-hairpin-helix domain"/>
  </r>
  <r>
    <s v="C6SV45_DROME"/>
    <x v="591"/>
    <n v="336"/>
    <x v="1"/>
    <n v="80"/>
    <n v="334"/>
    <n v="2467"/>
    <s v="PF08423.6 Rad51"/>
  </r>
  <r>
    <s v="C6T485_SOYBN"/>
    <x v="592"/>
    <n v="160"/>
    <x v="1"/>
    <n v="61"/>
    <n v="158"/>
    <n v="2467"/>
    <s v="PF08423.6 Rad51"/>
  </r>
  <r>
    <s v="C6T870_SOYBN"/>
    <x v="593"/>
    <n v="325"/>
    <x v="5"/>
    <n v="1"/>
    <n v="36"/>
    <n v="14"/>
    <s v="PB061032"/>
  </r>
  <r>
    <s v="C6T870_SOYBN"/>
    <x v="593"/>
    <n v="325"/>
    <x v="1"/>
    <n v="75"/>
    <n v="291"/>
    <n v="2467"/>
    <s v="PF08423.6 Rad51"/>
  </r>
  <r>
    <s v="C6TGU8_SOYBN"/>
    <x v="594"/>
    <n v="102"/>
    <x v="1"/>
    <n v="27"/>
    <n v="102"/>
    <n v="2467"/>
    <s v="PF08423.6 Rad51"/>
  </r>
  <r>
    <s v="C7DIB4_9EURY"/>
    <x v="595"/>
    <n v="316"/>
    <x v="0"/>
    <n v="6"/>
    <n v="63"/>
    <n v="12686"/>
    <s v="PF14520.1 Helix-hairpin-helix domain"/>
  </r>
  <r>
    <s v="C7DIB4_9EURY"/>
    <x v="595"/>
    <n v="316"/>
    <x v="1"/>
    <n v="66"/>
    <n v="316"/>
    <n v="2467"/>
    <s v="PF08423.6 Rad51"/>
  </r>
  <r>
    <s v="C7GRS9_YEAS2"/>
    <x v="596"/>
    <n v="400"/>
    <x v="0"/>
    <n v="80"/>
    <n v="138"/>
    <n v="12686"/>
    <s v="PF14520.1 Helix-hairpin-helix domain"/>
  </r>
  <r>
    <s v="C7GRS9_YEAS2"/>
    <x v="596"/>
    <n v="400"/>
    <x v="1"/>
    <n v="141"/>
    <n v="396"/>
    <n v="2467"/>
    <s v="PF08423.6 Rad51"/>
  </r>
  <r>
    <s v="C7GS30_YEAS2"/>
    <x v="597"/>
    <n v="313"/>
    <x v="1"/>
    <n v="78"/>
    <n v="130"/>
    <n v="2467"/>
    <s v="PF08423.6 Rad51"/>
  </r>
  <r>
    <s v="C7GS30_YEAS2"/>
    <x v="597"/>
    <n v="313"/>
    <x v="1"/>
    <n v="128"/>
    <n v="312"/>
    <n v="2467"/>
    <s v="PF08423.6 Rad51"/>
  </r>
  <r>
    <s v="C7GXY6_YEAS2"/>
    <x v="598"/>
    <n v="460"/>
    <x v="24"/>
    <n v="1"/>
    <n v="68"/>
    <n v="18"/>
    <s v="PB046853"/>
  </r>
  <r>
    <s v="C7GXY6_YEAS2"/>
    <x v="598"/>
    <n v="460"/>
    <x v="1"/>
    <n v="98"/>
    <n v="300"/>
    <n v="2467"/>
    <s v="PF08423.6 Rad51"/>
  </r>
  <r>
    <s v="C7NN49_HALUD"/>
    <x v="599"/>
    <n v="348"/>
    <x v="0"/>
    <n v="2"/>
    <n v="60"/>
    <n v="12686"/>
    <s v="PF14520.1 Helix-hairpin-helix domain"/>
  </r>
  <r>
    <s v="C7NN49_HALUD"/>
    <x v="599"/>
    <n v="348"/>
    <x v="1"/>
    <n v="64"/>
    <n v="175"/>
    <n v="2467"/>
    <s v="PF08423.6 Rad51"/>
  </r>
  <r>
    <s v="C7NN49_HALUD"/>
    <x v="599"/>
    <n v="348"/>
    <x v="1"/>
    <n v="183"/>
    <n v="348"/>
    <n v="2467"/>
    <s v="PF08423.6 Rad51"/>
  </r>
  <r>
    <s v="C7NUS7_HALUD"/>
    <x v="600"/>
    <n v="227"/>
    <x v="1"/>
    <n v="3"/>
    <n v="225"/>
    <n v="2467"/>
    <s v="PF08423.6 Rad51"/>
  </r>
  <r>
    <s v="C7P282_HALMD"/>
    <x v="601"/>
    <n v="349"/>
    <x v="0"/>
    <n v="2"/>
    <n v="60"/>
    <n v="12686"/>
    <s v="PF14520.1 Helix-hairpin-helix domain"/>
  </r>
  <r>
    <s v="C7P282_HALMD"/>
    <x v="601"/>
    <n v="349"/>
    <x v="1"/>
    <n v="64"/>
    <n v="178"/>
    <n v="2467"/>
    <s v="PF08423.6 Rad51"/>
  </r>
  <r>
    <s v="C7P282_HALMD"/>
    <x v="601"/>
    <n v="349"/>
    <x v="1"/>
    <n v="185"/>
    <n v="349"/>
    <n v="2467"/>
    <s v="PF08423.6 Rad51"/>
  </r>
  <r>
    <s v="C7P478_HALMD"/>
    <x v="602"/>
    <n v="235"/>
    <x v="1"/>
    <n v="2"/>
    <n v="230"/>
    <n v="2467"/>
    <s v="PF08423.6 Rad51"/>
  </r>
  <r>
    <s v="C7P5W3_METFA"/>
    <x v="603"/>
    <n v="212"/>
    <x v="1"/>
    <n v="1"/>
    <n v="212"/>
    <n v="2467"/>
    <s v="PF08423.6 Rad51"/>
  </r>
  <r>
    <s v="C7P8Q9_METFA"/>
    <x v="604"/>
    <n v="320"/>
    <x v="0"/>
    <n v="1"/>
    <n v="57"/>
    <n v="12686"/>
    <s v="PF14520.1 Helix-hairpin-helix domain"/>
  </r>
  <r>
    <s v="C7P8Q9_METFA"/>
    <x v="604"/>
    <n v="320"/>
    <x v="1"/>
    <n v="60"/>
    <n v="320"/>
    <n v="2467"/>
    <s v="PF08423.6 Rad51"/>
  </r>
  <r>
    <s v="C8VPK6_EMENI"/>
    <x v="605"/>
    <n v="422"/>
    <x v="1"/>
    <n v="101"/>
    <n v="192"/>
    <n v="2467"/>
    <s v="PF08423.6 Rad51"/>
  </r>
  <r>
    <s v="C8VSQ3_EMENI"/>
    <x v="606"/>
    <n v="348"/>
    <x v="0"/>
    <n v="25"/>
    <n v="81"/>
    <n v="12686"/>
    <s v="PF14520.1 Helix-hairpin-helix domain"/>
  </r>
  <r>
    <s v="C8VSQ3_EMENI"/>
    <x v="606"/>
    <n v="348"/>
    <x v="1"/>
    <n v="84"/>
    <n v="341"/>
    <n v="2467"/>
    <s v="PF08423.6 Rad51"/>
  </r>
  <r>
    <s v="C8VTV7_EMENI"/>
    <x v="607"/>
    <n v="554"/>
    <x v="1"/>
    <n v="89"/>
    <n v="297"/>
    <n v="2467"/>
    <s v="PF08423.6 Rad51"/>
  </r>
  <r>
    <s v="C8Z4S4_YEAS8"/>
    <x v="608"/>
    <n v="460"/>
    <x v="24"/>
    <n v="1"/>
    <n v="68"/>
    <n v="18"/>
    <s v="PB046853"/>
  </r>
  <r>
    <s v="C8Z4S4_YEAS8"/>
    <x v="608"/>
    <n v="460"/>
    <x v="1"/>
    <n v="98"/>
    <n v="298"/>
    <n v="2467"/>
    <s v="PF08423.6 Rad51"/>
  </r>
  <r>
    <s v="C8Z7B4_YEAS8"/>
    <x v="609"/>
    <n v="400"/>
    <x v="0"/>
    <n v="80"/>
    <n v="138"/>
    <n v="12686"/>
    <s v="PF14520.1 Helix-hairpin-helix domain"/>
  </r>
  <r>
    <s v="C8Z7B4_YEAS8"/>
    <x v="609"/>
    <n v="400"/>
    <x v="1"/>
    <n v="141"/>
    <n v="396"/>
    <n v="2467"/>
    <s v="PF08423.6 Rad51"/>
  </r>
  <r>
    <s v="C8Z7K3_YEAS8"/>
    <x v="610"/>
    <n v="334"/>
    <x v="23"/>
    <n v="16"/>
    <n v="68"/>
    <n v="92"/>
    <s v="PB006919"/>
  </r>
  <r>
    <s v="C8Z7K3_YEAS8"/>
    <x v="610"/>
    <n v="334"/>
    <x v="1"/>
    <n v="77"/>
    <n v="333"/>
    <n v="2467"/>
    <s v="PF08423.6 Rad51"/>
  </r>
  <r>
    <s v="C9J5S9_HUMAN"/>
    <x v="611"/>
    <n v="133"/>
    <x v="1"/>
    <n v="61"/>
    <n v="133"/>
    <n v="2467"/>
    <s v="PF08423.6 Rad51"/>
  </r>
  <r>
    <s v="C9JEZ7_HUMAN"/>
    <x v="612"/>
    <n v="236"/>
    <x v="1"/>
    <n v="63"/>
    <n v="234"/>
    <n v="2467"/>
    <s v="PF08423.6 Rad51"/>
  </r>
  <r>
    <s v="C9JFX3_HUMAN"/>
    <x v="613"/>
    <n v="255"/>
    <x v="1"/>
    <n v="62"/>
    <n v="255"/>
    <n v="2467"/>
    <s v="PF08423.6 Rad51"/>
  </r>
  <r>
    <s v="C9JSP9_HUMAN"/>
    <x v="614"/>
    <n v="279"/>
    <x v="1"/>
    <n v="62"/>
    <n v="257"/>
    <n v="2467"/>
    <s v="PF08423.6 Rad51"/>
  </r>
  <r>
    <s v="C9JYJ0_HUMAN"/>
    <x v="615"/>
    <n v="425"/>
    <x v="1"/>
    <n v="62"/>
    <n v="345"/>
    <n v="2467"/>
    <s v="PF08423.6 Rad51"/>
  </r>
  <r>
    <s v="C9RG55_METVM"/>
    <x v="616"/>
    <n v="213"/>
    <x v="1"/>
    <n v="1"/>
    <n v="213"/>
    <n v="2467"/>
    <s v="PF08423.6 Rad51"/>
  </r>
  <r>
    <s v="C9RI49_METVM"/>
    <x v="617"/>
    <n v="320"/>
    <x v="0"/>
    <n v="1"/>
    <n v="57"/>
    <n v="12686"/>
    <s v="PF14520.1 Helix-hairpin-helix domain"/>
  </r>
  <r>
    <s v="C9RI49_METVM"/>
    <x v="617"/>
    <n v="320"/>
    <x v="1"/>
    <n v="60"/>
    <n v="320"/>
    <n v="2467"/>
    <s v="PF08423.6 Rad51"/>
  </r>
  <r>
    <s v="C9SJE9_VERA1"/>
    <x v="618"/>
    <n v="355"/>
    <x v="0"/>
    <n v="30"/>
    <n v="87"/>
    <n v="12686"/>
    <s v="PF14520.1 Helix-hairpin-helix domain"/>
  </r>
  <r>
    <s v="C9SJE9_VERA1"/>
    <x v="618"/>
    <n v="355"/>
    <x v="1"/>
    <n v="90"/>
    <n v="347"/>
    <n v="2467"/>
    <s v="PF08423.6 Rad51"/>
  </r>
  <r>
    <s v="C9SL37_VERA1"/>
    <x v="619"/>
    <n v="459"/>
    <x v="52"/>
    <n v="1"/>
    <n v="49"/>
    <n v="3"/>
    <s v="PB286701"/>
  </r>
  <r>
    <s v="C9SL37_VERA1"/>
    <x v="619"/>
    <n v="459"/>
    <x v="1"/>
    <n v="82"/>
    <n v="288"/>
    <n v="2467"/>
    <s v="PF08423.6 Rad51"/>
  </r>
  <r>
    <s v="C9ZKN2_TRYB9"/>
    <x v="620"/>
    <n v="477"/>
    <x v="53"/>
    <n v="211"/>
    <n v="319"/>
    <n v="3"/>
    <s v="PB268654"/>
  </r>
  <r>
    <s v="C9ZKN2_TRYB9"/>
    <x v="620"/>
    <n v="477"/>
    <x v="1"/>
    <n v="329"/>
    <n v="477"/>
    <n v="2467"/>
    <s v="PF08423.6 Rad51"/>
  </r>
  <r>
    <s v="C9ZYH4_TRYB9"/>
    <x v="621"/>
    <n v="349"/>
    <x v="1"/>
    <n v="93"/>
    <n v="348"/>
    <n v="2467"/>
    <s v="PF08423.6 Rad51"/>
  </r>
  <r>
    <s v="D0A661_TRYB9"/>
    <x v="622"/>
    <n v="507"/>
    <x v="1"/>
    <n v="93"/>
    <n v="191"/>
    <n v="2467"/>
    <s v="PF08423.6 Rad51"/>
  </r>
  <r>
    <s v="D0A7M6_TRYB9"/>
    <x v="623"/>
    <n v="423"/>
    <x v="1"/>
    <n v="123"/>
    <n v="342"/>
    <n v="2467"/>
    <s v="PF08423.6 Rad51"/>
  </r>
  <r>
    <s v="D0A816_TRYB9"/>
    <x v="624"/>
    <n v="240"/>
    <x v="1"/>
    <n v="1"/>
    <n v="239"/>
    <n v="2467"/>
    <s v="PF08423.6 Rad51"/>
  </r>
  <r>
    <s v="D0KRU5_SULS9"/>
    <x v="625"/>
    <n v="324"/>
    <x v="0"/>
    <n v="10"/>
    <n v="67"/>
    <n v="12686"/>
    <s v="PF14520.1 Helix-hairpin-helix domain"/>
  </r>
  <r>
    <s v="D0KRU5_SULS9"/>
    <x v="625"/>
    <n v="324"/>
    <x v="1"/>
    <n v="70"/>
    <n v="323"/>
    <n v="2467"/>
    <s v="PF08423.6 Rad51"/>
  </r>
  <r>
    <s v="D0N7R4_PHYIT"/>
    <x v="626"/>
    <n v="425"/>
    <x v="54"/>
    <n v="318"/>
    <n v="409"/>
    <n v="3"/>
    <s v="PB309722"/>
  </r>
  <r>
    <s v="D0N7R4_PHYIT"/>
    <x v="626"/>
    <n v="425"/>
    <x v="1"/>
    <n v="69"/>
    <n v="317"/>
    <n v="2467"/>
    <s v="PF08423.6 Rad51"/>
  </r>
  <r>
    <s v="D0NBD6_PHYIT"/>
    <x v="627"/>
    <n v="284"/>
    <x v="1"/>
    <n v="64"/>
    <n v="283"/>
    <n v="2467"/>
    <s v="PF08423.6 Rad51"/>
  </r>
  <r>
    <s v="D0NM20_PHYIT"/>
    <x v="628"/>
    <n v="277"/>
    <x v="1"/>
    <n v="2"/>
    <n v="101"/>
    <n v="2467"/>
    <s v="PF08423.6 Rad51"/>
  </r>
  <r>
    <s v="D0NM20_PHYIT"/>
    <x v="628"/>
    <n v="277"/>
    <x v="1"/>
    <n v="112"/>
    <n v="275"/>
    <n v="2467"/>
    <s v="PF08423.6 Rad51"/>
  </r>
  <r>
    <s v="D0NS11_PHYIT"/>
    <x v="629"/>
    <n v="338"/>
    <x v="0"/>
    <n v="26"/>
    <n v="80"/>
    <n v="12686"/>
    <s v="PF14520.1 Helix-hairpin-helix domain"/>
  </r>
  <r>
    <s v="D0NS11_PHYIT"/>
    <x v="629"/>
    <n v="338"/>
    <x v="1"/>
    <n v="83"/>
    <n v="337"/>
    <n v="2467"/>
    <s v="PF08423.6 Rad51"/>
  </r>
  <r>
    <s v="D0NZ01_PHYIT"/>
    <x v="630"/>
    <n v="306"/>
    <x v="1"/>
    <n v="84"/>
    <n v="143"/>
    <n v="2467"/>
    <s v="PF08423.6 Rad51"/>
  </r>
  <r>
    <s v="D0NZ01_PHYIT"/>
    <x v="630"/>
    <n v="306"/>
    <x v="1"/>
    <n v="141"/>
    <n v="305"/>
    <n v="2467"/>
    <s v="PF08423.6 Rad51"/>
  </r>
  <r>
    <s v="D0QWQ9_DROMI"/>
    <x v="631"/>
    <n v="335"/>
    <x v="0"/>
    <n v="20"/>
    <n v="73"/>
    <n v="12686"/>
    <s v="PF14520.1 Helix-hairpin-helix domain"/>
  </r>
  <r>
    <s v="D0QWQ9_DROMI"/>
    <x v="631"/>
    <n v="335"/>
    <x v="1"/>
    <n v="76"/>
    <n v="332"/>
    <n v="2467"/>
    <s v="PF08423.6 Rad51"/>
  </r>
  <r>
    <s v="D1JFA9_9ARCH"/>
    <x v="632"/>
    <n v="232"/>
    <x v="1"/>
    <n v="3"/>
    <n v="232"/>
    <n v="2467"/>
    <s v="PF08423.6 Rad51"/>
  </r>
  <r>
    <s v="D1Z2H6_METPS"/>
    <x v="633"/>
    <n v="227"/>
    <x v="1"/>
    <n v="1"/>
    <n v="227"/>
    <n v="2467"/>
    <s v="PF08423.6 Rad51"/>
  </r>
  <r>
    <s v="D1Z2Y2_METPS"/>
    <x v="634"/>
    <n v="323"/>
    <x v="0"/>
    <n v="3"/>
    <n v="60"/>
    <n v="12686"/>
    <s v="PF14520.1 Helix-hairpin-helix domain"/>
  </r>
  <r>
    <s v="D1Z2Y2_METPS"/>
    <x v="634"/>
    <n v="323"/>
    <x v="1"/>
    <n v="64"/>
    <n v="323"/>
    <n v="2467"/>
    <s v="PF08423.6 Rad51"/>
  </r>
  <r>
    <s v="D2A283_TRICA"/>
    <x v="635"/>
    <n v="338"/>
    <x v="0"/>
    <n v="24"/>
    <n v="79"/>
    <n v="12686"/>
    <s v="PF14520.1 Helix-hairpin-helix domain"/>
  </r>
  <r>
    <s v="D2A283_TRICA"/>
    <x v="635"/>
    <n v="338"/>
    <x v="1"/>
    <n v="82"/>
    <n v="337"/>
    <n v="2467"/>
    <s v="PF08423.6 Rad51"/>
  </r>
  <r>
    <s v="D2A2A3_TRICA"/>
    <x v="636"/>
    <n v="338"/>
    <x v="0"/>
    <n v="24"/>
    <n v="79"/>
    <n v="12686"/>
    <s v="PF14520.1 Helix-hairpin-helix domain"/>
  </r>
  <r>
    <s v="D2A2A3_TRICA"/>
    <x v="636"/>
    <n v="338"/>
    <x v="1"/>
    <n v="82"/>
    <n v="337"/>
    <n v="2467"/>
    <s v="PF08423.6 Rad51"/>
  </r>
  <r>
    <s v="D2EF50_9EURY"/>
    <x v="637"/>
    <n v="345"/>
    <x v="0"/>
    <n v="25"/>
    <n v="84"/>
    <n v="12686"/>
    <s v="PF14520.1 Helix-hairpin-helix domain"/>
  </r>
  <r>
    <s v="D2EF50_9EURY"/>
    <x v="637"/>
    <n v="345"/>
    <x v="1"/>
    <n v="87"/>
    <n v="340"/>
    <n v="2467"/>
    <s v="PF08423.6 Rad51"/>
  </r>
  <r>
    <s v="D2GZJ8_AILME"/>
    <x v="638"/>
    <n v="285"/>
    <x v="1"/>
    <n v="50"/>
    <n v="285"/>
    <n v="2467"/>
    <s v="PF08423.6 Rad51"/>
  </r>
  <r>
    <s v="D2H1U3_AILME"/>
    <x v="639"/>
    <n v="239"/>
    <x v="1"/>
    <n v="1"/>
    <n v="175"/>
    <n v="2467"/>
    <s v="PF08423.6 Rad51"/>
  </r>
  <r>
    <s v="D2H5P7_AILME"/>
    <x v="640"/>
    <n v="253"/>
    <x v="1"/>
    <n v="64"/>
    <n v="253"/>
    <n v="2467"/>
    <s v="PF08423.6 Rad51"/>
  </r>
  <r>
    <s v="D2HAI3_AILME"/>
    <x v="641"/>
    <n v="331"/>
    <x v="1"/>
    <n v="42"/>
    <n v="325"/>
    <n v="2467"/>
    <s v="PF08423.6 Rad51"/>
  </r>
  <r>
    <s v="D2HMK8_AILME"/>
    <x v="642"/>
    <n v="300"/>
    <x v="1"/>
    <n v="37"/>
    <n v="286"/>
    <n v="2467"/>
    <s v="PF08423.6 Rad51"/>
  </r>
  <r>
    <s v="D2PDJ4_SULID"/>
    <x v="643"/>
    <n v="324"/>
    <x v="0"/>
    <n v="10"/>
    <n v="67"/>
    <n v="12686"/>
    <s v="PF14520.1 Helix-hairpin-helix domain"/>
  </r>
  <r>
    <s v="D2PDJ4_SULID"/>
    <x v="643"/>
    <n v="324"/>
    <x v="1"/>
    <n v="70"/>
    <n v="323"/>
    <n v="2467"/>
    <s v="PF08423.6 Rad51"/>
  </r>
  <r>
    <s v="D2RDH7_ARCPA"/>
    <x v="644"/>
    <n v="220"/>
    <x v="1"/>
    <n v="1"/>
    <n v="220"/>
    <n v="2467"/>
    <s v="PF08423.6 Rad51"/>
  </r>
  <r>
    <s v="D2REA7_ARCPA"/>
    <x v="645"/>
    <n v="805"/>
    <x v="0"/>
    <n v="6"/>
    <n v="65"/>
    <n v="12686"/>
    <s v="PF14520.1 Helix-hairpin-helix domain"/>
  </r>
  <r>
    <s v="D2REA7_ARCPA"/>
    <x v="645"/>
    <n v="805"/>
    <x v="55"/>
    <n v="341"/>
    <n v="407"/>
    <n v="970"/>
    <s v="PF14528.1 LAGLIDADG-like domain"/>
  </r>
  <r>
    <s v="D2REA7_ARCPA"/>
    <x v="645"/>
    <n v="805"/>
    <x v="1"/>
    <n v="69"/>
    <n v="156"/>
    <n v="2467"/>
    <s v="PF08423.6 Rad51"/>
  </r>
  <r>
    <s v="D2REA7_ARCPA"/>
    <x v="645"/>
    <n v="805"/>
    <x v="1"/>
    <n v="596"/>
    <n v="805"/>
    <n v="2467"/>
    <s v="PF08423.6 Rad51"/>
  </r>
  <r>
    <s v="D2RTT9_HALTV"/>
    <x v="646"/>
    <n v="235"/>
    <x v="1"/>
    <n v="3"/>
    <n v="230"/>
    <n v="2467"/>
    <s v="PF08423.6 Rad51"/>
  </r>
  <r>
    <s v="D2RU43_HALTV"/>
    <x v="647"/>
    <n v="343"/>
    <x v="0"/>
    <n v="2"/>
    <n v="59"/>
    <n v="12686"/>
    <s v="PF14520.1 Helix-hairpin-helix domain"/>
  </r>
  <r>
    <s v="D2RU43_HALTV"/>
    <x v="647"/>
    <n v="343"/>
    <x v="1"/>
    <n v="63"/>
    <n v="165"/>
    <n v="2467"/>
    <s v="PF08423.6 Rad51"/>
  </r>
  <r>
    <s v="D2RU43_HALTV"/>
    <x v="647"/>
    <n v="343"/>
    <x v="1"/>
    <n v="164"/>
    <n v="343"/>
    <n v="2467"/>
    <s v="PF08423.6 Rad51"/>
  </r>
  <r>
    <s v="D2UYS0_NAEGR"/>
    <x v="648"/>
    <n v="405"/>
    <x v="1"/>
    <n v="117"/>
    <n v="345"/>
    <n v="2467"/>
    <s v="PF08423.6 Rad51"/>
  </r>
  <r>
    <s v="D2VU64_NAEGR"/>
    <x v="649"/>
    <n v="1023"/>
    <x v="56"/>
    <n v="161"/>
    <n v="520"/>
    <n v="3"/>
    <s v="PB282381"/>
  </r>
  <r>
    <s v="D2VU64_NAEGR"/>
    <x v="649"/>
    <n v="1023"/>
    <x v="57"/>
    <n v="1"/>
    <n v="159"/>
    <n v="3"/>
    <s v="PB312288"/>
  </r>
  <r>
    <s v="D2VU64_NAEGR"/>
    <x v="649"/>
    <n v="1023"/>
    <x v="1"/>
    <n v="780"/>
    <n v="977"/>
    <n v="2467"/>
    <s v="PF08423.6 Rad51"/>
  </r>
  <r>
    <s v="D2ZN61_METSM"/>
    <x v="650"/>
    <n v="234"/>
    <x v="1"/>
    <n v="5"/>
    <n v="234"/>
    <n v="2467"/>
    <s v="PF08423.6 Rad51"/>
  </r>
  <r>
    <s v="D2ZNP9_METSM"/>
    <x v="651"/>
    <n v="314"/>
    <x v="0"/>
    <n v="3"/>
    <n v="60"/>
    <n v="12686"/>
    <s v="PF14520.1 Helix-hairpin-helix domain"/>
  </r>
  <r>
    <s v="D2ZNP9_METSM"/>
    <x v="651"/>
    <n v="314"/>
    <x v="1"/>
    <n v="63"/>
    <n v="314"/>
    <n v="2467"/>
    <s v="PF08423.6 Rad51"/>
  </r>
  <r>
    <s v="D3AZH2_POLPA"/>
    <x v="652"/>
    <n v="398"/>
    <x v="1"/>
    <n v="18"/>
    <n v="124"/>
    <n v="2467"/>
    <s v="PF08423.6 Rad51"/>
  </r>
  <r>
    <s v="D3AZH2_POLPA"/>
    <x v="652"/>
    <n v="398"/>
    <x v="1"/>
    <n v="142"/>
    <n v="299"/>
    <n v="2467"/>
    <s v="PF08423.6 Rad51"/>
  </r>
  <r>
    <s v="D3BHD5_POLPA"/>
    <x v="653"/>
    <n v="334"/>
    <x v="1"/>
    <n v="67"/>
    <n v="297"/>
    <n v="2467"/>
    <s v="PF08423.6 Rad51"/>
  </r>
  <r>
    <s v="D3BI15_POLPA"/>
    <x v="654"/>
    <n v="350"/>
    <x v="0"/>
    <n v="34"/>
    <n v="91"/>
    <n v="12686"/>
    <s v="PF14520.1 Helix-hairpin-helix domain"/>
  </r>
  <r>
    <s v="D3BI15_POLPA"/>
    <x v="654"/>
    <n v="350"/>
    <x v="1"/>
    <n v="94"/>
    <n v="349"/>
    <n v="2467"/>
    <s v="PF08423.6 Rad51"/>
  </r>
  <r>
    <s v="D3BT97_POLPA"/>
    <x v="655"/>
    <n v="993"/>
    <x v="58"/>
    <n v="1"/>
    <n v="179"/>
    <n v="377"/>
    <s v="PB000591"/>
  </r>
  <r>
    <s v="D3BT97_POLPA"/>
    <x v="655"/>
    <n v="993"/>
    <x v="1"/>
    <n v="586"/>
    <n v="809"/>
    <n v="2467"/>
    <s v="PF08423.6 Rad51"/>
  </r>
  <r>
    <s v="D3DYP7_METRM"/>
    <x v="656"/>
    <n v="311"/>
    <x v="0"/>
    <n v="2"/>
    <n v="57"/>
    <n v="12686"/>
    <s v="PF14520.1 Helix-hairpin-helix domain"/>
  </r>
  <r>
    <s v="D3DYP7_METRM"/>
    <x v="656"/>
    <n v="311"/>
    <x v="1"/>
    <n v="60"/>
    <n v="311"/>
    <n v="2467"/>
    <s v="PF08423.6 Rad51"/>
  </r>
  <r>
    <s v="D3E173_METRM"/>
    <x v="657"/>
    <n v="231"/>
    <x v="1"/>
    <n v="1"/>
    <n v="231"/>
    <n v="2467"/>
    <s v="PF08423.6 Rad51"/>
  </r>
  <r>
    <s v="D3J5J2_9POAL"/>
    <x v="658"/>
    <n v="138"/>
    <x v="1"/>
    <n v="1"/>
    <n v="138"/>
    <n v="2467"/>
    <s v="PF08423.6 Rad51"/>
  </r>
  <r>
    <s v="D3J5J3_9POAL"/>
    <x v="659"/>
    <n v="138"/>
    <x v="1"/>
    <n v="1"/>
    <n v="138"/>
    <n v="2467"/>
    <s v="PF08423.6 Rad51"/>
  </r>
  <r>
    <s v="D3J5J5_9POAL"/>
    <x v="660"/>
    <n v="138"/>
    <x v="1"/>
    <n v="1"/>
    <n v="138"/>
    <n v="2467"/>
    <s v="PF08423.6 Rad51"/>
  </r>
  <r>
    <s v="D3J5J6_9POAL"/>
    <x v="661"/>
    <n v="137"/>
    <x v="1"/>
    <n v="1"/>
    <n v="137"/>
    <n v="2467"/>
    <s v="PF08423.6 Rad51"/>
  </r>
  <r>
    <s v="D3J5J7_9POAL"/>
    <x v="662"/>
    <n v="138"/>
    <x v="1"/>
    <n v="1"/>
    <n v="138"/>
    <n v="2467"/>
    <s v="PF08423.6 Rad51"/>
  </r>
  <r>
    <s v="D3J5J9_9POAL"/>
    <x v="663"/>
    <n v="139"/>
    <x v="1"/>
    <n v="1"/>
    <n v="139"/>
    <n v="2467"/>
    <s v="PF08423.6 Rad51"/>
  </r>
  <r>
    <s v="D3J5K0_9POAL"/>
    <x v="664"/>
    <n v="138"/>
    <x v="1"/>
    <n v="1"/>
    <n v="138"/>
    <n v="2467"/>
    <s v="PF08423.6 Rad51"/>
  </r>
  <r>
    <s v="D3J5K2_9POAL"/>
    <x v="665"/>
    <n v="137"/>
    <x v="1"/>
    <n v="1"/>
    <n v="137"/>
    <n v="2467"/>
    <s v="PF08423.6 Rad51"/>
  </r>
  <r>
    <s v="D3PGA1_9MAXI"/>
    <x v="666"/>
    <n v="350"/>
    <x v="0"/>
    <n v="37"/>
    <n v="88"/>
    <n v="12686"/>
    <s v="PF14520.1 Helix-hairpin-helix domain"/>
  </r>
  <r>
    <s v="D3PGA1_9MAXI"/>
    <x v="666"/>
    <n v="350"/>
    <x v="1"/>
    <n v="94"/>
    <n v="349"/>
    <n v="2467"/>
    <s v="PF08423.6 Rad51"/>
  </r>
  <r>
    <s v="D3RYN5_FERPA"/>
    <x v="667"/>
    <n v="340"/>
    <x v="0"/>
    <n v="21"/>
    <n v="80"/>
    <n v="12686"/>
    <s v="PF14520.1 Helix-hairpin-helix domain"/>
  </r>
  <r>
    <s v="D3RYN5_FERPA"/>
    <x v="667"/>
    <n v="340"/>
    <x v="1"/>
    <n v="84"/>
    <n v="340"/>
    <n v="2467"/>
    <s v="PF08423.6 Rad51"/>
  </r>
  <r>
    <s v="D3S0R3_FERPA"/>
    <x v="668"/>
    <n v="220"/>
    <x v="1"/>
    <n v="1"/>
    <n v="220"/>
    <n v="2467"/>
    <s v="PF08423.6 Rad51"/>
  </r>
  <r>
    <s v="D3S554_METSF"/>
    <x v="669"/>
    <n v="324"/>
    <x v="0"/>
    <n v="4"/>
    <n v="61"/>
    <n v="12686"/>
    <s v="PF14520.1 Helix-hairpin-helix domain"/>
  </r>
  <r>
    <s v="D3S554_METSF"/>
    <x v="669"/>
    <n v="324"/>
    <x v="1"/>
    <n v="64"/>
    <n v="324"/>
    <n v="2467"/>
    <s v="PF08423.6 Rad51"/>
  </r>
  <r>
    <s v="D3S824_METSF"/>
    <x v="670"/>
    <n v="212"/>
    <x v="1"/>
    <n v="1"/>
    <n v="212"/>
    <n v="2467"/>
    <s v="PF08423.6 Rad51"/>
  </r>
  <r>
    <s v="D3SUZ7_NATMM"/>
    <x v="671"/>
    <n v="343"/>
    <x v="0"/>
    <n v="2"/>
    <n v="59"/>
    <n v="12686"/>
    <s v="PF14520.1 Helix-hairpin-helix domain"/>
  </r>
  <r>
    <s v="D3SUZ7_NATMM"/>
    <x v="671"/>
    <n v="343"/>
    <x v="1"/>
    <n v="63"/>
    <n v="167"/>
    <n v="2467"/>
    <s v="PF08423.6 Rad51"/>
  </r>
  <r>
    <s v="D3SUZ7_NATMM"/>
    <x v="671"/>
    <n v="343"/>
    <x v="1"/>
    <n v="181"/>
    <n v="343"/>
    <n v="2467"/>
    <s v="PF08423.6 Rad51"/>
  </r>
  <r>
    <s v="D3TCL7_ACIB4"/>
    <x v="672"/>
    <n v="227"/>
    <x v="1"/>
    <n v="1"/>
    <n v="225"/>
    <n v="2467"/>
    <s v="PF08423.6 Rad51"/>
  </r>
  <r>
    <s v="D3Z5H2_MOUSE"/>
    <x v="673"/>
    <n v="222"/>
    <x v="1"/>
    <n v="1"/>
    <n v="178"/>
    <n v="2467"/>
    <s v="PF08423.6 Rad51"/>
  </r>
  <r>
    <s v="D3Z836_RAT"/>
    <x v="674"/>
    <n v="285"/>
    <x v="0"/>
    <n v="18"/>
    <n v="79"/>
    <n v="12686"/>
    <s v="PF14520.1 Helix-hairpin-helix domain"/>
  </r>
  <r>
    <s v="D3Z836_RAT"/>
    <x v="674"/>
    <n v="285"/>
    <x v="1"/>
    <n v="82"/>
    <n v="141"/>
    <n v="2467"/>
    <s v="PF08423.6 Rad51"/>
  </r>
  <r>
    <s v="D3Z836_RAT"/>
    <x v="674"/>
    <n v="285"/>
    <x v="1"/>
    <n v="140"/>
    <n v="284"/>
    <n v="2467"/>
    <s v="PF08423.6 Rad51"/>
  </r>
  <r>
    <s v="D3ZJ85_RAT"/>
    <x v="675"/>
    <n v="340"/>
    <x v="0"/>
    <n v="18"/>
    <n v="79"/>
    <n v="12686"/>
    <s v="PF14520.1 Helix-hairpin-helix domain"/>
  </r>
  <r>
    <s v="D3ZJ85_RAT"/>
    <x v="675"/>
    <n v="340"/>
    <x v="1"/>
    <n v="82"/>
    <n v="339"/>
    <n v="2467"/>
    <s v="PF08423.6 Rad51"/>
  </r>
  <r>
    <s v="D3ZKS9_RAT"/>
    <x v="676"/>
    <n v="284"/>
    <x v="27"/>
    <n v="82"/>
    <n v="129"/>
    <n v="1953"/>
    <s v="PF06745.8 KaiC"/>
  </r>
  <r>
    <s v="D3ZKS9_RAT"/>
    <x v="676"/>
    <n v="284"/>
    <x v="28"/>
    <n v="1"/>
    <n v="79"/>
    <n v="120"/>
    <s v="PB004771"/>
  </r>
  <r>
    <s v="D3ZKS9_RAT"/>
    <x v="676"/>
    <n v="284"/>
    <x v="1"/>
    <n v="115"/>
    <n v="275"/>
    <n v="2467"/>
    <s v="PF08423.6 Rad51"/>
  </r>
  <r>
    <s v="D3ZN13_RAT"/>
    <x v="677"/>
    <n v="313"/>
    <x v="1"/>
    <n v="81"/>
    <n v="312"/>
    <n v="2467"/>
    <s v="PF08423.6 Rad51"/>
  </r>
  <r>
    <s v="D3ZPC8_RAT"/>
    <x v="678"/>
    <n v="278"/>
    <x v="1"/>
    <n v="38"/>
    <n v="235"/>
    <n v="2467"/>
    <s v="PF08423.6 Rad51"/>
  </r>
  <r>
    <s v="D3ZZP3_RAT"/>
    <x v="679"/>
    <n v="275"/>
    <x v="1"/>
    <n v="64"/>
    <n v="207"/>
    <n v="2467"/>
    <s v="PF08423.6 Rad51"/>
  </r>
  <r>
    <s v="D4A2C5_RAT"/>
    <x v="680"/>
    <n v="233"/>
    <x v="1"/>
    <n v="64"/>
    <n v="224"/>
    <n v="2467"/>
    <s v="PF08423.6 Rad51"/>
  </r>
  <r>
    <s v="D4A4Y7_RAT"/>
    <x v="681"/>
    <n v="258"/>
    <x v="1"/>
    <n v="61"/>
    <n v="257"/>
    <n v="2467"/>
    <s v="PF08423.6 Rad51"/>
  </r>
  <r>
    <s v="D4A5N4_RAT"/>
    <x v="682"/>
    <n v="349"/>
    <x v="1"/>
    <n v="60"/>
    <n v="344"/>
    <n v="2467"/>
    <s v="PF08423.6 Rad51"/>
  </r>
  <r>
    <s v="D4AK68_ARTBC"/>
    <x v="683"/>
    <n v="140"/>
    <x v="1"/>
    <n v="1"/>
    <n v="140"/>
    <n v="2467"/>
    <s v="PF08423.6 Rad51"/>
  </r>
  <r>
    <s v="D4AY46_ARTBC"/>
    <x v="684"/>
    <n v="454"/>
    <x v="59"/>
    <n v="1"/>
    <n v="92"/>
    <n v="20"/>
    <s v="PB043033"/>
  </r>
  <r>
    <s v="D4AY46_ARTBC"/>
    <x v="684"/>
    <n v="454"/>
    <x v="1"/>
    <n v="94"/>
    <n v="249"/>
    <n v="2467"/>
    <s v="PF08423.6 Rad51"/>
  </r>
  <r>
    <s v="D4AZM0_ARTBC"/>
    <x v="685"/>
    <n v="599"/>
    <x v="60"/>
    <n v="506"/>
    <n v="594"/>
    <n v="5"/>
    <s v="PB157912"/>
  </r>
  <r>
    <s v="D4AZM0_ARTBC"/>
    <x v="685"/>
    <n v="599"/>
    <x v="61"/>
    <n v="350"/>
    <n v="504"/>
    <n v="39"/>
    <s v="PB021506"/>
  </r>
  <r>
    <s v="D4AZM0_ARTBC"/>
    <x v="685"/>
    <n v="599"/>
    <x v="1"/>
    <n v="113"/>
    <n v="316"/>
    <n v="2467"/>
    <s v="PF08423.6 Rad51"/>
  </r>
  <r>
    <s v="D4B3Z7_ARTBC"/>
    <x v="686"/>
    <n v="257"/>
    <x v="1"/>
    <n v="1"/>
    <n v="249"/>
    <n v="2467"/>
    <s v="PF08423.6 Rad51"/>
  </r>
  <r>
    <s v="D4D564_TRIVH"/>
    <x v="687"/>
    <n v="486"/>
    <x v="59"/>
    <n v="1"/>
    <n v="91"/>
    <n v="20"/>
    <s v="PB043033"/>
  </r>
  <r>
    <s v="D4D564_TRIVH"/>
    <x v="687"/>
    <n v="486"/>
    <x v="1"/>
    <n v="93"/>
    <n v="233"/>
    <n v="2467"/>
    <s v="PF08423.6 Rad51"/>
  </r>
  <r>
    <s v="D4D7M9_TRIVH"/>
    <x v="688"/>
    <n v="258"/>
    <x v="0"/>
    <n v="11"/>
    <n v="83"/>
    <n v="12686"/>
    <s v="PF14520.1 Helix-hairpin-helix domain"/>
  </r>
  <r>
    <s v="D4D7M9_TRIVH"/>
    <x v="688"/>
    <n v="258"/>
    <x v="1"/>
    <n v="88"/>
    <n v="258"/>
    <n v="2467"/>
    <s v="PF08423.6 Rad51"/>
  </r>
  <r>
    <s v="D4D9Y2_TRIVH"/>
    <x v="689"/>
    <n v="388"/>
    <x v="1"/>
    <n v="123"/>
    <n v="380"/>
    <n v="2467"/>
    <s v="PF08423.6 Rad51"/>
  </r>
  <r>
    <s v="D4DDE2_TRIVH"/>
    <x v="690"/>
    <n v="600"/>
    <x v="60"/>
    <n v="507"/>
    <n v="598"/>
    <n v="5"/>
    <s v="PB157912"/>
  </r>
  <r>
    <s v="D4DDE2_TRIVH"/>
    <x v="690"/>
    <n v="600"/>
    <x v="61"/>
    <n v="351"/>
    <n v="505"/>
    <n v="39"/>
    <s v="PB021506"/>
  </r>
  <r>
    <s v="D4DDE2_TRIVH"/>
    <x v="690"/>
    <n v="600"/>
    <x v="1"/>
    <n v="114"/>
    <n v="313"/>
    <n v="2467"/>
    <s v="PF08423.6 Rad51"/>
  </r>
  <r>
    <s v="D4GWN1_HALVD"/>
    <x v="691"/>
    <n v="229"/>
    <x v="1"/>
    <n v="2"/>
    <n v="228"/>
    <n v="2467"/>
    <s v="PF08423.6 Rad51"/>
  </r>
  <r>
    <s v="D5A8N2_PICSI"/>
    <x v="692"/>
    <n v="346"/>
    <x v="1"/>
    <n v="70"/>
    <n v="171"/>
    <n v="2467"/>
    <s v="PF08423.6 Rad51"/>
  </r>
  <r>
    <s v="D5A8N2_PICSI"/>
    <x v="692"/>
    <n v="346"/>
    <x v="1"/>
    <n v="176"/>
    <n v="338"/>
    <n v="2467"/>
    <s v="PF08423.6 Rad51"/>
  </r>
  <r>
    <s v="D5ADH1_PICSI"/>
    <x v="693"/>
    <n v="320"/>
    <x v="1"/>
    <n v="68"/>
    <n v="291"/>
    <n v="2467"/>
    <s v="PF08423.6 Rad51"/>
  </r>
  <r>
    <s v="D5E9C9_METMS"/>
    <x v="694"/>
    <n v="325"/>
    <x v="0"/>
    <n v="3"/>
    <n v="59"/>
    <n v="12686"/>
    <s v="PF14520.1 Helix-hairpin-helix domain"/>
  </r>
  <r>
    <s v="D5E9C9_METMS"/>
    <x v="694"/>
    <n v="325"/>
    <x v="1"/>
    <n v="63"/>
    <n v="325"/>
    <n v="2467"/>
    <s v="PF08423.6 Rad51"/>
  </r>
  <r>
    <s v="D5E9J8_METMS"/>
    <x v="695"/>
    <n v="225"/>
    <x v="1"/>
    <n v="3"/>
    <n v="225"/>
    <n v="2467"/>
    <s v="PF08423.6 Rad51"/>
  </r>
  <r>
    <s v="D5G254_9POAL"/>
    <x v="696"/>
    <n v="115"/>
    <x v="1"/>
    <n v="1"/>
    <n v="115"/>
    <n v="2467"/>
    <s v="PF08423.6 Rad51"/>
  </r>
  <r>
    <s v="D5G255_9POAL"/>
    <x v="697"/>
    <n v="115"/>
    <x v="1"/>
    <n v="1"/>
    <n v="115"/>
    <n v="2467"/>
    <s v="PF08423.6 Rad51"/>
  </r>
  <r>
    <s v="D5G256_9POAL"/>
    <x v="698"/>
    <n v="115"/>
    <x v="1"/>
    <n v="1"/>
    <n v="115"/>
    <n v="2467"/>
    <s v="PF08423.6 Rad51"/>
  </r>
  <r>
    <s v="D5G257_BROTE"/>
    <x v="699"/>
    <n v="115"/>
    <x v="1"/>
    <n v="1"/>
    <n v="115"/>
    <n v="2467"/>
    <s v="PF08423.6 Rad51"/>
  </r>
  <r>
    <s v="D5G258_9POAL"/>
    <x v="700"/>
    <n v="115"/>
    <x v="1"/>
    <n v="1"/>
    <n v="115"/>
    <n v="2467"/>
    <s v="PF08423.6 Rad51"/>
  </r>
  <r>
    <s v="D5G259_9POAL"/>
    <x v="701"/>
    <n v="115"/>
    <x v="1"/>
    <n v="1"/>
    <n v="115"/>
    <n v="2467"/>
    <s v="PF08423.6 Rad51"/>
  </r>
  <r>
    <s v="D5G260_9POAL"/>
    <x v="702"/>
    <n v="115"/>
    <x v="1"/>
    <n v="1"/>
    <n v="115"/>
    <n v="2467"/>
    <s v="PF08423.6 Rad51"/>
  </r>
  <r>
    <s v="D5G261_9POAL"/>
    <x v="703"/>
    <n v="115"/>
    <x v="1"/>
    <n v="1"/>
    <n v="115"/>
    <n v="2467"/>
    <s v="PF08423.6 Rad51"/>
  </r>
  <r>
    <s v="D5G262_9POAL"/>
    <x v="704"/>
    <n v="115"/>
    <x v="1"/>
    <n v="1"/>
    <n v="115"/>
    <n v="2467"/>
    <s v="PF08423.6 Rad51"/>
  </r>
  <r>
    <s v="D5G263_9POAL"/>
    <x v="705"/>
    <n v="115"/>
    <x v="1"/>
    <n v="1"/>
    <n v="115"/>
    <n v="2467"/>
    <s v="PF08423.6 Rad51"/>
  </r>
  <r>
    <s v="D5G264_9POAL"/>
    <x v="706"/>
    <n v="115"/>
    <x v="1"/>
    <n v="1"/>
    <n v="115"/>
    <n v="2467"/>
    <s v="PF08423.6 Rad51"/>
  </r>
  <r>
    <s v="D5G265_9POAL"/>
    <x v="707"/>
    <n v="115"/>
    <x v="1"/>
    <n v="1"/>
    <n v="115"/>
    <n v="2467"/>
    <s v="PF08423.6 Rad51"/>
  </r>
  <r>
    <s v="D5G266_BROHO"/>
    <x v="708"/>
    <n v="115"/>
    <x v="1"/>
    <n v="1"/>
    <n v="115"/>
    <n v="2467"/>
    <s v="PF08423.6 Rad51"/>
  </r>
  <r>
    <s v="D5G268_9POAL"/>
    <x v="709"/>
    <n v="115"/>
    <x v="1"/>
    <n v="1"/>
    <n v="115"/>
    <n v="2467"/>
    <s v="PF08423.6 Rad51"/>
  </r>
  <r>
    <s v="D5G270_BROHO"/>
    <x v="710"/>
    <n v="115"/>
    <x v="1"/>
    <n v="1"/>
    <n v="115"/>
    <n v="2467"/>
    <s v="PF08423.6 Rad51"/>
  </r>
  <r>
    <s v="D5G271_9POAL"/>
    <x v="711"/>
    <n v="115"/>
    <x v="1"/>
    <n v="1"/>
    <n v="115"/>
    <n v="2467"/>
    <s v="PF08423.6 Rad51"/>
  </r>
  <r>
    <s v="D5G272_BROCA"/>
    <x v="712"/>
    <n v="115"/>
    <x v="1"/>
    <n v="1"/>
    <n v="115"/>
    <n v="2467"/>
    <s v="PF08423.6 Rad51"/>
  </r>
  <r>
    <s v="D5G273_BROCA"/>
    <x v="713"/>
    <n v="115"/>
    <x v="1"/>
    <n v="1"/>
    <n v="115"/>
    <n v="2467"/>
    <s v="PF08423.6 Rad51"/>
  </r>
  <r>
    <s v="D5G6Z2_TUBMM"/>
    <x v="714"/>
    <n v="265"/>
    <x v="0"/>
    <n v="30"/>
    <n v="85"/>
    <n v="12686"/>
    <s v="PF14520.1 Helix-hairpin-helix domain"/>
  </r>
  <r>
    <s v="D5G6Z2_TUBMM"/>
    <x v="714"/>
    <n v="265"/>
    <x v="1"/>
    <n v="82"/>
    <n v="259"/>
    <n v="2467"/>
    <s v="PF08423.6 Rad51"/>
  </r>
  <r>
    <s v="D5G7I5_TUBMM"/>
    <x v="715"/>
    <n v="367"/>
    <x v="1"/>
    <n v="15"/>
    <n v="234"/>
    <n v="2467"/>
    <s v="PF08423.6 Rad51"/>
  </r>
  <r>
    <s v="D5GK35_TUBMM"/>
    <x v="716"/>
    <n v="408"/>
    <x v="1"/>
    <n v="80"/>
    <n v="230"/>
    <n v="2467"/>
    <s v="PF08423.6 Rad51"/>
  </r>
  <r>
    <s v="D5GKX0_TUBMM"/>
    <x v="717"/>
    <n v="217"/>
    <x v="1"/>
    <n v="1"/>
    <n v="214"/>
    <n v="2467"/>
    <s v="PF08423.6 Rad51"/>
  </r>
  <r>
    <s v="D5U1N5_THEAM"/>
    <x v="718"/>
    <n v="326"/>
    <x v="0"/>
    <n v="9"/>
    <n v="69"/>
    <n v="12686"/>
    <s v="PF14520.1 Helix-hairpin-helix domain"/>
  </r>
  <r>
    <s v="D5U1N5_THEAM"/>
    <x v="718"/>
    <n v="326"/>
    <x v="1"/>
    <n v="72"/>
    <n v="324"/>
    <n v="2467"/>
    <s v="PF08423.6 Rad51"/>
  </r>
  <r>
    <s v="D5VQK5_METIM"/>
    <x v="719"/>
    <n v="320"/>
    <x v="0"/>
    <n v="1"/>
    <n v="57"/>
    <n v="12686"/>
    <s v="PF14520.1 Helix-hairpin-helix domain"/>
  </r>
  <r>
    <s v="D5VQK5_METIM"/>
    <x v="719"/>
    <n v="320"/>
    <x v="1"/>
    <n v="60"/>
    <n v="320"/>
    <n v="2467"/>
    <s v="PF08423.6 Rad51"/>
  </r>
  <r>
    <s v="D5VTW0_METIM"/>
    <x v="720"/>
    <n v="207"/>
    <x v="1"/>
    <n v="1"/>
    <n v="206"/>
    <n v="2467"/>
    <s v="PF08423.6 Rad51"/>
  </r>
  <r>
    <s v="D6GV94_9EURY"/>
    <x v="721"/>
    <n v="348"/>
    <x v="0"/>
    <n v="28"/>
    <n v="87"/>
    <n v="12686"/>
    <s v="PF14520.1 Helix-hairpin-helix domain"/>
  </r>
  <r>
    <s v="D6GV94_9EURY"/>
    <x v="721"/>
    <n v="348"/>
    <x v="1"/>
    <n v="90"/>
    <n v="343"/>
    <n v="2467"/>
    <s v="PF08423.6 Rad51"/>
  </r>
  <r>
    <s v="D6R734_HYPMO"/>
    <x v="722"/>
    <n v="320"/>
    <x v="1"/>
    <n v="55"/>
    <n v="275"/>
    <n v="2467"/>
    <s v="PF08423.6 Rad51"/>
  </r>
  <r>
    <s v="D6RCK1_MOUSE"/>
    <x v="723"/>
    <n v="220"/>
    <x v="0"/>
    <n v="28"/>
    <n v="80"/>
    <n v="12686"/>
    <s v="PF14520.1 Helix-hairpin-helix domain"/>
  </r>
  <r>
    <s v="D6RCK1_MOUSE"/>
    <x v="723"/>
    <n v="220"/>
    <x v="1"/>
    <n v="83"/>
    <n v="218"/>
    <n v="2467"/>
    <s v="PF08423.6 Rad51"/>
  </r>
  <r>
    <s v="D6WEZ7_TRICA"/>
    <x v="724"/>
    <n v="356"/>
    <x v="1"/>
    <n v="94"/>
    <n v="352"/>
    <n v="2467"/>
    <s v="PF08423.6 Rad51"/>
  </r>
  <r>
    <s v="D6WL17_TRICA"/>
    <x v="725"/>
    <n v="274"/>
    <x v="1"/>
    <n v="25"/>
    <n v="273"/>
    <n v="2467"/>
    <s v="PF08423.6 Rad51"/>
  </r>
  <r>
    <s v="D6WWE2_TRICA"/>
    <x v="726"/>
    <n v="221"/>
    <x v="1"/>
    <n v="50"/>
    <n v="221"/>
    <n v="2467"/>
    <s v="PF08423.6 Rad51"/>
  </r>
  <r>
    <s v="D6X266_TRICA"/>
    <x v="727"/>
    <n v="313"/>
    <x v="1"/>
    <n v="67"/>
    <n v="297"/>
    <n v="2467"/>
    <s v="PF08423.6 Rad51"/>
  </r>
  <r>
    <s v="D7D9Y1_STAHD"/>
    <x v="728"/>
    <n v="319"/>
    <x v="0"/>
    <n v="4"/>
    <n v="63"/>
    <n v="12686"/>
    <s v="PF14520.1 Helix-hairpin-helix domain"/>
  </r>
  <r>
    <s v="D7D9Y1_STAHD"/>
    <x v="728"/>
    <n v="319"/>
    <x v="1"/>
    <n v="66"/>
    <n v="318"/>
    <n v="2467"/>
    <s v="PF08423.6 Rad51"/>
  </r>
  <r>
    <s v="D7DSA9_METV3"/>
    <x v="729"/>
    <n v="280"/>
    <x v="1"/>
    <n v="1"/>
    <n v="167"/>
    <n v="2467"/>
    <s v="PF08423.6 Rad51"/>
  </r>
  <r>
    <s v="D7DTP4_METV3"/>
    <x v="730"/>
    <n v="322"/>
    <x v="0"/>
    <n v="1"/>
    <n v="58"/>
    <n v="12686"/>
    <s v="PF14520.1 Helix-hairpin-helix domain"/>
  </r>
  <r>
    <s v="D7DTP4_METV3"/>
    <x v="730"/>
    <n v="322"/>
    <x v="1"/>
    <n v="61"/>
    <n v="322"/>
    <n v="2467"/>
    <s v="PF08423.6 Rad51"/>
  </r>
  <r>
    <s v="D7E605_METEZ"/>
    <x v="731"/>
    <n v="222"/>
    <x v="1"/>
    <n v="1"/>
    <n v="222"/>
    <n v="2467"/>
    <s v="PF08423.6 Rad51"/>
  </r>
  <r>
    <s v="D7EAK7_METEZ"/>
    <x v="732"/>
    <n v="325"/>
    <x v="0"/>
    <n v="2"/>
    <n v="59"/>
    <n v="12686"/>
    <s v="PF14520.1 Helix-hairpin-helix domain"/>
  </r>
  <r>
    <s v="D7EAK7_METEZ"/>
    <x v="732"/>
    <n v="325"/>
    <x v="1"/>
    <n v="63"/>
    <n v="325"/>
    <n v="2467"/>
    <s v="PF08423.6 Rad51"/>
  </r>
  <r>
    <s v="D7FY85_ECTSI"/>
    <x v="733"/>
    <n v="146"/>
    <x v="1"/>
    <n v="9"/>
    <n v="146"/>
    <n v="2467"/>
    <s v="PF08423.6 Rad51"/>
  </r>
  <r>
    <s v="D7FY86_ECTSI"/>
    <x v="734"/>
    <n v="251"/>
    <x v="1"/>
    <n v="94"/>
    <n v="222"/>
    <n v="2467"/>
    <s v="PF08423.6 Rad51"/>
  </r>
  <r>
    <s v="D7G4Q1_ECTSI"/>
    <x v="735"/>
    <n v="343"/>
    <x v="0"/>
    <n v="30"/>
    <n v="83"/>
    <n v="12686"/>
    <s v="PF14520.1 Helix-hairpin-helix domain"/>
  </r>
  <r>
    <s v="D7G4Q1_ECTSI"/>
    <x v="735"/>
    <n v="343"/>
    <x v="1"/>
    <n v="88"/>
    <n v="342"/>
    <n v="2467"/>
    <s v="PF08423.6 Rad51"/>
  </r>
  <r>
    <s v="D7G6A4_ECTSI"/>
    <x v="736"/>
    <n v="335"/>
    <x v="1"/>
    <n v="64"/>
    <n v="315"/>
    <n v="2467"/>
    <s v="PF08423.6 Rad51"/>
  </r>
  <r>
    <s v="D7SKR1_VITVI"/>
    <x v="737"/>
    <n v="371"/>
    <x v="1"/>
    <n v="64"/>
    <n v="340"/>
    <n v="2467"/>
    <s v="PF08423.6 Rad51"/>
  </r>
  <r>
    <s v="D7T746_VITVI"/>
    <x v="738"/>
    <n v="348"/>
    <x v="0"/>
    <n v="23"/>
    <n v="86"/>
    <n v="12686"/>
    <s v="PF14520.1 Helix-hairpin-helix domain"/>
  </r>
  <r>
    <s v="D7T746_VITVI"/>
    <x v="738"/>
    <n v="348"/>
    <x v="1"/>
    <n v="89"/>
    <n v="347"/>
    <n v="2467"/>
    <s v="PF08423.6 Rad51"/>
  </r>
  <r>
    <s v="D7TC85_VITVI"/>
    <x v="739"/>
    <n v="337"/>
    <x v="0"/>
    <n v="24"/>
    <n v="78"/>
    <n v="12686"/>
    <s v="PF14520.1 Helix-hairpin-helix domain"/>
  </r>
  <r>
    <s v="D7TC85_VITVI"/>
    <x v="739"/>
    <n v="337"/>
    <x v="1"/>
    <n v="81"/>
    <n v="336"/>
    <n v="2467"/>
    <s v="PF08423.6 Rad51"/>
  </r>
  <r>
    <s v="D7U7X0_VITVI"/>
    <x v="740"/>
    <n v="346"/>
    <x v="1"/>
    <n v="69"/>
    <n v="173"/>
    <n v="2467"/>
    <s v="PF08423.6 Rad51"/>
  </r>
  <r>
    <s v="D7U7X0_VITVI"/>
    <x v="740"/>
    <n v="346"/>
    <x v="1"/>
    <n v="180"/>
    <n v="337"/>
    <n v="2467"/>
    <s v="PF08423.6 Rad51"/>
  </r>
  <r>
    <s v="D8J582_HALJB"/>
    <x v="741"/>
    <n v="344"/>
    <x v="0"/>
    <n v="2"/>
    <n v="60"/>
    <n v="12686"/>
    <s v="PF14520.1 Helix-hairpin-helix domain"/>
  </r>
  <r>
    <s v="D8J582_HALJB"/>
    <x v="741"/>
    <n v="344"/>
    <x v="1"/>
    <n v="64"/>
    <n v="168"/>
    <n v="2467"/>
    <s v="PF08423.6 Rad51"/>
  </r>
  <r>
    <s v="D8J582_HALJB"/>
    <x v="741"/>
    <n v="344"/>
    <x v="1"/>
    <n v="181"/>
    <n v="344"/>
    <n v="2467"/>
    <s v="PF08423.6 Rad51"/>
  </r>
  <r>
    <s v="D8J8V1_HALJB"/>
    <x v="742"/>
    <n v="247"/>
    <x v="1"/>
    <n v="15"/>
    <n v="242"/>
    <n v="2467"/>
    <s v="PF08423.6 Rad51"/>
  </r>
  <r>
    <s v="D8JBT6_HALJB"/>
    <x v="743"/>
    <n v="229"/>
    <x v="1"/>
    <n v="33"/>
    <n v="164"/>
    <n v="2467"/>
    <s v="PF08423.6 Rad51"/>
  </r>
  <r>
    <s v="D8LGE7_ECTSI"/>
    <x v="744"/>
    <n v="330"/>
    <x v="1"/>
    <n v="58"/>
    <n v="265"/>
    <n v="2467"/>
    <s v="PF08423.6 Rad51"/>
  </r>
  <r>
    <s v="D8LQZ5_ECTSI"/>
    <x v="745"/>
    <n v="416"/>
    <x v="1"/>
    <n v="139"/>
    <n v="344"/>
    <n v="2467"/>
    <s v="PF08423.6 Rad51"/>
  </r>
  <r>
    <s v="D8LZN5_BLAHO"/>
    <x v="746"/>
    <n v="292"/>
    <x v="1"/>
    <n v="34"/>
    <n v="291"/>
    <n v="2467"/>
    <s v="PF08423.6 Rad51"/>
  </r>
  <r>
    <s v="D8M2Q4_BLAHO"/>
    <x v="747"/>
    <n v="225"/>
    <x v="1"/>
    <n v="26"/>
    <n v="219"/>
    <n v="2467"/>
    <s v="PF08423.6 Rad51"/>
  </r>
  <r>
    <s v="D8M4E4_BLAHO"/>
    <x v="748"/>
    <n v="333"/>
    <x v="0"/>
    <n v="21"/>
    <n v="75"/>
    <n v="12686"/>
    <s v="PF14520.1 Helix-hairpin-helix domain"/>
  </r>
  <r>
    <s v="D8M4E4_BLAHO"/>
    <x v="748"/>
    <n v="333"/>
    <x v="1"/>
    <n v="78"/>
    <n v="332"/>
    <n v="2467"/>
    <s v="PF08423.6 Rad51"/>
  </r>
  <r>
    <s v="D8M5Y2_BLAHO"/>
    <x v="749"/>
    <n v="341"/>
    <x v="1"/>
    <n v="178"/>
    <n v="337"/>
    <n v="2467"/>
    <s v="PF08423.6 Rad51"/>
  </r>
  <r>
    <s v="D8M6A3_BLAHO"/>
    <x v="750"/>
    <n v="316"/>
    <x v="0"/>
    <n v="4"/>
    <n v="58"/>
    <n v="12686"/>
    <s v="PF14520.1 Helix-hairpin-helix domain"/>
  </r>
  <r>
    <s v="D8M6A3_BLAHO"/>
    <x v="750"/>
    <n v="316"/>
    <x v="1"/>
    <n v="61"/>
    <n v="315"/>
    <n v="2467"/>
    <s v="PF08423.6 Rad51"/>
  </r>
  <r>
    <s v="D8PNU4_SCHCM"/>
    <x v="751"/>
    <n v="339"/>
    <x v="0"/>
    <n v="20"/>
    <n v="77"/>
    <n v="12686"/>
    <s v="PF14520.1 Helix-hairpin-helix domain"/>
  </r>
  <r>
    <s v="D8PNU4_SCHCM"/>
    <x v="751"/>
    <n v="339"/>
    <x v="1"/>
    <n v="80"/>
    <n v="336"/>
    <n v="2467"/>
    <s v="PF08423.6 Rad51"/>
  </r>
  <r>
    <s v="D8PSB6_SCHCM"/>
    <x v="752"/>
    <n v="348"/>
    <x v="1"/>
    <n v="92"/>
    <n v="348"/>
    <n v="2467"/>
    <s v="PF08423.6 Rad51"/>
  </r>
  <r>
    <s v="D8QXT4_SELML"/>
    <x v="753"/>
    <n v="235"/>
    <x v="1"/>
    <n v="1"/>
    <n v="124"/>
    <n v="2467"/>
    <s v="PF08423.6 Rad51"/>
  </r>
  <r>
    <s v="D8R902_SELML"/>
    <x v="754"/>
    <n v="453"/>
    <x v="0"/>
    <n v="27"/>
    <n v="81"/>
    <n v="12686"/>
    <s v="PF14520.1 Helix-hairpin-helix domain"/>
  </r>
  <r>
    <s v="D8R902_SELML"/>
    <x v="754"/>
    <n v="453"/>
    <x v="1"/>
    <n v="84"/>
    <n v="153"/>
    <n v="2467"/>
    <s v="PF08423.6 Rad51"/>
  </r>
  <r>
    <s v="D8RUK2_SELML"/>
    <x v="755"/>
    <n v="202"/>
    <x v="1"/>
    <n v="1"/>
    <n v="124"/>
    <n v="2467"/>
    <s v="PF08423.6 Rad51"/>
  </r>
  <r>
    <s v="D8THP9_VOLCA"/>
    <x v="756"/>
    <n v="345"/>
    <x v="1"/>
    <n v="9"/>
    <n v="115"/>
    <n v="2467"/>
    <s v="PF08423.6 Rad51"/>
  </r>
  <r>
    <s v="D8THP9_VOLCA"/>
    <x v="756"/>
    <n v="345"/>
    <x v="1"/>
    <n v="135"/>
    <n v="218"/>
    <n v="2467"/>
    <s v="PF08423.6 Rad51"/>
  </r>
  <r>
    <s v="D8TJX3_VOLCA"/>
    <x v="757"/>
    <n v="414"/>
    <x v="1"/>
    <n v="77"/>
    <n v="177"/>
    <n v="2467"/>
    <s v="PF08423.6 Rad51"/>
  </r>
  <r>
    <s v="D9PUI1_METTM"/>
    <x v="758"/>
    <n v="234"/>
    <x v="1"/>
    <n v="7"/>
    <n v="234"/>
    <n v="2467"/>
    <s v="PF08423.6 Rad51"/>
  </r>
  <r>
    <s v="D9PYP0_METTM"/>
    <x v="759"/>
    <n v="311"/>
    <x v="0"/>
    <n v="2"/>
    <n v="57"/>
    <n v="12686"/>
    <s v="PF14520.1 Helix-hairpin-helix domain"/>
  </r>
  <r>
    <s v="D9PYP0_METTM"/>
    <x v="759"/>
    <n v="311"/>
    <x v="1"/>
    <n v="60"/>
    <n v="311"/>
    <n v="2467"/>
    <s v="PF08423.6 Rad51"/>
  </r>
  <r>
    <s v="D9Q0N9_ACIS3"/>
    <x v="760"/>
    <n v="326"/>
    <x v="0"/>
    <n v="13"/>
    <n v="69"/>
    <n v="12686"/>
    <s v="PF14520.1 Helix-hairpin-helix domain"/>
  </r>
  <r>
    <s v="D9Q0N9_ACIS3"/>
    <x v="760"/>
    <n v="326"/>
    <x v="1"/>
    <n v="72"/>
    <n v="324"/>
    <n v="2467"/>
    <s v="PF08423.6 Rad51"/>
  </r>
  <r>
    <s v="DLH1_CANAX"/>
    <x v="761"/>
    <n v="324"/>
    <x v="0"/>
    <n v="2"/>
    <n v="65"/>
    <n v="12686"/>
    <s v="PF14520.1 Helix-hairpin-helix domain"/>
  </r>
  <r>
    <s v="DLH1_CANAX"/>
    <x v="761"/>
    <n v="324"/>
    <x v="1"/>
    <n v="68"/>
    <n v="324"/>
    <n v="2467"/>
    <s v="PF08423.6 Rad51"/>
  </r>
  <r>
    <s v="DMC1_ARATH"/>
    <x v="762"/>
    <n v="344"/>
    <x v="0"/>
    <n v="25"/>
    <n v="86"/>
    <n v="12686"/>
    <s v="PF14520.1 Helix-hairpin-helix domain"/>
  </r>
  <r>
    <s v="DMC1_ARATH"/>
    <x v="762"/>
    <n v="344"/>
    <x v="1"/>
    <n v="89"/>
    <n v="343"/>
    <n v="2467"/>
    <s v="PF08423.6 Rad51"/>
  </r>
  <r>
    <s v="DMC1_HUMAN"/>
    <x v="763"/>
    <n v="340"/>
    <x v="1"/>
    <n v="82"/>
    <n v="339"/>
    <n v="2467"/>
    <s v="PF08423.6 Rad51"/>
  </r>
  <r>
    <s v="DMC1_LILLO"/>
    <x v="764"/>
    <n v="349"/>
    <x v="0"/>
    <n v="32"/>
    <n v="91"/>
    <n v="12686"/>
    <s v="PF14520.1 Helix-hairpin-helix domain"/>
  </r>
  <r>
    <s v="DMC1_LILLO"/>
    <x v="764"/>
    <n v="349"/>
    <x v="1"/>
    <n v="94"/>
    <n v="348"/>
    <n v="2467"/>
    <s v="PF08423.6 Rad51"/>
  </r>
  <r>
    <s v="DMC1_MOUSE"/>
    <x v="765"/>
    <n v="340"/>
    <x v="0"/>
    <n v="19"/>
    <n v="79"/>
    <n v="12686"/>
    <s v="PF14520.1 Helix-hairpin-helix domain"/>
  </r>
  <r>
    <s v="DMC1_MOUSE"/>
    <x v="765"/>
    <n v="340"/>
    <x v="1"/>
    <n v="82"/>
    <n v="339"/>
    <n v="2467"/>
    <s v="PF08423.6 Rad51"/>
  </r>
  <r>
    <s v="DMC1_SCHPO"/>
    <x v="766"/>
    <n v="332"/>
    <x v="1"/>
    <n v="76"/>
    <n v="332"/>
    <n v="2467"/>
    <s v="PF08423.6 Rad51"/>
  </r>
  <r>
    <s v="DMC1_SOYBN"/>
    <x v="767"/>
    <n v="345"/>
    <x v="0"/>
    <n v="26"/>
    <n v="87"/>
    <n v="12686"/>
    <s v="PF14520.1 Helix-hairpin-helix domain"/>
  </r>
  <r>
    <s v="DMC1_SOYBN"/>
    <x v="767"/>
    <n v="345"/>
    <x v="1"/>
    <n v="90"/>
    <n v="344"/>
    <n v="2467"/>
    <s v="PF08423.6 Rad51"/>
  </r>
  <r>
    <s v="DMC1_YEAST"/>
    <x v="768"/>
    <n v="334"/>
    <x v="23"/>
    <n v="16"/>
    <n v="68"/>
    <n v="92"/>
    <s v="PB006919"/>
  </r>
  <r>
    <s v="DMC1_YEAST"/>
    <x v="768"/>
    <n v="334"/>
    <x v="1"/>
    <n v="77"/>
    <n v="333"/>
    <n v="2467"/>
    <s v="PF08423.6 Rad51"/>
  </r>
  <r>
    <s v="E0SAE4_ENCIT"/>
    <x v="769"/>
    <n v="334"/>
    <x v="0"/>
    <n v="18"/>
    <n v="74"/>
    <n v="12686"/>
    <s v="PF14520.1 Helix-hairpin-helix domain"/>
  </r>
  <r>
    <s v="E0SAE4_ENCIT"/>
    <x v="769"/>
    <n v="334"/>
    <x v="1"/>
    <n v="77"/>
    <n v="333"/>
    <n v="2467"/>
    <s v="PF08423.6 Rad51"/>
  </r>
  <r>
    <s v="E0SQK8_IGNAA"/>
    <x v="770"/>
    <n v="316"/>
    <x v="1"/>
    <n v="64"/>
    <n v="316"/>
    <n v="2467"/>
    <s v="PF08423.6 Rad51"/>
  </r>
  <r>
    <s v="E0VAT8_PEDHC"/>
    <x v="771"/>
    <n v="341"/>
    <x v="1"/>
    <n v="83"/>
    <n v="340"/>
    <n v="2467"/>
    <s v="PF08423.6 Rad51"/>
  </r>
  <r>
    <s v="E0VJ59_PEDHC"/>
    <x v="772"/>
    <n v="325"/>
    <x v="1"/>
    <n v="64"/>
    <n v="325"/>
    <n v="2467"/>
    <s v="PF08423.6 Rad51"/>
  </r>
  <r>
    <s v="E0VJY6_PEDHC"/>
    <x v="773"/>
    <n v="317"/>
    <x v="1"/>
    <n v="65"/>
    <n v="184"/>
    <n v="2467"/>
    <s v="PF08423.6 Rad51"/>
  </r>
  <r>
    <s v="E0VV31_PEDHC"/>
    <x v="774"/>
    <n v="339"/>
    <x v="0"/>
    <n v="24"/>
    <n v="80"/>
    <n v="12686"/>
    <s v="PF14520.1 Helix-hairpin-helix domain"/>
  </r>
  <r>
    <s v="E0VV31_PEDHC"/>
    <x v="774"/>
    <n v="339"/>
    <x v="1"/>
    <n v="83"/>
    <n v="338"/>
    <n v="2467"/>
    <s v="PF08423.6 Rad51"/>
  </r>
  <r>
    <s v="E0YL19_POLVA"/>
    <x v="775"/>
    <n v="347"/>
    <x v="0"/>
    <n v="26"/>
    <n v="85"/>
    <n v="12686"/>
    <s v="PF14520.1 Helix-hairpin-helix domain"/>
  </r>
  <r>
    <s v="E0YL19_POLVA"/>
    <x v="775"/>
    <n v="347"/>
    <x v="1"/>
    <n v="88"/>
    <n v="346"/>
    <n v="2467"/>
    <s v="PF08423.6 Rad51"/>
  </r>
  <r>
    <s v="E1AZ70_LITVA"/>
    <x v="776"/>
    <n v="341"/>
    <x v="0"/>
    <n v="17"/>
    <n v="78"/>
    <n v="12686"/>
    <s v="PF14520.1 Helix-hairpin-helix domain"/>
  </r>
  <r>
    <s v="E1AZ70_LITVA"/>
    <x v="776"/>
    <n v="341"/>
    <x v="1"/>
    <n v="82"/>
    <n v="340"/>
    <n v="2467"/>
    <s v="PF08423.6 Rad51"/>
  </r>
  <r>
    <s v="E1BE93_BOVIN"/>
    <x v="777"/>
    <n v="364"/>
    <x v="1"/>
    <n v="76"/>
    <n v="361"/>
    <n v="2467"/>
    <s v="PF08423.6 Rad51"/>
  </r>
  <r>
    <s v="E1BRQ1_CHICK"/>
    <x v="778"/>
    <n v="369"/>
    <x v="1"/>
    <n v="73"/>
    <n v="187"/>
    <n v="2467"/>
    <s v="PF08423.6 Rad51"/>
  </r>
  <r>
    <s v="E1BRQ1_CHICK"/>
    <x v="778"/>
    <n v="369"/>
    <x v="1"/>
    <n v="175"/>
    <n v="343"/>
    <n v="2467"/>
    <s v="PF08423.6 Rad51"/>
  </r>
  <r>
    <s v="E1BVI8_CHICK"/>
    <x v="779"/>
    <n v="275"/>
    <x v="1"/>
    <n v="62"/>
    <n v="258"/>
    <n v="2467"/>
    <s v="PF08423.6 Rad51"/>
  </r>
  <r>
    <s v="E1BVK2_CHICK"/>
    <x v="780"/>
    <n v="327"/>
    <x v="1"/>
    <n v="62"/>
    <n v="266"/>
    <n v="2467"/>
    <s v="PF08423.6 Rad51"/>
  </r>
  <r>
    <s v="E1BX16_CHICK"/>
    <x v="781"/>
    <n v="278"/>
    <x v="1"/>
    <n v="33"/>
    <n v="213"/>
    <n v="2467"/>
    <s v="PF08423.6 Rad51"/>
  </r>
  <r>
    <s v="E1EZY7_GIAIA"/>
    <x v="782"/>
    <n v="368"/>
    <x v="0"/>
    <n v="18"/>
    <n v="108"/>
    <n v="12686"/>
    <s v="PF14520.1 Helix-hairpin-helix domain"/>
  </r>
  <r>
    <s v="E1EZY7_GIAIA"/>
    <x v="782"/>
    <n v="368"/>
    <x v="1"/>
    <n v="112"/>
    <n v="367"/>
    <n v="2467"/>
    <s v="PF08423.6 Rad51"/>
  </r>
  <r>
    <s v="E1F5M2_GIAIA"/>
    <x v="783"/>
    <n v="389"/>
    <x v="62"/>
    <n v="1"/>
    <n v="39"/>
    <n v="4"/>
    <s v="PB193191"/>
  </r>
  <r>
    <s v="E1F5M2_GIAIA"/>
    <x v="783"/>
    <n v="389"/>
    <x v="63"/>
    <n v="93"/>
    <n v="134"/>
    <n v="23"/>
    <s v="PB036497"/>
  </r>
  <r>
    <s v="E1F5M2_GIAIA"/>
    <x v="783"/>
    <n v="389"/>
    <x v="1"/>
    <n v="139"/>
    <n v="388"/>
    <n v="2467"/>
    <s v="PF08423.6 Rad51"/>
  </r>
  <r>
    <s v="E1GD16_LOALO"/>
    <x v="784"/>
    <n v="360"/>
    <x v="0"/>
    <n v="51"/>
    <n v="100"/>
    <n v="12686"/>
    <s v="PF14520.1 Helix-hairpin-helix domain"/>
  </r>
  <r>
    <s v="E1GD16_LOALO"/>
    <x v="784"/>
    <n v="360"/>
    <x v="1"/>
    <n v="103"/>
    <n v="359"/>
    <n v="2467"/>
    <s v="PF08423.6 Rad51"/>
  </r>
  <r>
    <s v="E1GHE8_LOALO"/>
    <x v="785"/>
    <n v="347"/>
    <x v="1"/>
    <n v="50"/>
    <n v="120"/>
    <n v="2467"/>
    <s v="PF08423.6 Rad51"/>
  </r>
  <r>
    <s v="E1GHE8_LOALO"/>
    <x v="785"/>
    <n v="347"/>
    <x v="1"/>
    <n v="112"/>
    <n v="346"/>
    <n v="2467"/>
    <s v="PF08423.6 Rad51"/>
  </r>
  <r>
    <s v="E1GIF5_LOALO"/>
    <x v="786"/>
    <n v="143"/>
    <x v="1"/>
    <n v="21"/>
    <n v="138"/>
    <n v="2467"/>
    <s v="PF08423.6 Rad51"/>
  </r>
  <r>
    <s v="E1QPA9_VULDI"/>
    <x v="787"/>
    <n v="318"/>
    <x v="0"/>
    <n v="4"/>
    <n v="61"/>
    <n v="12686"/>
    <s v="PF14520.1 Helix-hairpin-helix domain"/>
  </r>
  <r>
    <s v="E1QPA9_VULDI"/>
    <x v="787"/>
    <n v="318"/>
    <x v="1"/>
    <n v="66"/>
    <n v="318"/>
    <n v="2467"/>
    <s v="PF08423.6 Rad51"/>
  </r>
  <r>
    <s v="E1QS46_VULDI"/>
    <x v="788"/>
    <n v="388"/>
    <x v="0"/>
    <n v="76"/>
    <n v="134"/>
    <n v="12686"/>
    <s v="PF14520.1 Helix-hairpin-helix domain"/>
  </r>
  <r>
    <s v="E1QS46_VULDI"/>
    <x v="788"/>
    <n v="388"/>
    <x v="1"/>
    <n v="138"/>
    <n v="388"/>
    <n v="2467"/>
    <s v="PF08423.6 Rad51"/>
  </r>
  <r>
    <s v="E1QSP8_VULDI"/>
    <x v="789"/>
    <n v="327"/>
    <x v="1"/>
    <n v="76"/>
    <n v="327"/>
    <n v="2467"/>
    <s v="PF08423.6 Rad51"/>
  </r>
  <r>
    <s v="E1RIG7_METP4"/>
    <x v="790"/>
    <n v="323"/>
    <x v="0"/>
    <n v="2"/>
    <n v="59"/>
    <n v="12686"/>
    <s v="PF14520.1 Helix-hairpin-helix domain"/>
  </r>
  <r>
    <s v="E1RIG7_METP4"/>
    <x v="790"/>
    <n v="323"/>
    <x v="1"/>
    <n v="63"/>
    <n v="323"/>
    <n v="2467"/>
    <s v="PF08423.6 Rad51"/>
  </r>
  <r>
    <s v="E1RIQ9_METP4"/>
    <x v="791"/>
    <n v="226"/>
    <x v="1"/>
    <n v="2"/>
    <n v="223"/>
    <n v="2467"/>
    <s v="PF08423.6 Rad51"/>
  </r>
  <r>
    <s v="E2AE37_CAMFO"/>
    <x v="792"/>
    <n v="763"/>
    <x v="64"/>
    <n v="234"/>
    <n v="515"/>
    <n v="1276"/>
    <s v="PF05971.7 Protein of unknown function (DUF890)"/>
  </r>
  <r>
    <s v="E2AE37_CAMFO"/>
    <x v="792"/>
    <n v="763"/>
    <x v="1"/>
    <n v="1"/>
    <n v="233"/>
    <n v="2467"/>
    <s v="PF08423.6 Rad51"/>
  </r>
  <r>
    <s v="E2AJ46_CAMFO"/>
    <x v="793"/>
    <n v="274"/>
    <x v="1"/>
    <n v="16"/>
    <n v="205"/>
    <n v="2467"/>
    <s v="PF08423.6 Rad51"/>
  </r>
  <r>
    <s v="E2AT96_CAMFO"/>
    <x v="794"/>
    <n v="253"/>
    <x v="1"/>
    <n v="7"/>
    <n v="253"/>
    <n v="2467"/>
    <s v="PF08423.6 Rad51"/>
  </r>
  <r>
    <s v="E2AZQ8_CAMFO"/>
    <x v="795"/>
    <n v="340"/>
    <x v="0"/>
    <n v="22"/>
    <n v="80"/>
    <n v="12686"/>
    <s v="PF14520.1 Helix-hairpin-helix domain"/>
  </r>
  <r>
    <s v="E2AZQ8_CAMFO"/>
    <x v="795"/>
    <n v="340"/>
    <x v="1"/>
    <n v="83"/>
    <n v="339"/>
    <n v="2467"/>
    <s v="PF08423.6 Rad51"/>
  </r>
  <r>
    <s v="E2B7Q1_HARSA"/>
    <x v="796"/>
    <n v="340"/>
    <x v="0"/>
    <n v="21"/>
    <n v="92"/>
    <n v="12686"/>
    <s v="PF14520.1 Helix-hairpin-helix domain"/>
  </r>
  <r>
    <s v="E2B7Q1_HARSA"/>
    <x v="796"/>
    <n v="340"/>
    <x v="1"/>
    <n v="83"/>
    <n v="339"/>
    <n v="2467"/>
    <s v="PF08423.6 Rad51"/>
  </r>
  <r>
    <s v="E2BUX1_HARSA"/>
    <x v="797"/>
    <n v="183"/>
    <x v="1"/>
    <n v="1"/>
    <n v="183"/>
    <n v="2467"/>
    <s v="PF08423.6 Rad51"/>
  </r>
  <r>
    <s v="E2CAE0_HARSA"/>
    <x v="798"/>
    <n v="244"/>
    <x v="1"/>
    <n v="2"/>
    <n v="244"/>
    <n v="2467"/>
    <s v="PF08423.6 Rad51"/>
  </r>
  <r>
    <s v="E2DRJ1_9POAL"/>
    <x v="799"/>
    <n v="160"/>
    <x v="1"/>
    <n v="1"/>
    <n v="160"/>
    <n v="2467"/>
    <s v="PF08423.6 Rad51"/>
  </r>
  <r>
    <s v="E2DRJ3_LYMAR"/>
    <x v="800"/>
    <n v="160"/>
    <x v="1"/>
    <n v="1"/>
    <n v="160"/>
    <n v="2467"/>
    <s v="PF08423.6 Rad51"/>
  </r>
  <r>
    <s v="E2DRJ4_LYMAR"/>
    <x v="801"/>
    <n v="160"/>
    <x v="1"/>
    <n v="1"/>
    <n v="160"/>
    <n v="2467"/>
    <s v="PF08423.6 Rad51"/>
  </r>
  <r>
    <s v="E2DRJ7_9POAL"/>
    <x v="802"/>
    <n v="160"/>
    <x v="1"/>
    <n v="1"/>
    <n v="160"/>
    <n v="2467"/>
    <s v="PF08423.6 Rad51"/>
  </r>
  <r>
    <s v="E2DRJ8_9POAL"/>
    <x v="803"/>
    <n v="160"/>
    <x v="1"/>
    <n v="1"/>
    <n v="160"/>
    <n v="2467"/>
    <s v="PF08423.6 Rad51"/>
  </r>
  <r>
    <s v="E2DRK3_9POAL"/>
    <x v="804"/>
    <n v="160"/>
    <x v="1"/>
    <n v="1"/>
    <n v="160"/>
    <n v="2467"/>
    <s v="PF08423.6 Rad51"/>
  </r>
  <r>
    <s v="E2DRK5_9POAL"/>
    <x v="805"/>
    <n v="160"/>
    <x v="1"/>
    <n v="1"/>
    <n v="160"/>
    <n v="2467"/>
    <s v="PF08423.6 Rad51"/>
  </r>
  <r>
    <s v="E2DRK6_9POAL"/>
    <x v="806"/>
    <n v="160"/>
    <x v="1"/>
    <n v="1"/>
    <n v="160"/>
    <n v="2467"/>
    <s v="PF08423.6 Rad51"/>
  </r>
  <r>
    <s v="E2DRK7_9POAL"/>
    <x v="807"/>
    <n v="160"/>
    <x v="1"/>
    <n v="1"/>
    <n v="160"/>
    <n v="2467"/>
    <s v="PF08423.6 Rad51"/>
  </r>
  <r>
    <s v="E2DRK8_9POAL"/>
    <x v="808"/>
    <n v="160"/>
    <x v="1"/>
    <n v="1"/>
    <n v="160"/>
    <n v="2467"/>
    <s v="PF08423.6 Rad51"/>
  </r>
  <r>
    <s v="E2DRK9_9POAL"/>
    <x v="809"/>
    <n v="160"/>
    <x v="1"/>
    <n v="1"/>
    <n v="160"/>
    <n v="2467"/>
    <s v="PF08423.6 Rad51"/>
  </r>
  <r>
    <s v="E2DRL0_9POAL"/>
    <x v="810"/>
    <n v="160"/>
    <x v="1"/>
    <n v="1"/>
    <n v="160"/>
    <n v="2467"/>
    <s v="PF08423.6 Rad51"/>
  </r>
  <r>
    <s v="E2DRL1_9POAL"/>
    <x v="811"/>
    <n v="160"/>
    <x v="1"/>
    <n v="1"/>
    <n v="160"/>
    <n v="2467"/>
    <s v="PF08423.6 Rad51"/>
  </r>
  <r>
    <s v="E2DRL2_9POAL"/>
    <x v="812"/>
    <n v="160"/>
    <x v="1"/>
    <n v="1"/>
    <n v="160"/>
    <n v="2467"/>
    <s v="PF08423.6 Rad51"/>
  </r>
  <r>
    <s v="E2DRL4_9POAL"/>
    <x v="813"/>
    <n v="160"/>
    <x v="1"/>
    <n v="1"/>
    <n v="160"/>
    <n v="2467"/>
    <s v="PF08423.6 Rad51"/>
  </r>
  <r>
    <s v="E2DRL9_LEYCH"/>
    <x v="814"/>
    <n v="160"/>
    <x v="1"/>
    <n v="1"/>
    <n v="160"/>
    <n v="2467"/>
    <s v="PF08423.6 Rad51"/>
  </r>
  <r>
    <s v="E2DRM1_LEYCH"/>
    <x v="815"/>
    <n v="160"/>
    <x v="1"/>
    <n v="1"/>
    <n v="160"/>
    <n v="2467"/>
    <s v="PF08423.6 Rad51"/>
  </r>
  <r>
    <s v="E2DRM3_9POAL"/>
    <x v="816"/>
    <n v="160"/>
    <x v="1"/>
    <n v="1"/>
    <n v="160"/>
    <n v="2467"/>
    <s v="PF08423.6 Rad51"/>
  </r>
  <r>
    <s v="E2DRM4_9POAL"/>
    <x v="817"/>
    <n v="160"/>
    <x v="1"/>
    <n v="1"/>
    <n v="160"/>
    <n v="2467"/>
    <s v="PF08423.6 Rad51"/>
  </r>
  <r>
    <s v="E2DRM5_9POAL"/>
    <x v="818"/>
    <n v="160"/>
    <x v="1"/>
    <n v="1"/>
    <n v="160"/>
    <n v="2467"/>
    <s v="PF08423.6 Rad51"/>
  </r>
  <r>
    <s v="E2DRM7_9POAL"/>
    <x v="819"/>
    <n v="160"/>
    <x v="1"/>
    <n v="1"/>
    <n v="160"/>
    <n v="2467"/>
    <s v="PF08423.6 Rad51"/>
  </r>
  <r>
    <s v="E2DRN2_9POAL"/>
    <x v="820"/>
    <n v="160"/>
    <x v="1"/>
    <n v="1"/>
    <n v="160"/>
    <n v="2467"/>
    <s v="PF08423.6 Rad51"/>
  </r>
  <r>
    <s v="E2DRN3_9POAL"/>
    <x v="821"/>
    <n v="160"/>
    <x v="1"/>
    <n v="1"/>
    <n v="160"/>
    <n v="2467"/>
    <s v="PF08423.6 Rad51"/>
  </r>
  <r>
    <s v="E2DRN7_9POAL"/>
    <x v="822"/>
    <n v="160"/>
    <x v="1"/>
    <n v="1"/>
    <n v="160"/>
    <n v="2467"/>
    <s v="PF08423.6 Rad51"/>
  </r>
  <r>
    <s v="E2DRP1_9POAL"/>
    <x v="823"/>
    <n v="160"/>
    <x v="1"/>
    <n v="1"/>
    <n v="160"/>
    <n v="2467"/>
    <s v="PF08423.6 Rad51"/>
  </r>
  <r>
    <s v="E2DRP3_9POAL"/>
    <x v="824"/>
    <n v="160"/>
    <x v="1"/>
    <n v="1"/>
    <n v="160"/>
    <n v="2467"/>
    <s v="PF08423.6 Rad51"/>
  </r>
  <r>
    <s v="E2DRP4_9POAL"/>
    <x v="825"/>
    <n v="160"/>
    <x v="1"/>
    <n v="1"/>
    <n v="160"/>
    <n v="2467"/>
    <s v="PF08423.6 Rad51"/>
  </r>
  <r>
    <s v="E2DRP6_9POAL"/>
    <x v="826"/>
    <n v="160"/>
    <x v="1"/>
    <n v="1"/>
    <n v="160"/>
    <n v="2467"/>
    <s v="PF08423.6 Rad51"/>
  </r>
  <r>
    <s v="E2DRP8_9POAL"/>
    <x v="827"/>
    <n v="160"/>
    <x v="1"/>
    <n v="1"/>
    <n v="160"/>
    <n v="2467"/>
    <s v="PF08423.6 Rad51"/>
  </r>
  <r>
    <s v="E2DRP9_9POAL"/>
    <x v="828"/>
    <n v="160"/>
    <x v="1"/>
    <n v="1"/>
    <n v="160"/>
    <n v="2467"/>
    <s v="PF08423.6 Rad51"/>
  </r>
  <r>
    <s v="E2DRQ0_9POAL"/>
    <x v="829"/>
    <n v="160"/>
    <x v="1"/>
    <n v="1"/>
    <n v="160"/>
    <n v="2467"/>
    <s v="PF08423.6 Rad51"/>
  </r>
  <r>
    <s v="E2DRQ1_BRADI"/>
    <x v="830"/>
    <n v="160"/>
    <x v="1"/>
    <n v="1"/>
    <n v="160"/>
    <n v="2467"/>
    <s v="PF08423.6 Rad51"/>
  </r>
  <r>
    <s v="E2LA58_MONPE"/>
    <x v="831"/>
    <n v="84"/>
    <x v="1"/>
    <n v="1"/>
    <n v="84"/>
    <n v="2467"/>
    <s v="PF08423.6 Rad51"/>
  </r>
  <r>
    <s v="E2M176_MONPE"/>
    <x v="832"/>
    <n v="84"/>
    <x v="1"/>
    <n v="1"/>
    <n v="81"/>
    <n v="2467"/>
    <s v="PF08423.6 Rad51"/>
  </r>
  <r>
    <s v="E2M2Q0_MONPE"/>
    <x v="833"/>
    <n v="95"/>
    <x v="1"/>
    <n v="24"/>
    <n v="95"/>
    <n v="2467"/>
    <s v="PF08423.6 Rad51"/>
  </r>
  <r>
    <s v="E2R3A3_CANFA"/>
    <x v="834"/>
    <n v="285"/>
    <x v="1"/>
    <n v="82"/>
    <n v="142"/>
    <n v="2467"/>
    <s v="PF08423.6 Rad51"/>
  </r>
  <r>
    <s v="E2R3A3_CANFA"/>
    <x v="834"/>
    <n v="285"/>
    <x v="1"/>
    <n v="140"/>
    <n v="284"/>
    <n v="2467"/>
    <s v="PF08423.6 Rad51"/>
  </r>
  <r>
    <s v="E2R3P3_CANFA"/>
    <x v="835"/>
    <n v="253"/>
    <x v="1"/>
    <n v="64"/>
    <n v="253"/>
    <n v="2467"/>
    <s v="PF08423.6 Rad51"/>
  </r>
  <r>
    <s v="E2RAE7_CANFA"/>
    <x v="836"/>
    <n v="349"/>
    <x v="1"/>
    <n v="75"/>
    <n v="343"/>
    <n v="2467"/>
    <s v="PF08423.6 Rad51"/>
  </r>
  <r>
    <s v="E2REH7_CANFA"/>
    <x v="837"/>
    <n v="279"/>
    <x v="1"/>
    <n v="35"/>
    <n v="212"/>
    <n v="2467"/>
    <s v="PF08423.6 Rad51"/>
  </r>
  <r>
    <s v="E2RK50_CANFA"/>
    <x v="838"/>
    <n v="340"/>
    <x v="1"/>
    <n v="82"/>
    <n v="339"/>
    <n v="2467"/>
    <s v="PF08423.6 Rad51"/>
  </r>
  <r>
    <s v="E2RP00_CANFA"/>
    <x v="839"/>
    <n v="233"/>
    <x v="1"/>
    <n v="63"/>
    <n v="219"/>
    <n v="2467"/>
    <s v="PF08423.6 Rad51"/>
  </r>
  <r>
    <s v="E2RP02_CANFA"/>
    <x v="840"/>
    <n v="328"/>
    <x v="1"/>
    <n v="63"/>
    <n v="312"/>
    <n v="2467"/>
    <s v="PF08423.6 Rad51"/>
  </r>
  <r>
    <s v="E2RTP7_GIAIC"/>
    <x v="841"/>
    <n v="368"/>
    <x v="0"/>
    <n v="47"/>
    <n v="109"/>
    <n v="12686"/>
    <s v="PF14520.1 Helix-hairpin-helix domain"/>
  </r>
  <r>
    <s v="E2RTP7_GIAIC"/>
    <x v="841"/>
    <n v="368"/>
    <x v="1"/>
    <n v="112"/>
    <n v="367"/>
    <n v="2467"/>
    <s v="PF08423.6 Rad51"/>
  </r>
  <r>
    <s v="E2RTW3_GIAIC"/>
    <x v="842"/>
    <n v="389"/>
    <x v="62"/>
    <n v="1"/>
    <n v="39"/>
    <n v="4"/>
    <s v="PB193191"/>
  </r>
  <r>
    <s v="E2RTW3_GIAIC"/>
    <x v="842"/>
    <n v="389"/>
    <x v="1"/>
    <n v="139"/>
    <n v="388"/>
    <n v="2467"/>
    <s v="PF08423.6 Rad51"/>
  </r>
  <r>
    <s v="E3GXF3_METFV"/>
    <x v="843"/>
    <n v="311"/>
    <x v="0"/>
    <n v="1"/>
    <n v="57"/>
    <n v="12686"/>
    <s v="PF14520.1 Helix-hairpin-helix domain"/>
  </r>
  <r>
    <s v="E3GXF3_METFV"/>
    <x v="843"/>
    <n v="311"/>
    <x v="1"/>
    <n v="60"/>
    <n v="311"/>
    <n v="2467"/>
    <s v="PF08423.6 Rad51"/>
  </r>
  <r>
    <s v="E3GZI9_METFV"/>
    <x v="844"/>
    <n v="234"/>
    <x v="1"/>
    <n v="5"/>
    <n v="234"/>
    <n v="2467"/>
    <s v="PF08423.6 Rad51"/>
  </r>
  <r>
    <s v="E3KVA7_PUCGT"/>
    <x v="845"/>
    <n v="343"/>
    <x v="0"/>
    <n v="12"/>
    <n v="79"/>
    <n v="12686"/>
    <s v="PF14520.1 Helix-hairpin-helix domain"/>
  </r>
  <r>
    <s v="E3KVA7_PUCGT"/>
    <x v="845"/>
    <n v="343"/>
    <x v="1"/>
    <n v="86"/>
    <n v="341"/>
    <n v="2467"/>
    <s v="PF08423.6 Rad51"/>
  </r>
  <r>
    <s v="E3KYI5_PUCGT"/>
    <x v="846"/>
    <n v="514"/>
    <x v="1"/>
    <n v="78"/>
    <n v="185"/>
    <n v="2467"/>
    <s v="PF08423.6 Rad51"/>
  </r>
  <r>
    <s v="E3L044_PUCGT"/>
    <x v="847"/>
    <n v="217"/>
    <x v="1"/>
    <n v="1"/>
    <n v="217"/>
    <n v="2467"/>
    <s v="PF08423.6 Rad51"/>
  </r>
  <r>
    <s v="E3M5B0_CAERE"/>
    <x v="848"/>
    <n v="390"/>
    <x v="0"/>
    <n v="54"/>
    <n v="111"/>
    <n v="12686"/>
    <s v="PF14520.1 Helix-hairpin-helix domain"/>
  </r>
  <r>
    <s v="E3M5B0_CAERE"/>
    <x v="848"/>
    <n v="390"/>
    <x v="1"/>
    <n v="114"/>
    <n v="347"/>
    <n v="2467"/>
    <s v="PF08423.6 Rad51"/>
  </r>
  <r>
    <s v="E3M5B0_CAERE"/>
    <x v="848"/>
    <n v="390"/>
    <x v="1"/>
    <n v="335"/>
    <n v="388"/>
    <n v="2467"/>
    <s v="PF08423.6 Rad51"/>
  </r>
  <r>
    <s v="E3NQ82_CAERE"/>
    <x v="849"/>
    <n v="390"/>
    <x v="0"/>
    <n v="54"/>
    <n v="111"/>
    <n v="12686"/>
    <s v="PF14520.1 Helix-hairpin-helix domain"/>
  </r>
  <r>
    <s v="E3NQ82_CAERE"/>
    <x v="849"/>
    <n v="390"/>
    <x v="1"/>
    <n v="114"/>
    <n v="347"/>
    <n v="2467"/>
    <s v="PF08423.6 Rad51"/>
  </r>
  <r>
    <s v="E3NQ82_CAERE"/>
    <x v="849"/>
    <n v="390"/>
    <x v="1"/>
    <n v="335"/>
    <n v="388"/>
    <n v="2467"/>
    <s v="PF08423.6 Rad51"/>
  </r>
  <r>
    <s v="E3NYZ4_9POAL"/>
    <x v="850"/>
    <n v="138"/>
    <x v="1"/>
    <n v="1"/>
    <n v="138"/>
    <n v="2467"/>
    <s v="PF08423.6 Rad51"/>
  </r>
  <r>
    <s v="E3NYZ5_9POAL"/>
    <x v="851"/>
    <n v="138"/>
    <x v="1"/>
    <n v="1"/>
    <n v="138"/>
    <n v="2467"/>
    <s v="PF08423.6 Rad51"/>
  </r>
  <r>
    <s v="E3NYZ6_9POAL"/>
    <x v="852"/>
    <n v="138"/>
    <x v="1"/>
    <n v="1"/>
    <n v="138"/>
    <n v="2467"/>
    <s v="PF08423.6 Rad51"/>
  </r>
  <r>
    <s v="E3NYZ7_9POAL"/>
    <x v="853"/>
    <n v="138"/>
    <x v="1"/>
    <n v="1"/>
    <n v="138"/>
    <n v="2467"/>
    <s v="PF08423.6 Rad51"/>
  </r>
  <r>
    <s v="E3NYZ8_9POAL"/>
    <x v="854"/>
    <n v="138"/>
    <x v="1"/>
    <n v="1"/>
    <n v="138"/>
    <n v="2467"/>
    <s v="PF08423.6 Rad51"/>
  </r>
  <r>
    <s v="E3NZ00_9POAL"/>
    <x v="855"/>
    <n v="138"/>
    <x v="1"/>
    <n v="1"/>
    <n v="138"/>
    <n v="2467"/>
    <s v="PF08423.6 Rad51"/>
  </r>
  <r>
    <s v="E3NZ02_9POAL"/>
    <x v="856"/>
    <n v="138"/>
    <x v="1"/>
    <n v="1"/>
    <n v="138"/>
    <n v="2467"/>
    <s v="PF08423.6 Rad51"/>
  </r>
  <r>
    <s v="E3NZ03_9POAL"/>
    <x v="857"/>
    <n v="138"/>
    <x v="1"/>
    <n v="1"/>
    <n v="138"/>
    <n v="2467"/>
    <s v="PF08423.6 Rad51"/>
  </r>
  <r>
    <s v="E3NZ04_LEYCH"/>
    <x v="858"/>
    <n v="138"/>
    <x v="1"/>
    <n v="1"/>
    <n v="138"/>
    <n v="2467"/>
    <s v="PF08423.6 Rad51"/>
  </r>
  <r>
    <s v="E3NZ05_9POAL"/>
    <x v="859"/>
    <n v="138"/>
    <x v="1"/>
    <n v="1"/>
    <n v="138"/>
    <n v="2467"/>
    <s v="PF08423.6 Rad51"/>
  </r>
  <r>
    <s v="E3QCY1_COLGM"/>
    <x v="860"/>
    <n v="350"/>
    <x v="0"/>
    <n v="26"/>
    <n v="83"/>
    <n v="12686"/>
    <s v="PF14520.1 Helix-hairpin-helix domain"/>
  </r>
  <r>
    <s v="E3QCY1_COLGM"/>
    <x v="860"/>
    <n v="350"/>
    <x v="1"/>
    <n v="86"/>
    <n v="343"/>
    <n v="2467"/>
    <s v="PF08423.6 Rad51"/>
  </r>
  <r>
    <s v="E3QGZ4_COLGM"/>
    <x v="861"/>
    <n v="462"/>
    <x v="52"/>
    <n v="1"/>
    <n v="49"/>
    <n v="3"/>
    <s v="PB286701"/>
  </r>
  <r>
    <s v="E3QGZ4_COLGM"/>
    <x v="861"/>
    <n v="462"/>
    <x v="1"/>
    <n v="83"/>
    <n v="303"/>
    <n v="2467"/>
    <s v="PF08423.6 Rad51"/>
  </r>
  <r>
    <s v="E3RHL1_PYRTT"/>
    <x v="862"/>
    <n v="338"/>
    <x v="0"/>
    <n v="16"/>
    <n v="75"/>
    <n v="12686"/>
    <s v="PF14520.1 Helix-hairpin-helix domain"/>
  </r>
  <r>
    <s v="E3RHL1_PYRTT"/>
    <x v="862"/>
    <n v="338"/>
    <x v="1"/>
    <n v="80"/>
    <n v="336"/>
    <n v="2467"/>
    <s v="PF08423.6 Rad51"/>
  </r>
  <r>
    <s v="E3RKY4_PYRTT"/>
    <x v="863"/>
    <n v="348"/>
    <x v="0"/>
    <n v="21"/>
    <n v="78"/>
    <n v="12686"/>
    <s v="PF14520.1 Helix-hairpin-helix domain"/>
  </r>
  <r>
    <s v="E3RKY4_PYRTT"/>
    <x v="863"/>
    <n v="348"/>
    <x v="1"/>
    <n v="81"/>
    <n v="338"/>
    <n v="2467"/>
    <s v="PF08423.6 Rad51"/>
  </r>
  <r>
    <s v="E3RM28_PYRTT"/>
    <x v="864"/>
    <n v="348"/>
    <x v="1"/>
    <n v="81"/>
    <n v="338"/>
    <n v="2467"/>
    <s v="PF08423.6 Rad51"/>
  </r>
  <r>
    <s v="E3RPY4_PYRTT"/>
    <x v="865"/>
    <n v="438"/>
    <x v="1"/>
    <n v="35"/>
    <n v="124"/>
    <n v="2467"/>
    <s v="PF08423.6 Rad51"/>
  </r>
  <r>
    <s v="E3RU85_PYRTT"/>
    <x v="866"/>
    <n v="443"/>
    <x v="1"/>
    <n v="74"/>
    <n v="295"/>
    <n v="2467"/>
    <s v="PF08423.6 Rad51"/>
  </r>
  <r>
    <s v="E3TDU8_ICTPU"/>
    <x v="867"/>
    <n v="342"/>
    <x v="1"/>
    <n v="84"/>
    <n v="341"/>
    <n v="2467"/>
    <s v="PF08423.6 Rad51"/>
  </r>
  <r>
    <s v="E3TF84_ICTPU"/>
    <x v="868"/>
    <n v="349"/>
    <x v="1"/>
    <n v="79"/>
    <n v="343"/>
    <n v="2467"/>
    <s v="PF08423.6 Rad51"/>
  </r>
  <r>
    <s v="E3VP22_9EURY"/>
    <x v="869"/>
    <n v="166"/>
    <x v="1"/>
    <n v="1"/>
    <n v="61"/>
    <n v="2467"/>
    <s v="PF08423.6 Rad51"/>
  </r>
  <r>
    <s v="E3VP22_9EURY"/>
    <x v="869"/>
    <n v="166"/>
    <x v="1"/>
    <n v="74"/>
    <n v="166"/>
    <n v="2467"/>
    <s v="PF08423.6 Rad51"/>
  </r>
  <r>
    <s v="E3VP23_9EURY"/>
    <x v="870"/>
    <n v="166"/>
    <x v="1"/>
    <n v="1"/>
    <n v="61"/>
    <n v="2467"/>
    <s v="PF08423.6 Rad51"/>
  </r>
  <r>
    <s v="E3VP23_9EURY"/>
    <x v="870"/>
    <n v="166"/>
    <x v="1"/>
    <n v="74"/>
    <n v="166"/>
    <n v="2467"/>
    <s v="PF08423.6 Rad51"/>
  </r>
  <r>
    <s v="E3VP24_HALAR"/>
    <x v="871"/>
    <n v="166"/>
    <x v="1"/>
    <n v="1"/>
    <n v="77"/>
    <n v="2467"/>
    <s v="PF08423.6 Rad51"/>
  </r>
  <r>
    <s v="E3VP24_HALAR"/>
    <x v="871"/>
    <n v="166"/>
    <x v="1"/>
    <n v="70"/>
    <n v="166"/>
    <n v="2467"/>
    <s v="PF08423.6 Rad51"/>
  </r>
  <r>
    <s v="E3VP25_9EURY"/>
    <x v="872"/>
    <n v="166"/>
    <x v="1"/>
    <n v="1"/>
    <n v="76"/>
    <n v="2467"/>
    <s v="PF08423.6 Rad51"/>
  </r>
  <r>
    <s v="E3VP25_9EURY"/>
    <x v="872"/>
    <n v="166"/>
    <x v="1"/>
    <n v="74"/>
    <n v="166"/>
    <n v="2467"/>
    <s v="PF08423.6 Rad51"/>
  </r>
  <r>
    <s v="E3VP26_HALHT"/>
    <x v="873"/>
    <n v="166"/>
    <x v="1"/>
    <n v="1"/>
    <n v="60"/>
    <n v="2467"/>
    <s v="PF08423.6 Rad51"/>
  </r>
  <r>
    <s v="E3VP26_HALHT"/>
    <x v="873"/>
    <n v="166"/>
    <x v="1"/>
    <n v="74"/>
    <n v="166"/>
    <n v="2467"/>
    <s v="PF08423.6 Rad51"/>
  </r>
  <r>
    <s v="E3VP27_HALJP"/>
    <x v="874"/>
    <n v="166"/>
    <x v="1"/>
    <n v="1"/>
    <n v="80"/>
    <n v="2467"/>
    <s v="PF08423.6 Rad51"/>
  </r>
  <r>
    <s v="E3VP27_HALJP"/>
    <x v="874"/>
    <n v="166"/>
    <x v="1"/>
    <n v="72"/>
    <n v="166"/>
    <n v="2467"/>
    <s v="PF08423.6 Rad51"/>
  </r>
  <r>
    <s v="E3VP28_HALMA"/>
    <x v="875"/>
    <n v="165"/>
    <x v="1"/>
    <n v="1"/>
    <n v="64"/>
    <n v="2467"/>
    <s v="PF08423.6 Rad51"/>
  </r>
  <r>
    <s v="E3VP28_HALMA"/>
    <x v="875"/>
    <n v="165"/>
    <x v="1"/>
    <n v="70"/>
    <n v="165"/>
    <n v="2467"/>
    <s v="PF08423.6 Rad51"/>
  </r>
  <r>
    <s v="E3VP30_9EURY"/>
    <x v="876"/>
    <n v="166"/>
    <x v="1"/>
    <n v="1"/>
    <n v="64"/>
    <n v="2467"/>
    <s v="PF08423.6 Rad51"/>
  </r>
  <r>
    <s v="E3VP30_9EURY"/>
    <x v="876"/>
    <n v="166"/>
    <x v="1"/>
    <n v="69"/>
    <n v="166"/>
    <n v="2467"/>
    <s v="PF08423.6 Rad51"/>
  </r>
  <r>
    <s v="E3VP32_9EURY"/>
    <x v="877"/>
    <n v="166"/>
    <x v="1"/>
    <n v="1"/>
    <n v="76"/>
    <n v="2467"/>
    <s v="PF08423.6 Rad51"/>
  </r>
  <r>
    <s v="E3VP32_9EURY"/>
    <x v="877"/>
    <n v="166"/>
    <x v="1"/>
    <n v="74"/>
    <n v="166"/>
    <n v="2467"/>
    <s v="PF08423.6 Rad51"/>
  </r>
  <r>
    <s v="E3VP33_HALVA"/>
    <x v="878"/>
    <n v="166"/>
    <x v="1"/>
    <n v="1"/>
    <n v="76"/>
    <n v="2467"/>
    <s v="PF08423.6 Rad51"/>
  </r>
  <r>
    <s v="E3VP33_HALVA"/>
    <x v="878"/>
    <n v="166"/>
    <x v="1"/>
    <n v="74"/>
    <n v="166"/>
    <n v="2467"/>
    <s v="PF08423.6 Rad51"/>
  </r>
  <r>
    <s v="E3VP34_HALSI"/>
    <x v="879"/>
    <n v="161"/>
    <x v="1"/>
    <n v="1"/>
    <n v="59"/>
    <n v="2467"/>
    <s v="PF08423.6 Rad51"/>
  </r>
  <r>
    <s v="E3VP34_HALSI"/>
    <x v="879"/>
    <n v="161"/>
    <x v="1"/>
    <n v="68"/>
    <n v="161"/>
    <n v="2467"/>
    <s v="PF08423.6 Rad51"/>
  </r>
  <r>
    <s v="E3VP35_9EURY"/>
    <x v="880"/>
    <n v="161"/>
    <x v="1"/>
    <n v="1"/>
    <n v="57"/>
    <n v="2467"/>
    <s v="PF08423.6 Rad51"/>
  </r>
  <r>
    <s v="E3VP35_9EURY"/>
    <x v="880"/>
    <n v="161"/>
    <x v="1"/>
    <n v="66"/>
    <n v="161"/>
    <n v="2467"/>
    <s v="PF08423.6 Rad51"/>
  </r>
  <r>
    <s v="E3VP36_HALMO"/>
    <x v="881"/>
    <n v="161"/>
    <x v="1"/>
    <n v="1"/>
    <n v="56"/>
    <n v="2467"/>
    <s v="PF08423.6 Rad51"/>
  </r>
  <r>
    <s v="E3VP36_HALMO"/>
    <x v="881"/>
    <n v="161"/>
    <x v="1"/>
    <n v="67"/>
    <n v="161"/>
    <n v="2467"/>
    <s v="PF08423.6 Rad51"/>
  </r>
  <r>
    <s v="E3VP37_9EURY"/>
    <x v="882"/>
    <n v="161"/>
    <x v="1"/>
    <n v="1"/>
    <n v="56"/>
    <n v="2467"/>
    <s v="PF08423.6 Rad51"/>
  </r>
  <r>
    <s v="E3VP37_9EURY"/>
    <x v="882"/>
    <n v="161"/>
    <x v="1"/>
    <n v="67"/>
    <n v="161"/>
    <n v="2467"/>
    <s v="PF08423.6 Rad51"/>
  </r>
  <r>
    <s v="E3VP38_9EURY"/>
    <x v="883"/>
    <n v="161"/>
    <x v="1"/>
    <n v="1"/>
    <n v="75"/>
    <n v="2467"/>
    <s v="PF08423.6 Rad51"/>
  </r>
  <r>
    <s v="E3VP38_9EURY"/>
    <x v="883"/>
    <n v="161"/>
    <x v="1"/>
    <n v="62"/>
    <n v="161"/>
    <n v="2467"/>
    <s v="PF08423.6 Rad51"/>
  </r>
  <r>
    <s v="E3VP39_HALVO"/>
    <x v="884"/>
    <n v="161"/>
    <x v="1"/>
    <n v="1"/>
    <n v="72"/>
    <n v="2467"/>
    <s v="PF08423.6 Rad51"/>
  </r>
  <r>
    <s v="E3VP39_HALVO"/>
    <x v="884"/>
    <n v="161"/>
    <x v="1"/>
    <n v="63"/>
    <n v="161"/>
    <n v="2467"/>
    <s v="PF08423.6 Rad51"/>
  </r>
  <r>
    <s v="E3VP40_9EURY"/>
    <x v="885"/>
    <n v="161"/>
    <x v="1"/>
    <n v="1"/>
    <n v="74"/>
    <n v="2467"/>
    <s v="PF08423.6 Rad51"/>
  </r>
  <r>
    <s v="E3VP40_9EURY"/>
    <x v="885"/>
    <n v="161"/>
    <x v="1"/>
    <n v="67"/>
    <n v="161"/>
    <n v="2467"/>
    <s v="PF08423.6 Rad51"/>
  </r>
  <r>
    <s v="E3VP41_HALUD"/>
    <x v="886"/>
    <n v="153"/>
    <x v="1"/>
    <n v="1"/>
    <n v="75"/>
    <n v="2467"/>
    <s v="PF08423.6 Rad51"/>
  </r>
  <r>
    <s v="E3VP41_HALUD"/>
    <x v="886"/>
    <n v="153"/>
    <x v="1"/>
    <n v="64"/>
    <n v="153"/>
    <n v="2467"/>
    <s v="PF08423.6 Rad51"/>
  </r>
  <r>
    <s v="E3VP42_9EURY"/>
    <x v="887"/>
    <n v="161"/>
    <x v="1"/>
    <n v="1"/>
    <n v="59"/>
    <n v="2467"/>
    <s v="PF08423.6 Rad51"/>
  </r>
  <r>
    <s v="E3VP42_9EURY"/>
    <x v="887"/>
    <n v="161"/>
    <x v="1"/>
    <n v="65"/>
    <n v="161"/>
    <n v="2467"/>
    <s v="PF08423.6 Rad51"/>
  </r>
  <r>
    <s v="E3VP43_9EURY"/>
    <x v="888"/>
    <n v="161"/>
    <x v="1"/>
    <n v="1"/>
    <n v="56"/>
    <n v="2467"/>
    <s v="PF08423.6 Rad51"/>
  </r>
  <r>
    <s v="E3VP43_9EURY"/>
    <x v="888"/>
    <n v="161"/>
    <x v="1"/>
    <n v="65"/>
    <n v="161"/>
    <n v="2467"/>
    <s v="PF08423.6 Rad51"/>
  </r>
  <r>
    <s v="E3VP44_9EURY"/>
    <x v="889"/>
    <n v="160"/>
    <x v="1"/>
    <n v="1"/>
    <n v="55"/>
    <n v="2467"/>
    <s v="PF08423.6 Rad51"/>
  </r>
  <r>
    <s v="E3VP44_9EURY"/>
    <x v="889"/>
    <n v="160"/>
    <x v="1"/>
    <n v="66"/>
    <n v="160"/>
    <n v="2467"/>
    <s v="PF08423.6 Rad51"/>
  </r>
  <r>
    <s v="E3VP45_HALLT"/>
    <x v="890"/>
    <n v="161"/>
    <x v="1"/>
    <n v="1"/>
    <n v="57"/>
    <n v="2467"/>
    <s v="PF08423.6 Rad51"/>
  </r>
  <r>
    <s v="E3VP45_HALLT"/>
    <x v="890"/>
    <n v="161"/>
    <x v="1"/>
    <n v="66"/>
    <n v="161"/>
    <n v="2467"/>
    <s v="PF08423.6 Rad51"/>
  </r>
  <r>
    <s v="E3VP46_9EURY"/>
    <x v="891"/>
    <n v="161"/>
    <x v="1"/>
    <n v="1"/>
    <n v="56"/>
    <n v="2467"/>
    <s v="PF08423.6 Rad51"/>
  </r>
  <r>
    <s v="E3VP46_9EURY"/>
    <x v="891"/>
    <n v="161"/>
    <x v="1"/>
    <n v="67"/>
    <n v="161"/>
    <n v="2467"/>
    <s v="PF08423.6 Rad51"/>
  </r>
  <r>
    <s v="E3VP47_9EURY"/>
    <x v="892"/>
    <n v="161"/>
    <x v="1"/>
    <n v="1"/>
    <n v="60"/>
    <n v="2467"/>
    <s v="PF08423.6 Rad51"/>
  </r>
  <r>
    <s v="E3VP47_9EURY"/>
    <x v="892"/>
    <n v="161"/>
    <x v="1"/>
    <n v="62"/>
    <n v="161"/>
    <n v="2467"/>
    <s v="PF08423.6 Rad51"/>
  </r>
  <r>
    <s v="E3VP48_HALTV"/>
    <x v="893"/>
    <n v="161"/>
    <x v="1"/>
    <n v="1"/>
    <n v="59"/>
    <n v="2467"/>
    <s v="PF08423.6 Rad51"/>
  </r>
  <r>
    <s v="E3VP48_HALTV"/>
    <x v="893"/>
    <n v="161"/>
    <x v="1"/>
    <n v="51"/>
    <n v="161"/>
    <n v="2467"/>
    <s v="PF08423.6 Rad51"/>
  </r>
  <r>
    <s v="E3VP50_NATMM"/>
    <x v="894"/>
    <n v="161"/>
    <x v="1"/>
    <n v="1"/>
    <n v="55"/>
    <n v="2467"/>
    <s v="PF08423.6 Rad51"/>
  </r>
  <r>
    <s v="E3VP50_NATMM"/>
    <x v="894"/>
    <n v="161"/>
    <x v="1"/>
    <n v="67"/>
    <n v="161"/>
    <n v="2467"/>
    <s v="PF08423.6 Rad51"/>
  </r>
  <r>
    <s v="E3VP51_9EURY"/>
    <x v="895"/>
    <n v="161"/>
    <x v="1"/>
    <n v="1"/>
    <n v="57"/>
    <n v="2467"/>
    <s v="PF08423.6 Rad51"/>
  </r>
  <r>
    <s v="E3VP51_9EURY"/>
    <x v="895"/>
    <n v="161"/>
    <x v="1"/>
    <n v="50"/>
    <n v="161"/>
    <n v="2467"/>
    <s v="PF08423.6 Rad51"/>
  </r>
  <r>
    <s v="E3VP52_9EURY"/>
    <x v="896"/>
    <n v="161"/>
    <x v="1"/>
    <n v="1"/>
    <n v="57"/>
    <n v="2467"/>
    <s v="PF08423.6 Rad51"/>
  </r>
  <r>
    <s v="E3VP52_9EURY"/>
    <x v="896"/>
    <n v="161"/>
    <x v="1"/>
    <n v="50"/>
    <n v="161"/>
    <n v="2467"/>
    <s v="PF08423.6 Rad51"/>
  </r>
  <r>
    <s v="E3VP53_9EURY"/>
    <x v="897"/>
    <n v="161"/>
    <x v="1"/>
    <n v="1"/>
    <n v="59"/>
    <n v="2467"/>
    <s v="PF08423.6 Rad51"/>
  </r>
  <r>
    <s v="E3VP53_9EURY"/>
    <x v="897"/>
    <n v="161"/>
    <x v="1"/>
    <n v="65"/>
    <n v="161"/>
    <n v="2467"/>
    <s v="PF08423.6 Rad51"/>
  </r>
  <r>
    <s v="E3VP54_9EURY"/>
    <x v="898"/>
    <n v="161"/>
    <x v="1"/>
    <n v="1"/>
    <n v="60"/>
    <n v="2467"/>
    <s v="PF08423.6 Rad51"/>
  </r>
  <r>
    <s v="E3VP54_9EURY"/>
    <x v="898"/>
    <n v="161"/>
    <x v="1"/>
    <n v="62"/>
    <n v="161"/>
    <n v="2467"/>
    <s v="PF08423.6 Rad51"/>
  </r>
  <r>
    <s v="E3VP55_9EURY"/>
    <x v="899"/>
    <n v="154"/>
    <x v="1"/>
    <n v="1"/>
    <n v="55"/>
    <n v="2467"/>
    <s v="PF08423.6 Rad51"/>
  </r>
  <r>
    <s v="E3VP55_9EURY"/>
    <x v="899"/>
    <n v="154"/>
    <x v="1"/>
    <n v="51"/>
    <n v="154"/>
    <n v="2467"/>
    <s v="PF08423.6 Rad51"/>
  </r>
  <r>
    <s v="E3VP56_9EURY"/>
    <x v="900"/>
    <n v="161"/>
    <x v="1"/>
    <n v="1"/>
    <n v="57"/>
    <n v="2467"/>
    <s v="PF08423.6 Rad51"/>
  </r>
  <r>
    <s v="E3VP56_9EURY"/>
    <x v="900"/>
    <n v="161"/>
    <x v="1"/>
    <n v="51"/>
    <n v="161"/>
    <n v="2467"/>
    <s v="PF08423.6 Rad51"/>
  </r>
  <r>
    <s v="E3VP57_9EURY"/>
    <x v="901"/>
    <n v="161"/>
    <x v="1"/>
    <n v="1"/>
    <n v="57"/>
    <n v="2467"/>
    <s v="PF08423.6 Rad51"/>
  </r>
  <r>
    <s v="E3VP57_9EURY"/>
    <x v="901"/>
    <n v="161"/>
    <x v="1"/>
    <n v="51"/>
    <n v="161"/>
    <n v="2467"/>
    <s v="PF08423.6 Rad51"/>
  </r>
  <r>
    <s v="E3W8X5_9EURY"/>
    <x v="902"/>
    <n v="166"/>
    <x v="1"/>
    <n v="1"/>
    <n v="59"/>
    <n v="2467"/>
    <s v="PF08423.6 Rad51"/>
  </r>
  <r>
    <s v="E3W8X5_9EURY"/>
    <x v="902"/>
    <n v="166"/>
    <x v="1"/>
    <n v="74"/>
    <n v="166"/>
    <n v="2467"/>
    <s v="PF08423.6 Rad51"/>
  </r>
  <r>
    <s v="E3W8X6_9EURY"/>
    <x v="903"/>
    <n v="166"/>
    <x v="1"/>
    <n v="1"/>
    <n v="64"/>
    <n v="2467"/>
    <s v="PF08423.6 Rad51"/>
  </r>
  <r>
    <s v="E3W8X6_9EURY"/>
    <x v="903"/>
    <n v="166"/>
    <x v="1"/>
    <n v="70"/>
    <n v="166"/>
    <n v="2467"/>
    <s v="PF08423.6 Rad51"/>
  </r>
  <r>
    <s v="E3W8X7_9EURY"/>
    <x v="904"/>
    <n v="166"/>
    <x v="1"/>
    <n v="1"/>
    <n v="64"/>
    <n v="2467"/>
    <s v="PF08423.6 Rad51"/>
  </r>
  <r>
    <s v="E3W8X7_9EURY"/>
    <x v="904"/>
    <n v="166"/>
    <x v="1"/>
    <n v="70"/>
    <n v="166"/>
    <n v="2467"/>
    <s v="PF08423.6 Rad51"/>
  </r>
  <r>
    <s v="E3W8X8_9EURY"/>
    <x v="905"/>
    <n v="166"/>
    <x v="1"/>
    <n v="1"/>
    <n v="61"/>
    <n v="2467"/>
    <s v="PF08423.6 Rad51"/>
  </r>
  <r>
    <s v="E3W8X8_9EURY"/>
    <x v="905"/>
    <n v="166"/>
    <x v="1"/>
    <n v="74"/>
    <n v="166"/>
    <n v="2467"/>
    <s v="PF08423.6 Rad51"/>
  </r>
  <r>
    <s v="E3W8X9_9EURY"/>
    <x v="906"/>
    <n v="166"/>
    <x v="1"/>
    <n v="1"/>
    <n v="77"/>
    <n v="2467"/>
    <s v="PF08423.6 Rad51"/>
  </r>
  <r>
    <s v="E3W8X9_9EURY"/>
    <x v="906"/>
    <n v="166"/>
    <x v="1"/>
    <n v="70"/>
    <n v="166"/>
    <n v="2467"/>
    <s v="PF08423.6 Rad51"/>
  </r>
  <r>
    <s v="E3W8Y0_9EURY"/>
    <x v="907"/>
    <n v="166"/>
    <x v="1"/>
    <n v="1"/>
    <n v="81"/>
    <n v="2467"/>
    <s v="PF08423.6 Rad51"/>
  </r>
  <r>
    <s v="E3W8Y0_9EURY"/>
    <x v="907"/>
    <n v="166"/>
    <x v="1"/>
    <n v="72"/>
    <n v="166"/>
    <n v="2467"/>
    <s v="PF08423.6 Rad51"/>
  </r>
  <r>
    <s v="E3W8Y1_9EURY"/>
    <x v="908"/>
    <n v="166"/>
    <x v="1"/>
    <n v="1"/>
    <n v="77"/>
    <n v="2467"/>
    <s v="PF08423.6 Rad51"/>
  </r>
  <r>
    <s v="E3W8Y1_9EURY"/>
    <x v="908"/>
    <n v="166"/>
    <x v="1"/>
    <n v="70"/>
    <n v="166"/>
    <n v="2467"/>
    <s v="PF08423.6 Rad51"/>
  </r>
  <r>
    <s v="E3W8Y2_9EURY"/>
    <x v="909"/>
    <n v="166"/>
    <x v="1"/>
    <n v="1"/>
    <n v="76"/>
    <n v="2467"/>
    <s v="PF08423.6 Rad51"/>
  </r>
  <r>
    <s v="E3W8Y2_9EURY"/>
    <x v="909"/>
    <n v="166"/>
    <x v="1"/>
    <n v="74"/>
    <n v="166"/>
    <n v="2467"/>
    <s v="PF08423.6 Rad51"/>
  </r>
  <r>
    <s v="E3W8Y3_9EURY"/>
    <x v="910"/>
    <n v="161"/>
    <x v="1"/>
    <n v="1"/>
    <n v="57"/>
    <n v="2467"/>
    <s v="PF08423.6 Rad51"/>
  </r>
  <r>
    <s v="E3W8Y3_9EURY"/>
    <x v="910"/>
    <n v="161"/>
    <x v="1"/>
    <n v="50"/>
    <n v="161"/>
    <n v="2467"/>
    <s v="PF08423.6 Rad51"/>
  </r>
  <r>
    <s v="E3W8Y4_9EURY"/>
    <x v="911"/>
    <n v="166"/>
    <x v="1"/>
    <n v="1"/>
    <n v="76"/>
    <n v="2467"/>
    <s v="PF08423.6 Rad51"/>
  </r>
  <r>
    <s v="E3W8Y4_9EURY"/>
    <x v="911"/>
    <n v="166"/>
    <x v="1"/>
    <n v="74"/>
    <n v="166"/>
    <n v="2467"/>
    <s v="PF08423.6 Rad51"/>
  </r>
  <r>
    <s v="E3W8Y5_9EURY"/>
    <x v="912"/>
    <n v="166"/>
    <x v="1"/>
    <n v="1"/>
    <n v="77"/>
    <n v="2467"/>
    <s v="PF08423.6 Rad51"/>
  </r>
  <r>
    <s v="E3W8Y5_9EURY"/>
    <x v="912"/>
    <n v="166"/>
    <x v="1"/>
    <n v="70"/>
    <n v="166"/>
    <n v="2467"/>
    <s v="PF08423.6 Rad51"/>
  </r>
  <r>
    <s v="E3W8Y6_9EURY"/>
    <x v="913"/>
    <n v="166"/>
    <x v="1"/>
    <n v="1"/>
    <n v="61"/>
    <n v="2467"/>
    <s v="PF08423.6 Rad51"/>
  </r>
  <r>
    <s v="E3W8Y6_9EURY"/>
    <x v="913"/>
    <n v="166"/>
    <x v="1"/>
    <n v="74"/>
    <n v="166"/>
    <n v="2467"/>
    <s v="PF08423.6 Rad51"/>
  </r>
  <r>
    <s v="E3WCX3_MAGOR"/>
    <x v="914"/>
    <n v="353"/>
    <x v="0"/>
    <n v="26"/>
    <n v="84"/>
    <n v="12686"/>
    <s v="PF14520.1 Helix-hairpin-helix domain"/>
  </r>
  <r>
    <s v="E3WCX3_MAGOR"/>
    <x v="914"/>
    <n v="353"/>
    <x v="1"/>
    <n v="87"/>
    <n v="344"/>
    <n v="2467"/>
    <s v="PF08423.6 Rad51"/>
  </r>
  <r>
    <s v="E3WNX3_ANODA"/>
    <x v="915"/>
    <n v="338"/>
    <x v="0"/>
    <n v="25"/>
    <n v="79"/>
    <n v="12686"/>
    <s v="PF14520.1 Helix-hairpin-helix domain"/>
  </r>
  <r>
    <s v="E3WNX3_ANODA"/>
    <x v="915"/>
    <n v="338"/>
    <x v="1"/>
    <n v="82"/>
    <n v="337"/>
    <n v="2467"/>
    <s v="PF08423.6 Rad51"/>
  </r>
  <r>
    <s v="E3WT69_ANODA"/>
    <x v="916"/>
    <n v="323"/>
    <x v="1"/>
    <n v="66"/>
    <n v="274"/>
    <n v="2467"/>
    <s v="PF08423.6 Rad51"/>
  </r>
  <r>
    <s v="E3X9D6_ANODA"/>
    <x v="917"/>
    <n v="223"/>
    <x v="1"/>
    <n v="1"/>
    <n v="211"/>
    <n v="2467"/>
    <s v="PF08423.6 Rad51"/>
  </r>
  <r>
    <s v="E4NNY2_HALBP"/>
    <x v="918"/>
    <n v="231"/>
    <x v="1"/>
    <n v="2"/>
    <n v="230"/>
    <n v="2467"/>
    <s v="PF08423.6 Rad51"/>
  </r>
  <r>
    <s v="E4NS42_HALBP"/>
    <x v="919"/>
    <n v="343"/>
    <x v="0"/>
    <n v="2"/>
    <n v="59"/>
    <n v="12686"/>
    <s v="PF14520.1 Helix-hairpin-helix domain"/>
  </r>
  <r>
    <s v="E4NS42_HALBP"/>
    <x v="919"/>
    <n v="343"/>
    <x v="1"/>
    <n v="63"/>
    <n v="168"/>
    <n v="2467"/>
    <s v="PF08423.6 Rad51"/>
  </r>
  <r>
    <s v="E4NS42_HALBP"/>
    <x v="919"/>
    <n v="343"/>
    <x v="1"/>
    <n v="181"/>
    <n v="343"/>
    <n v="2467"/>
    <s v="PF08423.6 Rad51"/>
  </r>
  <r>
    <s v="E4UNF6_ARTGP"/>
    <x v="920"/>
    <n v="349"/>
    <x v="0"/>
    <n v="23"/>
    <n v="81"/>
    <n v="12686"/>
    <s v="PF14520.1 Helix-hairpin-helix domain"/>
  </r>
  <r>
    <s v="E4UNF6_ARTGP"/>
    <x v="920"/>
    <n v="349"/>
    <x v="1"/>
    <n v="84"/>
    <n v="341"/>
    <n v="2467"/>
    <s v="PF08423.6 Rad51"/>
  </r>
  <r>
    <s v="E4UZV1_ARTGP"/>
    <x v="921"/>
    <n v="337"/>
    <x v="0"/>
    <n v="10"/>
    <n v="74"/>
    <n v="12686"/>
    <s v="PF14520.1 Helix-hairpin-helix domain"/>
  </r>
  <r>
    <s v="E4UZV1_ARTGP"/>
    <x v="921"/>
    <n v="337"/>
    <x v="1"/>
    <n v="79"/>
    <n v="335"/>
    <n v="2467"/>
    <s v="PF08423.6 Rad51"/>
  </r>
  <r>
    <s v="E4WQR1_OIKDI"/>
    <x v="922"/>
    <n v="272"/>
    <x v="1"/>
    <n v="24"/>
    <n v="272"/>
    <n v="2467"/>
    <s v="PF08423.6 Rad51"/>
  </r>
  <r>
    <s v="E4X999_OIKDI"/>
    <x v="923"/>
    <n v="334"/>
    <x v="0"/>
    <n v="15"/>
    <n v="74"/>
    <n v="12686"/>
    <s v="PF14520.1 Helix-hairpin-helix domain"/>
  </r>
  <r>
    <s v="E4X999_OIKDI"/>
    <x v="923"/>
    <n v="334"/>
    <x v="1"/>
    <n v="77"/>
    <n v="333"/>
    <n v="2467"/>
    <s v="PF08423.6 Rad51"/>
  </r>
  <r>
    <s v="E4XXK5_OIKDI"/>
    <x v="924"/>
    <n v="340"/>
    <x v="1"/>
    <n v="83"/>
    <n v="338"/>
    <n v="2467"/>
    <s v="PF08423.6 Rad51"/>
  </r>
  <r>
    <s v="E4YA77_OIKDI"/>
    <x v="925"/>
    <n v="274"/>
    <x v="1"/>
    <n v="24"/>
    <n v="272"/>
    <n v="2467"/>
    <s v="PF08423.6 Rad51"/>
  </r>
  <r>
    <s v="E4YSC1_OIKDI"/>
    <x v="926"/>
    <n v="338"/>
    <x v="1"/>
    <n v="83"/>
    <n v="336"/>
    <n v="2467"/>
    <s v="PF08423.6 Rad51"/>
  </r>
  <r>
    <s v="E4ZGU2_LEPMJ"/>
    <x v="927"/>
    <n v="449"/>
    <x v="1"/>
    <n v="78"/>
    <n v="307"/>
    <n v="2467"/>
    <s v="PF08423.6 Rad51"/>
  </r>
  <r>
    <s v="E4ZM01_LEPMJ"/>
    <x v="928"/>
    <n v="348"/>
    <x v="0"/>
    <n v="21"/>
    <n v="78"/>
    <n v="12686"/>
    <s v="PF14520.1 Helix-hairpin-helix domain"/>
  </r>
  <r>
    <s v="E4ZM01_LEPMJ"/>
    <x v="928"/>
    <n v="348"/>
    <x v="1"/>
    <n v="81"/>
    <n v="338"/>
    <n v="2467"/>
    <s v="PF08423.6 Rad51"/>
  </r>
  <r>
    <s v="E5A252_LEPMJ"/>
    <x v="929"/>
    <n v="339"/>
    <x v="0"/>
    <n v="18"/>
    <n v="76"/>
    <n v="12686"/>
    <s v="PF14520.1 Helix-hairpin-helix domain"/>
  </r>
  <r>
    <s v="E5A252_LEPMJ"/>
    <x v="929"/>
    <n v="339"/>
    <x v="1"/>
    <n v="81"/>
    <n v="337"/>
    <n v="2467"/>
    <s v="PF08423.6 Rad51"/>
  </r>
  <r>
    <s v="E5DK17_9ASCO"/>
    <x v="930"/>
    <n v="336"/>
    <x v="0"/>
    <n v="20"/>
    <n v="77"/>
    <n v="12686"/>
    <s v="PF14520.1 Helix-hairpin-helix domain"/>
  </r>
  <r>
    <s v="E5DK17_9ASCO"/>
    <x v="930"/>
    <n v="336"/>
    <x v="1"/>
    <n v="80"/>
    <n v="336"/>
    <n v="2467"/>
    <s v="PF08423.6 Rad51"/>
  </r>
  <r>
    <s v="E5DK19_PNECA"/>
    <x v="931"/>
    <n v="336"/>
    <x v="65"/>
    <n v="13"/>
    <n v="59"/>
    <n v="459"/>
    <s v="PB000322"/>
  </r>
  <r>
    <s v="E5DK19_PNECA"/>
    <x v="931"/>
    <n v="336"/>
    <x v="1"/>
    <n v="80"/>
    <n v="336"/>
    <n v="2467"/>
    <s v="PF08423.6 Rad51"/>
  </r>
  <r>
    <s v="E5DK21_PNEJI"/>
    <x v="932"/>
    <n v="337"/>
    <x v="65"/>
    <n v="23"/>
    <n v="60"/>
    <n v="459"/>
    <s v="PB000322"/>
  </r>
  <r>
    <s v="E5DK21_PNEJI"/>
    <x v="932"/>
    <n v="337"/>
    <x v="1"/>
    <n v="81"/>
    <n v="337"/>
    <n v="2467"/>
    <s v="PF08423.6 Rad51"/>
  </r>
  <r>
    <s v="E5R3H2_ARTGP"/>
    <x v="933"/>
    <n v="608"/>
    <x v="61"/>
    <n v="351"/>
    <n v="508"/>
    <n v="39"/>
    <s v="PB021506"/>
  </r>
  <r>
    <s v="E5R3H2_ARTGP"/>
    <x v="933"/>
    <n v="608"/>
    <x v="1"/>
    <n v="115"/>
    <n v="313"/>
    <n v="2467"/>
    <s v="PF08423.6 Rad51"/>
  </r>
  <r>
    <s v="E5S116_TRISP"/>
    <x v="934"/>
    <n v="364"/>
    <x v="0"/>
    <n v="56"/>
    <n v="104"/>
    <n v="12686"/>
    <s v="PF14520.1 Helix-hairpin-helix domain"/>
  </r>
  <r>
    <s v="E5S116_TRISP"/>
    <x v="934"/>
    <n v="364"/>
    <x v="1"/>
    <n v="107"/>
    <n v="363"/>
    <n v="2467"/>
    <s v="PF08423.6 Rad51"/>
  </r>
  <r>
    <s v="E5SD39_TRISP"/>
    <x v="935"/>
    <n v="592"/>
    <x v="66"/>
    <n v="441"/>
    <n v="590"/>
    <n v="39"/>
    <s v="PB021619"/>
  </r>
  <r>
    <s v="E5SD39_TRISP"/>
    <x v="935"/>
    <n v="592"/>
    <x v="1"/>
    <n v="89"/>
    <n v="216"/>
    <n v="2467"/>
    <s v="PF08423.6 Rad51"/>
  </r>
  <r>
    <s v="E5SDT9_TRISP"/>
    <x v="936"/>
    <n v="272"/>
    <x v="1"/>
    <n v="19"/>
    <n v="116"/>
    <n v="2467"/>
    <s v="PF08423.6 Rad51"/>
  </r>
  <r>
    <s v="E6N6B8_9ARCH"/>
    <x v="937"/>
    <n v="316"/>
    <x v="0"/>
    <n v="1"/>
    <n v="51"/>
    <n v="12686"/>
    <s v="PF14520.1 Helix-hairpin-helix domain"/>
  </r>
  <r>
    <s v="E6N6B8_9ARCH"/>
    <x v="937"/>
    <n v="316"/>
    <x v="1"/>
    <n v="60"/>
    <n v="313"/>
    <n v="2467"/>
    <s v="PF08423.6 Rad51"/>
  </r>
  <r>
    <s v="E6N951_9ARCH"/>
    <x v="938"/>
    <n v="320"/>
    <x v="0"/>
    <n v="2"/>
    <n v="60"/>
    <n v="12686"/>
    <s v="PF14520.1 Helix-hairpin-helix domain"/>
  </r>
  <r>
    <s v="E6N951_9ARCH"/>
    <x v="938"/>
    <n v="320"/>
    <x v="1"/>
    <n v="63"/>
    <n v="317"/>
    <n v="2467"/>
    <s v="PF08423.6 Rad51"/>
  </r>
  <r>
    <s v="E6P9Q0_9ARCH"/>
    <x v="939"/>
    <n v="333"/>
    <x v="0"/>
    <n v="10"/>
    <n v="68"/>
    <n v="12686"/>
    <s v="PF14520.1 Helix-hairpin-helix domain"/>
  </r>
  <r>
    <s v="E6P9Q0_9ARCH"/>
    <x v="939"/>
    <n v="333"/>
    <x v="1"/>
    <n v="77"/>
    <n v="330"/>
    <n v="2467"/>
    <s v="PF08423.6 Rad51"/>
  </r>
  <r>
    <s v="E6QYH4_CRYGW"/>
    <x v="940"/>
    <n v="353"/>
    <x v="0"/>
    <n v="21"/>
    <n v="86"/>
    <n v="12686"/>
    <s v="PF14520.1 Helix-hairpin-helix domain"/>
  </r>
  <r>
    <s v="E6QYH4_CRYGW"/>
    <x v="940"/>
    <n v="353"/>
    <x v="1"/>
    <n v="89"/>
    <n v="349"/>
    <n v="2467"/>
    <s v="PF08423.6 Rad51"/>
  </r>
  <r>
    <s v="E6R229_CRYGW"/>
    <x v="941"/>
    <n v="321"/>
    <x v="67"/>
    <n v="197"/>
    <n v="304"/>
    <n v="3"/>
    <s v="PB259071"/>
  </r>
  <r>
    <s v="E6R229_CRYGW"/>
    <x v="941"/>
    <n v="321"/>
    <x v="1"/>
    <n v="77"/>
    <n v="196"/>
    <n v="2467"/>
    <s v="PF08423.6 Rad51"/>
  </r>
  <r>
    <s v="E6RDE5_CRYGW"/>
    <x v="942"/>
    <n v="619"/>
    <x v="68"/>
    <n v="1"/>
    <n v="85"/>
    <n v="3"/>
    <s v="PB288636"/>
  </r>
  <r>
    <s v="E6RDE5_CRYGW"/>
    <x v="942"/>
    <n v="619"/>
    <x v="69"/>
    <n v="183"/>
    <n v="617"/>
    <n v="3"/>
    <s v="PB288638"/>
  </r>
  <r>
    <s v="E6RDE5_CRYGW"/>
    <x v="942"/>
    <n v="619"/>
    <x v="1"/>
    <n v="86"/>
    <n v="182"/>
    <n v="2467"/>
    <s v="PF08423.6 Rad51"/>
  </r>
  <r>
    <s v="E6RFD9_CRYGW"/>
    <x v="943"/>
    <n v="308"/>
    <x v="1"/>
    <n v="51"/>
    <n v="308"/>
    <n v="2467"/>
    <s v="PF08423.6 Rad51"/>
  </r>
  <r>
    <s v="E7A1Z1_SPORE"/>
    <x v="944"/>
    <n v="729"/>
    <x v="70"/>
    <n v="461"/>
    <n v="644"/>
    <n v="32"/>
    <s v="PB026131"/>
  </r>
  <r>
    <s v="E7A1Z1_SPORE"/>
    <x v="944"/>
    <n v="729"/>
    <x v="71"/>
    <n v="331"/>
    <n v="459"/>
    <n v="29"/>
    <s v="PB029169"/>
  </r>
  <r>
    <s v="E7A1Z1_SPORE"/>
    <x v="944"/>
    <n v="729"/>
    <x v="1"/>
    <n v="202"/>
    <n v="269"/>
    <n v="2467"/>
    <s v="PF08423.6 Rad51"/>
  </r>
  <r>
    <s v="E7A2J0_SPORE"/>
    <x v="945"/>
    <n v="354"/>
    <x v="0"/>
    <n v="32"/>
    <n v="80"/>
    <n v="12686"/>
    <s v="PF14520.1 Helix-hairpin-helix domain"/>
  </r>
  <r>
    <s v="E7A2J0_SPORE"/>
    <x v="945"/>
    <n v="354"/>
    <x v="1"/>
    <n v="83"/>
    <n v="338"/>
    <n v="2467"/>
    <s v="PF08423.6 Rad51"/>
  </r>
  <r>
    <s v="E7ESN2_HUMAN"/>
    <x v="946"/>
    <n v="140"/>
    <x v="1"/>
    <n v="13"/>
    <n v="121"/>
    <n v="2467"/>
    <s v="PF08423.6 Rad51"/>
  </r>
  <r>
    <s v="E7KBU9_YEASA"/>
    <x v="947"/>
    <n v="400"/>
    <x v="0"/>
    <n v="80"/>
    <n v="138"/>
    <n v="12686"/>
    <s v="PF14520.1 Helix-hairpin-helix domain"/>
  </r>
  <r>
    <s v="E7KBU9_YEASA"/>
    <x v="947"/>
    <n v="400"/>
    <x v="1"/>
    <n v="141"/>
    <n v="396"/>
    <n v="2467"/>
    <s v="PF08423.6 Rad51"/>
  </r>
  <r>
    <s v="E7KC01_YEASA"/>
    <x v="948"/>
    <n v="212"/>
    <x v="1"/>
    <n v="1"/>
    <n v="210"/>
    <n v="2467"/>
    <s v="PF08423.6 Rad51"/>
  </r>
  <r>
    <s v="E7KL58_YEASL"/>
    <x v="949"/>
    <n v="170"/>
    <x v="1"/>
    <n v="1"/>
    <n v="170"/>
    <n v="2467"/>
    <s v="PF08423.6 Rad51"/>
  </r>
  <r>
    <s v="E7KMQ8_YEASL"/>
    <x v="950"/>
    <n v="296"/>
    <x v="0"/>
    <n v="80"/>
    <n v="138"/>
    <n v="12686"/>
    <s v="PF14520.1 Helix-hairpin-helix domain"/>
  </r>
  <r>
    <s v="E7KMQ8_YEASL"/>
    <x v="950"/>
    <n v="296"/>
    <x v="1"/>
    <n v="141"/>
    <n v="292"/>
    <n v="2467"/>
    <s v="PF08423.6 Rad51"/>
  </r>
  <r>
    <s v="E7KMW5_YEASL"/>
    <x v="951"/>
    <n v="223"/>
    <x v="1"/>
    <n v="1"/>
    <n v="222"/>
    <n v="2467"/>
    <s v="PF08423.6 Rad51"/>
  </r>
  <r>
    <s v="E7L504_TRYCR"/>
    <x v="952"/>
    <n v="243"/>
    <x v="1"/>
    <n v="40"/>
    <n v="162"/>
    <n v="2467"/>
    <s v="PF08423.6 Rad51"/>
  </r>
  <r>
    <s v="E7L742_TRYCR"/>
    <x v="953"/>
    <n v="371"/>
    <x v="0"/>
    <n v="56"/>
    <n v="111"/>
    <n v="12686"/>
    <s v="PF14520.1 Helix-hairpin-helix domain"/>
  </r>
  <r>
    <s v="E7L742_TRYCR"/>
    <x v="953"/>
    <n v="371"/>
    <x v="1"/>
    <n v="114"/>
    <n v="370"/>
    <n v="2467"/>
    <s v="PF08423.6 Rad51"/>
  </r>
  <r>
    <s v="E7LH07_TRYCR"/>
    <x v="954"/>
    <n v="351"/>
    <x v="0"/>
    <n v="29"/>
    <n v="92"/>
    <n v="12686"/>
    <s v="PF14520.1 Helix-hairpin-helix domain"/>
  </r>
  <r>
    <s v="E7LH07_TRYCR"/>
    <x v="954"/>
    <n v="351"/>
    <x v="1"/>
    <n v="95"/>
    <n v="350"/>
    <n v="2467"/>
    <s v="PF08423.6 Rad51"/>
  </r>
  <r>
    <s v="E7LNQ7_TRYCR"/>
    <x v="955"/>
    <n v="492"/>
    <x v="72"/>
    <n v="391"/>
    <n v="450"/>
    <n v="2"/>
    <s v="PB432734"/>
  </r>
  <r>
    <s v="E7LNQ7_TRYCR"/>
    <x v="955"/>
    <n v="492"/>
    <x v="1"/>
    <n v="109"/>
    <n v="209"/>
    <n v="2467"/>
    <s v="PF08423.6 Rad51"/>
  </r>
  <r>
    <s v="E7LSH0_YEASV"/>
    <x v="956"/>
    <n v="216"/>
    <x v="1"/>
    <n v="1"/>
    <n v="202"/>
    <n v="2467"/>
    <s v="PF08423.6 Rad51"/>
  </r>
  <r>
    <s v="E7LTI2_YEASV"/>
    <x v="957"/>
    <n v="334"/>
    <x v="0"/>
    <n v="15"/>
    <n v="72"/>
    <n v="12686"/>
    <s v="PF14520.1 Helix-hairpin-helix domain"/>
  </r>
  <r>
    <s v="E7LTI2_YEASV"/>
    <x v="957"/>
    <n v="334"/>
    <x v="1"/>
    <n v="75"/>
    <n v="330"/>
    <n v="2467"/>
    <s v="PF08423.6 Rad51"/>
  </r>
  <r>
    <s v="E7LTW5_YEASV"/>
    <x v="958"/>
    <n v="191"/>
    <x v="1"/>
    <n v="1"/>
    <n v="190"/>
    <n v="2467"/>
    <s v="PF08423.6 Rad51"/>
  </r>
  <r>
    <s v="E7NGV0_YEASO"/>
    <x v="959"/>
    <n v="400"/>
    <x v="0"/>
    <n v="80"/>
    <n v="138"/>
    <n v="12686"/>
    <s v="PF14520.1 Helix-hairpin-helix domain"/>
  </r>
  <r>
    <s v="E7NGV0_YEASO"/>
    <x v="959"/>
    <n v="400"/>
    <x v="1"/>
    <n v="141"/>
    <n v="396"/>
    <n v="2467"/>
    <s v="PF08423.6 Rad51"/>
  </r>
  <r>
    <s v="E7NH48_YEASO"/>
    <x v="960"/>
    <n v="221"/>
    <x v="1"/>
    <n v="1"/>
    <n v="220"/>
    <n v="2467"/>
    <s v="PF08423.6 Rad51"/>
  </r>
  <r>
    <s v="E7Q2Z3_YEASB"/>
    <x v="961"/>
    <n v="400"/>
    <x v="0"/>
    <n v="80"/>
    <n v="138"/>
    <n v="12686"/>
    <s v="PF14520.1 Helix-hairpin-helix domain"/>
  </r>
  <r>
    <s v="E7Q2Z3_YEASB"/>
    <x v="961"/>
    <n v="400"/>
    <x v="1"/>
    <n v="141"/>
    <n v="396"/>
    <n v="2467"/>
    <s v="PF08423.6 Rad51"/>
  </r>
  <r>
    <s v="E7Q393_YEASB"/>
    <x v="962"/>
    <n v="116"/>
    <x v="1"/>
    <n v="1"/>
    <n v="115"/>
    <n v="2467"/>
    <s v="PF08423.6 Rad51"/>
  </r>
  <r>
    <s v="E7QCN4_YEASZ"/>
    <x v="963"/>
    <n v="253"/>
    <x v="1"/>
    <n v="1"/>
    <n v="193"/>
    <n v="2467"/>
    <s v="PF08423.6 Rad51"/>
  </r>
  <r>
    <s v="E7QDZ3_YEASZ"/>
    <x v="964"/>
    <n v="400"/>
    <x v="0"/>
    <n v="80"/>
    <n v="138"/>
    <n v="12686"/>
    <s v="PF14520.1 Helix-hairpin-helix domain"/>
  </r>
  <r>
    <s v="E7QDZ3_YEASZ"/>
    <x v="964"/>
    <n v="400"/>
    <x v="1"/>
    <n v="141"/>
    <n v="396"/>
    <n v="2467"/>
    <s v="PF08423.6 Rad51"/>
  </r>
  <r>
    <s v="E7QE54_YEASZ"/>
    <x v="965"/>
    <n v="191"/>
    <x v="1"/>
    <n v="1"/>
    <n v="190"/>
    <n v="2467"/>
    <s v="PF08423.6 Rad51"/>
  </r>
  <r>
    <s v="E7QMY5_9EURY"/>
    <x v="966"/>
    <n v="343"/>
    <x v="0"/>
    <n v="2"/>
    <n v="59"/>
    <n v="12686"/>
    <s v="PF14520.1 Helix-hairpin-helix domain"/>
  </r>
  <r>
    <s v="E7QMY5_9EURY"/>
    <x v="966"/>
    <n v="343"/>
    <x v="1"/>
    <n v="63"/>
    <n v="166"/>
    <n v="2467"/>
    <s v="PF08423.6 Rad51"/>
  </r>
  <r>
    <s v="E7QMY5_9EURY"/>
    <x v="966"/>
    <n v="343"/>
    <x v="1"/>
    <n v="181"/>
    <n v="343"/>
    <n v="2467"/>
    <s v="PF08423.6 Rad51"/>
  </r>
  <r>
    <s v="E7R058_9EURY"/>
    <x v="967"/>
    <n v="232"/>
    <x v="1"/>
    <n v="2"/>
    <n v="229"/>
    <n v="2467"/>
    <s v="PF08423.6 Rad51"/>
  </r>
  <r>
    <s v="E7RAC8_PICAD"/>
    <x v="968"/>
    <n v="369"/>
    <x v="0"/>
    <n v="53"/>
    <n v="102"/>
    <n v="12686"/>
    <s v="PF14520.1 Helix-hairpin-helix domain"/>
  </r>
  <r>
    <s v="E7RAC8_PICAD"/>
    <x v="968"/>
    <n v="369"/>
    <x v="1"/>
    <n v="105"/>
    <n v="360"/>
    <n v="2467"/>
    <s v="PF08423.6 Rad51"/>
  </r>
  <r>
    <s v="E8RAS0_DESM0"/>
    <x v="969"/>
    <n v="329"/>
    <x v="1"/>
    <n v="75"/>
    <n v="327"/>
    <n v="2467"/>
    <s v="PF08423.6 Rad51"/>
  </r>
  <r>
    <s v="E9AHR7_LEIIN"/>
    <x v="970"/>
    <n v="687"/>
    <x v="7"/>
    <n v="1"/>
    <n v="134"/>
    <n v="5"/>
    <s v="PB151454"/>
  </r>
  <r>
    <s v="E9AHR7_LEIIN"/>
    <x v="970"/>
    <n v="687"/>
    <x v="1"/>
    <n v="206"/>
    <n v="301"/>
    <n v="2467"/>
    <s v="PF08423.6 Rad51"/>
  </r>
  <r>
    <s v="E9ANG9_LEIMU"/>
    <x v="971"/>
    <n v="520"/>
    <x v="6"/>
    <n v="331"/>
    <n v="518"/>
    <n v="5"/>
    <s v="PB163196"/>
  </r>
  <r>
    <s v="E9ANG9_LEIMU"/>
    <x v="971"/>
    <n v="520"/>
    <x v="1"/>
    <n v="129"/>
    <n v="330"/>
    <n v="2467"/>
    <s v="PF08423.6 Rad51"/>
  </r>
  <r>
    <s v="E9AZL6_LEIMU"/>
    <x v="972"/>
    <n v="375"/>
    <x v="0"/>
    <n v="62"/>
    <n v="115"/>
    <n v="12686"/>
    <s v="PF14520.1 Helix-hairpin-helix domain"/>
  </r>
  <r>
    <s v="E9AZL6_LEIMU"/>
    <x v="972"/>
    <n v="375"/>
    <x v="1"/>
    <n v="118"/>
    <n v="374"/>
    <n v="2467"/>
    <s v="PF08423.6 Rad51"/>
  </r>
  <r>
    <s v="E9B488_LEIMU"/>
    <x v="973"/>
    <n v="683"/>
    <x v="7"/>
    <n v="1"/>
    <n v="134"/>
    <n v="5"/>
    <s v="PB151454"/>
  </r>
  <r>
    <s v="E9B488_LEIMU"/>
    <x v="973"/>
    <n v="683"/>
    <x v="1"/>
    <n v="207"/>
    <n v="301"/>
    <n v="2467"/>
    <s v="PF08423.6 Rad51"/>
  </r>
  <r>
    <s v="E9B717_LEIMU"/>
    <x v="974"/>
    <n v="358"/>
    <x v="0"/>
    <n v="38"/>
    <n v="98"/>
    <n v="12686"/>
    <s v="PF14520.1 Helix-hairpin-helix domain"/>
  </r>
  <r>
    <s v="E9B717_LEIMU"/>
    <x v="974"/>
    <n v="358"/>
    <x v="1"/>
    <n v="101"/>
    <n v="357"/>
    <n v="2467"/>
    <s v="PF08423.6 Rad51"/>
  </r>
  <r>
    <s v="E9BAL1_LEIDB"/>
    <x v="975"/>
    <n v="521"/>
    <x v="6"/>
    <n v="332"/>
    <n v="519"/>
    <n v="5"/>
    <s v="PB163196"/>
  </r>
  <r>
    <s v="E9BAL1_LEIDB"/>
    <x v="975"/>
    <n v="521"/>
    <x v="1"/>
    <n v="129"/>
    <n v="328"/>
    <n v="2467"/>
    <s v="PF08423.6 Rad51"/>
  </r>
  <r>
    <s v="E9BK96_LEIDB"/>
    <x v="976"/>
    <n v="376"/>
    <x v="0"/>
    <n v="64"/>
    <n v="116"/>
    <n v="12686"/>
    <s v="PF14520.1 Helix-hairpin-helix domain"/>
  </r>
  <r>
    <s v="E9BK96_LEIDB"/>
    <x v="976"/>
    <n v="376"/>
    <x v="1"/>
    <n v="119"/>
    <n v="375"/>
    <n v="2467"/>
    <s v="PF08423.6 Rad51"/>
  </r>
  <r>
    <s v="E9BPK0_LEIDB"/>
    <x v="977"/>
    <n v="687"/>
    <x v="7"/>
    <n v="1"/>
    <n v="134"/>
    <n v="5"/>
    <s v="PB151454"/>
  </r>
  <r>
    <s v="E9BPK0_LEIDB"/>
    <x v="977"/>
    <n v="687"/>
    <x v="1"/>
    <n v="206"/>
    <n v="301"/>
    <n v="2467"/>
    <s v="PF08423.6 Rad51"/>
  </r>
  <r>
    <s v="E9BT14_LEIDB"/>
    <x v="978"/>
    <n v="287"/>
    <x v="1"/>
    <n v="30"/>
    <n v="286"/>
    <n v="2467"/>
    <s v="PF08423.6 Rad51"/>
  </r>
  <r>
    <s v="E9BZD3_CAPO3"/>
    <x v="979"/>
    <n v="358"/>
    <x v="1"/>
    <n v="69"/>
    <n v="163"/>
    <n v="2467"/>
    <s v="PF08423.6 Rad51"/>
  </r>
  <r>
    <s v="E9BZD3_CAPO3"/>
    <x v="979"/>
    <n v="358"/>
    <x v="1"/>
    <n v="153"/>
    <n v="235"/>
    <n v="2467"/>
    <s v="PF08423.6 Rad51"/>
  </r>
  <r>
    <s v="E9C0G7_CAPO3"/>
    <x v="980"/>
    <n v="345"/>
    <x v="1"/>
    <n v="87"/>
    <n v="344"/>
    <n v="2467"/>
    <s v="PF08423.6 Rad51"/>
  </r>
  <r>
    <s v="E9C0Y3_CAPO3"/>
    <x v="981"/>
    <n v="304"/>
    <x v="73"/>
    <n v="241"/>
    <n v="289"/>
    <n v="3"/>
    <s v="PB286245"/>
  </r>
  <r>
    <s v="E9C0Y3_CAPO3"/>
    <x v="981"/>
    <n v="304"/>
    <x v="1"/>
    <n v="21"/>
    <n v="135"/>
    <n v="2467"/>
    <s v="PF08423.6 Rad51"/>
  </r>
  <r>
    <s v="E9C519_CAPO3"/>
    <x v="982"/>
    <n v="423"/>
    <x v="1"/>
    <n v="92"/>
    <n v="196"/>
    <n v="2467"/>
    <s v="PF08423.6 Rad51"/>
  </r>
  <r>
    <s v="E9C519_CAPO3"/>
    <x v="982"/>
    <n v="423"/>
    <x v="1"/>
    <n v="203"/>
    <n v="363"/>
    <n v="2467"/>
    <s v="PF08423.6 Rad51"/>
  </r>
  <r>
    <s v="E9CBX2_CAPO3"/>
    <x v="983"/>
    <n v="337"/>
    <x v="0"/>
    <n v="25"/>
    <n v="78"/>
    <n v="12686"/>
    <s v="PF14520.1 Helix-hairpin-helix domain"/>
  </r>
  <r>
    <s v="E9CBX2_CAPO3"/>
    <x v="983"/>
    <n v="337"/>
    <x v="1"/>
    <n v="81"/>
    <n v="336"/>
    <n v="2467"/>
    <s v="PF08423.6 Rad51"/>
  </r>
  <r>
    <s v="E9CCH3_CAPO3"/>
    <x v="984"/>
    <n v="331"/>
    <x v="1"/>
    <n v="59"/>
    <n v="328"/>
    <n v="2467"/>
    <s v="PF08423.6 Rad51"/>
  </r>
  <r>
    <s v="E9D3L1_COCPS"/>
    <x v="985"/>
    <n v="348"/>
    <x v="0"/>
    <n v="23"/>
    <n v="80"/>
    <n v="12686"/>
    <s v="PF14520.1 Helix-hairpin-helix domain"/>
  </r>
  <r>
    <s v="E9D3L1_COCPS"/>
    <x v="985"/>
    <n v="348"/>
    <x v="1"/>
    <n v="83"/>
    <n v="340"/>
    <n v="2467"/>
    <s v="PF08423.6 Rad51"/>
  </r>
  <r>
    <s v="E9DHN7_COCPS"/>
    <x v="986"/>
    <n v="338"/>
    <x v="0"/>
    <n v="16"/>
    <n v="75"/>
    <n v="12686"/>
    <s v="PF14520.1 Helix-hairpin-helix domain"/>
  </r>
  <r>
    <s v="E9DHN7_COCPS"/>
    <x v="986"/>
    <n v="338"/>
    <x v="1"/>
    <n v="80"/>
    <n v="336"/>
    <n v="2467"/>
    <s v="PF08423.6 Rad51"/>
  </r>
  <r>
    <s v="E9DI79_COCPS"/>
    <x v="987"/>
    <n v="591"/>
    <x v="42"/>
    <n v="1"/>
    <n v="97"/>
    <n v="3"/>
    <s v="PB307301"/>
  </r>
  <r>
    <s v="E9DI79_COCPS"/>
    <x v="987"/>
    <n v="591"/>
    <x v="1"/>
    <n v="98"/>
    <n v="299"/>
    <n v="2467"/>
    <s v="PF08423.6 Rad51"/>
  </r>
  <r>
    <s v="E9E2X0_METAQ"/>
    <x v="988"/>
    <n v="348"/>
    <x v="0"/>
    <n v="25"/>
    <n v="81"/>
    <n v="12686"/>
    <s v="PF14520.1 Helix-hairpin-helix domain"/>
  </r>
  <r>
    <s v="E9E2X0_METAQ"/>
    <x v="988"/>
    <n v="348"/>
    <x v="1"/>
    <n v="84"/>
    <n v="341"/>
    <n v="2467"/>
    <s v="PF08423.6 Rad51"/>
  </r>
  <r>
    <s v="E9E6Y0_METAQ"/>
    <x v="989"/>
    <n v="482"/>
    <x v="1"/>
    <n v="109"/>
    <n v="316"/>
    <n v="2467"/>
    <s v="PF08423.6 Rad51"/>
  </r>
  <r>
    <s v="E9EPZ2_METAR"/>
    <x v="990"/>
    <n v="402"/>
    <x v="1"/>
    <n v="111"/>
    <n v="308"/>
    <n v="2467"/>
    <s v="PF08423.6 Rad51"/>
  </r>
  <r>
    <s v="E9EVG4_METAR"/>
    <x v="991"/>
    <n v="1532"/>
    <x v="74"/>
    <n v="395"/>
    <n v="942"/>
    <n v="339"/>
    <s v="PF11715.3 Nucleoporin Nup120/160"/>
  </r>
  <r>
    <s v="E9EVG4_METAR"/>
    <x v="991"/>
    <n v="1532"/>
    <x v="1"/>
    <n v="84"/>
    <n v="322"/>
    <n v="2467"/>
    <s v="PF08423.6 Rad51"/>
  </r>
  <r>
    <s v="E9GCR1_DAPPU"/>
    <x v="992"/>
    <n v="341"/>
    <x v="0"/>
    <n v="21"/>
    <n v="82"/>
    <n v="12686"/>
    <s v="PF14520.1 Helix-hairpin-helix domain"/>
  </r>
  <r>
    <s v="E9GCR1_DAPPU"/>
    <x v="992"/>
    <n v="341"/>
    <x v="1"/>
    <n v="85"/>
    <n v="340"/>
    <n v="2467"/>
    <s v="PF08423.6 Rad51"/>
  </r>
  <r>
    <s v="E9GGD0_DAPPU"/>
    <x v="993"/>
    <n v="240"/>
    <x v="1"/>
    <n v="101"/>
    <n v="238"/>
    <n v="2467"/>
    <s v="PF08423.6 Rad51"/>
  </r>
  <r>
    <s v="E9IWH5_SOLIN"/>
    <x v="994"/>
    <n v="287"/>
    <x v="1"/>
    <n v="34"/>
    <n v="287"/>
    <n v="2467"/>
    <s v="PF08423.6 Rad51"/>
  </r>
  <r>
    <s v="E9J1R0_SOLIN"/>
    <x v="995"/>
    <n v="260"/>
    <x v="1"/>
    <n v="15"/>
    <n v="203"/>
    <n v="2467"/>
    <s v="PF08423.6 Rad51"/>
  </r>
  <r>
    <s v="E9JB81_SOLIN"/>
    <x v="996"/>
    <n v="310"/>
    <x v="0"/>
    <n v="1"/>
    <n v="50"/>
    <n v="12686"/>
    <s v="PF14520.1 Helix-hairpin-helix domain"/>
  </r>
  <r>
    <s v="E9JB81_SOLIN"/>
    <x v="996"/>
    <n v="310"/>
    <x v="1"/>
    <n v="53"/>
    <n v="309"/>
    <n v="2467"/>
    <s v="PF08423.6 Rad51"/>
  </r>
  <r>
    <s v="E9L895_9POAL"/>
    <x v="997"/>
    <n v="138"/>
    <x v="1"/>
    <n v="1"/>
    <n v="138"/>
    <n v="2467"/>
    <s v="PF08423.6 Rad51"/>
  </r>
  <r>
    <s v="E9L896_9POAL"/>
    <x v="998"/>
    <n v="82"/>
    <x v="1"/>
    <n v="1"/>
    <n v="82"/>
    <n v="2467"/>
    <s v="PF08423.6 Rad51"/>
  </r>
  <r>
    <s v="E9L897_9POAL"/>
    <x v="999"/>
    <n v="138"/>
    <x v="1"/>
    <n v="1"/>
    <n v="138"/>
    <n v="2467"/>
    <s v="PF08423.6 Rad51"/>
  </r>
  <r>
    <s v="E9L898_9POAL"/>
    <x v="1000"/>
    <n v="138"/>
    <x v="1"/>
    <n v="1"/>
    <n v="138"/>
    <n v="2467"/>
    <s v="PF08423.6 Rad51"/>
  </r>
  <r>
    <s v="E9L899_ELYCA"/>
    <x v="1001"/>
    <n v="82"/>
    <x v="1"/>
    <n v="1"/>
    <n v="82"/>
    <n v="2467"/>
    <s v="PF08423.6 Rad51"/>
  </r>
  <r>
    <s v="E9L8A0_ELYCA"/>
    <x v="1002"/>
    <n v="82"/>
    <x v="1"/>
    <n v="1"/>
    <n v="82"/>
    <n v="2467"/>
    <s v="PF08423.6 Rad51"/>
  </r>
  <r>
    <s v="E9L8A1_9POAL"/>
    <x v="1003"/>
    <n v="138"/>
    <x v="1"/>
    <n v="1"/>
    <n v="138"/>
    <n v="2467"/>
    <s v="PF08423.6 Rad51"/>
  </r>
  <r>
    <s v="E9L8A3_9POAL"/>
    <x v="1004"/>
    <n v="82"/>
    <x v="1"/>
    <n v="1"/>
    <n v="82"/>
    <n v="2467"/>
    <s v="PF08423.6 Rad51"/>
  </r>
  <r>
    <s v="E9L8A5_9POAL"/>
    <x v="1005"/>
    <n v="138"/>
    <x v="1"/>
    <n v="1"/>
    <n v="138"/>
    <n v="2467"/>
    <s v="PF08423.6 Rad51"/>
  </r>
  <r>
    <s v="E9L8A6_9POAL"/>
    <x v="1006"/>
    <n v="82"/>
    <x v="1"/>
    <n v="1"/>
    <n v="82"/>
    <n v="2467"/>
    <s v="PF08423.6 Rad51"/>
  </r>
  <r>
    <s v="E9PF20_HUMAN"/>
    <x v="1007"/>
    <n v="242"/>
    <x v="0"/>
    <n v="28"/>
    <n v="55"/>
    <n v="12686"/>
    <s v="PF14520.1 Helix-hairpin-helix domain"/>
  </r>
  <r>
    <s v="E9PF20_HUMAN"/>
    <x v="1007"/>
    <n v="242"/>
    <x v="1"/>
    <n v="56"/>
    <n v="241"/>
    <n v="2467"/>
    <s v="PF08423.6 Rad51"/>
  </r>
  <r>
    <s v="E9PJ30_HUMAN"/>
    <x v="1008"/>
    <n v="151"/>
    <x v="0"/>
    <n v="28"/>
    <n v="80"/>
    <n v="12686"/>
    <s v="PF14520.1 Helix-hairpin-helix domain"/>
  </r>
  <r>
    <s v="E9PJ30_HUMAN"/>
    <x v="1008"/>
    <n v="151"/>
    <x v="1"/>
    <n v="83"/>
    <n v="149"/>
    <n v="2467"/>
    <s v="PF08423.6 Rad51"/>
  </r>
  <r>
    <s v="E9PNT5_HUMAN"/>
    <x v="1009"/>
    <n v="172"/>
    <x v="0"/>
    <n v="28"/>
    <n v="80"/>
    <n v="12686"/>
    <s v="PF14520.1 Helix-hairpin-helix domain"/>
  </r>
  <r>
    <s v="E9PNT5_HUMAN"/>
    <x v="1009"/>
    <n v="172"/>
    <x v="1"/>
    <n v="83"/>
    <n v="172"/>
    <n v="2467"/>
    <s v="PF08423.6 Rad51"/>
  </r>
  <r>
    <s v="E9PY78_MOUSE"/>
    <x v="1010"/>
    <n v="237"/>
    <x v="1"/>
    <n v="64"/>
    <n v="226"/>
    <n v="2467"/>
    <s v="PF08423.6 Rad51"/>
  </r>
  <r>
    <s v="E9Q285_MOUSE"/>
    <x v="1011"/>
    <n v="346"/>
    <x v="1"/>
    <n v="61"/>
    <n v="287"/>
    <n v="2467"/>
    <s v="PF08423.6 Rad51"/>
  </r>
  <r>
    <s v="E9QAG0_MOUSE"/>
    <x v="1012"/>
    <n v="233"/>
    <x v="1"/>
    <n v="64"/>
    <n v="219"/>
    <n v="2467"/>
    <s v="PF08423.6 Rad51"/>
  </r>
  <r>
    <s v="E9QAZ6_MOUSE"/>
    <x v="1013"/>
    <n v="258"/>
    <x v="1"/>
    <n v="61"/>
    <n v="256"/>
    <n v="2467"/>
    <s v="PF08423.6 Rad51"/>
  </r>
  <r>
    <s v="F0LKL7_THEBM"/>
    <x v="1014"/>
    <n v="355"/>
    <x v="0"/>
    <n v="37"/>
    <n v="96"/>
    <n v="12686"/>
    <s v="PF14520.1 Helix-hairpin-helix domain"/>
  </r>
  <r>
    <s v="F0LKL7_THEBM"/>
    <x v="1014"/>
    <n v="355"/>
    <x v="1"/>
    <n v="100"/>
    <n v="355"/>
    <n v="2467"/>
    <s v="PF08423.6 Rad51"/>
  </r>
  <r>
    <s v="F0LM62_THEBM"/>
    <x v="1015"/>
    <n v="221"/>
    <x v="1"/>
    <n v="1"/>
    <n v="221"/>
    <n v="2467"/>
    <s v="PF08423.6 Rad51"/>
  </r>
  <r>
    <s v="F0NBP9_SULIR"/>
    <x v="1016"/>
    <n v="324"/>
    <x v="0"/>
    <n v="10"/>
    <n v="67"/>
    <n v="12686"/>
    <s v="PF14520.1 Helix-hairpin-helix domain"/>
  </r>
  <r>
    <s v="F0NBP9_SULIR"/>
    <x v="1016"/>
    <n v="324"/>
    <x v="1"/>
    <n v="70"/>
    <n v="323"/>
    <n v="2467"/>
    <s v="PF08423.6 Rad51"/>
  </r>
  <r>
    <s v="F0NKR2_SULIH"/>
    <x v="1017"/>
    <n v="324"/>
    <x v="0"/>
    <n v="10"/>
    <n v="67"/>
    <n v="12686"/>
    <s v="PF14520.1 Helix-hairpin-helix domain"/>
  </r>
  <r>
    <s v="F0NKR2_SULIH"/>
    <x v="1017"/>
    <n v="324"/>
    <x v="1"/>
    <n v="70"/>
    <n v="323"/>
    <n v="2467"/>
    <s v="PF08423.6 Rad51"/>
  </r>
  <r>
    <s v="F0QUV6_VULM7"/>
    <x v="1018"/>
    <n v="318"/>
    <x v="0"/>
    <n v="5"/>
    <n v="61"/>
    <n v="12686"/>
    <s v="PF14520.1 Helix-hairpin-helix domain"/>
  </r>
  <r>
    <s v="F0QUV6_VULM7"/>
    <x v="1018"/>
    <n v="318"/>
    <x v="1"/>
    <n v="66"/>
    <n v="318"/>
    <n v="2467"/>
    <s v="PF08423.6 Rad51"/>
  </r>
  <r>
    <s v="F0QWV2_VULM7"/>
    <x v="1019"/>
    <n v="358"/>
    <x v="0"/>
    <n v="47"/>
    <n v="104"/>
    <n v="12686"/>
    <s v="PF14520.1 Helix-hairpin-helix domain"/>
  </r>
  <r>
    <s v="F0QWV2_VULM7"/>
    <x v="1019"/>
    <n v="358"/>
    <x v="1"/>
    <n v="108"/>
    <n v="358"/>
    <n v="2467"/>
    <s v="PF08423.6 Rad51"/>
  </r>
  <r>
    <s v="F0QXQ9_VULM7"/>
    <x v="1020"/>
    <n v="328"/>
    <x v="1"/>
    <n v="78"/>
    <n v="328"/>
    <n v="2467"/>
    <s v="PF08423.6 Rad51"/>
  </r>
  <r>
    <s v="F0T7T1_METSL"/>
    <x v="1021"/>
    <n v="311"/>
    <x v="0"/>
    <n v="2"/>
    <n v="57"/>
    <n v="12686"/>
    <s v="PF14520.1 Helix-hairpin-helix domain"/>
  </r>
  <r>
    <s v="F0T7T1_METSL"/>
    <x v="1021"/>
    <n v="311"/>
    <x v="1"/>
    <n v="60"/>
    <n v="311"/>
    <n v="2467"/>
    <s v="PF08423.6 Rad51"/>
  </r>
  <r>
    <s v="F0TA16_METSL"/>
    <x v="1022"/>
    <n v="232"/>
    <x v="1"/>
    <n v="2"/>
    <n v="232"/>
    <n v="2467"/>
    <s v="PF08423.6 Rad51"/>
  </r>
  <r>
    <s v="F0UB18_AJEC8"/>
    <x v="1023"/>
    <n v="348"/>
    <x v="0"/>
    <n v="25"/>
    <n v="81"/>
    <n v="12686"/>
    <s v="PF14520.1 Helix-hairpin-helix domain"/>
  </r>
  <r>
    <s v="F0UB18_AJEC8"/>
    <x v="1023"/>
    <n v="348"/>
    <x v="1"/>
    <n v="84"/>
    <n v="341"/>
    <n v="2467"/>
    <s v="PF08423.6 Rad51"/>
  </r>
  <r>
    <s v="F0UD08_AJEC8"/>
    <x v="1024"/>
    <n v="701"/>
    <x v="38"/>
    <n v="1"/>
    <n v="39"/>
    <n v="3"/>
    <s v="PB306403"/>
  </r>
  <r>
    <s v="F0UD08_AJEC8"/>
    <x v="1024"/>
    <n v="701"/>
    <x v="39"/>
    <n v="41"/>
    <n v="114"/>
    <n v="9"/>
    <s v="PB095303"/>
  </r>
  <r>
    <s v="F0UD08_AJEC8"/>
    <x v="1024"/>
    <n v="701"/>
    <x v="1"/>
    <n v="161"/>
    <n v="369"/>
    <n v="2467"/>
    <s v="PF08423.6 Rad51"/>
  </r>
  <r>
    <s v="F0UJZ5_AJEC8"/>
    <x v="1025"/>
    <n v="381"/>
    <x v="1"/>
    <n v="101"/>
    <n v="292"/>
    <n v="2467"/>
    <s v="PF08423.6 Rad51"/>
  </r>
  <r>
    <s v="F0UJZ5_AJEC8"/>
    <x v="1025"/>
    <n v="381"/>
    <x v="1"/>
    <n v="299"/>
    <n v="379"/>
    <n v="2467"/>
    <s v="PF08423.6 Rad51"/>
  </r>
  <r>
    <s v="F0VIW1_NEOCL"/>
    <x v="1026"/>
    <n v="353"/>
    <x v="1"/>
    <n v="94"/>
    <n v="351"/>
    <n v="2467"/>
    <s v="PF08423.6 Rad51"/>
  </r>
  <r>
    <s v="F0VPB3_NEOCL"/>
    <x v="1027"/>
    <n v="349"/>
    <x v="0"/>
    <n v="30"/>
    <n v="89"/>
    <n v="12686"/>
    <s v="PF14520.1 Helix-hairpin-helix domain"/>
  </r>
  <r>
    <s v="F0VPB3_NEOCL"/>
    <x v="1027"/>
    <n v="349"/>
    <x v="1"/>
    <n v="93"/>
    <n v="348"/>
    <n v="2467"/>
    <s v="PF08423.6 Rad51"/>
  </r>
  <r>
    <s v="F0WIS9_9STRA"/>
    <x v="1028"/>
    <n v="262"/>
    <x v="1"/>
    <n v="1"/>
    <n v="262"/>
    <n v="2467"/>
    <s v="PF08423.6 Rad51"/>
  </r>
  <r>
    <s v="F0WP66_9STRA"/>
    <x v="1029"/>
    <n v="343"/>
    <x v="1"/>
    <n v="72"/>
    <n v="335"/>
    <n v="2467"/>
    <s v="PF08423.6 Rad51"/>
  </r>
  <r>
    <s v="F0WT90_9STRA"/>
    <x v="1030"/>
    <n v="401"/>
    <x v="1"/>
    <n v="80"/>
    <n v="339"/>
    <n v="2467"/>
    <s v="PF08423.6 Rad51"/>
  </r>
  <r>
    <s v="F0WUE0_9STRA"/>
    <x v="1031"/>
    <n v="342"/>
    <x v="0"/>
    <n v="32"/>
    <n v="84"/>
    <n v="12686"/>
    <s v="PF14520.1 Helix-hairpin-helix domain"/>
  </r>
  <r>
    <s v="F0WUE0_9STRA"/>
    <x v="1031"/>
    <n v="342"/>
    <x v="1"/>
    <n v="87"/>
    <n v="341"/>
    <n v="2467"/>
    <s v="PF08423.6 Rad51"/>
  </r>
  <r>
    <s v="F0WX51_9STRA"/>
    <x v="1032"/>
    <n v="169"/>
    <x v="1"/>
    <n v="12"/>
    <n v="168"/>
    <n v="2467"/>
    <s v="PF08423.6 Rad51"/>
  </r>
  <r>
    <s v="F0XA61_GROCL"/>
    <x v="1033"/>
    <n v="498"/>
    <x v="75"/>
    <n v="361"/>
    <n v="496"/>
    <n v="8"/>
    <s v="PB106308"/>
  </r>
  <r>
    <s v="F0XA61_GROCL"/>
    <x v="1033"/>
    <n v="498"/>
    <x v="1"/>
    <n v="75"/>
    <n v="294"/>
    <n v="2467"/>
    <s v="PF08423.6 Rad51"/>
  </r>
  <r>
    <s v="F0XDU4_GROCL"/>
    <x v="1034"/>
    <n v="354"/>
    <x v="0"/>
    <n v="26"/>
    <n v="83"/>
    <n v="12686"/>
    <s v="PF14520.1 Helix-hairpin-helix domain"/>
  </r>
  <r>
    <s v="F0XDU4_GROCL"/>
    <x v="1034"/>
    <n v="354"/>
    <x v="1"/>
    <n v="86"/>
    <n v="343"/>
    <n v="2467"/>
    <s v="PF08423.6 Rad51"/>
  </r>
  <r>
    <s v="F0Y4X5_AURAN"/>
    <x v="1035"/>
    <n v="967"/>
    <x v="1"/>
    <n v="720"/>
    <n v="856"/>
    <n v="2467"/>
    <s v="PF08423.6 Rad51"/>
  </r>
  <r>
    <s v="F0ZDK4_DICPU"/>
    <x v="1036"/>
    <n v="285"/>
    <x v="1"/>
    <n v="3"/>
    <n v="146"/>
    <n v="2467"/>
    <s v="PF08423.6 Rad51"/>
  </r>
  <r>
    <s v="F0ZKL9_DICPU"/>
    <x v="1037"/>
    <n v="192"/>
    <x v="0"/>
    <n v="27"/>
    <n v="89"/>
    <n v="12686"/>
    <s v="PF14520.1 Helix-hairpin-helix domain"/>
  </r>
  <r>
    <s v="F0ZKL9_DICPU"/>
    <x v="1037"/>
    <n v="192"/>
    <x v="1"/>
    <n v="92"/>
    <n v="138"/>
    <n v="2467"/>
    <s v="PF08423.6 Rad51"/>
  </r>
  <r>
    <s v="F0ZKL9_DICPU"/>
    <x v="1037"/>
    <n v="192"/>
    <x v="1"/>
    <n v="137"/>
    <n v="190"/>
    <n v="2467"/>
    <s v="PF08423.6 Rad51"/>
  </r>
  <r>
    <s v="F0ZT69_DICPU"/>
    <x v="1038"/>
    <n v="275"/>
    <x v="1"/>
    <n v="18"/>
    <n v="275"/>
    <n v="2467"/>
    <s v="PF08423.6 Rad51"/>
  </r>
  <r>
    <s v="F1L4K6_ASCSU"/>
    <x v="1039"/>
    <n v="346"/>
    <x v="0"/>
    <n v="32"/>
    <n v="88"/>
    <n v="12686"/>
    <s v="PF14520.1 Helix-hairpin-helix domain"/>
  </r>
  <r>
    <s v="F1L4K6_ASCSU"/>
    <x v="1039"/>
    <n v="346"/>
    <x v="1"/>
    <n v="91"/>
    <n v="345"/>
    <n v="2467"/>
    <s v="PF08423.6 Rad51"/>
  </r>
  <r>
    <s v="F1L8M2_ASCSU"/>
    <x v="1040"/>
    <n v="348"/>
    <x v="1"/>
    <n v="89"/>
    <n v="347"/>
    <n v="2467"/>
    <s v="PF08423.6 Rad51"/>
  </r>
  <r>
    <s v="F1L9H0_ASCSU"/>
    <x v="1041"/>
    <n v="266"/>
    <x v="1"/>
    <n v="12"/>
    <n v="262"/>
    <n v="2467"/>
    <s v="PF08423.6 Rad51"/>
  </r>
  <r>
    <s v="F1LGQ0_ASCSU"/>
    <x v="1042"/>
    <n v="120"/>
    <x v="1"/>
    <n v="11"/>
    <n v="120"/>
    <n v="2467"/>
    <s v="PF08423.6 Rad51"/>
  </r>
  <r>
    <s v="F1LZR2_RAT"/>
    <x v="1043"/>
    <n v="236"/>
    <x v="1"/>
    <n v="1"/>
    <n v="184"/>
    <n v="2467"/>
    <s v="PF08423.6 Rad51"/>
  </r>
  <r>
    <s v="F1M525_RAT"/>
    <x v="1044"/>
    <n v="336"/>
    <x v="1"/>
    <n v="43"/>
    <n v="311"/>
    <n v="2467"/>
    <s v="PF08423.6 Rad51"/>
  </r>
  <r>
    <s v="F1MW99_BOVIN"/>
    <x v="1045"/>
    <n v="382"/>
    <x v="1"/>
    <n v="84"/>
    <n v="352"/>
    <n v="2467"/>
    <s v="PF08423.6 Rad51"/>
  </r>
  <r>
    <s v="F1N1D2_BOVIN"/>
    <x v="1046"/>
    <n v="339"/>
    <x v="1"/>
    <n v="82"/>
    <n v="338"/>
    <n v="2467"/>
    <s v="PF08423.6 Rad51"/>
  </r>
  <r>
    <s v="F1NI95_CHICK"/>
    <x v="1047"/>
    <n v="346"/>
    <x v="1"/>
    <n v="88"/>
    <n v="345"/>
    <n v="2467"/>
    <s v="PF08423.6 Rad51"/>
  </r>
  <r>
    <s v="F1NUE9_CHICK"/>
    <x v="1048"/>
    <n v="373"/>
    <x v="1"/>
    <n v="78"/>
    <n v="192"/>
    <n v="2467"/>
    <s v="PF08423.6 Rad51"/>
  </r>
  <r>
    <s v="F1NUE9_CHICK"/>
    <x v="1048"/>
    <n v="373"/>
    <x v="1"/>
    <n v="180"/>
    <n v="348"/>
    <n v="2467"/>
    <s v="PF08423.6 Rad51"/>
  </r>
  <r>
    <s v="F1PMI7_CANFA"/>
    <x v="1049"/>
    <n v="374"/>
    <x v="1"/>
    <n v="75"/>
    <n v="176"/>
    <n v="2467"/>
    <s v="PF08423.6 Rad51"/>
  </r>
  <r>
    <s v="F1PMI7_CANFA"/>
    <x v="1049"/>
    <n v="374"/>
    <x v="1"/>
    <n v="178"/>
    <n v="344"/>
    <n v="2467"/>
    <s v="PF08423.6 Rad51"/>
  </r>
  <r>
    <s v="F1Q9N3_DANRE"/>
    <x v="1050"/>
    <n v="302"/>
    <x v="1"/>
    <n v="35"/>
    <n v="220"/>
    <n v="2467"/>
    <s v="PF08423.6 Rad51"/>
  </r>
  <r>
    <s v="F1QJ27_DANRE"/>
    <x v="1051"/>
    <n v="373"/>
    <x v="1"/>
    <n v="62"/>
    <n v="336"/>
    <n v="2467"/>
    <s v="PF08423.6 Rad51"/>
  </r>
  <r>
    <s v="F1QQC9_DANRE"/>
    <x v="1052"/>
    <n v="362"/>
    <x v="1"/>
    <n v="67"/>
    <n v="333"/>
    <n v="2467"/>
    <s v="PF08423.6 Rad51"/>
  </r>
  <r>
    <s v="F1R474_DANRE"/>
    <x v="1053"/>
    <n v="327"/>
    <x v="1"/>
    <n v="66"/>
    <n v="284"/>
    <n v="2467"/>
    <s v="PF08423.6 Rad51"/>
  </r>
  <r>
    <s v="F1S262_PIG"/>
    <x v="1054"/>
    <n v="320"/>
    <x v="76"/>
    <n v="247"/>
    <n v="316"/>
    <n v="9"/>
    <s v="PB096017"/>
  </r>
  <r>
    <s v="F1S262_PIG"/>
    <x v="1054"/>
    <n v="320"/>
    <x v="1"/>
    <n v="78"/>
    <n v="178"/>
    <n v="2467"/>
    <s v="PF08423.6 Rad51"/>
  </r>
  <r>
    <s v="F1S9W9_PIG"/>
    <x v="1055"/>
    <n v="258"/>
    <x v="1"/>
    <n v="61"/>
    <n v="258"/>
    <n v="2467"/>
    <s v="PF08423.6 Rad51"/>
  </r>
  <r>
    <s v="F1SA21_PIG"/>
    <x v="1056"/>
    <n v="253"/>
    <x v="1"/>
    <n v="62"/>
    <n v="253"/>
    <n v="2467"/>
    <s v="PF08423.6 Rad51"/>
  </r>
  <r>
    <s v="F1SKQ1_PIG"/>
    <x v="1057"/>
    <n v="279"/>
    <x v="0"/>
    <n v="18"/>
    <n v="79"/>
    <n v="12686"/>
    <s v="PF14520.1 Helix-hairpin-helix domain"/>
  </r>
  <r>
    <s v="F1SKQ1_PIG"/>
    <x v="1057"/>
    <n v="279"/>
    <x v="1"/>
    <n v="82"/>
    <n v="279"/>
    <n v="2467"/>
    <s v="PF08423.6 Rad51"/>
  </r>
  <r>
    <s v="F1SLB9_PIG"/>
    <x v="1058"/>
    <n v="165"/>
    <x v="0"/>
    <n v="18"/>
    <n v="79"/>
    <n v="12686"/>
    <s v="PF14520.1 Helix-hairpin-helix domain"/>
  </r>
  <r>
    <s v="F1SLB9_PIG"/>
    <x v="1058"/>
    <n v="165"/>
    <x v="1"/>
    <n v="82"/>
    <n v="165"/>
    <n v="2467"/>
    <s v="PF08423.6 Rad51"/>
  </r>
  <r>
    <s v="F1SSP5_PIG"/>
    <x v="1059"/>
    <n v="280"/>
    <x v="1"/>
    <n v="38"/>
    <n v="221"/>
    <n v="2467"/>
    <s v="PF08423.6 Rad51"/>
  </r>
  <r>
    <s v="F1SSR9_PIG"/>
    <x v="1060"/>
    <n v="312"/>
    <x v="0"/>
    <n v="1"/>
    <n v="53"/>
    <n v="12686"/>
    <s v="PF14520.1 Helix-hairpin-helix domain"/>
  </r>
  <r>
    <s v="F1SSR9_PIG"/>
    <x v="1060"/>
    <n v="312"/>
    <x v="1"/>
    <n v="56"/>
    <n v="311"/>
    <n v="2467"/>
    <s v="PF08423.6 Rad51"/>
  </r>
  <r>
    <s v="F2EHJ6_HORVD"/>
    <x v="1061"/>
    <n v="344"/>
    <x v="0"/>
    <n v="28"/>
    <n v="86"/>
    <n v="12686"/>
    <s v="PF14520.1 Helix-hairpin-helix domain"/>
  </r>
  <r>
    <s v="F2EHJ6_HORVD"/>
    <x v="1061"/>
    <n v="344"/>
    <x v="1"/>
    <n v="89"/>
    <n v="343"/>
    <n v="2467"/>
    <s v="PF08423.6 Rad51"/>
  </r>
  <r>
    <s v="F2HIG6_9CRYP"/>
    <x v="1062"/>
    <n v="331"/>
    <x v="0"/>
    <n v="19"/>
    <n v="72"/>
    <n v="12686"/>
    <s v="PF14520.1 Helix-hairpin-helix domain"/>
  </r>
  <r>
    <s v="F2HIG6_9CRYP"/>
    <x v="1062"/>
    <n v="331"/>
    <x v="1"/>
    <n v="75"/>
    <n v="330"/>
    <n v="2467"/>
    <s v="PF08423.6 Rad51"/>
  </r>
  <r>
    <s v="F2KNB0_ARCVS"/>
    <x v="1063"/>
    <n v="328"/>
    <x v="0"/>
    <n v="12"/>
    <n v="68"/>
    <n v="12686"/>
    <s v="PF14520.1 Helix-hairpin-helix domain"/>
  </r>
  <r>
    <s v="F2KNB0_ARCVS"/>
    <x v="1063"/>
    <n v="328"/>
    <x v="1"/>
    <n v="72"/>
    <n v="328"/>
    <n v="2467"/>
    <s v="PF08423.6 Rad51"/>
  </r>
  <r>
    <s v="F2KSM3_ARCVS"/>
    <x v="1064"/>
    <n v="221"/>
    <x v="1"/>
    <n v="1"/>
    <n v="221"/>
    <n v="2467"/>
    <s v="PF08423.6 Rad51"/>
  </r>
  <r>
    <s v="F2L3X1_THEU7"/>
    <x v="1065"/>
    <n v="337"/>
    <x v="0"/>
    <n v="25"/>
    <n v="83"/>
    <n v="12686"/>
    <s v="PF14520.1 Helix-hairpin-helix domain"/>
  </r>
  <r>
    <s v="F2L3X1_THEU7"/>
    <x v="1065"/>
    <n v="337"/>
    <x v="1"/>
    <n v="87"/>
    <n v="337"/>
    <n v="2467"/>
    <s v="PF08423.6 Rad51"/>
  </r>
  <r>
    <s v="F2L5X4_THEU7"/>
    <x v="1066"/>
    <n v="313"/>
    <x v="1"/>
    <n v="69"/>
    <n v="313"/>
    <n v="2467"/>
    <s v="PF08423.6 Rad51"/>
  </r>
  <r>
    <s v="F2PMP0_TRIEC"/>
    <x v="1067"/>
    <n v="604"/>
    <x v="60"/>
    <n v="511"/>
    <n v="602"/>
    <n v="5"/>
    <s v="PB157912"/>
  </r>
  <r>
    <s v="F2PMP0_TRIEC"/>
    <x v="1067"/>
    <n v="604"/>
    <x v="61"/>
    <n v="351"/>
    <n v="509"/>
    <n v="39"/>
    <s v="PB021506"/>
  </r>
  <r>
    <s v="F2PMP0_TRIEC"/>
    <x v="1067"/>
    <n v="604"/>
    <x v="1"/>
    <n v="110"/>
    <n v="320"/>
    <n v="2467"/>
    <s v="PF08423.6 Rad51"/>
  </r>
  <r>
    <s v="F2PS92_TRIEC"/>
    <x v="1068"/>
    <n v="349"/>
    <x v="0"/>
    <n v="24"/>
    <n v="81"/>
    <n v="12686"/>
    <s v="PF14520.1 Helix-hairpin-helix domain"/>
  </r>
  <r>
    <s v="F2PS92_TRIEC"/>
    <x v="1068"/>
    <n v="349"/>
    <x v="1"/>
    <n v="84"/>
    <n v="341"/>
    <n v="2467"/>
    <s v="PF08423.6 Rad51"/>
  </r>
  <r>
    <s v="F2Q1C5_TRIEC"/>
    <x v="1069"/>
    <n v="356"/>
    <x v="0"/>
    <n v="31"/>
    <n v="93"/>
    <n v="12686"/>
    <s v="PF14520.1 Helix-hairpin-helix domain"/>
  </r>
  <r>
    <s v="F2Q1C5_TRIEC"/>
    <x v="1069"/>
    <n v="356"/>
    <x v="1"/>
    <n v="98"/>
    <n v="354"/>
    <n v="2467"/>
    <s v="PF08423.6 Rad51"/>
  </r>
  <r>
    <s v="F2Q240_TRIEC"/>
    <x v="1070"/>
    <n v="475"/>
    <x v="59"/>
    <n v="1"/>
    <n v="91"/>
    <n v="20"/>
    <s v="PB043033"/>
  </r>
  <r>
    <s v="F2Q240_TRIEC"/>
    <x v="1070"/>
    <n v="475"/>
    <x v="1"/>
    <n v="95"/>
    <n v="308"/>
    <n v="2467"/>
    <s v="PF08423.6 Rad51"/>
  </r>
  <r>
    <s v="F2QLB2_PICP7"/>
    <x v="1071"/>
    <n v="427"/>
    <x v="43"/>
    <n v="1"/>
    <n v="56"/>
    <n v="2"/>
    <s v="PB446863"/>
  </r>
  <r>
    <s v="F2QLB2_PICP7"/>
    <x v="1071"/>
    <n v="427"/>
    <x v="1"/>
    <n v="84"/>
    <n v="314"/>
    <n v="2467"/>
    <s v="PF08423.6 Rad51"/>
  </r>
  <r>
    <s v="F2QV10_PICP7"/>
    <x v="1072"/>
    <n v="362"/>
    <x v="0"/>
    <n v="47"/>
    <n v="100"/>
    <n v="12686"/>
    <s v="PF14520.1 Helix-hairpin-helix domain"/>
  </r>
  <r>
    <s v="F2QV10_PICP7"/>
    <x v="1072"/>
    <n v="362"/>
    <x v="1"/>
    <n v="103"/>
    <n v="358"/>
    <n v="2467"/>
    <s v="PF08423.6 Rad51"/>
  </r>
  <r>
    <s v="F2RRK4_TRIT1"/>
    <x v="1073"/>
    <n v="612"/>
    <x v="60"/>
    <n v="511"/>
    <n v="602"/>
    <n v="5"/>
    <s v="PB157912"/>
  </r>
  <r>
    <s v="F2RRK4_TRIT1"/>
    <x v="1073"/>
    <n v="612"/>
    <x v="61"/>
    <n v="351"/>
    <n v="509"/>
    <n v="39"/>
    <s v="PB021506"/>
  </r>
  <r>
    <s v="F2RRK4_TRIT1"/>
    <x v="1073"/>
    <n v="612"/>
    <x v="1"/>
    <n v="110"/>
    <n v="320"/>
    <n v="2467"/>
    <s v="PF08423.6 Rad51"/>
  </r>
  <r>
    <s v="F2RYZ6_TRIT1"/>
    <x v="1074"/>
    <n v="440"/>
    <x v="59"/>
    <n v="1"/>
    <n v="91"/>
    <n v="20"/>
    <s v="PB043033"/>
  </r>
  <r>
    <s v="F2RYZ6_TRIT1"/>
    <x v="1074"/>
    <n v="440"/>
    <x v="1"/>
    <n v="95"/>
    <n v="289"/>
    <n v="2467"/>
    <s v="PF08423.6 Rad51"/>
  </r>
  <r>
    <s v="F2S9H9_TRIT1"/>
    <x v="1075"/>
    <n v="349"/>
    <x v="0"/>
    <n v="24"/>
    <n v="81"/>
    <n v="12686"/>
    <s v="PF14520.1 Helix-hairpin-helix domain"/>
  </r>
  <r>
    <s v="F2S9H9_TRIT1"/>
    <x v="1075"/>
    <n v="349"/>
    <x v="1"/>
    <n v="84"/>
    <n v="341"/>
    <n v="2467"/>
    <s v="PF08423.6 Rad51"/>
  </r>
  <r>
    <s v="F2SAK2_TRIT1"/>
    <x v="1076"/>
    <n v="337"/>
    <x v="0"/>
    <n v="11"/>
    <n v="74"/>
    <n v="12686"/>
    <s v="PF14520.1 Helix-hairpin-helix domain"/>
  </r>
  <r>
    <s v="F2SAK2_TRIT1"/>
    <x v="1076"/>
    <n v="337"/>
    <x v="1"/>
    <n v="79"/>
    <n v="335"/>
    <n v="2467"/>
    <s v="PF08423.6 Rad51"/>
  </r>
  <r>
    <s v="F2SRN2_TRIRC"/>
    <x v="1077"/>
    <n v="349"/>
    <x v="0"/>
    <n v="24"/>
    <n v="81"/>
    <n v="12686"/>
    <s v="PF14520.1 Helix-hairpin-helix domain"/>
  </r>
  <r>
    <s v="F2SRN2_TRIRC"/>
    <x v="1077"/>
    <n v="349"/>
    <x v="1"/>
    <n v="84"/>
    <n v="341"/>
    <n v="2467"/>
    <s v="PF08423.6 Rad51"/>
  </r>
  <r>
    <s v="F2SS72_TRIRC"/>
    <x v="1078"/>
    <n v="484"/>
    <x v="59"/>
    <n v="1"/>
    <n v="91"/>
    <n v="20"/>
    <s v="PB043033"/>
  </r>
  <r>
    <s v="F2SS72_TRIRC"/>
    <x v="1078"/>
    <n v="484"/>
    <x v="1"/>
    <n v="92"/>
    <n v="228"/>
    <n v="2467"/>
    <s v="PF08423.6 Rad51"/>
  </r>
  <r>
    <s v="F2SU81_TRIRC"/>
    <x v="1079"/>
    <n v="337"/>
    <x v="0"/>
    <n v="11"/>
    <n v="74"/>
    <n v="12686"/>
    <s v="PF14520.1 Helix-hairpin-helix domain"/>
  </r>
  <r>
    <s v="F2SU81_TRIRC"/>
    <x v="1079"/>
    <n v="337"/>
    <x v="1"/>
    <n v="79"/>
    <n v="335"/>
    <n v="2467"/>
    <s v="PF08423.6 Rad51"/>
  </r>
  <r>
    <s v="F2SYJ7_TRIRC"/>
    <x v="1080"/>
    <n v="601"/>
    <x v="60"/>
    <n v="507"/>
    <n v="599"/>
    <n v="5"/>
    <s v="PB157912"/>
  </r>
  <r>
    <s v="F2SYJ7_TRIRC"/>
    <x v="1080"/>
    <n v="601"/>
    <x v="61"/>
    <n v="351"/>
    <n v="505"/>
    <n v="39"/>
    <s v="PB021506"/>
  </r>
  <r>
    <s v="F2SYJ7_TRIRC"/>
    <x v="1080"/>
    <n v="601"/>
    <x v="1"/>
    <n v="111"/>
    <n v="314"/>
    <n v="2467"/>
    <s v="PF08423.6 Rad51"/>
  </r>
  <r>
    <s v="F2T583_AJEDA"/>
    <x v="1081"/>
    <n v="590"/>
    <x v="1"/>
    <n v="98"/>
    <n v="307"/>
    <n v="2467"/>
    <s v="PF08423.6 Rad51"/>
  </r>
  <r>
    <s v="F2TBV4_AJEDA"/>
    <x v="1082"/>
    <n v="348"/>
    <x v="0"/>
    <n v="25"/>
    <n v="81"/>
    <n v="12686"/>
    <s v="PF14520.1 Helix-hairpin-helix domain"/>
  </r>
  <r>
    <s v="F2TBV4_AJEDA"/>
    <x v="1082"/>
    <n v="348"/>
    <x v="1"/>
    <n v="84"/>
    <n v="341"/>
    <n v="2467"/>
    <s v="PF08423.6 Rad51"/>
  </r>
  <r>
    <s v="F2THH5_AJEDA"/>
    <x v="1083"/>
    <n v="358"/>
    <x v="0"/>
    <n v="15"/>
    <n v="74"/>
    <n v="12686"/>
    <s v="PF14520.1 Helix-hairpin-helix domain"/>
  </r>
  <r>
    <s v="F2THH5_AJEDA"/>
    <x v="1083"/>
    <n v="358"/>
    <x v="1"/>
    <n v="79"/>
    <n v="260"/>
    <n v="2467"/>
    <s v="PF08423.6 Rad51"/>
  </r>
  <r>
    <s v="F2THH5_AJEDA"/>
    <x v="1083"/>
    <n v="358"/>
    <x v="1"/>
    <n v="265"/>
    <n v="356"/>
    <n v="2467"/>
    <s v="PF08423.6 Rad51"/>
  </r>
  <r>
    <s v="F2TWB8_SALS5"/>
    <x v="1084"/>
    <n v="364"/>
    <x v="1"/>
    <n v="62"/>
    <n v="328"/>
    <n v="2467"/>
    <s v="PF08423.6 Rad51"/>
  </r>
  <r>
    <s v="F2TWC9_SALS5"/>
    <x v="1085"/>
    <n v="335"/>
    <x v="1"/>
    <n v="66"/>
    <n v="330"/>
    <n v="2467"/>
    <s v="PF08423.6 Rad51"/>
  </r>
  <r>
    <s v="F2U038_SALS5"/>
    <x v="1086"/>
    <n v="366"/>
    <x v="1"/>
    <n v="65"/>
    <n v="319"/>
    <n v="2467"/>
    <s v="PF08423.6 Rad51"/>
  </r>
  <r>
    <s v="F2U7X4_SALS5"/>
    <x v="1087"/>
    <n v="347"/>
    <x v="1"/>
    <n v="65"/>
    <n v="182"/>
    <n v="2467"/>
    <s v="PF08423.6 Rad51"/>
  </r>
  <r>
    <s v="F2U8L6_SALS5"/>
    <x v="1088"/>
    <n v="340"/>
    <x v="1"/>
    <n v="82"/>
    <n v="340"/>
    <n v="2467"/>
    <s v="PF08423.6 Rad51"/>
  </r>
  <r>
    <s v="F2UAV3_SALS5"/>
    <x v="1089"/>
    <n v="332"/>
    <x v="0"/>
    <n v="21"/>
    <n v="73"/>
    <n v="12686"/>
    <s v="PF14520.1 Helix-hairpin-helix domain"/>
  </r>
  <r>
    <s v="F2UAV3_SALS5"/>
    <x v="1089"/>
    <n v="332"/>
    <x v="1"/>
    <n v="76"/>
    <n v="331"/>
    <n v="2467"/>
    <s v="PF08423.6 Rad51"/>
  </r>
  <r>
    <s v="F2Z433_MOUSE"/>
    <x v="1090"/>
    <n v="338"/>
    <x v="1"/>
    <n v="73"/>
    <n v="315"/>
    <n v="2467"/>
    <s v="PF08423.6 Rad51"/>
  </r>
  <r>
    <s v="F3KMK9_9ARCH"/>
    <x v="1091"/>
    <n v="268"/>
    <x v="1"/>
    <n v="1"/>
    <n v="192"/>
    <n v="2467"/>
    <s v="PF08423.6 Rad51"/>
  </r>
  <r>
    <s v="F3KN49_9ARCH"/>
    <x v="1092"/>
    <n v="219"/>
    <x v="1"/>
    <n v="1"/>
    <n v="186"/>
    <n v="2467"/>
    <s v="PF08423.6 Rad51"/>
  </r>
  <r>
    <s v="F4B7Y1_ACIHW"/>
    <x v="1093"/>
    <n v="305"/>
    <x v="1"/>
    <n v="51"/>
    <n v="304"/>
    <n v="2467"/>
    <s v="PF08423.6 Rad51"/>
  </r>
  <r>
    <s v="F4BTV7_METCG"/>
    <x v="1094"/>
    <n v="223"/>
    <x v="1"/>
    <n v="1"/>
    <n v="223"/>
    <n v="2467"/>
    <s v="PF08423.6 Rad51"/>
  </r>
  <r>
    <s v="F4C0F3_METCG"/>
    <x v="1095"/>
    <n v="325"/>
    <x v="0"/>
    <n v="2"/>
    <n v="59"/>
    <n v="12686"/>
    <s v="PF14520.1 Helix-hairpin-helix domain"/>
  </r>
  <r>
    <s v="F4C0F3_METCG"/>
    <x v="1095"/>
    <n v="325"/>
    <x v="1"/>
    <n v="63"/>
    <n v="325"/>
    <n v="2467"/>
    <s v="PF08423.6 Rad51"/>
  </r>
  <r>
    <s v="F4G3C2_METCR"/>
    <x v="1096"/>
    <n v="324"/>
    <x v="0"/>
    <n v="8"/>
    <n v="67"/>
    <n v="12686"/>
    <s v="PF14520.1 Helix-hairpin-helix domain"/>
  </r>
  <r>
    <s v="F4G3C2_METCR"/>
    <x v="1096"/>
    <n v="324"/>
    <x v="1"/>
    <n v="70"/>
    <n v="323"/>
    <n v="2467"/>
    <s v="PF08423.6 Rad51"/>
  </r>
  <r>
    <s v="F4HLD9_PYRSN"/>
    <x v="1097"/>
    <n v="224"/>
    <x v="1"/>
    <n v="1"/>
    <n v="219"/>
    <n v="2467"/>
    <s v="PF08423.6 Rad51"/>
  </r>
  <r>
    <s v="F4HM42_PYRSN"/>
    <x v="1098"/>
    <n v="354"/>
    <x v="0"/>
    <n v="36"/>
    <n v="95"/>
    <n v="12686"/>
    <s v="PF14520.1 Helix-hairpin-helix domain"/>
  </r>
  <r>
    <s v="F4HM42_PYRSN"/>
    <x v="1098"/>
    <n v="354"/>
    <x v="1"/>
    <n v="99"/>
    <n v="354"/>
    <n v="2467"/>
    <s v="PF08423.6 Rad51"/>
  </r>
  <r>
    <s v="F4IIR6_ARATH"/>
    <x v="1099"/>
    <n v="338"/>
    <x v="1"/>
    <n v="34"/>
    <n v="308"/>
    <n v="2467"/>
    <s v="PF08423.6 Rad51"/>
  </r>
  <r>
    <s v="F4IW45_ARATH"/>
    <x v="1100"/>
    <n v="387"/>
    <x v="1"/>
    <n v="110"/>
    <n v="378"/>
    <n v="2467"/>
    <s v="PF08423.6 Rad51"/>
  </r>
  <r>
    <s v="F4NV66_BATDJ"/>
    <x v="1101"/>
    <n v="422"/>
    <x v="77"/>
    <n v="351"/>
    <n v="420"/>
    <n v="19"/>
    <s v="PB043694"/>
  </r>
  <r>
    <s v="F4NV66_BATDJ"/>
    <x v="1101"/>
    <n v="422"/>
    <x v="1"/>
    <n v="69"/>
    <n v="209"/>
    <n v="2467"/>
    <s v="PF08423.6 Rad51"/>
  </r>
  <r>
    <s v="F4NX90_BATDJ"/>
    <x v="1102"/>
    <n v="354"/>
    <x v="1"/>
    <n v="290"/>
    <n v="350"/>
    <n v="2467"/>
    <s v="PF08423.6 Rad51"/>
  </r>
  <r>
    <s v="F4PDL2_BATDJ"/>
    <x v="1103"/>
    <n v="54"/>
    <x v="1"/>
    <n v="1"/>
    <n v="54"/>
    <n v="2467"/>
    <s v="PF08423.6 Rad51"/>
  </r>
  <r>
    <s v="F4PL96_DICFS"/>
    <x v="1104"/>
    <n v="410"/>
    <x v="1"/>
    <n v="51"/>
    <n v="243"/>
    <n v="2467"/>
    <s v="PF08423.6 Rad51"/>
  </r>
  <r>
    <s v="F4PLJ2_DICFS"/>
    <x v="1105"/>
    <n v="359"/>
    <x v="0"/>
    <n v="34"/>
    <n v="100"/>
    <n v="12686"/>
    <s v="PF14520.1 Helix-hairpin-helix domain"/>
  </r>
  <r>
    <s v="F4PLJ2_DICFS"/>
    <x v="1105"/>
    <n v="359"/>
    <x v="1"/>
    <n v="103"/>
    <n v="357"/>
    <n v="2467"/>
    <s v="PF08423.6 Rad51"/>
  </r>
  <r>
    <s v="F4PW19_DICFS"/>
    <x v="1106"/>
    <n v="328"/>
    <x v="1"/>
    <n v="19"/>
    <n v="118"/>
    <n v="2467"/>
    <s v="PF08423.6 Rad51"/>
  </r>
  <r>
    <s v="F4PW19_DICFS"/>
    <x v="1106"/>
    <n v="328"/>
    <x v="1"/>
    <n v="125"/>
    <n v="281"/>
    <n v="2467"/>
    <s v="PF08423.6 Rad51"/>
  </r>
  <r>
    <s v="F4RHC5_MELLP"/>
    <x v="1107"/>
    <n v="122"/>
    <x v="0"/>
    <n v="33"/>
    <n v="69"/>
    <n v="12686"/>
    <s v="PF14520.1 Helix-hairpin-helix domain"/>
  </r>
  <r>
    <s v="F4RHC5_MELLP"/>
    <x v="1107"/>
    <n v="122"/>
    <x v="1"/>
    <n v="42"/>
    <n v="120"/>
    <n v="2467"/>
    <s v="PF08423.6 Rad51"/>
  </r>
  <r>
    <s v="F4RVJ2_MELLP"/>
    <x v="1108"/>
    <n v="316"/>
    <x v="1"/>
    <n v="37"/>
    <n v="148"/>
    <n v="2467"/>
    <s v="PF08423.6 Rad51"/>
  </r>
  <r>
    <s v="F4WEN0_ACREC"/>
    <x v="1109"/>
    <n v="271"/>
    <x v="1"/>
    <n v="72"/>
    <n v="168"/>
    <n v="2467"/>
    <s v="PF08423.6 Rad51"/>
  </r>
  <r>
    <s v="F4WKT3_ACREC"/>
    <x v="1110"/>
    <n v="268"/>
    <x v="1"/>
    <n v="12"/>
    <n v="173"/>
    <n v="2467"/>
    <s v="PF08423.6 Rad51"/>
  </r>
  <r>
    <s v="F4WY93_ACREC"/>
    <x v="1111"/>
    <n v="340"/>
    <x v="0"/>
    <n v="10"/>
    <n v="80"/>
    <n v="12686"/>
    <s v="PF14520.1 Helix-hairpin-helix domain"/>
  </r>
  <r>
    <s v="F4WY93_ACREC"/>
    <x v="1111"/>
    <n v="340"/>
    <x v="1"/>
    <n v="83"/>
    <n v="339"/>
    <n v="2467"/>
    <s v="PF08423.6 Rad51"/>
  </r>
  <r>
    <s v="F4X6M1_ACREC"/>
    <x v="1112"/>
    <n v="247"/>
    <x v="1"/>
    <n v="5"/>
    <n v="247"/>
    <n v="2467"/>
    <s v="PF08423.6 Rad51"/>
  </r>
  <r>
    <s v="F5GZ69_HUMAN"/>
    <x v="1113"/>
    <n v="242"/>
    <x v="0"/>
    <n v="28"/>
    <n v="69"/>
    <n v="12686"/>
    <s v="PF14520.1 Helix-hairpin-helix domain"/>
  </r>
  <r>
    <s v="F5GZ69_HUMAN"/>
    <x v="1113"/>
    <n v="242"/>
    <x v="1"/>
    <n v="56"/>
    <n v="241"/>
    <n v="2467"/>
    <s v="PF08423.6 Rad51"/>
  </r>
  <r>
    <s v="F5HF56_CRYNB"/>
    <x v="1114"/>
    <n v="365"/>
    <x v="0"/>
    <n v="22"/>
    <n v="86"/>
    <n v="12686"/>
    <s v="PF14520.1 Helix-hairpin-helix domain"/>
  </r>
  <r>
    <s v="F5HF56_CRYNB"/>
    <x v="1114"/>
    <n v="365"/>
    <x v="1"/>
    <n v="89"/>
    <n v="361"/>
    <n v="2467"/>
    <s v="PF08423.6 Rad51"/>
  </r>
  <r>
    <s v="F5HH99_USTMA"/>
    <x v="1115"/>
    <n v="781"/>
    <x v="70"/>
    <n v="490"/>
    <n v="529"/>
    <n v="32"/>
    <s v="PB026131"/>
  </r>
  <r>
    <s v="F5HH99_USTMA"/>
    <x v="1115"/>
    <n v="781"/>
    <x v="70"/>
    <n v="600"/>
    <n v="690"/>
    <n v="32"/>
    <s v="PB026131"/>
  </r>
  <r>
    <s v="F5HH99_USTMA"/>
    <x v="1115"/>
    <n v="781"/>
    <x v="71"/>
    <n v="347"/>
    <n v="475"/>
    <n v="29"/>
    <s v="PB029169"/>
  </r>
  <r>
    <s v="F5HH99_USTMA"/>
    <x v="1115"/>
    <n v="781"/>
    <x v="1"/>
    <n v="211"/>
    <n v="288"/>
    <n v="2467"/>
    <s v="PF08423.6 Rad51"/>
  </r>
  <r>
    <s v="F5HJ78_ANOGA"/>
    <x v="1116"/>
    <n v="266"/>
    <x v="1"/>
    <n v="5"/>
    <n v="259"/>
    <n v="2467"/>
    <s v="PF08423.6 Rad51"/>
  </r>
  <r>
    <s v="F5HKE1_ANOGA"/>
    <x v="1117"/>
    <n v="339"/>
    <x v="0"/>
    <n v="28"/>
    <n v="80"/>
    <n v="12686"/>
    <s v="PF14520.1 Helix-hairpin-helix domain"/>
  </r>
  <r>
    <s v="F5HKE1_ANOGA"/>
    <x v="1117"/>
    <n v="339"/>
    <x v="1"/>
    <n v="83"/>
    <n v="338"/>
    <n v="2467"/>
    <s v="PF08423.6 Rad51"/>
  </r>
  <r>
    <s v="F6BBM6_METIK"/>
    <x v="1118"/>
    <n v="213"/>
    <x v="1"/>
    <n v="1"/>
    <n v="212"/>
    <n v="2467"/>
    <s v="PF08423.6 Rad51"/>
  </r>
  <r>
    <s v="F6BE28_METIK"/>
    <x v="1119"/>
    <n v="322"/>
    <x v="0"/>
    <n v="1"/>
    <n v="58"/>
    <n v="12686"/>
    <s v="PF14520.1 Helix-hairpin-helix domain"/>
  </r>
  <r>
    <s v="F6BE28_METIK"/>
    <x v="1119"/>
    <n v="322"/>
    <x v="1"/>
    <n v="61"/>
    <n v="322"/>
    <n v="2467"/>
    <s v="PF08423.6 Rad51"/>
  </r>
  <r>
    <s v="F6D3Y3_METSW"/>
    <x v="1120"/>
    <n v="232"/>
    <x v="1"/>
    <n v="8"/>
    <n v="232"/>
    <n v="2467"/>
    <s v="PF08423.6 Rad51"/>
  </r>
  <r>
    <s v="F6D5H0_METSW"/>
    <x v="1121"/>
    <n v="311"/>
    <x v="0"/>
    <n v="2"/>
    <n v="57"/>
    <n v="12686"/>
    <s v="PF14520.1 Helix-hairpin-helix domain"/>
  </r>
  <r>
    <s v="F6D5H0_METSW"/>
    <x v="1121"/>
    <n v="311"/>
    <x v="1"/>
    <n v="60"/>
    <n v="311"/>
    <n v="2467"/>
    <s v="PF08423.6 Rad51"/>
  </r>
  <r>
    <s v="F6GTU5_VITVI"/>
    <x v="1122"/>
    <n v="1062"/>
    <x v="14"/>
    <n v="960"/>
    <n v="1062"/>
    <n v="847"/>
    <s v="PF03018.9 Dirigent-like protein"/>
  </r>
  <r>
    <s v="F6GTU5_VITVI"/>
    <x v="1122"/>
    <n v="1062"/>
    <x v="15"/>
    <n v="520"/>
    <n v="550"/>
    <n v="31410"/>
    <s v="PF01535.15 PPR repeat"/>
  </r>
  <r>
    <s v="F6GTU5_VITVI"/>
    <x v="1122"/>
    <n v="1062"/>
    <x v="15"/>
    <n v="555"/>
    <n v="585"/>
    <n v="31410"/>
    <s v="PF01535.15 PPR repeat"/>
  </r>
  <r>
    <s v="F6GTU5_VITVI"/>
    <x v="1122"/>
    <n v="1062"/>
    <x v="15"/>
    <n v="800"/>
    <n v="830"/>
    <n v="31410"/>
    <s v="PF01535.15 PPR repeat"/>
  </r>
  <r>
    <s v="F6GTU5_VITVI"/>
    <x v="1122"/>
    <n v="1062"/>
    <x v="16"/>
    <n v="587"/>
    <n v="636"/>
    <n v="33080"/>
    <s v="PF13041.1 PPR repeat family"/>
  </r>
  <r>
    <s v="F6GTU5_VITVI"/>
    <x v="1122"/>
    <n v="1062"/>
    <x v="16"/>
    <n v="622"/>
    <n v="671"/>
    <n v="33080"/>
    <s v="PF13041.1 PPR repeat family"/>
  </r>
  <r>
    <s v="F6GTU5_VITVI"/>
    <x v="1122"/>
    <n v="1062"/>
    <x v="16"/>
    <n v="695"/>
    <n v="741"/>
    <n v="33080"/>
    <s v="PF13041.1 PPR repeat family"/>
  </r>
  <r>
    <s v="F6GTU5_VITVI"/>
    <x v="1122"/>
    <n v="1062"/>
    <x v="16"/>
    <n v="727"/>
    <n v="776"/>
    <n v="33080"/>
    <s v="PF13041.1 PPR repeat family"/>
  </r>
  <r>
    <s v="F6GTU5_VITVI"/>
    <x v="1122"/>
    <n v="1062"/>
    <x v="17"/>
    <n v="485"/>
    <n v="516"/>
    <n v="5769"/>
    <s v="PF13812.1 Pentatricopeptide repeat domain"/>
  </r>
  <r>
    <s v="F6GTU5_VITVI"/>
    <x v="1122"/>
    <n v="1062"/>
    <x v="5"/>
    <n v="56"/>
    <n v="111"/>
    <n v="14"/>
    <s v="PB061032"/>
  </r>
  <r>
    <s v="F6GTU5_VITVI"/>
    <x v="1122"/>
    <n v="1062"/>
    <x v="1"/>
    <n v="123"/>
    <n v="349"/>
    <n v="2467"/>
    <s v="PF08423.6 Rad51"/>
  </r>
  <r>
    <s v="F6GXG5_VITVI"/>
    <x v="1123"/>
    <n v="300"/>
    <x v="1"/>
    <n v="10"/>
    <n v="213"/>
    <n v="2467"/>
    <s v="PF08423.6 Rad51"/>
  </r>
  <r>
    <s v="F6KTJ3_9POAL"/>
    <x v="1124"/>
    <n v="139"/>
    <x v="1"/>
    <n v="1"/>
    <n v="139"/>
    <n v="2467"/>
    <s v="PF08423.6 Rad51"/>
  </r>
  <r>
    <s v="F6Q0R3_HORSE"/>
    <x v="1125"/>
    <n v="373"/>
    <x v="1"/>
    <n v="75"/>
    <n v="343"/>
    <n v="2467"/>
    <s v="PF08423.6 Rad51"/>
  </r>
  <r>
    <s v="F6QSA2_MONDO"/>
    <x v="1126"/>
    <n v="340"/>
    <x v="1"/>
    <n v="82"/>
    <n v="339"/>
    <n v="2467"/>
    <s v="PF08423.6 Rad51"/>
  </r>
  <r>
    <s v="F6R5N6_MACMU"/>
    <x v="1127"/>
    <n v="346"/>
    <x v="1"/>
    <n v="60"/>
    <n v="340"/>
    <n v="2467"/>
    <s v="PF08423.6 Rad51"/>
  </r>
  <r>
    <s v="F6RD96_ORNAN"/>
    <x v="1128"/>
    <n v="361"/>
    <x v="1"/>
    <n v="69"/>
    <n v="285"/>
    <n v="2467"/>
    <s v="PF08423.6 Rad51"/>
  </r>
  <r>
    <s v="F6RHH2_XENTR"/>
    <x v="1129"/>
    <n v="348"/>
    <x v="1"/>
    <n v="64"/>
    <n v="343"/>
    <n v="2467"/>
    <s v="PF08423.6 Rad51"/>
  </r>
  <r>
    <s v="F6RJX1_CALJA"/>
    <x v="1130"/>
    <n v="339"/>
    <x v="0"/>
    <n v="17"/>
    <n v="78"/>
    <n v="12686"/>
    <s v="PF14520.1 Helix-hairpin-helix domain"/>
  </r>
  <r>
    <s v="F6RJX1_CALJA"/>
    <x v="1130"/>
    <n v="339"/>
    <x v="1"/>
    <n v="81"/>
    <n v="338"/>
    <n v="2467"/>
    <s v="PF08423.6 Rad51"/>
  </r>
  <r>
    <s v="F6RPG3_MACMU"/>
    <x v="1131"/>
    <n v="244"/>
    <x v="0"/>
    <n v="28"/>
    <n v="77"/>
    <n v="12686"/>
    <s v="PF14520.1 Helix-hairpin-helix domain"/>
  </r>
  <r>
    <s v="F6RPG3_MACMU"/>
    <x v="1131"/>
    <n v="244"/>
    <x v="1"/>
    <n v="60"/>
    <n v="243"/>
    <n v="2467"/>
    <s v="PF08423.6 Rad51"/>
  </r>
  <r>
    <s v="F6RSM7_MACMU"/>
    <x v="1132"/>
    <n v="314"/>
    <x v="1"/>
    <n v="64"/>
    <n v="307"/>
    <n v="2467"/>
    <s v="PF08423.6 Rad51"/>
  </r>
  <r>
    <s v="F6RSU7_MACMU"/>
    <x v="1133"/>
    <n v="269"/>
    <x v="27"/>
    <n v="82"/>
    <n v="118"/>
    <n v="1953"/>
    <s v="PF06745.8 KaiC"/>
  </r>
  <r>
    <s v="F6RSU7_MACMU"/>
    <x v="1133"/>
    <n v="269"/>
    <x v="28"/>
    <n v="1"/>
    <n v="79"/>
    <n v="120"/>
    <s v="PB004771"/>
  </r>
  <r>
    <s v="F6RSU7_MACMU"/>
    <x v="1133"/>
    <n v="269"/>
    <x v="1"/>
    <n v="115"/>
    <n v="259"/>
    <n v="2467"/>
    <s v="PF08423.6 Rad51"/>
  </r>
  <r>
    <s v="F6RSW5_MACMU"/>
    <x v="1134"/>
    <n v="314"/>
    <x v="1"/>
    <n v="64"/>
    <n v="307"/>
    <n v="2467"/>
    <s v="PF08423.6 Rad51"/>
  </r>
  <r>
    <s v="F6RSY3_MACMU"/>
    <x v="1135"/>
    <n v="212"/>
    <x v="1"/>
    <n v="64"/>
    <n v="193"/>
    <n v="2467"/>
    <s v="PF08423.6 Rad51"/>
  </r>
  <r>
    <s v="F6SJS9_XENTR"/>
    <x v="1136"/>
    <n v="292"/>
    <x v="1"/>
    <n v="38"/>
    <n v="289"/>
    <n v="2467"/>
    <s v="PF08423.6 Rad51"/>
  </r>
  <r>
    <s v="F6SWI3_HORSE"/>
    <x v="1137"/>
    <n v="335"/>
    <x v="0"/>
    <n v="24"/>
    <n v="76"/>
    <n v="12686"/>
    <s v="PF14520.1 Helix-hairpin-helix domain"/>
  </r>
  <r>
    <s v="F6SWI3_HORSE"/>
    <x v="1137"/>
    <n v="335"/>
    <x v="1"/>
    <n v="79"/>
    <n v="334"/>
    <n v="2467"/>
    <s v="PF08423.6 Rad51"/>
  </r>
  <r>
    <s v="F6T3U9_MONDO"/>
    <x v="1138"/>
    <n v="340"/>
    <x v="0"/>
    <n v="28"/>
    <n v="77"/>
    <n v="12686"/>
    <s v="PF14520.1 Helix-hairpin-helix domain"/>
  </r>
  <r>
    <s v="F6T3U9_MONDO"/>
    <x v="1138"/>
    <n v="340"/>
    <x v="1"/>
    <n v="110"/>
    <n v="339"/>
    <n v="2467"/>
    <s v="PF08423.6 Rad51"/>
  </r>
  <r>
    <s v="F6TA25_ORNAN"/>
    <x v="1139"/>
    <n v="278"/>
    <x v="1"/>
    <n v="75"/>
    <n v="135"/>
    <n v="2467"/>
    <s v="PF08423.6 Rad51"/>
  </r>
  <r>
    <s v="F6TA25_ORNAN"/>
    <x v="1139"/>
    <n v="278"/>
    <x v="1"/>
    <n v="133"/>
    <n v="277"/>
    <n v="2467"/>
    <s v="PF08423.6 Rad51"/>
  </r>
  <r>
    <s v="F6TA35_ORNAN"/>
    <x v="1140"/>
    <n v="333"/>
    <x v="1"/>
    <n v="75"/>
    <n v="332"/>
    <n v="2467"/>
    <s v="PF08423.6 Rad51"/>
  </r>
  <r>
    <s v="F6TQF9_MACMU"/>
    <x v="1141"/>
    <n v="340"/>
    <x v="0"/>
    <n v="28"/>
    <n v="77"/>
    <n v="12686"/>
    <s v="PF14520.1 Helix-hairpin-helix domain"/>
  </r>
  <r>
    <s v="F6TQF9_MACMU"/>
    <x v="1141"/>
    <n v="340"/>
    <x v="1"/>
    <n v="110"/>
    <n v="339"/>
    <n v="2467"/>
    <s v="PF08423.6 Rad51"/>
  </r>
  <r>
    <s v="F6TU65_MOUSE"/>
    <x v="1142"/>
    <n v="244"/>
    <x v="1"/>
    <n v="1"/>
    <n v="185"/>
    <n v="2467"/>
    <s v="PF08423.6 Rad51"/>
  </r>
  <r>
    <s v="F6VB19_MACMU"/>
    <x v="1143"/>
    <n v="272"/>
    <x v="1"/>
    <n v="1"/>
    <n v="155"/>
    <n v="2467"/>
    <s v="PF08423.6 Rad51"/>
  </r>
  <r>
    <s v="F6VB19_MACMU"/>
    <x v="1143"/>
    <n v="272"/>
    <x v="78"/>
    <n v="221"/>
    <n v="266"/>
    <n v="5985"/>
    <s v="PF13920.1 Zinc finger, C3HC4 type (RING finger)"/>
  </r>
  <r>
    <s v="F6WB93_MONDO"/>
    <x v="1144"/>
    <n v="340"/>
    <x v="0"/>
    <n v="28"/>
    <n v="80"/>
    <n v="12686"/>
    <s v="PF14520.1 Helix-hairpin-helix domain"/>
  </r>
  <r>
    <s v="F6WB93_MONDO"/>
    <x v="1144"/>
    <n v="340"/>
    <x v="1"/>
    <n v="83"/>
    <n v="339"/>
    <n v="2467"/>
    <s v="PF08423.6 Rad51"/>
  </r>
  <r>
    <s v="F6WKV7_MONDO"/>
    <x v="1145"/>
    <n v="268"/>
    <x v="1"/>
    <n v="21"/>
    <n v="204"/>
    <n v="2467"/>
    <s v="PF08423.6 Rad51"/>
  </r>
  <r>
    <s v="F6X3Q8_MONDO"/>
    <x v="1146"/>
    <n v="253"/>
    <x v="1"/>
    <n v="65"/>
    <n v="253"/>
    <n v="2467"/>
    <s v="PF08423.6 Rad51"/>
  </r>
  <r>
    <s v="F6XLH7_ORNAN"/>
    <x v="1147"/>
    <n v="367"/>
    <x v="1"/>
    <n v="73"/>
    <n v="342"/>
    <n v="2467"/>
    <s v="PF08423.6 Rad51"/>
  </r>
  <r>
    <s v="F6XLK2_ORNAN"/>
    <x v="1148"/>
    <n v="368"/>
    <x v="1"/>
    <n v="73"/>
    <n v="342"/>
    <n v="2467"/>
    <s v="PF08423.6 Rad51"/>
  </r>
  <r>
    <s v="F6Y6Z6_HORSE"/>
    <x v="1149"/>
    <n v="349"/>
    <x v="1"/>
    <n v="60"/>
    <n v="272"/>
    <n v="2467"/>
    <s v="PF08423.6 Rad51"/>
  </r>
  <r>
    <s v="F6YNE9_XENTR"/>
    <x v="1150"/>
    <n v="363"/>
    <x v="1"/>
    <n v="68"/>
    <n v="333"/>
    <n v="2467"/>
    <s v="PF08423.6 Rad51"/>
  </r>
  <r>
    <s v="F6YNY0_MONDO"/>
    <x v="1151"/>
    <n v="378"/>
    <x v="1"/>
    <n v="84"/>
    <n v="352"/>
    <n v="2467"/>
    <s v="PF08423.6 Rad51"/>
  </r>
  <r>
    <s v="F6YYP5_MACMU"/>
    <x v="1152"/>
    <n v="340"/>
    <x v="1"/>
    <n v="82"/>
    <n v="339"/>
    <n v="2467"/>
    <s v="PF08423.6 Rad51"/>
  </r>
  <r>
    <s v="F6ZKW7_XENTR"/>
    <x v="1153"/>
    <n v="339"/>
    <x v="0"/>
    <n v="24"/>
    <n v="79"/>
    <n v="12686"/>
    <s v="PF14520.1 Helix-hairpin-helix domain"/>
  </r>
  <r>
    <s v="F6ZKW7_XENTR"/>
    <x v="1153"/>
    <n v="339"/>
    <x v="1"/>
    <n v="82"/>
    <n v="338"/>
    <n v="2467"/>
    <s v="PF08423.6 Rad51"/>
  </r>
  <r>
    <s v="F7AT35_MOUSE"/>
    <x v="1154"/>
    <n v="237"/>
    <x v="1"/>
    <n v="1"/>
    <n v="196"/>
    <n v="2467"/>
    <s v="PF08423.6 Rad51"/>
  </r>
  <r>
    <s v="F7ATV5_HORSE"/>
    <x v="1155"/>
    <n v="253"/>
    <x v="1"/>
    <n v="62"/>
    <n v="253"/>
    <n v="2467"/>
    <s v="PF08423.6 Rad51"/>
  </r>
  <r>
    <s v="F7B8I3_HORSE"/>
    <x v="1156"/>
    <n v="283"/>
    <x v="1"/>
    <n v="39"/>
    <n v="208"/>
    <n v="2467"/>
    <s v="PF08423.6 Rad51"/>
  </r>
  <r>
    <s v="F7BRZ5_ORNAN"/>
    <x v="1157"/>
    <n v="278"/>
    <x v="1"/>
    <n v="32"/>
    <n v="216"/>
    <n v="2467"/>
    <s v="PF08423.6 Rad51"/>
  </r>
  <r>
    <s v="F7BS19_ORNAN"/>
    <x v="1158"/>
    <n v="278"/>
    <x v="1"/>
    <n v="24"/>
    <n v="216"/>
    <n v="2467"/>
    <s v="PF08423.6 Rad51"/>
  </r>
  <r>
    <s v="F7C1J4_MACMU"/>
    <x v="1159"/>
    <n v="347"/>
    <x v="1"/>
    <n v="61"/>
    <n v="345"/>
    <n v="2467"/>
    <s v="PF08423.6 Rad51"/>
  </r>
  <r>
    <s v="F7CKV7_XENTR"/>
    <x v="1160"/>
    <n v="324"/>
    <x v="1"/>
    <n v="63"/>
    <n v="298"/>
    <n v="2467"/>
    <s v="PF08423.6 Rad51"/>
  </r>
  <r>
    <s v="F7D535_HORSE"/>
    <x v="1161"/>
    <n v="302"/>
    <x v="1"/>
    <n v="37"/>
    <n v="290"/>
    <n v="2467"/>
    <s v="PF08423.6 Rad51"/>
  </r>
  <r>
    <s v="F7D6P0_MONDO"/>
    <x v="1162"/>
    <n v="344"/>
    <x v="1"/>
    <n v="62"/>
    <n v="278"/>
    <n v="2467"/>
    <s v="PF08423.6 Rad51"/>
  </r>
  <r>
    <s v="F7DIK7_HORSE"/>
    <x v="1163"/>
    <n v="342"/>
    <x v="0"/>
    <n v="20"/>
    <n v="81"/>
    <n v="12686"/>
    <s v="PF14520.1 Helix-hairpin-helix domain"/>
  </r>
  <r>
    <s v="F7DIK7_HORSE"/>
    <x v="1163"/>
    <n v="342"/>
    <x v="1"/>
    <n v="84"/>
    <n v="341"/>
    <n v="2467"/>
    <s v="PF08423.6 Rad51"/>
  </r>
  <r>
    <s v="F7DLR7_CALJA"/>
    <x v="1164"/>
    <n v="376"/>
    <x v="1"/>
    <n v="83"/>
    <n v="350"/>
    <n v="2467"/>
    <s v="PF08423.6 Rad51"/>
  </r>
  <r>
    <s v="F7E5E7_MACMU"/>
    <x v="1165"/>
    <n v="367"/>
    <x v="1"/>
    <n v="74"/>
    <n v="341"/>
    <n v="2467"/>
    <s v="PF08423.6 Rad51"/>
  </r>
  <r>
    <s v="F7ECB1_MONDO"/>
    <x v="1166"/>
    <n v="274"/>
    <x v="1"/>
    <n v="63"/>
    <n v="198"/>
    <n v="2467"/>
    <s v="PF08423.6 Rad51"/>
  </r>
  <r>
    <s v="F7ECH0_MONDO"/>
    <x v="1167"/>
    <n v="328"/>
    <x v="1"/>
    <n v="63"/>
    <n v="316"/>
    <n v="2467"/>
    <s v="PF08423.6 Rad51"/>
  </r>
  <r>
    <s v="F7FRM3_CALJA"/>
    <x v="1168"/>
    <n v="264"/>
    <x v="1"/>
    <n v="62"/>
    <n v="262"/>
    <n v="2467"/>
    <s v="PF08423.6 Rad51"/>
  </r>
  <r>
    <s v="F7FRT4_CALJA"/>
    <x v="1169"/>
    <n v="275"/>
    <x v="1"/>
    <n v="62"/>
    <n v="256"/>
    <n v="2467"/>
    <s v="PF08423.6 Rad51"/>
  </r>
  <r>
    <s v="F7GCI3_MACMU"/>
    <x v="1170"/>
    <n v="339"/>
    <x v="0"/>
    <n v="28"/>
    <n v="80"/>
    <n v="12686"/>
    <s v="PF14520.1 Helix-hairpin-helix domain"/>
  </r>
  <r>
    <s v="F7GCI3_MACMU"/>
    <x v="1170"/>
    <n v="339"/>
    <x v="1"/>
    <n v="83"/>
    <n v="338"/>
    <n v="2467"/>
    <s v="PF08423.6 Rad51"/>
  </r>
  <r>
    <s v="F7GSK5_CALJA"/>
    <x v="1171"/>
    <n v="280"/>
    <x v="1"/>
    <n v="38"/>
    <n v="213"/>
    <n v="2467"/>
    <s v="PF08423.6 Rad51"/>
  </r>
  <r>
    <s v="F7HAM6_CALJA"/>
    <x v="1172"/>
    <n v="328"/>
    <x v="1"/>
    <n v="64"/>
    <n v="319"/>
    <n v="2467"/>
    <s v="PF08423.6 Rad51"/>
  </r>
  <r>
    <s v="F7HFR6_MACMU"/>
    <x v="1173"/>
    <n v="280"/>
    <x v="1"/>
    <n v="38"/>
    <n v="211"/>
    <n v="2467"/>
    <s v="PF08423.6 Rad51"/>
  </r>
  <r>
    <s v="F7HI46_MACMU"/>
    <x v="1174"/>
    <n v="202"/>
    <x v="1"/>
    <n v="23"/>
    <n v="196"/>
    <n v="2467"/>
    <s v="PF08423.6 Rad51"/>
  </r>
  <r>
    <s v="F7HI48_MACMU"/>
    <x v="1175"/>
    <n v="195"/>
    <x v="1"/>
    <n v="2"/>
    <n v="189"/>
    <n v="2467"/>
    <s v="PF08423.6 Rad51"/>
  </r>
  <r>
    <s v="F7I1F8_CALJA"/>
    <x v="1176"/>
    <n v="284"/>
    <x v="0"/>
    <n v="17"/>
    <n v="78"/>
    <n v="12686"/>
    <s v="PF14520.1 Helix-hairpin-helix domain"/>
  </r>
  <r>
    <s v="F7I1F8_CALJA"/>
    <x v="1176"/>
    <n v="284"/>
    <x v="1"/>
    <n v="81"/>
    <n v="141"/>
    <n v="2467"/>
    <s v="PF08423.6 Rad51"/>
  </r>
  <r>
    <s v="F7I1F8_CALJA"/>
    <x v="1176"/>
    <n v="284"/>
    <x v="1"/>
    <n v="139"/>
    <n v="283"/>
    <n v="2467"/>
    <s v="PF08423.6 Rad51"/>
  </r>
  <r>
    <s v="F7IG74_CALJA"/>
    <x v="1177"/>
    <n v="242"/>
    <x v="0"/>
    <n v="28"/>
    <n v="69"/>
    <n v="12686"/>
    <s v="PF14520.1 Helix-hairpin-helix domain"/>
  </r>
  <r>
    <s v="F7IG74_CALJA"/>
    <x v="1177"/>
    <n v="242"/>
    <x v="1"/>
    <n v="56"/>
    <n v="241"/>
    <n v="2467"/>
    <s v="PF08423.6 Rad51"/>
  </r>
  <r>
    <s v="F7IG78_CALJA"/>
    <x v="1178"/>
    <n v="338"/>
    <x v="0"/>
    <n v="28"/>
    <n v="80"/>
    <n v="12686"/>
    <s v="PF14520.1 Helix-hairpin-helix domain"/>
  </r>
  <r>
    <s v="F7IG78_CALJA"/>
    <x v="1178"/>
    <n v="338"/>
    <x v="1"/>
    <n v="83"/>
    <n v="337"/>
    <n v="2467"/>
    <s v="PF08423.6 Rad51"/>
  </r>
  <r>
    <s v="F7IG81_CALJA"/>
    <x v="1179"/>
    <n v="338"/>
    <x v="0"/>
    <n v="28"/>
    <n v="77"/>
    <n v="12686"/>
    <s v="PF14520.1 Helix-hairpin-helix domain"/>
  </r>
  <r>
    <s v="F7IG81_CALJA"/>
    <x v="1179"/>
    <n v="338"/>
    <x v="1"/>
    <n v="83"/>
    <n v="337"/>
    <n v="2467"/>
    <s v="PF08423.6 Rad51"/>
  </r>
  <r>
    <s v="F7IG99_CALJA"/>
    <x v="1180"/>
    <n v="342"/>
    <x v="0"/>
    <n v="28"/>
    <n v="77"/>
    <n v="12686"/>
    <s v="PF14520.1 Helix-hairpin-helix domain"/>
  </r>
  <r>
    <s v="F7IG99_CALJA"/>
    <x v="1180"/>
    <n v="342"/>
    <x v="1"/>
    <n v="103"/>
    <n v="341"/>
    <n v="2467"/>
    <s v="PF08423.6 Rad51"/>
  </r>
  <r>
    <s v="F7IGA0_CALJA"/>
    <x v="1181"/>
    <n v="279"/>
    <x v="0"/>
    <n v="28"/>
    <n v="80"/>
    <n v="12686"/>
    <s v="PF14520.1 Helix-hairpin-helix domain"/>
  </r>
  <r>
    <s v="F7IGA0_CALJA"/>
    <x v="1181"/>
    <n v="279"/>
    <x v="1"/>
    <n v="83"/>
    <n v="260"/>
    <n v="2467"/>
    <s v="PF08423.6 Rad51"/>
  </r>
  <r>
    <s v="F7IGA3_CALJA"/>
    <x v="1182"/>
    <n v="140"/>
    <x v="0"/>
    <n v="28"/>
    <n v="50"/>
    <n v="12686"/>
    <s v="PF14520.1 Helix-hairpin-helix domain"/>
  </r>
  <r>
    <s v="F7IGA3_CALJA"/>
    <x v="1182"/>
    <n v="140"/>
    <x v="1"/>
    <n v="15"/>
    <n v="121"/>
    <n v="2467"/>
    <s v="PF08423.6 Rad51"/>
  </r>
  <r>
    <s v="F7IP96_CALJA"/>
    <x v="1183"/>
    <n v="346"/>
    <x v="1"/>
    <n v="60"/>
    <n v="341"/>
    <n v="2467"/>
    <s v="PF08423.6 Rad51"/>
  </r>
  <r>
    <s v="F7PM91_9EURY"/>
    <x v="1184"/>
    <n v="227"/>
    <x v="1"/>
    <n v="3"/>
    <n v="225"/>
    <n v="2467"/>
    <s v="PF08423.6 Rad51"/>
  </r>
  <r>
    <s v="F7PQH8_9EURY"/>
    <x v="1185"/>
    <n v="348"/>
    <x v="0"/>
    <n v="2"/>
    <n v="60"/>
    <n v="12686"/>
    <s v="PF14520.1 Helix-hairpin-helix domain"/>
  </r>
  <r>
    <s v="F7PQH8_9EURY"/>
    <x v="1185"/>
    <n v="348"/>
    <x v="1"/>
    <n v="64"/>
    <n v="175"/>
    <n v="2467"/>
    <s v="PF08423.6 Rad51"/>
  </r>
  <r>
    <s v="F7PQH8_9EURY"/>
    <x v="1185"/>
    <n v="348"/>
    <x v="1"/>
    <n v="186"/>
    <n v="348"/>
    <n v="2467"/>
    <s v="PF08423.6 Rad51"/>
  </r>
  <r>
    <s v="F7VPM1_SORMK"/>
    <x v="1186"/>
    <n v="481"/>
    <x v="79"/>
    <n v="367"/>
    <n v="475"/>
    <n v="10"/>
    <s v="PB081833"/>
  </r>
  <r>
    <s v="F7VPM1_SORMK"/>
    <x v="1186"/>
    <n v="481"/>
    <x v="1"/>
    <n v="99"/>
    <n v="318"/>
    <n v="2467"/>
    <s v="PF08423.6 Rad51"/>
  </r>
  <r>
    <s v="F7W1D5_SORMK"/>
    <x v="1187"/>
    <n v="353"/>
    <x v="0"/>
    <n v="27"/>
    <n v="84"/>
    <n v="12686"/>
    <s v="PF14520.1 Helix-hairpin-helix domain"/>
  </r>
  <r>
    <s v="F7W1D5_SORMK"/>
    <x v="1187"/>
    <n v="353"/>
    <x v="1"/>
    <n v="87"/>
    <n v="344"/>
    <n v="2467"/>
    <s v="PF08423.6 Rad51"/>
  </r>
  <r>
    <s v="F7XM63_METZD"/>
    <x v="1188"/>
    <n v="225"/>
    <x v="1"/>
    <n v="3"/>
    <n v="225"/>
    <n v="2467"/>
    <s v="PF08423.6 Rad51"/>
  </r>
  <r>
    <s v="F7XME8_METZD"/>
    <x v="1189"/>
    <n v="325"/>
    <x v="0"/>
    <n v="4"/>
    <n v="59"/>
    <n v="12686"/>
    <s v="PF14520.1 Helix-hairpin-helix domain"/>
  </r>
  <r>
    <s v="F7XME8_METZD"/>
    <x v="1189"/>
    <n v="325"/>
    <x v="1"/>
    <n v="63"/>
    <n v="325"/>
    <n v="2467"/>
    <s v="PF08423.6 Rad51"/>
  </r>
  <r>
    <s v="F8AH57_PYRYC"/>
    <x v="1190"/>
    <n v="221"/>
    <x v="1"/>
    <n v="1"/>
    <n v="218"/>
    <n v="2467"/>
    <s v="PF08423.6 Rad51"/>
  </r>
  <r>
    <s v="F8AHL2_PYRYC"/>
    <x v="1191"/>
    <n v="784"/>
    <x v="0"/>
    <n v="36"/>
    <n v="95"/>
    <n v="12686"/>
    <s v="PF14520.1 Helix-hairpin-helix domain"/>
  </r>
  <r>
    <s v="F8AHL2_PYRYC"/>
    <x v="1191"/>
    <n v="784"/>
    <x v="55"/>
    <n v="370"/>
    <n v="442"/>
    <n v="970"/>
    <s v="PF14528.1 LAGLIDADG-like domain"/>
  </r>
  <r>
    <s v="F8AHL2_PYRYC"/>
    <x v="1191"/>
    <n v="784"/>
    <x v="1"/>
    <n v="99"/>
    <n v="156"/>
    <n v="2467"/>
    <s v="PF08423.6 Rad51"/>
  </r>
  <r>
    <s v="F8AHL2_PYRYC"/>
    <x v="1191"/>
    <n v="784"/>
    <x v="1"/>
    <n v="577"/>
    <n v="784"/>
    <n v="2467"/>
    <s v="PF08423.6 Rad51"/>
  </r>
  <r>
    <s v="F8AKW9_METOI"/>
    <x v="1192"/>
    <n v="322"/>
    <x v="0"/>
    <n v="1"/>
    <n v="58"/>
    <n v="12686"/>
    <s v="PF14520.1 Helix-hairpin-helix domain"/>
  </r>
  <r>
    <s v="F8AKW9_METOI"/>
    <x v="1192"/>
    <n v="322"/>
    <x v="1"/>
    <n v="61"/>
    <n v="322"/>
    <n v="2467"/>
    <s v="PF08423.6 Rad51"/>
  </r>
  <r>
    <s v="F8ANE6_METOI"/>
    <x v="1193"/>
    <n v="212"/>
    <x v="1"/>
    <n v="1"/>
    <n v="210"/>
    <n v="2467"/>
    <s v="PF08423.6 Rad51"/>
  </r>
  <r>
    <s v="F8D6V3_HALXS"/>
    <x v="1194"/>
    <n v="343"/>
    <x v="0"/>
    <n v="2"/>
    <n v="59"/>
    <n v="12686"/>
    <s v="PF14520.1 Helix-hairpin-helix domain"/>
  </r>
  <r>
    <s v="F8D6V3_HALXS"/>
    <x v="1194"/>
    <n v="343"/>
    <x v="1"/>
    <n v="63"/>
    <n v="168"/>
    <n v="2467"/>
    <s v="PF08423.6 Rad51"/>
  </r>
  <r>
    <s v="F8D6V3_HALXS"/>
    <x v="1194"/>
    <n v="343"/>
    <x v="1"/>
    <n v="163"/>
    <n v="343"/>
    <n v="2467"/>
    <s v="PF08423.6 Rad51"/>
  </r>
  <r>
    <s v="F8D9T3_HALXS"/>
    <x v="1195"/>
    <n v="255"/>
    <x v="1"/>
    <n v="94"/>
    <n v="250"/>
    <n v="2467"/>
    <s v="PF08423.6 Rad51"/>
  </r>
  <r>
    <s v="F8D9T3_HALXS"/>
    <x v="1195"/>
    <n v="255"/>
    <x v="80"/>
    <n v="1"/>
    <n v="79"/>
    <n v="12149"/>
    <s v="PF00154.16 recA bacterial DNA recombination protein"/>
  </r>
  <r>
    <s v="F8MZX6_NEUT8"/>
    <x v="1196"/>
    <n v="70"/>
    <x v="1"/>
    <n v="1"/>
    <n v="61"/>
    <n v="2467"/>
    <s v="PF08423.6 Rad51"/>
  </r>
  <r>
    <s v="F8NX64_SERL9"/>
    <x v="1197"/>
    <n v="323"/>
    <x v="1"/>
    <n v="103"/>
    <n v="285"/>
    <n v="2467"/>
    <s v="PF08423.6 Rad51"/>
  </r>
  <r>
    <s v="F8PYI7_SERL3"/>
    <x v="1198"/>
    <n v="339"/>
    <x v="1"/>
    <n v="74"/>
    <n v="313"/>
    <n v="2467"/>
    <s v="PF08423.6 Rad51"/>
  </r>
  <r>
    <s v="F8Q5Z9_SERL3"/>
    <x v="1199"/>
    <n v="189"/>
    <x v="1"/>
    <n v="67"/>
    <n v="178"/>
    <n v="2467"/>
    <s v="PF08423.6 Rad51"/>
  </r>
  <r>
    <s v="F8W8X6_HUMAN"/>
    <x v="1200"/>
    <n v="350"/>
    <x v="1"/>
    <n v="62"/>
    <n v="345"/>
    <n v="2467"/>
    <s v="PF08423.6 Rad51"/>
  </r>
  <r>
    <s v="F9CU73_9ARCH"/>
    <x v="1201"/>
    <n v="387"/>
    <x v="0"/>
    <n v="2"/>
    <n v="60"/>
    <n v="12686"/>
    <s v="PF14520.1 Helix-hairpin-helix domain"/>
  </r>
  <r>
    <s v="F9CU73_9ARCH"/>
    <x v="1201"/>
    <n v="387"/>
    <x v="1"/>
    <n v="69"/>
    <n v="320"/>
    <n v="2467"/>
    <s v="PF08423.6 Rad51"/>
  </r>
  <r>
    <s v="F9CXN5_9ARCH"/>
    <x v="1202"/>
    <n v="218"/>
    <x v="1"/>
    <n v="1"/>
    <n v="182"/>
    <n v="2467"/>
    <s v="PF08423.6 Rad51"/>
  </r>
  <r>
    <s v="F9FPR9_FUSOF"/>
    <x v="1203"/>
    <n v="439"/>
    <x v="1"/>
    <n v="72"/>
    <n v="278"/>
    <n v="2467"/>
    <s v="PF08423.6 Rad51"/>
  </r>
  <r>
    <s v="F9FQN8_FUSOF"/>
    <x v="1204"/>
    <n v="348"/>
    <x v="1"/>
    <n v="84"/>
    <n v="341"/>
    <n v="2467"/>
    <s v="PF08423.6 Rad51"/>
  </r>
  <r>
    <s v="F9W6X5_TRYCI"/>
    <x v="1205"/>
    <n v="520"/>
    <x v="81"/>
    <n v="41"/>
    <n v="104"/>
    <n v="6"/>
    <s v="PB147550"/>
  </r>
  <r>
    <s v="F9W6X5_TRYCI"/>
    <x v="1205"/>
    <n v="520"/>
    <x v="82"/>
    <n v="1"/>
    <n v="39"/>
    <n v="2"/>
    <s v="PB434627"/>
  </r>
  <r>
    <s v="F9W6X5_TRYCI"/>
    <x v="1205"/>
    <n v="520"/>
    <x v="1"/>
    <n v="105"/>
    <n v="201"/>
    <n v="2467"/>
    <s v="PF08423.6 Rad51"/>
  </r>
  <r>
    <s v="F9W9V3_TRYCI"/>
    <x v="1206"/>
    <n v="411"/>
    <x v="27"/>
    <n v="123"/>
    <n v="300"/>
    <n v="1953"/>
    <s v="PF06745.8 KaiC"/>
  </r>
  <r>
    <s v="F9W9V3_TRYCI"/>
    <x v="1206"/>
    <n v="411"/>
    <x v="1"/>
    <n v="228"/>
    <n v="342"/>
    <n v="2467"/>
    <s v="PF08423.6 Rad51"/>
  </r>
  <r>
    <s v="F9WG32_TRYCI"/>
    <x v="1207"/>
    <n v="520"/>
    <x v="81"/>
    <n v="41"/>
    <n v="104"/>
    <n v="6"/>
    <s v="PB147550"/>
  </r>
  <r>
    <s v="F9WG32_TRYCI"/>
    <x v="1207"/>
    <n v="520"/>
    <x v="82"/>
    <n v="1"/>
    <n v="39"/>
    <n v="2"/>
    <s v="PB434627"/>
  </r>
  <r>
    <s v="F9WG32_TRYCI"/>
    <x v="1207"/>
    <n v="520"/>
    <x v="1"/>
    <n v="105"/>
    <n v="201"/>
    <n v="2467"/>
    <s v="PF08423.6 Rad51"/>
  </r>
  <r>
    <s v="F9XLR8_MYCGM"/>
    <x v="1208"/>
    <n v="464"/>
    <x v="1"/>
    <n v="81"/>
    <n v="308"/>
    <n v="2467"/>
    <s v="PF08423.6 Rad51"/>
  </r>
  <r>
    <s v="G0EEM0_PYRF1"/>
    <x v="1209"/>
    <n v="322"/>
    <x v="0"/>
    <n v="10"/>
    <n v="67"/>
    <n v="12686"/>
    <s v="PF14520.1 Helix-hairpin-helix domain"/>
  </r>
  <r>
    <s v="G0EEM0_PYRF1"/>
    <x v="1209"/>
    <n v="322"/>
    <x v="1"/>
    <n v="70"/>
    <n v="322"/>
    <n v="2467"/>
    <s v="PF08423.6 Rad51"/>
  </r>
  <r>
    <s v="G0H1G2_METMI"/>
    <x v="1210"/>
    <n v="322"/>
    <x v="0"/>
    <n v="1"/>
    <n v="58"/>
    <n v="12686"/>
    <s v="PF14520.1 Helix-hairpin-helix domain"/>
  </r>
  <r>
    <s v="G0H1G2_METMI"/>
    <x v="1210"/>
    <n v="322"/>
    <x v="1"/>
    <n v="61"/>
    <n v="322"/>
    <n v="2467"/>
    <s v="PF08423.6 Rad51"/>
  </r>
  <r>
    <s v="G0H4C5_METMI"/>
    <x v="1211"/>
    <n v="216"/>
    <x v="1"/>
    <n v="1"/>
    <n v="211"/>
    <n v="2467"/>
    <s v="PF08423.6 Rad51"/>
  </r>
  <r>
    <s v="G0HKY0_THES4"/>
    <x v="1212"/>
    <n v="354"/>
    <x v="0"/>
    <n v="36"/>
    <n v="95"/>
    <n v="12686"/>
    <s v="PF14520.1 Helix-hairpin-helix domain"/>
  </r>
  <r>
    <s v="G0HKY0_THES4"/>
    <x v="1212"/>
    <n v="354"/>
    <x v="1"/>
    <n v="99"/>
    <n v="354"/>
    <n v="2467"/>
    <s v="PF08423.6 Rad51"/>
  </r>
  <r>
    <s v="G0HME3_THES4"/>
    <x v="1213"/>
    <n v="224"/>
    <x v="1"/>
    <n v="1"/>
    <n v="220"/>
    <n v="2467"/>
    <s v="PF08423.6 Rad51"/>
  </r>
  <r>
    <s v="G0HR18_HALHT"/>
    <x v="1214"/>
    <n v="349"/>
    <x v="0"/>
    <n v="2"/>
    <n v="60"/>
    <n v="12686"/>
    <s v="PF14520.1 Helix-hairpin-helix domain"/>
  </r>
  <r>
    <s v="G0HR18_HALHT"/>
    <x v="1214"/>
    <n v="349"/>
    <x v="1"/>
    <n v="64"/>
    <n v="173"/>
    <n v="2467"/>
    <s v="PF08423.6 Rad51"/>
  </r>
  <r>
    <s v="G0HR18_HALHT"/>
    <x v="1214"/>
    <n v="349"/>
    <x v="1"/>
    <n v="188"/>
    <n v="349"/>
    <n v="2467"/>
    <s v="PF08423.6 Rad51"/>
  </r>
  <r>
    <s v="G0HW04_HALHT"/>
    <x v="1215"/>
    <n v="236"/>
    <x v="1"/>
    <n v="3"/>
    <n v="230"/>
    <n v="2467"/>
    <s v="PF08423.6 Rad51"/>
  </r>
  <r>
    <s v="G0LFC6_HALWC"/>
    <x v="1216"/>
    <n v="343"/>
    <x v="0"/>
    <n v="2"/>
    <n v="59"/>
    <n v="12686"/>
    <s v="PF14520.1 Helix-hairpin-helix domain"/>
  </r>
  <r>
    <s v="G0LFC6_HALWC"/>
    <x v="1216"/>
    <n v="343"/>
    <x v="1"/>
    <n v="63"/>
    <n v="167"/>
    <n v="2467"/>
    <s v="PF08423.6 Rad51"/>
  </r>
  <r>
    <s v="G0LFC6_HALWC"/>
    <x v="1216"/>
    <n v="343"/>
    <x v="1"/>
    <n v="180"/>
    <n v="343"/>
    <n v="2467"/>
    <s v="PF08423.6 Rad51"/>
  </r>
  <r>
    <s v="G0LMY6_HALWC"/>
    <x v="1217"/>
    <n v="257"/>
    <x v="1"/>
    <n v="2"/>
    <n v="141"/>
    <n v="2467"/>
    <s v="PF08423.6 Rad51"/>
  </r>
  <r>
    <s v="G0LMY6_HALWC"/>
    <x v="1217"/>
    <n v="257"/>
    <x v="1"/>
    <n v="147"/>
    <n v="254"/>
    <n v="2467"/>
    <s v="PF08423.6 Rad51"/>
  </r>
  <r>
    <s v="G0M6G6_9GLOM"/>
    <x v="1218"/>
    <n v="224"/>
    <x v="0"/>
    <n v="20"/>
    <n v="83"/>
    <n v="12686"/>
    <s v="PF14520.1 Helix-hairpin-helix domain"/>
  </r>
  <r>
    <s v="G0M6G6_9GLOM"/>
    <x v="1218"/>
    <n v="224"/>
    <x v="1"/>
    <n v="86"/>
    <n v="224"/>
    <n v="2467"/>
    <s v="PF08423.6 Rad51"/>
  </r>
  <r>
    <s v="G0M6G7_9GLOM"/>
    <x v="1219"/>
    <n v="175"/>
    <x v="1"/>
    <n v="1"/>
    <n v="173"/>
    <n v="2467"/>
    <s v="PF08423.6 Rad51"/>
  </r>
  <r>
    <s v="G0NFX4_CAEBE"/>
    <x v="1220"/>
    <n v="357"/>
    <x v="0"/>
    <n v="38"/>
    <n v="96"/>
    <n v="12686"/>
    <s v="PF14520.1 Helix-hairpin-helix domain"/>
  </r>
  <r>
    <s v="G0NFX4_CAEBE"/>
    <x v="1220"/>
    <n v="357"/>
    <x v="1"/>
    <n v="99"/>
    <n v="355"/>
    <n v="2467"/>
    <s v="PF08423.6 Rad51"/>
  </r>
  <r>
    <s v="G0PJB3_CAEBE"/>
    <x v="1221"/>
    <n v="357"/>
    <x v="0"/>
    <n v="39"/>
    <n v="96"/>
    <n v="12686"/>
    <s v="PF14520.1 Helix-hairpin-helix domain"/>
  </r>
  <r>
    <s v="G0PJB3_CAEBE"/>
    <x v="1221"/>
    <n v="357"/>
    <x v="1"/>
    <n v="99"/>
    <n v="355"/>
    <n v="2467"/>
    <s v="PF08423.6 Rad51"/>
  </r>
  <r>
    <s v="G0QAY5_9EURY"/>
    <x v="1222"/>
    <n v="210"/>
    <x v="1"/>
    <n v="2"/>
    <n v="176"/>
    <n v="2467"/>
    <s v="PF08423.6 Rad51"/>
  </r>
  <r>
    <s v="G0QDC6_9EURY"/>
    <x v="1223"/>
    <n v="316"/>
    <x v="0"/>
    <n v="2"/>
    <n v="60"/>
    <n v="12686"/>
    <s v="PF14520.1 Helix-hairpin-helix domain"/>
  </r>
  <r>
    <s v="G0QDC6_9EURY"/>
    <x v="1223"/>
    <n v="316"/>
    <x v="1"/>
    <n v="64"/>
    <n v="316"/>
    <n v="2467"/>
    <s v="PF08423.6 Rad51"/>
  </r>
  <r>
    <s v="G0QF62_9EURY"/>
    <x v="1224"/>
    <n v="316"/>
    <x v="0"/>
    <n v="2"/>
    <n v="60"/>
    <n v="12686"/>
    <s v="PF14520.1 Helix-hairpin-helix domain"/>
  </r>
  <r>
    <s v="G0QF62_9EURY"/>
    <x v="1224"/>
    <n v="316"/>
    <x v="1"/>
    <n v="63"/>
    <n v="315"/>
    <n v="2467"/>
    <s v="PF08423.6 Rad51"/>
  </r>
  <r>
    <s v="G0QFA1_9EURY"/>
    <x v="1225"/>
    <n v="225"/>
    <x v="1"/>
    <n v="1"/>
    <n v="221"/>
    <n v="2467"/>
    <s v="PF08423.6 Rad51"/>
  </r>
  <r>
    <s v="G0QWX4_ICHMG"/>
    <x v="1226"/>
    <n v="318"/>
    <x v="1"/>
    <n v="63"/>
    <n v="318"/>
    <n v="2467"/>
    <s v="PF08423.6 Rad51"/>
  </r>
  <r>
    <s v="G0QZL7_ICHMG"/>
    <x v="1227"/>
    <n v="479"/>
    <x v="83"/>
    <n v="1"/>
    <n v="104"/>
    <n v="114309"/>
    <s v="PF00069.20 Protein kinase domain"/>
  </r>
  <r>
    <s v="G0QZL7_ICHMG"/>
    <x v="1227"/>
    <n v="479"/>
    <x v="1"/>
    <n v="223"/>
    <n v="478"/>
    <n v="2467"/>
    <s v="PF08423.6 Rad51"/>
  </r>
  <r>
    <s v="G0RY57_CHATD"/>
    <x v="1228"/>
    <n v="576"/>
    <x v="84"/>
    <n v="413"/>
    <n v="459"/>
    <n v="2"/>
    <s v="PB474932"/>
  </r>
  <r>
    <s v="G0RY57_CHATD"/>
    <x v="1228"/>
    <n v="576"/>
    <x v="79"/>
    <n v="525"/>
    <n v="563"/>
    <n v="10"/>
    <s v="PB081833"/>
  </r>
  <r>
    <s v="G0RY57_CHATD"/>
    <x v="1228"/>
    <n v="576"/>
    <x v="1"/>
    <n v="110"/>
    <n v="317"/>
    <n v="2467"/>
    <s v="PF08423.6 Rad51"/>
  </r>
  <r>
    <s v="G0S0E8_CHATD"/>
    <x v="1229"/>
    <n v="354"/>
    <x v="0"/>
    <n v="27"/>
    <n v="85"/>
    <n v="12686"/>
    <s v="PF14520.1 Helix-hairpin-helix domain"/>
  </r>
  <r>
    <s v="G0S0E8_CHATD"/>
    <x v="1229"/>
    <n v="354"/>
    <x v="1"/>
    <n v="88"/>
    <n v="345"/>
    <n v="2467"/>
    <s v="PF08423.6 Rad51"/>
  </r>
  <r>
    <s v="G0T240_RHOG2"/>
    <x v="1230"/>
    <n v="556"/>
    <x v="1"/>
    <n v="71"/>
    <n v="210"/>
    <n v="2467"/>
    <s v="PF08423.6 Rad51"/>
  </r>
  <r>
    <s v="G0T240_RHOG2"/>
    <x v="1230"/>
    <n v="556"/>
    <x v="1"/>
    <n v="241"/>
    <n v="302"/>
    <n v="2467"/>
    <s v="PF08423.6 Rad51"/>
  </r>
  <r>
    <s v="G0U2T7_TRYVI"/>
    <x v="1231"/>
    <n v="352"/>
    <x v="1"/>
    <n v="96"/>
    <n v="351"/>
    <n v="2467"/>
    <s v="PF08423.6 Rad51"/>
  </r>
  <r>
    <s v="G0UAE4_TRYVI"/>
    <x v="1232"/>
    <n v="588"/>
    <x v="1"/>
    <n v="164"/>
    <n v="282"/>
    <n v="2467"/>
    <s v="PF08423.6 Rad51"/>
  </r>
  <r>
    <s v="G0UBQ1_TRYVI"/>
    <x v="1233"/>
    <n v="506"/>
    <x v="1"/>
    <n v="207"/>
    <n v="424"/>
    <n v="2467"/>
    <s v="PF08423.6 Rad51"/>
  </r>
  <r>
    <s v="G0UC64_TRYVI"/>
    <x v="1234"/>
    <n v="410"/>
    <x v="0"/>
    <n v="98"/>
    <n v="150"/>
    <n v="12686"/>
    <s v="PF14520.1 Helix-hairpin-helix domain"/>
  </r>
  <r>
    <s v="G0UC64_TRYVI"/>
    <x v="1234"/>
    <n v="410"/>
    <x v="1"/>
    <n v="153"/>
    <n v="409"/>
    <n v="2467"/>
    <s v="PF08423.6 Rad51"/>
  </r>
  <r>
    <s v="G0UU85_TRYCI"/>
    <x v="1235"/>
    <n v="227"/>
    <x v="0"/>
    <n v="29"/>
    <n v="92"/>
    <n v="12686"/>
    <s v="PF14520.1 Helix-hairpin-helix domain"/>
  </r>
  <r>
    <s v="G0UU85_TRYCI"/>
    <x v="1235"/>
    <n v="227"/>
    <x v="1"/>
    <n v="95"/>
    <n v="174"/>
    <n v="2467"/>
    <s v="PF08423.6 Rad51"/>
  </r>
  <r>
    <s v="G0V197_TRYCI"/>
    <x v="1236"/>
    <n v="371"/>
    <x v="0"/>
    <n v="55"/>
    <n v="111"/>
    <n v="12686"/>
    <s v="PF14520.1 Helix-hairpin-helix domain"/>
  </r>
  <r>
    <s v="G0V197_TRYCI"/>
    <x v="1236"/>
    <n v="371"/>
    <x v="1"/>
    <n v="114"/>
    <n v="370"/>
    <n v="2467"/>
    <s v="PF08423.6 Rad51"/>
  </r>
  <r>
    <s v="G0V944_NAUCC"/>
    <x v="1237"/>
    <n v="392"/>
    <x v="0"/>
    <n v="74"/>
    <n v="130"/>
    <n v="12686"/>
    <s v="PF14520.1 Helix-hairpin-helix domain"/>
  </r>
  <r>
    <s v="G0V944_NAUCC"/>
    <x v="1237"/>
    <n v="392"/>
    <x v="1"/>
    <n v="133"/>
    <n v="388"/>
    <n v="2467"/>
    <s v="PF08423.6 Rad51"/>
  </r>
  <r>
    <s v="G0V9G2_NAUCC"/>
    <x v="1238"/>
    <n v="223"/>
    <x v="1"/>
    <n v="1"/>
    <n v="222"/>
    <n v="2467"/>
    <s v="PF08423.6 Rad51"/>
  </r>
  <r>
    <s v="G0VK29_NAUCC"/>
    <x v="1239"/>
    <n v="453"/>
    <x v="1"/>
    <n v="72"/>
    <n v="272"/>
    <n v="2467"/>
    <s v="PF08423.6 Rad51"/>
  </r>
  <r>
    <s v="G0W3D8_NAUDC"/>
    <x v="1240"/>
    <n v="394"/>
    <x v="0"/>
    <n v="66"/>
    <n v="132"/>
    <n v="12686"/>
    <s v="PF14520.1 Helix-hairpin-helix domain"/>
  </r>
  <r>
    <s v="G0W3D8_NAUDC"/>
    <x v="1240"/>
    <n v="394"/>
    <x v="1"/>
    <n v="135"/>
    <n v="390"/>
    <n v="2467"/>
    <s v="PF08423.6 Rad51"/>
  </r>
  <r>
    <s v="G0W4S1_NAUDC"/>
    <x v="1241"/>
    <n v="485"/>
    <x v="1"/>
    <n v="95"/>
    <n v="296"/>
    <n v="2467"/>
    <s v="PF08423.6 Rad51"/>
  </r>
  <r>
    <s v="G0W659_NAUDC"/>
    <x v="1242"/>
    <n v="361"/>
    <x v="1"/>
    <n v="104"/>
    <n v="360"/>
    <n v="2467"/>
    <s v="PF08423.6 Rad51"/>
  </r>
  <r>
    <s v="G1K2Z8_CHICK"/>
    <x v="1243"/>
    <n v="337"/>
    <x v="0"/>
    <n v="26"/>
    <n v="78"/>
    <n v="12686"/>
    <s v="PF14520.1 Helix-hairpin-helix domain"/>
  </r>
  <r>
    <s v="G1K2Z8_CHICK"/>
    <x v="1243"/>
    <n v="337"/>
    <x v="1"/>
    <n v="81"/>
    <n v="336"/>
    <n v="2467"/>
    <s v="PF08423.6 Rad51"/>
  </r>
  <r>
    <s v="G1KHF6_ANOCA"/>
    <x v="1244"/>
    <n v="345"/>
    <x v="0"/>
    <n v="26"/>
    <n v="85"/>
    <n v="12686"/>
    <s v="PF14520.1 Helix-hairpin-helix domain"/>
  </r>
  <r>
    <s v="G1KHF6_ANOCA"/>
    <x v="1244"/>
    <n v="345"/>
    <x v="1"/>
    <n v="88"/>
    <n v="344"/>
    <n v="2467"/>
    <s v="PF08423.6 Rad51"/>
  </r>
  <r>
    <s v="G1KKB6_ANOCA"/>
    <x v="1245"/>
    <n v="273"/>
    <x v="1"/>
    <n v="32"/>
    <n v="215"/>
    <n v="2467"/>
    <s v="PF08423.6 Rad51"/>
  </r>
  <r>
    <s v="G1KKH6_ANOCA"/>
    <x v="1246"/>
    <n v="349"/>
    <x v="1"/>
    <n v="59"/>
    <n v="344"/>
    <n v="2467"/>
    <s v="PF08423.6 Rad51"/>
  </r>
  <r>
    <s v="G1LVW5_AILME"/>
    <x v="1247"/>
    <n v="342"/>
    <x v="1"/>
    <n v="84"/>
    <n v="341"/>
    <n v="2467"/>
    <s v="PF08423.6 Rad51"/>
  </r>
  <r>
    <s v="G1M3U1_AILME"/>
    <x v="1248"/>
    <n v="279"/>
    <x v="1"/>
    <n v="35"/>
    <n v="215"/>
    <n v="2467"/>
    <s v="PF08423.6 Rad51"/>
  </r>
  <r>
    <s v="G1M7R3_AILME"/>
    <x v="1249"/>
    <n v="303"/>
    <x v="1"/>
    <n v="41"/>
    <n v="290"/>
    <n v="2467"/>
    <s v="PF08423.6 Rad51"/>
  </r>
  <r>
    <s v="G1MF01_AILME"/>
    <x v="1250"/>
    <n v="264"/>
    <x v="1"/>
    <n v="8"/>
    <n v="263"/>
    <n v="2467"/>
    <s v="PF08423.6 Rad51"/>
  </r>
  <r>
    <s v="G1MII3_AILME"/>
    <x v="1251"/>
    <n v="349"/>
    <x v="1"/>
    <n v="60"/>
    <n v="343"/>
    <n v="2467"/>
    <s v="PF08423.6 Rad51"/>
  </r>
  <r>
    <s v="G1MVI4_MELGA"/>
    <x v="1252"/>
    <n v="339"/>
    <x v="0"/>
    <n v="30"/>
    <n v="80"/>
    <n v="12686"/>
    <s v="PF14520.1 Helix-hairpin-helix domain"/>
  </r>
  <r>
    <s v="G1MVI4_MELGA"/>
    <x v="1252"/>
    <n v="339"/>
    <x v="1"/>
    <n v="83"/>
    <n v="338"/>
    <n v="2467"/>
    <s v="PF08423.6 Rad51"/>
  </r>
  <r>
    <s v="G1MYJ3_MELGA"/>
    <x v="1253"/>
    <n v="329"/>
    <x v="1"/>
    <n v="65"/>
    <n v="270"/>
    <n v="2467"/>
    <s v="PF08423.6 Rad51"/>
  </r>
  <r>
    <s v="G1MZW8_MELGA"/>
    <x v="1254"/>
    <n v="279"/>
    <x v="1"/>
    <n v="35"/>
    <n v="219"/>
    <n v="2467"/>
    <s v="PF08423.6 Rad51"/>
  </r>
  <r>
    <s v="G1N5G5_MELGA"/>
    <x v="1255"/>
    <n v="328"/>
    <x v="1"/>
    <n v="34"/>
    <n v="302"/>
    <n v="2467"/>
    <s v="PF08423.6 Rad51"/>
  </r>
  <r>
    <s v="G1NH60_MELGA"/>
    <x v="1256"/>
    <n v="253"/>
    <x v="1"/>
    <n v="62"/>
    <n v="253"/>
    <n v="2467"/>
    <s v="PF08423.6 Rad51"/>
  </r>
  <r>
    <s v="G1NIK3_MELGA"/>
    <x v="1257"/>
    <n v="342"/>
    <x v="0"/>
    <n v="20"/>
    <n v="79"/>
    <n v="12686"/>
    <s v="PF14520.1 Helix-hairpin-helix domain"/>
  </r>
  <r>
    <s v="G1NIK3_MELGA"/>
    <x v="1257"/>
    <n v="342"/>
    <x v="1"/>
    <n v="82"/>
    <n v="341"/>
    <n v="2467"/>
    <s v="PF08423.6 Rad51"/>
  </r>
  <r>
    <s v="G1NL25_MELGA"/>
    <x v="1258"/>
    <n v="356"/>
    <x v="1"/>
    <n v="62"/>
    <n v="300"/>
    <n v="2467"/>
    <s v="PF08423.6 Rad51"/>
  </r>
  <r>
    <s v="G1NTV8_MYOLU"/>
    <x v="1259"/>
    <n v="253"/>
    <x v="1"/>
    <n v="62"/>
    <n v="253"/>
    <n v="2467"/>
    <s v="PF08423.6 Rad51"/>
  </r>
  <r>
    <s v="G1P218_MYOLU"/>
    <x v="1260"/>
    <n v="339"/>
    <x v="0"/>
    <n v="28"/>
    <n v="80"/>
    <n v="12686"/>
    <s v="PF14520.1 Helix-hairpin-helix domain"/>
  </r>
  <r>
    <s v="G1P218_MYOLU"/>
    <x v="1260"/>
    <n v="339"/>
    <x v="1"/>
    <n v="83"/>
    <n v="338"/>
    <n v="2467"/>
    <s v="PF08423.6 Rad51"/>
  </r>
  <r>
    <s v="G1P6H2_MYOLU"/>
    <x v="1261"/>
    <n v="369"/>
    <x v="1"/>
    <n v="76"/>
    <n v="343"/>
    <n v="2467"/>
    <s v="PF08423.6 Rad51"/>
  </r>
  <r>
    <s v="G1PKN6_MYOLU"/>
    <x v="1262"/>
    <n v="328"/>
    <x v="1"/>
    <n v="64"/>
    <n v="318"/>
    <n v="2467"/>
    <s v="PF08423.6 Rad51"/>
  </r>
  <r>
    <s v="G1PM66_MYOLU"/>
    <x v="1263"/>
    <n v="340"/>
    <x v="1"/>
    <n v="82"/>
    <n v="339"/>
    <n v="2467"/>
    <s v="PF08423.6 Rad51"/>
  </r>
  <r>
    <s v="G1PR12_MYOLU"/>
    <x v="1264"/>
    <n v="278"/>
    <x v="1"/>
    <n v="39"/>
    <n v="218"/>
    <n v="2467"/>
    <s v="PF08423.6 Rad51"/>
  </r>
  <r>
    <s v="G1QDW3_MYOLU"/>
    <x v="1265"/>
    <n v="350"/>
    <x v="0"/>
    <n v="28"/>
    <n v="78"/>
    <n v="12686"/>
    <s v="PF14520.1 Helix-hairpin-helix domain"/>
  </r>
  <r>
    <s v="G1QDW3_MYOLU"/>
    <x v="1265"/>
    <n v="350"/>
    <x v="1"/>
    <n v="116"/>
    <n v="349"/>
    <n v="2467"/>
    <s v="PF08423.6 Rad51"/>
  </r>
  <r>
    <s v="G1QJX4_NOMLE"/>
    <x v="1266"/>
    <n v="276"/>
    <x v="1"/>
    <n v="62"/>
    <n v="257"/>
    <n v="2467"/>
    <s v="PF08423.6 Rad51"/>
  </r>
  <r>
    <s v="G1QMQ9_NOMLE"/>
    <x v="1267"/>
    <n v="348"/>
    <x v="28"/>
    <n v="1"/>
    <n v="46"/>
    <n v="120"/>
    <s v="PB004771"/>
  </r>
  <r>
    <s v="G1QMQ9_NOMLE"/>
    <x v="1267"/>
    <n v="348"/>
    <x v="1"/>
    <n v="100"/>
    <n v="322"/>
    <n v="2467"/>
    <s v="PF08423.6 Rad51"/>
  </r>
  <r>
    <s v="G1QSC7_NOMLE"/>
    <x v="1268"/>
    <n v="339"/>
    <x v="0"/>
    <n v="28"/>
    <n v="80"/>
    <n v="12686"/>
    <s v="PF14520.1 Helix-hairpin-helix domain"/>
  </r>
  <r>
    <s v="G1QSC7_NOMLE"/>
    <x v="1268"/>
    <n v="339"/>
    <x v="1"/>
    <n v="83"/>
    <n v="338"/>
    <n v="2467"/>
    <s v="PF08423.6 Rad51"/>
  </r>
  <r>
    <s v="G1QSC9_NOMLE"/>
    <x v="1269"/>
    <n v="280"/>
    <x v="0"/>
    <n v="28"/>
    <n v="80"/>
    <n v="12686"/>
    <s v="PF14520.1 Helix-hairpin-helix domain"/>
  </r>
  <r>
    <s v="G1QSC9_NOMLE"/>
    <x v="1269"/>
    <n v="280"/>
    <x v="1"/>
    <n v="83"/>
    <n v="261"/>
    <n v="2467"/>
    <s v="PF08423.6 Rad51"/>
  </r>
  <r>
    <s v="G1QSD0_NOMLE"/>
    <x v="1270"/>
    <n v="242"/>
    <x v="0"/>
    <n v="28"/>
    <n v="69"/>
    <n v="12686"/>
    <s v="PF14520.1 Helix-hairpin-helix domain"/>
  </r>
  <r>
    <s v="G1QSD0_NOMLE"/>
    <x v="1270"/>
    <n v="242"/>
    <x v="1"/>
    <n v="56"/>
    <n v="241"/>
    <n v="2467"/>
    <s v="PF08423.6 Rad51"/>
  </r>
  <r>
    <s v="G1QXJ9_NOMLE"/>
    <x v="1271"/>
    <n v="280"/>
    <x v="1"/>
    <n v="39"/>
    <n v="218"/>
    <n v="2467"/>
    <s v="PF08423.6 Rad51"/>
  </r>
  <r>
    <s v="G1RAN4_NOMLE"/>
    <x v="1272"/>
    <n v="376"/>
    <x v="1"/>
    <n v="82"/>
    <n v="350"/>
    <n v="2467"/>
    <s v="PF08423.6 Rad51"/>
  </r>
  <r>
    <s v="G1RYR6_NOMLE"/>
    <x v="1273"/>
    <n v="340"/>
    <x v="1"/>
    <n v="82"/>
    <n v="339"/>
    <n v="2467"/>
    <s v="PF08423.6 Rad51"/>
  </r>
  <r>
    <s v="G1S2B8_NOMLE"/>
    <x v="1274"/>
    <n v="346"/>
    <x v="1"/>
    <n v="59"/>
    <n v="340"/>
    <n v="2467"/>
    <s v="PF08423.6 Rad51"/>
  </r>
  <r>
    <s v="G1SDN0_RABIT"/>
    <x v="1275"/>
    <n v="259"/>
    <x v="1"/>
    <n v="62"/>
    <n v="258"/>
    <n v="2467"/>
    <s v="PF08423.6 Rad51"/>
  </r>
  <r>
    <s v="G1SGG3_RABIT"/>
    <x v="1276"/>
    <n v="279"/>
    <x v="1"/>
    <n v="38"/>
    <n v="213"/>
    <n v="2467"/>
    <s v="PF08423.6 Rad51"/>
  </r>
  <r>
    <s v="G1SH65_RABIT"/>
    <x v="1277"/>
    <n v="366"/>
    <x v="1"/>
    <n v="75"/>
    <n v="342"/>
    <n v="2467"/>
    <s v="PF08423.6 Rad51"/>
  </r>
  <r>
    <s v="G1SMY5_RABIT"/>
    <x v="1278"/>
    <n v="340"/>
    <x v="1"/>
    <n v="82"/>
    <n v="339"/>
    <n v="2467"/>
    <s v="PF08423.6 Rad51"/>
  </r>
  <r>
    <s v="G1T743_RABIT"/>
    <x v="1279"/>
    <n v="247"/>
    <x v="1"/>
    <n v="63"/>
    <n v="247"/>
    <n v="2467"/>
    <s v="PF08423.6 Rad51"/>
  </r>
  <r>
    <s v="G1TCL3_RABIT"/>
    <x v="1280"/>
    <n v="339"/>
    <x v="0"/>
    <n v="28"/>
    <n v="80"/>
    <n v="12686"/>
    <s v="PF14520.1 Helix-hairpin-helix domain"/>
  </r>
  <r>
    <s v="G1TCL3_RABIT"/>
    <x v="1280"/>
    <n v="339"/>
    <x v="1"/>
    <n v="83"/>
    <n v="338"/>
    <n v="2467"/>
    <s v="PF08423.6 Rad51"/>
  </r>
  <r>
    <s v="G1U6R5_RABIT"/>
    <x v="1281"/>
    <n v="347"/>
    <x v="1"/>
    <n v="60"/>
    <n v="341"/>
    <n v="2467"/>
    <s v="PF08423.6 Rad51"/>
  </r>
  <r>
    <s v="G1WZX5_ARTOA"/>
    <x v="1282"/>
    <n v="406"/>
    <x v="0"/>
    <n v="85"/>
    <n v="140"/>
    <n v="12686"/>
    <s v="PF14520.1 Helix-hairpin-helix domain"/>
  </r>
  <r>
    <s v="G1WZX5_ARTOA"/>
    <x v="1282"/>
    <n v="406"/>
    <x v="1"/>
    <n v="143"/>
    <n v="397"/>
    <n v="2467"/>
    <s v="PF08423.6 Rad51"/>
  </r>
  <r>
    <s v="G1XR49_ARTOA"/>
    <x v="1283"/>
    <n v="343"/>
    <x v="23"/>
    <n v="19"/>
    <n v="71"/>
    <n v="92"/>
    <s v="PB006919"/>
  </r>
  <r>
    <s v="G1XR49_ARTOA"/>
    <x v="1283"/>
    <n v="343"/>
    <x v="1"/>
    <n v="82"/>
    <n v="337"/>
    <n v="2467"/>
    <s v="PF08423.6 Rad51"/>
  </r>
  <r>
    <s v="G1XTV0_ARTOA"/>
    <x v="1284"/>
    <n v="661"/>
    <x v="1"/>
    <n v="257"/>
    <n v="476"/>
    <n v="2467"/>
    <s v="PF08423.6 Rad51"/>
  </r>
  <r>
    <s v="G2ML96_9ARCH"/>
    <x v="1285"/>
    <n v="231"/>
    <x v="1"/>
    <n v="3"/>
    <n v="229"/>
    <n v="2467"/>
    <s v="PF08423.6 Rad51"/>
  </r>
  <r>
    <s v="G2MLJ3_9ARCH"/>
    <x v="1286"/>
    <n v="233"/>
    <x v="1"/>
    <n v="59"/>
    <n v="181"/>
    <n v="2467"/>
    <s v="PF08423.6 Rad51"/>
  </r>
  <r>
    <s v="G2MN38_9ARCH"/>
    <x v="1287"/>
    <n v="343"/>
    <x v="0"/>
    <n v="2"/>
    <n v="59"/>
    <n v="12686"/>
    <s v="PF14520.1 Helix-hairpin-helix domain"/>
  </r>
  <r>
    <s v="G2MN38_9ARCH"/>
    <x v="1287"/>
    <n v="343"/>
    <x v="1"/>
    <n v="63"/>
    <n v="169"/>
    <n v="2467"/>
    <s v="PF08423.6 Rad51"/>
  </r>
  <r>
    <s v="G2MN38_9ARCH"/>
    <x v="1287"/>
    <n v="343"/>
    <x v="1"/>
    <n v="181"/>
    <n v="343"/>
    <n v="2467"/>
    <s v="PF08423.6 Rad51"/>
  </r>
  <r>
    <s v="G2MQM7_9ARCH"/>
    <x v="1288"/>
    <n v="329"/>
    <x v="0"/>
    <n v="3"/>
    <n v="59"/>
    <n v="12686"/>
    <s v="PF14520.1 Helix-hairpin-helix domain"/>
  </r>
  <r>
    <s v="G2MQM7_9ARCH"/>
    <x v="1288"/>
    <n v="329"/>
    <x v="1"/>
    <n v="63"/>
    <n v="169"/>
    <n v="2467"/>
    <s v="PF08423.6 Rad51"/>
  </r>
  <r>
    <s v="G2MQM7_9ARCH"/>
    <x v="1288"/>
    <n v="329"/>
    <x v="1"/>
    <n v="177"/>
    <n v="326"/>
    <n v="2467"/>
    <s v="PF08423.6 Rad51"/>
  </r>
  <r>
    <s v="G2Q2S1_THIHA"/>
    <x v="1289"/>
    <n v="68"/>
    <x v="1"/>
    <n v="1"/>
    <n v="61"/>
    <n v="2467"/>
    <s v="PF08423.6 Rad51"/>
  </r>
  <r>
    <s v="G2WCF8_YEASK"/>
    <x v="1290"/>
    <n v="460"/>
    <x v="24"/>
    <n v="1"/>
    <n v="68"/>
    <n v="18"/>
    <s v="PB046853"/>
  </r>
  <r>
    <s v="G2WCF8_YEASK"/>
    <x v="1290"/>
    <n v="460"/>
    <x v="1"/>
    <n v="98"/>
    <n v="298"/>
    <n v="2467"/>
    <s v="PF08423.6 Rad51"/>
  </r>
  <r>
    <s v="G2WCY7_YEASK"/>
    <x v="1291"/>
    <n v="400"/>
    <x v="0"/>
    <n v="80"/>
    <n v="138"/>
    <n v="12686"/>
    <s v="PF14520.1 Helix-hairpin-helix domain"/>
  </r>
  <r>
    <s v="G2WCY7_YEASK"/>
    <x v="1291"/>
    <n v="400"/>
    <x v="1"/>
    <n v="141"/>
    <n v="396"/>
    <n v="2467"/>
    <s v="PF08423.6 Rad51"/>
  </r>
  <r>
    <s v="G2WD66_YEASK"/>
    <x v="1292"/>
    <n v="334"/>
    <x v="23"/>
    <n v="16"/>
    <n v="68"/>
    <n v="92"/>
    <s v="PB006919"/>
  </r>
  <r>
    <s v="G2WD66_YEASK"/>
    <x v="1292"/>
    <n v="334"/>
    <x v="1"/>
    <n v="77"/>
    <n v="333"/>
    <n v="2467"/>
    <s v="PF08423.6 Rad51"/>
  </r>
  <r>
    <s v="G2X9W9_VERDV"/>
    <x v="1293"/>
    <n v="459"/>
    <x v="85"/>
    <n v="1"/>
    <n v="67"/>
    <n v="77"/>
    <s v="PB008966"/>
  </r>
  <r>
    <s v="G2X9W9_VERDV"/>
    <x v="1293"/>
    <n v="459"/>
    <x v="1"/>
    <n v="82"/>
    <n v="288"/>
    <n v="2467"/>
    <s v="PF08423.6 Rad51"/>
  </r>
  <r>
    <s v="G2XF64_VERDV"/>
    <x v="1294"/>
    <n v="354"/>
    <x v="0"/>
    <n v="30"/>
    <n v="87"/>
    <n v="12686"/>
    <s v="PF14520.1 Helix-hairpin-helix domain"/>
  </r>
  <r>
    <s v="G2XF64_VERDV"/>
    <x v="1294"/>
    <n v="354"/>
    <x v="1"/>
    <n v="90"/>
    <n v="347"/>
    <n v="2467"/>
    <s v="PF08423.6 Rad51"/>
  </r>
  <r>
    <s v="G2XLG9_ORYGL"/>
    <x v="1295"/>
    <n v="305"/>
    <x v="0"/>
    <n v="25"/>
    <n v="86"/>
    <n v="12686"/>
    <s v="PF14520.1 Helix-hairpin-helix domain"/>
  </r>
  <r>
    <s v="G2XLG9_ORYGL"/>
    <x v="1295"/>
    <n v="305"/>
    <x v="1"/>
    <n v="108"/>
    <n v="298"/>
    <n v="2467"/>
    <s v="PF08423.6 Rad51"/>
  </r>
  <r>
    <s v="G2XME2_9ORYZ"/>
    <x v="1296"/>
    <n v="268"/>
    <x v="0"/>
    <n v="25"/>
    <n v="63"/>
    <n v="12686"/>
    <s v="PF14520.1 Helix-hairpin-helix domain"/>
  </r>
  <r>
    <s v="G2XME2_9ORYZ"/>
    <x v="1296"/>
    <n v="268"/>
    <x v="1"/>
    <n v="55"/>
    <n v="110"/>
    <n v="2467"/>
    <s v="PF08423.6 Rad51"/>
  </r>
  <r>
    <s v="G2XME2_9ORYZ"/>
    <x v="1296"/>
    <n v="268"/>
    <x v="1"/>
    <n v="109"/>
    <n v="254"/>
    <n v="2467"/>
    <s v="PF08423.6 Rad51"/>
  </r>
  <r>
    <s v="G2XMS8_ORYGL"/>
    <x v="1297"/>
    <n v="397"/>
    <x v="1"/>
    <n v="89"/>
    <n v="351"/>
    <n v="2467"/>
    <s v="PF08423.6 Rad51"/>
  </r>
  <r>
    <s v="G2XUT9_BOTF4"/>
    <x v="1298"/>
    <n v="377"/>
    <x v="0"/>
    <n v="33"/>
    <n v="94"/>
    <n v="12686"/>
    <s v="PF14520.1 Helix-hairpin-helix domain"/>
  </r>
  <r>
    <s v="G2XUT9_BOTF4"/>
    <x v="1298"/>
    <n v="377"/>
    <x v="1"/>
    <n v="101"/>
    <n v="234"/>
    <n v="2467"/>
    <s v="PF08423.6 Rad51"/>
  </r>
  <r>
    <s v="G2XUT9_BOTF4"/>
    <x v="1298"/>
    <n v="377"/>
    <x v="1"/>
    <n v="228"/>
    <n v="375"/>
    <n v="2467"/>
    <s v="PF08423.6 Rad51"/>
  </r>
  <r>
    <s v="G2Y4Q4_BOTF4"/>
    <x v="1299"/>
    <n v="349"/>
    <x v="0"/>
    <n v="25"/>
    <n v="82"/>
    <n v="12686"/>
    <s v="PF14520.1 Helix-hairpin-helix domain"/>
  </r>
  <r>
    <s v="G2Y4Q4_BOTF4"/>
    <x v="1299"/>
    <n v="349"/>
    <x v="1"/>
    <n v="85"/>
    <n v="342"/>
    <n v="2467"/>
    <s v="PF08423.6 Rad51"/>
  </r>
  <r>
    <s v="G2Y7K2_BOTF4"/>
    <x v="1300"/>
    <n v="523"/>
    <x v="1"/>
    <n v="133"/>
    <n v="339"/>
    <n v="2467"/>
    <s v="PF08423.6 Rad51"/>
  </r>
  <r>
    <s v="G3AKE1_SPAPN"/>
    <x v="1301"/>
    <n v="515"/>
    <x v="19"/>
    <n v="413"/>
    <n v="445"/>
    <n v="2"/>
    <s v="PB342158"/>
  </r>
  <r>
    <s v="G3AKE1_SPAPN"/>
    <x v="1301"/>
    <n v="515"/>
    <x v="1"/>
    <n v="79"/>
    <n v="232"/>
    <n v="2467"/>
    <s v="PF08423.6 Rad51"/>
  </r>
  <r>
    <s v="G3GTU6_CRIGR"/>
    <x v="1302"/>
    <n v="329"/>
    <x v="1"/>
    <n v="64"/>
    <n v="319"/>
    <n v="2467"/>
    <s v="PF08423.6 Rad51"/>
  </r>
  <r>
    <s v="G3H1L3_CRIGR"/>
    <x v="1303"/>
    <n v="153"/>
    <x v="1"/>
    <n v="1"/>
    <n v="139"/>
    <n v="2467"/>
    <s v="PF08423.6 Rad51"/>
  </r>
  <r>
    <s v="G3H383_CRIGR"/>
    <x v="1304"/>
    <n v="198"/>
    <x v="1"/>
    <n v="1"/>
    <n v="65"/>
    <n v="2467"/>
    <s v="PF08423.6 Rad51"/>
  </r>
  <r>
    <s v="G3H384_CRIGR"/>
    <x v="1305"/>
    <n v="215"/>
    <x v="1"/>
    <n v="60"/>
    <n v="199"/>
    <n v="2467"/>
    <s v="PF08423.6 Rad51"/>
  </r>
  <r>
    <s v="G3HJ82_CRIGR"/>
    <x v="1306"/>
    <n v="880"/>
    <x v="86"/>
    <n v="357"/>
    <n v="608"/>
    <n v="7190"/>
    <s v="PF00481.16 Protein phosphatase 2C"/>
  </r>
  <r>
    <s v="G3HJ82_CRIGR"/>
    <x v="1306"/>
    <n v="880"/>
    <x v="1"/>
    <n v="74"/>
    <n v="301"/>
    <n v="2467"/>
    <s v="PF08423.6 Rad51"/>
  </r>
  <r>
    <s v="G3HYS4_CRIGR"/>
    <x v="1307"/>
    <n v="339"/>
    <x v="0"/>
    <n v="28"/>
    <n v="80"/>
    <n v="12686"/>
    <s v="PF14520.1 Helix-hairpin-helix domain"/>
  </r>
  <r>
    <s v="G3HYS4_CRIGR"/>
    <x v="1307"/>
    <n v="339"/>
    <x v="1"/>
    <n v="83"/>
    <n v="338"/>
    <n v="2467"/>
    <s v="PF08423.6 Rad51"/>
  </r>
  <r>
    <s v="G3HZ00_CRIGR"/>
    <x v="1308"/>
    <n v="222"/>
    <x v="1"/>
    <n v="1"/>
    <n v="165"/>
    <n v="2467"/>
    <s v="PF08423.6 Rad51"/>
  </r>
  <r>
    <s v="G3JEV4_CORMM"/>
    <x v="1309"/>
    <n v="489"/>
    <x v="1"/>
    <n v="109"/>
    <n v="314"/>
    <n v="2467"/>
    <s v="PF08423.6 Rad51"/>
  </r>
  <r>
    <s v="G3JL28_CORMM"/>
    <x v="1310"/>
    <n v="348"/>
    <x v="0"/>
    <n v="24"/>
    <n v="81"/>
    <n v="12686"/>
    <s v="PF14520.1 Helix-hairpin-helix domain"/>
  </r>
  <r>
    <s v="G3JL28_CORMM"/>
    <x v="1310"/>
    <n v="348"/>
    <x v="1"/>
    <n v="84"/>
    <n v="341"/>
    <n v="2467"/>
    <s v="PF08423.6 Rad51"/>
  </r>
  <r>
    <s v="G3MG86_9ACAR"/>
    <x v="1311"/>
    <n v="296"/>
    <x v="0"/>
    <n v="24"/>
    <n v="76"/>
    <n v="12686"/>
    <s v="PF14520.1 Helix-hairpin-helix domain"/>
  </r>
  <r>
    <s v="G3MG86_9ACAR"/>
    <x v="1311"/>
    <n v="296"/>
    <x v="1"/>
    <n v="79"/>
    <n v="294"/>
    <n v="2467"/>
    <s v="PF08423.6 Rad51"/>
  </r>
  <r>
    <s v="G3MNM4_9ACAR"/>
    <x v="1312"/>
    <n v="337"/>
    <x v="0"/>
    <n v="11"/>
    <n v="78"/>
    <n v="12686"/>
    <s v="PF14520.1 Helix-hairpin-helix domain"/>
  </r>
  <r>
    <s v="G3MNM4_9ACAR"/>
    <x v="1312"/>
    <n v="337"/>
    <x v="1"/>
    <n v="81"/>
    <n v="336"/>
    <n v="2467"/>
    <s v="PF08423.6 Rad51"/>
  </r>
  <r>
    <s v="G3MTM3_9ACAR"/>
    <x v="1313"/>
    <n v="308"/>
    <x v="1"/>
    <n v="53"/>
    <n v="304"/>
    <n v="2467"/>
    <s v="PF08423.6 Rad51"/>
  </r>
  <r>
    <s v="G3N505_GASAC"/>
    <x v="1314"/>
    <n v="341"/>
    <x v="1"/>
    <n v="62"/>
    <n v="328"/>
    <n v="2467"/>
    <s v="PF08423.6 Rad51"/>
  </r>
  <r>
    <s v="G3N884_GASAC"/>
    <x v="1315"/>
    <n v="291"/>
    <x v="1"/>
    <n v="28"/>
    <n v="222"/>
    <n v="2467"/>
    <s v="PF08423.6 Rad51"/>
  </r>
  <r>
    <s v="G3NKU6_GASAC"/>
    <x v="1316"/>
    <n v="342"/>
    <x v="1"/>
    <n v="84"/>
    <n v="341"/>
    <n v="2467"/>
    <s v="PF08423.6 Rad51"/>
  </r>
  <r>
    <s v="G3NMN4_GASAC"/>
    <x v="1317"/>
    <n v="174"/>
    <x v="1"/>
    <n v="80"/>
    <n v="171"/>
    <n v="2467"/>
    <s v="PF08423.6 Rad51"/>
  </r>
  <r>
    <s v="G3PF23_GASAC"/>
    <x v="1318"/>
    <n v="340"/>
    <x v="0"/>
    <n v="29"/>
    <n v="81"/>
    <n v="12686"/>
    <s v="PF14520.1 Helix-hairpin-helix domain"/>
  </r>
  <r>
    <s v="G3PF23_GASAC"/>
    <x v="1318"/>
    <n v="340"/>
    <x v="1"/>
    <n v="84"/>
    <n v="339"/>
    <n v="2467"/>
    <s v="PF08423.6 Rad51"/>
  </r>
  <r>
    <s v="G3PKC8_GASAC"/>
    <x v="1319"/>
    <n v="367"/>
    <x v="87"/>
    <n v="3"/>
    <n v="60"/>
    <n v="2"/>
    <s v="PB377361"/>
  </r>
  <r>
    <s v="G3PKC8_GASAC"/>
    <x v="1319"/>
    <n v="367"/>
    <x v="1"/>
    <n v="61"/>
    <n v="334"/>
    <n v="2467"/>
    <s v="PF08423.6 Rad51"/>
  </r>
  <r>
    <s v="G3PKC9_GASAC"/>
    <x v="1320"/>
    <n v="319"/>
    <x v="1"/>
    <n v="10"/>
    <n v="286"/>
    <n v="2467"/>
    <s v="PF08423.6 Rad51"/>
  </r>
  <r>
    <s v="G3QCE3_GASAC"/>
    <x v="1321"/>
    <n v="327"/>
    <x v="1"/>
    <n v="65"/>
    <n v="269"/>
    <n v="2467"/>
    <s v="PF08423.6 Rad51"/>
  </r>
  <r>
    <s v="G3QT23_GORGO"/>
    <x v="1322"/>
    <n v="280"/>
    <x v="1"/>
    <n v="39"/>
    <n v="214"/>
    <n v="2467"/>
    <s v="PF08423.6 Rad51"/>
  </r>
  <r>
    <s v="G3R2C0_GORGO"/>
    <x v="1323"/>
    <n v="294"/>
    <x v="1"/>
    <n v="60"/>
    <n v="144"/>
    <n v="2467"/>
    <s v="PF08423.6 Rad51"/>
  </r>
  <r>
    <s v="G3R2C0_GORGO"/>
    <x v="1323"/>
    <n v="294"/>
    <x v="1"/>
    <n v="136"/>
    <n v="288"/>
    <n v="2467"/>
    <s v="PF08423.6 Rad51"/>
  </r>
  <r>
    <s v="G3R6H9_GORGO"/>
    <x v="1324"/>
    <n v="342"/>
    <x v="1"/>
    <n v="84"/>
    <n v="341"/>
    <n v="2467"/>
    <s v="PF08423.6 Rad51"/>
  </r>
  <r>
    <s v="G3RED9_GORGO"/>
    <x v="1325"/>
    <n v="238"/>
    <x v="0"/>
    <n v="28"/>
    <n v="80"/>
    <n v="12686"/>
    <s v="PF14520.1 Helix-hairpin-helix domain"/>
  </r>
  <r>
    <s v="G3RED9_GORGO"/>
    <x v="1325"/>
    <n v="238"/>
    <x v="1"/>
    <n v="44"/>
    <n v="121"/>
    <n v="2467"/>
    <s v="PF08423.6 Rad51"/>
  </r>
  <r>
    <s v="G3RED9_GORGO"/>
    <x v="1325"/>
    <n v="238"/>
    <x v="1"/>
    <n v="117"/>
    <n v="238"/>
    <n v="2467"/>
    <s v="PF08423.6 Rad51"/>
  </r>
  <r>
    <s v="G3RVI2_GORGO"/>
    <x v="1326"/>
    <n v="346"/>
    <x v="1"/>
    <n v="60"/>
    <n v="340"/>
    <n v="2467"/>
    <s v="PF08423.6 Rad51"/>
  </r>
  <r>
    <s v="G3SSA5_LOXAF"/>
    <x v="1327"/>
    <n v="368"/>
    <x v="1"/>
    <n v="74"/>
    <n v="342"/>
    <n v="2467"/>
    <s v="PF08423.6 Rad51"/>
  </r>
  <r>
    <s v="G3T2F7_LOXAF"/>
    <x v="1328"/>
    <n v="339"/>
    <x v="0"/>
    <n v="28"/>
    <n v="80"/>
    <n v="12686"/>
    <s v="PF14520.1 Helix-hairpin-helix domain"/>
  </r>
  <r>
    <s v="G3T2F7_LOXAF"/>
    <x v="1328"/>
    <n v="339"/>
    <x v="1"/>
    <n v="83"/>
    <n v="338"/>
    <n v="2467"/>
    <s v="PF08423.6 Rad51"/>
  </r>
  <r>
    <s v="G3T477_LOXAF"/>
    <x v="1329"/>
    <n v="340"/>
    <x v="1"/>
    <n v="82"/>
    <n v="339"/>
    <n v="2467"/>
    <s v="PF08423.6 Rad51"/>
  </r>
  <r>
    <s v="G3T605_LOXAF"/>
    <x v="1330"/>
    <n v="343"/>
    <x v="1"/>
    <n v="59"/>
    <n v="337"/>
    <n v="2467"/>
    <s v="PF08423.6 Rad51"/>
  </r>
  <r>
    <s v="G3TEG3_LOXAF"/>
    <x v="1331"/>
    <n v="255"/>
    <x v="1"/>
    <n v="62"/>
    <n v="255"/>
    <n v="2467"/>
    <s v="PF08423.6 Rad51"/>
  </r>
  <r>
    <s v="G3TKJ9_LOXAF"/>
    <x v="1332"/>
    <n v="328"/>
    <x v="1"/>
    <n v="63"/>
    <n v="309"/>
    <n v="2467"/>
    <s v="PF08423.6 Rad51"/>
  </r>
  <r>
    <s v="G3UMW5_LOXAF"/>
    <x v="1333"/>
    <n v="215"/>
    <x v="1"/>
    <n v="59"/>
    <n v="164"/>
    <n v="2467"/>
    <s v="PF08423.6 Rad51"/>
  </r>
  <r>
    <s v="G3V399_HUMAN"/>
    <x v="1334"/>
    <n v="150"/>
    <x v="1"/>
    <n v="60"/>
    <n v="148"/>
    <n v="2467"/>
    <s v="PF08423.6 Rad51"/>
  </r>
  <r>
    <s v="G3V3Q2_HUMAN"/>
    <x v="1335"/>
    <n v="141"/>
    <x v="1"/>
    <n v="1"/>
    <n v="135"/>
    <n v="2467"/>
    <s v="PF08423.6 Rad51"/>
  </r>
  <r>
    <s v="G3V6U0_RAT"/>
    <x v="1336"/>
    <n v="366"/>
    <x v="1"/>
    <n v="73"/>
    <n v="341"/>
    <n v="2467"/>
    <s v="PF08423.6 Rad51"/>
  </r>
  <r>
    <s v="G3VBH9_SARHA"/>
    <x v="1337"/>
    <n v="253"/>
    <x v="1"/>
    <n v="65"/>
    <n v="253"/>
    <n v="2467"/>
    <s v="PF08423.6 Rad51"/>
  </r>
  <r>
    <s v="G3VPQ3_SARHA"/>
    <x v="1338"/>
    <n v="328"/>
    <x v="1"/>
    <n v="63"/>
    <n v="315"/>
    <n v="2467"/>
    <s v="PF08423.6 Rad51"/>
  </r>
  <r>
    <s v="G3VYR7_SARHA"/>
    <x v="1339"/>
    <n v="383"/>
    <x v="1"/>
    <n v="91"/>
    <n v="205"/>
    <n v="2467"/>
    <s v="PF08423.6 Rad51"/>
  </r>
  <r>
    <s v="G3VYR7_SARHA"/>
    <x v="1339"/>
    <n v="383"/>
    <x v="1"/>
    <n v="192"/>
    <n v="358"/>
    <n v="2467"/>
    <s v="PF08423.6 Rad51"/>
  </r>
  <r>
    <s v="G3WME7_SARHA"/>
    <x v="1340"/>
    <n v="281"/>
    <x v="1"/>
    <n v="30"/>
    <n v="214"/>
    <n v="2467"/>
    <s v="PF08423.6 Rad51"/>
  </r>
  <r>
    <s v="G3WRV7_SARHA"/>
    <x v="1341"/>
    <n v="351"/>
    <x v="1"/>
    <n v="60"/>
    <n v="299"/>
    <n v="2467"/>
    <s v="PF08423.6 Rad51"/>
  </r>
  <r>
    <s v="G3WSJ0_SARHA"/>
    <x v="1342"/>
    <n v="182"/>
    <x v="1"/>
    <n v="1"/>
    <n v="181"/>
    <n v="2467"/>
    <s v="PF08423.6 Rad51"/>
  </r>
  <r>
    <s v="G3Y085_ASPNA"/>
    <x v="1343"/>
    <n v="490"/>
    <x v="88"/>
    <n v="1"/>
    <n v="69"/>
    <n v="3"/>
    <s v="PB320708"/>
  </r>
  <r>
    <s v="G3Y085_ASPNA"/>
    <x v="1343"/>
    <n v="490"/>
    <x v="1"/>
    <n v="70"/>
    <n v="261"/>
    <n v="2467"/>
    <s v="PF08423.6 Rad51"/>
  </r>
  <r>
    <s v="G4G5F4_9EURY"/>
    <x v="1344"/>
    <n v="343"/>
    <x v="0"/>
    <n v="2"/>
    <n v="59"/>
    <n v="12686"/>
    <s v="PF14520.1 Helix-hairpin-helix domain"/>
  </r>
  <r>
    <s v="G4G5F4_9EURY"/>
    <x v="1344"/>
    <n v="343"/>
    <x v="1"/>
    <n v="63"/>
    <n v="167"/>
    <n v="2467"/>
    <s v="PF08423.6 Rad51"/>
  </r>
  <r>
    <s v="G4G5F4_9EURY"/>
    <x v="1344"/>
    <n v="343"/>
    <x v="1"/>
    <n v="163"/>
    <n v="343"/>
    <n v="2467"/>
    <s v="PF08423.6 Rad51"/>
  </r>
  <r>
    <s v="G4GCT3_9EURY"/>
    <x v="1345"/>
    <n v="235"/>
    <x v="1"/>
    <n v="4"/>
    <n v="230"/>
    <n v="2467"/>
    <s v="PF08423.6 Rad51"/>
  </r>
  <r>
    <s v="G4GIP4_9EURY"/>
    <x v="1346"/>
    <n v="343"/>
    <x v="0"/>
    <n v="2"/>
    <n v="59"/>
    <n v="12686"/>
    <s v="PF14520.1 Helix-hairpin-helix domain"/>
  </r>
  <r>
    <s v="G4GIP4_9EURY"/>
    <x v="1346"/>
    <n v="343"/>
    <x v="1"/>
    <n v="63"/>
    <n v="343"/>
    <n v="2467"/>
    <s v="PF08423.6 Rad51"/>
  </r>
  <r>
    <s v="G4IC65_9EURY"/>
    <x v="1347"/>
    <n v="343"/>
    <x v="0"/>
    <n v="2"/>
    <n v="59"/>
    <n v="12686"/>
    <s v="PF14520.1 Helix-hairpin-helix domain"/>
  </r>
  <r>
    <s v="G4IC65_9EURY"/>
    <x v="1347"/>
    <n v="343"/>
    <x v="1"/>
    <n v="63"/>
    <n v="171"/>
    <n v="2467"/>
    <s v="PF08423.6 Rad51"/>
  </r>
  <r>
    <s v="G4IC65_9EURY"/>
    <x v="1347"/>
    <n v="343"/>
    <x v="1"/>
    <n v="176"/>
    <n v="343"/>
    <n v="2467"/>
    <s v="PF08423.6 Rad51"/>
  </r>
  <r>
    <s v="G4IGP8_9EURY"/>
    <x v="1348"/>
    <n v="231"/>
    <x v="1"/>
    <n v="2"/>
    <n v="229"/>
    <n v="2467"/>
    <s v="PF08423.6 Rad51"/>
  </r>
  <r>
    <s v="G4JNH0_9CREN"/>
    <x v="1349"/>
    <n v="328"/>
    <x v="0"/>
    <n v="14"/>
    <n v="71"/>
    <n v="12686"/>
    <s v="PF14520.1 Helix-hairpin-helix domain"/>
  </r>
  <r>
    <s v="G4JNH0_9CREN"/>
    <x v="1349"/>
    <n v="328"/>
    <x v="1"/>
    <n v="74"/>
    <n v="326"/>
    <n v="2467"/>
    <s v="PF08423.6 Rad51"/>
  </r>
  <r>
    <s v="G4MNW7_MAGO7"/>
    <x v="1350"/>
    <n v="548"/>
    <x v="79"/>
    <n v="447"/>
    <n v="510"/>
    <n v="10"/>
    <s v="PB081833"/>
  </r>
  <r>
    <s v="G4MNW7_MAGO7"/>
    <x v="1350"/>
    <n v="548"/>
    <x v="1"/>
    <n v="120"/>
    <n v="326"/>
    <n v="2467"/>
    <s v="PF08423.6 Rad51"/>
  </r>
  <r>
    <s v="G4MSK5_MAGO7"/>
    <x v="1351"/>
    <n v="387"/>
    <x v="1"/>
    <n v="39"/>
    <n v="239"/>
    <n v="2467"/>
    <s v="PF08423.6 Rad51"/>
  </r>
  <r>
    <s v="G4MU73_MAGO7"/>
    <x v="1352"/>
    <n v="353"/>
    <x v="0"/>
    <n v="26"/>
    <n v="84"/>
    <n v="12686"/>
    <s v="PF14520.1 Helix-hairpin-helix domain"/>
  </r>
  <r>
    <s v="G4MU73_MAGO7"/>
    <x v="1352"/>
    <n v="353"/>
    <x v="1"/>
    <n v="87"/>
    <n v="344"/>
    <n v="2467"/>
    <s v="PF08423.6 Rad51"/>
  </r>
  <r>
    <s v="G4RJQ6_THETK"/>
    <x v="1353"/>
    <n v="310"/>
    <x v="1"/>
    <n v="68"/>
    <n v="310"/>
    <n v="2467"/>
    <s v="PF08423.6 Rad51"/>
  </r>
  <r>
    <s v="G4RL64_THETK"/>
    <x v="1354"/>
    <n v="382"/>
    <x v="0"/>
    <n v="70"/>
    <n v="128"/>
    <n v="12686"/>
    <s v="PF14520.1 Helix-hairpin-helix domain"/>
  </r>
  <r>
    <s v="G4RL64_THETK"/>
    <x v="1354"/>
    <n v="382"/>
    <x v="1"/>
    <n v="132"/>
    <n v="382"/>
    <n v="2467"/>
    <s v="PF08423.6 Rad51"/>
  </r>
  <r>
    <s v="G4TB73_PIRID"/>
    <x v="1355"/>
    <n v="355"/>
    <x v="1"/>
    <n v="99"/>
    <n v="355"/>
    <n v="2467"/>
    <s v="PF08423.6 Rad51"/>
  </r>
  <r>
    <s v="G4TB77_PIRID"/>
    <x v="1356"/>
    <n v="339"/>
    <x v="0"/>
    <n v="21"/>
    <n v="76"/>
    <n v="12686"/>
    <s v="PF14520.1 Helix-hairpin-helix domain"/>
  </r>
  <r>
    <s v="G4TB77_PIRID"/>
    <x v="1356"/>
    <n v="339"/>
    <x v="1"/>
    <n v="79"/>
    <n v="335"/>
    <n v="2467"/>
    <s v="PF08423.6 Rad51"/>
  </r>
  <r>
    <s v="G4TFE0_PIRID"/>
    <x v="1357"/>
    <n v="525"/>
    <x v="89"/>
    <n v="421"/>
    <n v="523"/>
    <n v="84"/>
    <s v="PB007904"/>
  </r>
  <r>
    <s v="G4TFE0_PIRID"/>
    <x v="1357"/>
    <n v="525"/>
    <x v="1"/>
    <n v="65"/>
    <n v="278"/>
    <n v="2467"/>
    <s v="PF08423.6 Rad51"/>
  </r>
  <r>
    <s v="G4TUY9_PIRID"/>
    <x v="1358"/>
    <n v="344"/>
    <x v="1"/>
    <n v="102"/>
    <n v="305"/>
    <n v="2467"/>
    <s v="PF08423.6 Rad51"/>
  </r>
  <r>
    <s v="G4V6K0_SCHMA"/>
    <x v="1359"/>
    <n v="338"/>
    <x v="0"/>
    <n v="26"/>
    <n v="79"/>
    <n v="12686"/>
    <s v="PF14520.1 Helix-hairpin-helix domain"/>
  </r>
  <r>
    <s v="G4V6K0_SCHMA"/>
    <x v="1359"/>
    <n v="338"/>
    <x v="1"/>
    <n v="82"/>
    <n v="337"/>
    <n v="2467"/>
    <s v="PF08423.6 Rad51"/>
  </r>
  <r>
    <s v="G4VE32_SCHMA"/>
    <x v="1360"/>
    <n v="256"/>
    <x v="1"/>
    <n v="6"/>
    <n v="128"/>
    <n v="2467"/>
    <s v="PF08423.6 Rad51"/>
  </r>
  <r>
    <s v="G4YXE5_PHYSP"/>
    <x v="1361"/>
    <n v="359"/>
    <x v="54"/>
    <n v="256"/>
    <n v="357"/>
    <n v="3"/>
    <s v="PB309722"/>
  </r>
  <r>
    <s v="G4YXE5_PHYSP"/>
    <x v="1361"/>
    <n v="359"/>
    <x v="1"/>
    <n v="69"/>
    <n v="234"/>
    <n v="2467"/>
    <s v="PF08423.6 Rad51"/>
  </r>
  <r>
    <s v="G5AMV1_HETGA"/>
    <x v="1362"/>
    <n v="280"/>
    <x v="1"/>
    <n v="39"/>
    <n v="209"/>
    <n v="2467"/>
    <s v="PF08423.6 Rad51"/>
  </r>
  <r>
    <s v="G5AWH5_HETGA"/>
    <x v="1363"/>
    <n v="349"/>
    <x v="1"/>
    <n v="60"/>
    <n v="347"/>
    <n v="2467"/>
    <s v="PF08423.6 Rad51"/>
  </r>
  <r>
    <s v="G5AXY9_HETGA"/>
    <x v="1364"/>
    <n v="304"/>
    <x v="1"/>
    <n v="74"/>
    <n v="273"/>
    <n v="2467"/>
    <s v="PF08423.6 Rad51"/>
  </r>
  <r>
    <s v="G5AYT3_HETGA"/>
    <x v="1365"/>
    <n v="340"/>
    <x v="0"/>
    <n v="18"/>
    <n v="79"/>
    <n v="12686"/>
    <s v="PF14520.1 Helix-hairpin-helix domain"/>
  </r>
  <r>
    <s v="G5AYT3_HETGA"/>
    <x v="1365"/>
    <n v="340"/>
    <x v="1"/>
    <n v="82"/>
    <n v="339"/>
    <n v="2467"/>
    <s v="PF08423.6 Rad51"/>
  </r>
  <r>
    <s v="G5B756_HETGA"/>
    <x v="1366"/>
    <n v="348"/>
    <x v="28"/>
    <n v="1"/>
    <n v="46"/>
    <n v="120"/>
    <s v="PB004771"/>
  </r>
  <r>
    <s v="G5B756_HETGA"/>
    <x v="1366"/>
    <n v="348"/>
    <x v="1"/>
    <n v="99"/>
    <n v="333"/>
    <n v="2467"/>
    <s v="PF08423.6 Rad51"/>
  </r>
  <r>
    <s v="G5BLZ5_HETGA"/>
    <x v="1367"/>
    <n v="336"/>
    <x v="0"/>
    <n v="28"/>
    <n v="81"/>
    <n v="12686"/>
    <s v="PF14520.1 Helix-hairpin-helix domain"/>
  </r>
  <r>
    <s v="G5BLZ5_HETGA"/>
    <x v="1367"/>
    <n v="336"/>
    <x v="1"/>
    <n v="99"/>
    <n v="335"/>
    <n v="2467"/>
    <s v="PF08423.6 Rad51"/>
  </r>
  <r>
    <s v="G5BME0_HETGA"/>
    <x v="1368"/>
    <n v="179"/>
    <x v="1"/>
    <n v="63"/>
    <n v="175"/>
    <n v="2467"/>
    <s v="PF08423.6 Rad51"/>
  </r>
  <r>
    <s v="G5C7X1_HETGA"/>
    <x v="1369"/>
    <n v="206"/>
    <x v="1"/>
    <n v="1"/>
    <n v="133"/>
    <n v="2467"/>
    <s v="PF08423.6 Rad51"/>
  </r>
  <r>
    <s v="G5CCL9_MAIZE"/>
    <x v="1370"/>
    <n v="344"/>
    <x v="0"/>
    <n v="28"/>
    <n v="86"/>
    <n v="12686"/>
    <s v="PF14520.1 Helix-hairpin-helix domain"/>
  </r>
  <r>
    <s v="G5CCL9_MAIZE"/>
    <x v="1370"/>
    <n v="344"/>
    <x v="1"/>
    <n v="89"/>
    <n v="343"/>
    <n v="2467"/>
    <s v="PF08423.6 Rad51"/>
  </r>
  <r>
    <s v="G5E7B9_LOXAF"/>
    <x v="1371"/>
    <n v="280"/>
    <x v="1"/>
    <n v="38"/>
    <n v="218"/>
    <n v="2467"/>
    <s v="PF08423.6 Rad51"/>
  </r>
  <r>
    <s v="G5E7T1_MELGA"/>
    <x v="1372"/>
    <n v="339"/>
    <x v="0"/>
    <n v="28"/>
    <n v="80"/>
    <n v="12686"/>
    <s v="PF14520.1 Helix-hairpin-helix domain"/>
  </r>
  <r>
    <s v="G5E7T1_MELGA"/>
    <x v="1372"/>
    <n v="339"/>
    <x v="1"/>
    <n v="83"/>
    <n v="338"/>
    <n v="2467"/>
    <s v="PF08423.6 Rad51"/>
  </r>
  <r>
    <s v="G5EB73_EMENI"/>
    <x v="1373"/>
    <n v="344"/>
    <x v="0"/>
    <n v="21"/>
    <n v="77"/>
    <n v="12686"/>
    <s v="PF14520.1 Helix-hairpin-helix domain"/>
  </r>
  <r>
    <s v="G5EB73_EMENI"/>
    <x v="1373"/>
    <n v="344"/>
    <x v="1"/>
    <n v="80"/>
    <n v="337"/>
    <n v="2467"/>
    <s v="PF08423.6 Rad51"/>
  </r>
  <r>
    <s v="G5EGG8_CAEEL"/>
    <x v="1374"/>
    <n v="357"/>
    <x v="0"/>
    <n v="38"/>
    <n v="96"/>
    <n v="12686"/>
    <s v="PF14520.1 Helix-hairpin-helix domain"/>
  </r>
  <r>
    <s v="G5EGG8_CAEEL"/>
    <x v="1374"/>
    <n v="357"/>
    <x v="1"/>
    <n v="99"/>
    <n v="355"/>
    <n v="2467"/>
    <s v="PF08423.6 Rad51"/>
  </r>
  <r>
    <s v="G6D8S5_DANPL"/>
    <x v="1375"/>
    <n v="338"/>
    <x v="0"/>
    <n v="13"/>
    <n v="79"/>
    <n v="12686"/>
    <s v="PF14520.1 Helix-hairpin-helix domain"/>
  </r>
  <r>
    <s v="G6D8S5_DANPL"/>
    <x v="1375"/>
    <n v="338"/>
    <x v="1"/>
    <n v="82"/>
    <n v="337"/>
    <n v="2467"/>
    <s v="PF08423.6 Rad51"/>
  </r>
  <r>
    <s v="G6DKK1_DANPL"/>
    <x v="1376"/>
    <n v="232"/>
    <x v="1"/>
    <n v="57"/>
    <n v="231"/>
    <n v="2467"/>
    <s v="PF08423.6 Rad51"/>
  </r>
  <r>
    <s v="G6DP50_DANPL"/>
    <x v="1377"/>
    <n v="224"/>
    <x v="1"/>
    <n v="64"/>
    <n v="214"/>
    <n v="2467"/>
    <s v="PF08423.6 Rad51"/>
  </r>
  <r>
    <s v="G6FHH9_9EURY"/>
    <x v="1378"/>
    <n v="323"/>
    <x v="0"/>
    <n v="5"/>
    <n v="61"/>
    <n v="12686"/>
    <s v="PF14520.1 Helix-hairpin-helix domain"/>
  </r>
  <r>
    <s v="G6FHH9_9EURY"/>
    <x v="1378"/>
    <n v="323"/>
    <x v="1"/>
    <n v="65"/>
    <n v="323"/>
    <n v="2467"/>
    <s v="PF08423.6 Rad51"/>
  </r>
  <r>
    <s v="G6FIZ0_9EURY"/>
    <x v="1379"/>
    <n v="229"/>
    <x v="1"/>
    <n v="4"/>
    <n v="222"/>
    <n v="2467"/>
    <s v="PF08423.6 Rad51"/>
  </r>
  <r>
    <s v="G7DTT4_MIXOS"/>
    <x v="1380"/>
    <n v="462"/>
    <x v="1"/>
    <n v="95"/>
    <n v="228"/>
    <n v="2467"/>
    <s v="PF08423.6 Rad51"/>
  </r>
  <r>
    <s v="G7E200_MIXOS"/>
    <x v="1381"/>
    <n v="342"/>
    <x v="0"/>
    <n v="30"/>
    <n v="81"/>
    <n v="12686"/>
    <s v="PF14520.1 Helix-hairpin-helix domain"/>
  </r>
  <r>
    <s v="G7E200_MIXOS"/>
    <x v="1381"/>
    <n v="342"/>
    <x v="1"/>
    <n v="84"/>
    <n v="340"/>
    <n v="2467"/>
    <s v="PF08423.6 Rad51"/>
  </r>
  <r>
    <s v="G7E8R5_MIXOS"/>
    <x v="1382"/>
    <n v="292"/>
    <x v="1"/>
    <n v="23"/>
    <n v="233"/>
    <n v="2467"/>
    <s v="PF08423.6 Rad51"/>
  </r>
  <r>
    <s v="G7EA76_MIXOS"/>
    <x v="1383"/>
    <n v="342"/>
    <x v="1"/>
    <n v="66"/>
    <n v="297"/>
    <n v="2467"/>
    <s v="PF08423.6 Rad51"/>
  </r>
  <r>
    <s v="G7IU37_MEDTR"/>
    <x v="1384"/>
    <n v="484"/>
    <x v="1"/>
    <n v="63"/>
    <n v="214"/>
    <n v="2467"/>
    <s v="PF08423.6 Rad51"/>
  </r>
  <r>
    <s v="G7JFT5_MEDTR"/>
    <x v="1385"/>
    <n v="347"/>
    <x v="1"/>
    <n v="71"/>
    <n v="338"/>
    <n v="2467"/>
    <s v="PF08423.6 Rad51"/>
  </r>
  <r>
    <s v="G7JS17_MEDTR"/>
    <x v="1386"/>
    <n v="347"/>
    <x v="1"/>
    <n v="71"/>
    <n v="338"/>
    <n v="2467"/>
    <s v="PF08423.6 Rad51"/>
  </r>
  <r>
    <s v="G7JS36_MEDTR"/>
    <x v="1387"/>
    <n v="341"/>
    <x v="0"/>
    <n v="28"/>
    <n v="82"/>
    <n v="12686"/>
    <s v="PF14520.1 Helix-hairpin-helix domain"/>
  </r>
  <r>
    <s v="G7JS36_MEDTR"/>
    <x v="1387"/>
    <n v="341"/>
    <x v="1"/>
    <n v="85"/>
    <n v="340"/>
    <n v="2467"/>
    <s v="PF08423.6 Rad51"/>
  </r>
  <r>
    <s v="G7KD71_MEDTR"/>
    <x v="1388"/>
    <n v="358"/>
    <x v="1"/>
    <n v="20"/>
    <n v="195"/>
    <n v="2467"/>
    <s v="PF08423.6 Rad51"/>
  </r>
  <r>
    <s v="G7KD71_MEDTR"/>
    <x v="1388"/>
    <n v="358"/>
    <x v="90"/>
    <n v="207"/>
    <n v="274"/>
    <n v="1027"/>
    <s v="PF08662.6 Eukaryotic translation initiation factor eIF2A"/>
  </r>
  <r>
    <s v="G7MNI9_MACMU"/>
    <x v="1389"/>
    <n v="280"/>
    <x v="1"/>
    <n v="38"/>
    <n v="213"/>
    <n v="2467"/>
    <s v="PF08423.6 Rad51"/>
  </r>
  <r>
    <s v="G7MWH4_MACMU"/>
    <x v="1390"/>
    <n v="346"/>
    <x v="1"/>
    <n v="60"/>
    <n v="340"/>
    <n v="2467"/>
    <s v="PF08423.6 Rad51"/>
  </r>
  <r>
    <s v="G7N3V3_MACMU"/>
    <x v="1391"/>
    <n v="340"/>
    <x v="1"/>
    <n v="82"/>
    <n v="339"/>
    <n v="2467"/>
    <s v="PF08423.6 Rad51"/>
  </r>
  <r>
    <s v="G7P236_MACFA"/>
    <x v="1392"/>
    <n v="280"/>
    <x v="1"/>
    <n v="38"/>
    <n v="211"/>
    <n v="2467"/>
    <s v="PF08423.6 Rad51"/>
  </r>
  <r>
    <s v="G7PAX4_MACFA"/>
    <x v="1393"/>
    <n v="340"/>
    <x v="0"/>
    <n v="28"/>
    <n v="77"/>
    <n v="12686"/>
    <s v="PF14520.1 Helix-hairpin-helix domain"/>
  </r>
  <r>
    <s v="G7PAX4_MACFA"/>
    <x v="1393"/>
    <n v="340"/>
    <x v="1"/>
    <n v="101"/>
    <n v="339"/>
    <n v="2467"/>
    <s v="PF08423.6 Rad51"/>
  </r>
  <r>
    <s v="G7PFF6_MACFA"/>
    <x v="1394"/>
    <n v="340"/>
    <x v="1"/>
    <n v="82"/>
    <n v="339"/>
    <n v="2467"/>
    <s v="PF08423.6 Rad51"/>
  </r>
  <r>
    <s v="G7PUG4_MACFA"/>
    <x v="1395"/>
    <n v="374"/>
    <x v="1"/>
    <n v="81"/>
    <n v="348"/>
    <n v="2467"/>
    <s v="PF08423.6 Rad51"/>
  </r>
  <r>
    <s v="G7VB63_9CREN"/>
    <x v="1396"/>
    <n v="333"/>
    <x v="0"/>
    <n v="20"/>
    <n v="79"/>
    <n v="12686"/>
    <s v="PF14520.1 Helix-hairpin-helix domain"/>
  </r>
  <r>
    <s v="G7VB63_9CREN"/>
    <x v="1396"/>
    <n v="333"/>
    <x v="1"/>
    <n v="83"/>
    <n v="333"/>
    <n v="2467"/>
    <s v="PF08423.6 Rad51"/>
  </r>
  <r>
    <s v="G7VE36_9CREN"/>
    <x v="1397"/>
    <n v="311"/>
    <x v="0"/>
    <n v="3"/>
    <n v="61"/>
    <n v="12686"/>
    <s v="PF14520.1 Helix-hairpin-helix domain"/>
  </r>
  <r>
    <s v="G7VE36_9CREN"/>
    <x v="1397"/>
    <n v="311"/>
    <x v="1"/>
    <n v="61"/>
    <n v="311"/>
    <n v="2467"/>
    <s v="PF08423.6 Rad51"/>
  </r>
  <r>
    <s v="G7VEZ6_9CREN"/>
    <x v="1398"/>
    <n v="314"/>
    <x v="1"/>
    <n v="79"/>
    <n v="314"/>
    <n v="2467"/>
    <s v="PF08423.6 Rad51"/>
  </r>
  <r>
    <s v="G7VFW9_9CREN"/>
    <x v="1399"/>
    <n v="311"/>
    <x v="1"/>
    <n v="75"/>
    <n v="311"/>
    <n v="2467"/>
    <s v="PF08423.6 Rad51"/>
  </r>
  <r>
    <s v="G7VG93_9CREN"/>
    <x v="1400"/>
    <n v="310"/>
    <x v="1"/>
    <n v="73"/>
    <n v="310"/>
    <n v="2467"/>
    <s v="PF08423.6 Rad51"/>
  </r>
  <r>
    <s v="G7WMP2_METH6"/>
    <x v="1401"/>
    <n v="326"/>
    <x v="0"/>
    <n v="2"/>
    <n v="59"/>
    <n v="12686"/>
    <s v="PF14520.1 Helix-hairpin-helix domain"/>
  </r>
  <r>
    <s v="G7WMP2_METH6"/>
    <x v="1401"/>
    <n v="326"/>
    <x v="1"/>
    <n v="63"/>
    <n v="326"/>
    <n v="2467"/>
    <s v="PF08423.6 Rad51"/>
  </r>
  <r>
    <s v="G7WQU2_METH6"/>
    <x v="1402"/>
    <n v="221"/>
    <x v="1"/>
    <n v="2"/>
    <n v="221"/>
    <n v="2467"/>
    <s v="PF08423.6 Rad51"/>
  </r>
  <r>
    <s v="G7XNT5_ASPKW"/>
    <x v="1403"/>
    <n v="578"/>
    <x v="1"/>
    <n v="95"/>
    <n v="313"/>
    <n v="2467"/>
    <s v="PF08423.6 Rad51"/>
  </r>
  <r>
    <s v="G7XRG7_ASPKW"/>
    <x v="1404"/>
    <n v="347"/>
    <x v="0"/>
    <n v="24"/>
    <n v="80"/>
    <n v="12686"/>
    <s v="PF14520.1 Helix-hairpin-helix domain"/>
  </r>
  <r>
    <s v="G7XRG7_ASPKW"/>
    <x v="1404"/>
    <n v="347"/>
    <x v="1"/>
    <n v="83"/>
    <n v="340"/>
    <n v="2467"/>
    <s v="PF08423.6 Rad51"/>
  </r>
  <r>
    <s v="G7XW16_ASPKW"/>
    <x v="1405"/>
    <n v="337"/>
    <x v="0"/>
    <n v="15"/>
    <n v="74"/>
    <n v="12686"/>
    <s v="PF14520.1 Helix-hairpin-helix domain"/>
  </r>
  <r>
    <s v="G7XW16_ASPKW"/>
    <x v="1405"/>
    <n v="337"/>
    <x v="1"/>
    <n v="79"/>
    <n v="335"/>
    <n v="2467"/>
    <s v="PF08423.6 Rad51"/>
  </r>
  <r>
    <s v="G7YDC4_CLOSI"/>
    <x v="1406"/>
    <n v="341"/>
    <x v="0"/>
    <n v="30"/>
    <n v="82"/>
    <n v="12686"/>
    <s v="PF14520.1 Helix-hairpin-helix domain"/>
  </r>
  <r>
    <s v="G7YDC4_CLOSI"/>
    <x v="1406"/>
    <n v="341"/>
    <x v="1"/>
    <n v="85"/>
    <n v="340"/>
    <n v="2467"/>
    <s v="PF08423.6 Rad51"/>
  </r>
  <r>
    <s v="G7YS08_CLOSI"/>
    <x v="1407"/>
    <n v="670"/>
    <x v="91"/>
    <n v="199"/>
    <n v="309"/>
    <n v="6166"/>
    <s v="PF14572.1 Phosphoribosyl synthetase-associated domain"/>
  </r>
  <r>
    <s v="G7YS08_CLOSI"/>
    <x v="1407"/>
    <n v="670"/>
    <x v="92"/>
    <n v="4"/>
    <n v="120"/>
    <n v="6720"/>
    <s v="PF13793.1 N-terminal domain of ribose phosphate pyrophosphokinase"/>
  </r>
  <r>
    <s v="G7YS08_CLOSI"/>
    <x v="1407"/>
    <n v="670"/>
    <x v="1"/>
    <n v="395"/>
    <n v="519"/>
    <n v="2467"/>
    <s v="PF08423.6 Rad51"/>
  </r>
  <r>
    <s v="G7YVD2_CLOSI"/>
    <x v="1408"/>
    <n v="1681"/>
    <x v="93"/>
    <n v="1"/>
    <n v="69"/>
    <n v="33"/>
    <s v="PB025502"/>
  </r>
  <r>
    <s v="G7YVD2_CLOSI"/>
    <x v="1408"/>
    <n v="1681"/>
    <x v="1"/>
    <n v="1398"/>
    <n v="1495"/>
    <n v="2467"/>
    <s v="PF08423.6 Rad51"/>
  </r>
  <r>
    <s v="G7Z0A3_MYTED"/>
    <x v="1409"/>
    <n v="279"/>
    <x v="0"/>
    <n v="26"/>
    <n v="81"/>
    <n v="12686"/>
    <s v="PF14520.1 Helix-hairpin-helix domain"/>
  </r>
  <r>
    <s v="G7Z0A3_MYTED"/>
    <x v="1409"/>
    <n v="279"/>
    <x v="1"/>
    <n v="84"/>
    <n v="279"/>
    <n v="2467"/>
    <s v="PF08423.6 Rad51"/>
  </r>
  <r>
    <s v="G8BAJ9_CANPC"/>
    <x v="1410"/>
    <n v="579"/>
    <x v="94"/>
    <n v="274"/>
    <n v="458"/>
    <n v="39"/>
    <s v="PB021390"/>
  </r>
  <r>
    <s v="G8BAJ9_CANPC"/>
    <x v="1410"/>
    <n v="579"/>
    <x v="1"/>
    <n v="76"/>
    <n v="261"/>
    <n v="2467"/>
    <s v="PF08423.6 Rad51"/>
  </r>
  <r>
    <s v="G8BBS5_CANPC"/>
    <x v="1411"/>
    <n v="377"/>
    <x v="0"/>
    <n v="59"/>
    <n v="113"/>
    <n v="12686"/>
    <s v="PF14520.1 Helix-hairpin-helix domain"/>
  </r>
  <r>
    <s v="G8BBS5_CANPC"/>
    <x v="1411"/>
    <n v="377"/>
    <x v="1"/>
    <n v="116"/>
    <n v="372"/>
    <n v="2467"/>
    <s v="PF08423.6 Rad51"/>
  </r>
  <r>
    <s v="G8BFB1_CANPC"/>
    <x v="1412"/>
    <n v="324"/>
    <x v="0"/>
    <n v="7"/>
    <n v="65"/>
    <n v="12686"/>
    <s v="PF14520.1 Helix-hairpin-helix domain"/>
  </r>
  <r>
    <s v="G8BFB1_CANPC"/>
    <x v="1412"/>
    <n v="324"/>
    <x v="1"/>
    <n v="68"/>
    <n v="324"/>
    <n v="2467"/>
    <s v="PF08423.6 Rad51"/>
  </r>
  <r>
    <s v="G8BMZ2_TETPH"/>
    <x v="1413"/>
    <n v="332"/>
    <x v="1"/>
    <n v="75"/>
    <n v="331"/>
    <n v="2467"/>
    <s v="PF08423.6 Rad51"/>
  </r>
  <r>
    <s v="G8BN13_TETPH"/>
    <x v="1414"/>
    <n v="432"/>
    <x v="1"/>
    <n v="1"/>
    <n v="207"/>
    <n v="2467"/>
    <s v="PF08423.6 Rad51"/>
  </r>
  <r>
    <s v="G8BNP0_TETPH"/>
    <x v="1415"/>
    <n v="466"/>
    <x v="1"/>
    <n v="75"/>
    <n v="277"/>
    <n v="2467"/>
    <s v="PF08423.6 Rad51"/>
  </r>
  <r>
    <s v="G8BTF8_TETPH"/>
    <x v="1416"/>
    <n v="376"/>
    <x v="0"/>
    <n v="57"/>
    <n v="114"/>
    <n v="12686"/>
    <s v="PF14520.1 Helix-hairpin-helix domain"/>
  </r>
  <r>
    <s v="G8BTF8_TETPH"/>
    <x v="1416"/>
    <n v="376"/>
    <x v="1"/>
    <n v="117"/>
    <n v="372"/>
    <n v="2467"/>
    <s v="PF08423.6 Rad51"/>
  </r>
  <r>
    <s v="G8F2I3_MACFA"/>
    <x v="1417"/>
    <n v="253"/>
    <x v="1"/>
    <n v="61"/>
    <n v="253"/>
    <n v="2467"/>
    <s v="PF08423.6 Rad51"/>
  </r>
  <r>
    <s v="G8F5V1_MACFA"/>
    <x v="1418"/>
    <n v="346"/>
    <x v="1"/>
    <n v="60"/>
    <n v="340"/>
    <n v="2467"/>
    <s v="PF08423.6 Rad51"/>
  </r>
  <r>
    <s v="G8JS66_ERECY"/>
    <x v="1419"/>
    <n v="334"/>
    <x v="23"/>
    <n v="15"/>
    <n v="68"/>
    <n v="92"/>
    <s v="PB006919"/>
  </r>
  <r>
    <s v="G8JS66_ERECY"/>
    <x v="1419"/>
    <n v="334"/>
    <x v="1"/>
    <n v="77"/>
    <n v="333"/>
    <n v="2467"/>
    <s v="PF08423.6 Rad51"/>
  </r>
  <r>
    <s v="G8JSI9_ERECY"/>
    <x v="1420"/>
    <n v="395"/>
    <x v="0"/>
    <n v="74"/>
    <n v="132"/>
    <n v="12686"/>
    <s v="PF14520.1 Helix-hairpin-helix domain"/>
  </r>
  <r>
    <s v="G8JSI9_ERECY"/>
    <x v="1420"/>
    <n v="395"/>
    <x v="1"/>
    <n v="135"/>
    <n v="390"/>
    <n v="2467"/>
    <s v="PF08423.6 Rad51"/>
  </r>
  <r>
    <s v="G8XZS9_PICSO"/>
    <x v="1421"/>
    <n v="322"/>
    <x v="1"/>
    <n v="66"/>
    <n v="322"/>
    <n v="2467"/>
    <s v="PF08423.6 Rad51"/>
  </r>
  <r>
    <s v="G8Y2S1_PICSO"/>
    <x v="1422"/>
    <n v="294"/>
    <x v="1"/>
    <n v="38"/>
    <n v="294"/>
    <n v="2467"/>
    <s v="PF08423.6 Rad51"/>
  </r>
  <r>
    <s v="G8Y9F8_PICSO"/>
    <x v="1423"/>
    <n v="355"/>
    <x v="0"/>
    <n v="37"/>
    <n v="91"/>
    <n v="12686"/>
    <s v="PF14520.1 Helix-hairpin-helix domain"/>
  </r>
  <r>
    <s v="G8Y9F8_PICSO"/>
    <x v="1423"/>
    <n v="355"/>
    <x v="1"/>
    <n v="94"/>
    <n v="350"/>
    <n v="2467"/>
    <s v="PF08423.6 Rad51"/>
  </r>
  <r>
    <s v="G8YPV9_PICSO"/>
    <x v="1424"/>
    <n v="542"/>
    <x v="95"/>
    <n v="291"/>
    <n v="339"/>
    <n v="49"/>
    <s v="PB016145"/>
  </r>
  <r>
    <s v="G8YPV9_PICSO"/>
    <x v="1424"/>
    <n v="542"/>
    <x v="96"/>
    <n v="341"/>
    <n v="540"/>
    <n v="91"/>
    <s v="PB007058"/>
  </r>
  <r>
    <s v="G8YPV9_PICSO"/>
    <x v="1424"/>
    <n v="542"/>
    <x v="97"/>
    <n v="231"/>
    <n v="289"/>
    <n v="9"/>
    <s v="PB089643"/>
  </r>
  <r>
    <s v="G8YPV9_PICSO"/>
    <x v="1424"/>
    <n v="542"/>
    <x v="1"/>
    <n v="82"/>
    <n v="230"/>
    <n v="2467"/>
    <s v="PF08423.6 Rad51"/>
  </r>
  <r>
    <s v="G8YRC2_PICSO"/>
    <x v="1425"/>
    <n v="540"/>
    <x v="95"/>
    <n v="291"/>
    <n v="339"/>
    <n v="49"/>
    <s v="PB016145"/>
  </r>
  <r>
    <s v="G8YRC2_PICSO"/>
    <x v="1425"/>
    <n v="540"/>
    <x v="96"/>
    <n v="341"/>
    <n v="538"/>
    <n v="91"/>
    <s v="PB007058"/>
  </r>
  <r>
    <s v="G8YRC2_PICSO"/>
    <x v="1425"/>
    <n v="540"/>
    <x v="97"/>
    <n v="231"/>
    <n v="289"/>
    <n v="9"/>
    <s v="PB089643"/>
  </r>
  <r>
    <s v="G8YRC2_PICSO"/>
    <x v="1425"/>
    <n v="540"/>
    <x v="1"/>
    <n v="78"/>
    <n v="229"/>
    <n v="2467"/>
    <s v="PF08423.6 Rad51"/>
  </r>
  <r>
    <s v="G8ZRA9_TORDC"/>
    <x v="1426"/>
    <n v="394"/>
    <x v="0"/>
    <n v="74"/>
    <n v="132"/>
    <n v="12686"/>
    <s v="PF14520.1 Helix-hairpin-helix domain"/>
  </r>
  <r>
    <s v="G8ZRA9_TORDC"/>
    <x v="1426"/>
    <n v="394"/>
    <x v="1"/>
    <n v="135"/>
    <n v="390"/>
    <n v="2467"/>
    <s v="PF08423.6 Rad51"/>
  </r>
  <r>
    <s v="G8ZTR4_TORDC"/>
    <x v="1427"/>
    <n v="461"/>
    <x v="1"/>
    <n v="74"/>
    <n v="274"/>
    <n v="2467"/>
    <s v="PF08423.6 Rad51"/>
  </r>
  <r>
    <s v="G8ZX43_TORDC"/>
    <x v="1428"/>
    <n v="334"/>
    <x v="23"/>
    <n v="26"/>
    <n v="68"/>
    <n v="92"/>
    <s v="PB006919"/>
  </r>
  <r>
    <s v="G8ZX43_TORDC"/>
    <x v="1428"/>
    <n v="334"/>
    <x v="1"/>
    <n v="77"/>
    <n v="333"/>
    <n v="2467"/>
    <s v="PF08423.6 Rad51"/>
  </r>
  <r>
    <s v="G9BAU1_9CREN"/>
    <x v="1429"/>
    <n v="334"/>
    <x v="0"/>
    <n v="10"/>
    <n v="67"/>
    <n v="12686"/>
    <s v="PF14520.1 Helix-hairpin-helix domain"/>
  </r>
  <r>
    <s v="G9BAU1_9CREN"/>
    <x v="1429"/>
    <n v="334"/>
    <x v="1"/>
    <n v="71"/>
    <n v="324"/>
    <n v="2467"/>
    <s v="PF08423.6 Rad51"/>
  </r>
  <r>
    <s v="G9HP06_9EURY"/>
    <x v="1430"/>
    <n v="121"/>
    <x v="1"/>
    <n v="1"/>
    <n v="121"/>
    <n v="2467"/>
    <s v="PF08423.6 Rad51"/>
  </r>
  <r>
    <s v="G9HP07_9EURY"/>
    <x v="1431"/>
    <n v="120"/>
    <x v="1"/>
    <n v="1"/>
    <n v="120"/>
    <n v="2467"/>
    <s v="PF08423.6 Rad51"/>
  </r>
  <r>
    <s v="G9HP08_9EURY"/>
    <x v="1432"/>
    <n v="125"/>
    <x v="1"/>
    <n v="1"/>
    <n v="125"/>
    <n v="2467"/>
    <s v="PF08423.6 Rad51"/>
  </r>
  <r>
    <s v="G9HP09_9EURY"/>
    <x v="1433"/>
    <n v="124"/>
    <x v="1"/>
    <n v="1"/>
    <n v="124"/>
    <n v="2467"/>
    <s v="PF08423.6 Rad51"/>
  </r>
  <r>
    <s v="G9HP10_9EURY"/>
    <x v="1434"/>
    <n v="120"/>
    <x v="1"/>
    <n v="1"/>
    <n v="120"/>
    <n v="2467"/>
    <s v="PF08423.6 Rad51"/>
  </r>
  <r>
    <s v="G9HP11_9EURY"/>
    <x v="1435"/>
    <n v="121"/>
    <x v="1"/>
    <n v="1"/>
    <n v="121"/>
    <n v="2467"/>
    <s v="PF08423.6 Rad51"/>
  </r>
  <r>
    <s v="G9HP12_9EURY"/>
    <x v="1436"/>
    <n v="122"/>
    <x v="1"/>
    <n v="1"/>
    <n v="122"/>
    <n v="2467"/>
    <s v="PF08423.6 Rad51"/>
  </r>
  <r>
    <s v="G9HP13_9EURY"/>
    <x v="1437"/>
    <n v="114"/>
    <x v="1"/>
    <n v="1"/>
    <n v="114"/>
    <n v="2467"/>
    <s v="PF08423.6 Rad51"/>
  </r>
  <r>
    <s v="G9HP14_9EURY"/>
    <x v="1438"/>
    <n v="112"/>
    <x v="1"/>
    <n v="1"/>
    <n v="112"/>
    <n v="2467"/>
    <s v="PF08423.6 Rad51"/>
  </r>
  <r>
    <s v="G9I492_PINSY"/>
    <x v="1439"/>
    <n v="323"/>
    <x v="0"/>
    <n v="29"/>
    <n v="83"/>
    <n v="12686"/>
    <s v="PF14520.1 Helix-hairpin-helix domain"/>
  </r>
  <r>
    <s v="G9I492_PINSY"/>
    <x v="1439"/>
    <n v="323"/>
    <x v="1"/>
    <n v="86"/>
    <n v="323"/>
    <n v="2467"/>
    <s v="PF08423.6 Rad51"/>
  </r>
  <r>
    <s v="G9KJY2_MUSPF"/>
    <x v="1440"/>
    <n v="338"/>
    <x v="0"/>
    <n v="28"/>
    <n v="80"/>
    <n v="12686"/>
    <s v="PF14520.1 Helix-hairpin-helix domain"/>
  </r>
  <r>
    <s v="G9KJY2_MUSPF"/>
    <x v="1440"/>
    <n v="338"/>
    <x v="1"/>
    <n v="83"/>
    <n v="338"/>
    <n v="2467"/>
    <s v="PF08423.6 Rad51"/>
  </r>
  <r>
    <s v="G9KJY4_MUSPF"/>
    <x v="1441"/>
    <n v="322"/>
    <x v="1"/>
    <n v="73"/>
    <n v="176"/>
    <n v="2467"/>
    <s v="PF08423.6 Rad51"/>
  </r>
  <r>
    <s v="G9KJY4_MUSPF"/>
    <x v="1441"/>
    <n v="322"/>
    <x v="1"/>
    <n v="209"/>
    <n v="297"/>
    <n v="2467"/>
    <s v="PF08423.6 Rad51"/>
  </r>
  <r>
    <s v="G9KJY6_MUSPF"/>
    <x v="1442"/>
    <n v="82"/>
    <x v="1"/>
    <n v="1"/>
    <n v="82"/>
    <n v="2467"/>
    <s v="PF08423.6 Rad51"/>
  </r>
  <r>
    <s v="G9KJY7_MUSPF"/>
    <x v="1443"/>
    <n v="327"/>
    <x v="1"/>
    <n v="63"/>
    <n v="313"/>
    <n v="2467"/>
    <s v="PF08423.6 Rad51"/>
  </r>
  <r>
    <s v="G9KY88_MUSPF"/>
    <x v="1444"/>
    <n v="268"/>
    <x v="1"/>
    <n v="26"/>
    <n v="198"/>
    <n v="2467"/>
    <s v="PF08423.6 Rad51"/>
  </r>
  <r>
    <s v="G9MG22_HYPVG"/>
    <x v="1445"/>
    <n v="356"/>
    <x v="0"/>
    <n v="26"/>
    <n v="79"/>
    <n v="12686"/>
    <s v="PF14520.1 Helix-hairpin-helix domain"/>
  </r>
  <r>
    <s v="G9MG22_HYPVG"/>
    <x v="1445"/>
    <n v="356"/>
    <x v="1"/>
    <n v="93"/>
    <n v="350"/>
    <n v="2467"/>
    <s v="PF08423.6 Rad51"/>
  </r>
  <r>
    <s v="G9NAL9_HYPVG"/>
    <x v="1446"/>
    <n v="467"/>
    <x v="1"/>
    <n v="97"/>
    <n v="292"/>
    <n v="2467"/>
    <s v="PF08423.6 Rad51"/>
  </r>
  <r>
    <s v="G9NSB7_HYPAI"/>
    <x v="1447"/>
    <n v="482"/>
    <x v="1"/>
    <n v="114"/>
    <n v="313"/>
    <n v="2467"/>
    <s v="PF08423.6 Rad51"/>
  </r>
  <r>
    <s v="G9NWF8_HYPAI"/>
    <x v="1448"/>
    <n v="351"/>
    <x v="0"/>
    <n v="23"/>
    <n v="78"/>
    <n v="12686"/>
    <s v="PF14520.1 Helix-hairpin-helix domain"/>
  </r>
  <r>
    <s v="G9NWF8_HYPAI"/>
    <x v="1448"/>
    <n v="351"/>
    <x v="1"/>
    <n v="87"/>
    <n v="344"/>
    <n v="2467"/>
    <s v="PF08423.6 Rad51"/>
  </r>
  <r>
    <s v="H0A9R2_9EURY"/>
    <x v="1449"/>
    <n v="316"/>
    <x v="0"/>
    <n v="5"/>
    <n v="62"/>
    <n v="12686"/>
    <s v="PF14520.1 Helix-hairpin-helix domain"/>
  </r>
  <r>
    <s v="H0A9R2_9EURY"/>
    <x v="1449"/>
    <n v="316"/>
    <x v="1"/>
    <n v="65"/>
    <n v="316"/>
    <n v="2467"/>
    <s v="PF08423.6 Rad51"/>
  </r>
  <r>
    <s v="H0AF39_9EURY"/>
    <x v="1450"/>
    <n v="227"/>
    <x v="1"/>
    <n v="1"/>
    <n v="222"/>
    <n v="2467"/>
    <s v="PF08423.6 Rad51"/>
  </r>
  <r>
    <s v="H0EN17_GLAL7"/>
    <x v="1451"/>
    <n v="314"/>
    <x v="0"/>
    <n v="16"/>
    <n v="73"/>
    <n v="12686"/>
    <s v="PF14520.1 Helix-hairpin-helix domain"/>
  </r>
  <r>
    <s v="H0EN17_GLAL7"/>
    <x v="1451"/>
    <n v="314"/>
    <x v="1"/>
    <n v="39"/>
    <n v="290"/>
    <n v="2467"/>
    <s v="PF08423.6 Rad51"/>
  </r>
  <r>
    <s v="H0ESA5_GLAL7"/>
    <x v="1452"/>
    <n v="324"/>
    <x v="0"/>
    <n v="27"/>
    <n v="84"/>
    <n v="12686"/>
    <s v="PF14520.1 Helix-hairpin-helix domain"/>
  </r>
  <r>
    <s v="H0ESA5_GLAL7"/>
    <x v="1452"/>
    <n v="324"/>
    <x v="1"/>
    <n v="69"/>
    <n v="317"/>
    <n v="2467"/>
    <s v="PF08423.6 Rad51"/>
  </r>
  <r>
    <s v="H0GDX5_9SACH"/>
    <x v="1453"/>
    <n v="447"/>
    <x v="24"/>
    <n v="1"/>
    <n v="55"/>
    <n v="18"/>
    <s v="PB046853"/>
  </r>
  <r>
    <s v="H0GDX5_9SACH"/>
    <x v="1453"/>
    <n v="447"/>
    <x v="1"/>
    <n v="85"/>
    <n v="285"/>
    <n v="2467"/>
    <s v="PF08423.6 Rad51"/>
  </r>
  <r>
    <s v="H0GF77_9SACH"/>
    <x v="1454"/>
    <n v="400"/>
    <x v="0"/>
    <n v="80"/>
    <n v="138"/>
    <n v="12686"/>
    <s v="PF14520.1 Helix-hairpin-helix domain"/>
  </r>
  <r>
    <s v="H0GF77_9SACH"/>
    <x v="1454"/>
    <n v="400"/>
    <x v="1"/>
    <n v="141"/>
    <n v="396"/>
    <n v="2467"/>
    <s v="PF08423.6 Rad51"/>
  </r>
  <r>
    <s v="H0GFH8_9SACH"/>
    <x v="1455"/>
    <n v="191"/>
    <x v="1"/>
    <n v="1"/>
    <n v="190"/>
    <n v="2467"/>
    <s v="PF08423.6 Rad51"/>
  </r>
  <r>
    <s v="H0GSI7_9SACH"/>
    <x v="1456"/>
    <n v="448"/>
    <x v="24"/>
    <n v="1"/>
    <n v="55"/>
    <n v="18"/>
    <s v="PB046853"/>
  </r>
  <r>
    <s v="H0GSI7_9SACH"/>
    <x v="1456"/>
    <n v="448"/>
    <x v="1"/>
    <n v="85"/>
    <n v="277"/>
    <n v="2467"/>
    <s v="PF08423.6 Rad51"/>
  </r>
  <r>
    <s v="H0GTZ4_9SACH"/>
    <x v="1457"/>
    <n v="400"/>
    <x v="0"/>
    <n v="80"/>
    <n v="138"/>
    <n v="12686"/>
    <s v="PF14520.1 Helix-hairpin-helix domain"/>
  </r>
  <r>
    <s v="H0GTZ4_9SACH"/>
    <x v="1457"/>
    <n v="400"/>
    <x v="1"/>
    <n v="141"/>
    <n v="396"/>
    <n v="2467"/>
    <s v="PF08423.6 Rad51"/>
  </r>
  <r>
    <s v="H0RNP1_DROME"/>
    <x v="1458"/>
    <n v="297"/>
    <x v="1"/>
    <n v="75"/>
    <n v="259"/>
    <n v="2467"/>
    <s v="PF08423.6 Rad51"/>
  </r>
  <r>
    <s v="H0V3H1_CAVPO"/>
    <x v="1459"/>
    <n v="368"/>
    <x v="1"/>
    <n v="76"/>
    <n v="344"/>
    <n v="2467"/>
    <s v="PF08423.6 Rad51"/>
  </r>
  <r>
    <s v="H0VHL1_CAVPO"/>
    <x v="1460"/>
    <n v="255"/>
    <x v="1"/>
    <n v="63"/>
    <n v="255"/>
    <n v="2467"/>
    <s v="PF08423.6 Rad51"/>
  </r>
  <r>
    <s v="H0VL14_CAVPO"/>
    <x v="1461"/>
    <n v="280"/>
    <x v="1"/>
    <n v="38"/>
    <n v="216"/>
    <n v="2467"/>
    <s v="PF08423.6 Rad51"/>
  </r>
  <r>
    <s v="H0VQ96_CAVPO"/>
    <x v="1462"/>
    <n v="339"/>
    <x v="0"/>
    <n v="28"/>
    <n v="80"/>
    <n v="12686"/>
    <s v="PF14520.1 Helix-hairpin-helix domain"/>
  </r>
  <r>
    <s v="H0VQ96_CAVPO"/>
    <x v="1462"/>
    <n v="339"/>
    <x v="1"/>
    <n v="83"/>
    <n v="338"/>
    <n v="2467"/>
    <s v="PF08423.6 Rad51"/>
  </r>
  <r>
    <s v="H0VQJ0_CAVPO"/>
    <x v="1463"/>
    <n v="340"/>
    <x v="0"/>
    <n v="18"/>
    <n v="79"/>
    <n v="12686"/>
    <s v="PF14520.1 Helix-hairpin-helix domain"/>
  </r>
  <r>
    <s v="H0VQJ0_CAVPO"/>
    <x v="1463"/>
    <n v="340"/>
    <x v="1"/>
    <n v="82"/>
    <n v="339"/>
    <n v="2467"/>
    <s v="PF08423.6 Rad51"/>
  </r>
  <r>
    <s v="H0VYI4_CAVPO"/>
    <x v="1464"/>
    <n v="342"/>
    <x v="1"/>
    <n v="62"/>
    <n v="336"/>
    <n v="2467"/>
    <s v="PF08423.6 Rad51"/>
  </r>
  <r>
    <s v="H0W2S7_CAVPO"/>
    <x v="1465"/>
    <n v="329"/>
    <x v="1"/>
    <n v="64"/>
    <n v="316"/>
    <n v="2467"/>
    <s v="PF08423.6 Rad51"/>
  </r>
  <r>
    <s v="H0WMD4_OTOGA"/>
    <x v="1466"/>
    <n v="340"/>
    <x v="0"/>
    <n v="18"/>
    <n v="79"/>
    <n v="12686"/>
    <s v="PF14520.1 Helix-hairpin-helix domain"/>
  </r>
  <r>
    <s v="H0WMD4_OTOGA"/>
    <x v="1466"/>
    <n v="340"/>
    <x v="1"/>
    <n v="82"/>
    <n v="339"/>
    <n v="2467"/>
    <s v="PF08423.6 Rad51"/>
  </r>
  <r>
    <s v="H0WQZ3_OTOGA"/>
    <x v="1467"/>
    <n v="366"/>
    <x v="1"/>
    <n v="76"/>
    <n v="181"/>
    <n v="2467"/>
    <s v="PF08423.6 Rad51"/>
  </r>
  <r>
    <s v="H0WQZ3_OTOGA"/>
    <x v="1467"/>
    <n v="366"/>
    <x v="1"/>
    <n v="219"/>
    <n v="340"/>
    <n v="2467"/>
    <s v="PF08423.6 Rad51"/>
  </r>
  <r>
    <s v="H0X1G7_OTOGA"/>
    <x v="1468"/>
    <n v="328"/>
    <x v="1"/>
    <n v="64"/>
    <n v="317"/>
    <n v="2467"/>
    <s v="PF08423.6 Rad51"/>
  </r>
  <r>
    <s v="H0XD81_OTOGA"/>
    <x v="1469"/>
    <n v="349"/>
    <x v="1"/>
    <n v="60"/>
    <n v="343"/>
    <n v="2467"/>
    <s v="PF08423.6 Rad51"/>
  </r>
  <r>
    <s v="H0XW94_OTOGA"/>
    <x v="1470"/>
    <n v="339"/>
    <x v="0"/>
    <n v="28"/>
    <n v="80"/>
    <n v="12686"/>
    <s v="PF14520.1 Helix-hairpin-helix domain"/>
  </r>
  <r>
    <s v="H0XW94_OTOGA"/>
    <x v="1470"/>
    <n v="339"/>
    <x v="1"/>
    <n v="83"/>
    <n v="338"/>
    <n v="2467"/>
    <s v="PF08423.6 Rad51"/>
  </r>
  <r>
    <s v="H0Y0T5_OTOGA"/>
    <x v="1471"/>
    <n v="279"/>
    <x v="1"/>
    <n v="37"/>
    <n v="218"/>
    <n v="2467"/>
    <s v="PF08423.6 Rad51"/>
  </r>
  <r>
    <s v="H0YQT6_TAEGU"/>
    <x v="1472"/>
    <n v="265"/>
    <x v="1"/>
    <n v="20"/>
    <n v="200"/>
    <n v="2467"/>
    <s v="PF08423.6 Rad51"/>
  </r>
  <r>
    <s v="H0Z3B4_TAEGU"/>
    <x v="1473"/>
    <n v="313"/>
    <x v="1"/>
    <n v="63"/>
    <n v="304"/>
    <n v="2467"/>
    <s v="PF08423.6 Rad51"/>
  </r>
  <r>
    <s v="H0ZAJ0_TAEGU"/>
    <x v="1474"/>
    <n v="339"/>
    <x v="0"/>
    <n v="24"/>
    <n v="80"/>
    <n v="12686"/>
    <s v="PF14520.1 Helix-hairpin-helix domain"/>
  </r>
  <r>
    <s v="H0ZAJ0_TAEGU"/>
    <x v="1474"/>
    <n v="339"/>
    <x v="1"/>
    <n v="83"/>
    <n v="338"/>
    <n v="2467"/>
    <s v="PF08423.6 Rad51"/>
  </r>
  <r>
    <s v="H0ZAM4_TAEGU"/>
    <x v="1475"/>
    <n v="366"/>
    <x v="1"/>
    <n v="72"/>
    <n v="340"/>
    <n v="2467"/>
    <s v="PF08423.6 Rad51"/>
  </r>
  <r>
    <s v="H0ZJE4_TAEGU"/>
    <x v="1476"/>
    <n v="346"/>
    <x v="1"/>
    <n v="88"/>
    <n v="345"/>
    <n v="2467"/>
    <s v="PF08423.6 Rad51"/>
  </r>
  <r>
    <s v="H0ZMM4_TAEGU"/>
    <x v="1477"/>
    <n v="322"/>
    <x v="1"/>
    <n v="63"/>
    <n v="313"/>
    <n v="2467"/>
    <s v="PF08423.6 Rad51"/>
  </r>
  <r>
    <s v="H0ZMM5_TAEGU"/>
    <x v="1478"/>
    <n v="322"/>
    <x v="1"/>
    <n v="63"/>
    <n v="282"/>
    <n v="2467"/>
    <s v="PF08423.6 Rad51"/>
  </r>
  <r>
    <s v="H0ZRL0_TAEGU"/>
    <x v="1479"/>
    <n v="352"/>
    <x v="1"/>
    <n v="60"/>
    <n v="347"/>
    <n v="2467"/>
    <s v="PF08423.6 Rad51"/>
  </r>
  <r>
    <s v="H0ZXK9_TAEGU"/>
    <x v="1480"/>
    <n v="190"/>
    <x v="1"/>
    <n v="33"/>
    <n v="161"/>
    <n v="2467"/>
    <s v="PF08423.6 Rad51"/>
  </r>
  <r>
    <s v="H0ZYI8_TAEGU"/>
    <x v="1481"/>
    <n v="175"/>
    <x v="1"/>
    <n v="1"/>
    <n v="174"/>
    <n v="2467"/>
    <s v="PF08423.6 Rad51"/>
  </r>
  <r>
    <s v="H1A3E9_TAEGU"/>
    <x v="1482"/>
    <n v="111"/>
    <x v="1"/>
    <n v="3"/>
    <n v="110"/>
    <n v="2467"/>
    <s v="PF08423.6 Rad51"/>
  </r>
  <r>
    <s v="H1EVH8_9ARCH"/>
    <x v="1483"/>
    <n v="425"/>
    <x v="0"/>
    <n v="2"/>
    <n v="60"/>
    <n v="12686"/>
    <s v="PF14520.1 Helix-hairpin-helix domain"/>
  </r>
  <r>
    <s v="H1EVH8_9ARCH"/>
    <x v="1483"/>
    <n v="425"/>
    <x v="1"/>
    <n v="69"/>
    <n v="320"/>
    <n v="2467"/>
    <s v="PF08423.6 Rad51"/>
  </r>
  <r>
    <s v="H1EW70_9ARCH"/>
    <x v="1484"/>
    <n v="219"/>
    <x v="1"/>
    <n v="1"/>
    <n v="187"/>
    <n v="2467"/>
    <s v="PF08423.6 Rad51"/>
  </r>
  <r>
    <s v="H1KXH6_9EURY"/>
    <x v="1485"/>
    <n v="213"/>
    <x v="1"/>
    <n v="1"/>
    <n v="212"/>
    <n v="2467"/>
    <s v="PF08423.6 Rad51"/>
  </r>
  <r>
    <s v="H1KZ62_9EURY"/>
    <x v="1486"/>
    <n v="322"/>
    <x v="0"/>
    <n v="1"/>
    <n v="58"/>
    <n v="12686"/>
    <s v="PF14520.1 Helix-hairpin-helix domain"/>
  </r>
  <r>
    <s v="H1KZ62_9EURY"/>
    <x v="1486"/>
    <n v="322"/>
    <x v="1"/>
    <n v="61"/>
    <n v="322"/>
    <n v="2467"/>
    <s v="PF08423.6 Rad51"/>
  </r>
  <r>
    <s v="H1V3E1_COLHI"/>
    <x v="1487"/>
    <n v="350"/>
    <x v="0"/>
    <n v="27"/>
    <n v="83"/>
    <n v="12686"/>
    <s v="PF14520.1 Helix-hairpin-helix domain"/>
  </r>
  <r>
    <s v="H1V3E1_COLHI"/>
    <x v="1487"/>
    <n v="350"/>
    <x v="1"/>
    <n v="86"/>
    <n v="343"/>
    <n v="2467"/>
    <s v="PF08423.6 Rad51"/>
  </r>
  <r>
    <s v="H1V689_COLHI"/>
    <x v="1488"/>
    <n v="467"/>
    <x v="52"/>
    <n v="1"/>
    <n v="49"/>
    <n v="3"/>
    <s v="PB286701"/>
  </r>
  <r>
    <s v="H1V689_COLHI"/>
    <x v="1488"/>
    <n v="467"/>
    <x v="1"/>
    <n v="82"/>
    <n v="298"/>
    <n v="2467"/>
    <s v="PF08423.6 Rad51"/>
  </r>
  <r>
    <s v="H1YWE4_9EURY"/>
    <x v="1489"/>
    <n v="324"/>
    <x v="0"/>
    <n v="3"/>
    <n v="59"/>
    <n v="12686"/>
    <s v="PF14520.1 Helix-hairpin-helix domain"/>
  </r>
  <r>
    <s v="H1YWE4_9EURY"/>
    <x v="1489"/>
    <n v="324"/>
    <x v="1"/>
    <n v="63"/>
    <n v="324"/>
    <n v="2467"/>
    <s v="PF08423.6 Rad51"/>
  </r>
  <r>
    <s v="H1Z447_9EURY"/>
    <x v="1490"/>
    <n v="225"/>
    <x v="1"/>
    <n v="1"/>
    <n v="223"/>
    <n v="2467"/>
    <s v="PF08423.6 Rad51"/>
  </r>
  <r>
    <s v="H2AQB2_KAZAF"/>
    <x v="1491"/>
    <n v="335"/>
    <x v="0"/>
    <n v="26"/>
    <n v="75"/>
    <n v="12686"/>
    <s v="PF14520.1 Helix-hairpin-helix domain"/>
  </r>
  <r>
    <s v="H2AQB2_KAZAF"/>
    <x v="1491"/>
    <n v="335"/>
    <x v="1"/>
    <n v="78"/>
    <n v="334"/>
    <n v="2467"/>
    <s v="PF08423.6 Rad51"/>
  </r>
  <r>
    <s v="H2AWV4_KAZAF"/>
    <x v="1492"/>
    <n v="465"/>
    <x v="1"/>
    <n v="69"/>
    <n v="268"/>
    <n v="2467"/>
    <s v="PF08423.6 Rad51"/>
  </r>
  <r>
    <s v="H2B1N4_KAZAF"/>
    <x v="1493"/>
    <n v="372"/>
    <x v="0"/>
    <n v="52"/>
    <n v="110"/>
    <n v="12686"/>
    <s v="PF14520.1 Helix-hairpin-helix domain"/>
  </r>
  <r>
    <s v="H2B1N4_KAZAF"/>
    <x v="1493"/>
    <n v="372"/>
    <x v="1"/>
    <n v="113"/>
    <n v="368"/>
    <n v="2467"/>
    <s v="PF08423.6 Rad51"/>
  </r>
  <r>
    <s v="H2C6T5_9CREN"/>
    <x v="1494"/>
    <n v="324"/>
    <x v="0"/>
    <n v="8"/>
    <n v="67"/>
    <n v="12686"/>
    <s v="PF14520.1 Helix-hairpin-helix domain"/>
  </r>
  <r>
    <s v="H2C6T5_9CREN"/>
    <x v="1494"/>
    <n v="324"/>
    <x v="1"/>
    <n v="70"/>
    <n v="323"/>
    <n v="2467"/>
    <s v="PF08423.6 Rad51"/>
  </r>
  <r>
    <s v="H2LCC1_ORYLA"/>
    <x v="1495"/>
    <n v="343"/>
    <x v="1"/>
    <n v="84"/>
    <n v="342"/>
    <n v="2467"/>
    <s v="PF08423.6 Rad51"/>
  </r>
  <r>
    <s v="H2MK81_ORYLA"/>
    <x v="1496"/>
    <n v="330"/>
    <x v="1"/>
    <n v="66"/>
    <n v="263"/>
    <n v="2467"/>
    <s v="PF08423.6 Rad51"/>
  </r>
  <r>
    <s v="H2MU40_ORYLA"/>
    <x v="1497"/>
    <n v="340"/>
    <x v="0"/>
    <n v="29"/>
    <n v="81"/>
    <n v="12686"/>
    <s v="PF14520.1 Helix-hairpin-helix domain"/>
  </r>
  <r>
    <s v="H2MU40_ORYLA"/>
    <x v="1497"/>
    <n v="340"/>
    <x v="1"/>
    <n v="84"/>
    <n v="339"/>
    <n v="2467"/>
    <s v="PF08423.6 Rad51"/>
  </r>
  <r>
    <s v="H2MVD5_ORYLA"/>
    <x v="1498"/>
    <n v="348"/>
    <x v="1"/>
    <n v="69"/>
    <n v="339"/>
    <n v="2467"/>
    <s v="PF08423.6 Rad51"/>
  </r>
  <r>
    <s v="H2MVD7_ORYLA"/>
    <x v="1499"/>
    <n v="344"/>
    <x v="1"/>
    <n v="69"/>
    <n v="339"/>
    <n v="2467"/>
    <s v="PF08423.6 Rad51"/>
  </r>
  <r>
    <s v="H2N0C6_ORYLA"/>
    <x v="1500"/>
    <n v="275"/>
    <x v="1"/>
    <n v="2"/>
    <n v="267"/>
    <n v="2467"/>
    <s v="PF08423.6 Rad51"/>
  </r>
  <r>
    <s v="H2NLL2_PONAB"/>
    <x v="1501"/>
    <n v="384"/>
    <x v="1"/>
    <n v="63"/>
    <n v="346"/>
    <n v="2467"/>
    <s v="PF08423.6 Rad51"/>
  </r>
  <r>
    <s v="H2NLL3_PONAB"/>
    <x v="1502"/>
    <n v="350"/>
    <x v="1"/>
    <n v="63"/>
    <n v="345"/>
    <n v="2467"/>
    <s v="PF08423.6 Rad51"/>
  </r>
  <r>
    <s v="H2NLL4_PONAB"/>
    <x v="1503"/>
    <n v="350"/>
    <x v="1"/>
    <n v="63"/>
    <n v="345"/>
    <n v="2467"/>
    <s v="PF08423.6 Rad51"/>
  </r>
  <r>
    <s v="H2NMC9_PONAB"/>
    <x v="1504"/>
    <n v="346"/>
    <x v="1"/>
    <n v="60"/>
    <n v="340"/>
    <n v="2467"/>
    <s v="PF08423.6 Rad51"/>
  </r>
  <r>
    <s v="H2NMV0_PONAB"/>
    <x v="1505"/>
    <n v="339"/>
    <x v="0"/>
    <n v="28"/>
    <n v="80"/>
    <n v="12686"/>
    <s v="PF14520.1 Helix-hairpin-helix domain"/>
  </r>
  <r>
    <s v="H2NMV0_PONAB"/>
    <x v="1505"/>
    <n v="339"/>
    <x v="1"/>
    <n v="83"/>
    <n v="338"/>
    <n v="2467"/>
    <s v="PF08423.6 Rad51"/>
  </r>
  <r>
    <s v="H2NTH4_PONAB"/>
    <x v="1506"/>
    <n v="376"/>
    <x v="1"/>
    <n v="83"/>
    <n v="350"/>
    <n v="2467"/>
    <s v="PF08423.6 Rad51"/>
  </r>
  <r>
    <s v="H2P4D8_PONAB"/>
    <x v="1507"/>
    <n v="340"/>
    <x v="1"/>
    <n v="82"/>
    <n v="339"/>
    <n v="2467"/>
    <s v="PF08423.6 Rad51"/>
  </r>
  <r>
    <s v="H2PP44_PONAB"/>
    <x v="1508"/>
    <n v="280"/>
    <x v="1"/>
    <n v="39"/>
    <n v="214"/>
    <n v="2467"/>
    <s v="PF08423.6 Rad51"/>
  </r>
  <r>
    <s v="H2Q8Z3_PANTR"/>
    <x v="1509"/>
    <n v="346"/>
    <x v="1"/>
    <n v="60"/>
    <n v="340"/>
    <n v="2467"/>
    <s v="PF08423.6 Rad51"/>
  </r>
  <r>
    <s v="H2Q966_PANTR"/>
    <x v="1510"/>
    <n v="339"/>
    <x v="0"/>
    <n v="28"/>
    <n v="80"/>
    <n v="12686"/>
    <s v="PF14520.1 Helix-hairpin-helix domain"/>
  </r>
  <r>
    <s v="H2Q966_PANTR"/>
    <x v="1510"/>
    <n v="339"/>
    <x v="1"/>
    <n v="83"/>
    <n v="338"/>
    <n v="2467"/>
    <s v="PF08423.6 Rad51"/>
  </r>
  <r>
    <s v="H2QDJ6_PANTR"/>
    <x v="1511"/>
    <n v="376"/>
    <x v="1"/>
    <n v="82"/>
    <n v="350"/>
    <n v="2467"/>
    <s v="PF08423.6 Rad51"/>
  </r>
  <r>
    <s v="H2QLN6_PANTR"/>
    <x v="1512"/>
    <n v="340"/>
    <x v="1"/>
    <n v="82"/>
    <n v="339"/>
    <n v="2467"/>
    <s v="PF08423.6 Rad51"/>
  </r>
  <r>
    <s v="H2R1S2_PANTR"/>
    <x v="1513"/>
    <n v="280"/>
    <x v="1"/>
    <n v="38"/>
    <n v="215"/>
    <n v="2467"/>
    <s v="PF08423.6 Rad51"/>
  </r>
  <r>
    <s v="H2R412_PANTR"/>
    <x v="1514"/>
    <n v="328"/>
    <x v="1"/>
    <n v="64"/>
    <n v="300"/>
    <n v="2467"/>
    <s v="PF08423.6 Rad51"/>
  </r>
  <r>
    <s v="H2RAV7_PANTR"/>
    <x v="1515"/>
    <n v="279"/>
    <x v="1"/>
    <n v="62"/>
    <n v="257"/>
    <n v="2467"/>
    <s v="PF08423.6 Rad51"/>
  </r>
  <r>
    <s v="H2RXI4_TAKRU"/>
    <x v="1516"/>
    <n v="335"/>
    <x v="1"/>
    <n v="63"/>
    <n v="330"/>
    <n v="2467"/>
    <s v="PF08423.6 Rad51"/>
  </r>
  <r>
    <s v="H2SD86_TAKRU"/>
    <x v="1517"/>
    <n v="340"/>
    <x v="0"/>
    <n v="29"/>
    <n v="81"/>
    <n v="12686"/>
    <s v="PF14520.1 Helix-hairpin-helix domain"/>
  </r>
  <r>
    <s v="H2SD86_TAKRU"/>
    <x v="1517"/>
    <n v="340"/>
    <x v="1"/>
    <n v="84"/>
    <n v="339"/>
    <n v="2467"/>
    <s v="PF08423.6 Rad51"/>
  </r>
  <r>
    <s v="H2TQA0_TAKRU"/>
    <x v="1518"/>
    <n v="332"/>
    <x v="1"/>
    <n v="67"/>
    <n v="300"/>
    <n v="2467"/>
    <s v="PF08423.6 Rad51"/>
  </r>
  <r>
    <s v="H2TQA1_TAKRU"/>
    <x v="1519"/>
    <n v="332"/>
    <x v="1"/>
    <n v="82"/>
    <n v="299"/>
    <n v="2467"/>
    <s v="PF08423.6 Rad51"/>
  </r>
  <r>
    <s v="H2TQA2_TAKRU"/>
    <x v="1520"/>
    <n v="304"/>
    <x v="1"/>
    <n v="66"/>
    <n v="297"/>
    <n v="2467"/>
    <s v="PF08423.6 Rad51"/>
  </r>
  <r>
    <s v="H2TQA3_TAKRU"/>
    <x v="1521"/>
    <n v="306"/>
    <x v="1"/>
    <n v="68"/>
    <n v="299"/>
    <n v="2467"/>
    <s v="PF08423.6 Rad51"/>
  </r>
  <r>
    <s v="H2TQA4_TAKRU"/>
    <x v="1522"/>
    <n v="236"/>
    <x v="1"/>
    <n v="66"/>
    <n v="222"/>
    <n v="2467"/>
    <s v="PF08423.6 Rad51"/>
  </r>
  <r>
    <s v="H2UWV5_TAKRU"/>
    <x v="1523"/>
    <n v="353"/>
    <x v="1"/>
    <n v="82"/>
    <n v="346"/>
    <n v="2467"/>
    <s v="PF08423.6 Rad51"/>
  </r>
  <r>
    <s v="H2V2Q5_TAKRU"/>
    <x v="1524"/>
    <n v="342"/>
    <x v="0"/>
    <n v="22"/>
    <n v="81"/>
    <n v="12686"/>
    <s v="PF14520.1 Helix-hairpin-helix domain"/>
  </r>
  <r>
    <s v="H2V2Q5_TAKRU"/>
    <x v="1524"/>
    <n v="342"/>
    <x v="1"/>
    <n v="84"/>
    <n v="341"/>
    <n v="2467"/>
    <s v="PF08423.6 Rad51"/>
  </r>
  <r>
    <s v="H2V6J4_TAKRU"/>
    <x v="1525"/>
    <n v="242"/>
    <x v="1"/>
    <n v="30"/>
    <n v="225"/>
    <n v="2467"/>
    <s v="PF08423.6 Rad51"/>
  </r>
  <r>
    <s v="H2V6J5_TAKRU"/>
    <x v="1526"/>
    <n v="267"/>
    <x v="1"/>
    <n v="29"/>
    <n v="266"/>
    <n v="2467"/>
    <s v="PF08423.6 Rad51"/>
  </r>
  <r>
    <s v="H2WDS0_CAEJA"/>
    <x v="1527"/>
    <n v="357"/>
    <x v="0"/>
    <n v="39"/>
    <n v="96"/>
    <n v="12686"/>
    <s v="PF14520.1 Helix-hairpin-helix domain"/>
  </r>
  <r>
    <s v="H2WDS0_CAEJA"/>
    <x v="1527"/>
    <n v="357"/>
    <x v="1"/>
    <n v="99"/>
    <n v="355"/>
    <n v="2467"/>
    <s v="PF08423.6 Rad51"/>
  </r>
  <r>
    <s v="H2XJN2_CIOIN"/>
    <x v="1528"/>
    <n v="255"/>
    <x v="1"/>
    <n v="5"/>
    <n v="255"/>
    <n v="2467"/>
    <s v="PF08423.6 Rad51"/>
  </r>
  <r>
    <s v="H2XT98_CIOIN"/>
    <x v="1529"/>
    <n v="265"/>
    <x v="1"/>
    <n v="93"/>
    <n v="265"/>
    <n v="2467"/>
    <s v="PF08423.6 Rad51"/>
  </r>
  <r>
    <s v="H2XTM5_CIOIN"/>
    <x v="1530"/>
    <n v="328"/>
    <x v="98"/>
    <n v="1"/>
    <n v="59"/>
    <n v="78"/>
    <s v="PB008834"/>
  </r>
  <r>
    <s v="H2XTM5_CIOIN"/>
    <x v="1530"/>
    <n v="328"/>
    <x v="1"/>
    <n v="67"/>
    <n v="325"/>
    <n v="2467"/>
    <s v="PF08423.6 Rad51"/>
  </r>
  <r>
    <s v="H2YAG9_CIOSA"/>
    <x v="1531"/>
    <n v="347"/>
    <x v="1"/>
    <n v="89"/>
    <n v="346"/>
    <n v="2467"/>
    <s v="PF08423.6 Rad51"/>
  </r>
  <r>
    <s v="H2YAH8_CIOSA"/>
    <x v="1532"/>
    <n v="338"/>
    <x v="0"/>
    <n v="32"/>
    <n v="84"/>
    <n v="12686"/>
    <s v="PF14520.1 Helix-hairpin-helix domain"/>
  </r>
  <r>
    <s v="H2YAH8_CIOSA"/>
    <x v="1532"/>
    <n v="338"/>
    <x v="1"/>
    <n v="87"/>
    <n v="337"/>
    <n v="2467"/>
    <s v="PF08423.6 Rad51"/>
  </r>
  <r>
    <s v="H2YAH9_CIOSA"/>
    <x v="1533"/>
    <n v="341"/>
    <x v="0"/>
    <n v="31"/>
    <n v="83"/>
    <n v="12686"/>
    <s v="PF14520.1 Helix-hairpin-helix domain"/>
  </r>
  <r>
    <s v="H2YAH9_CIOSA"/>
    <x v="1533"/>
    <n v="341"/>
    <x v="1"/>
    <n v="86"/>
    <n v="340"/>
    <n v="2467"/>
    <s v="PF08423.6 Rad51"/>
  </r>
  <r>
    <s v="H2Z6Z3_CIOSA"/>
    <x v="1534"/>
    <n v="196"/>
    <x v="1"/>
    <n v="1"/>
    <n v="96"/>
    <n v="2467"/>
    <s v="PF08423.6 Rad51"/>
  </r>
  <r>
    <s v="H2ZS27_LATCH"/>
    <x v="1535"/>
    <n v="368"/>
    <x v="1"/>
    <n v="73"/>
    <n v="341"/>
    <n v="2467"/>
    <s v="PF08423.6 Rad51"/>
  </r>
  <r>
    <s v="H3A225_LATCH"/>
    <x v="1536"/>
    <n v="282"/>
    <x v="1"/>
    <n v="33"/>
    <n v="216"/>
    <n v="2467"/>
    <s v="PF08423.6 Rad51"/>
  </r>
  <r>
    <s v="H3AJP1_LATCH"/>
    <x v="1537"/>
    <n v="358"/>
    <x v="1"/>
    <n v="78"/>
    <n v="281"/>
    <n v="2467"/>
    <s v="PF08423.6 Rad51"/>
  </r>
  <r>
    <s v="H3BBZ5_LATCH"/>
    <x v="1538"/>
    <n v="341"/>
    <x v="0"/>
    <n v="30"/>
    <n v="82"/>
    <n v="12686"/>
    <s v="PF14520.1 Helix-hairpin-helix domain"/>
  </r>
  <r>
    <s v="H3BBZ5_LATCH"/>
    <x v="1538"/>
    <n v="341"/>
    <x v="1"/>
    <n v="85"/>
    <n v="340"/>
    <n v="2467"/>
    <s v="PF08423.6 Rad51"/>
  </r>
  <r>
    <s v="H3BCT2_LATCH"/>
    <x v="1539"/>
    <n v="250"/>
    <x v="1"/>
    <n v="35"/>
    <n v="229"/>
    <n v="2467"/>
    <s v="PF08423.6 Rad51"/>
  </r>
  <r>
    <s v="H3BWV6_TETNG"/>
    <x v="1540"/>
    <n v="346"/>
    <x v="1"/>
    <n v="73"/>
    <n v="340"/>
    <n v="2467"/>
    <s v="PF08423.6 Rad51"/>
  </r>
  <r>
    <s v="H3C0M2_TETNG"/>
    <x v="1541"/>
    <n v="345"/>
    <x v="1"/>
    <n v="73"/>
    <n v="340"/>
    <n v="2467"/>
    <s v="PF08423.6 Rad51"/>
  </r>
  <r>
    <s v="H3CGT7_TETNG"/>
    <x v="1542"/>
    <n v="345"/>
    <x v="1"/>
    <n v="73"/>
    <n v="340"/>
    <n v="2467"/>
    <s v="PF08423.6 Rad51"/>
  </r>
  <r>
    <s v="H3CMX3_TETNG"/>
    <x v="1543"/>
    <n v="286"/>
    <x v="1"/>
    <n v="29"/>
    <n v="221"/>
    <n v="2467"/>
    <s v="PF08423.6 Rad51"/>
  </r>
  <r>
    <s v="H3CN96_TETNG"/>
    <x v="1544"/>
    <n v="283"/>
    <x v="1"/>
    <n v="29"/>
    <n v="218"/>
    <n v="2467"/>
    <s v="PF08423.6 Rad51"/>
  </r>
  <r>
    <s v="H3CY37_TETNG"/>
    <x v="1545"/>
    <n v="325"/>
    <x v="1"/>
    <n v="65"/>
    <n v="299"/>
    <n v="2467"/>
    <s v="PF08423.6 Rad51"/>
  </r>
  <r>
    <s v="H3D5W7_TETNG"/>
    <x v="1546"/>
    <n v="342"/>
    <x v="0"/>
    <n v="22"/>
    <n v="81"/>
    <n v="12686"/>
    <s v="PF14520.1 Helix-hairpin-helix domain"/>
  </r>
  <r>
    <s v="H3D5W7_TETNG"/>
    <x v="1546"/>
    <n v="342"/>
    <x v="1"/>
    <n v="84"/>
    <n v="341"/>
    <n v="2467"/>
    <s v="PF08423.6 Rad51"/>
  </r>
  <r>
    <s v="H3DBX0_TETNG"/>
    <x v="1547"/>
    <n v="365"/>
    <x v="1"/>
    <n v="70"/>
    <n v="335"/>
    <n v="2467"/>
    <s v="PF08423.6 Rad51"/>
  </r>
  <r>
    <s v="H3DPE0_TETNG"/>
    <x v="1548"/>
    <n v="341"/>
    <x v="0"/>
    <n v="28"/>
    <n v="81"/>
    <n v="12686"/>
    <s v="PF14520.1 Helix-hairpin-helix domain"/>
  </r>
  <r>
    <s v="H3DPE0_TETNG"/>
    <x v="1548"/>
    <n v="341"/>
    <x v="1"/>
    <n v="84"/>
    <n v="340"/>
    <n v="2467"/>
    <s v="PF08423.6 Rad51"/>
  </r>
  <r>
    <s v="H3DXD0_PRIPA"/>
    <x v="1549"/>
    <n v="340"/>
    <x v="0"/>
    <n v="34"/>
    <n v="79"/>
    <n v="12686"/>
    <s v="PF14520.1 Helix-hairpin-helix domain"/>
  </r>
  <r>
    <s v="H3DXD0_PRIPA"/>
    <x v="1549"/>
    <n v="340"/>
    <x v="1"/>
    <n v="83"/>
    <n v="338"/>
    <n v="2467"/>
    <s v="PF08423.6 Rad51"/>
  </r>
  <r>
    <s v="H3FT97_PRIPA"/>
    <x v="1550"/>
    <n v="315"/>
    <x v="1"/>
    <n v="77"/>
    <n v="312"/>
    <n v="2467"/>
    <s v="PF08423.6 Rad51"/>
  </r>
  <r>
    <s v="H3GER8_PHYRM"/>
    <x v="1551"/>
    <n v="336"/>
    <x v="0"/>
    <n v="24"/>
    <n v="78"/>
    <n v="12686"/>
    <s v="PF14520.1 Helix-hairpin-helix domain"/>
  </r>
  <r>
    <s v="H3GER8_PHYRM"/>
    <x v="1551"/>
    <n v="336"/>
    <x v="1"/>
    <n v="81"/>
    <n v="335"/>
    <n v="2467"/>
    <s v="PF08423.6 Rad51"/>
  </r>
  <r>
    <s v="H3GKR7_PHYRM"/>
    <x v="1552"/>
    <n v="798"/>
    <x v="99"/>
    <n v="197"/>
    <n v="245"/>
    <n v="4"/>
    <s v="PB197166"/>
  </r>
  <r>
    <s v="H3GKR7_PHYRM"/>
    <x v="1552"/>
    <n v="798"/>
    <x v="100"/>
    <n v="1"/>
    <n v="171"/>
    <n v="3"/>
    <s v="PB282361"/>
  </r>
  <r>
    <s v="H3GKR7_PHYRM"/>
    <x v="1552"/>
    <n v="798"/>
    <x v="1"/>
    <n v="598"/>
    <n v="642"/>
    <n v="2467"/>
    <s v="PF08423.6 Rad51"/>
  </r>
  <r>
    <s v="H3GKR7_PHYRM"/>
    <x v="1552"/>
    <n v="798"/>
    <x v="1"/>
    <n v="644"/>
    <n v="797"/>
    <n v="2467"/>
    <s v="PF08423.6 Rad51"/>
  </r>
  <r>
    <s v="H3GKR7_PHYRM"/>
    <x v="1552"/>
    <n v="798"/>
    <x v="101"/>
    <n v="328"/>
    <n v="478"/>
    <n v="1637"/>
    <s v="PF04280.10 Tim44-like domain"/>
  </r>
  <r>
    <s v="H3HE46_PHYRM"/>
    <x v="1553"/>
    <n v="401"/>
    <x v="1"/>
    <n v="2"/>
    <n v="275"/>
    <n v="2467"/>
    <s v="PF08423.6 Rad51"/>
  </r>
  <r>
    <s v="H3I6C5_STRPU"/>
    <x v="1554"/>
    <n v="335"/>
    <x v="0"/>
    <n v="22"/>
    <n v="76"/>
    <n v="12686"/>
    <s v="PF14520.1 Helix-hairpin-helix domain"/>
  </r>
  <r>
    <s v="H3I6C5_STRPU"/>
    <x v="1554"/>
    <n v="335"/>
    <x v="1"/>
    <n v="79"/>
    <n v="334"/>
    <n v="2467"/>
    <s v="PF08423.6 Rad51"/>
  </r>
  <r>
    <s v="H3ITC3_STRPU"/>
    <x v="1555"/>
    <n v="306"/>
    <x v="1"/>
    <n v="49"/>
    <n v="304"/>
    <n v="2467"/>
    <s v="PF08423.6 Rad51"/>
  </r>
  <r>
    <s v="H3IZI6_STRPU"/>
    <x v="1556"/>
    <n v="165"/>
    <x v="1"/>
    <n v="1"/>
    <n v="164"/>
    <n v="2467"/>
    <s v="PF08423.6 Rad51"/>
  </r>
  <r>
    <s v="H3J2X1_STRPU"/>
    <x v="1557"/>
    <n v="167"/>
    <x v="1"/>
    <n v="8"/>
    <n v="100"/>
    <n v="2467"/>
    <s v="PF08423.6 Rad51"/>
  </r>
  <r>
    <s v="H3J6R6_STRPU"/>
    <x v="1558"/>
    <n v="415"/>
    <x v="1"/>
    <n v="105"/>
    <n v="366"/>
    <n v="2467"/>
    <s v="PF08423.6 Rad51"/>
  </r>
  <r>
    <s v="H3JBA9_STRPU"/>
    <x v="1559"/>
    <n v="355"/>
    <x v="1"/>
    <n v="64"/>
    <n v="293"/>
    <n v="2467"/>
    <s v="PF08423.6 Rad51"/>
  </r>
  <r>
    <s v="H3JMT1_STRPU"/>
    <x v="1560"/>
    <n v="1237"/>
    <x v="1"/>
    <n v="66"/>
    <n v="247"/>
    <n v="2467"/>
    <s v="PF08423.6 Rad51"/>
  </r>
  <r>
    <s v="H3JMT1_STRPU"/>
    <x v="1560"/>
    <n v="1237"/>
    <x v="102"/>
    <n v="1101"/>
    <n v="1235"/>
    <n v="1140"/>
    <s v="PF07738.8 Sad1 / UNC-like C-terminal"/>
  </r>
  <r>
    <s v="H3ZM51_THELI"/>
    <x v="1561"/>
    <n v="233"/>
    <x v="1"/>
    <n v="1"/>
    <n v="219"/>
    <n v="2467"/>
    <s v="PF08423.6 Rad51"/>
  </r>
  <r>
    <s v="H3ZR24_THELI"/>
    <x v="1562"/>
    <n v="838"/>
    <x v="0"/>
    <n v="37"/>
    <n v="96"/>
    <n v="12686"/>
    <s v="PF14520.1 Helix-hairpin-helix domain"/>
  </r>
  <r>
    <s v="H3ZR24_THELI"/>
    <x v="1562"/>
    <n v="838"/>
    <x v="55"/>
    <n v="372"/>
    <n v="444"/>
    <n v="970"/>
    <s v="PF14528.1 LAGLIDADG-like domain"/>
  </r>
  <r>
    <s v="H3ZR24_THELI"/>
    <x v="1562"/>
    <n v="838"/>
    <x v="103"/>
    <n v="445"/>
    <n v="593"/>
    <n v="9"/>
    <s v="PB092936"/>
  </r>
  <r>
    <s v="H3ZR24_THELI"/>
    <x v="1562"/>
    <n v="838"/>
    <x v="1"/>
    <n v="100"/>
    <n v="156"/>
    <n v="2467"/>
    <s v="PF08423.6 Rad51"/>
  </r>
  <r>
    <s v="H3ZR24_THELI"/>
    <x v="1562"/>
    <n v="838"/>
    <x v="1"/>
    <n v="631"/>
    <n v="838"/>
    <n v="2467"/>
    <s v="PF08423.6 Rad51"/>
  </r>
  <r>
    <s v="H5SB89_9CREN"/>
    <x v="1563"/>
    <n v="320"/>
    <x v="0"/>
    <n v="3"/>
    <n v="60"/>
    <n v="12686"/>
    <s v="PF14520.1 Helix-hairpin-helix domain"/>
  </r>
  <r>
    <s v="H5SB89_9CREN"/>
    <x v="1563"/>
    <n v="320"/>
    <x v="1"/>
    <n v="63"/>
    <n v="317"/>
    <n v="2467"/>
    <s v="PF08423.6 Rad51"/>
  </r>
  <r>
    <s v="H6BVC7_EXODN"/>
    <x v="1564"/>
    <n v="349"/>
    <x v="0"/>
    <n v="26"/>
    <n v="83"/>
    <n v="12686"/>
    <s v="PF14520.1 Helix-hairpin-helix domain"/>
  </r>
  <r>
    <s v="H6BVC7_EXODN"/>
    <x v="1564"/>
    <n v="349"/>
    <x v="1"/>
    <n v="86"/>
    <n v="343"/>
    <n v="2467"/>
    <s v="PF08423.6 Rad51"/>
  </r>
  <r>
    <s v="H6C271_EXODN"/>
    <x v="1565"/>
    <n v="507"/>
    <x v="1"/>
    <n v="157"/>
    <n v="224"/>
    <n v="2467"/>
    <s v="PF08423.6 Rad51"/>
  </r>
  <r>
    <s v="H6CC00_EXODN"/>
    <x v="1566"/>
    <n v="453"/>
    <x v="1"/>
    <n v="92"/>
    <n v="298"/>
    <n v="2467"/>
    <s v="PF08423.6 Rad51"/>
  </r>
  <r>
    <s v="H6Q7Z7_PYROT"/>
    <x v="1567"/>
    <n v="313"/>
    <x v="1"/>
    <n v="78"/>
    <n v="313"/>
    <n v="2467"/>
    <s v="PF08423.6 Rad51"/>
  </r>
  <r>
    <s v="H6Q9K2_PYROT"/>
    <x v="1568"/>
    <n v="312"/>
    <x v="0"/>
    <n v="5"/>
    <n v="64"/>
    <n v="12686"/>
    <s v="PF14520.1 Helix-hairpin-helix domain"/>
  </r>
  <r>
    <s v="H6Q9K2_PYROT"/>
    <x v="1568"/>
    <n v="312"/>
    <x v="1"/>
    <n v="40"/>
    <n v="312"/>
    <n v="2467"/>
    <s v="PF08423.6 Rad51"/>
  </r>
  <r>
    <s v="H6QBQ6_PYROT"/>
    <x v="1569"/>
    <n v="100"/>
    <x v="1"/>
    <n v="1"/>
    <n v="89"/>
    <n v="2467"/>
    <s v="PF08423.6 Rad51"/>
  </r>
  <r>
    <s v="H6QBT9_PYROT"/>
    <x v="1570"/>
    <n v="333"/>
    <x v="0"/>
    <n v="21"/>
    <n v="79"/>
    <n v="12686"/>
    <s v="PF14520.1 Helix-hairpin-helix domain"/>
  </r>
  <r>
    <s v="H6QBT9_PYROT"/>
    <x v="1570"/>
    <n v="333"/>
    <x v="1"/>
    <n v="83"/>
    <n v="333"/>
    <n v="2467"/>
    <s v="PF08423.6 Rad51"/>
  </r>
  <r>
    <s v="H6QCV9_PYROT"/>
    <x v="1571"/>
    <n v="311"/>
    <x v="0"/>
    <n v="3"/>
    <n v="60"/>
    <n v="12686"/>
    <s v="PF14520.1 Helix-hairpin-helix domain"/>
  </r>
  <r>
    <s v="H6QCV9_PYROT"/>
    <x v="1571"/>
    <n v="311"/>
    <x v="1"/>
    <n v="37"/>
    <n v="311"/>
    <n v="2467"/>
    <s v="PF08423.6 Rad51"/>
  </r>
  <r>
    <s v="H7C1R0_HUMAN"/>
    <x v="1572"/>
    <n v="257"/>
    <x v="1"/>
    <n v="1"/>
    <n v="231"/>
    <n v="2467"/>
    <s v="PF08423.6 Rad51"/>
  </r>
  <r>
    <s v="H7C2Q5_HUMAN"/>
    <x v="1573"/>
    <n v="213"/>
    <x v="1"/>
    <n v="14"/>
    <n v="119"/>
    <n v="2467"/>
    <s v="PF08423.6 Rad51"/>
  </r>
  <r>
    <s v="H8I6T2_METCZ"/>
    <x v="1574"/>
    <n v="324"/>
    <x v="0"/>
    <n v="2"/>
    <n v="61"/>
    <n v="12686"/>
    <s v="PF14520.1 Helix-hairpin-helix domain"/>
  </r>
  <r>
    <s v="H8I6T2_METCZ"/>
    <x v="1574"/>
    <n v="324"/>
    <x v="1"/>
    <n v="65"/>
    <n v="324"/>
    <n v="2467"/>
    <s v="PF08423.6 Rad51"/>
  </r>
  <r>
    <s v="H8I6V6_METCZ"/>
    <x v="1575"/>
    <n v="227"/>
    <x v="1"/>
    <n v="1"/>
    <n v="227"/>
    <n v="2467"/>
    <s v="PF08423.6 Rad51"/>
  </r>
  <r>
    <s v="H8WVR6_9ASCO"/>
    <x v="1576"/>
    <n v="368"/>
    <x v="0"/>
    <n v="50"/>
    <n v="104"/>
    <n v="12686"/>
    <s v="PF14520.1 Helix-hairpin-helix domain"/>
  </r>
  <r>
    <s v="H8WVR6_9ASCO"/>
    <x v="1576"/>
    <n v="368"/>
    <x v="1"/>
    <n v="107"/>
    <n v="363"/>
    <n v="2467"/>
    <s v="PF08423.6 Rad51"/>
  </r>
  <r>
    <s v="H8X3N0_9ASCO"/>
    <x v="1577"/>
    <n v="555"/>
    <x v="94"/>
    <n v="271"/>
    <n v="451"/>
    <n v="39"/>
    <s v="PB021390"/>
  </r>
  <r>
    <s v="H8X3N0_9ASCO"/>
    <x v="1577"/>
    <n v="555"/>
    <x v="1"/>
    <n v="75"/>
    <n v="258"/>
    <n v="2467"/>
    <s v="PF08423.6 Rad51"/>
  </r>
  <r>
    <s v="H8X4U9_9ASCO"/>
    <x v="1578"/>
    <n v="324"/>
    <x v="23"/>
    <n v="9"/>
    <n v="59"/>
    <n v="92"/>
    <s v="PB006919"/>
  </r>
  <r>
    <s v="H8X4U9_9ASCO"/>
    <x v="1578"/>
    <n v="324"/>
    <x v="1"/>
    <n v="68"/>
    <n v="324"/>
    <n v="2467"/>
    <s v="PF08423.6 Rad51"/>
  </r>
  <r>
    <s v="H8ZDI1_NEMS1"/>
    <x v="1579"/>
    <n v="338"/>
    <x v="0"/>
    <n v="24"/>
    <n v="78"/>
    <n v="12686"/>
    <s v="PF14520.1 Helix-hairpin-helix domain"/>
  </r>
  <r>
    <s v="H8ZDI1_NEMS1"/>
    <x v="1579"/>
    <n v="338"/>
    <x v="1"/>
    <n v="81"/>
    <n v="337"/>
    <n v="2467"/>
    <s v="PF08423.6 Rad51"/>
  </r>
  <r>
    <s v="H9F4T7_MACMU"/>
    <x v="1580"/>
    <n v="278"/>
    <x v="1"/>
    <n v="14"/>
    <n v="266"/>
    <n v="2467"/>
    <s v="PF08423.6 Rad51"/>
  </r>
  <r>
    <s v="H9F6E5_MACMU"/>
    <x v="1581"/>
    <n v="374"/>
    <x v="1"/>
    <n v="81"/>
    <n v="348"/>
    <n v="2467"/>
    <s v="PF08423.6 Rad51"/>
  </r>
  <r>
    <s v="H9FDV5_MACMU"/>
    <x v="1582"/>
    <n v="80"/>
    <x v="1"/>
    <n v="4"/>
    <n v="80"/>
    <n v="2467"/>
    <s v="PF08423.6 Rad51"/>
  </r>
  <r>
    <s v="H9FI82_MACMU"/>
    <x v="1583"/>
    <n v="119"/>
    <x v="1"/>
    <n v="23"/>
    <n v="104"/>
    <n v="2467"/>
    <s v="PF08423.6 Rad51"/>
  </r>
  <r>
    <s v="H9GAC7_ANOCA"/>
    <x v="1584"/>
    <n v="253"/>
    <x v="1"/>
    <n v="62"/>
    <n v="253"/>
    <n v="2467"/>
    <s v="PF08423.6 Rad51"/>
  </r>
  <r>
    <s v="H9GH38_ANOCA"/>
    <x v="1585"/>
    <n v="188"/>
    <x v="1"/>
    <n v="32"/>
    <n v="131"/>
    <n v="2467"/>
    <s v="PF08423.6 Rad51"/>
  </r>
  <r>
    <s v="H9GKC7_ANOCA"/>
    <x v="1586"/>
    <n v="339"/>
    <x v="0"/>
    <n v="27"/>
    <n v="80"/>
    <n v="12686"/>
    <s v="PF14520.1 Helix-hairpin-helix domain"/>
  </r>
  <r>
    <s v="H9GKC7_ANOCA"/>
    <x v="1586"/>
    <n v="339"/>
    <x v="1"/>
    <n v="83"/>
    <n v="338"/>
    <n v="2467"/>
    <s v="PF08423.6 Rad51"/>
  </r>
  <r>
    <s v="H9HND9_ATTCE"/>
    <x v="1587"/>
    <n v="268"/>
    <x v="1"/>
    <n v="11"/>
    <n v="204"/>
    <n v="2467"/>
    <s v="PF08423.6 Rad51"/>
  </r>
  <r>
    <s v="H9HYI8_ATTCE"/>
    <x v="1588"/>
    <n v="289"/>
    <x v="1"/>
    <n v="65"/>
    <n v="188"/>
    <n v="2467"/>
    <s v="PF08423.6 Rad51"/>
  </r>
  <r>
    <s v="H9I3L2_ATTCE"/>
    <x v="1589"/>
    <n v="340"/>
    <x v="0"/>
    <n v="12"/>
    <n v="80"/>
    <n v="12686"/>
    <s v="PF14520.1 Helix-hairpin-helix domain"/>
  </r>
  <r>
    <s v="H9I3L2_ATTCE"/>
    <x v="1589"/>
    <n v="340"/>
    <x v="1"/>
    <n v="83"/>
    <n v="339"/>
    <n v="2467"/>
    <s v="PF08423.6 Rad51"/>
  </r>
  <r>
    <s v="H9I7E3_ATTCE"/>
    <x v="1590"/>
    <n v="255"/>
    <x v="1"/>
    <n v="10"/>
    <n v="255"/>
    <n v="2467"/>
    <s v="PF08423.6 Rad51"/>
  </r>
  <r>
    <s v="H9IZU3_BOMMO"/>
    <x v="1591"/>
    <n v="262"/>
    <x v="1"/>
    <n v="65"/>
    <n v="225"/>
    <n v="2467"/>
    <s v="PF08423.6 Rad51"/>
  </r>
  <r>
    <s v="H9J6G5_BOMMO"/>
    <x v="1592"/>
    <n v="338"/>
    <x v="0"/>
    <n v="23"/>
    <n v="79"/>
    <n v="12686"/>
    <s v="PF14520.1 Helix-hairpin-helix domain"/>
  </r>
  <r>
    <s v="H9J6G5_BOMMO"/>
    <x v="1592"/>
    <n v="338"/>
    <x v="1"/>
    <n v="82"/>
    <n v="337"/>
    <n v="2467"/>
    <s v="PF08423.6 Rad51"/>
  </r>
  <r>
    <s v="H9JQK5_BOMMO"/>
    <x v="1593"/>
    <n v="212"/>
    <x v="0"/>
    <n v="19"/>
    <n v="78"/>
    <n v="12686"/>
    <s v="PF14520.1 Helix-hairpin-helix domain"/>
  </r>
  <r>
    <s v="H9JQK5_BOMMO"/>
    <x v="1593"/>
    <n v="212"/>
    <x v="1"/>
    <n v="108"/>
    <n v="211"/>
    <n v="2467"/>
    <s v="PF08423.6 Rad51"/>
  </r>
  <r>
    <s v="H9JQK6_BOMMO"/>
    <x v="1594"/>
    <n v="71"/>
    <x v="1"/>
    <n v="1"/>
    <n v="70"/>
    <n v="2467"/>
    <s v="PF08423.6 Rad51"/>
  </r>
  <r>
    <s v="H9K4D8_APIME"/>
    <x v="1595"/>
    <n v="211"/>
    <x v="1"/>
    <n v="24"/>
    <n v="211"/>
    <n v="2467"/>
    <s v="PF08423.6 Rad51"/>
  </r>
  <r>
    <s v="H9KFD3_APIME"/>
    <x v="1596"/>
    <n v="261"/>
    <x v="1"/>
    <n v="4"/>
    <n v="261"/>
    <n v="2467"/>
    <s v="PF08423.6 Rad51"/>
  </r>
  <r>
    <s v="H9KJC0_APIME"/>
    <x v="1597"/>
    <n v="341"/>
    <x v="0"/>
    <n v="24"/>
    <n v="81"/>
    <n v="12686"/>
    <s v="PF14520.1 Helix-hairpin-helix domain"/>
  </r>
  <r>
    <s v="H9KJC0_APIME"/>
    <x v="1597"/>
    <n v="341"/>
    <x v="1"/>
    <n v="84"/>
    <n v="340"/>
    <n v="2467"/>
    <s v="PF08423.6 Rad51"/>
  </r>
  <r>
    <s v="H9KL94_APIME"/>
    <x v="1598"/>
    <n v="264"/>
    <x v="1"/>
    <n v="23"/>
    <n v="206"/>
    <n v="2467"/>
    <s v="PF08423.6 Rad51"/>
  </r>
  <r>
    <s v="H9YXK3_MACMU"/>
    <x v="1599"/>
    <n v="328"/>
    <x v="1"/>
    <n v="64"/>
    <n v="315"/>
    <n v="2467"/>
    <s v="PF08423.6 Rad51"/>
  </r>
  <r>
    <s v="H9ZD84_MACMU"/>
    <x v="1600"/>
    <n v="280"/>
    <x v="1"/>
    <n v="38"/>
    <n v="212"/>
    <n v="2467"/>
    <s v="PF08423.6 Rad51"/>
  </r>
  <r>
    <s v="I0A186_9CREN"/>
    <x v="1601"/>
    <n v="515"/>
    <x v="0"/>
    <n v="30"/>
    <n v="88"/>
    <n v="12686"/>
    <s v="PF14520.1 Helix-hairpin-helix domain"/>
  </r>
  <r>
    <s v="I0A186_9CREN"/>
    <x v="1601"/>
    <n v="515"/>
    <x v="1"/>
    <n v="91"/>
    <n v="152"/>
    <n v="2467"/>
    <s v="PF08423.6 Rad51"/>
  </r>
  <r>
    <s v="I0A186_9CREN"/>
    <x v="1601"/>
    <n v="515"/>
    <x v="1"/>
    <n v="309"/>
    <n v="514"/>
    <n v="2467"/>
    <s v="PF08423.6 Rad51"/>
  </r>
  <r>
    <s v="I1BSI8_RHIO9"/>
    <x v="1602"/>
    <n v="329"/>
    <x v="1"/>
    <n v="97"/>
    <n v="146"/>
    <n v="2467"/>
    <s v="PF08423.6 Rad51"/>
  </r>
  <r>
    <s v="I1BSI8_RHIO9"/>
    <x v="1602"/>
    <n v="329"/>
    <x v="1"/>
    <n v="144"/>
    <n v="328"/>
    <n v="2467"/>
    <s v="PF08423.6 Rad51"/>
  </r>
  <r>
    <s v="I1BTV9_RHIO9"/>
    <x v="1603"/>
    <n v="344"/>
    <x v="0"/>
    <n v="37"/>
    <n v="85"/>
    <n v="12686"/>
    <s v="PF14520.1 Helix-hairpin-helix domain"/>
  </r>
  <r>
    <s v="I1BTV9_RHIO9"/>
    <x v="1603"/>
    <n v="344"/>
    <x v="1"/>
    <n v="88"/>
    <n v="343"/>
    <n v="2467"/>
    <s v="PF08423.6 Rad51"/>
  </r>
  <r>
    <s v="I1BZI6_RHIO9"/>
    <x v="1604"/>
    <n v="334"/>
    <x v="0"/>
    <n v="17"/>
    <n v="75"/>
    <n v="12686"/>
    <s v="PF14520.1 Helix-hairpin-helix domain"/>
  </r>
  <r>
    <s v="I1BZI6_RHIO9"/>
    <x v="1604"/>
    <n v="334"/>
    <x v="1"/>
    <n v="77"/>
    <n v="333"/>
    <n v="2467"/>
    <s v="PF08423.6 Rad51"/>
  </r>
  <r>
    <s v="I1CA76_RHIO9"/>
    <x v="1605"/>
    <n v="333"/>
    <x v="0"/>
    <n v="18"/>
    <n v="73"/>
    <n v="12686"/>
    <s v="PF14520.1 Helix-hairpin-helix domain"/>
  </r>
  <r>
    <s v="I1CA76_RHIO9"/>
    <x v="1605"/>
    <n v="333"/>
    <x v="1"/>
    <n v="76"/>
    <n v="332"/>
    <n v="2467"/>
    <s v="PF08423.6 Rad51"/>
  </r>
  <r>
    <s v="I1CST3_RHIO9"/>
    <x v="1606"/>
    <n v="207"/>
    <x v="1"/>
    <n v="69"/>
    <n v="200"/>
    <n v="2467"/>
    <s v="PF08423.6 Rad51"/>
  </r>
  <r>
    <s v="I1EXS9_AMPQE"/>
    <x v="1607"/>
    <n v="322"/>
    <x v="0"/>
    <n v="23"/>
    <n v="82"/>
    <n v="12686"/>
    <s v="PF14520.1 Helix-hairpin-helix domain"/>
  </r>
  <r>
    <s v="I1EXS9_AMPQE"/>
    <x v="1607"/>
    <n v="322"/>
    <x v="1"/>
    <n v="85"/>
    <n v="145"/>
    <n v="2467"/>
    <s v="PF08423.6 Rad51"/>
  </r>
  <r>
    <s v="I1EXS9_AMPQE"/>
    <x v="1607"/>
    <n v="322"/>
    <x v="1"/>
    <n v="144"/>
    <n v="321"/>
    <n v="2467"/>
    <s v="PF08423.6 Rad51"/>
  </r>
  <r>
    <s v="I1FGX0_AMPQE"/>
    <x v="1608"/>
    <n v="312"/>
    <x v="1"/>
    <n v="30"/>
    <n v="266"/>
    <n v="2467"/>
    <s v="PF08423.6 Rad51"/>
  </r>
  <r>
    <s v="I1FN10_AMPQE"/>
    <x v="1609"/>
    <n v="252"/>
    <x v="1"/>
    <n v="47"/>
    <n v="205"/>
    <n v="2467"/>
    <s v="PF08423.6 Rad51"/>
  </r>
  <r>
    <s v="I1FUC7_AMPQE"/>
    <x v="1610"/>
    <n v="345"/>
    <x v="0"/>
    <n v="19"/>
    <n v="85"/>
    <n v="12686"/>
    <s v="PF14520.1 Helix-hairpin-helix domain"/>
  </r>
  <r>
    <s v="I1FUC7_AMPQE"/>
    <x v="1610"/>
    <n v="345"/>
    <x v="1"/>
    <n v="88"/>
    <n v="344"/>
    <n v="2467"/>
    <s v="PF08423.6 Rad51"/>
  </r>
  <r>
    <s v="I1FX19_AMPQE"/>
    <x v="1611"/>
    <n v="335"/>
    <x v="1"/>
    <n v="58"/>
    <n v="324"/>
    <n v="2467"/>
    <s v="PF08423.6 Rad51"/>
  </r>
  <r>
    <s v="I1GUH2_BRADI"/>
    <x v="1612"/>
    <n v="262"/>
    <x v="1"/>
    <n v="17"/>
    <n v="244"/>
    <n v="2467"/>
    <s v="PF08423.6 Rad51"/>
  </r>
  <r>
    <s v="I1GUH3_BRADI"/>
    <x v="1613"/>
    <n v="253"/>
    <x v="1"/>
    <n v="17"/>
    <n v="242"/>
    <n v="2467"/>
    <s v="PF08423.6 Rad51"/>
  </r>
  <r>
    <s v="I1HMI2_BRADI"/>
    <x v="1614"/>
    <n v="367"/>
    <x v="1"/>
    <n v="64"/>
    <n v="340"/>
    <n v="2467"/>
    <s v="PF08423.6 Rad51"/>
  </r>
  <r>
    <s v="I1HNT6_BRADI"/>
    <x v="1615"/>
    <n v="309"/>
    <x v="1"/>
    <n v="32"/>
    <n v="134"/>
    <n v="2467"/>
    <s v="PF08423.6 Rad51"/>
  </r>
  <r>
    <s v="I1HNT6_BRADI"/>
    <x v="1615"/>
    <n v="309"/>
    <x v="1"/>
    <n v="135"/>
    <n v="299"/>
    <n v="2467"/>
    <s v="PF08423.6 Rad51"/>
  </r>
  <r>
    <s v="I1IAL8_BRADI"/>
    <x v="1616"/>
    <n v="288"/>
    <x v="1"/>
    <n v="27"/>
    <n v="284"/>
    <n v="2467"/>
    <s v="PF08423.6 Rad51"/>
  </r>
  <r>
    <s v="I1IIA5_BRADI"/>
    <x v="1617"/>
    <n v="346"/>
    <x v="0"/>
    <n v="33"/>
    <n v="87"/>
    <n v="12686"/>
    <s v="PF14520.1 Helix-hairpin-helix domain"/>
  </r>
  <r>
    <s v="I1IIA5_BRADI"/>
    <x v="1617"/>
    <n v="346"/>
    <x v="1"/>
    <n v="90"/>
    <n v="345"/>
    <n v="2467"/>
    <s v="PF08423.6 Rad51"/>
  </r>
  <r>
    <s v="I1IKE2_BRADI"/>
    <x v="1618"/>
    <n v="340"/>
    <x v="0"/>
    <n v="27"/>
    <n v="81"/>
    <n v="12686"/>
    <s v="PF14520.1 Helix-hairpin-helix domain"/>
  </r>
  <r>
    <s v="I1IKE2_BRADI"/>
    <x v="1618"/>
    <n v="340"/>
    <x v="1"/>
    <n v="84"/>
    <n v="339"/>
    <n v="2467"/>
    <s v="PF08423.6 Rad51"/>
  </r>
  <r>
    <s v="I1IUH8_BRADI"/>
    <x v="1619"/>
    <n v="346"/>
    <x v="0"/>
    <n v="29"/>
    <n v="87"/>
    <n v="12686"/>
    <s v="PF14520.1 Helix-hairpin-helix domain"/>
  </r>
  <r>
    <s v="I1IUH8_BRADI"/>
    <x v="1619"/>
    <n v="346"/>
    <x v="1"/>
    <n v="90"/>
    <n v="337"/>
    <n v="2467"/>
    <s v="PF08423.6 Rad51"/>
  </r>
  <r>
    <s v="I1JKP9_SOYBN"/>
    <x v="1620"/>
    <n v="368"/>
    <x v="1"/>
    <n v="108"/>
    <n v="359"/>
    <n v="2467"/>
    <s v="PF08423.6 Rad51"/>
  </r>
  <r>
    <s v="I1LDZ3_SOYBN"/>
    <x v="1621"/>
    <n v="335"/>
    <x v="0"/>
    <n v="26"/>
    <n v="87"/>
    <n v="12686"/>
    <s v="PF14520.1 Helix-hairpin-helix domain"/>
  </r>
  <r>
    <s v="I1LDZ3_SOYBN"/>
    <x v="1621"/>
    <n v="335"/>
    <x v="1"/>
    <n v="90"/>
    <n v="335"/>
    <n v="2467"/>
    <s v="PF08423.6 Rad51"/>
  </r>
  <r>
    <s v="I1LK75_SOYBN"/>
    <x v="1622"/>
    <n v="321"/>
    <x v="5"/>
    <n v="1"/>
    <n v="36"/>
    <n v="14"/>
    <s v="PB061032"/>
  </r>
  <r>
    <s v="I1LK75_SOYBN"/>
    <x v="1622"/>
    <n v="321"/>
    <x v="1"/>
    <n v="75"/>
    <n v="318"/>
    <n v="2467"/>
    <s v="PF08423.6 Rad51"/>
  </r>
  <r>
    <s v="I1LYB2_SOYBN"/>
    <x v="1623"/>
    <n v="344"/>
    <x v="0"/>
    <n v="31"/>
    <n v="85"/>
    <n v="12686"/>
    <s v="PF14520.1 Helix-hairpin-helix domain"/>
  </r>
  <r>
    <s v="I1LYB2_SOYBN"/>
    <x v="1623"/>
    <n v="344"/>
    <x v="1"/>
    <n v="88"/>
    <n v="343"/>
    <n v="2467"/>
    <s v="PF08423.6 Rad51"/>
  </r>
  <r>
    <s v="I1MDL7_SOYBN"/>
    <x v="1624"/>
    <n v="348"/>
    <x v="1"/>
    <n v="57"/>
    <n v="331"/>
    <n v="2467"/>
    <s v="PF08423.6 Rad51"/>
  </r>
  <r>
    <s v="I1MS33_SOYBN"/>
    <x v="1625"/>
    <n v="343"/>
    <x v="0"/>
    <n v="30"/>
    <n v="84"/>
    <n v="12686"/>
    <s v="PF14520.1 Helix-hairpin-helix domain"/>
  </r>
  <r>
    <s v="I1MS33_SOYBN"/>
    <x v="1625"/>
    <n v="343"/>
    <x v="1"/>
    <n v="87"/>
    <n v="342"/>
    <n v="2467"/>
    <s v="PF08423.6 Rad51"/>
  </r>
  <r>
    <s v="I1N544_SOYBN"/>
    <x v="1626"/>
    <n v="288"/>
    <x v="1"/>
    <n v="1"/>
    <n v="277"/>
    <n v="2467"/>
    <s v="PF08423.6 Rad51"/>
  </r>
  <r>
    <s v="I1P1C8_ORYGL"/>
    <x v="1627"/>
    <n v="290"/>
    <x v="1"/>
    <n v="36"/>
    <n v="286"/>
    <n v="2467"/>
    <s v="PF08423.6 Rad51"/>
  </r>
  <r>
    <s v="I1PS07_ORYGL"/>
    <x v="1628"/>
    <n v="363"/>
    <x v="1"/>
    <n v="69"/>
    <n v="339"/>
    <n v="2467"/>
    <s v="PF08423.6 Rad51"/>
  </r>
  <r>
    <s v="I1QLU0_ORYGL"/>
    <x v="1629"/>
    <n v="283"/>
    <x v="1"/>
    <n v="33"/>
    <n v="267"/>
    <n v="2467"/>
    <s v="PF08423.6 Rad51"/>
  </r>
  <r>
    <s v="I1QXM8_ORYGL"/>
    <x v="1630"/>
    <n v="358"/>
    <x v="1"/>
    <n v="89"/>
    <n v="357"/>
    <n v="2467"/>
    <s v="PF08423.6 Rad51"/>
  </r>
  <r>
    <s v="I1R3Z8_ORYGL"/>
    <x v="1631"/>
    <n v="344"/>
    <x v="0"/>
    <n v="26"/>
    <n v="86"/>
    <n v="12686"/>
    <s v="PF14520.1 Helix-hairpin-helix domain"/>
  </r>
  <r>
    <s v="I1R3Z8_ORYGL"/>
    <x v="1631"/>
    <n v="344"/>
    <x v="1"/>
    <n v="89"/>
    <n v="343"/>
    <n v="2467"/>
    <s v="PF08423.6 Rad51"/>
  </r>
  <r>
    <s v="I1R4J2_ORYGL"/>
    <x v="1632"/>
    <n v="785"/>
    <x v="37"/>
    <n v="1"/>
    <n v="139"/>
    <n v="3"/>
    <s v="PB251995"/>
  </r>
  <r>
    <s v="I1R4J2_ORYGL"/>
    <x v="1632"/>
    <n v="785"/>
    <x v="1"/>
    <n v="145"/>
    <n v="239"/>
    <n v="2467"/>
    <s v="PF08423.6 Rad51"/>
  </r>
  <r>
    <s v="I1R6I7_ORYGL"/>
    <x v="1633"/>
    <n v="341"/>
    <x v="0"/>
    <n v="29"/>
    <n v="83"/>
    <n v="12686"/>
    <s v="PF14520.1 Helix-hairpin-helix domain"/>
  </r>
  <r>
    <s v="I1R6I7_ORYGL"/>
    <x v="1633"/>
    <n v="341"/>
    <x v="1"/>
    <n v="86"/>
    <n v="340"/>
    <n v="2467"/>
    <s v="PF08423.6 Rad51"/>
  </r>
  <r>
    <s v="I1RBC8_GIBZE"/>
    <x v="1634"/>
    <n v="445"/>
    <x v="1"/>
    <n v="82"/>
    <n v="288"/>
    <n v="2467"/>
    <s v="PF08423.6 Rad51"/>
  </r>
  <r>
    <s v="I1RC54_GIBZE"/>
    <x v="1635"/>
    <n v="348"/>
    <x v="0"/>
    <n v="26"/>
    <n v="81"/>
    <n v="12686"/>
    <s v="PF14520.1 Helix-hairpin-helix domain"/>
  </r>
  <r>
    <s v="I1RC54_GIBZE"/>
    <x v="1635"/>
    <n v="348"/>
    <x v="1"/>
    <n v="84"/>
    <n v="341"/>
    <n v="2467"/>
    <s v="PF08423.6 Rad51"/>
  </r>
  <r>
    <s v="O00847_9TRYP"/>
    <x v="1636"/>
    <n v="313"/>
    <x v="0"/>
    <n v="5"/>
    <n v="51"/>
    <n v="12686"/>
    <s v="PF14520.1 Helix-hairpin-helix domain"/>
  </r>
  <r>
    <s v="O00847_9TRYP"/>
    <x v="1636"/>
    <n v="313"/>
    <x v="1"/>
    <n v="56"/>
    <n v="312"/>
    <n v="2467"/>
    <s v="PF08423.6 Rad51"/>
  </r>
  <r>
    <s v="O01679_BOMMO"/>
    <x v="1637"/>
    <n v="338"/>
    <x v="0"/>
    <n v="22"/>
    <n v="79"/>
    <n v="12686"/>
    <s v="PF14520.1 Helix-hairpin-helix domain"/>
  </r>
  <r>
    <s v="O01679_BOMMO"/>
    <x v="1637"/>
    <n v="338"/>
    <x v="1"/>
    <n v="82"/>
    <n v="337"/>
    <n v="2467"/>
    <s v="PF08423.6 Rad51"/>
  </r>
  <r>
    <s v="O01680_BOMMO"/>
    <x v="1638"/>
    <n v="341"/>
    <x v="1"/>
    <n v="83"/>
    <n v="340"/>
    <n v="2467"/>
    <s v="PF08423.6 Rad51"/>
  </r>
  <r>
    <s v="O61127_LEIMA"/>
    <x v="1639"/>
    <n v="377"/>
    <x v="0"/>
    <n v="65"/>
    <n v="117"/>
    <n v="12686"/>
    <s v="PF14520.1 Helix-hairpin-helix domain"/>
  </r>
  <r>
    <s v="O61127_LEIMA"/>
    <x v="1639"/>
    <n v="377"/>
    <x v="1"/>
    <n v="120"/>
    <n v="376"/>
    <n v="2467"/>
    <s v="PF08423.6 Rad51"/>
  </r>
  <r>
    <s v="O61128_LEIMA"/>
    <x v="1640"/>
    <n v="364"/>
    <x v="0"/>
    <n v="45"/>
    <n v="104"/>
    <n v="12686"/>
    <s v="PF14520.1 Helix-hairpin-helix domain"/>
  </r>
  <r>
    <s v="O61128_LEIMA"/>
    <x v="1640"/>
    <n v="364"/>
    <x v="1"/>
    <n v="107"/>
    <n v="363"/>
    <n v="2467"/>
    <s v="PF08423.6 Rad51"/>
  </r>
  <r>
    <s v="O74569_COPCI"/>
    <x v="1641"/>
    <n v="343"/>
    <x v="0"/>
    <n v="22"/>
    <n v="81"/>
    <n v="12686"/>
    <s v="PF14520.1 Helix-hairpin-helix domain"/>
  </r>
  <r>
    <s v="O74569_COPCI"/>
    <x v="1641"/>
    <n v="343"/>
    <x v="1"/>
    <n v="84"/>
    <n v="340"/>
    <n v="2467"/>
    <s v="PF08423.6 Rad51"/>
  </r>
  <r>
    <s v="O76341_TETTH"/>
    <x v="1642"/>
    <n v="331"/>
    <x v="0"/>
    <n v="13"/>
    <n v="72"/>
    <n v="12686"/>
    <s v="PF14520.1 Helix-hairpin-helix domain"/>
  </r>
  <r>
    <s v="O76341_TETTH"/>
    <x v="1642"/>
    <n v="331"/>
    <x v="1"/>
    <n v="75"/>
    <n v="330"/>
    <n v="2467"/>
    <s v="PF08423.6 Rad51"/>
  </r>
  <r>
    <s v="O77135_DROME"/>
    <x v="1643"/>
    <n v="341"/>
    <x v="1"/>
    <n v="80"/>
    <n v="327"/>
    <n v="2467"/>
    <s v="PF08423.6 Rad51"/>
  </r>
  <r>
    <s v="O93749_HALHI"/>
    <x v="1644"/>
    <n v="166"/>
    <x v="1"/>
    <n v="1"/>
    <n v="60"/>
    <n v="2467"/>
    <s v="PF08423.6 Rad51"/>
  </r>
  <r>
    <s v="O93749_HALHI"/>
    <x v="1644"/>
    <n v="166"/>
    <x v="1"/>
    <n v="74"/>
    <n v="166"/>
    <n v="2467"/>
    <s v="PF08423.6 Rad51"/>
  </r>
  <r>
    <s v="O93750_METMZ"/>
    <x v="1645"/>
    <n v="143"/>
    <x v="1"/>
    <n v="1"/>
    <n v="143"/>
    <n v="2467"/>
    <s v="PF08423.6 Rad51"/>
  </r>
  <r>
    <s v="O93751_METFE"/>
    <x v="1646"/>
    <n v="133"/>
    <x v="1"/>
    <n v="1"/>
    <n v="133"/>
    <n v="2467"/>
    <s v="PF08423.6 Rad51"/>
  </r>
  <r>
    <s v="O93752_METVA"/>
    <x v="1647"/>
    <n v="143"/>
    <x v="1"/>
    <n v="1"/>
    <n v="143"/>
    <n v="2467"/>
    <s v="PF08423.6 Rad51"/>
  </r>
  <r>
    <s v="O93753_METMI"/>
    <x v="1648"/>
    <n v="143"/>
    <x v="1"/>
    <n v="1"/>
    <n v="143"/>
    <n v="2467"/>
    <s v="PF08423.6 Rad51"/>
  </r>
  <r>
    <s v="O93754_9EURY"/>
    <x v="1649"/>
    <n v="132"/>
    <x v="1"/>
    <n v="1"/>
    <n v="132"/>
    <n v="2467"/>
    <s v="PF08423.6 Rad51"/>
  </r>
  <r>
    <s v="O93755_9EURY"/>
    <x v="1650"/>
    <n v="132"/>
    <x v="1"/>
    <n v="1"/>
    <n v="132"/>
    <n v="2467"/>
    <s v="PF08423.6 Rad51"/>
  </r>
  <r>
    <s v="O93756_SULSH"/>
    <x v="1651"/>
    <n v="133"/>
    <x v="1"/>
    <n v="1"/>
    <n v="133"/>
    <n v="2467"/>
    <s v="PF08423.6 Rad51"/>
  </r>
  <r>
    <s v="O93757_9CREN"/>
    <x v="1652"/>
    <n v="133"/>
    <x v="1"/>
    <n v="1"/>
    <n v="133"/>
    <n v="2467"/>
    <s v="PF08423.6 Rad51"/>
  </r>
  <r>
    <s v="O93758_9ARCH"/>
    <x v="1653"/>
    <n v="132"/>
    <x v="1"/>
    <n v="1"/>
    <n v="132"/>
    <n v="2467"/>
    <s v="PF08423.6 Rad51"/>
  </r>
  <r>
    <s v="O93759_9ARCH"/>
    <x v="1654"/>
    <n v="129"/>
    <x v="1"/>
    <n v="1"/>
    <n v="129"/>
    <n v="2467"/>
    <s v="PF08423.6 Rad51"/>
  </r>
  <r>
    <s v="O93760_9ARCH"/>
    <x v="1655"/>
    <n v="133"/>
    <x v="1"/>
    <n v="1"/>
    <n v="133"/>
    <n v="2467"/>
    <s v="PF08423.6 Rad51"/>
  </r>
  <r>
    <s v="O93761_9ARCH"/>
    <x v="1656"/>
    <n v="133"/>
    <x v="1"/>
    <n v="1"/>
    <n v="133"/>
    <n v="2467"/>
    <s v="PF08423.6 Rad51"/>
  </r>
  <r>
    <s v="O93762_9ARCH"/>
    <x v="1657"/>
    <n v="133"/>
    <x v="1"/>
    <n v="1"/>
    <n v="133"/>
    <n v="2467"/>
    <s v="PF08423.6 Rad51"/>
  </r>
  <r>
    <s v="O93763_9ARCH"/>
    <x v="1658"/>
    <n v="133"/>
    <x v="1"/>
    <n v="1"/>
    <n v="133"/>
    <n v="2467"/>
    <s v="PF08423.6 Rad51"/>
  </r>
  <r>
    <s v="O93764_9ARCH"/>
    <x v="1659"/>
    <n v="133"/>
    <x v="1"/>
    <n v="1"/>
    <n v="133"/>
    <n v="2467"/>
    <s v="PF08423.6 Rad51"/>
  </r>
  <r>
    <s v="O93765_9ARCH"/>
    <x v="1660"/>
    <n v="133"/>
    <x v="1"/>
    <n v="1"/>
    <n v="133"/>
    <n v="2467"/>
    <s v="PF08423.6 Rad51"/>
  </r>
  <r>
    <s v="O93766_9ARCH"/>
    <x v="1661"/>
    <n v="121"/>
    <x v="1"/>
    <n v="1"/>
    <n v="121"/>
    <n v="2467"/>
    <s v="PF08423.6 Rad51"/>
  </r>
  <r>
    <s v="O93767_9ARCH"/>
    <x v="1662"/>
    <n v="133"/>
    <x v="1"/>
    <n v="1"/>
    <n v="133"/>
    <n v="2467"/>
    <s v="PF08423.6 Rad51"/>
  </r>
  <r>
    <s v="O93768_9ARCH"/>
    <x v="1663"/>
    <n v="131"/>
    <x v="1"/>
    <n v="1"/>
    <n v="131"/>
    <n v="2467"/>
    <s v="PF08423.6 Rad51"/>
  </r>
  <r>
    <s v="O93769_9ARCH"/>
    <x v="1664"/>
    <n v="132"/>
    <x v="1"/>
    <n v="1"/>
    <n v="132"/>
    <n v="2467"/>
    <s v="PF08423.6 Rad51"/>
  </r>
  <r>
    <s v="O93770_9ARCH"/>
    <x v="1665"/>
    <n v="132"/>
    <x v="1"/>
    <n v="1"/>
    <n v="132"/>
    <n v="2467"/>
    <s v="PF08423.6 Rad51"/>
  </r>
  <r>
    <s v="O93771_9ARCH"/>
    <x v="1666"/>
    <n v="133"/>
    <x v="1"/>
    <n v="1"/>
    <n v="133"/>
    <n v="2467"/>
    <s v="PF08423.6 Rad51"/>
  </r>
  <r>
    <s v="O93772_9ARCH"/>
    <x v="1667"/>
    <n v="132"/>
    <x v="1"/>
    <n v="1"/>
    <n v="132"/>
    <n v="2467"/>
    <s v="PF08423.6 Rad51"/>
  </r>
  <r>
    <s v="O93773_9ARCH"/>
    <x v="1668"/>
    <n v="131"/>
    <x v="1"/>
    <n v="1"/>
    <n v="131"/>
    <n v="2467"/>
    <s v="PF08423.6 Rad51"/>
  </r>
  <r>
    <s v="P78579_EMEND"/>
    <x v="1669"/>
    <n v="348"/>
    <x v="0"/>
    <n v="25"/>
    <n v="81"/>
    <n v="12686"/>
    <s v="PF14520.1 Helix-hairpin-helix domain"/>
  </r>
  <r>
    <s v="P78579_EMEND"/>
    <x v="1669"/>
    <n v="348"/>
    <x v="1"/>
    <n v="84"/>
    <n v="341"/>
    <n v="2467"/>
    <s v="PF08423.6 Rad51"/>
  </r>
  <r>
    <s v="P78613_EMEND"/>
    <x v="1670"/>
    <n v="344"/>
    <x v="0"/>
    <n v="21"/>
    <n v="77"/>
    <n v="12686"/>
    <s v="PF14520.1 Helix-hairpin-helix domain"/>
  </r>
  <r>
    <s v="P78613_EMEND"/>
    <x v="1670"/>
    <n v="344"/>
    <x v="1"/>
    <n v="80"/>
    <n v="337"/>
    <n v="2467"/>
    <s v="PF08423.6 Rad51"/>
  </r>
  <r>
    <s v="P87210_NEUCS"/>
    <x v="1671"/>
    <n v="353"/>
    <x v="0"/>
    <n v="27"/>
    <n v="84"/>
    <n v="12686"/>
    <s v="PF14520.1 Helix-hairpin-helix domain"/>
  </r>
  <r>
    <s v="P87210_NEUCS"/>
    <x v="1671"/>
    <n v="353"/>
    <x v="1"/>
    <n v="87"/>
    <n v="344"/>
    <n v="2467"/>
    <s v="PF08423.6 Rad51"/>
  </r>
  <r>
    <s v="P93678_ORYSI"/>
    <x v="1672"/>
    <n v="102"/>
    <x v="1"/>
    <n v="1"/>
    <n v="102"/>
    <n v="2467"/>
    <s v="PF08423.6 Rad51"/>
  </r>
  <r>
    <s v="Q00XV2_OSTTA"/>
    <x v="1673"/>
    <n v="570"/>
    <x v="1"/>
    <n v="83"/>
    <n v="185"/>
    <n v="2467"/>
    <s v="PF08423.6 Rad51"/>
  </r>
  <r>
    <s v="Q00XV2_OSTTA"/>
    <x v="1673"/>
    <n v="570"/>
    <x v="1"/>
    <n v="191"/>
    <n v="356"/>
    <n v="2467"/>
    <s v="PF08423.6 Rad51"/>
  </r>
  <r>
    <s v="Q00Y03_OSTTA"/>
    <x v="1674"/>
    <n v="286"/>
    <x v="1"/>
    <n v="21"/>
    <n v="273"/>
    <n v="2467"/>
    <s v="PF08423.6 Rad51"/>
  </r>
  <r>
    <s v="Q00YW7_OSTTA"/>
    <x v="1675"/>
    <n v="371"/>
    <x v="0"/>
    <n v="53"/>
    <n v="109"/>
    <n v="12686"/>
    <s v="PF14520.1 Helix-hairpin-helix domain"/>
  </r>
  <r>
    <s v="Q00YW7_OSTTA"/>
    <x v="1675"/>
    <n v="371"/>
    <x v="1"/>
    <n v="116"/>
    <n v="371"/>
    <n v="2467"/>
    <s v="PF08423.6 Rad51"/>
  </r>
  <r>
    <s v="Q013L3_OSTTA"/>
    <x v="1676"/>
    <n v="420"/>
    <x v="0"/>
    <n v="51"/>
    <n v="103"/>
    <n v="12686"/>
    <s v="PF14520.1 Helix-hairpin-helix domain"/>
  </r>
  <r>
    <s v="Q013L3_OSTTA"/>
    <x v="1676"/>
    <n v="420"/>
    <x v="1"/>
    <n v="164"/>
    <n v="419"/>
    <n v="2467"/>
    <s v="PF08423.6 Rad51"/>
  </r>
  <r>
    <s v="Q01C18_OSTTA"/>
    <x v="1677"/>
    <n v="618"/>
    <x v="1"/>
    <n v="324"/>
    <n v="604"/>
    <n v="2467"/>
    <s v="PF08423.6 Rad51"/>
  </r>
  <r>
    <s v="Q09HW4_ORYSI"/>
    <x v="1678"/>
    <n v="332"/>
    <x v="0"/>
    <n v="20"/>
    <n v="74"/>
    <n v="12686"/>
    <s v="PF14520.1 Helix-hairpin-helix domain"/>
  </r>
  <r>
    <s v="Q09HW4_ORYSI"/>
    <x v="1678"/>
    <n v="332"/>
    <x v="1"/>
    <n v="77"/>
    <n v="331"/>
    <n v="2467"/>
    <s v="PF08423.6 Rad51"/>
  </r>
  <r>
    <s v="Q0CWT1_ASPTN"/>
    <x v="1679"/>
    <n v="607"/>
    <x v="41"/>
    <n v="480"/>
    <n v="607"/>
    <n v="327"/>
    <s v="PF12923.2 Ribosomal RNA-processing protein 7 (RRP7)"/>
  </r>
  <r>
    <s v="Q0CWT1_ASPTN"/>
    <x v="1679"/>
    <n v="607"/>
    <x v="1"/>
    <n v="1"/>
    <n v="266"/>
    <n v="2467"/>
    <s v="PF08423.6 Rad51"/>
  </r>
  <r>
    <s v="Q0D0U2_ASPTN"/>
    <x v="1680"/>
    <n v="743"/>
    <x v="1"/>
    <n v="275"/>
    <n v="480"/>
    <n v="2467"/>
    <s v="PF08423.6 Rad51"/>
  </r>
  <r>
    <s v="Q0D1F4_ASPTN"/>
    <x v="1681"/>
    <n v="348"/>
    <x v="0"/>
    <n v="24"/>
    <n v="81"/>
    <n v="12686"/>
    <s v="PF14520.1 Helix-hairpin-helix domain"/>
  </r>
  <r>
    <s v="Q0D1F4_ASPTN"/>
    <x v="1681"/>
    <n v="348"/>
    <x v="1"/>
    <n v="84"/>
    <n v="341"/>
    <n v="2467"/>
    <s v="PF08423.6 Rad51"/>
  </r>
  <r>
    <s v="Q0MR20_PENMA"/>
    <x v="1682"/>
    <n v="349"/>
    <x v="0"/>
    <n v="25"/>
    <n v="82"/>
    <n v="12686"/>
    <s v="PF14520.1 Helix-hairpin-helix domain"/>
  </r>
  <r>
    <s v="Q0MR20_PENMA"/>
    <x v="1682"/>
    <n v="349"/>
    <x v="1"/>
    <n v="85"/>
    <n v="342"/>
    <n v="2467"/>
    <s v="PF08423.6 Rad51"/>
  </r>
  <r>
    <s v="Q0MR21_PENMA"/>
    <x v="1683"/>
    <n v="337"/>
    <x v="0"/>
    <n v="12"/>
    <n v="74"/>
    <n v="12686"/>
    <s v="PF14520.1 Helix-hairpin-helix domain"/>
  </r>
  <r>
    <s v="Q0MR21_PENMA"/>
    <x v="1683"/>
    <n v="337"/>
    <x v="1"/>
    <n v="79"/>
    <n v="335"/>
    <n v="2467"/>
    <s v="PF08423.6 Rad51"/>
  </r>
  <r>
    <s v="Q0PCG3_POPNI"/>
    <x v="1684"/>
    <n v="342"/>
    <x v="0"/>
    <n v="29"/>
    <n v="83"/>
    <n v="12686"/>
    <s v="PF14520.1 Helix-hairpin-helix domain"/>
  </r>
  <r>
    <s v="Q0PCG3_POPNI"/>
    <x v="1684"/>
    <n v="342"/>
    <x v="1"/>
    <n v="86"/>
    <n v="341"/>
    <n v="2467"/>
    <s v="PF08423.6 Rad51"/>
  </r>
  <r>
    <s v="Q0PWC9_9AGAR"/>
    <x v="1685"/>
    <n v="87"/>
    <x v="1"/>
    <n v="8"/>
    <n v="87"/>
    <n v="2467"/>
    <s v="PF08423.6 Rad51"/>
  </r>
  <r>
    <s v="Q0PWD0_LEUGO"/>
    <x v="1686"/>
    <n v="80"/>
    <x v="1"/>
    <n v="7"/>
    <n v="80"/>
    <n v="2467"/>
    <s v="PF08423.6 Rad51"/>
  </r>
  <r>
    <s v="Q0PWD2_LEUGO"/>
    <x v="1687"/>
    <n v="79"/>
    <x v="1"/>
    <n v="6"/>
    <n v="79"/>
    <n v="2467"/>
    <s v="PF08423.6 Rad51"/>
  </r>
  <r>
    <s v="Q0PWD5_9AGAR"/>
    <x v="1688"/>
    <n v="88"/>
    <x v="1"/>
    <n v="8"/>
    <n v="88"/>
    <n v="2467"/>
    <s v="PF08423.6 Rad51"/>
  </r>
  <r>
    <s v="Q0PWD6_9AGAR"/>
    <x v="1689"/>
    <n v="91"/>
    <x v="1"/>
    <n v="8"/>
    <n v="91"/>
    <n v="2467"/>
    <s v="PF08423.6 Rad51"/>
  </r>
  <r>
    <s v="Q0PWD7_9AGAR"/>
    <x v="1690"/>
    <n v="83"/>
    <x v="1"/>
    <n v="8"/>
    <n v="83"/>
    <n v="2467"/>
    <s v="PF08423.6 Rad51"/>
  </r>
  <r>
    <s v="Q0PWD8_9AGAR"/>
    <x v="1691"/>
    <n v="115"/>
    <x v="1"/>
    <n v="8"/>
    <n v="115"/>
    <n v="2467"/>
    <s v="PF08423.6 Rad51"/>
  </r>
  <r>
    <s v="Q0PWD9_9AGAR"/>
    <x v="1692"/>
    <n v="83"/>
    <x v="1"/>
    <n v="8"/>
    <n v="83"/>
    <n v="2467"/>
    <s v="PF08423.6 Rad51"/>
  </r>
  <r>
    <s v="Q0PWE0_9AGAR"/>
    <x v="1693"/>
    <n v="116"/>
    <x v="1"/>
    <n v="8"/>
    <n v="116"/>
    <n v="2467"/>
    <s v="PF08423.6 Rad51"/>
  </r>
  <r>
    <s v="Q0PWE1_AGABI"/>
    <x v="1694"/>
    <n v="174"/>
    <x v="1"/>
    <n v="1"/>
    <n v="174"/>
    <n v="2467"/>
    <s v="PF08423.6 Rad51"/>
  </r>
  <r>
    <s v="Q0PWE2_9AGAR"/>
    <x v="1695"/>
    <n v="187"/>
    <x v="1"/>
    <n v="1"/>
    <n v="187"/>
    <n v="2467"/>
    <s v="PF08423.6 Rad51"/>
  </r>
  <r>
    <s v="Q0PWE3_9AGAR"/>
    <x v="1696"/>
    <n v="187"/>
    <x v="1"/>
    <n v="1"/>
    <n v="187"/>
    <n v="2467"/>
    <s v="PF08423.6 Rad51"/>
  </r>
  <r>
    <s v="Q0PWE4_9AGAR"/>
    <x v="1697"/>
    <n v="165"/>
    <x v="1"/>
    <n v="1"/>
    <n v="165"/>
    <n v="2467"/>
    <s v="PF08423.6 Rad51"/>
  </r>
  <r>
    <s v="Q0PWE5_9AGAR"/>
    <x v="1698"/>
    <n v="187"/>
    <x v="1"/>
    <n v="1"/>
    <n v="187"/>
    <n v="2467"/>
    <s v="PF08423.6 Rad51"/>
  </r>
  <r>
    <s v="Q0PWE6_9AGAR"/>
    <x v="1699"/>
    <n v="187"/>
    <x v="1"/>
    <n v="1"/>
    <n v="187"/>
    <n v="2467"/>
    <s v="PF08423.6 Rad51"/>
  </r>
  <r>
    <s v="Q0PWE7_9AGAR"/>
    <x v="1700"/>
    <n v="187"/>
    <x v="1"/>
    <n v="1"/>
    <n v="187"/>
    <n v="2467"/>
    <s v="PF08423.6 Rad51"/>
  </r>
  <r>
    <s v="Q0PWE8_9AGAR"/>
    <x v="1701"/>
    <n v="187"/>
    <x v="1"/>
    <n v="1"/>
    <n v="187"/>
    <n v="2467"/>
    <s v="PF08423.6 Rad51"/>
  </r>
  <r>
    <s v="Q0PWE9_9AGAR"/>
    <x v="1702"/>
    <n v="187"/>
    <x v="1"/>
    <n v="1"/>
    <n v="187"/>
    <n v="2467"/>
    <s v="PF08423.6 Rad51"/>
  </r>
  <r>
    <s v="Q0PWF0_9AGAR"/>
    <x v="1703"/>
    <n v="164"/>
    <x v="1"/>
    <n v="1"/>
    <n v="164"/>
    <n v="2467"/>
    <s v="PF08423.6 Rad51"/>
  </r>
  <r>
    <s v="Q0PWF1_9AGAR"/>
    <x v="1704"/>
    <n v="187"/>
    <x v="1"/>
    <n v="1"/>
    <n v="187"/>
    <n v="2467"/>
    <s v="PF08423.6 Rad51"/>
  </r>
  <r>
    <s v="Q0PWF2_9AGAR"/>
    <x v="1705"/>
    <n v="187"/>
    <x v="1"/>
    <n v="1"/>
    <n v="187"/>
    <n v="2467"/>
    <s v="PF08423.6 Rad51"/>
  </r>
  <r>
    <s v="Q0PWF3_9AGAR"/>
    <x v="1706"/>
    <n v="187"/>
    <x v="1"/>
    <n v="1"/>
    <n v="187"/>
    <n v="2467"/>
    <s v="PF08423.6 Rad51"/>
  </r>
  <r>
    <s v="Q0PWF4_9AGAR"/>
    <x v="1707"/>
    <n v="162"/>
    <x v="1"/>
    <n v="1"/>
    <n v="162"/>
    <n v="2467"/>
    <s v="PF08423.6 Rad51"/>
  </r>
  <r>
    <s v="Q0PWF5_9AGAR"/>
    <x v="1708"/>
    <n v="161"/>
    <x v="1"/>
    <n v="1"/>
    <n v="161"/>
    <n v="2467"/>
    <s v="PF08423.6 Rad51"/>
  </r>
  <r>
    <s v="Q0PWF6_9AGAR"/>
    <x v="1709"/>
    <n v="162"/>
    <x v="1"/>
    <n v="1"/>
    <n v="162"/>
    <n v="2467"/>
    <s v="PF08423.6 Rad51"/>
  </r>
  <r>
    <s v="Q0PWF7_9AGAR"/>
    <x v="1710"/>
    <n v="187"/>
    <x v="1"/>
    <n v="1"/>
    <n v="187"/>
    <n v="2467"/>
    <s v="PF08423.6 Rad51"/>
  </r>
  <r>
    <s v="Q0TZE8_PHANO"/>
    <x v="1711"/>
    <n v="1641"/>
    <x v="0"/>
    <n v="32"/>
    <n v="88"/>
    <n v="12686"/>
    <s v="PF14520.1 Helix-hairpin-helix domain"/>
  </r>
  <r>
    <s v="Q0TZE8_PHANO"/>
    <x v="1711"/>
    <n v="1641"/>
    <x v="74"/>
    <n v="467"/>
    <n v="1037"/>
    <n v="339"/>
    <s v="PF11715.3 Nucleoporin Nup120/160"/>
  </r>
  <r>
    <s v="Q0TZE8_PHANO"/>
    <x v="1711"/>
    <n v="1641"/>
    <x v="1"/>
    <n v="91"/>
    <n v="348"/>
    <n v="2467"/>
    <s v="PF08423.6 Rad51"/>
  </r>
  <r>
    <s v="Q0U9F0_PHANO"/>
    <x v="1712"/>
    <n v="353"/>
    <x v="23"/>
    <n v="20"/>
    <n v="69"/>
    <n v="92"/>
    <s v="PB006919"/>
  </r>
  <r>
    <s v="Q0U9F0_PHANO"/>
    <x v="1712"/>
    <n v="353"/>
    <x v="1"/>
    <n v="87"/>
    <n v="131"/>
    <n v="2467"/>
    <s v="PF08423.6 Rad51"/>
  </r>
  <r>
    <s v="Q0U9F0_PHANO"/>
    <x v="1712"/>
    <n v="353"/>
    <x v="1"/>
    <n v="143"/>
    <n v="347"/>
    <n v="2467"/>
    <s v="PF08423.6 Rad51"/>
  </r>
  <r>
    <s v="Q0V430_PHANO"/>
    <x v="1713"/>
    <n v="437"/>
    <x v="1"/>
    <n v="84"/>
    <n v="292"/>
    <n v="2467"/>
    <s v="PF08423.6 Rad51"/>
  </r>
  <r>
    <s v="Q0VFA7_XENTR"/>
    <x v="1714"/>
    <n v="348"/>
    <x v="1"/>
    <n v="64"/>
    <n v="343"/>
    <n v="2467"/>
    <s v="PF08423.6 Rad51"/>
  </r>
  <r>
    <s v="Q0W5M8_UNCMA"/>
    <x v="1715"/>
    <n v="323"/>
    <x v="0"/>
    <n v="2"/>
    <n v="60"/>
    <n v="12686"/>
    <s v="PF14520.1 Helix-hairpin-helix domain"/>
  </r>
  <r>
    <s v="Q0W5M8_UNCMA"/>
    <x v="1715"/>
    <n v="323"/>
    <x v="1"/>
    <n v="64"/>
    <n v="323"/>
    <n v="2467"/>
    <s v="PF08423.6 Rad51"/>
  </r>
  <r>
    <s v="Q0W6A1_UNCMA"/>
    <x v="1716"/>
    <n v="221"/>
    <x v="1"/>
    <n v="1"/>
    <n v="221"/>
    <n v="2467"/>
    <s v="PF08423.6 Rad51"/>
  </r>
  <r>
    <s v="Q0WU10_ARATH"/>
    <x v="1717"/>
    <n v="342"/>
    <x v="0"/>
    <n v="29"/>
    <n v="83"/>
    <n v="12686"/>
    <s v="PF14520.1 Helix-hairpin-helix domain"/>
  </r>
  <r>
    <s v="Q0WU10_ARATH"/>
    <x v="1717"/>
    <n v="342"/>
    <x v="1"/>
    <n v="86"/>
    <n v="341"/>
    <n v="2467"/>
    <s v="PF08423.6 Rad51"/>
  </r>
  <r>
    <s v="Q147M1_ARATH"/>
    <x v="1718"/>
    <n v="304"/>
    <x v="104"/>
    <n v="222"/>
    <n v="251"/>
    <n v="38"/>
    <s v="PB021692"/>
  </r>
  <r>
    <s v="Q147M1_ARATH"/>
    <x v="1718"/>
    <n v="304"/>
    <x v="1"/>
    <n v="4"/>
    <n v="213"/>
    <n v="2467"/>
    <s v="PF08423.6 Rad51"/>
  </r>
  <r>
    <s v="Q14AN8_MOUSE"/>
    <x v="1719"/>
    <n v="340"/>
    <x v="0"/>
    <n v="19"/>
    <n v="79"/>
    <n v="12686"/>
    <s v="PF14520.1 Helix-hairpin-helix domain"/>
  </r>
  <r>
    <s v="Q14AN8_MOUSE"/>
    <x v="1719"/>
    <n v="340"/>
    <x v="1"/>
    <n v="82"/>
    <n v="339"/>
    <n v="2467"/>
    <s v="PF08423.6 Rad51"/>
  </r>
  <r>
    <s v="Q16EQ5_AEDAE"/>
    <x v="1720"/>
    <n v="329"/>
    <x v="25"/>
    <n v="2"/>
    <n v="33"/>
    <n v="2"/>
    <s v="PB414286"/>
  </r>
  <r>
    <s v="Q16EQ5_AEDAE"/>
    <x v="1720"/>
    <n v="329"/>
    <x v="1"/>
    <n v="67"/>
    <n v="329"/>
    <n v="2467"/>
    <s v="PF08423.6 Rad51"/>
  </r>
  <r>
    <s v="Q16QE6_AEDAE"/>
    <x v="1721"/>
    <n v="274"/>
    <x v="1"/>
    <n v="1"/>
    <n v="272"/>
    <n v="2467"/>
    <s v="PF08423.6 Rad51"/>
  </r>
  <r>
    <s v="Q177M5_AEDAE"/>
    <x v="1722"/>
    <n v="341"/>
    <x v="0"/>
    <n v="30"/>
    <n v="82"/>
    <n v="12686"/>
    <s v="PF14520.1 Helix-hairpin-helix domain"/>
  </r>
  <r>
    <s v="Q177M5_AEDAE"/>
    <x v="1722"/>
    <n v="341"/>
    <x v="1"/>
    <n v="85"/>
    <n v="340"/>
    <n v="2467"/>
    <s v="PF08423.6 Rad51"/>
  </r>
  <r>
    <s v="Q17A54_AEDAE"/>
    <x v="1723"/>
    <n v="266"/>
    <x v="1"/>
    <n v="10"/>
    <n v="266"/>
    <n v="2467"/>
    <s v="PF08423.6 Rad51"/>
  </r>
  <r>
    <s v="Q17B21_AEDAE"/>
    <x v="1724"/>
    <n v="302"/>
    <x v="1"/>
    <n v="3"/>
    <n v="205"/>
    <n v="2467"/>
    <s v="PF08423.6 Rad51"/>
  </r>
  <r>
    <s v="Q18FI4_HALWD"/>
    <x v="1725"/>
    <n v="257"/>
    <x v="1"/>
    <n v="2"/>
    <n v="141"/>
    <n v="2467"/>
    <s v="PF08423.6 Rad51"/>
  </r>
  <r>
    <s v="Q18FI4_HALWD"/>
    <x v="1725"/>
    <n v="257"/>
    <x v="1"/>
    <n v="147"/>
    <n v="254"/>
    <n v="2467"/>
    <s v="PF08423.6 Rad51"/>
  </r>
  <r>
    <s v="Q18MW1_AERPX"/>
    <x v="1726"/>
    <n v="319"/>
    <x v="0"/>
    <n v="5"/>
    <n v="64"/>
    <n v="12686"/>
    <s v="PF14520.1 Helix-hairpin-helix domain"/>
  </r>
  <r>
    <s v="Q18MW1_AERPX"/>
    <x v="1726"/>
    <n v="319"/>
    <x v="1"/>
    <n v="67"/>
    <n v="319"/>
    <n v="2467"/>
    <s v="PF08423.6 Rad51"/>
  </r>
  <r>
    <s v="Q18MW5_AERPX"/>
    <x v="1727"/>
    <n v="319"/>
    <x v="0"/>
    <n v="5"/>
    <n v="64"/>
    <n v="12686"/>
    <s v="PF14520.1 Helix-hairpin-helix domain"/>
  </r>
  <r>
    <s v="Q18MW5_AERPX"/>
    <x v="1727"/>
    <n v="319"/>
    <x v="1"/>
    <n v="67"/>
    <n v="319"/>
    <n v="2467"/>
    <s v="PF08423.6 Rad51"/>
  </r>
  <r>
    <s v="Q18MX0_AERPX"/>
    <x v="1728"/>
    <n v="319"/>
    <x v="0"/>
    <n v="5"/>
    <n v="64"/>
    <n v="12686"/>
    <s v="PF14520.1 Helix-hairpin-helix domain"/>
  </r>
  <r>
    <s v="Q18MX0_AERPX"/>
    <x v="1728"/>
    <n v="319"/>
    <x v="1"/>
    <n v="67"/>
    <n v="319"/>
    <n v="2467"/>
    <s v="PF08423.6 Rad51"/>
  </r>
  <r>
    <s v="Q1K929_NEUCR"/>
    <x v="1729"/>
    <n v="353"/>
    <x v="0"/>
    <n v="27"/>
    <n v="84"/>
    <n v="12686"/>
    <s v="PF14520.1 Helix-hairpin-helix domain"/>
  </r>
  <r>
    <s v="Q1K929_NEUCR"/>
    <x v="1729"/>
    <n v="353"/>
    <x v="1"/>
    <n v="87"/>
    <n v="344"/>
    <n v="2467"/>
    <s v="PF08423.6 Rad51"/>
  </r>
  <r>
    <s v="Q1WBR1_PHYPO"/>
    <x v="1730"/>
    <n v="173"/>
    <x v="1"/>
    <n v="1"/>
    <n v="172"/>
    <n v="2467"/>
    <s v="PF08423.6 Rad51"/>
  </r>
  <r>
    <s v="Q1WBR2_PHYPO"/>
    <x v="1731"/>
    <n v="198"/>
    <x v="0"/>
    <n v="18"/>
    <n v="72"/>
    <n v="12686"/>
    <s v="PF14520.1 Helix-hairpin-helix domain"/>
  </r>
  <r>
    <s v="Q1WBR2_PHYPO"/>
    <x v="1731"/>
    <n v="198"/>
    <x v="1"/>
    <n v="75"/>
    <n v="198"/>
    <n v="2467"/>
    <s v="PF08423.6 Rad51"/>
  </r>
  <r>
    <s v="Q1WBR8_ACACA"/>
    <x v="1732"/>
    <n v="91"/>
    <x v="1"/>
    <n v="1"/>
    <n v="91"/>
    <n v="2467"/>
    <s v="PF08423.6 Rad51"/>
  </r>
  <r>
    <s v="Q24DN8_TETTS"/>
    <x v="1733"/>
    <n v="322"/>
    <x v="1"/>
    <n v="58"/>
    <n v="269"/>
    <n v="2467"/>
    <s v="PF08423.6 Rad51"/>
  </r>
  <r>
    <s v="Q24JX1_DANRE"/>
    <x v="1734"/>
    <n v="342"/>
    <x v="1"/>
    <n v="84"/>
    <n v="341"/>
    <n v="2467"/>
    <s v="PF08423.6 Rad51"/>
  </r>
  <r>
    <s v="Q281M3_WHEAT"/>
    <x v="1735"/>
    <n v="138"/>
    <x v="1"/>
    <n v="1"/>
    <n v="138"/>
    <n v="2467"/>
    <s v="PF08423.6 Rad51"/>
  </r>
  <r>
    <s v="Q281M4_WHEAT"/>
    <x v="1736"/>
    <n v="138"/>
    <x v="1"/>
    <n v="1"/>
    <n v="138"/>
    <n v="2467"/>
    <s v="PF08423.6 Rad51"/>
  </r>
  <r>
    <s v="Q281M5_WHEAT"/>
    <x v="1737"/>
    <n v="138"/>
    <x v="1"/>
    <n v="1"/>
    <n v="138"/>
    <n v="2467"/>
    <s v="PF08423.6 Rad51"/>
  </r>
  <r>
    <s v="Q281M6_9POAL"/>
    <x v="1738"/>
    <n v="138"/>
    <x v="1"/>
    <n v="1"/>
    <n v="138"/>
    <n v="2467"/>
    <s v="PF08423.6 Rad51"/>
  </r>
  <r>
    <s v="Q281M7_9POAL"/>
    <x v="1739"/>
    <n v="138"/>
    <x v="1"/>
    <n v="1"/>
    <n v="138"/>
    <n v="2467"/>
    <s v="PF08423.6 Rad51"/>
  </r>
  <r>
    <s v="Q281M9_TRITU"/>
    <x v="1740"/>
    <n v="138"/>
    <x v="1"/>
    <n v="1"/>
    <n v="138"/>
    <n v="2467"/>
    <s v="PF08423.6 Rad51"/>
  </r>
  <r>
    <s v="Q281N0_9POAL"/>
    <x v="1741"/>
    <n v="138"/>
    <x v="1"/>
    <n v="1"/>
    <n v="138"/>
    <n v="2467"/>
    <s v="PF08423.6 Rad51"/>
  </r>
  <r>
    <s v="Q281N1_9POAL"/>
    <x v="1742"/>
    <n v="138"/>
    <x v="1"/>
    <n v="1"/>
    <n v="138"/>
    <n v="2467"/>
    <s v="PF08423.6 Rad51"/>
  </r>
  <r>
    <s v="Q281N2_9POAL"/>
    <x v="1743"/>
    <n v="138"/>
    <x v="1"/>
    <n v="1"/>
    <n v="138"/>
    <n v="2467"/>
    <s v="PF08423.6 Rad51"/>
  </r>
  <r>
    <s v="Q281N4_TRITU"/>
    <x v="1744"/>
    <n v="138"/>
    <x v="1"/>
    <n v="1"/>
    <n v="138"/>
    <n v="2467"/>
    <s v="PF08423.6 Rad51"/>
  </r>
  <r>
    <s v="Q281N6_AEGSP"/>
    <x v="1745"/>
    <n v="138"/>
    <x v="1"/>
    <n v="1"/>
    <n v="138"/>
    <n v="2467"/>
    <s v="PF08423.6 Rad51"/>
  </r>
  <r>
    <s v="Q281N7_AEGSE"/>
    <x v="1746"/>
    <n v="138"/>
    <x v="1"/>
    <n v="1"/>
    <n v="138"/>
    <n v="2467"/>
    <s v="PF08423.6 Rad51"/>
  </r>
  <r>
    <s v="Q281N8_9POAL"/>
    <x v="1747"/>
    <n v="138"/>
    <x v="1"/>
    <n v="1"/>
    <n v="138"/>
    <n v="2467"/>
    <s v="PF08423.6 Rad51"/>
  </r>
  <r>
    <s v="Q281N9_AEGLO"/>
    <x v="1748"/>
    <n v="138"/>
    <x v="1"/>
    <n v="1"/>
    <n v="138"/>
    <n v="2467"/>
    <s v="PF08423.6 Rad51"/>
  </r>
  <r>
    <s v="Q281P0_9POAL"/>
    <x v="1749"/>
    <n v="138"/>
    <x v="1"/>
    <n v="1"/>
    <n v="138"/>
    <n v="2467"/>
    <s v="PF08423.6 Rad51"/>
  </r>
  <r>
    <s v="Q281P1_AEGUN"/>
    <x v="1750"/>
    <n v="138"/>
    <x v="1"/>
    <n v="1"/>
    <n v="138"/>
    <n v="2467"/>
    <s v="PF08423.6 Rad51"/>
  </r>
  <r>
    <s v="Q281P2_TRIUA"/>
    <x v="1751"/>
    <n v="138"/>
    <x v="1"/>
    <n v="1"/>
    <n v="138"/>
    <n v="2467"/>
    <s v="PF08423.6 Rad51"/>
  </r>
  <r>
    <s v="Q281P4_AEGUM"/>
    <x v="1752"/>
    <n v="138"/>
    <x v="1"/>
    <n v="1"/>
    <n v="138"/>
    <n v="2467"/>
    <s v="PF08423.6 Rad51"/>
  </r>
  <r>
    <s v="Q281P5_AEGCM"/>
    <x v="1753"/>
    <n v="138"/>
    <x v="1"/>
    <n v="1"/>
    <n v="138"/>
    <n v="2467"/>
    <s v="PF08423.6 Rad51"/>
  </r>
  <r>
    <s v="Q281P7_AEGBI"/>
    <x v="1754"/>
    <n v="138"/>
    <x v="1"/>
    <n v="1"/>
    <n v="138"/>
    <n v="2467"/>
    <s v="PF08423.6 Rad51"/>
  </r>
  <r>
    <s v="Q281P8_BROAV"/>
    <x v="1755"/>
    <n v="138"/>
    <x v="1"/>
    <n v="1"/>
    <n v="138"/>
    <n v="2467"/>
    <s v="PF08423.6 Rad51"/>
  </r>
  <r>
    <s v="Q28XW0_DROPS"/>
    <x v="1756"/>
    <n v="260"/>
    <x v="1"/>
    <n v="68"/>
    <n v="260"/>
    <n v="2467"/>
    <s v="PF08423.6 Rad51"/>
  </r>
  <r>
    <s v="Q297V2_DROPS"/>
    <x v="1757"/>
    <n v="348"/>
    <x v="1"/>
    <n v="79"/>
    <n v="334"/>
    <n v="2467"/>
    <s v="PF08423.6 Rad51"/>
  </r>
  <r>
    <s v="Q29AC3_DROPS"/>
    <x v="1758"/>
    <n v="254"/>
    <x v="1"/>
    <n v="13"/>
    <n v="236"/>
    <n v="2467"/>
    <s v="PF08423.6 Rad51"/>
  </r>
  <r>
    <s v="Q29C69_DROPS"/>
    <x v="1759"/>
    <n v="335"/>
    <x v="0"/>
    <n v="20"/>
    <n v="73"/>
    <n v="12686"/>
    <s v="PF14520.1 Helix-hairpin-helix domain"/>
  </r>
  <r>
    <s v="Q29C69_DROPS"/>
    <x v="1759"/>
    <n v="335"/>
    <x v="1"/>
    <n v="76"/>
    <n v="332"/>
    <n v="2467"/>
    <s v="PF08423.6 Rad51"/>
  </r>
  <r>
    <s v="Q2FSR3_METHJ"/>
    <x v="1760"/>
    <n v="234"/>
    <x v="1"/>
    <n v="1"/>
    <n v="223"/>
    <n v="2467"/>
    <s v="PF08423.6 Rad51"/>
  </r>
  <r>
    <s v="Q2FU44_METHJ"/>
    <x v="1761"/>
    <n v="407"/>
    <x v="0"/>
    <n v="3"/>
    <n v="59"/>
    <n v="12686"/>
    <s v="PF14520.1 Helix-hairpin-helix domain"/>
  </r>
  <r>
    <s v="Q2FU44_METHJ"/>
    <x v="1761"/>
    <n v="407"/>
    <x v="0"/>
    <n v="85"/>
    <n v="144"/>
    <n v="12686"/>
    <s v="PF14520.1 Helix-hairpin-helix domain"/>
  </r>
  <r>
    <s v="Q2FU44_METHJ"/>
    <x v="1761"/>
    <n v="407"/>
    <x v="1"/>
    <n v="148"/>
    <n v="407"/>
    <n v="2467"/>
    <s v="PF08423.6 Rad51"/>
  </r>
  <r>
    <s v="Q2GW05_CHAGB"/>
    <x v="1762"/>
    <n v="476"/>
    <x v="105"/>
    <n v="291"/>
    <n v="379"/>
    <n v="6"/>
    <s v="PB143771"/>
  </r>
  <r>
    <s v="Q2GW05_CHAGB"/>
    <x v="1762"/>
    <n v="476"/>
    <x v="1"/>
    <n v="113"/>
    <n v="269"/>
    <n v="2467"/>
    <s v="PF08423.6 Rad51"/>
  </r>
  <r>
    <s v="Q2HAG3_CHAGB"/>
    <x v="1763"/>
    <n v="350"/>
    <x v="0"/>
    <n v="26"/>
    <n v="83"/>
    <n v="12686"/>
    <s v="PF14520.1 Helix-hairpin-helix domain"/>
  </r>
  <r>
    <s v="Q2HAG3_CHAGB"/>
    <x v="1763"/>
    <n v="350"/>
    <x v="1"/>
    <n v="86"/>
    <n v="343"/>
    <n v="2467"/>
    <s v="PF08423.6 Rad51"/>
  </r>
  <r>
    <s v="Q2HS72_MEDTR"/>
    <x v="1764"/>
    <n v="269"/>
    <x v="1"/>
    <n v="2"/>
    <n v="260"/>
    <n v="2467"/>
    <s v="PF08423.6 Rad51"/>
  </r>
  <r>
    <s v="Q2Q0B1_PLEWA"/>
    <x v="1765"/>
    <n v="211"/>
    <x v="1"/>
    <n v="1"/>
    <n v="210"/>
    <n v="2467"/>
    <s v="PF08423.6 Rad51"/>
  </r>
  <r>
    <s v="Q2QWX4_ORYSJ"/>
    <x v="1766"/>
    <n v="668"/>
    <x v="37"/>
    <n v="1"/>
    <n v="139"/>
    <n v="3"/>
    <s v="PB251995"/>
  </r>
  <r>
    <s v="Q2QWX4_ORYSJ"/>
    <x v="1766"/>
    <n v="668"/>
    <x v="1"/>
    <n v="148"/>
    <n v="240"/>
    <n v="2467"/>
    <s v="PF08423.6 Rad51"/>
  </r>
  <r>
    <s v="Q2QXT3_ORYSJ"/>
    <x v="1767"/>
    <n v="442"/>
    <x v="1"/>
    <n v="89"/>
    <n v="341"/>
    <n v="2467"/>
    <s v="PF08423.6 Rad51"/>
  </r>
  <r>
    <s v="Q2U254_ASPOR"/>
    <x v="1768"/>
    <n v="341"/>
    <x v="0"/>
    <n v="27"/>
    <n v="77"/>
    <n v="12686"/>
    <s v="PF14520.1 Helix-hairpin-helix domain"/>
  </r>
  <r>
    <s v="Q2U254_ASPOR"/>
    <x v="1768"/>
    <n v="341"/>
    <x v="1"/>
    <n v="82"/>
    <n v="339"/>
    <n v="2467"/>
    <s v="PF08423.6 Rad51"/>
  </r>
  <r>
    <s v="Q2U2N4_ASPOR"/>
    <x v="1769"/>
    <n v="348"/>
    <x v="1"/>
    <n v="84"/>
    <n v="341"/>
    <n v="2467"/>
    <s v="PF08423.6 Rad51"/>
  </r>
  <r>
    <s v="Q2U838_ASPOR"/>
    <x v="1770"/>
    <n v="452"/>
    <x v="35"/>
    <n v="291"/>
    <n v="329"/>
    <n v="4"/>
    <s v="PB231306"/>
  </r>
  <r>
    <s v="Q2U838_ASPOR"/>
    <x v="1770"/>
    <n v="452"/>
    <x v="36"/>
    <n v="1"/>
    <n v="49"/>
    <n v="2"/>
    <s v="PB341010"/>
  </r>
  <r>
    <s v="Q2U838_ASPOR"/>
    <x v="1770"/>
    <n v="452"/>
    <x v="1"/>
    <n v="118"/>
    <n v="222"/>
    <n v="2467"/>
    <s v="PF08423.6 Rad51"/>
  </r>
  <r>
    <s v="Q2UNU7_ASPOR"/>
    <x v="1771"/>
    <n v="610"/>
    <x v="1"/>
    <n v="140"/>
    <n v="344"/>
    <n v="2467"/>
    <s v="PF08423.6 Rad51"/>
  </r>
  <r>
    <s v="Q2VTQ5_ARATH"/>
    <x v="1772"/>
    <n v="338"/>
    <x v="1"/>
    <n v="34"/>
    <n v="308"/>
    <n v="2467"/>
    <s v="PF08423.6 Rad51"/>
  </r>
  <r>
    <s v="Q2Y4T3_9ARCH"/>
    <x v="1773"/>
    <n v="315"/>
    <x v="0"/>
    <n v="2"/>
    <n v="56"/>
    <n v="12686"/>
    <s v="PF14520.1 Helix-hairpin-helix domain"/>
  </r>
  <r>
    <s v="Q2Y4T3_9ARCH"/>
    <x v="1773"/>
    <n v="315"/>
    <x v="1"/>
    <n v="60"/>
    <n v="315"/>
    <n v="2467"/>
    <s v="PF08423.6 Rad51"/>
  </r>
  <r>
    <s v="Q2Y4Y9_9ARCH"/>
    <x v="1774"/>
    <n v="315"/>
    <x v="0"/>
    <n v="2"/>
    <n v="56"/>
    <n v="12686"/>
    <s v="PF14520.1 Helix-hairpin-helix domain"/>
  </r>
  <r>
    <s v="Q2Y4Y9_9ARCH"/>
    <x v="1774"/>
    <n v="315"/>
    <x v="1"/>
    <n v="60"/>
    <n v="315"/>
    <n v="2467"/>
    <s v="PF08423.6 Rad51"/>
  </r>
  <r>
    <s v="Q384K0_TRYB2"/>
    <x v="1775"/>
    <n v="373"/>
    <x v="0"/>
    <n v="59"/>
    <n v="111"/>
    <n v="12686"/>
    <s v="PF14520.1 Helix-hairpin-helix domain"/>
  </r>
  <r>
    <s v="Q384K0_TRYB2"/>
    <x v="1775"/>
    <n v="373"/>
    <x v="1"/>
    <n v="116"/>
    <n v="372"/>
    <n v="2467"/>
    <s v="PF08423.6 Rad51"/>
  </r>
  <r>
    <s v="Q384W8_TRYB2"/>
    <x v="1776"/>
    <n v="423"/>
    <x v="1"/>
    <n v="123"/>
    <n v="342"/>
    <n v="2467"/>
    <s v="PF08423.6 Rad51"/>
  </r>
  <r>
    <s v="Q386Q5_TRYB2"/>
    <x v="1777"/>
    <n v="507"/>
    <x v="1"/>
    <n v="93"/>
    <n v="191"/>
    <n v="2467"/>
    <s v="PF08423.6 Rad51"/>
  </r>
  <r>
    <s v="Q38E34_TRYB2"/>
    <x v="1778"/>
    <n v="349"/>
    <x v="1"/>
    <n v="93"/>
    <n v="348"/>
    <n v="2467"/>
    <s v="PF08423.6 Rad51"/>
  </r>
  <r>
    <s v="Q3C126_9EURY"/>
    <x v="1779"/>
    <n v="161"/>
    <x v="1"/>
    <n v="1"/>
    <n v="56"/>
    <n v="2467"/>
    <s v="PF08423.6 Rad51"/>
  </r>
  <r>
    <s v="Q3C126_9EURY"/>
    <x v="1779"/>
    <n v="161"/>
    <x v="1"/>
    <n v="67"/>
    <n v="161"/>
    <n v="2467"/>
    <s v="PF08423.6 Rad51"/>
  </r>
  <r>
    <s v="Q3C127_9EURY"/>
    <x v="1780"/>
    <n v="161"/>
    <x v="1"/>
    <n v="1"/>
    <n v="56"/>
    <n v="2467"/>
    <s v="PF08423.6 Rad51"/>
  </r>
  <r>
    <s v="Q3C127_9EURY"/>
    <x v="1780"/>
    <n v="161"/>
    <x v="1"/>
    <n v="67"/>
    <n v="161"/>
    <n v="2467"/>
    <s v="PF08423.6 Rad51"/>
  </r>
  <r>
    <s v="Q3C128_9EURY"/>
    <x v="1781"/>
    <n v="161"/>
    <x v="1"/>
    <n v="1"/>
    <n v="56"/>
    <n v="2467"/>
    <s v="PF08423.6 Rad51"/>
  </r>
  <r>
    <s v="Q3C128_9EURY"/>
    <x v="1781"/>
    <n v="161"/>
    <x v="1"/>
    <n v="67"/>
    <n v="161"/>
    <n v="2467"/>
    <s v="PF08423.6 Rad51"/>
  </r>
  <r>
    <s v="Q3C129_9EURY"/>
    <x v="1782"/>
    <n v="161"/>
    <x v="1"/>
    <n v="1"/>
    <n v="56"/>
    <n v="2467"/>
    <s v="PF08423.6 Rad51"/>
  </r>
  <r>
    <s v="Q3C129_9EURY"/>
    <x v="1782"/>
    <n v="161"/>
    <x v="1"/>
    <n v="67"/>
    <n v="161"/>
    <n v="2467"/>
    <s v="PF08423.6 Rad51"/>
  </r>
  <r>
    <s v="Q3C130_9EURY"/>
    <x v="1783"/>
    <n v="161"/>
    <x v="1"/>
    <n v="1"/>
    <n v="56"/>
    <n v="2467"/>
    <s v="PF08423.6 Rad51"/>
  </r>
  <r>
    <s v="Q3C130_9EURY"/>
    <x v="1783"/>
    <n v="161"/>
    <x v="1"/>
    <n v="67"/>
    <n v="161"/>
    <n v="2467"/>
    <s v="PF08423.6 Rad51"/>
  </r>
  <r>
    <s v="Q3C131_9EURY"/>
    <x v="1784"/>
    <n v="161"/>
    <x v="1"/>
    <n v="1"/>
    <n v="56"/>
    <n v="2467"/>
    <s v="PF08423.6 Rad51"/>
  </r>
  <r>
    <s v="Q3C131_9EURY"/>
    <x v="1784"/>
    <n v="161"/>
    <x v="1"/>
    <n v="67"/>
    <n v="161"/>
    <n v="2467"/>
    <s v="PF08423.6 Rad51"/>
  </r>
  <r>
    <s v="Q3C132_9EURY"/>
    <x v="1785"/>
    <n v="161"/>
    <x v="1"/>
    <n v="1"/>
    <n v="56"/>
    <n v="2467"/>
    <s v="PF08423.6 Rad51"/>
  </r>
  <r>
    <s v="Q3C132_9EURY"/>
    <x v="1785"/>
    <n v="161"/>
    <x v="1"/>
    <n v="67"/>
    <n v="161"/>
    <n v="2467"/>
    <s v="PF08423.6 Rad51"/>
  </r>
  <r>
    <s v="Q3C133_9EURY"/>
    <x v="1786"/>
    <n v="161"/>
    <x v="1"/>
    <n v="1"/>
    <n v="56"/>
    <n v="2467"/>
    <s v="PF08423.6 Rad51"/>
  </r>
  <r>
    <s v="Q3C133_9EURY"/>
    <x v="1786"/>
    <n v="161"/>
    <x v="1"/>
    <n v="67"/>
    <n v="161"/>
    <n v="2467"/>
    <s v="PF08423.6 Rad51"/>
  </r>
  <r>
    <s v="Q3C134_9EURY"/>
    <x v="1787"/>
    <n v="161"/>
    <x v="1"/>
    <n v="1"/>
    <n v="56"/>
    <n v="2467"/>
    <s v="PF08423.6 Rad51"/>
  </r>
  <r>
    <s v="Q3C134_9EURY"/>
    <x v="1787"/>
    <n v="161"/>
    <x v="1"/>
    <n v="67"/>
    <n v="161"/>
    <n v="2467"/>
    <s v="PF08423.6 Rad51"/>
  </r>
  <r>
    <s v="Q3C135_9EURY"/>
    <x v="1788"/>
    <n v="161"/>
    <x v="1"/>
    <n v="1"/>
    <n v="56"/>
    <n v="2467"/>
    <s v="PF08423.6 Rad51"/>
  </r>
  <r>
    <s v="Q3C135_9EURY"/>
    <x v="1788"/>
    <n v="161"/>
    <x v="1"/>
    <n v="67"/>
    <n v="161"/>
    <n v="2467"/>
    <s v="PF08423.6 Rad51"/>
  </r>
  <r>
    <s v="Q3C136_9EURY"/>
    <x v="1789"/>
    <n v="161"/>
    <x v="1"/>
    <n v="1"/>
    <n v="56"/>
    <n v="2467"/>
    <s v="PF08423.6 Rad51"/>
  </r>
  <r>
    <s v="Q3C136_9EURY"/>
    <x v="1789"/>
    <n v="161"/>
    <x v="1"/>
    <n v="67"/>
    <n v="161"/>
    <n v="2467"/>
    <s v="PF08423.6 Rad51"/>
  </r>
  <r>
    <s v="Q3C137_9EURY"/>
    <x v="1790"/>
    <n v="161"/>
    <x v="1"/>
    <n v="1"/>
    <n v="56"/>
    <n v="2467"/>
    <s v="PF08423.6 Rad51"/>
  </r>
  <r>
    <s v="Q3C137_9EURY"/>
    <x v="1790"/>
    <n v="161"/>
    <x v="1"/>
    <n v="67"/>
    <n v="161"/>
    <n v="2467"/>
    <s v="PF08423.6 Rad51"/>
  </r>
  <r>
    <s v="Q3C138_9EURY"/>
    <x v="1791"/>
    <n v="161"/>
    <x v="1"/>
    <n v="1"/>
    <n v="56"/>
    <n v="2467"/>
    <s v="PF08423.6 Rad51"/>
  </r>
  <r>
    <s v="Q3C138_9EURY"/>
    <x v="1791"/>
    <n v="161"/>
    <x v="1"/>
    <n v="67"/>
    <n v="161"/>
    <n v="2467"/>
    <s v="PF08423.6 Rad51"/>
  </r>
  <r>
    <s v="Q3C139_9EURY"/>
    <x v="1792"/>
    <n v="161"/>
    <x v="1"/>
    <n v="1"/>
    <n v="56"/>
    <n v="2467"/>
    <s v="PF08423.6 Rad51"/>
  </r>
  <r>
    <s v="Q3C139_9EURY"/>
    <x v="1792"/>
    <n v="161"/>
    <x v="1"/>
    <n v="67"/>
    <n v="161"/>
    <n v="2467"/>
    <s v="PF08423.6 Rad51"/>
  </r>
  <r>
    <s v="Q3C140_9EURY"/>
    <x v="1793"/>
    <n v="161"/>
    <x v="1"/>
    <n v="1"/>
    <n v="56"/>
    <n v="2467"/>
    <s v="PF08423.6 Rad51"/>
  </r>
  <r>
    <s v="Q3C140_9EURY"/>
    <x v="1793"/>
    <n v="161"/>
    <x v="1"/>
    <n v="67"/>
    <n v="161"/>
    <n v="2467"/>
    <s v="PF08423.6 Rad51"/>
  </r>
  <r>
    <s v="Q3C141_9EURY"/>
    <x v="1794"/>
    <n v="161"/>
    <x v="1"/>
    <n v="1"/>
    <n v="56"/>
    <n v="2467"/>
    <s v="PF08423.6 Rad51"/>
  </r>
  <r>
    <s v="Q3C141_9EURY"/>
    <x v="1794"/>
    <n v="161"/>
    <x v="1"/>
    <n v="67"/>
    <n v="161"/>
    <n v="2467"/>
    <s v="PF08423.6 Rad51"/>
  </r>
  <r>
    <s v="Q3C142_9EURY"/>
    <x v="1795"/>
    <n v="161"/>
    <x v="1"/>
    <n v="1"/>
    <n v="56"/>
    <n v="2467"/>
    <s v="PF08423.6 Rad51"/>
  </r>
  <r>
    <s v="Q3C142_9EURY"/>
    <x v="1795"/>
    <n v="161"/>
    <x v="1"/>
    <n v="67"/>
    <n v="161"/>
    <n v="2467"/>
    <s v="PF08423.6 Rad51"/>
  </r>
  <r>
    <s v="Q3C143_9EURY"/>
    <x v="1796"/>
    <n v="161"/>
    <x v="1"/>
    <n v="1"/>
    <n v="56"/>
    <n v="2467"/>
    <s v="PF08423.6 Rad51"/>
  </r>
  <r>
    <s v="Q3C143_9EURY"/>
    <x v="1796"/>
    <n v="161"/>
    <x v="1"/>
    <n v="67"/>
    <n v="161"/>
    <n v="2467"/>
    <s v="PF08423.6 Rad51"/>
  </r>
  <r>
    <s v="Q3C144_9EURY"/>
    <x v="1797"/>
    <n v="161"/>
    <x v="1"/>
    <n v="1"/>
    <n v="56"/>
    <n v="2467"/>
    <s v="PF08423.6 Rad51"/>
  </r>
  <r>
    <s v="Q3C144_9EURY"/>
    <x v="1797"/>
    <n v="161"/>
    <x v="1"/>
    <n v="67"/>
    <n v="161"/>
    <n v="2467"/>
    <s v="PF08423.6 Rad51"/>
  </r>
  <r>
    <s v="Q3C145_9EURY"/>
    <x v="1798"/>
    <n v="161"/>
    <x v="1"/>
    <n v="1"/>
    <n v="56"/>
    <n v="2467"/>
    <s v="PF08423.6 Rad51"/>
  </r>
  <r>
    <s v="Q3C145_9EURY"/>
    <x v="1798"/>
    <n v="161"/>
    <x v="1"/>
    <n v="67"/>
    <n v="161"/>
    <n v="2467"/>
    <s v="PF08423.6 Rad51"/>
  </r>
  <r>
    <s v="Q3C146_9EURY"/>
    <x v="1799"/>
    <n v="161"/>
    <x v="1"/>
    <n v="1"/>
    <n v="56"/>
    <n v="2467"/>
    <s v="PF08423.6 Rad51"/>
  </r>
  <r>
    <s v="Q3C146_9EURY"/>
    <x v="1799"/>
    <n v="161"/>
    <x v="1"/>
    <n v="67"/>
    <n v="161"/>
    <n v="2467"/>
    <s v="PF08423.6 Rad51"/>
  </r>
  <r>
    <s v="Q3C147_9EURY"/>
    <x v="1800"/>
    <n v="161"/>
    <x v="1"/>
    <n v="1"/>
    <n v="56"/>
    <n v="2467"/>
    <s v="PF08423.6 Rad51"/>
  </r>
  <r>
    <s v="Q3C147_9EURY"/>
    <x v="1800"/>
    <n v="161"/>
    <x v="1"/>
    <n v="67"/>
    <n v="161"/>
    <n v="2467"/>
    <s v="PF08423.6 Rad51"/>
  </r>
  <r>
    <s v="Q3C149_9EURY"/>
    <x v="1801"/>
    <n v="161"/>
    <x v="1"/>
    <n v="1"/>
    <n v="56"/>
    <n v="2467"/>
    <s v="PF08423.6 Rad51"/>
  </r>
  <r>
    <s v="Q3C149_9EURY"/>
    <x v="1801"/>
    <n v="161"/>
    <x v="1"/>
    <n v="67"/>
    <n v="161"/>
    <n v="2467"/>
    <s v="PF08423.6 Rad51"/>
  </r>
  <r>
    <s v="Q3C150_9EURY"/>
    <x v="1802"/>
    <n v="161"/>
    <x v="1"/>
    <n v="1"/>
    <n v="56"/>
    <n v="2467"/>
    <s v="PF08423.6 Rad51"/>
  </r>
  <r>
    <s v="Q3C150_9EURY"/>
    <x v="1802"/>
    <n v="161"/>
    <x v="1"/>
    <n v="67"/>
    <n v="161"/>
    <n v="2467"/>
    <s v="PF08423.6 Rad51"/>
  </r>
  <r>
    <s v="Q3C151_9EURY"/>
    <x v="1803"/>
    <n v="161"/>
    <x v="1"/>
    <n v="1"/>
    <n v="56"/>
    <n v="2467"/>
    <s v="PF08423.6 Rad51"/>
  </r>
  <r>
    <s v="Q3C151_9EURY"/>
    <x v="1803"/>
    <n v="161"/>
    <x v="1"/>
    <n v="67"/>
    <n v="161"/>
    <n v="2467"/>
    <s v="PF08423.6 Rad51"/>
  </r>
  <r>
    <s v="Q3C152_9EURY"/>
    <x v="1804"/>
    <n v="161"/>
    <x v="1"/>
    <n v="1"/>
    <n v="56"/>
    <n v="2467"/>
    <s v="PF08423.6 Rad51"/>
  </r>
  <r>
    <s v="Q3C152_9EURY"/>
    <x v="1804"/>
    <n v="161"/>
    <x v="1"/>
    <n v="67"/>
    <n v="161"/>
    <n v="2467"/>
    <s v="PF08423.6 Rad51"/>
  </r>
  <r>
    <s v="Q3C153_9EURY"/>
    <x v="1805"/>
    <n v="161"/>
    <x v="1"/>
    <n v="1"/>
    <n v="56"/>
    <n v="2467"/>
    <s v="PF08423.6 Rad51"/>
  </r>
  <r>
    <s v="Q3C153_9EURY"/>
    <x v="1805"/>
    <n v="161"/>
    <x v="1"/>
    <n v="67"/>
    <n v="161"/>
    <n v="2467"/>
    <s v="PF08423.6 Rad51"/>
  </r>
  <r>
    <s v="Q3C154_9EURY"/>
    <x v="1806"/>
    <n v="159"/>
    <x v="1"/>
    <n v="1"/>
    <n v="56"/>
    <n v="2467"/>
    <s v="PF08423.6 Rad51"/>
  </r>
  <r>
    <s v="Q3C154_9EURY"/>
    <x v="1806"/>
    <n v="159"/>
    <x v="1"/>
    <n v="67"/>
    <n v="159"/>
    <n v="2467"/>
    <s v="PF08423.6 Rad51"/>
  </r>
  <r>
    <s v="Q3C155_9EURY"/>
    <x v="1807"/>
    <n v="161"/>
    <x v="1"/>
    <n v="1"/>
    <n v="56"/>
    <n v="2467"/>
    <s v="PF08423.6 Rad51"/>
  </r>
  <r>
    <s v="Q3C155_9EURY"/>
    <x v="1807"/>
    <n v="161"/>
    <x v="1"/>
    <n v="67"/>
    <n v="161"/>
    <n v="2467"/>
    <s v="PF08423.6 Rad51"/>
  </r>
  <r>
    <s v="Q3C156_9EURY"/>
    <x v="1808"/>
    <n v="161"/>
    <x v="1"/>
    <n v="1"/>
    <n v="56"/>
    <n v="2467"/>
    <s v="PF08423.6 Rad51"/>
  </r>
  <r>
    <s v="Q3C156_9EURY"/>
    <x v="1808"/>
    <n v="161"/>
    <x v="1"/>
    <n v="67"/>
    <n v="161"/>
    <n v="2467"/>
    <s v="PF08423.6 Rad51"/>
  </r>
  <r>
    <s v="Q3C157_9EURY"/>
    <x v="1809"/>
    <n v="161"/>
    <x v="1"/>
    <n v="1"/>
    <n v="56"/>
    <n v="2467"/>
    <s v="PF08423.6 Rad51"/>
  </r>
  <r>
    <s v="Q3C157_9EURY"/>
    <x v="1809"/>
    <n v="161"/>
    <x v="1"/>
    <n v="67"/>
    <n v="161"/>
    <n v="2467"/>
    <s v="PF08423.6 Rad51"/>
  </r>
  <r>
    <s v="Q3C158_9EURY"/>
    <x v="1810"/>
    <n v="161"/>
    <x v="1"/>
    <n v="1"/>
    <n v="56"/>
    <n v="2467"/>
    <s v="PF08423.6 Rad51"/>
  </r>
  <r>
    <s v="Q3C158_9EURY"/>
    <x v="1810"/>
    <n v="161"/>
    <x v="1"/>
    <n v="67"/>
    <n v="161"/>
    <n v="2467"/>
    <s v="PF08423.6 Rad51"/>
  </r>
  <r>
    <s v="Q3C159_9EURY"/>
    <x v="1811"/>
    <n v="161"/>
    <x v="1"/>
    <n v="1"/>
    <n v="56"/>
    <n v="2467"/>
    <s v="PF08423.6 Rad51"/>
  </r>
  <r>
    <s v="Q3C159_9EURY"/>
    <x v="1811"/>
    <n v="161"/>
    <x v="1"/>
    <n v="67"/>
    <n v="161"/>
    <n v="2467"/>
    <s v="PF08423.6 Rad51"/>
  </r>
  <r>
    <s v="Q3C160_9EURY"/>
    <x v="1812"/>
    <n v="161"/>
    <x v="1"/>
    <n v="1"/>
    <n v="56"/>
    <n v="2467"/>
    <s v="PF08423.6 Rad51"/>
  </r>
  <r>
    <s v="Q3C160_9EURY"/>
    <x v="1812"/>
    <n v="161"/>
    <x v="1"/>
    <n v="67"/>
    <n v="161"/>
    <n v="2467"/>
    <s v="PF08423.6 Rad51"/>
  </r>
  <r>
    <s v="Q3C161_9EURY"/>
    <x v="1813"/>
    <n v="161"/>
    <x v="1"/>
    <n v="1"/>
    <n v="56"/>
    <n v="2467"/>
    <s v="PF08423.6 Rad51"/>
  </r>
  <r>
    <s v="Q3C161_9EURY"/>
    <x v="1813"/>
    <n v="161"/>
    <x v="1"/>
    <n v="67"/>
    <n v="161"/>
    <n v="2467"/>
    <s v="PF08423.6 Rad51"/>
  </r>
  <r>
    <s v="Q3ISA2_NATPD"/>
    <x v="1814"/>
    <n v="231"/>
    <x v="1"/>
    <n v="3"/>
    <n v="228"/>
    <n v="2467"/>
    <s v="PF08423.6 Rad51"/>
  </r>
  <r>
    <s v="Q3ITK3_NATPD"/>
    <x v="1815"/>
    <n v="345"/>
    <x v="0"/>
    <n v="2"/>
    <n v="61"/>
    <n v="12686"/>
    <s v="PF14520.1 Helix-hairpin-helix domain"/>
  </r>
  <r>
    <s v="Q3ITK3_NATPD"/>
    <x v="1815"/>
    <n v="345"/>
    <x v="1"/>
    <n v="65"/>
    <n v="170"/>
    <n v="2467"/>
    <s v="PF08423.6 Rad51"/>
  </r>
  <r>
    <s v="Q3ITK3_NATPD"/>
    <x v="1815"/>
    <n v="345"/>
    <x v="1"/>
    <n v="182"/>
    <n v="345"/>
    <n v="2467"/>
    <s v="PF08423.6 Rad51"/>
  </r>
  <r>
    <s v="Q3LW29_BIGNA"/>
    <x v="1816"/>
    <n v="331"/>
    <x v="0"/>
    <n v="18"/>
    <n v="71"/>
    <n v="12686"/>
    <s v="PF14520.1 Helix-hairpin-helix domain"/>
  </r>
  <r>
    <s v="Q3LW29_BIGNA"/>
    <x v="1816"/>
    <n v="331"/>
    <x v="1"/>
    <n v="74"/>
    <n v="330"/>
    <n v="2467"/>
    <s v="PF08423.6 Rad51"/>
  </r>
  <r>
    <s v="Q3S4W7_TRYCR"/>
    <x v="1817"/>
    <n v="371"/>
    <x v="0"/>
    <n v="56"/>
    <n v="111"/>
    <n v="12686"/>
    <s v="PF14520.1 Helix-hairpin-helix domain"/>
  </r>
  <r>
    <s v="Q3S4W7_TRYCR"/>
    <x v="1817"/>
    <n v="371"/>
    <x v="1"/>
    <n v="114"/>
    <n v="370"/>
    <n v="2467"/>
    <s v="PF08423.6 Rad51"/>
  </r>
  <r>
    <s v="Q3UGT8_MOUSE"/>
    <x v="1818"/>
    <n v="329"/>
    <x v="1"/>
    <n v="64"/>
    <n v="318"/>
    <n v="2467"/>
    <s v="PF08423.6 Rad51"/>
  </r>
  <r>
    <s v="Q46DN5_METBF"/>
    <x v="1819"/>
    <n v="243"/>
    <x v="1"/>
    <n v="6"/>
    <n v="243"/>
    <n v="2467"/>
    <s v="PF08423.6 Rad51"/>
  </r>
  <r>
    <s v="Q4CYE3_TRYCC"/>
    <x v="1820"/>
    <n v="371"/>
    <x v="0"/>
    <n v="56"/>
    <n v="111"/>
    <n v="12686"/>
    <s v="PF14520.1 Helix-hairpin-helix domain"/>
  </r>
  <r>
    <s v="Q4CYE3_TRYCC"/>
    <x v="1820"/>
    <n v="371"/>
    <x v="1"/>
    <n v="114"/>
    <n v="370"/>
    <n v="2467"/>
    <s v="PF08423.6 Rad51"/>
  </r>
  <r>
    <s v="Q4CYK4_TRYCC"/>
    <x v="1821"/>
    <n v="400"/>
    <x v="1"/>
    <n v="100"/>
    <n v="315"/>
    <n v="2467"/>
    <s v="PF08423.6 Rad51"/>
  </r>
  <r>
    <s v="Q4D5E1_TRYCC"/>
    <x v="1822"/>
    <n v="400"/>
    <x v="1"/>
    <n v="104"/>
    <n v="314"/>
    <n v="2467"/>
    <s v="PF08423.6 Rad51"/>
  </r>
  <r>
    <s v="Q4DWX4_TRYCC"/>
    <x v="1823"/>
    <n v="351"/>
    <x v="0"/>
    <n v="29"/>
    <n v="92"/>
    <n v="12686"/>
    <s v="PF14520.1 Helix-hairpin-helix domain"/>
  </r>
  <r>
    <s v="Q4DWX4_TRYCC"/>
    <x v="1823"/>
    <n v="351"/>
    <x v="1"/>
    <n v="95"/>
    <n v="350"/>
    <n v="2467"/>
    <s v="PF08423.6 Rad51"/>
  </r>
  <r>
    <s v="Q4E2R1_TRYCC"/>
    <x v="1824"/>
    <n v="492"/>
    <x v="72"/>
    <n v="391"/>
    <n v="450"/>
    <n v="2"/>
    <s v="PB432734"/>
  </r>
  <r>
    <s v="Q4E2R1_TRYCC"/>
    <x v="1824"/>
    <n v="492"/>
    <x v="1"/>
    <n v="108"/>
    <n v="210"/>
    <n v="2467"/>
    <s v="PF08423.6 Rad51"/>
  </r>
  <r>
    <s v="Q4E4H2_TRYCC"/>
    <x v="1825"/>
    <n v="351"/>
    <x v="0"/>
    <n v="29"/>
    <n v="92"/>
    <n v="12686"/>
    <s v="PF14520.1 Helix-hairpin-helix domain"/>
  </r>
  <r>
    <s v="Q4E4H2_TRYCC"/>
    <x v="1825"/>
    <n v="351"/>
    <x v="1"/>
    <n v="95"/>
    <n v="350"/>
    <n v="2467"/>
    <s v="PF08423.6 Rad51"/>
  </r>
  <r>
    <s v="Q4N299_THEPA"/>
    <x v="1826"/>
    <n v="286"/>
    <x v="1"/>
    <n v="23"/>
    <n v="280"/>
    <n v="2467"/>
    <s v="PF08423.6 Rad51"/>
  </r>
  <r>
    <s v="Q4N2W2_THEPA"/>
    <x v="1827"/>
    <n v="343"/>
    <x v="106"/>
    <n v="1"/>
    <n v="39"/>
    <n v="2"/>
    <s v="PB384503"/>
  </r>
  <r>
    <s v="Q4N2W2_THEPA"/>
    <x v="1827"/>
    <n v="343"/>
    <x v="1"/>
    <n v="86"/>
    <n v="341"/>
    <n v="2467"/>
    <s v="PF08423.6 Rad51"/>
  </r>
  <r>
    <s v="Q4N317_THEPA"/>
    <x v="1828"/>
    <n v="346"/>
    <x v="1"/>
    <n v="92"/>
    <n v="345"/>
    <n v="2467"/>
    <s v="PF08423.6 Rad51"/>
  </r>
  <r>
    <s v="Q4Q3T8_LEIMA"/>
    <x v="1829"/>
    <n v="687"/>
    <x v="7"/>
    <n v="1"/>
    <n v="134"/>
    <n v="5"/>
    <s v="PB151454"/>
  </r>
  <r>
    <s v="Q4Q3T8_LEIMA"/>
    <x v="1829"/>
    <n v="687"/>
    <x v="1"/>
    <n v="205"/>
    <n v="301"/>
    <n v="2467"/>
    <s v="PF08423.6 Rad51"/>
  </r>
  <r>
    <s v="Q4QH57_LEIMA"/>
    <x v="1830"/>
    <n v="521"/>
    <x v="6"/>
    <n v="332"/>
    <n v="519"/>
    <n v="5"/>
    <s v="PB163196"/>
  </r>
  <r>
    <s v="Q4QH57_LEIMA"/>
    <x v="1830"/>
    <n v="521"/>
    <x v="1"/>
    <n v="129"/>
    <n v="329"/>
    <n v="2467"/>
    <s v="PF08423.6 Rad51"/>
  </r>
  <r>
    <s v="Q4RF15_TETNG"/>
    <x v="1831"/>
    <n v="351"/>
    <x v="0"/>
    <n v="27"/>
    <n v="79"/>
    <n v="12686"/>
    <s v="PF14520.1 Helix-hairpin-helix domain"/>
  </r>
  <r>
    <s v="Q4RF15_TETNG"/>
    <x v="1831"/>
    <n v="351"/>
    <x v="1"/>
    <n v="82"/>
    <n v="247"/>
    <n v="2467"/>
    <s v="PF08423.6 Rad51"/>
  </r>
  <r>
    <s v="Q4RF15_TETNG"/>
    <x v="1831"/>
    <n v="351"/>
    <x v="1"/>
    <n v="308"/>
    <n v="350"/>
    <n v="2467"/>
    <s v="PF08423.6 Rad51"/>
  </r>
  <r>
    <s v="Q4RWF9_TETNG"/>
    <x v="1832"/>
    <n v="329"/>
    <x v="1"/>
    <n v="65"/>
    <n v="329"/>
    <n v="2467"/>
    <s v="PF08423.6 Rad51"/>
  </r>
  <r>
    <s v="Q4S4D7_TETNG"/>
    <x v="1833"/>
    <n v="353"/>
    <x v="0"/>
    <n v="4"/>
    <n v="62"/>
    <n v="12686"/>
    <s v="PF14520.1 Helix-hairpin-helix domain"/>
  </r>
  <r>
    <s v="Q4S4D7_TETNG"/>
    <x v="1833"/>
    <n v="353"/>
    <x v="1"/>
    <n v="65"/>
    <n v="127"/>
    <n v="2467"/>
    <s v="PF08423.6 Rad51"/>
  </r>
  <r>
    <s v="Q4S4D7_TETNG"/>
    <x v="1833"/>
    <n v="353"/>
    <x v="1"/>
    <n v="145"/>
    <n v="352"/>
    <n v="2467"/>
    <s v="PF08423.6 Rad51"/>
  </r>
  <r>
    <s v="Q4SEP3_TETNG"/>
    <x v="1834"/>
    <n v="332"/>
    <x v="1"/>
    <n v="65"/>
    <n v="314"/>
    <n v="2467"/>
    <s v="PF08423.6 Rad51"/>
  </r>
  <r>
    <s v="Q4SSQ5_TETNG"/>
    <x v="1835"/>
    <n v="619"/>
    <x v="1"/>
    <n v="70"/>
    <n v="263"/>
    <n v="2467"/>
    <s v="PF08423.6 Rad51"/>
  </r>
  <r>
    <s v="Q4ST80_TETNG"/>
    <x v="1836"/>
    <n v="265"/>
    <x v="1"/>
    <n v="24"/>
    <n v="103"/>
    <n v="2467"/>
    <s v="PF08423.6 Rad51"/>
  </r>
  <r>
    <s v="Q4T2A4_TETNG"/>
    <x v="1837"/>
    <n v="267"/>
    <x v="1"/>
    <n v="68"/>
    <n v="264"/>
    <n v="2467"/>
    <s v="PF08423.6 Rad51"/>
  </r>
  <r>
    <s v="Q4UA75_THEAN"/>
    <x v="1838"/>
    <n v="369"/>
    <x v="106"/>
    <n v="1"/>
    <n v="39"/>
    <n v="2"/>
    <s v="PB384503"/>
  </r>
  <r>
    <s v="Q4UA75_THEAN"/>
    <x v="1838"/>
    <n v="369"/>
    <x v="1"/>
    <n v="86"/>
    <n v="286"/>
    <n v="2467"/>
    <s v="PF08423.6 Rad51"/>
  </r>
  <r>
    <s v="Q4UA75_THEAN"/>
    <x v="1838"/>
    <n v="369"/>
    <x v="1"/>
    <n v="298"/>
    <n v="367"/>
    <n v="2467"/>
    <s v="PF08423.6 Rad51"/>
  </r>
  <r>
    <s v="Q4UAC7_THEAN"/>
    <x v="1839"/>
    <n v="409"/>
    <x v="1"/>
    <n v="165"/>
    <n v="209"/>
    <n v="2467"/>
    <s v="PF08423.6 Rad51"/>
  </r>
  <r>
    <s v="Q4UAC7_THEAN"/>
    <x v="1839"/>
    <n v="409"/>
    <x v="1"/>
    <n v="203"/>
    <n v="345"/>
    <n v="2467"/>
    <s v="PF08423.6 Rad51"/>
  </r>
  <r>
    <s v="Q4UAC7_THEAN"/>
    <x v="1839"/>
    <n v="409"/>
    <x v="1"/>
    <n v="359"/>
    <n v="409"/>
    <n v="2467"/>
    <s v="PF08423.6 Rad51"/>
  </r>
  <r>
    <s v="Q4WAR2_ASPFU"/>
    <x v="1840"/>
    <n v="338"/>
    <x v="23"/>
    <n v="33"/>
    <n v="69"/>
    <n v="92"/>
    <s v="PB006919"/>
  </r>
  <r>
    <s v="Q4WAR2_ASPFU"/>
    <x v="1840"/>
    <n v="338"/>
    <x v="1"/>
    <n v="80"/>
    <n v="336"/>
    <n v="2467"/>
    <s v="PF08423.6 Rad51"/>
  </r>
  <r>
    <s v="Q4WSJ8_ASPFU"/>
    <x v="1841"/>
    <n v="647"/>
    <x v="3"/>
    <n v="391"/>
    <n v="439"/>
    <n v="5"/>
    <s v="PB164749"/>
  </r>
  <r>
    <s v="Q4WSJ8_ASPFU"/>
    <x v="1841"/>
    <n v="647"/>
    <x v="1"/>
    <n v="169"/>
    <n v="387"/>
    <n v="2467"/>
    <s v="PF08423.6 Rad51"/>
  </r>
  <r>
    <s v="Q4WT63_ASPFU"/>
    <x v="1842"/>
    <n v="348"/>
    <x v="0"/>
    <n v="24"/>
    <n v="81"/>
    <n v="12686"/>
    <s v="PF14520.1 Helix-hairpin-helix domain"/>
  </r>
  <r>
    <s v="Q4WT63_ASPFU"/>
    <x v="1842"/>
    <n v="348"/>
    <x v="1"/>
    <n v="84"/>
    <n v="341"/>
    <n v="2467"/>
    <s v="PF08423.6 Rad51"/>
  </r>
  <r>
    <s v="Q4XZ90_PLACH"/>
    <x v="1843"/>
    <n v="104"/>
    <x v="1"/>
    <n v="1"/>
    <n v="103"/>
    <n v="2467"/>
    <s v="PF08423.6 Rad51"/>
  </r>
  <r>
    <s v="Q4Y3A0_PLACH"/>
    <x v="1844"/>
    <n v="324"/>
    <x v="1"/>
    <n v="92"/>
    <n v="324"/>
    <n v="2467"/>
    <s v="PF08423.6 Rad51"/>
  </r>
  <r>
    <s v="Q4Y3H2_PLACH"/>
    <x v="1845"/>
    <n v="215"/>
    <x v="0"/>
    <n v="25"/>
    <n v="86"/>
    <n v="12686"/>
    <s v="PF14520.1 Helix-hairpin-helix domain"/>
  </r>
  <r>
    <s v="Q4Y3H2_PLACH"/>
    <x v="1845"/>
    <n v="215"/>
    <x v="1"/>
    <n v="90"/>
    <n v="215"/>
    <n v="2467"/>
    <s v="PF08423.6 Rad51"/>
  </r>
  <r>
    <s v="Q4Z3S5_PLABA"/>
    <x v="1846"/>
    <n v="349"/>
    <x v="1"/>
    <n v="92"/>
    <n v="347"/>
    <n v="2467"/>
    <s v="PF08423.6 Rad51"/>
  </r>
  <r>
    <s v="Q4Z4F9_PLABA"/>
    <x v="1847"/>
    <n v="345"/>
    <x v="0"/>
    <n v="28"/>
    <n v="85"/>
    <n v="12686"/>
    <s v="PF14520.1 Helix-hairpin-helix domain"/>
  </r>
  <r>
    <s v="Q4Z4F9_PLABA"/>
    <x v="1847"/>
    <n v="345"/>
    <x v="1"/>
    <n v="89"/>
    <n v="344"/>
    <n v="2467"/>
    <s v="PF08423.6 Rad51"/>
  </r>
  <r>
    <s v="Q4Z656_PLABA"/>
    <x v="1848"/>
    <n v="312"/>
    <x v="107"/>
    <n v="160"/>
    <n v="194"/>
    <n v="3"/>
    <s v="PB292658"/>
  </r>
  <r>
    <s v="Q4Z656_PLABA"/>
    <x v="1848"/>
    <n v="312"/>
    <x v="1"/>
    <n v="12"/>
    <n v="141"/>
    <n v="2467"/>
    <s v="PF08423.6 Rad51"/>
  </r>
  <r>
    <s v="Q50LF4_DANRE"/>
    <x v="1849"/>
    <n v="342"/>
    <x v="1"/>
    <n v="84"/>
    <n v="341"/>
    <n v="2467"/>
    <s v="PF08423.6 Rad51"/>
  </r>
  <r>
    <s v="Q50LF5_ORENI"/>
    <x v="1850"/>
    <n v="336"/>
    <x v="0"/>
    <n v="25"/>
    <n v="77"/>
    <n v="12686"/>
    <s v="PF14520.1 Helix-hairpin-helix domain"/>
  </r>
  <r>
    <s v="Q50LF5_ORENI"/>
    <x v="1850"/>
    <n v="336"/>
    <x v="1"/>
    <n v="80"/>
    <n v="335"/>
    <n v="2467"/>
    <s v="PF08423.6 Rad51"/>
  </r>
  <r>
    <s v="Q50LF6_ORENI"/>
    <x v="1851"/>
    <n v="342"/>
    <x v="0"/>
    <n v="22"/>
    <n v="81"/>
    <n v="12686"/>
    <s v="PF14520.1 Helix-hairpin-helix domain"/>
  </r>
  <r>
    <s v="Q50LF6_ORENI"/>
    <x v="1851"/>
    <n v="342"/>
    <x v="1"/>
    <n v="84"/>
    <n v="341"/>
    <n v="2467"/>
    <s v="PF08423.6 Rad51"/>
  </r>
  <r>
    <s v="Q50LF7_ANGJA"/>
    <x v="1852"/>
    <n v="339"/>
    <x v="1"/>
    <n v="81"/>
    <n v="338"/>
    <n v="2467"/>
    <s v="PF08423.6 Rad51"/>
  </r>
  <r>
    <s v="Q539X6_9POAL"/>
    <x v="1853"/>
    <n v="67"/>
    <x v="1"/>
    <n v="1"/>
    <n v="67"/>
    <n v="2467"/>
    <s v="PF08423.6 Rad51"/>
  </r>
  <r>
    <s v="Q539X8_PSAFR"/>
    <x v="1854"/>
    <n v="67"/>
    <x v="1"/>
    <n v="1"/>
    <n v="67"/>
    <n v="2467"/>
    <s v="PF08423.6 Rad51"/>
  </r>
  <r>
    <s v="Q539X9_PSAFR"/>
    <x v="1855"/>
    <n v="67"/>
    <x v="1"/>
    <n v="1"/>
    <n v="67"/>
    <n v="2467"/>
    <s v="PF08423.6 Rad51"/>
  </r>
  <r>
    <s v="Q539Y0_9POAL"/>
    <x v="1856"/>
    <n v="67"/>
    <x v="1"/>
    <n v="1"/>
    <n v="67"/>
    <n v="2467"/>
    <s v="PF08423.6 Rad51"/>
  </r>
  <r>
    <s v="Q539Y1_9POAL"/>
    <x v="1857"/>
    <n v="67"/>
    <x v="1"/>
    <n v="1"/>
    <n v="67"/>
    <n v="2467"/>
    <s v="PF08423.6 Rad51"/>
  </r>
  <r>
    <s v="Q539Y3_PSAJU"/>
    <x v="1858"/>
    <n v="65"/>
    <x v="1"/>
    <n v="1"/>
    <n v="65"/>
    <n v="2467"/>
    <s v="PF08423.6 Rad51"/>
  </r>
  <r>
    <s v="Q53BG2_9POAL"/>
    <x v="1859"/>
    <n v="139"/>
    <x v="1"/>
    <n v="1"/>
    <n v="139"/>
    <n v="2467"/>
    <s v="PF08423.6 Rad51"/>
  </r>
  <r>
    <s v="Q53BG3_HORSA"/>
    <x v="1860"/>
    <n v="139"/>
    <x v="1"/>
    <n v="1"/>
    <n v="139"/>
    <n v="2467"/>
    <s v="PF08423.6 Rad51"/>
  </r>
  <r>
    <s v="Q53XC8_HUMAN"/>
    <x v="1861"/>
    <n v="346"/>
    <x v="1"/>
    <n v="60"/>
    <n v="340"/>
    <n v="2467"/>
    <s v="PF08423.6 Rad51"/>
  </r>
  <r>
    <s v="Q54QU4_DICDI"/>
    <x v="1862"/>
    <n v="564"/>
    <x v="1"/>
    <n v="148"/>
    <n v="281"/>
    <n v="2467"/>
    <s v="PF08423.6 Rad51"/>
  </r>
  <r>
    <s v="Q54QU4_DICDI"/>
    <x v="1862"/>
    <n v="564"/>
    <x v="1"/>
    <n v="272"/>
    <n v="373"/>
    <n v="2467"/>
    <s v="PF08423.6 Rad51"/>
  </r>
  <r>
    <s v="Q557E6_DICDI"/>
    <x v="1863"/>
    <n v="351"/>
    <x v="0"/>
    <n v="26"/>
    <n v="90"/>
    <n v="12686"/>
    <s v="PF14520.1 Helix-hairpin-helix domain"/>
  </r>
  <r>
    <s v="Q557E6_DICDI"/>
    <x v="1863"/>
    <n v="351"/>
    <x v="1"/>
    <n v="93"/>
    <n v="349"/>
    <n v="2467"/>
    <s v="PF08423.6 Rad51"/>
  </r>
  <r>
    <s v="Q55I52_CRYNB"/>
    <x v="1864"/>
    <n v="330"/>
    <x v="23"/>
    <n v="22"/>
    <n v="64"/>
    <n v="92"/>
    <s v="PB006919"/>
  </r>
  <r>
    <s v="Q55I52_CRYNB"/>
    <x v="1864"/>
    <n v="330"/>
    <x v="1"/>
    <n v="73"/>
    <n v="330"/>
    <n v="2467"/>
    <s v="PF08423.6 Rad51"/>
  </r>
  <r>
    <s v="Q55K63_CRYNB"/>
    <x v="1865"/>
    <n v="598"/>
    <x v="68"/>
    <n v="1"/>
    <n v="85"/>
    <n v="3"/>
    <s v="PB288636"/>
  </r>
  <r>
    <s v="Q55K63_CRYNB"/>
    <x v="1865"/>
    <n v="598"/>
    <x v="69"/>
    <n v="183"/>
    <n v="595"/>
    <n v="3"/>
    <s v="PB288638"/>
  </r>
  <r>
    <s v="Q55K63_CRYNB"/>
    <x v="1865"/>
    <n v="598"/>
    <x v="1"/>
    <n v="86"/>
    <n v="174"/>
    <n v="2467"/>
    <s v="PF08423.6 Rad51"/>
  </r>
  <r>
    <s v="Q55WG1_CRYNB"/>
    <x v="1866"/>
    <n v="324"/>
    <x v="67"/>
    <n v="197"/>
    <n v="303"/>
    <n v="3"/>
    <s v="PB259071"/>
  </r>
  <r>
    <s v="Q55WG1_CRYNB"/>
    <x v="1866"/>
    <n v="324"/>
    <x v="1"/>
    <n v="81"/>
    <n v="194"/>
    <n v="2467"/>
    <s v="PF08423.6 Rad51"/>
  </r>
  <r>
    <s v="Q566S1_DANRE"/>
    <x v="1867"/>
    <n v="299"/>
    <x v="1"/>
    <n v="31"/>
    <n v="220"/>
    <n v="2467"/>
    <s v="PF08423.6 Rad51"/>
  </r>
  <r>
    <s v="Q580V2_TRYB2"/>
    <x v="1868"/>
    <n v="477"/>
    <x v="53"/>
    <n v="211"/>
    <n v="319"/>
    <n v="3"/>
    <s v="PB268654"/>
  </r>
  <r>
    <s v="Q580V2_TRYB2"/>
    <x v="1868"/>
    <n v="477"/>
    <x v="1"/>
    <n v="329"/>
    <n v="477"/>
    <n v="2467"/>
    <s v="PF08423.6 Rad51"/>
  </r>
  <r>
    <s v="Q59M27_CANAL"/>
    <x v="1869"/>
    <n v="220"/>
    <x v="1"/>
    <n v="1"/>
    <n v="220"/>
    <n v="2467"/>
    <s v="PF08423.6 Rad51"/>
  </r>
  <r>
    <s v="Q59M40_CANAL"/>
    <x v="1870"/>
    <n v="220"/>
    <x v="1"/>
    <n v="1"/>
    <n v="220"/>
    <n v="2467"/>
    <s v="PF08423.6 Rad51"/>
  </r>
  <r>
    <s v="Q59UY8_CANAL"/>
    <x v="1871"/>
    <n v="361"/>
    <x v="0"/>
    <n v="41"/>
    <n v="97"/>
    <n v="12686"/>
    <s v="PF14520.1 Helix-hairpin-helix domain"/>
  </r>
  <r>
    <s v="Q59UY8_CANAL"/>
    <x v="1871"/>
    <n v="361"/>
    <x v="1"/>
    <n v="100"/>
    <n v="356"/>
    <n v="2467"/>
    <s v="PF08423.6 Rad51"/>
  </r>
  <r>
    <s v="Q5A2U1_CANAL"/>
    <x v="1872"/>
    <n v="511"/>
    <x v="1"/>
    <n v="77"/>
    <n v="218"/>
    <n v="2467"/>
    <s v="PF08423.6 Rad51"/>
  </r>
  <r>
    <s v="Q5ARI8_EMENI"/>
    <x v="1873"/>
    <n v="658"/>
    <x v="0"/>
    <n v="16"/>
    <n v="74"/>
    <n v="12686"/>
    <s v="PF14520.1 Helix-hairpin-helix domain"/>
  </r>
  <r>
    <s v="Q5ARI8_EMENI"/>
    <x v="1873"/>
    <n v="658"/>
    <x v="41"/>
    <n v="531"/>
    <n v="658"/>
    <n v="327"/>
    <s v="PF12923.2 Ribosomal RNA-processing protein 7 (RRP7)"/>
  </r>
  <r>
    <s v="Q5ARI8_EMENI"/>
    <x v="1873"/>
    <n v="658"/>
    <x v="1"/>
    <n v="79"/>
    <n v="335"/>
    <n v="2467"/>
    <s v="PF08423.6 Rad51"/>
  </r>
  <r>
    <s v="Q5AYA2_EMENI"/>
    <x v="1874"/>
    <n v="366"/>
    <x v="1"/>
    <n v="36"/>
    <n v="249"/>
    <n v="2467"/>
    <s v="PF08423.6 Rad51"/>
  </r>
  <r>
    <s v="Q5BEH9_EMENI"/>
    <x v="1875"/>
    <n v="892"/>
    <x v="2"/>
    <n v="33"/>
    <n v="286"/>
    <n v="555"/>
    <s v="PF05705.9 Eukaryotic protein of unknown function (DUF829)"/>
  </r>
  <r>
    <s v="Q5BEH9_EMENI"/>
    <x v="1875"/>
    <n v="892"/>
    <x v="1"/>
    <n v="428"/>
    <n v="634"/>
    <n v="2467"/>
    <s v="PF08423.6 Rad51"/>
  </r>
  <r>
    <s v="Q5BL30_DANRE"/>
    <x v="1876"/>
    <n v="352"/>
    <x v="1"/>
    <n v="79"/>
    <n v="343"/>
    <n v="2467"/>
    <s v="PF08423.6 Rad51"/>
  </r>
  <r>
    <s v="Q5BVG3_SCHJA"/>
    <x v="1877"/>
    <n v="226"/>
    <x v="0"/>
    <n v="18"/>
    <n v="72"/>
    <n v="12686"/>
    <s v="PF14520.1 Helix-hairpin-helix domain"/>
  </r>
  <r>
    <s v="Q5BVG3_SCHJA"/>
    <x v="1877"/>
    <n v="226"/>
    <x v="1"/>
    <n v="75"/>
    <n v="226"/>
    <n v="2467"/>
    <s v="PF08423.6 Rad51"/>
  </r>
  <r>
    <s v="Q5CF82_CRYHO"/>
    <x v="1878"/>
    <n v="214"/>
    <x v="1"/>
    <n v="51"/>
    <n v="193"/>
    <n v="2467"/>
    <s v="PF08423.6 Rad51"/>
  </r>
  <r>
    <s v="Q5CGE0_CRYHO"/>
    <x v="1879"/>
    <n v="347"/>
    <x v="0"/>
    <n v="36"/>
    <n v="86"/>
    <n v="12686"/>
    <s v="PF14520.1 Helix-hairpin-helix domain"/>
  </r>
  <r>
    <s v="Q5CGE0_CRYHO"/>
    <x v="1879"/>
    <n v="347"/>
    <x v="1"/>
    <n v="89"/>
    <n v="344"/>
    <n v="2467"/>
    <s v="PF08423.6 Rad51"/>
  </r>
  <r>
    <s v="Q5CIR3_CRYHO"/>
    <x v="1880"/>
    <n v="342"/>
    <x v="0"/>
    <n v="20"/>
    <n v="82"/>
    <n v="12686"/>
    <s v="PF14520.1 Helix-hairpin-helix domain"/>
  </r>
  <r>
    <s v="Q5CIR3_CRYHO"/>
    <x v="1880"/>
    <n v="342"/>
    <x v="1"/>
    <n v="86"/>
    <n v="341"/>
    <n v="2467"/>
    <s v="PF08423.6 Rad51"/>
  </r>
  <r>
    <s v="Q5CS33_CRYPI"/>
    <x v="1881"/>
    <n v="347"/>
    <x v="0"/>
    <n v="36"/>
    <n v="86"/>
    <n v="12686"/>
    <s v="PF14520.1 Helix-hairpin-helix domain"/>
  </r>
  <r>
    <s v="Q5CS33_CRYPI"/>
    <x v="1881"/>
    <n v="347"/>
    <x v="1"/>
    <n v="89"/>
    <n v="344"/>
    <n v="2467"/>
    <s v="PF08423.6 Rad51"/>
  </r>
  <r>
    <s v="Q5CYN2_CRYPI"/>
    <x v="1882"/>
    <n v="342"/>
    <x v="0"/>
    <n v="20"/>
    <n v="82"/>
    <n v="12686"/>
    <s v="PF14520.1 Helix-hairpin-helix domain"/>
  </r>
  <r>
    <s v="Q5CYN2_CRYPI"/>
    <x v="1882"/>
    <n v="342"/>
    <x v="1"/>
    <n v="86"/>
    <n v="341"/>
    <n v="2467"/>
    <s v="PF08423.6 Rad51"/>
  </r>
  <r>
    <s v="Q5FW49_XENTR"/>
    <x v="1883"/>
    <n v="361"/>
    <x v="1"/>
    <n v="69"/>
    <n v="336"/>
    <n v="2467"/>
    <s v="PF08423.6 Rad51"/>
  </r>
  <r>
    <s v="Q5K7N9_CRYNJ"/>
    <x v="1884"/>
    <n v="323"/>
    <x v="23"/>
    <n v="22"/>
    <n v="63"/>
    <n v="92"/>
    <s v="PB006919"/>
  </r>
  <r>
    <s v="Q5K7N9_CRYNJ"/>
    <x v="1884"/>
    <n v="323"/>
    <x v="1"/>
    <n v="66"/>
    <n v="323"/>
    <n v="2467"/>
    <s v="PF08423.6 Rad51"/>
  </r>
  <r>
    <s v="Q5K9D6_CRYNJ"/>
    <x v="1885"/>
    <n v="598"/>
    <x v="68"/>
    <n v="1"/>
    <n v="85"/>
    <n v="3"/>
    <s v="PB288636"/>
  </r>
  <r>
    <s v="Q5K9D6_CRYNJ"/>
    <x v="1885"/>
    <n v="598"/>
    <x v="69"/>
    <n v="183"/>
    <n v="595"/>
    <n v="3"/>
    <s v="PB288638"/>
  </r>
  <r>
    <s v="Q5K9D6_CRYNJ"/>
    <x v="1885"/>
    <n v="598"/>
    <x v="1"/>
    <n v="86"/>
    <n v="174"/>
    <n v="2467"/>
    <s v="PF08423.6 Rad51"/>
  </r>
  <r>
    <s v="Q5KNC3_CRYNJ"/>
    <x v="1886"/>
    <n v="365"/>
    <x v="0"/>
    <n v="22"/>
    <n v="86"/>
    <n v="12686"/>
    <s v="PF14520.1 Helix-hairpin-helix domain"/>
  </r>
  <r>
    <s v="Q5KNC3_CRYNJ"/>
    <x v="1886"/>
    <n v="365"/>
    <x v="1"/>
    <n v="89"/>
    <n v="361"/>
    <n v="2467"/>
    <s v="PF08423.6 Rad51"/>
  </r>
  <r>
    <s v="Q5R5C6_PONAB"/>
    <x v="1887"/>
    <n v="129"/>
    <x v="1"/>
    <n v="63"/>
    <n v="128"/>
    <n v="2467"/>
    <s v="PF08423.6 Rad51"/>
  </r>
  <r>
    <s v="Q5RCB3_PONAB"/>
    <x v="1888"/>
    <n v="328"/>
    <x v="1"/>
    <n v="64"/>
    <n v="300"/>
    <n v="2467"/>
    <s v="PF08423.6 Rad51"/>
  </r>
  <r>
    <s v="Q5TYR0_DANRE"/>
    <x v="1889"/>
    <n v="182"/>
    <x v="1"/>
    <n v="1"/>
    <n v="181"/>
    <n v="2467"/>
    <s v="PF08423.6 Rad51"/>
  </r>
  <r>
    <s v="Q5TYR1_DANRE"/>
    <x v="1890"/>
    <n v="340"/>
    <x v="0"/>
    <n v="29"/>
    <n v="82"/>
    <n v="12686"/>
    <s v="PF14520.1 Helix-hairpin-helix domain"/>
  </r>
  <r>
    <s v="Q5TYR1_DANRE"/>
    <x v="1890"/>
    <n v="340"/>
    <x v="1"/>
    <n v="84"/>
    <n v="339"/>
    <n v="2467"/>
    <s v="PF08423.6 Rad51"/>
  </r>
  <r>
    <s v="Q5TZD9_DANRE"/>
    <x v="1891"/>
    <n v="352"/>
    <x v="1"/>
    <n v="79"/>
    <n v="343"/>
    <n v="2467"/>
    <s v="PF08423.6 Rad51"/>
  </r>
  <r>
    <s v="Q5U0A5_HUMAN"/>
    <x v="1892"/>
    <n v="339"/>
    <x v="0"/>
    <n v="28"/>
    <n v="80"/>
    <n v="12686"/>
    <s v="PF14520.1 Helix-hairpin-helix domain"/>
  </r>
  <r>
    <s v="Q5U0A5_HUMAN"/>
    <x v="1892"/>
    <n v="339"/>
    <x v="1"/>
    <n v="83"/>
    <n v="338"/>
    <n v="2467"/>
    <s v="PF08423.6 Rad51"/>
  </r>
  <r>
    <s v="Q5UYK2_HALMA"/>
    <x v="1893"/>
    <n v="351"/>
    <x v="0"/>
    <n v="4"/>
    <n v="62"/>
    <n v="12686"/>
    <s v="PF14520.1 Helix-hairpin-helix domain"/>
  </r>
  <r>
    <s v="Q5UYK2_HALMA"/>
    <x v="1893"/>
    <n v="351"/>
    <x v="1"/>
    <n v="66"/>
    <n v="189"/>
    <n v="2467"/>
    <s v="PF08423.6 Rad51"/>
  </r>
  <r>
    <s v="Q5UYK2_HALMA"/>
    <x v="1893"/>
    <n v="351"/>
    <x v="1"/>
    <n v="190"/>
    <n v="351"/>
    <n v="2467"/>
    <s v="PF08423.6 Rad51"/>
  </r>
  <r>
    <s v="Q5V200_HALMA"/>
    <x v="1894"/>
    <n v="192"/>
    <x v="1"/>
    <n v="1"/>
    <n v="186"/>
    <n v="2467"/>
    <s v="PF08423.6 Rad51"/>
  </r>
  <r>
    <s v="Q5XJT2_DANRE"/>
    <x v="1895"/>
    <n v="362"/>
    <x v="1"/>
    <n v="67"/>
    <n v="333"/>
    <n v="2467"/>
    <s v="PF08423.6 Rad51"/>
  </r>
  <r>
    <s v="Q5ZM26_CHICK"/>
    <x v="1896"/>
    <n v="347"/>
    <x v="1"/>
    <n v="62"/>
    <n v="347"/>
    <n v="2467"/>
    <s v="PF08423.6 Rad51"/>
  </r>
  <r>
    <s v="Q60F40_ORYSJ"/>
    <x v="1897"/>
    <n v="363"/>
    <x v="1"/>
    <n v="69"/>
    <n v="339"/>
    <n v="2467"/>
    <s v="PF08423.6 Rad51"/>
  </r>
  <r>
    <s v="Q649S1_9ARCH"/>
    <x v="1898"/>
    <n v="315"/>
    <x v="0"/>
    <n v="2"/>
    <n v="56"/>
    <n v="12686"/>
    <s v="PF14520.1 Helix-hairpin-helix domain"/>
  </r>
  <r>
    <s v="Q649S1_9ARCH"/>
    <x v="1898"/>
    <n v="315"/>
    <x v="1"/>
    <n v="60"/>
    <n v="315"/>
    <n v="2467"/>
    <s v="PF08423.6 Rad51"/>
  </r>
  <r>
    <s v="Q64BF7_9ARCH"/>
    <x v="1899"/>
    <n v="315"/>
    <x v="0"/>
    <n v="2"/>
    <n v="56"/>
    <n v="12686"/>
    <s v="PF14520.1 Helix-hairpin-helix domain"/>
  </r>
  <r>
    <s v="Q64BF7_9ARCH"/>
    <x v="1899"/>
    <n v="315"/>
    <x v="1"/>
    <n v="60"/>
    <n v="315"/>
    <n v="2467"/>
    <s v="PF08423.6 Rad51"/>
  </r>
  <r>
    <s v="Q64DT3_9ARCH"/>
    <x v="1900"/>
    <n v="324"/>
    <x v="0"/>
    <n v="3"/>
    <n v="59"/>
    <n v="12686"/>
    <s v="PF14520.1 Helix-hairpin-helix domain"/>
  </r>
  <r>
    <s v="Q64DT3_9ARCH"/>
    <x v="1900"/>
    <n v="324"/>
    <x v="1"/>
    <n v="63"/>
    <n v="324"/>
    <n v="2467"/>
    <s v="PF08423.6 Rad51"/>
  </r>
  <r>
    <s v="Q657A2_ORYSJ"/>
    <x v="1901"/>
    <n v="309"/>
    <x v="1"/>
    <n v="50"/>
    <n v="131"/>
    <n v="2467"/>
    <s v="PF08423.6 Rad51"/>
  </r>
  <r>
    <s v="Q657A2_ORYSJ"/>
    <x v="1901"/>
    <n v="309"/>
    <x v="1"/>
    <n v="140"/>
    <n v="299"/>
    <n v="2467"/>
    <s v="PF08423.6 Rad51"/>
  </r>
  <r>
    <s v="Q68DV8_HUMAN"/>
    <x v="1902"/>
    <n v="268"/>
    <x v="1"/>
    <n v="27"/>
    <n v="201"/>
    <n v="2467"/>
    <s v="PF08423.6 Rad51"/>
  </r>
  <r>
    <s v="Q69KV4_ORYSJ"/>
    <x v="1903"/>
    <n v="272"/>
    <x v="1"/>
    <n v="31"/>
    <n v="263"/>
    <n v="2467"/>
    <s v="PF08423.6 Rad51"/>
  </r>
  <r>
    <s v="Q6BP40_DEBHA"/>
    <x v="1904"/>
    <n v="330"/>
    <x v="23"/>
    <n v="13"/>
    <n v="65"/>
    <n v="92"/>
    <s v="PB006919"/>
  </r>
  <r>
    <s v="Q6BP40_DEBHA"/>
    <x v="1904"/>
    <n v="330"/>
    <x v="1"/>
    <n v="74"/>
    <n v="330"/>
    <n v="2467"/>
    <s v="PF08423.6 Rad51"/>
  </r>
  <r>
    <s v="Q6BTQ5_DEBHA"/>
    <x v="1905"/>
    <n v="350"/>
    <x v="0"/>
    <n v="30"/>
    <n v="85"/>
    <n v="12686"/>
    <s v="PF14520.1 Helix-hairpin-helix domain"/>
  </r>
  <r>
    <s v="Q6BTQ5_DEBHA"/>
    <x v="1905"/>
    <n v="350"/>
    <x v="1"/>
    <n v="88"/>
    <n v="344"/>
    <n v="2467"/>
    <s v="PF08423.6 Rad51"/>
  </r>
  <r>
    <s v="Q6BWA8_DEBHA"/>
    <x v="1906"/>
    <n v="569"/>
    <x v="94"/>
    <n v="418"/>
    <n v="461"/>
    <n v="39"/>
    <s v="PB021390"/>
  </r>
  <r>
    <s v="Q6BWA8_DEBHA"/>
    <x v="1906"/>
    <n v="569"/>
    <x v="1"/>
    <n v="84"/>
    <n v="233"/>
    <n v="2467"/>
    <s v="PF08423.6 Rad51"/>
  </r>
  <r>
    <s v="Q6C1K4_YARLI"/>
    <x v="1907"/>
    <n v="329"/>
    <x v="0"/>
    <n v="14"/>
    <n v="69"/>
    <n v="12686"/>
    <s v="PF14520.1 Helix-hairpin-helix domain"/>
  </r>
  <r>
    <s v="Q6C1K4_YARLI"/>
    <x v="1907"/>
    <n v="329"/>
    <x v="1"/>
    <n v="72"/>
    <n v="326"/>
    <n v="2467"/>
    <s v="PF08423.6 Rad51"/>
  </r>
  <r>
    <s v="Q6C269_YARLI"/>
    <x v="1908"/>
    <n v="421"/>
    <x v="1"/>
    <n v="77"/>
    <n v="276"/>
    <n v="2467"/>
    <s v="PF08423.6 Rad51"/>
  </r>
  <r>
    <s v="Q6CKB7_KLULA"/>
    <x v="1909"/>
    <n v="329"/>
    <x v="23"/>
    <n v="14"/>
    <n v="63"/>
    <n v="92"/>
    <s v="PB006919"/>
  </r>
  <r>
    <s v="Q6CKB7_KLULA"/>
    <x v="1909"/>
    <n v="329"/>
    <x v="1"/>
    <n v="72"/>
    <n v="328"/>
    <n v="2467"/>
    <s v="PF08423.6 Rad51"/>
  </r>
  <r>
    <s v="Q6CMH2_KLULA"/>
    <x v="1910"/>
    <n v="369"/>
    <x v="0"/>
    <n v="46"/>
    <n v="107"/>
    <n v="12686"/>
    <s v="PF14520.1 Helix-hairpin-helix domain"/>
  </r>
  <r>
    <s v="Q6CMH2_KLULA"/>
    <x v="1910"/>
    <n v="369"/>
    <x v="1"/>
    <n v="110"/>
    <n v="365"/>
    <n v="2467"/>
    <s v="PF08423.6 Rad51"/>
  </r>
  <r>
    <s v="Q6CMV0_KLULA"/>
    <x v="1911"/>
    <n v="480"/>
    <x v="1"/>
    <n v="75"/>
    <n v="281"/>
    <n v="2467"/>
    <s v="PF08423.6 Rad51"/>
  </r>
  <r>
    <s v="Q6DJL8_XENLA"/>
    <x v="1912"/>
    <n v="324"/>
    <x v="1"/>
    <n v="63"/>
    <n v="300"/>
    <n v="2467"/>
    <s v="PF08423.6 Rad51"/>
  </r>
  <r>
    <s v="Q6DJR4_XENTR"/>
    <x v="1913"/>
    <n v="320"/>
    <x v="1"/>
    <n v="63"/>
    <n v="298"/>
    <n v="2467"/>
    <s v="PF08423.6 Rad51"/>
  </r>
  <r>
    <s v="Q6E7C6_OIKDI"/>
    <x v="1914"/>
    <n v="340"/>
    <x v="1"/>
    <n v="83"/>
    <n v="338"/>
    <n v="2467"/>
    <s v="PF08423.6 Rad51"/>
  </r>
  <r>
    <s v="Q6FIZ6_CANGA"/>
    <x v="1915"/>
    <n v="466"/>
    <x v="24"/>
    <n v="1"/>
    <n v="55"/>
    <n v="18"/>
    <s v="PB046853"/>
  </r>
  <r>
    <s v="Q6FIZ6_CANGA"/>
    <x v="1915"/>
    <n v="466"/>
    <x v="1"/>
    <n v="70"/>
    <n v="270"/>
    <n v="2467"/>
    <s v="PF08423.6 Rad51"/>
  </r>
  <r>
    <s v="Q6FKF0_CANGA"/>
    <x v="1916"/>
    <n v="334"/>
    <x v="23"/>
    <n v="15"/>
    <n v="68"/>
    <n v="92"/>
    <s v="PB006919"/>
  </r>
  <r>
    <s v="Q6FKF0_CANGA"/>
    <x v="1916"/>
    <n v="334"/>
    <x v="1"/>
    <n v="77"/>
    <n v="333"/>
    <n v="2467"/>
    <s v="PF08423.6 Rad51"/>
  </r>
  <r>
    <s v="Q6FQK4_CANGA"/>
    <x v="1917"/>
    <n v="383"/>
    <x v="0"/>
    <n v="55"/>
    <n v="121"/>
    <n v="12686"/>
    <s v="PF14520.1 Helix-hairpin-helix domain"/>
  </r>
  <r>
    <s v="Q6FQK4_CANGA"/>
    <x v="1917"/>
    <n v="383"/>
    <x v="1"/>
    <n v="124"/>
    <n v="379"/>
    <n v="2467"/>
    <s v="PF08423.6 Rad51"/>
  </r>
  <r>
    <s v="Q6GPR1_XENLA"/>
    <x v="1918"/>
    <n v="292"/>
    <x v="1"/>
    <n v="34"/>
    <n v="290"/>
    <n v="2467"/>
    <s v="PF08423.6 Rad51"/>
  </r>
  <r>
    <s v="Q6L2I8_PICTO"/>
    <x v="1919"/>
    <n v="228"/>
    <x v="1"/>
    <n v="11"/>
    <n v="228"/>
    <n v="2467"/>
    <s v="PF08423.6 Rad51"/>
  </r>
  <r>
    <s v="Q6MYN2_ASPFM"/>
    <x v="1920"/>
    <n v="571"/>
    <x v="3"/>
    <n v="315"/>
    <n v="363"/>
    <n v="5"/>
    <s v="PB164749"/>
  </r>
  <r>
    <s v="Q6MYN2_ASPFM"/>
    <x v="1920"/>
    <n v="571"/>
    <x v="1"/>
    <n v="93"/>
    <n v="311"/>
    <n v="2467"/>
    <s v="PF08423.6 Rad51"/>
  </r>
  <r>
    <s v="Q6NYZ3_DANRE"/>
    <x v="1921"/>
    <n v="327"/>
    <x v="1"/>
    <n v="66"/>
    <n v="283"/>
    <n v="2467"/>
    <s v="PF08423.6 Rad51"/>
  </r>
  <r>
    <s v="Q6P5K8_DANRE"/>
    <x v="1922"/>
    <n v="338"/>
    <x v="0"/>
    <n v="27"/>
    <n v="80"/>
    <n v="12686"/>
    <s v="PF14520.1 Helix-hairpin-helix domain"/>
  </r>
  <r>
    <s v="Q6P5K8_DANRE"/>
    <x v="1922"/>
    <n v="338"/>
    <x v="1"/>
    <n v="82"/>
    <n v="337"/>
    <n v="2467"/>
    <s v="PF08423.6 Rad51"/>
  </r>
  <r>
    <s v="Q6PEA6_MOUSE"/>
    <x v="1923"/>
    <n v="248"/>
    <x v="1"/>
    <n v="1"/>
    <n v="185"/>
    <n v="2467"/>
    <s v="PF08423.6 Rad51"/>
  </r>
  <r>
    <s v="Q6Q241_CHLRE"/>
    <x v="1924"/>
    <n v="392"/>
    <x v="1"/>
    <n v="64"/>
    <n v="361"/>
    <n v="2467"/>
    <s v="PF08423.6 Rad51"/>
  </r>
  <r>
    <s v="Q6Q242_CHLRE"/>
    <x v="1925"/>
    <n v="343"/>
    <x v="0"/>
    <n v="26"/>
    <n v="84"/>
    <n v="12686"/>
    <s v="PF14520.1 Helix-hairpin-helix domain"/>
  </r>
  <r>
    <s v="Q6Q242_CHLRE"/>
    <x v="1925"/>
    <n v="343"/>
    <x v="1"/>
    <n v="86"/>
    <n v="342"/>
    <n v="2467"/>
    <s v="PF08423.6 Rad51"/>
  </r>
  <r>
    <s v="Q6TKS3_LEIDO"/>
    <x v="1926"/>
    <n v="377"/>
    <x v="0"/>
    <n v="65"/>
    <n v="117"/>
    <n v="12686"/>
    <s v="PF14520.1 Helix-hairpin-helix domain"/>
  </r>
  <r>
    <s v="Q6TKS3_LEIDO"/>
    <x v="1926"/>
    <n v="377"/>
    <x v="1"/>
    <n v="120"/>
    <n v="376"/>
    <n v="2467"/>
    <s v="PF08423.6 Rad51"/>
  </r>
  <r>
    <s v="Q6TNJ0_ORYSI"/>
    <x v="1927"/>
    <n v="134"/>
    <x v="1"/>
    <n v="1"/>
    <n v="134"/>
    <n v="2467"/>
    <s v="PF08423.6 Rad51"/>
  </r>
  <r>
    <s v="Q6WDA6_GIAIN"/>
    <x v="1928"/>
    <n v="389"/>
    <x v="62"/>
    <n v="1"/>
    <n v="39"/>
    <n v="4"/>
    <s v="PB193191"/>
  </r>
  <r>
    <s v="Q6WDA6_GIAIN"/>
    <x v="1928"/>
    <n v="389"/>
    <x v="1"/>
    <n v="139"/>
    <n v="388"/>
    <n v="2467"/>
    <s v="PF08423.6 Rad51"/>
  </r>
  <r>
    <s v="Q6XCZ0_KLULC"/>
    <x v="1929"/>
    <n v="369"/>
    <x v="0"/>
    <n v="46"/>
    <n v="107"/>
    <n v="12686"/>
    <s v="PF14520.1 Helix-hairpin-helix domain"/>
  </r>
  <r>
    <s v="Q6XCZ0_KLULC"/>
    <x v="1929"/>
    <n v="369"/>
    <x v="1"/>
    <n v="110"/>
    <n v="365"/>
    <n v="2467"/>
    <s v="PF08423.6 Rad51"/>
  </r>
  <r>
    <s v="Q6Y2R9_TRYCR"/>
    <x v="1930"/>
    <n v="371"/>
    <x v="0"/>
    <n v="56"/>
    <n v="111"/>
    <n v="12686"/>
    <s v="PF14520.1 Helix-hairpin-helix domain"/>
  </r>
  <r>
    <s v="Q6Y2R9_TRYCR"/>
    <x v="1930"/>
    <n v="371"/>
    <x v="1"/>
    <n v="114"/>
    <n v="370"/>
    <n v="2467"/>
    <s v="PF08423.6 Rad51"/>
  </r>
  <r>
    <s v="Q6YU07_ORYSJ"/>
    <x v="1931"/>
    <n v="290"/>
    <x v="1"/>
    <n v="36"/>
    <n v="286"/>
    <n v="2467"/>
    <s v="PF08423.6 Rad51"/>
  </r>
  <r>
    <s v="Q6ZX00_HALVO"/>
    <x v="1932"/>
    <n v="229"/>
    <x v="1"/>
    <n v="2"/>
    <n v="228"/>
    <n v="2467"/>
    <s v="PF08423.6 Rad51"/>
  </r>
  <r>
    <s v="Q74ZU7_ASHGO"/>
    <x v="1933"/>
    <n v="333"/>
    <x v="23"/>
    <n v="14"/>
    <n v="67"/>
    <n v="92"/>
    <s v="PB006919"/>
  </r>
  <r>
    <s v="Q74ZU7_ASHGO"/>
    <x v="1933"/>
    <n v="333"/>
    <x v="1"/>
    <n v="76"/>
    <n v="332"/>
    <n v="2467"/>
    <s v="PF08423.6 Rad51"/>
  </r>
  <r>
    <s v="Q757K4_ASHGO"/>
    <x v="1934"/>
    <n v="510"/>
    <x v="108"/>
    <n v="441"/>
    <n v="508"/>
    <n v="54"/>
    <s v="PB014281"/>
  </r>
  <r>
    <s v="Q757K4_ASHGO"/>
    <x v="1934"/>
    <n v="510"/>
    <x v="109"/>
    <n v="301"/>
    <n v="439"/>
    <n v="50"/>
    <s v="PB015696"/>
  </r>
  <r>
    <s v="Q757K4_ASHGO"/>
    <x v="1934"/>
    <n v="510"/>
    <x v="1"/>
    <n v="72"/>
    <n v="267"/>
    <n v="2467"/>
    <s v="PF08423.6 Rad51"/>
  </r>
  <r>
    <s v="Q75BP5_ASHGO"/>
    <x v="1935"/>
    <n v="381"/>
    <x v="0"/>
    <n v="59"/>
    <n v="118"/>
    <n v="12686"/>
    <s v="PF14520.1 Helix-hairpin-helix domain"/>
  </r>
  <r>
    <s v="Q75BP5_ASHGO"/>
    <x v="1935"/>
    <n v="381"/>
    <x v="1"/>
    <n v="121"/>
    <n v="376"/>
    <n v="2467"/>
    <s v="PF08423.6 Rad51"/>
  </r>
  <r>
    <s v="Q7EAG4_ORYSI"/>
    <x v="1936"/>
    <n v="344"/>
    <x v="0"/>
    <n v="26"/>
    <n v="86"/>
    <n v="12686"/>
    <s v="PF14520.1 Helix-hairpin-helix domain"/>
  </r>
  <r>
    <s v="Q7EAG4_ORYSI"/>
    <x v="1936"/>
    <n v="344"/>
    <x v="1"/>
    <n v="89"/>
    <n v="343"/>
    <n v="2467"/>
    <s v="PF08423.6 Rad51"/>
  </r>
  <r>
    <s v="Q7GBF7_ORYSJ"/>
    <x v="1937"/>
    <n v="344"/>
    <x v="0"/>
    <n v="26"/>
    <n v="86"/>
    <n v="12686"/>
    <s v="PF14520.1 Helix-hairpin-helix domain"/>
  </r>
  <r>
    <s v="Q7GBF7_ORYSJ"/>
    <x v="1937"/>
    <n v="344"/>
    <x v="1"/>
    <n v="89"/>
    <n v="343"/>
    <n v="2467"/>
    <s v="PF08423.6 Rad51"/>
  </r>
  <r>
    <s v="Q7GBF8_ORYSJ"/>
    <x v="1938"/>
    <n v="344"/>
    <x v="0"/>
    <n v="26"/>
    <n v="86"/>
    <n v="12686"/>
    <s v="PF14520.1 Helix-hairpin-helix domain"/>
  </r>
  <r>
    <s v="Q7GBF8_ORYSJ"/>
    <x v="1938"/>
    <n v="344"/>
    <x v="1"/>
    <n v="89"/>
    <n v="343"/>
    <n v="2467"/>
    <s v="PF08423.6 Rad51"/>
  </r>
  <r>
    <s v="Q7RD33_PLAYO"/>
    <x v="1939"/>
    <n v="365"/>
    <x v="0"/>
    <n v="26"/>
    <n v="86"/>
    <n v="12686"/>
    <s v="PF14520.1 Helix-hairpin-helix domain"/>
  </r>
  <r>
    <s v="Q7RD33_PLAYO"/>
    <x v="1939"/>
    <n v="365"/>
    <x v="1"/>
    <n v="90"/>
    <n v="364"/>
    <n v="2467"/>
    <s v="PF08423.6 Rad51"/>
  </r>
  <r>
    <s v="Q7RI44_PLAYO"/>
    <x v="1940"/>
    <n v="352"/>
    <x v="1"/>
    <n v="95"/>
    <n v="350"/>
    <n v="2467"/>
    <s v="PF08423.6 Rad51"/>
  </r>
  <r>
    <s v="Q7T0P1_XENLA"/>
    <x v="1941"/>
    <n v="350"/>
    <x v="1"/>
    <n v="63"/>
    <n v="345"/>
    <n v="2467"/>
    <s v="PF08423.6 Rad51"/>
  </r>
  <r>
    <s v="Q7Y0T0_9POAL"/>
    <x v="1942"/>
    <n v="138"/>
    <x v="1"/>
    <n v="1"/>
    <n v="138"/>
    <n v="2467"/>
    <s v="PF08423.6 Rad51"/>
  </r>
  <r>
    <s v="Q7Y0T1_9POAL"/>
    <x v="1943"/>
    <n v="139"/>
    <x v="1"/>
    <n v="1"/>
    <n v="139"/>
    <n v="2467"/>
    <s v="PF08423.6 Rad51"/>
  </r>
  <r>
    <s v="Q7Y0T2_9POAL"/>
    <x v="1944"/>
    <n v="138"/>
    <x v="1"/>
    <n v="1"/>
    <n v="138"/>
    <n v="2467"/>
    <s v="PF08423.6 Rad51"/>
  </r>
  <r>
    <s v="Q7Y0T3_HORVD"/>
    <x v="1945"/>
    <n v="138"/>
    <x v="1"/>
    <n v="1"/>
    <n v="138"/>
    <n v="2467"/>
    <s v="PF08423.6 Rad51"/>
  </r>
  <r>
    <s v="Q7Y0T4_9POAL"/>
    <x v="1946"/>
    <n v="139"/>
    <x v="1"/>
    <n v="1"/>
    <n v="139"/>
    <n v="2467"/>
    <s v="PF08423.6 Rad51"/>
  </r>
  <r>
    <s v="Q7Y0T5_HORBU"/>
    <x v="1947"/>
    <n v="139"/>
    <x v="1"/>
    <n v="1"/>
    <n v="139"/>
    <n v="2467"/>
    <s v="PF08423.6 Rad51"/>
  </r>
  <r>
    <s v="Q7Y0T6_9POAL"/>
    <x v="1948"/>
    <n v="138"/>
    <x v="1"/>
    <n v="1"/>
    <n v="138"/>
    <n v="2467"/>
    <s v="PF08423.6 Rad51"/>
  </r>
  <r>
    <s v="Q7Y0T7_9POAL"/>
    <x v="1949"/>
    <n v="139"/>
    <x v="1"/>
    <n v="1"/>
    <n v="139"/>
    <n v="2467"/>
    <s v="PF08423.6 Rad51"/>
  </r>
  <r>
    <s v="Q7Y0T8_HORCH"/>
    <x v="1950"/>
    <n v="139"/>
    <x v="1"/>
    <n v="1"/>
    <n v="139"/>
    <n v="2467"/>
    <s v="PF08423.6 Rad51"/>
  </r>
  <r>
    <s v="Q7Y0T9_9POAL"/>
    <x v="1951"/>
    <n v="138"/>
    <x v="1"/>
    <n v="1"/>
    <n v="138"/>
    <n v="2467"/>
    <s v="PF08423.6 Rad51"/>
  </r>
  <r>
    <s v="Q7Y0U0_9POAL"/>
    <x v="1952"/>
    <n v="138"/>
    <x v="1"/>
    <n v="1"/>
    <n v="138"/>
    <n v="2467"/>
    <s v="PF08423.6 Rad51"/>
  </r>
  <r>
    <s v="Q7Y0U1_9POAL"/>
    <x v="1953"/>
    <n v="139"/>
    <x v="1"/>
    <n v="1"/>
    <n v="139"/>
    <n v="2467"/>
    <s v="PF08423.6 Rad51"/>
  </r>
  <r>
    <s v="Q7Y0U2_9POAL"/>
    <x v="1954"/>
    <n v="139"/>
    <x v="1"/>
    <n v="1"/>
    <n v="139"/>
    <n v="2467"/>
    <s v="PF08423.6 Rad51"/>
  </r>
  <r>
    <s v="Q7Y0U3_9POAL"/>
    <x v="1955"/>
    <n v="139"/>
    <x v="1"/>
    <n v="1"/>
    <n v="139"/>
    <n v="2467"/>
    <s v="PF08423.6 Rad51"/>
  </r>
  <r>
    <s v="Q7Y0U4_9POAL"/>
    <x v="1956"/>
    <n v="138"/>
    <x v="1"/>
    <n v="1"/>
    <n v="138"/>
    <n v="2467"/>
    <s v="PF08423.6 Rad51"/>
  </r>
  <r>
    <s v="Q7Y0U5_9POAL"/>
    <x v="1957"/>
    <n v="138"/>
    <x v="1"/>
    <n v="1"/>
    <n v="138"/>
    <n v="2467"/>
    <s v="PF08423.6 Rad51"/>
  </r>
  <r>
    <s v="Q7Y0U6_9POAL"/>
    <x v="1958"/>
    <n v="139"/>
    <x v="1"/>
    <n v="1"/>
    <n v="139"/>
    <n v="2467"/>
    <s v="PF08423.6 Rad51"/>
  </r>
  <r>
    <s v="Q7Y0U7_9POAL"/>
    <x v="1959"/>
    <n v="139"/>
    <x v="1"/>
    <n v="1"/>
    <n v="139"/>
    <n v="2467"/>
    <s v="PF08423.6 Rad51"/>
  </r>
  <r>
    <s v="Q7Y0U8_9POAL"/>
    <x v="1960"/>
    <n v="139"/>
    <x v="1"/>
    <n v="1"/>
    <n v="139"/>
    <n v="2467"/>
    <s v="PF08423.6 Rad51"/>
  </r>
  <r>
    <s v="Q7Y0U9_HORMA"/>
    <x v="1961"/>
    <n v="138"/>
    <x v="1"/>
    <n v="1"/>
    <n v="138"/>
    <n v="2467"/>
    <s v="PF08423.6 Rad51"/>
  </r>
  <r>
    <s v="Q7Y0V0_9POAL"/>
    <x v="1962"/>
    <n v="139"/>
    <x v="1"/>
    <n v="1"/>
    <n v="139"/>
    <n v="2467"/>
    <s v="PF08423.6 Rad51"/>
  </r>
  <r>
    <s v="Q7Z790_HUMAN"/>
    <x v="1963"/>
    <n v="209"/>
    <x v="1"/>
    <n v="3"/>
    <n v="183"/>
    <n v="2467"/>
    <s v="PF08423.6 Rad51"/>
  </r>
  <r>
    <s v="Q7Z9J0_PICAN"/>
    <x v="1964"/>
    <n v="369"/>
    <x v="0"/>
    <n v="53"/>
    <n v="102"/>
    <n v="12686"/>
    <s v="PF14520.1 Helix-hairpin-helix domain"/>
  </r>
  <r>
    <s v="Q7Z9J0_PICAN"/>
    <x v="1964"/>
    <n v="369"/>
    <x v="1"/>
    <n v="105"/>
    <n v="360"/>
    <n v="2467"/>
    <s v="PF08423.6 Rad51"/>
  </r>
  <r>
    <s v="Q7ZTX4_DANRE"/>
    <x v="1965"/>
    <n v="373"/>
    <x v="1"/>
    <n v="62"/>
    <n v="336"/>
    <n v="2467"/>
    <s v="PF08423.6 Rad51"/>
  </r>
  <r>
    <s v="Q80W51_MOUSE"/>
    <x v="1966"/>
    <n v="215"/>
    <x v="1"/>
    <n v="64"/>
    <n v="193"/>
    <n v="2467"/>
    <s v="PF08423.6 Rad51"/>
  </r>
  <r>
    <s v="Q86C17_ENTHI"/>
    <x v="1967"/>
    <n v="366"/>
    <x v="0"/>
    <n v="45"/>
    <n v="104"/>
    <n v="12686"/>
    <s v="PF14520.1 Helix-hairpin-helix domain"/>
  </r>
  <r>
    <s v="Q86C17_ENTHI"/>
    <x v="1967"/>
    <n v="366"/>
    <x v="1"/>
    <n v="108"/>
    <n v="364"/>
    <n v="2467"/>
    <s v="PF08423.6 Rad51"/>
  </r>
  <r>
    <s v="Q86C21_GIAIN"/>
    <x v="1968"/>
    <n v="368"/>
    <x v="0"/>
    <n v="47"/>
    <n v="109"/>
    <n v="12686"/>
    <s v="PF14520.1 Helix-hairpin-helix domain"/>
  </r>
  <r>
    <s v="Q86C21_GIAIN"/>
    <x v="1968"/>
    <n v="368"/>
    <x v="1"/>
    <n v="112"/>
    <n v="367"/>
    <n v="2467"/>
    <s v="PF08423.6 Rad51"/>
  </r>
  <r>
    <s v="Q86C22_GIAIN"/>
    <x v="1969"/>
    <n v="389"/>
    <x v="62"/>
    <n v="1"/>
    <n v="39"/>
    <n v="4"/>
    <s v="PB193191"/>
  </r>
  <r>
    <s v="Q86C22_GIAIN"/>
    <x v="1969"/>
    <n v="389"/>
    <x v="1"/>
    <n v="139"/>
    <n v="388"/>
    <n v="2467"/>
    <s v="PF08423.6 Rad51"/>
  </r>
  <r>
    <s v="Q86C25_ENTHI"/>
    <x v="1970"/>
    <n v="334"/>
    <x v="0"/>
    <n v="28"/>
    <n v="74"/>
    <n v="12686"/>
    <s v="PF14520.1 Helix-hairpin-helix domain"/>
  </r>
  <r>
    <s v="Q86C25_ENTHI"/>
    <x v="1970"/>
    <n v="334"/>
    <x v="1"/>
    <n v="78"/>
    <n v="333"/>
    <n v="2467"/>
    <s v="PF08423.6 Rad51"/>
  </r>
  <r>
    <s v="Q8C610_MOUSE"/>
    <x v="1971"/>
    <n v="285"/>
    <x v="0"/>
    <n v="19"/>
    <n v="79"/>
    <n v="12686"/>
    <s v="PF14520.1 Helix-hairpin-helix domain"/>
  </r>
  <r>
    <s v="Q8C610_MOUSE"/>
    <x v="1971"/>
    <n v="285"/>
    <x v="1"/>
    <n v="82"/>
    <n v="141"/>
    <n v="2467"/>
    <s v="PF08423.6 Rad51"/>
  </r>
  <r>
    <s v="Q8C610_MOUSE"/>
    <x v="1971"/>
    <n v="285"/>
    <x v="1"/>
    <n v="140"/>
    <n v="284"/>
    <n v="2467"/>
    <s v="PF08423.6 Rad51"/>
  </r>
  <r>
    <s v="Q8I9U4_PLAFA"/>
    <x v="1972"/>
    <n v="350"/>
    <x v="1"/>
    <n v="93"/>
    <n v="348"/>
    <n v="2467"/>
    <s v="PF08423.6 Rad51"/>
  </r>
  <r>
    <s v="Q8IB05_PLAF7"/>
    <x v="1973"/>
    <n v="347"/>
    <x v="0"/>
    <n v="28"/>
    <n v="87"/>
    <n v="12686"/>
    <s v="PF14520.1 Helix-hairpin-helix domain"/>
  </r>
  <r>
    <s v="Q8IB05_PLAF7"/>
    <x v="1973"/>
    <n v="347"/>
    <x v="1"/>
    <n v="91"/>
    <n v="346"/>
    <n v="2467"/>
    <s v="PF08423.6 Rad51"/>
  </r>
  <r>
    <s v="Q8IIS8_PLAF7"/>
    <x v="1974"/>
    <n v="350"/>
    <x v="1"/>
    <n v="93"/>
    <n v="348"/>
    <n v="2467"/>
    <s v="PF08423.6 Rad51"/>
  </r>
  <r>
    <s v="Q8IYL1_HUMAN"/>
    <x v="1975"/>
    <n v="165"/>
    <x v="0"/>
    <n v="18"/>
    <n v="79"/>
    <n v="12686"/>
    <s v="PF14520.1 Helix-hairpin-helix domain"/>
  </r>
  <r>
    <s v="Q8IYL1_HUMAN"/>
    <x v="1975"/>
    <n v="165"/>
    <x v="1"/>
    <n v="82"/>
    <n v="165"/>
    <n v="2467"/>
    <s v="PF08423.6 Rad51"/>
  </r>
  <r>
    <s v="Q8L809_ORYSI"/>
    <x v="1976"/>
    <n v="344"/>
    <x v="0"/>
    <n v="26"/>
    <n v="86"/>
    <n v="12686"/>
    <s v="PF14520.1 Helix-hairpin-helix domain"/>
  </r>
  <r>
    <s v="Q8L809_ORYSI"/>
    <x v="1976"/>
    <n v="344"/>
    <x v="1"/>
    <n v="89"/>
    <n v="343"/>
    <n v="2467"/>
    <s v="PF08423.6 Rad51"/>
  </r>
  <r>
    <s v="Q8L810_ORYSJ"/>
    <x v="1977"/>
    <n v="344"/>
    <x v="0"/>
    <n v="26"/>
    <n v="93"/>
    <n v="12686"/>
    <s v="PF14520.1 Helix-hairpin-helix domain"/>
  </r>
  <r>
    <s v="Q8L810_ORYSJ"/>
    <x v="1977"/>
    <n v="344"/>
    <x v="1"/>
    <n v="89"/>
    <n v="343"/>
    <n v="2467"/>
    <s v="PF08423.6 Rad51"/>
  </r>
  <r>
    <s v="Q8MUY0_DREPO"/>
    <x v="1978"/>
    <n v="155"/>
    <x v="1"/>
    <n v="1"/>
    <n v="155"/>
    <n v="2467"/>
    <s v="PF08423.6 Rad51"/>
  </r>
  <r>
    <s v="Q8MUY1_DREPO"/>
    <x v="1979"/>
    <n v="153"/>
    <x v="1"/>
    <n v="1"/>
    <n v="153"/>
    <n v="2467"/>
    <s v="PF08423.6 Rad51"/>
  </r>
  <r>
    <s v="Q8PX53_METMA"/>
    <x v="1980"/>
    <n v="248"/>
    <x v="1"/>
    <n v="11"/>
    <n v="248"/>
    <n v="2467"/>
    <s v="PF08423.6 Rad51"/>
  </r>
  <r>
    <s v="Q8RV34_ORYSJ"/>
    <x v="1981"/>
    <n v="341"/>
    <x v="0"/>
    <n v="29"/>
    <n v="83"/>
    <n v="12686"/>
    <s v="PF14520.1 Helix-hairpin-helix domain"/>
  </r>
  <r>
    <s v="Q8RV34_ORYSJ"/>
    <x v="1981"/>
    <n v="341"/>
    <x v="1"/>
    <n v="86"/>
    <n v="340"/>
    <n v="2467"/>
    <s v="PF08423.6 Rad51"/>
  </r>
  <r>
    <s v="Q8SBB8_ORYSJ"/>
    <x v="1982"/>
    <n v="339"/>
    <x v="0"/>
    <n v="26"/>
    <n v="80"/>
    <n v="12686"/>
    <s v="PF14520.1 Helix-hairpin-helix domain"/>
  </r>
  <r>
    <s v="Q8SBB8_ORYSJ"/>
    <x v="1982"/>
    <n v="339"/>
    <x v="1"/>
    <n v="83"/>
    <n v="338"/>
    <n v="2467"/>
    <s v="PF08423.6 Rad51"/>
  </r>
  <r>
    <s v="Q8SBB9_ORYSJ"/>
    <x v="1983"/>
    <n v="339"/>
    <x v="0"/>
    <n v="26"/>
    <n v="80"/>
    <n v="12686"/>
    <s v="PF14520.1 Helix-hairpin-helix domain"/>
  </r>
  <r>
    <s v="Q8SBB9_ORYSJ"/>
    <x v="1983"/>
    <n v="339"/>
    <x v="1"/>
    <n v="83"/>
    <n v="338"/>
    <n v="2467"/>
    <s v="PF08423.6 Rad51"/>
  </r>
  <r>
    <s v="Q8SQX0_ENCCU"/>
    <x v="1984"/>
    <n v="334"/>
    <x v="0"/>
    <n v="19"/>
    <n v="74"/>
    <n v="12686"/>
    <s v="PF14520.1 Helix-hairpin-helix domain"/>
  </r>
  <r>
    <s v="Q8SQX0_ENCCU"/>
    <x v="1984"/>
    <n v="334"/>
    <x v="1"/>
    <n v="77"/>
    <n v="333"/>
    <n v="2467"/>
    <s v="PF08423.6 Rad51"/>
  </r>
  <r>
    <s v="Q8SZ30_DROME"/>
    <x v="1985"/>
    <n v="270"/>
    <x v="1"/>
    <n v="33"/>
    <n v="251"/>
    <n v="2467"/>
    <s v="PF08423.6 Rad51"/>
  </r>
  <r>
    <s v="Q8SZF1_DROME"/>
    <x v="1986"/>
    <n v="341"/>
    <x v="1"/>
    <n v="80"/>
    <n v="327"/>
    <n v="2467"/>
    <s v="PF08423.6 Rad51"/>
  </r>
  <r>
    <s v="Q8TGH2_PLEOS"/>
    <x v="1987"/>
    <n v="340"/>
    <x v="0"/>
    <n v="19"/>
    <n v="78"/>
    <n v="12686"/>
    <s v="PF14520.1 Helix-hairpin-helix domain"/>
  </r>
  <r>
    <s v="Q8TGH2_PLEOS"/>
    <x v="1987"/>
    <n v="340"/>
    <x v="1"/>
    <n v="81"/>
    <n v="337"/>
    <n v="2467"/>
    <s v="PF08423.6 Rad51"/>
  </r>
  <r>
    <s v="Q8TUJ3_METAC"/>
    <x v="1988"/>
    <n v="267"/>
    <x v="1"/>
    <n v="30"/>
    <n v="267"/>
    <n v="2467"/>
    <s v="PF08423.6 Rad51"/>
  </r>
  <r>
    <s v="Q8TVF0_METKA"/>
    <x v="1989"/>
    <n v="317"/>
    <x v="1"/>
    <n v="61"/>
    <n v="313"/>
    <n v="2467"/>
    <s v="PF08423.6 Rad51"/>
  </r>
  <r>
    <s v="Q8TWK1_METKA"/>
    <x v="1990"/>
    <n v="316"/>
    <x v="0"/>
    <n v="17"/>
    <n v="64"/>
    <n v="12686"/>
    <s v="PF14520.1 Helix-hairpin-helix domain"/>
  </r>
  <r>
    <s v="Q8TWK1_METKA"/>
    <x v="1990"/>
    <n v="316"/>
    <x v="1"/>
    <n v="67"/>
    <n v="316"/>
    <n v="2467"/>
    <s v="PF08423.6 Rad51"/>
  </r>
  <r>
    <s v="Q8VWY5_ORYSJ"/>
    <x v="1991"/>
    <n v="344"/>
    <x v="0"/>
    <n v="26"/>
    <n v="86"/>
    <n v="12686"/>
    <s v="PF14520.1 Helix-hairpin-helix domain"/>
  </r>
  <r>
    <s v="Q8VWY5_ORYSJ"/>
    <x v="1991"/>
    <n v="344"/>
    <x v="1"/>
    <n v="89"/>
    <n v="343"/>
    <n v="2467"/>
    <s v="PF08423.6 Rad51"/>
  </r>
  <r>
    <s v="Q8W2E5_ORYSA"/>
    <x v="1992"/>
    <n v="344"/>
    <x v="0"/>
    <n v="9"/>
    <n v="86"/>
    <n v="12686"/>
    <s v="PF14520.1 Helix-hairpin-helix domain"/>
  </r>
  <r>
    <s v="Q8W2E5_ORYSA"/>
    <x v="1992"/>
    <n v="344"/>
    <x v="1"/>
    <n v="89"/>
    <n v="343"/>
    <n v="2467"/>
    <s v="PF08423.6 Rad51"/>
  </r>
  <r>
    <s v="Q8W2E6_ORYSA"/>
    <x v="1993"/>
    <n v="344"/>
    <x v="0"/>
    <n v="26"/>
    <n v="86"/>
    <n v="12686"/>
    <s v="PF14520.1 Helix-hairpin-helix domain"/>
  </r>
  <r>
    <s v="Q8W2E6_ORYSA"/>
    <x v="1993"/>
    <n v="344"/>
    <x v="1"/>
    <n v="89"/>
    <n v="343"/>
    <n v="2467"/>
    <s v="PF08423.6 Rad51"/>
  </r>
  <r>
    <s v="Q8ZTI5_PYRAE"/>
    <x v="1994"/>
    <n v="311"/>
    <x v="0"/>
    <n v="3"/>
    <n v="60"/>
    <n v="12686"/>
    <s v="PF14520.1 Helix-hairpin-helix domain"/>
  </r>
  <r>
    <s v="Q8ZTI5_PYRAE"/>
    <x v="1994"/>
    <n v="311"/>
    <x v="1"/>
    <n v="63"/>
    <n v="311"/>
    <n v="2467"/>
    <s v="PF08423.6 Rad51"/>
  </r>
  <r>
    <s v="Q93V52_9BRYO"/>
    <x v="1995"/>
    <n v="342"/>
    <x v="0"/>
    <n v="31"/>
    <n v="83"/>
    <n v="12686"/>
    <s v="PF14520.1 Helix-hairpin-helix domain"/>
  </r>
  <r>
    <s v="Q93V52_9BRYO"/>
    <x v="1995"/>
    <n v="342"/>
    <x v="1"/>
    <n v="86"/>
    <n v="341"/>
    <n v="2467"/>
    <s v="PF08423.6 Rad51"/>
  </r>
  <r>
    <s v="Q93W51_9BRYO"/>
    <x v="1996"/>
    <n v="342"/>
    <x v="0"/>
    <n v="29"/>
    <n v="83"/>
    <n v="12686"/>
    <s v="PF14520.1 Helix-hairpin-helix domain"/>
  </r>
  <r>
    <s v="Q93W51_9BRYO"/>
    <x v="1996"/>
    <n v="342"/>
    <x v="1"/>
    <n v="86"/>
    <n v="341"/>
    <n v="2467"/>
    <s v="PF08423.6 Rad51"/>
  </r>
  <r>
    <s v="Q93XI1_ORYSA"/>
    <x v="1997"/>
    <n v="344"/>
    <x v="0"/>
    <n v="26"/>
    <n v="86"/>
    <n v="12686"/>
    <s v="PF14520.1 Helix-hairpin-helix domain"/>
  </r>
  <r>
    <s v="Q93XI1_ORYSA"/>
    <x v="1997"/>
    <n v="344"/>
    <x v="1"/>
    <n v="89"/>
    <n v="343"/>
    <n v="2467"/>
    <s v="PF08423.6 Rad51"/>
  </r>
  <r>
    <s v="Q93YY9_CHLRE"/>
    <x v="1998"/>
    <n v="352"/>
    <x v="1"/>
    <n v="74"/>
    <n v="183"/>
    <n v="2467"/>
    <s v="PF08423.6 Rad51"/>
  </r>
  <r>
    <s v="Q93YY9_CHLRE"/>
    <x v="1998"/>
    <n v="352"/>
    <x v="1"/>
    <n v="187"/>
    <n v="348"/>
    <n v="2467"/>
    <s v="PF08423.6 Rad51"/>
  </r>
  <r>
    <s v="Q949I5_ORYSI"/>
    <x v="1999"/>
    <n v="344"/>
    <x v="0"/>
    <n v="26"/>
    <n v="86"/>
    <n v="12686"/>
    <s v="PF14520.1 Helix-hairpin-helix domain"/>
  </r>
  <r>
    <s v="Q949I5_ORYSI"/>
    <x v="1999"/>
    <n v="344"/>
    <x v="1"/>
    <n v="89"/>
    <n v="343"/>
    <n v="2467"/>
    <s v="PF08423.6 Rad51"/>
  </r>
  <r>
    <s v="Q94IA9_ORYSA"/>
    <x v="2000"/>
    <n v="344"/>
    <x v="0"/>
    <n v="26"/>
    <n v="86"/>
    <n v="12686"/>
    <s v="PF14520.1 Helix-hairpin-helix domain"/>
  </r>
  <r>
    <s v="Q94IA9_ORYSA"/>
    <x v="2000"/>
    <n v="344"/>
    <x v="1"/>
    <n v="89"/>
    <n v="343"/>
    <n v="2467"/>
    <s v="PF08423.6 Rad51"/>
  </r>
  <r>
    <s v="Q94IB0_ORYSA"/>
    <x v="2001"/>
    <n v="344"/>
    <x v="0"/>
    <n v="26"/>
    <n v="86"/>
    <n v="12686"/>
    <s v="PF14520.1 Helix-hairpin-helix domain"/>
  </r>
  <r>
    <s v="Q94IB0_ORYSA"/>
    <x v="2001"/>
    <n v="344"/>
    <x v="1"/>
    <n v="89"/>
    <n v="343"/>
    <n v="2467"/>
    <s v="PF08423.6 Rad51"/>
  </r>
  <r>
    <s v="Q95Q25_CAEEL"/>
    <x v="2002"/>
    <n v="395"/>
    <x v="0"/>
    <n v="76"/>
    <n v="134"/>
    <n v="12686"/>
    <s v="PF14520.1 Helix-hairpin-helix domain"/>
  </r>
  <r>
    <s v="Q95Q25_CAEEL"/>
    <x v="2002"/>
    <n v="395"/>
    <x v="1"/>
    <n v="137"/>
    <n v="393"/>
    <n v="2467"/>
    <s v="PF08423.6 Rad51"/>
  </r>
  <r>
    <s v="Q962C8_NOSBO"/>
    <x v="2003"/>
    <n v="333"/>
    <x v="0"/>
    <n v="14"/>
    <n v="73"/>
    <n v="12686"/>
    <s v="PF14520.1 Helix-hairpin-helix domain"/>
  </r>
  <r>
    <s v="Q962C8_NOSBO"/>
    <x v="2003"/>
    <n v="333"/>
    <x v="1"/>
    <n v="76"/>
    <n v="332"/>
    <n v="2467"/>
    <s v="PF08423.6 Rad51"/>
  </r>
  <r>
    <s v="Q967Y1_PLAFA"/>
    <x v="2004"/>
    <n v="347"/>
    <x v="0"/>
    <n v="28"/>
    <n v="87"/>
    <n v="12686"/>
    <s v="PF14520.1 Helix-hairpin-helix domain"/>
  </r>
  <r>
    <s v="Q967Y1_PLAFA"/>
    <x v="2004"/>
    <n v="347"/>
    <x v="1"/>
    <n v="91"/>
    <n v="346"/>
    <n v="2467"/>
    <s v="PF08423.6 Rad51"/>
  </r>
  <r>
    <s v="Q98SB7_GUITH"/>
    <x v="2005"/>
    <n v="331"/>
    <x v="0"/>
    <n v="17"/>
    <n v="72"/>
    <n v="12686"/>
    <s v="PF14520.1 Helix-hairpin-helix domain"/>
  </r>
  <r>
    <s v="Q98SB7_GUITH"/>
    <x v="2005"/>
    <n v="331"/>
    <x v="1"/>
    <n v="75"/>
    <n v="330"/>
    <n v="2467"/>
    <s v="PF08423.6 Rad51"/>
  </r>
  <r>
    <s v="Q99131_USTMD"/>
    <x v="2006"/>
    <n v="781"/>
    <x v="70"/>
    <n v="490"/>
    <n v="529"/>
    <n v="32"/>
    <s v="PB026131"/>
  </r>
  <r>
    <s v="Q99131_USTMD"/>
    <x v="2006"/>
    <n v="781"/>
    <x v="70"/>
    <n v="600"/>
    <n v="690"/>
    <n v="32"/>
    <s v="PB026131"/>
  </r>
  <r>
    <s v="Q99131_USTMD"/>
    <x v="2006"/>
    <n v="781"/>
    <x v="71"/>
    <n v="347"/>
    <n v="475"/>
    <n v="29"/>
    <s v="PB029169"/>
  </r>
  <r>
    <s v="Q99131_USTMD"/>
    <x v="2006"/>
    <n v="781"/>
    <x v="1"/>
    <n v="211"/>
    <n v="288"/>
    <n v="2467"/>
    <s v="PF08423.6 Rad51"/>
  </r>
  <r>
    <s v="Q9AWX8_ORYSJ"/>
    <x v="2007"/>
    <n v="349"/>
    <x v="1"/>
    <n v="71"/>
    <n v="171"/>
    <n v="2467"/>
    <s v="PF08423.6 Rad51"/>
  </r>
  <r>
    <s v="Q9AWX8_ORYSJ"/>
    <x v="2007"/>
    <n v="349"/>
    <x v="1"/>
    <n v="180"/>
    <n v="339"/>
    <n v="2467"/>
    <s v="PF08423.6 Rad51"/>
  </r>
  <r>
    <s v="Q9C0P6_PLEOS"/>
    <x v="2008"/>
    <n v="347"/>
    <x v="1"/>
    <n v="91"/>
    <n v="347"/>
    <n v="2467"/>
    <s v="PF08423.6 Rad51"/>
  </r>
  <r>
    <s v="Q9DGC3_CYNPY"/>
    <x v="2009"/>
    <n v="342"/>
    <x v="0"/>
    <n v="20"/>
    <n v="81"/>
    <n v="12686"/>
    <s v="PF14520.1 Helix-hairpin-helix domain"/>
  </r>
  <r>
    <s v="Q9DGC3_CYNPY"/>
    <x v="2009"/>
    <n v="342"/>
    <x v="1"/>
    <n v="84"/>
    <n v="341"/>
    <n v="2467"/>
    <s v="PF08423.6 Rad51"/>
  </r>
  <r>
    <s v="Q9EP85_MOUSE"/>
    <x v="2010"/>
    <n v="275"/>
    <x v="1"/>
    <n v="64"/>
    <n v="249"/>
    <n v="2467"/>
    <s v="PF08423.6 Rad51"/>
  </r>
  <r>
    <s v="Q9EP87_MOUSE"/>
    <x v="2011"/>
    <n v="324"/>
    <x v="1"/>
    <n v="64"/>
    <n v="313"/>
    <n v="2467"/>
    <s v="PF08423.6 Rad51"/>
  </r>
  <r>
    <s v="Q9EPA9_MOUSE"/>
    <x v="2012"/>
    <n v="233"/>
    <x v="1"/>
    <n v="64"/>
    <n v="218"/>
    <n v="2467"/>
    <s v="PF08423.6 Rad51"/>
  </r>
  <r>
    <s v="Q9EPC0_MOUSE"/>
    <x v="2013"/>
    <n v="284"/>
    <x v="27"/>
    <n v="82"/>
    <n v="128"/>
    <n v="1953"/>
    <s v="PF06745.8 KaiC"/>
  </r>
  <r>
    <s v="Q9EPC0_MOUSE"/>
    <x v="2013"/>
    <n v="284"/>
    <x v="28"/>
    <n v="1"/>
    <n v="79"/>
    <n v="120"/>
    <s v="PB004771"/>
  </r>
  <r>
    <s v="Q9EPC0_MOUSE"/>
    <x v="2013"/>
    <n v="284"/>
    <x v="1"/>
    <n v="116"/>
    <n v="274"/>
    <n v="2467"/>
    <s v="PF08423.6 Rad51"/>
  </r>
  <r>
    <s v="Q9EQL4_MOUSE"/>
    <x v="2014"/>
    <n v="329"/>
    <x v="1"/>
    <n v="64"/>
    <n v="318"/>
    <n v="2467"/>
    <s v="PF08423.6 Rad51"/>
  </r>
  <r>
    <s v="Q9EQS6_MOUSE"/>
    <x v="2015"/>
    <n v="329"/>
    <x v="1"/>
    <n v="64"/>
    <n v="318"/>
    <n v="2467"/>
    <s v="PF08423.6 Rad51"/>
  </r>
  <r>
    <s v="Q9FQ29_PSAST"/>
    <x v="2016"/>
    <n v="138"/>
    <x v="1"/>
    <n v="1"/>
    <n v="138"/>
    <n v="2467"/>
    <s v="PF08423.6 Rad51"/>
  </r>
  <r>
    <s v="Q9FQ30_PSAFR"/>
    <x v="2017"/>
    <n v="138"/>
    <x v="1"/>
    <n v="1"/>
    <n v="138"/>
    <n v="2467"/>
    <s v="PF08423.6 Rad51"/>
  </r>
  <r>
    <s v="Q9FQ31_HORVS"/>
    <x v="2018"/>
    <n v="138"/>
    <x v="1"/>
    <n v="1"/>
    <n v="138"/>
    <n v="2467"/>
    <s v="PF08423.6 Rad51"/>
  </r>
  <r>
    <s v="Q9FQ32_PSAFR"/>
    <x v="2019"/>
    <n v="138"/>
    <x v="1"/>
    <n v="1"/>
    <n v="138"/>
    <n v="2467"/>
    <s v="PF08423.6 Rad51"/>
  </r>
  <r>
    <s v="Q9FQ33_9POAL"/>
    <x v="2020"/>
    <n v="138"/>
    <x v="1"/>
    <n v="1"/>
    <n v="138"/>
    <n v="2467"/>
    <s v="PF08423.6 Rad51"/>
  </r>
  <r>
    <s v="Q9FQ34_9POAL"/>
    <x v="2021"/>
    <n v="138"/>
    <x v="1"/>
    <n v="1"/>
    <n v="138"/>
    <n v="2467"/>
    <s v="PF08423.6 Rad51"/>
  </r>
  <r>
    <s v="Q9FQ35_HORMG"/>
    <x v="2022"/>
    <n v="138"/>
    <x v="1"/>
    <n v="1"/>
    <n v="138"/>
    <n v="2467"/>
    <s v="PF08423.6 Rad51"/>
  </r>
  <r>
    <s v="Q9FQ36_HORMA"/>
    <x v="2023"/>
    <n v="138"/>
    <x v="1"/>
    <n v="1"/>
    <n v="138"/>
    <n v="2467"/>
    <s v="PF08423.6 Rad51"/>
  </r>
  <r>
    <s v="Q9FQ37_AEGSP"/>
    <x v="2024"/>
    <n v="138"/>
    <x v="1"/>
    <n v="1"/>
    <n v="138"/>
    <n v="2467"/>
    <s v="PF08423.6 Rad51"/>
  </r>
  <r>
    <s v="Q9FQ38_9POAL"/>
    <x v="2025"/>
    <n v="138"/>
    <x v="1"/>
    <n v="1"/>
    <n v="138"/>
    <n v="2467"/>
    <s v="PF08423.6 Rad51"/>
  </r>
  <r>
    <s v="Q9FQ39_THIBE"/>
    <x v="2026"/>
    <n v="138"/>
    <x v="1"/>
    <n v="1"/>
    <n v="138"/>
    <n v="2467"/>
    <s v="PF08423.6 Rad51"/>
  </r>
  <r>
    <s v="Q9FQ40_AUSVE"/>
    <x v="2027"/>
    <n v="138"/>
    <x v="1"/>
    <n v="1"/>
    <n v="138"/>
    <n v="2467"/>
    <s v="PF08423.6 Rad51"/>
  </r>
  <r>
    <s v="Q9FQ41_9POAL"/>
    <x v="2028"/>
    <n v="138"/>
    <x v="1"/>
    <n v="1"/>
    <n v="138"/>
    <n v="2467"/>
    <s v="PF08423.6 Rad51"/>
  </r>
  <r>
    <s v="Q9FQ42_9POAL"/>
    <x v="2029"/>
    <n v="138"/>
    <x v="1"/>
    <n v="1"/>
    <n v="138"/>
    <n v="2467"/>
    <s v="PF08423.6 Rad51"/>
  </r>
  <r>
    <s v="Q9FQ43_TRIMO"/>
    <x v="2030"/>
    <n v="138"/>
    <x v="1"/>
    <n v="1"/>
    <n v="138"/>
    <n v="2467"/>
    <s v="PF08423.6 Rad51"/>
  </r>
  <r>
    <s v="Q9FQ44_TAECM"/>
    <x v="2031"/>
    <n v="138"/>
    <x v="1"/>
    <n v="1"/>
    <n v="138"/>
    <n v="2467"/>
    <s v="PF08423.6 Rad51"/>
  </r>
  <r>
    <s v="Q9FQ45_SECST"/>
    <x v="2032"/>
    <n v="138"/>
    <x v="1"/>
    <n v="1"/>
    <n v="138"/>
    <n v="2467"/>
    <s v="PF08423.6 Rad51"/>
  </r>
  <r>
    <s v="Q9FQ46_FESSE"/>
    <x v="2033"/>
    <n v="138"/>
    <x v="1"/>
    <n v="1"/>
    <n v="138"/>
    <n v="2467"/>
    <s v="PF08423.6 Rad51"/>
  </r>
  <r>
    <s v="Q9FQ47_LOPEL"/>
    <x v="2034"/>
    <n v="138"/>
    <x v="1"/>
    <n v="1"/>
    <n v="138"/>
    <n v="2467"/>
    <s v="PF08423.6 Rad51"/>
  </r>
  <r>
    <s v="Q9FQ48_PSEPI"/>
    <x v="2035"/>
    <n v="138"/>
    <x v="1"/>
    <n v="1"/>
    <n v="138"/>
    <n v="2467"/>
    <s v="PF08423.6 Rad51"/>
  </r>
  <r>
    <s v="Q9FQ49_9POAL"/>
    <x v="2036"/>
    <n v="138"/>
    <x v="1"/>
    <n v="1"/>
    <n v="138"/>
    <n v="2467"/>
    <s v="PF08423.6 Rad51"/>
  </r>
  <r>
    <s v="Q9FQ50_9POAL"/>
    <x v="2037"/>
    <n v="138"/>
    <x v="1"/>
    <n v="1"/>
    <n v="138"/>
    <n v="2467"/>
    <s v="PF08423.6 Rad51"/>
  </r>
  <r>
    <s v="Q9FQ51_AEGCM"/>
    <x v="2038"/>
    <n v="138"/>
    <x v="1"/>
    <n v="1"/>
    <n v="138"/>
    <n v="2467"/>
    <s v="PF08423.6 Rad51"/>
  </r>
  <r>
    <s v="Q9FQ52_AGRCR"/>
    <x v="2039"/>
    <n v="138"/>
    <x v="1"/>
    <n v="1"/>
    <n v="138"/>
    <n v="2467"/>
    <s v="PF08423.6 Rad51"/>
  </r>
  <r>
    <s v="Q9FQ53_CRIDE"/>
    <x v="2040"/>
    <n v="138"/>
    <x v="1"/>
    <n v="1"/>
    <n v="138"/>
    <n v="2467"/>
    <s v="PF08423.6 Rad51"/>
  </r>
  <r>
    <s v="Q9FQ54_HETPI"/>
    <x v="2041"/>
    <n v="138"/>
    <x v="1"/>
    <n v="1"/>
    <n v="138"/>
    <n v="2467"/>
    <s v="PF08423.6 Rad51"/>
  </r>
  <r>
    <s v="Q9FQ55_9POAL"/>
    <x v="2042"/>
    <n v="136"/>
    <x v="1"/>
    <n v="1"/>
    <n v="136"/>
    <n v="2467"/>
    <s v="PF08423.6 Rad51"/>
  </r>
  <r>
    <s v="Q9FQ56_9POAL"/>
    <x v="2043"/>
    <n v="136"/>
    <x v="1"/>
    <n v="1"/>
    <n v="136"/>
    <n v="2467"/>
    <s v="PF08423.6 Rad51"/>
  </r>
  <r>
    <s v="Q9FQ57_EREDI"/>
    <x v="2044"/>
    <n v="138"/>
    <x v="1"/>
    <n v="1"/>
    <n v="138"/>
    <n v="2467"/>
    <s v="PF08423.6 Rad51"/>
  </r>
  <r>
    <s v="Q9FQ58_AEGTA"/>
    <x v="2045"/>
    <n v="138"/>
    <x v="1"/>
    <n v="1"/>
    <n v="138"/>
    <n v="2467"/>
    <s v="PF08423.6 Rad51"/>
  </r>
  <r>
    <s v="Q9FQ59_BROST"/>
    <x v="2046"/>
    <n v="138"/>
    <x v="1"/>
    <n v="1"/>
    <n v="138"/>
    <n v="2467"/>
    <s v="PF08423.6 Rad51"/>
  </r>
  <r>
    <s v="Q9GRA1_HYDOL"/>
    <x v="2047"/>
    <n v="210"/>
    <x v="1"/>
    <n v="28"/>
    <n v="210"/>
    <n v="2467"/>
    <s v="PF08423.6 Rad51"/>
  </r>
  <r>
    <s v="Q9GRA2_HYDVU"/>
    <x v="2048"/>
    <n v="210"/>
    <x v="1"/>
    <n v="28"/>
    <n v="210"/>
    <n v="2467"/>
    <s v="PF08423.6 Rad51"/>
  </r>
  <r>
    <s v="Q9GRA3_HYDVU"/>
    <x v="2049"/>
    <n v="331"/>
    <x v="1"/>
    <n v="73"/>
    <n v="330"/>
    <n v="2467"/>
    <s v="PF08423.6 Rad51"/>
  </r>
  <r>
    <s v="Q9HH14_METBA"/>
    <x v="2050"/>
    <n v="159"/>
    <x v="1"/>
    <n v="4"/>
    <n v="159"/>
    <n v="2467"/>
    <s v="PF08423.6 Rad51"/>
  </r>
  <r>
    <s v="Q9M5A2_HORVU"/>
    <x v="2051"/>
    <n v="344"/>
    <x v="0"/>
    <n v="28"/>
    <n v="86"/>
    <n v="12686"/>
    <s v="PF14520.1 Helix-hairpin-helix domain"/>
  </r>
  <r>
    <s v="Q9M5A2_HORVU"/>
    <x v="2051"/>
    <n v="344"/>
    <x v="1"/>
    <n v="89"/>
    <n v="343"/>
    <n v="2467"/>
    <s v="PF08423.6 Rad51"/>
  </r>
  <r>
    <s v="Q9NCP0_GIAIN"/>
    <x v="2052"/>
    <n v="236"/>
    <x v="1"/>
    <n v="1"/>
    <n v="235"/>
    <n v="2467"/>
    <s v="PF08423.6 Rad51"/>
  </r>
  <r>
    <s v="Q9P956_PENPX"/>
    <x v="2053"/>
    <n v="347"/>
    <x v="1"/>
    <n v="84"/>
    <n v="341"/>
    <n v="2467"/>
    <s v="PF08423.6 Rad51"/>
  </r>
  <r>
    <s v="Q9P972_COPCI"/>
    <x v="2054"/>
    <n v="345"/>
    <x v="1"/>
    <n v="89"/>
    <n v="345"/>
    <n v="2467"/>
    <s v="PF08423.6 Rad51"/>
  </r>
  <r>
    <s v="Q9U6W1_9TRYP"/>
    <x v="2055"/>
    <n v="373"/>
    <x v="0"/>
    <n v="59"/>
    <n v="111"/>
    <n v="12686"/>
    <s v="PF14520.1 Helix-hairpin-helix domain"/>
  </r>
  <r>
    <s v="Q9U6W1_9TRYP"/>
    <x v="2055"/>
    <n v="373"/>
    <x v="1"/>
    <n v="116"/>
    <n v="372"/>
    <n v="2467"/>
    <s v="PF08423.6 Rad51"/>
  </r>
  <r>
    <s v="Q9W628_CYNPY"/>
    <x v="2056"/>
    <n v="337"/>
    <x v="0"/>
    <n v="26"/>
    <n v="78"/>
    <n v="12686"/>
    <s v="PF14520.1 Helix-hairpin-helix domain"/>
  </r>
  <r>
    <s v="Q9W628_CYNPY"/>
    <x v="2056"/>
    <n v="337"/>
    <x v="1"/>
    <n v="81"/>
    <n v="336"/>
    <n v="2467"/>
    <s v="PF08423.6 Rad51"/>
  </r>
  <r>
    <s v="R51A1_MAIZE"/>
    <x v="2057"/>
    <n v="340"/>
    <x v="0"/>
    <n v="27"/>
    <n v="81"/>
    <n v="12686"/>
    <s v="PF14520.1 Helix-hairpin-helix domain"/>
  </r>
  <r>
    <s v="R51A1_MAIZE"/>
    <x v="2057"/>
    <n v="340"/>
    <x v="1"/>
    <n v="84"/>
    <n v="339"/>
    <n v="2467"/>
    <s v="PF08423.6 Rad51"/>
  </r>
  <r>
    <s v="R51A2_MAIZE"/>
    <x v="2058"/>
    <n v="340"/>
    <x v="0"/>
    <n v="26"/>
    <n v="81"/>
    <n v="12686"/>
    <s v="PF14520.1 Helix-hairpin-helix domain"/>
  </r>
  <r>
    <s v="R51A2_MAIZE"/>
    <x v="2058"/>
    <n v="340"/>
    <x v="1"/>
    <n v="84"/>
    <n v="339"/>
    <n v="2467"/>
    <s v="PF08423.6 Rad51"/>
  </r>
  <r>
    <s v="RA51A_XENLA"/>
    <x v="2059"/>
    <n v="336"/>
    <x v="0"/>
    <n v="21"/>
    <n v="77"/>
    <n v="12686"/>
    <s v="PF14520.1 Helix-hairpin-helix domain"/>
  </r>
  <r>
    <s v="RA51A_XENLA"/>
    <x v="2059"/>
    <n v="336"/>
    <x v="1"/>
    <n v="80"/>
    <n v="335"/>
    <n v="2467"/>
    <s v="PF08423.6 Rad51"/>
  </r>
  <r>
    <s v="RA51B_ARATH"/>
    <x v="2060"/>
    <n v="370"/>
    <x v="1"/>
    <n v="66"/>
    <n v="340"/>
    <n v="2467"/>
    <s v="PF08423.6 Rad51"/>
  </r>
  <r>
    <s v="RA51B_HUMAN"/>
    <x v="2061"/>
    <n v="384"/>
    <x v="1"/>
    <n v="62"/>
    <n v="346"/>
    <n v="2467"/>
    <s v="PF08423.6 Rad51"/>
  </r>
  <r>
    <s v="RA51B_MOUSE"/>
    <x v="2062"/>
    <n v="350"/>
    <x v="1"/>
    <n v="61"/>
    <n v="287"/>
    <n v="2467"/>
    <s v="PF08423.6 Rad51"/>
  </r>
  <r>
    <s v="RA51B_XENLA"/>
    <x v="2063"/>
    <n v="336"/>
    <x v="0"/>
    <n v="22"/>
    <n v="77"/>
    <n v="12686"/>
    <s v="PF14520.1 Helix-hairpin-helix domain"/>
  </r>
  <r>
    <s v="RA51B_XENLA"/>
    <x v="2063"/>
    <n v="336"/>
    <x v="1"/>
    <n v="80"/>
    <n v="335"/>
    <n v="2467"/>
    <s v="PF08423.6 Rad51"/>
  </r>
  <r>
    <s v="RA51C_ARATH"/>
    <x v="2064"/>
    <n v="363"/>
    <x v="1"/>
    <n v="86"/>
    <n v="354"/>
    <n v="2467"/>
    <s v="PF08423.6 Rad51"/>
  </r>
  <r>
    <s v="RA51C_CRIGR"/>
    <x v="2065"/>
    <n v="366"/>
    <x v="1"/>
    <n v="74"/>
    <n v="341"/>
    <n v="2467"/>
    <s v="PF08423.6 Rad51"/>
  </r>
  <r>
    <s v="RA51C_DICDI"/>
    <x v="2066"/>
    <n v="381"/>
    <x v="110"/>
    <n v="329"/>
    <n v="368"/>
    <n v="12"/>
    <s v="PB068933"/>
  </r>
  <r>
    <s v="RA51C_DICDI"/>
    <x v="2066"/>
    <n v="381"/>
    <x v="1"/>
    <n v="46"/>
    <n v="313"/>
    <n v="2467"/>
    <s v="PF08423.6 Rad51"/>
  </r>
  <r>
    <s v="RA51C_HUMAN"/>
    <x v="2067"/>
    <n v="376"/>
    <x v="1"/>
    <n v="82"/>
    <n v="350"/>
    <n v="2467"/>
    <s v="PF08423.6 Rad51"/>
  </r>
  <r>
    <s v="RA51C_MOUSE"/>
    <x v="2068"/>
    <n v="366"/>
    <x v="1"/>
    <n v="73"/>
    <n v="341"/>
    <n v="2467"/>
    <s v="PF08423.6 Rad51"/>
  </r>
  <r>
    <s v="RA51D_ARATH"/>
    <x v="2069"/>
    <n v="322"/>
    <x v="5"/>
    <n v="1"/>
    <n v="59"/>
    <n v="14"/>
    <s v="PB061032"/>
  </r>
  <r>
    <s v="RA51D_ARATH"/>
    <x v="2069"/>
    <n v="322"/>
    <x v="1"/>
    <n v="76"/>
    <n v="318"/>
    <n v="2467"/>
    <s v="PF08423.6 Rad51"/>
  </r>
  <r>
    <s v="RA51D_BOVIN"/>
    <x v="2070"/>
    <n v="326"/>
    <x v="1"/>
    <n v="63"/>
    <n v="313"/>
    <n v="2467"/>
    <s v="PF08423.6 Rad51"/>
  </r>
  <r>
    <s v="RA51D_DICDI"/>
    <x v="2071"/>
    <n v="354"/>
    <x v="1"/>
    <n v="77"/>
    <n v="186"/>
    <n v="2467"/>
    <s v="PF08423.6 Rad51"/>
  </r>
  <r>
    <s v="RA51D_HUMAN"/>
    <x v="2072"/>
    <n v="328"/>
    <x v="1"/>
    <n v="64"/>
    <n v="300"/>
    <n v="2467"/>
    <s v="PF08423.6 Rad51"/>
  </r>
  <r>
    <s v="RA51D_MOUSE"/>
    <x v="2073"/>
    <n v="329"/>
    <x v="1"/>
    <n v="64"/>
    <n v="318"/>
    <n v="2467"/>
    <s v="PF08423.6 Rad51"/>
  </r>
  <r>
    <s v="RAD51_ARATH"/>
    <x v="2074"/>
    <n v="342"/>
    <x v="0"/>
    <n v="29"/>
    <n v="83"/>
    <n v="12686"/>
    <s v="PF14520.1 Helix-hairpin-helix domain"/>
  </r>
  <r>
    <s v="RAD51_ARATH"/>
    <x v="2074"/>
    <n v="342"/>
    <x v="1"/>
    <n v="86"/>
    <n v="341"/>
    <n v="2467"/>
    <s v="PF08423.6 Rad51"/>
  </r>
  <r>
    <s v="RAD51_BOVIN"/>
    <x v="2075"/>
    <n v="339"/>
    <x v="0"/>
    <n v="28"/>
    <n v="80"/>
    <n v="12686"/>
    <s v="PF14520.1 Helix-hairpin-helix domain"/>
  </r>
  <r>
    <s v="RAD51_BOVIN"/>
    <x v="2075"/>
    <n v="339"/>
    <x v="1"/>
    <n v="83"/>
    <n v="338"/>
    <n v="2467"/>
    <s v="PF08423.6 Rad51"/>
  </r>
  <r>
    <s v="RAD51_CANFA"/>
    <x v="2076"/>
    <n v="339"/>
    <x v="0"/>
    <n v="28"/>
    <n v="80"/>
    <n v="12686"/>
    <s v="PF14520.1 Helix-hairpin-helix domain"/>
  </r>
  <r>
    <s v="RAD51_CANFA"/>
    <x v="2076"/>
    <n v="339"/>
    <x v="1"/>
    <n v="83"/>
    <n v="338"/>
    <n v="2467"/>
    <s v="PF08423.6 Rad51"/>
  </r>
  <r>
    <s v="RAD51_CHICK"/>
    <x v="2077"/>
    <n v="339"/>
    <x v="0"/>
    <n v="28"/>
    <n v="80"/>
    <n v="12686"/>
    <s v="PF14520.1 Helix-hairpin-helix domain"/>
  </r>
  <r>
    <s v="RAD51_CHICK"/>
    <x v="2077"/>
    <n v="339"/>
    <x v="1"/>
    <n v="83"/>
    <n v="338"/>
    <n v="2467"/>
    <s v="PF08423.6 Rad51"/>
  </r>
  <r>
    <s v="RAD51_CRIGR"/>
    <x v="2078"/>
    <n v="339"/>
    <x v="0"/>
    <n v="28"/>
    <n v="80"/>
    <n v="12686"/>
    <s v="PF14520.1 Helix-hairpin-helix domain"/>
  </r>
  <r>
    <s v="RAD51_CRIGR"/>
    <x v="2078"/>
    <n v="339"/>
    <x v="1"/>
    <n v="83"/>
    <n v="338"/>
    <n v="2467"/>
    <s v="PF08423.6 Rad51"/>
  </r>
  <r>
    <s v="RAD51_DROME"/>
    <x v="2079"/>
    <n v="336"/>
    <x v="1"/>
    <n v="80"/>
    <n v="334"/>
    <n v="2467"/>
    <s v="PF08423.6 Rad51"/>
  </r>
  <r>
    <s v="RAD51_HUMAN"/>
    <x v="2080"/>
    <n v="339"/>
    <x v="0"/>
    <n v="28"/>
    <n v="80"/>
    <n v="12686"/>
    <s v="PF14520.1 Helix-hairpin-helix domain"/>
  </r>
  <r>
    <s v="RAD51_HUMAN"/>
    <x v="2080"/>
    <n v="339"/>
    <x v="1"/>
    <n v="83"/>
    <n v="338"/>
    <n v="2467"/>
    <s v="PF08423.6 Rad51"/>
  </r>
  <r>
    <s v="RAD51_MOUSE"/>
    <x v="2081"/>
    <n v="339"/>
    <x v="0"/>
    <n v="28"/>
    <n v="80"/>
    <n v="12686"/>
    <s v="PF14520.1 Helix-hairpin-helix domain"/>
  </r>
  <r>
    <s v="RAD51_MOUSE"/>
    <x v="2081"/>
    <n v="339"/>
    <x v="1"/>
    <n v="83"/>
    <n v="338"/>
    <n v="2467"/>
    <s v="PF08423.6 Rad51"/>
  </r>
  <r>
    <s v="RAD51_RABIT"/>
    <x v="2082"/>
    <n v="339"/>
    <x v="0"/>
    <n v="28"/>
    <n v="80"/>
    <n v="12686"/>
    <s v="PF14520.1 Helix-hairpin-helix domain"/>
  </r>
  <r>
    <s v="RAD51_RABIT"/>
    <x v="2082"/>
    <n v="339"/>
    <x v="1"/>
    <n v="83"/>
    <n v="338"/>
    <n v="2467"/>
    <s v="PF08423.6 Rad51"/>
  </r>
  <r>
    <s v="RAD51_SCHPO"/>
    <x v="2083"/>
    <n v="365"/>
    <x v="0"/>
    <n v="47"/>
    <n v="102"/>
    <n v="12686"/>
    <s v="PF14520.1 Helix-hairpin-helix domain"/>
  </r>
  <r>
    <s v="RAD51_SCHPO"/>
    <x v="2083"/>
    <n v="365"/>
    <x v="1"/>
    <n v="105"/>
    <n v="359"/>
    <n v="2467"/>
    <s v="PF08423.6 Rad51"/>
  </r>
  <r>
    <s v="RAD51_SOLLC"/>
    <x v="2084"/>
    <n v="342"/>
    <x v="0"/>
    <n v="29"/>
    <n v="83"/>
    <n v="12686"/>
    <s v="PF14520.1 Helix-hairpin-helix domain"/>
  </r>
  <r>
    <s v="RAD51_SOLLC"/>
    <x v="2084"/>
    <n v="342"/>
    <x v="1"/>
    <n v="86"/>
    <n v="341"/>
    <n v="2467"/>
    <s v="PF08423.6 Rad51"/>
  </r>
  <r>
    <s v="RAD51_USTMA"/>
    <x v="2085"/>
    <n v="339"/>
    <x v="0"/>
    <n v="32"/>
    <n v="80"/>
    <n v="12686"/>
    <s v="PF14520.1 Helix-hairpin-helix domain"/>
  </r>
  <r>
    <s v="RAD51_USTMA"/>
    <x v="2085"/>
    <n v="339"/>
    <x v="1"/>
    <n v="83"/>
    <n v="338"/>
    <n v="2467"/>
    <s v="PF08423.6 Rad51"/>
  </r>
  <r>
    <s v="RAD51_YEAST"/>
    <x v="2086"/>
    <n v="400"/>
    <x v="0"/>
    <n v="80"/>
    <n v="138"/>
    <n v="12686"/>
    <s v="PF14520.1 Helix-hairpin-helix domain"/>
  </r>
  <r>
    <s v="RAD51_YEAST"/>
    <x v="2086"/>
    <n v="400"/>
    <x v="1"/>
    <n v="141"/>
    <n v="396"/>
    <n v="2467"/>
    <s v="PF08423.6 Rad51"/>
  </r>
  <r>
    <s v="RAD57_SCHPO"/>
    <x v="2087"/>
    <n v="354"/>
    <x v="24"/>
    <n v="1"/>
    <n v="59"/>
    <n v="18"/>
    <s v="PB046853"/>
  </r>
  <r>
    <s v="RAD57_SCHPO"/>
    <x v="2087"/>
    <n v="354"/>
    <x v="1"/>
    <n v="60"/>
    <n v="354"/>
    <n v="2467"/>
    <s v="PF08423.6 Rad51"/>
  </r>
  <r>
    <s v="RAD57_YEAST"/>
    <x v="2088"/>
    <n v="460"/>
    <x v="24"/>
    <n v="1"/>
    <n v="68"/>
    <n v="18"/>
    <s v="PB046853"/>
  </r>
  <r>
    <s v="RAD57_YEAST"/>
    <x v="2088"/>
    <n v="460"/>
    <x v="1"/>
    <n v="98"/>
    <n v="298"/>
    <n v="2467"/>
    <s v="PF08423.6 Rad51"/>
  </r>
  <r>
    <s v="RADA_AERPE"/>
    <x v="2089"/>
    <n v="319"/>
    <x v="0"/>
    <n v="5"/>
    <n v="64"/>
    <n v="12686"/>
    <s v="PF14520.1 Helix-hairpin-helix domain"/>
  </r>
  <r>
    <s v="RADA_AERPE"/>
    <x v="2089"/>
    <n v="319"/>
    <x v="1"/>
    <n v="67"/>
    <n v="319"/>
    <n v="2467"/>
    <s v="PF08423.6 Rad51"/>
  </r>
  <r>
    <s v="RADA_AERPX"/>
    <x v="2090"/>
    <n v="319"/>
    <x v="0"/>
    <n v="5"/>
    <n v="64"/>
    <n v="12686"/>
    <s v="PF14520.1 Helix-hairpin-helix domain"/>
  </r>
  <r>
    <s v="RADA_AERPX"/>
    <x v="2090"/>
    <n v="319"/>
    <x v="1"/>
    <n v="67"/>
    <n v="319"/>
    <n v="2467"/>
    <s v="PF08423.6 Rad51"/>
  </r>
  <r>
    <s v="RADA_ARCFU"/>
    <x v="2091"/>
    <n v="337"/>
    <x v="1"/>
    <n v="71"/>
    <n v="328"/>
    <n v="2467"/>
    <s v="PF08423.6 Rad51"/>
  </r>
  <r>
    <s v="RADA_CENSY"/>
    <x v="2092"/>
    <n v="398"/>
    <x v="1"/>
    <n v="70"/>
    <n v="322"/>
    <n v="2467"/>
    <s v="PF08423.6 Rad51"/>
  </r>
  <r>
    <s v="RADA_DESAM"/>
    <x v="2093"/>
    <n v="328"/>
    <x v="1"/>
    <n v="74"/>
    <n v="326"/>
    <n v="2467"/>
    <s v="PF08423.6 Rad51"/>
  </r>
  <r>
    <s v="RADA_DESK1"/>
    <x v="2094"/>
    <n v="328"/>
    <x v="1"/>
    <n v="74"/>
    <n v="326"/>
    <n v="2467"/>
    <s v="PF08423.6 Rad51"/>
  </r>
  <r>
    <s v="RADA_HALS3"/>
    <x v="2095"/>
    <n v="343"/>
    <x v="0"/>
    <n v="2"/>
    <n v="59"/>
    <n v="12686"/>
    <s v="PF14520.1 Helix-hairpin-helix domain"/>
  </r>
  <r>
    <s v="RADA_HALS3"/>
    <x v="2095"/>
    <n v="343"/>
    <x v="1"/>
    <n v="63"/>
    <n v="170"/>
    <n v="2467"/>
    <s v="PF08423.6 Rad51"/>
  </r>
  <r>
    <s v="RADA_HALS3"/>
    <x v="2095"/>
    <n v="343"/>
    <x v="1"/>
    <n v="182"/>
    <n v="343"/>
    <n v="2467"/>
    <s v="PF08423.6 Rad51"/>
  </r>
  <r>
    <s v="RADA_HALSA"/>
    <x v="2096"/>
    <n v="343"/>
    <x v="0"/>
    <n v="2"/>
    <n v="59"/>
    <n v="12686"/>
    <s v="PF14520.1 Helix-hairpin-helix domain"/>
  </r>
  <r>
    <s v="RADA_HALSA"/>
    <x v="2096"/>
    <n v="343"/>
    <x v="1"/>
    <n v="63"/>
    <n v="170"/>
    <n v="2467"/>
    <s v="PF08423.6 Rad51"/>
  </r>
  <r>
    <s v="RADA_HALSA"/>
    <x v="2096"/>
    <n v="343"/>
    <x v="1"/>
    <n v="182"/>
    <n v="343"/>
    <n v="2467"/>
    <s v="PF08423.6 Rad51"/>
  </r>
  <r>
    <s v="RADA_HALVD"/>
    <x v="2097"/>
    <n v="343"/>
    <x v="0"/>
    <n v="2"/>
    <n v="59"/>
    <n v="12686"/>
    <s v="PF14520.1 Helix-hairpin-helix domain"/>
  </r>
  <r>
    <s v="RADA_HALVD"/>
    <x v="2097"/>
    <n v="343"/>
    <x v="1"/>
    <n v="63"/>
    <n v="173"/>
    <n v="2467"/>
    <s v="PF08423.6 Rad51"/>
  </r>
  <r>
    <s v="RADA_HALVD"/>
    <x v="2097"/>
    <n v="343"/>
    <x v="1"/>
    <n v="175"/>
    <n v="343"/>
    <n v="2467"/>
    <s v="PF08423.6 Rad51"/>
  </r>
  <r>
    <s v="RADA_HALWD"/>
    <x v="2098"/>
    <n v="343"/>
    <x v="0"/>
    <n v="2"/>
    <n v="59"/>
    <n v="12686"/>
    <s v="PF14520.1 Helix-hairpin-helix domain"/>
  </r>
  <r>
    <s v="RADA_HALWD"/>
    <x v="2098"/>
    <n v="343"/>
    <x v="1"/>
    <n v="63"/>
    <n v="167"/>
    <n v="2467"/>
    <s v="PF08423.6 Rad51"/>
  </r>
  <r>
    <s v="RADA_HALWD"/>
    <x v="2098"/>
    <n v="343"/>
    <x v="1"/>
    <n v="180"/>
    <n v="343"/>
    <n v="2467"/>
    <s v="PF08423.6 Rad51"/>
  </r>
  <r>
    <s v="RADA_IGNH4"/>
    <x v="2099"/>
    <n v="327"/>
    <x v="0"/>
    <n v="12"/>
    <n v="66"/>
    <n v="12686"/>
    <s v="PF14520.1 Helix-hairpin-helix domain"/>
  </r>
  <r>
    <s v="RADA_IGNH4"/>
    <x v="2099"/>
    <n v="327"/>
    <x v="1"/>
    <n v="69"/>
    <n v="326"/>
    <n v="2467"/>
    <s v="PF08423.6 Rad51"/>
  </r>
  <r>
    <s v="RADA_METAC"/>
    <x v="2100"/>
    <n v="325"/>
    <x v="0"/>
    <n v="3"/>
    <n v="59"/>
    <n v="12686"/>
    <s v="PF14520.1 Helix-hairpin-helix domain"/>
  </r>
  <r>
    <s v="RADA_METAC"/>
    <x v="2100"/>
    <n v="325"/>
    <x v="1"/>
    <n v="63"/>
    <n v="325"/>
    <n v="2467"/>
    <s v="PF08423.6 Rad51"/>
  </r>
  <r>
    <s v="RADA_METBF"/>
    <x v="2101"/>
    <n v="325"/>
    <x v="0"/>
    <n v="3"/>
    <n v="59"/>
    <n v="12686"/>
    <s v="PF14520.1 Helix-hairpin-helix domain"/>
  </r>
  <r>
    <s v="RADA_METBF"/>
    <x v="2101"/>
    <n v="325"/>
    <x v="1"/>
    <n v="63"/>
    <n v="325"/>
    <n v="2467"/>
    <s v="PF08423.6 Rad51"/>
  </r>
  <r>
    <s v="RADA_METBU"/>
    <x v="2102"/>
    <n v="325"/>
    <x v="0"/>
    <n v="3"/>
    <n v="59"/>
    <n v="12686"/>
    <s v="PF14520.1 Helix-hairpin-helix domain"/>
  </r>
  <r>
    <s v="RADA_METBU"/>
    <x v="2102"/>
    <n v="325"/>
    <x v="1"/>
    <n v="63"/>
    <n v="325"/>
    <n v="2467"/>
    <s v="PF08423.6 Rad51"/>
  </r>
  <r>
    <s v="RADA_METJA"/>
    <x v="2103"/>
    <n v="352"/>
    <x v="0"/>
    <n v="31"/>
    <n v="89"/>
    <n v="12686"/>
    <s v="PF14520.1 Helix-hairpin-helix domain"/>
  </r>
  <r>
    <s v="RADA_METJA"/>
    <x v="2103"/>
    <n v="352"/>
    <x v="1"/>
    <n v="92"/>
    <n v="352"/>
    <n v="2467"/>
    <s v="PF08423.6 Rad51"/>
  </r>
  <r>
    <s v="RADA_METLZ"/>
    <x v="2104"/>
    <n v="329"/>
    <x v="0"/>
    <n v="2"/>
    <n v="59"/>
    <n v="12686"/>
    <s v="PF14520.1 Helix-hairpin-helix domain"/>
  </r>
  <r>
    <s v="RADA_METLZ"/>
    <x v="2104"/>
    <n v="329"/>
    <x v="1"/>
    <n v="63"/>
    <n v="329"/>
    <n v="2467"/>
    <s v="PF08423.6 Rad51"/>
  </r>
  <r>
    <s v="RADA_METM5"/>
    <x v="2105"/>
    <n v="322"/>
    <x v="0"/>
    <n v="1"/>
    <n v="58"/>
    <n v="12686"/>
    <s v="PF14520.1 Helix-hairpin-helix domain"/>
  </r>
  <r>
    <s v="RADA_METM5"/>
    <x v="2105"/>
    <n v="322"/>
    <x v="1"/>
    <n v="61"/>
    <n v="322"/>
    <n v="2467"/>
    <s v="PF08423.6 Rad51"/>
  </r>
  <r>
    <s v="RADA_METM6"/>
    <x v="2106"/>
    <n v="322"/>
    <x v="0"/>
    <n v="1"/>
    <n v="58"/>
    <n v="12686"/>
    <s v="PF14520.1 Helix-hairpin-helix domain"/>
  </r>
  <r>
    <s v="RADA_METM6"/>
    <x v="2106"/>
    <n v="322"/>
    <x v="1"/>
    <n v="61"/>
    <n v="322"/>
    <n v="2467"/>
    <s v="PF08423.6 Rad51"/>
  </r>
  <r>
    <s v="RADA_METM7"/>
    <x v="2107"/>
    <n v="322"/>
    <x v="0"/>
    <n v="1"/>
    <n v="58"/>
    <n v="12686"/>
    <s v="PF14520.1 Helix-hairpin-helix domain"/>
  </r>
  <r>
    <s v="RADA_METM7"/>
    <x v="2107"/>
    <n v="322"/>
    <x v="1"/>
    <n v="61"/>
    <n v="322"/>
    <n v="2467"/>
    <s v="PF08423.6 Rad51"/>
  </r>
  <r>
    <s v="RADA_METMA"/>
    <x v="2108"/>
    <n v="325"/>
    <x v="0"/>
    <n v="3"/>
    <n v="59"/>
    <n v="12686"/>
    <s v="PF14520.1 Helix-hairpin-helix domain"/>
  </r>
  <r>
    <s v="RADA_METMA"/>
    <x v="2108"/>
    <n v="325"/>
    <x v="1"/>
    <n v="63"/>
    <n v="325"/>
    <n v="2467"/>
    <s v="PF08423.6 Rad51"/>
  </r>
  <r>
    <s v="RADA_METMI"/>
    <x v="2109"/>
    <n v="322"/>
    <x v="0"/>
    <n v="1"/>
    <n v="58"/>
    <n v="12686"/>
    <s v="PF14520.1 Helix-hairpin-helix domain"/>
  </r>
  <r>
    <s v="RADA_METMI"/>
    <x v="2109"/>
    <n v="322"/>
    <x v="1"/>
    <n v="61"/>
    <n v="322"/>
    <n v="2467"/>
    <s v="PF08423.6 Rad51"/>
  </r>
  <r>
    <s v="RADA_METMJ"/>
    <x v="2110"/>
    <n v="324"/>
    <x v="0"/>
    <n v="3"/>
    <n v="59"/>
    <n v="12686"/>
    <s v="PF14520.1 Helix-hairpin-helix domain"/>
  </r>
  <r>
    <s v="RADA_METMJ"/>
    <x v="2110"/>
    <n v="324"/>
    <x v="1"/>
    <n v="63"/>
    <n v="323"/>
    <n v="2467"/>
    <s v="PF08423.6 Rad51"/>
  </r>
  <r>
    <s v="RADA_METMP"/>
    <x v="2111"/>
    <n v="322"/>
    <x v="0"/>
    <n v="1"/>
    <n v="58"/>
    <n v="12686"/>
    <s v="PF14520.1 Helix-hairpin-helix domain"/>
  </r>
  <r>
    <s v="RADA_METMP"/>
    <x v="2111"/>
    <n v="322"/>
    <x v="1"/>
    <n v="61"/>
    <n v="322"/>
    <n v="2467"/>
    <s v="PF08423.6 Rad51"/>
  </r>
  <r>
    <s v="RADA_METS3"/>
    <x v="2112"/>
    <n v="311"/>
    <x v="0"/>
    <n v="2"/>
    <n v="57"/>
    <n v="12686"/>
    <s v="PF14520.1 Helix-hairpin-helix domain"/>
  </r>
  <r>
    <s v="RADA_METS3"/>
    <x v="2112"/>
    <n v="311"/>
    <x v="1"/>
    <n v="60"/>
    <n v="311"/>
    <n v="2467"/>
    <s v="PF08423.6 Rad51"/>
  </r>
  <r>
    <s v="RADA_METS5"/>
    <x v="2113"/>
    <n v="324"/>
    <x v="0"/>
    <n v="8"/>
    <n v="67"/>
    <n v="12686"/>
    <s v="PF14520.1 Helix-hairpin-helix domain"/>
  </r>
  <r>
    <s v="RADA_METS5"/>
    <x v="2113"/>
    <n v="324"/>
    <x v="1"/>
    <n v="70"/>
    <n v="323"/>
    <n v="2467"/>
    <s v="PF08423.6 Rad51"/>
  </r>
  <r>
    <s v="RADA_METST"/>
    <x v="2114"/>
    <n v="311"/>
    <x v="0"/>
    <n v="1"/>
    <n v="57"/>
    <n v="12686"/>
    <s v="PF14520.1 Helix-hairpin-helix domain"/>
  </r>
  <r>
    <s v="RADA_METST"/>
    <x v="2114"/>
    <n v="311"/>
    <x v="1"/>
    <n v="60"/>
    <n v="311"/>
    <n v="2467"/>
    <s v="PF08423.6 Rad51"/>
  </r>
  <r>
    <s v="RADA_METTH"/>
    <x v="2115"/>
    <n v="311"/>
    <x v="0"/>
    <n v="2"/>
    <n v="57"/>
    <n v="12686"/>
    <s v="PF14520.1 Helix-hairpin-helix domain"/>
  </r>
  <r>
    <s v="RADA_METTH"/>
    <x v="2115"/>
    <n v="311"/>
    <x v="1"/>
    <n v="60"/>
    <n v="311"/>
    <n v="2467"/>
    <s v="PF08423.6 Rad51"/>
  </r>
  <r>
    <s v="RADA_METVO"/>
    <x v="2116"/>
    <n v="322"/>
    <x v="0"/>
    <n v="1"/>
    <n v="58"/>
    <n v="12686"/>
    <s v="PF14520.1 Helix-hairpin-helix domain"/>
  </r>
  <r>
    <s v="RADA_METVO"/>
    <x v="2116"/>
    <n v="322"/>
    <x v="1"/>
    <n v="61"/>
    <n v="322"/>
    <n v="2467"/>
    <s v="PF08423.6 Rad51"/>
  </r>
  <r>
    <s v="RADA_NANEQ"/>
    <x v="2117"/>
    <n v="325"/>
    <x v="0"/>
    <n v="10"/>
    <n v="66"/>
    <n v="12686"/>
    <s v="PF14520.1 Helix-hairpin-helix domain"/>
  </r>
  <r>
    <s v="RADA_NANEQ"/>
    <x v="2117"/>
    <n v="325"/>
    <x v="1"/>
    <n v="70"/>
    <n v="325"/>
    <n v="2467"/>
    <s v="PF08423.6 Rad51"/>
  </r>
  <r>
    <s v="RADA_PICTO"/>
    <x v="2118"/>
    <n v="323"/>
    <x v="0"/>
    <n v="6"/>
    <n v="66"/>
    <n v="12686"/>
    <s v="PF14520.1 Helix-hairpin-helix domain"/>
  </r>
  <r>
    <s v="RADA_PICTO"/>
    <x v="2118"/>
    <n v="323"/>
    <x v="1"/>
    <n v="70"/>
    <n v="322"/>
    <n v="2467"/>
    <s v="PF08423.6 Rad51"/>
  </r>
  <r>
    <s v="RADA_PYRAB"/>
    <x v="2119"/>
    <n v="353"/>
    <x v="1"/>
    <n v="98"/>
    <n v="353"/>
    <n v="2467"/>
    <s v="PF08423.6 Rad51"/>
  </r>
  <r>
    <s v="RADA_PYRAE"/>
    <x v="2120"/>
    <n v="333"/>
    <x v="0"/>
    <n v="22"/>
    <n v="79"/>
    <n v="12686"/>
    <s v="PF14520.1 Helix-hairpin-helix domain"/>
  </r>
  <r>
    <s v="RADA_PYRAE"/>
    <x v="2120"/>
    <n v="333"/>
    <x v="1"/>
    <n v="83"/>
    <n v="333"/>
    <n v="2467"/>
    <s v="PF08423.6 Rad51"/>
  </r>
  <r>
    <s v="RADA_PYRAR"/>
    <x v="2121"/>
    <n v="333"/>
    <x v="0"/>
    <n v="21"/>
    <n v="79"/>
    <n v="12686"/>
    <s v="PF14520.1 Helix-hairpin-helix domain"/>
  </r>
  <r>
    <s v="RADA_PYRAR"/>
    <x v="2121"/>
    <n v="333"/>
    <x v="1"/>
    <n v="83"/>
    <n v="333"/>
    <n v="2467"/>
    <s v="PF08423.6 Rad51"/>
  </r>
  <r>
    <s v="RADA_PYRCJ"/>
    <x v="2122"/>
    <n v="332"/>
    <x v="0"/>
    <n v="20"/>
    <n v="78"/>
    <n v="12686"/>
    <s v="PF14520.1 Helix-hairpin-helix domain"/>
  </r>
  <r>
    <s v="RADA_PYRCJ"/>
    <x v="2122"/>
    <n v="332"/>
    <x v="1"/>
    <n v="82"/>
    <n v="332"/>
    <n v="2467"/>
    <s v="PF08423.6 Rad51"/>
  </r>
  <r>
    <s v="RADA_PYRFU"/>
    <x v="2123"/>
    <n v="349"/>
    <x v="1"/>
    <n v="94"/>
    <n v="349"/>
    <n v="2467"/>
    <s v="PF08423.6 Rad51"/>
  </r>
  <r>
    <s v="RADA_PYRHO"/>
    <x v="2124"/>
    <n v="529"/>
    <x v="0"/>
    <n v="39"/>
    <n v="98"/>
    <n v="12686"/>
    <s v="PF14520.1 Helix-hairpin-helix domain"/>
  </r>
  <r>
    <s v="RADA_PYRHO"/>
    <x v="2124"/>
    <n v="529"/>
    <x v="1"/>
    <n v="102"/>
    <n v="159"/>
    <n v="2467"/>
    <s v="PF08423.6 Rad51"/>
  </r>
  <r>
    <s v="RADA_PYRHO"/>
    <x v="2124"/>
    <n v="529"/>
    <x v="1"/>
    <n v="321"/>
    <n v="529"/>
    <n v="2467"/>
    <s v="PF08423.6 Rad51"/>
  </r>
  <r>
    <s v="RADA_PYRIL"/>
    <x v="2125"/>
    <n v="330"/>
    <x v="0"/>
    <n v="19"/>
    <n v="76"/>
    <n v="12686"/>
    <s v="PF14520.1 Helix-hairpin-helix domain"/>
  </r>
  <r>
    <s v="RADA_PYRIL"/>
    <x v="2125"/>
    <n v="330"/>
    <x v="1"/>
    <n v="80"/>
    <n v="330"/>
    <n v="2467"/>
    <s v="PF08423.6 Rad51"/>
  </r>
  <r>
    <s v="RADA_PYRKO"/>
    <x v="2126"/>
    <n v="836"/>
    <x v="0"/>
    <n v="36"/>
    <n v="95"/>
    <n v="12686"/>
    <s v="PF14520.1 Helix-hairpin-helix domain"/>
  </r>
  <r>
    <s v="RADA_PYRKO"/>
    <x v="2126"/>
    <n v="836"/>
    <x v="55"/>
    <n v="370"/>
    <n v="441"/>
    <n v="970"/>
    <s v="PF14528.1 LAGLIDADG-like domain"/>
  </r>
  <r>
    <s v="RADA_PYRKO"/>
    <x v="2126"/>
    <n v="836"/>
    <x v="103"/>
    <n v="443"/>
    <n v="591"/>
    <n v="9"/>
    <s v="PB092936"/>
  </r>
  <r>
    <s v="RADA_PYRKO"/>
    <x v="2126"/>
    <n v="836"/>
    <x v="1"/>
    <n v="99"/>
    <n v="156"/>
    <n v="2467"/>
    <s v="PF08423.6 Rad51"/>
  </r>
  <r>
    <s v="RADA_PYRKO"/>
    <x v="2126"/>
    <n v="836"/>
    <x v="1"/>
    <n v="628"/>
    <n v="836"/>
    <n v="2467"/>
    <s v="PF08423.6 Rad51"/>
  </r>
  <r>
    <s v="RADA_SULAC"/>
    <x v="2127"/>
    <n v="321"/>
    <x v="0"/>
    <n v="7"/>
    <n v="64"/>
    <n v="12686"/>
    <s v="PF14520.1 Helix-hairpin-helix domain"/>
  </r>
  <r>
    <s v="RADA_SULAC"/>
    <x v="2127"/>
    <n v="321"/>
    <x v="1"/>
    <n v="67"/>
    <n v="320"/>
    <n v="2467"/>
    <s v="PF08423.6 Rad51"/>
  </r>
  <r>
    <s v="RADA_SULIA"/>
    <x v="2128"/>
    <n v="324"/>
    <x v="0"/>
    <n v="10"/>
    <n v="67"/>
    <n v="12686"/>
    <s v="PF14520.1 Helix-hairpin-helix domain"/>
  </r>
  <r>
    <s v="RADA_SULIA"/>
    <x v="2128"/>
    <n v="324"/>
    <x v="1"/>
    <n v="70"/>
    <n v="323"/>
    <n v="2467"/>
    <s v="PF08423.6 Rad51"/>
  </r>
  <r>
    <s v="RADA_SULIK"/>
    <x v="2129"/>
    <n v="324"/>
    <x v="0"/>
    <n v="10"/>
    <n v="67"/>
    <n v="12686"/>
    <s v="PF14520.1 Helix-hairpin-helix domain"/>
  </r>
  <r>
    <s v="RADA_SULIK"/>
    <x v="2129"/>
    <n v="324"/>
    <x v="1"/>
    <n v="70"/>
    <n v="323"/>
    <n v="2467"/>
    <s v="PF08423.6 Rad51"/>
  </r>
  <r>
    <s v="RADA_SULIL"/>
    <x v="2130"/>
    <n v="324"/>
    <x v="0"/>
    <n v="10"/>
    <n v="67"/>
    <n v="12686"/>
    <s v="PF14520.1 Helix-hairpin-helix domain"/>
  </r>
  <r>
    <s v="RADA_SULIL"/>
    <x v="2130"/>
    <n v="324"/>
    <x v="1"/>
    <n v="70"/>
    <n v="323"/>
    <n v="2467"/>
    <s v="PF08423.6 Rad51"/>
  </r>
  <r>
    <s v="RADA_SULIM"/>
    <x v="2131"/>
    <n v="324"/>
    <x v="0"/>
    <n v="10"/>
    <n v="67"/>
    <n v="12686"/>
    <s v="PF14520.1 Helix-hairpin-helix domain"/>
  </r>
  <r>
    <s v="RADA_SULIM"/>
    <x v="2131"/>
    <n v="324"/>
    <x v="1"/>
    <n v="70"/>
    <n v="323"/>
    <n v="2467"/>
    <s v="PF08423.6 Rad51"/>
  </r>
  <r>
    <s v="RADA_SULIN"/>
    <x v="2132"/>
    <n v="324"/>
    <x v="0"/>
    <n v="10"/>
    <n v="67"/>
    <n v="12686"/>
    <s v="PF14520.1 Helix-hairpin-helix domain"/>
  </r>
  <r>
    <s v="RADA_SULIN"/>
    <x v="2132"/>
    <n v="324"/>
    <x v="1"/>
    <n v="70"/>
    <n v="323"/>
    <n v="2467"/>
    <s v="PF08423.6 Rad51"/>
  </r>
  <r>
    <s v="RADA_SULIY"/>
    <x v="2133"/>
    <n v="324"/>
    <x v="0"/>
    <n v="10"/>
    <n v="67"/>
    <n v="12686"/>
    <s v="PF14520.1 Helix-hairpin-helix domain"/>
  </r>
  <r>
    <s v="RADA_SULIY"/>
    <x v="2133"/>
    <n v="324"/>
    <x v="1"/>
    <n v="70"/>
    <n v="323"/>
    <n v="2467"/>
    <s v="PF08423.6 Rad51"/>
  </r>
  <r>
    <s v="RADA_SULSO"/>
    <x v="2134"/>
    <n v="324"/>
    <x v="0"/>
    <n v="10"/>
    <n v="67"/>
    <n v="12686"/>
    <s v="PF14520.1 Helix-hairpin-helix domain"/>
  </r>
  <r>
    <s v="RADA_SULSO"/>
    <x v="2134"/>
    <n v="324"/>
    <x v="1"/>
    <n v="70"/>
    <n v="323"/>
    <n v="2467"/>
    <s v="PF08423.6 Rad51"/>
  </r>
  <r>
    <s v="RADA_SULTO"/>
    <x v="2135"/>
    <n v="324"/>
    <x v="0"/>
    <n v="10"/>
    <n v="67"/>
    <n v="12686"/>
    <s v="PF14520.1 Helix-hairpin-helix domain"/>
  </r>
  <r>
    <s v="RADA_SULTO"/>
    <x v="2135"/>
    <n v="324"/>
    <x v="1"/>
    <n v="70"/>
    <n v="323"/>
    <n v="2467"/>
    <s v="PF08423.6 Rad51"/>
  </r>
  <r>
    <s v="RADA_THEAC"/>
    <x v="2136"/>
    <n v="323"/>
    <x v="0"/>
    <n v="9"/>
    <n v="67"/>
    <n v="12686"/>
    <s v="PF14520.1 Helix-hairpin-helix domain"/>
  </r>
  <r>
    <s v="RADA_THEAC"/>
    <x v="2136"/>
    <n v="323"/>
    <x v="1"/>
    <n v="71"/>
    <n v="323"/>
    <n v="2467"/>
    <s v="PF08423.6 Rad51"/>
  </r>
  <r>
    <s v="RADA_THENV"/>
    <x v="2137"/>
    <n v="330"/>
    <x v="0"/>
    <n v="19"/>
    <n v="76"/>
    <n v="12686"/>
    <s v="PF14520.1 Helix-hairpin-helix domain"/>
  </r>
  <r>
    <s v="RADA_THENV"/>
    <x v="2137"/>
    <n v="330"/>
    <x v="1"/>
    <n v="80"/>
    <n v="330"/>
    <n v="2467"/>
    <s v="PF08423.6 Rad51"/>
  </r>
  <r>
    <s v="RADA_THEVO"/>
    <x v="2138"/>
    <n v="323"/>
    <x v="0"/>
    <n v="11"/>
    <n v="67"/>
    <n v="12686"/>
    <s v="PF14520.1 Helix-hairpin-helix domain"/>
  </r>
  <r>
    <s v="RADA_THEVO"/>
    <x v="2138"/>
    <n v="323"/>
    <x v="1"/>
    <n v="71"/>
    <n v="323"/>
    <n v="2467"/>
    <s v="PF08423.6 Rad51"/>
  </r>
  <r>
    <s v="RADB_ARCFU"/>
    <x v="2139"/>
    <n v="221"/>
    <x v="1"/>
    <n v="1"/>
    <n v="221"/>
    <n v="2467"/>
    <s v="PF08423.6 Rad51"/>
  </r>
  <r>
    <s v="RADB_HALS3"/>
    <x v="2140"/>
    <n v="236"/>
    <x v="1"/>
    <n v="1"/>
    <n v="232"/>
    <n v="2467"/>
    <s v="PF08423.6 Rad51"/>
  </r>
  <r>
    <s v="RADB_HALSA"/>
    <x v="2141"/>
    <n v="236"/>
    <x v="1"/>
    <n v="1"/>
    <n v="232"/>
    <n v="2467"/>
    <s v="PF08423.6 Rad51"/>
  </r>
  <r>
    <s v="RADB_METBU"/>
    <x v="2142"/>
    <n v="225"/>
    <x v="1"/>
    <n v="2"/>
    <n v="225"/>
    <n v="2467"/>
    <s v="PF08423.6 Rad51"/>
  </r>
  <r>
    <s v="RADB_METJA"/>
    <x v="2143"/>
    <n v="212"/>
    <x v="1"/>
    <n v="1"/>
    <n v="212"/>
    <n v="2467"/>
    <s v="PF08423.6 Rad51"/>
  </r>
  <r>
    <s v="RADB_METM5"/>
    <x v="2144"/>
    <n v="216"/>
    <x v="1"/>
    <n v="1"/>
    <n v="211"/>
    <n v="2467"/>
    <s v="PF08423.6 Rad51"/>
  </r>
  <r>
    <s v="RADB_METM7"/>
    <x v="2145"/>
    <n v="215"/>
    <x v="1"/>
    <n v="1"/>
    <n v="211"/>
    <n v="2467"/>
    <s v="PF08423.6 Rad51"/>
  </r>
  <r>
    <s v="RADB_METMI"/>
    <x v="2146"/>
    <n v="216"/>
    <x v="1"/>
    <n v="1"/>
    <n v="211"/>
    <n v="2467"/>
    <s v="PF08423.6 Rad51"/>
  </r>
  <r>
    <s v="RADB_METMJ"/>
    <x v="2147"/>
    <n v="224"/>
    <x v="1"/>
    <n v="1"/>
    <n v="224"/>
    <n v="2467"/>
    <s v="PF08423.6 Rad51"/>
  </r>
  <r>
    <s v="RADB_METMP"/>
    <x v="2148"/>
    <n v="216"/>
    <x v="1"/>
    <n v="1"/>
    <n v="211"/>
    <n v="2467"/>
    <s v="PF08423.6 Rad51"/>
  </r>
  <r>
    <s v="RADB_METS3"/>
    <x v="2149"/>
    <n v="234"/>
    <x v="1"/>
    <n v="5"/>
    <n v="234"/>
    <n v="2467"/>
    <s v="PF08423.6 Rad51"/>
  </r>
  <r>
    <s v="RADB_METST"/>
    <x v="2150"/>
    <n v="232"/>
    <x v="1"/>
    <n v="2"/>
    <n v="232"/>
    <n v="2467"/>
    <s v="PF08423.6 Rad51"/>
  </r>
  <r>
    <s v="RADB_METTH"/>
    <x v="2151"/>
    <n v="234"/>
    <x v="1"/>
    <n v="7"/>
    <n v="234"/>
    <n v="2467"/>
    <s v="PF08423.6 Rad51"/>
  </r>
  <r>
    <s v="RADB_PYRAB"/>
    <x v="2152"/>
    <n v="229"/>
    <x v="1"/>
    <n v="1"/>
    <n v="218"/>
    <n v="2467"/>
    <s v="PF08423.6 Rad51"/>
  </r>
  <r>
    <s v="RADB_PYRFU"/>
    <x v="2153"/>
    <n v="225"/>
    <x v="1"/>
    <n v="3"/>
    <n v="222"/>
    <n v="2467"/>
    <s v="PF08423.6 Rad51"/>
  </r>
  <r>
    <s v="RADB_PYRHO"/>
    <x v="2154"/>
    <n v="228"/>
    <x v="1"/>
    <n v="2"/>
    <n v="228"/>
    <n v="2467"/>
    <s v="PF08423.6 Rad51"/>
  </r>
  <r>
    <s v="RADB_PYRKO"/>
    <x v="2155"/>
    <n v="220"/>
    <x v="1"/>
    <n v="1"/>
    <n v="220"/>
    <n v="2467"/>
    <s v="PF08423.6 Rad51"/>
  </r>
  <r>
    <s v="RADB_THEAC"/>
    <x v="2156"/>
    <n v="229"/>
    <x v="1"/>
    <n v="2"/>
    <n v="228"/>
    <n v="2467"/>
    <s v="PF08423.6 Rad51"/>
  </r>
  <r>
    <s v="RADB_THEGJ"/>
    <x v="2157"/>
    <n v="221"/>
    <x v="1"/>
    <n v="1"/>
    <n v="220"/>
    <n v="2467"/>
    <s v="PF08423.6 Rad51"/>
  </r>
  <r>
    <s v="RADB_THEON"/>
    <x v="2158"/>
    <n v="224"/>
    <x v="1"/>
    <n v="1"/>
    <n v="220"/>
    <n v="2467"/>
    <s v="PF08423.6 Rad51"/>
  </r>
  <r>
    <s v="RADB_THESM"/>
    <x v="2159"/>
    <n v="228"/>
    <x v="1"/>
    <n v="1"/>
    <n v="219"/>
    <n v="2467"/>
    <s v="PF08423.6 Rad51"/>
  </r>
  <r>
    <s v="RADB_THEVO"/>
    <x v="2160"/>
    <n v="234"/>
    <x v="1"/>
    <n v="2"/>
    <n v="230"/>
    <n v="2467"/>
    <s v="PF08423.6 Rad51"/>
  </r>
  <r>
    <s v="XRCC2_HUMAN"/>
    <x v="2161"/>
    <n v="280"/>
    <x v="1"/>
    <n v="38"/>
    <n v="213"/>
    <n v="2467"/>
    <s v="PF08423.6 Rad51"/>
  </r>
  <r>
    <s v="XRCC2_MOUSE"/>
    <x v="2162"/>
    <n v="278"/>
    <x v="1"/>
    <n v="38"/>
    <n v="233"/>
    <n v="2467"/>
    <s v="PF08423.6 Rad51"/>
  </r>
  <r>
    <s v="XRCC3_ARATH"/>
    <x v="2163"/>
    <n v="304"/>
    <x v="104"/>
    <n v="222"/>
    <n v="251"/>
    <n v="38"/>
    <s v="PB021692"/>
  </r>
  <r>
    <s v="XRCC3_ARATH"/>
    <x v="2163"/>
    <n v="304"/>
    <x v="1"/>
    <n v="4"/>
    <n v="213"/>
    <n v="2467"/>
    <s v="PF08423.6 Rad51"/>
  </r>
  <r>
    <s v="XRCC3_BOVIN"/>
    <x v="2164"/>
    <n v="341"/>
    <x v="1"/>
    <n v="66"/>
    <n v="335"/>
    <n v="2467"/>
    <s v="PF08423.6 Rad51"/>
  </r>
  <r>
    <s v="XRCC3_HUMAN"/>
    <x v="2165"/>
    <n v="346"/>
    <x v="1"/>
    <n v="60"/>
    <n v="340"/>
    <n v="2467"/>
    <s v="PF08423.6 Rad51"/>
  </r>
  <r>
    <s v="XRCC3_MOUSE"/>
    <x v="2166"/>
    <n v="349"/>
    <x v="1"/>
    <n v="64"/>
    <n v="343"/>
    <n v="2467"/>
    <s v="PF08423.6 Rad51"/>
  </r>
  <r>
    <m/>
    <x v="2167"/>
    <m/>
    <x v="11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DI2172" firstHeaderRow="1" firstDataRow="2" firstDataCol="1"/>
  <pivotFields count="8">
    <pivotField showAll="0"/>
    <pivotField axis="axisRow" showAll="0">
      <items count="21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2104"/>
        <item x="31"/>
        <item x="32"/>
        <item x="33"/>
        <item x="34"/>
        <item x="35"/>
        <item x="36"/>
        <item x="2110"/>
        <item x="2147"/>
        <item x="37"/>
        <item x="38"/>
        <item x="39"/>
        <item x="40"/>
        <item x="41"/>
        <item x="42"/>
        <item x="43"/>
        <item x="44"/>
        <item x="45"/>
        <item x="46"/>
        <item x="47"/>
        <item x="2122"/>
        <item x="48"/>
        <item x="49"/>
        <item x="50"/>
        <item x="51"/>
        <item x="2105"/>
        <item x="214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2121"/>
        <item x="2113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2149"/>
        <item x="2112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2107"/>
        <item x="2145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09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106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140"/>
        <item x="2095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137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2158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2094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2130"/>
        <item x="2131"/>
        <item x="2128"/>
        <item x="2133"/>
        <item x="2132"/>
        <item x="529"/>
        <item x="530"/>
        <item x="531"/>
        <item x="532"/>
        <item x="533"/>
        <item x="2129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2157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2159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2061"/>
        <item x="2115"/>
        <item x="2151"/>
        <item x="2139"/>
        <item x="2091"/>
        <item x="2062"/>
        <item x="766"/>
        <item x="2067"/>
        <item x="2165"/>
        <item x="2161"/>
        <item x="2073"/>
        <item x="2154"/>
        <item x="2124"/>
        <item x="1639"/>
        <item x="1640"/>
        <item x="2116"/>
        <item x="2123"/>
        <item x="1641"/>
        <item x="2072"/>
        <item x="1642"/>
        <item x="1643"/>
        <item x="2082"/>
        <item x="2092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2109"/>
        <item x="2111"/>
        <item x="2146"/>
        <item x="2148"/>
        <item x="2090"/>
        <item x="2089"/>
        <item x="2088"/>
        <item x="768"/>
        <item x="2086"/>
        <item x="2083"/>
        <item x="2077"/>
        <item x="764"/>
        <item x="761"/>
        <item x="2078"/>
        <item x="1669"/>
        <item x="1670"/>
        <item x="2153"/>
        <item x="1671"/>
        <item x="1672"/>
        <item x="2074"/>
        <item x="2155"/>
        <item x="1673"/>
        <item x="1674"/>
        <item x="1675"/>
        <item x="1676"/>
        <item x="1677"/>
        <item x="2080"/>
        <item x="2081"/>
        <item x="2164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2142"/>
        <item x="2102"/>
        <item x="763"/>
        <item x="1718"/>
        <item x="1719"/>
        <item x="1720"/>
        <item x="1721"/>
        <item x="1722"/>
        <item x="1723"/>
        <item x="1724"/>
        <item x="2098"/>
        <item x="1725"/>
        <item x="1726"/>
        <item x="1727"/>
        <item x="1728"/>
        <item x="1729"/>
        <item x="1730"/>
        <item x="1731"/>
        <item x="1732"/>
        <item x="2071"/>
        <item x="1733"/>
        <item x="1734"/>
        <item x="2079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2070"/>
        <item x="1764"/>
        <item x="2075"/>
        <item x="2114"/>
        <item x="2150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762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2084"/>
        <item x="2101"/>
        <item x="1819"/>
        <item x="2097"/>
        <item x="2103"/>
        <item x="1820"/>
        <item x="1821"/>
        <item x="1822"/>
        <item x="1823"/>
        <item x="1824"/>
        <item x="1825"/>
        <item x="2127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2066"/>
        <item x="1862"/>
        <item x="2134"/>
        <item x="1863"/>
        <item x="1864"/>
        <item x="1865"/>
        <item x="1866"/>
        <item x="1867"/>
        <item x="2143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2126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765"/>
        <item x="1898"/>
        <item x="1899"/>
        <item x="1900"/>
        <item x="1901"/>
        <item x="2057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21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2117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2064"/>
        <item x="1972"/>
        <item x="1973"/>
        <item x="1974"/>
        <item x="1975"/>
        <item x="1976"/>
        <item x="1977"/>
        <item x="2076"/>
        <item x="1978"/>
        <item x="1979"/>
        <item x="1980"/>
        <item x="2108"/>
        <item x="2065"/>
        <item x="1981"/>
        <item x="1982"/>
        <item x="1983"/>
        <item x="1984"/>
        <item x="1985"/>
        <item x="1986"/>
        <item x="1987"/>
        <item x="2100"/>
        <item x="1988"/>
        <item x="1989"/>
        <item x="1990"/>
        <item x="1991"/>
        <item x="1992"/>
        <item x="1993"/>
        <item x="1994"/>
        <item x="2120"/>
        <item x="2063"/>
        <item x="2059"/>
        <item x="2068"/>
        <item x="1995"/>
        <item x="1996"/>
        <item x="1997"/>
        <item x="1998"/>
        <item x="1999"/>
        <item x="2000"/>
        <item x="2001"/>
        <item x="2002"/>
        <item x="2003"/>
        <item x="767"/>
        <item x="2004"/>
        <item x="2135"/>
        <item x="2160"/>
        <item x="2138"/>
        <item x="2005"/>
        <item x="2006"/>
        <item x="2085"/>
        <item x="2007"/>
        <item x="2008"/>
        <item x="2162"/>
        <item x="2166"/>
        <item x="2009"/>
        <item x="2010"/>
        <item x="2011"/>
        <item x="2012"/>
        <item x="2013"/>
        <item x="2014"/>
        <item x="2015"/>
        <item x="2163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136"/>
        <item x="2156"/>
        <item x="2096"/>
        <item x="2141"/>
        <item x="2069"/>
        <item x="2051"/>
        <item x="2052"/>
        <item x="2053"/>
        <item x="2054"/>
        <item x="2060"/>
        <item x="2055"/>
        <item x="2087"/>
        <item x="2125"/>
        <item x="2119"/>
        <item x="2152"/>
        <item x="2056"/>
        <item x="2058"/>
        <item x="2093"/>
        <item h="1" x="2167"/>
        <item t="default"/>
      </items>
    </pivotField>
    <pivotField showAll="0"/>
    <pivotField axis="axisCol" dataField="1" showAll="0" countASubtotal="1">
      <items count="113">
        <item x="65"/>
        <item x="21"/>
        <item x="58"/>
        <item x="44"/>
        <item x="47"/>
        <item x="33"/>
        <item x="28"/>
        <item x="23"/>
        <item x="96"/>
        <item x="89"/>
        <item x="98"/>
        <item x="85"/>
        <item x="51"/>
        <item x="8"/>
        <item x="108"/>
        <item x="109"/>
        <item x="95"/>
        <item x="18"/>
        <item x="29"/>
        <item x="94"/>
        <item x="61"/>
        <item x="66"/>
        <item x="104"/>
        <item x="93"/>
        <item x="70"/>
        <item x="45"/>
        <item x="71"/>
        <item x="63"/>
        <item x="59"/>
        <item x="77"/>
        <item x="46"/>
        <item x="24"/>
        <item x="5"/>
        <item x="9"/>
        <item x="110"/>
        <item x="79"/>
        <item x="97"/>
        <item x="103"/>
        <item x="39"/>
        <item x="76"/>
        <item x="26"/>
        <item x="75"/>
        <item x="105"/>
        <item x="81"/>
        <item x="7"/>
        <item x="60"/>
        <item x="6"/>
        <item x="3"/>
        <item x="32"/>
        <item x="62"/>
        <item x="99"/>
        <item x="22"/>
        <item x="35"/>
        <item x="34"/>
        <item x="37"/>
        <item x="67"/>
        <item x="53"/>
        <item x="100"/>
        <item x="56"/>
        <item x="73"/>
        <item x="52"/>
        <item x="68"/>
        <item x="69"/>
        <item x="107"/>
        <item x="38"/>
        <item x="42"/>
        <item x="54"/>
        <item x="57"/>
        <item x="88"/>
        <item x="36"/>
        <item x="19"/>
        <item x="40"/>
        <item x="4"/>
        <item x="87"/>
        <item x="106"/>
        <item x="30"/>
        <item x="25"/>
        <item x="72"/>
        <item x="82"/>
        <item x="43"/>
        <item x="20"/>
        <item x="84"/>
        <item x="83"/>
        <item x="80"/>
        <item x="86"/>
        <item x="13"/>
        <item x="31"/>
        <item x="15"/>
        <item x="48"/>
        <item x="14"/>
        <item x="101"/>
        <item x="2"/>
        <item x="64"/>
        <item x="49"/>
        <item x="27"/>
        <item x="50"/>
        <item x="10"/>
        <item x="102"/>
        <item x="1"/>
        <item x="90"/>
        <item x="74"/>
        <item x="41"/>
        <item x="16"/>
        <item x="92"/>
        <item x="17"/>
        <item x="78"/>
        <item x="12"/>
        <item x="11"/>
        <item x="0"/>
        <item x="55"/>
        <item x="91"/>
        <item h="1" x="111"/>
        <item t="countA"/>
      </items>
    </pivotField>
    <pivotField showAll="0"/>
    <pivotField showAll="0"/>
    <pivotField showAll="0"/>
    <pivotField showAll="0"/>
  </pivotFields>
  <rowFields count="1">
    <field x="1"/>
  </rowFields>
  <rowItems count="21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 t="grand">
      <x/>
    </i>
  </rowItems>
  <colFields count="1">
    <field x="3"/>
  </colFields>
  <colItems count="1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 t="grand">
      <x/>
    </i>
  </colItems>
  <dataFields count="1">
    <dataField name="Количество по полю Pfam_AC" fld="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DI2172"/>
  <sheetViews>
    <sheetView workbookViewId="0">
      <selection activeCell="A3" sqref="A3:DI2172"/>
      <pivotSelection pane="bottomRight" activeRow="2" previousRow="2" click="1" r:id="rId1">
        <pivotArea type="all" dataOnly="0" outline="0" fieldPosition="0"/>
      </pivotSelection>
    </sheetView>
  </sheetViews>
  <sheetFormatPr defaultRowHeight="15"/>
  <cols>
    <col min="1" max="1" width="28.7109375" bestFit="1" customWidth="1"/>
    <col min="2" max="2" width="20.85546875" customWidth="1"/>
    <col min="3" max="83" width="9.28515625" bestFit="1" customWidth="1"/>
    <col min="84" max="112" width="8.140625" customWidth="1"/>
    <col min="113" max="113" width="11.85546875" customWidth="1"/>
    <col min="114" max="114" width="11.85546875" bestFit="1" customWidth="1"/>
  </cols>
  <sheetData>
    <row r="3" spans="1:113">
      <c r="A3" s="1" t="s">
        <v>4485</v>
      </c>
      <c r="B3" s="1" t="s">
        <v>4484</v>
      </c>
    </row>
    <row r="4" spans="1:113">
      <c r="A4" s="1" t="s">
        <v>4482</v>
      </c>
      <c r="B4" t="s">
        <v>1956</v>
      </c>
      <c r="C4" t="s">
        <v>190</v>
      </c>
      <c r="D4" t="s">
        <v>1396</v>
      </c>
      <c r="E4" t="s">
        <v>1168</v>
      </c>
      <c r="F4" t="s">
        <v>1183</v>
      </c>
      <c r="G4" t="s">
        <v>832</v>
      </c>
      <c r="H4" t="s">
        <v>632</v>
      </c>
      <c r="I4" t="s">
        <v>238</v>
      </c>
      <c r="J4" t="s">
        <v>2981</v>
      </c>
      <c r="K4" t="s">
        <v>2837</v>
      </c>
      <c r="L4" t="s">
        <v>3195</v>
      </c>
      <c r="M4" t="s">
        <v>2704</v>
      </c>
      <c r="N4" t="s">
        <v>1248</v>
      </c>
      <c r="O4" t="s">
        <v>155</v>
      </c>
      <c r="P4" t="s">
        <v>4015</v>
      </c>
      <c r="Q4" t="s">
        <v>4016</v>
      </c>
      <c r="R4" t="s">
        <v>2980</v>
      </c>
      <c r="S4" t="s">
        <v>181</v>
      </c>
      <c r="T4" t="s">
        <v>647</v>
      </c>
      <c r="U4" t="s">
        <v>2951</v>
      </c>
      <c r="V4" t="s">
        <v>1459</v>
      </c>
      <c r="W4" t="s">
        <v>1965</v>
      </c>
      <c r="X4" t="s">
        <v>3579</v>
      </c>
      <c r="Y4" t="s">
        <v>2946</v>
      </c>
      <c r="Z4" t="s">
        <v>1987</v>
      </c>
      <c r="AA4" t="s">
        <v>1177</v>
      </c>
      <c r="AB4" t="s">
        <v>1988</v>
      </c>
      <c r="AC4" t="s">
        <v>1657</v>
      </c>
      <c r="AD4" t="s">
        <v>1455</v>
      </c>
      <c r="AE4" t="s">
        <v>2309</v>
      </c>
      <c r="AF4" t="s">
        <v>1178</v>
      </c>
      <c r="AG4" t="s">
        <v>241</v>
      </c>
      <c r="AH4" t="s">
        <v>114</v>
      </c>
      <c r="AI4" t="s">
        <v>156</v>
      </c>
      <c r="AJ4" t="s">
        <v>4281</v>
      </c>
      <c r="AK4" t="s">
        <v>2482</v>
      </c>
      <c r="AL4" t="s">
        <v>2982</v>
      </c>
      <c r="AM4" t="s">
        <v>3266</v>
      </c>
      <c r="AN4" t="s">
        <v>1074</v>
      </c>
      <c r="AO4" t="s">
        <v>2214</v>
      </c>
      <c r="AP4" t="s">
        <v>523</v>
      </c>
      <c r="AQ4" t="s">
        <v>2171</v>
      </c>
      <c r="AR4" t="s">
        <v>3668</v>
      </c>
      <c r="AS4" t="s">
        <v>2523</v>
      </c>
      <c r="AT4" t="s">
        <v>128</v>
      </c>
      <c r="AU4" t="s">
        <v>1458</v>
      </c>
      <c r="AV4" t="s">
        <v>123</v>
      </c>
      <c r="AW4" t="s">
        <v>38</v>
      </c>
      <c r="AX4" t="s">
        <v>827</v>
      </c>
      <c r="AY4" t="s">
        <v>1656</v>
      </c>
      <c r="AZ4" t="s">
        <v>3240</v>
      </c>
      <c r="BA4" t="s">
        <v>215</v>
      </c>
      <c r="BB4" t="s">
        <v>996</v>
      </c>
      <c r="BC4" t="s">
        <v>849</v>
      </c>
      <c r="BD4" t="s">
        <v>1016</v>
      </c>
      <c r="BE4" t="s">
        <v>1978</v>
      </c>
      <c r="BF4" t="s">
        <v>1320</v>
      </c>
      <c r="BG4" t="s">
        <v>3241</v>
      </c>
      <c r="BH4" t="s">
        <v>1382</v>
      </c>
      <c r="BI4" t="s">
        <v>2064</v>
      </c>
      <c r="BJ4" t="s">
        <v>1317</v>
      </c>
      <c r="BK4" t="s">
        <v>1981</v>
      </c>
      <c r="BL4" t="s">
        <v>1982</v>
      </c>
      <c r="BM4" t="s">
        <v>3842</v>
      </c>
      <c r="BN4" t="s">
        <v>1073</v>
      </c>
      <c r="BO4" t="s">
        <v>1130</v>
      </c>
      <c r="BP4" t="s">
        <v>1333</v>
      </c>
      <c r="BQ4" t="s">
        <v>1383</v>
      </c>
      <c r="BR4" t="s">
        <v>2808</v>
      </c>
      <c r="BS4" t="s">
        <v>997</v>
      </c>
      <c r="BT4" t="s">
        <v>188</v>
      </c>
      <c r="BU4" t="s">
        <v>1099</v>
      </c>
      <c r="BV4" t="s">
        <v>97</v>
      </c>
      <c r="BW4" t="s">
        <v>2759</v>
      </c>
      <c r="BX4" t="s">
        <v>3799</v>
      </c>
      <c r="BY4" t="s">
        <v>698</v>
      </c>
      <c r="BZ4" t="s">
        <v>506</v>
      </c>
      <c r="CA4" t="s">
        <v>2011</v>
      </c>
      <c r="CB4" t="s">
        <v>2524</v>
      </c>
      <c r="CC4" t="s">
        <v>1143</v>
      </c>
      <c r="CD4" t="s">
        <v>189</v>
      </c>
      <c r="CE4" t="s">
        <v>2573</v>
      </c>
      <c r="CF4" t="s">
        <v>2569</v>
      </c>
      <c r="CG4" t="s">
        <v>2501</v>
      </c>
      <c r="CH4" t="s">
        <v>2731</v>
      </c>
      <c r="CI4" t="s">
        <v>163</v>
      </c>
      <c r="CJ4" t="s">
        <v>767</v>
      </c>
      <c r="CK4" t="s">
        <v>169</v>
      </c>
      <c r="CL4" t="s">
        <v>1206</v>
      </c>
      <c r="CM4" t="s">
        <v>167</v>
      </c>
      <c r="CN4" t="s">
        <v>3242</v>
      </c>
      <c r="CO4" t="s">
        <v>36</v>
      </c>
      <c r="CP4" t="s">
        <v>1676</v>
      </c>
      <c r="CQ4" t="s">
        <v>1208</v>
      </c>
      <c r="CR4" t="s">
        <v>630</v>
      </c>
      <c r="CS4" t="s">
        <v>1244</v>
      </c>
      <c r="CT4" t="s">
        <v>157</v>
      </c>
      <c r="CU4" t="s">
        <v>3260</v>
      </c>
      <c r="CV4" t="s">
        <v>12</v>
      </c>
      <c r="CW4" t="s">
        <v>2900</v>
      </c>
      <c r="CX4" t="s">
        <v>2085</v>
      </c>
      <c r="CY4" t="s">
        <v>1106</v>
      </c>
      <c r="CZ4" t="s">
        <v>171</v>
      </c>
      <c r="DA4" t="s">
        <v>2942</v>
      </c>
      <c r="DB4" t="s">
        <v>173</v>
      </c>
      <c r="DC4" t="s">
        <v>2394</v>
      </c>
      <c r="DD4" t="s">
        <v>161</v>
      </c>
      <c r="DE4" t="s">
        <v>159</v>
      </c>
      <c r="DF4" t="s">
        <v>10</v>
      </c>
      <c r="DG4" t="s">
        <v>1372</v>
      </c>
      <c r="DH4" t="s">
        <v>2940</v>
      </c>
      <c r="DI4" t="s">
        <v>4483</v>
      </c>
    </row>
    <row r="5" spans="1:113">
      <c r="A5" s="2" t="s">
        <v>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>
        <v>1</v>
      </c>
      <c r="CW5" s="3"/>
      <c r="CX5" s="3"/>
      <c r="CY5" s="3"/>
      <c r="CZ5" s="3"/>
      <c r="DA5" s="3"/>
      <c r="DB5" s="3"/>
      <c r="DC5" s="3"/>
      <c r="DD5" s="3"/>
      <c r="DE5" s="3"/>
      <c r="DF5" s="3">
        <v>1</v>
      </c>
      <c r="DG5" s="3"/>
      <c r="DH5" s="3"/>
      <c r="DI5" s="3">
        <v>2</v>
      </c>
    </row>
    <row r="6" spans="1:113">
      <c r="A6" s="2" t="s">
        <v>15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>
        <v>1</v>
      </c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>
        <v>1</v>
      </c>
    </row>
    <row r="7" spans="1:113">
      <c r="A7" s="2" t="s">
        <v>17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>
        <v>1</v>
      </c>
      <c r="CW7" s="3"/>
      <c r="CX7" s="3"/>
      <c r="CY7" s="3"/>
      <c r="CZ7" s="3"/>
      <c r="DA7" s="3"/>
      <c r="DB7" s="3"/>
      <c r="DC7" s="3"/>
      <c r="DD7" s="3"/>
      <c r="DE7" s="3"/>
      <c r="DF7" s="3">
        <v>1</v>
      </c>
      <c r="DG7" s="3"/>
      <c r="DH7" s="3"/>
      <c r="DI7" s="3">
        <v>2</v>
      </c>
    </row>
    <row r="8" spans="1:113">
      <c r="A8" s="2" t="s">
        <v>19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>
        <v>1</v>
      </c>
      <c r="CW8" s="3"/>
      <c r="CX8" s="3"/>
      <c r="CY8" s="3"/>
      <c r="CZ8" s="3"/>
      <c r="DA8" s="3"/>
      <c r="DB8" s="3"/>
      <c r="DC8" s="3"/>
      <c r="DD8" s="3"/>
      <c r="DE8" s="3"/>
      <c r="DF8" s="3">
        <v>1</v>
      </c>
      <c r="DG8" s="3"/>
      <c r="DH8" s="3"/>
      <c r="DI8" s="3">
        <v>2</v>
      </c>
    </row>
    <row r="9" spans="1:113">
      <c r="A9" s="2" t="s">
        <v>21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>
        <v>1</v>
      </c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>
        <v>1</v>
      </c>
    </row>
    <row r="10" spans="1:113">
      <c r="A10" s="2" t="s">
        <v>23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>
        <v>1</v>
      </c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>
        <v>1</v>
      </c>
    </row>
    <row r="11" spans="1:113">
      <c r="A11" s="2" t="s">
        <v>25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>
        <v>1</v>
      </c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>
        <v>1</v>
      </c>
    </row>
    <row r="12" spans="1:113">
      <c r="A12" s="2" t="s">
        <v>27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>
        <v>1</v>
      </c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>
        <v>1</v>
      </c>
    </row>
    <row r="13" spans="1:113">
      <c r="A13" s="2" t="s">
        <v>29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>
        <v>1</v>
      </c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>
        <v>1</v>
      </c>
    </row>
    <row r="14" spans="1:113">
      <c r="A14" s="2" t="s">
        <v>31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>
        <v>1</v>
      </c>
      <c r="CW14" s="3"/>
      <c r="CX14" s="3"/>
      <c r="CY14" s="3"/>
      <c r="CZ14" s="3"/>
      <c r="DA14" s="3"/>
      <c r="DB14" s="3"/>
      <c r="DC14" s="3"/>
      <c r="DD14" s="3"/>
      <c r="DE14" s="3"/>
      <c r="DF14" s="3">
        <v>1</v>
      </c>
      <c r="DG14" s="3"/>
      <c r="DH14" s="3"/>
      <c r="DI14" s="3">
        <v>2</v>
      </c>
    </row>
    <row r="15" spans="1:113">
      <c r="A15" s="2" t="s">
        <v>33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>
        <v>1</v>
      </c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>
        <v>1</v>
      </c>
    </row>
    <row r="16" spans="1:113">
      <c r="A16" s="2" t="s">
        <v>35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>
        <v>1</v>
      </c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>
        <v>1</v>
      </c>
      <c r="CP16" s="3"/>
      <c r="CQ16" s="3"/>
      <c r="CR16" s="3"/>
      <c r="CS16" s="3"/>
      <c r="CT16" s="3"/>
      <c r="CU16" s="3"/>
      <c r="CV16" s="3">
        <v>1</v>
      </c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>
        <v>3</v>
      </c>
    </row>
    <row r="17" spans="1:113">
      <c r="A17" s="2" t="s">
        <v>40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>
        <v>1</v>
      </c>
      <c r="CW17" s="3"/>
      <c r="CX17" s="3"/>
      <c r="CY17" s="3"/>
      <c r="CZ17" s="3"/>
      <c r="DA17" s="3"/>
      <c r="DB17" s="3"/>
      <c r="DC17" s="3"/>
      <c r="DD17" s="3"/>
      <c r="DE17" s="3"/>
      <c r="DF17" s="3">
        <v>1</v>
      </c>
      <c r="DG17" s="3"/>
      <c r="DH17" s="3"/>
      <c r="DI17" s="3">
        <v>2</v>
      </c>
    </row>
    <row r="18" spans="1:113">
      <c r="A18" s="2" t="s">
        <v>42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>
        <v>1</v>
      </c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>
        <v>1</v>
      </c>
      <c r="CP18" s="3"/>
      <c r="CQ18" s="3"/>
      <c r="CR18" s="3"/>
      <c r="CS18" s="3"/>
      <c r="CT18" s="3"/>
      <c r="CU18" s="3"/>
      <c r="CV18" s="3">
        <v>1</v>
      </c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>
        <v>3</v>
      </c>
    </row>
    <row r="19" spans="1:113">
      <c r="A19" s="2" t="s">
        <v>44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>
        <v>1</v>
      </c>
      <c r="CW19" s="3"/>
      <c r="CX19" s="3"/>
      <c r="CY19" s="3"/>
      <c r="CZ19" s="3"/>
      <c r="DA19" s="3"/>
      <c r="DB19" s="3"/>
      <c r="DC19" s="3"/>
      <c r="DD19" s="3"/>
      <c r="DE19" s="3"/>
      <c r="DF19" s="3">
        <v>1</v>
      </c>
      <c r="DG19" s="3"/>
      <c r="DH19" s="3"/>
      <c r="DI19" s="3">
        <v>2</v>
      </c>
    </row>
    <row r="20" spans="1:113">
      <c r="A20" s="2" t="s">
        <v>46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>
        <v>1</v>
      </c>
      <c r="CW20" s="3"/>
      <c r="CX20" s="3"/>
      <c r="CY20" s="3"/>
      <c r="CZ20" s="3"/>
      <c r="DA20" s="3"/>
      <c r="DB20" s="3"/>
      <c r="DC20" s="3"/>
      <c r="DD20" s="3"/>
      <c r="DE20" s="3"/>
      <c r="DF20" s="3">
        <v>1</v>
      </c>
      <c r="DG20" s="3"/>
      <c r="DH20" s="3"/>
      <c r="DI20" s="3">
        <v>2</v>
      </c>
    </row>
    <row r="21" spans="1:113">
      <c r="A21" s="2" t="s">
        <v>48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>
        <v>1</v>
      </c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>
        <v>1</v>
      </c>
    </row>
    <row r="22" spans="1:113">
      <c r="A22" s="2" t="s">
        <v>50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>
        <v>1</v>
      </c>
      <c r="CW22" s="3"/>
      <c r="CX22" s="3"/>
      <c r="CY22" s="3"/>
      <c r="CZ22" s="3"/>
      <c r="DA22" s="3"/>
      <c r="DB22" s="3"/>
      <c r="DC22" s="3"/>
      <c r="DD22" s="3"/>
      <c r="DE22" s="3"/>
      <c r="DF22" s="3">
        <v>1</v>
      </c>
      <c r="DG22" s="3"/>
      <c r="DH22" s="3"/>
      <c r="DI22" s="3">
        <v>2</v>
      </c>
    </row>
    <row r="23" spans="1:113">
      <c r="A23" s="2" t="s">
        <v>52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>
        <v>1</v>
      </c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>
        <v>1</v>
      </c>
    </row>
    <row r="24" spans="1:113">
      <c r="A24" s="2" t="s">
        <v>54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>
        <v>1</v>
      </c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>
        <v>1</v>
      </c>
    </row>
    <row r="25" spans="1:113">
      <c r="A25" s="2" t="s">
        <v>56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>
        <v>1</v>
      </c>
      <c r="CW25" s="3"/>
      <c r="CX25" s="3"/>
      <c r="CY25" s="3"/>
      <c r="CZ25" s="3"/>
      <c r="DA25" s="3"/>
      <c r="DB25" s="3"/>
      <c r="DC25" s="3"/>
      <c r="DD25" s="3"/>
      <c r="DE25" s="3"/>
      <c r="DF25" s="3">
        <v>1</v>
      </c>
      <c r="DG25" s="3"/>
      <c r="DH25" s="3"/>
      <c r="DI25" s="3">
        <v>2</v>
      </c>
    </row>
    <row r="26" spans="1:113">
      <c r="A26" s="2" t="s">
        <v>58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>
        <v>1</v>
      </c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>
        <v>1</v>
      </c>
    </row>
    <row r="27" spans="1:113">
      <c r="A27" s="2" t="s">
        <v>60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>
        <v>1</v>
      </c>
      <c r="CW27" s="3"/>
      <c r="CX27" s="3"/>
      <c r="CY27" s="3"/>
      <c r="CZ27" s="3"/>
      <c r="DA27" s="3"/>
      <c r="DB27" s="3"/>
      <c r="DC27" s="3"/>
      <c r="DD27" s="3"/>
      <c r="DE27" s="3"/>
      <c r="DF27" s="3">
        <v>1</v>
      </c>
      <c r="DG27" s="3"/>
      <c r="DH27" s="3"/>
      <c r="DI27" s="3">
        <v>2</v>
      </c>
    </row>
    <row r="28" spans="1:113">
      <c r="A28" s="2" t="s">
        <v>62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>
        <v>1</v>
      </c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>
        <v>1</v>
      </c>
    </row>
    <row r="29" spans="1:113">
      <c r="A29" s="2" t="s">
        <v>64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>
        <v>1</v>
      </c>
      <c r="CW29" s="3"/>
      <c r="CX29" s="3"/>
      <c r="CY29" s="3"/>
      <c r="CZ29" s="3"/>
      <c r="DA29" s="3"/>
      <c r="DB29" s="3"/>
      <c r="DC29" s="3"/>
      <c r="DD29" s="3"/>
      <c r="DE29" s="3"/>
      <c r="DF29" s="3">
        <v>1</v>
      </c>
      <c r="DG29" s="3"/>
      <c r="DH29" s="3"/>
      <c r="DI29" s="3">
        <v>2</v>
      </c>
    </row>
    <row r="30" spans="1:113">
      <c r="A30" s="2" t="s">
        <v>66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>
        <v>1</v>
      </c>
      <c r="CW30" s="3"/>
      <c r="CX30" s="3"/>
      <c r="CY30" s="3"/>
      <c r="CZ30" s="3"/>
      <c r="DA30" s="3"/>
      <c r="DB30" s="3"/>
      <c r="DC30" s="3"/>
      <c r="DD30" s="3"/>
      <c r="DE30" s="3"/>
      <c r="DF30" s="3">
        <v>1</v>
      </c>
      <c r="DG30" s="3"/>
      <c r="DH30" s="3"/>
      <c r="DI30" s="3">
        <v>2</v>
      </c>
    </row>
    <row r="31" spans="1:113">
      <c r="A31" s="2" t="s">
        <v>68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>
        <v>1</v>
      </c>
      <c r="CW31" s="3"/>
      <c r="CX31" s="3"/>
      <c r="CY31" s="3"/>
      <c r="CZ31" s="3"/>
      <c r="DA31" s="3"/>
      <c r="DB31" s="3"/>
      <c r="DC31" s="3"/>
      <c r="DD31" s="3"/>
      <c r="DE31" s="3"/>
      <c r="DF31" s="3">
        <v>1</v>
      </c>
      <c r="DG31" s="3"/>
      <c r="DH31" s="3"/>
      <c r="DI31" s="3">
        <v>2</v>
      </c>
    </row>
    <row r="32" spans="1:113">
      <c r="A32" s="2" t="s">
        <v>70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>
        <v>1</v>
      </c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>
        <v>1</v>
      </c>
    </row>
    <row r="33" spans="1:113">
      <c r="A33" s="2" t="s">
        <v>72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>
        <v>1</v>
      </c>
      <c r="CW33" s="3"/>
      <c r="CX33" s="3"/>
      <c r="CY33" s="3"/>
      <c r="CZ33" s="3"/>
      <c r="DA33" s="3"/>
      <c r="DB33" s="3"/>
      <c r="DC33" s="3"/>
      <c r="DD33" s="3"/>
      <c r="DE33" s="3"/>
      <c r="DF33" s="3">
        <v>1</v>
      </c>
      <c r="DG33" s="3"/>
      <c r="DH33" s="3"/>
      <c r="DI33" s="3">
        <v>2</v>
      </c>
    </row>
    <row r="34" spans="1:113">
      <c r="A34" s="2" t="s">
        <v>74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>
        <v>1</v>
      </c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>
        <v>1</v>
      </c>
    </row>
    <row r="35" spans="1:113">
      <c r="A35" s="2" t="s">
        <v>76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>
        <v>1</v>
      </c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>
        <v>1</v>
      </c>
    </row>
    <row r="36" spans="1:113">
      <c r="A36" s="2" t="s">
        <v>4357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>
        <v>1</v>
      </c>
      <c r="CW36" s="3"/>
      <c r="CX36" s="3"/>
      <c r="CY36" s="3"/>
      <c r="CZ36" s="3"/>
      <c r="DA36" s="3"/>
      <c r="DB36" s="3"/>
      <c r="DC36" s="3"/>
      <c r="DD36" s="3"/>
      <c r="DE36" s="3"/>
      <c r="DF36" s="3">
        <v>1</v>
      </c>
      <c r="DG36" s="3"/>
      <c r="DH36" s="3"/>
      <c r="DI36" s="3">
        <v>2</v>
      </c>
    </row>
    <row r="37" spans="1:113">
      <c r="A37" s="2" t="s">
        <v>78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>
        <v>1</v>
      </c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>
        <v>1</v>
      </c>
    </row>
    <row r="38" spans="1:113">
      <c r="A38" s="2" t="s">
        <v>80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>
        <v>1</v>
      </c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>
        <v>1</v>
      </c>
    </row>
    <row r="39" spans="1:113">
      <c r="A39" s="2" t="s">
        <v>82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>
        <v>1</v>
      </c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>
        <v>1</v>
      </c>
    </row>
    <row r="40" spans="1:113">
      <c r="A40" s="2" t="s">
        <v>84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>
        <v>2</v>
      </c>
      <c r="CW40" s="3"/>
      <c r="CX40" s="3"/>
      <c r="CY40" s="3"/>
      <c r="CZ40" s="3"/>
      <c r="DA40" s="3"/>
      <c r="DB40" s="3"/>
      <c r="DC40" s="3"/>
      <c r="DD40" s="3"/>
      <c r="DE40" s="3"/>
      <c r="DF40" s="3">
        <v>1</v>
      </c>
      <c r="DG40" s="3"/>
      <c r="DH40" s="3"/>
      <c r="DI40" s="3">
        <v>3</v>
      </c>
    </row>
    <row r="41" spans="1:113">
      <c r="A41" s="2" t="s">
        <v>86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>
        <v>2</v>
      </c>
      <c r="CW41" s="3"/>
      <c r="CX41" s="3"/>
      <c r="CY41" s="3"/>
      <c r="CZ41" s="3"/>
      <c r="DA41" s="3"/>
      <c r="DB41" s="3"/>
      <c r="DC41" s="3"/>
      <c r="DD41" s="3"/>
      <c r="DE41" s="3"/>
      <c r="DF41" s="3">
        <v>1</v>
      </c>
      <c r="DG41" s="3"/>
      <c r="DH41" s="3"/>
      <c r="DI41" s="3">
        <v>3</v>
      </c>
    </row>
    <row r="42" spans="1:113">
      <c r="A42" s="2" t="s">
        <v>88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>
        <v>1</v>
      </c>
      <c r="CW42" s="3"/>
      <c r="CX42" s="3"/>
      <c r="CY42" s="3"/>
      <c r="CZ42" s="3"/>
      <c r="DA42" s="3"/>
      <c r="DB42" s="3"/>
      <c r="DC42" s="3"/>
      <c r="DD42" s="3"/>
      <c r="DE42" s="3"/>
      <c r="DF42" s="3">
        <v>1</v>
      </c>
      <c r="DG42" s="3"/>
      <c r="DH42" s="3"/>
      <c r="DI42" s="3">
        <v>2</v>
      </c>
    </row>
    <row r="43" spans="1:113">
      <c r="A43" s="2" t="s">
        <v>4369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>
        <v>1</v>
      </c>
      <c r="CW43" s="3"/>
      <c r="CX43" s="3"/>
      <c r="CY43" s="3"/>
      <c r="CZ43" s="3"/>
      <c r="DA43" s="3"/>
      <c r="DB43" s="3"/>
      <c r="DC43" s="3"/>
      <c r="DD43" s="3"/>
      <c r="DE43" s="3"/>
      <c r="DF43" s="3">
        <v>1</v>
      </c>
      <c r="DG43" s="3"/>
      <c r="DH43" s="3"/>
      <c r="DI43" s="3">
        <v>2</v>
      </c>
    </row>
    <row r="44" spans="1:113">
      <c r="A44" s="2" t="s">
        <v>4443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>
        <v>1</v>
      </c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>
        <v>1</v>
      </c>
    </row>
    <row r="45" spans="1:113">
      <c r="A45" s="2" t="s">
        <v>90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>
        <v>1</v>
      </c>
      <c r="CW45" s="3"/>
      <c r="CX45" s="3"/>
      <c r="CY45" s="3"/>
      <c r="CZ45" s="3"/>
      <c r="DA45" s="3"/>
      <c r="DB45" s="3"/>
      <c r="DC45" s="3"/>
      <c r="DD45" s="3"/>
      <c r="DE45" s="3"/>
      <c r="DF45" s="3">
        <v>1</v>
      </c>
      <c r="DG45" s="3"/>
      <c r="DH45" s="3"/>
      <c r="DI45" s="3">
        <v>2</v>
      </c>
    </row>
    <row r="46" spans="1:113">
      <c r="A46" s="2" t="s">
        <v>92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>
        <v>1</v>
      </c>
      <c r="CW46" s="3"/>
      <c r="CX46" s="3"/>
      <c r="CY46" s="3"/>
      <c r="CZ46" s="3"/>
      <c r="DA46" s="3"/>
      <c r="DB46" s="3"/>
      <c r="DC46" s="3"/>
      <c r="DD46" s="3"/>
      <c r="DE46" s="3"/>
      <c r="DF46" s="3">
        <v>1</v>
      </c>
      <c r="DG46" s="3"/>
      <c r="DH46" s="3"/>
      <c r="DI46" s="3">
        <v>2</v>
      </c>
    </row>
    <row r="47" spans="1:113">
      <c r="A47" s="2" t="s">
        <v>94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>
        <v>1</v>
      </c>
      <c r="CW47" s="3"/>
      <c r="CX47" s="3"/>
      <c r="CY47" s="3"/>
      <c r="CZ47" s="3"/>
      <c r="DA47" s="3"/>
      <c r="DB47" s="3"/>
      <c r="DC47" s="3"/>
      <c r="DD47" s="3"/>
      <c r="DE47" s="3"/>
      <c r="DF47" s="3">
        <v>1</v>
      </c>
      <c r="DG47" s="3"/>
      <c r="DH47" s="3"/>
      <c r="DI47" s="3">
        <v>2</v>
      </c>
    </row>
    <row r="48" spans="1:113">
      <c r="A48" s="2" t="s">
        <v>96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>
        <v>1</v>
      </c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>
        <v>1</v>
      </c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>
        <v>2</v>
      </c>
    </row>
    <row r="49" spans="1:113">
      <c r="A49" s="2" t="s">
        <v>99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>
        <v>1</v>
      </c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>
        <v>1</v>
      </c>
    </row>
    <row r="50" spans="1:113">
      <c r="A50" s="2" t="s">
        <v>101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>
        <v>1</v>
      </c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>
        <v>1</v>
      </c>
    </row>
    <row r="51" spans="1:113">
      <c r="A51" s="2" t="s">
        <v>103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>
        <v>1</v>
      </c>
      <c r="CW51" s="3"/>
      <c r="CX51" s="3"/>
      <c r="CY51" s="3"/>
      <c r="CZ51" s="3"/>
      <c r="DA51" s="3"/>
      <c r="DB51" s="3"/>
      <c r="DC51" s="3"/>
      <c r="DD51" s="3"/>
      <c r="DE51" s="3"/>
      <c r="DF51" s="3">
        <v>1</v>
      </c>
      <c r="DG51" s="3"/>
      <c r="DH51" s="3"/>
      <c r="DI51" s="3">
        <v>2</v>
      </c>
    </row>
    <row r="52" spans="1:113">
      <c r="A52" s="2" t="s">
        <v>105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>
        <v>1</v>
      </c>
      <c r="CW52" s="3"/>
      <c r="CX52" s="3"/>
      <c r="CY52" s="3"/>
      <c r="CZ52" s="3"/>
      <c r="DA52" s="3"/>
      <c r="DB52" s="3"/>
      <c r="DC52" s="3"/>
      <c r="DD52" s="3"/>
      <c r="DE52" s="3"/>
      <c r="DF52" s="3">
        <v>1</v>
      </c>
      <c r="DG52" s="3"/>
      <c r="DH52" s="3"/>
      <c r="DI52" s="3">
        <v>2</v>
      </c>
    </row>
    <row r="53" spans="1:113">
      <c r="A53" s="2" t="s">
        <v>107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>
        <v>1</v>
      </c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>
        <v>1</v>
      </c>
    </row>
    <row r="54" spans="1:113">
      <c r="A54" s="2" t="s">
        <v>109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>
        <v>1</v>
      </c>
      <c r="CW54" s="3"/>
      <c r="CX54" s="3"/>
      <c r="CY54" s="3"/>
      <c r="CZ54" s="3"/>
      <c r="DA54" s="3"/>
      <c r="DB54" s="3"/>
      <c r="DC54" s="3"/>
      <c r="DD54" s="3"/>
      <c r="DE54" s="3"/>
      <c r="DF54" s="3">
        <v>1</v>
      </c>
      <c r="DG54" s="3"/>
      <c r="DH54" s="3"/>
      <c r="DI54" s="3">
        <v>2</v>
      </c>
    </row>
    <row r="55" spans="1:113">
      <c r="A55" s="2" t="s">
        <v>111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>
        <v>1</v>
      </c>
      <c r="CW55" s="3"/>
      <c r="CX55" s="3"/>
      <c r="CY55" s="3"/>
      <c r="CZ55" s="3"/>
      <c r="DA55" s="3"/>
      <c r="DB55" s="3"/>
      <c r="DC55" s="3"/>
      <c r="DD55" s="3"/>
      <c r="DE55" s="3"/>
      <c r="DF55" s="3">
        <v>1</v>
      </c>
      <c r="DG55" s="3"/>
      <c r="DH55" s="3"/>
      <c r="DI55" s="3">
        <v>2</v>
      </c>
    </row>
    <row r="56" spans="1:113">
      <c r="A56" s="2" t="s">
        <v>4393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>
        <v>1</v>
      </c>
      <c r="CW56" s="3"/>
      <c r="CX56" s="3"/>
      <c r="CY56" s="3"/>
      <c r="CZ56" s="3"/>
      <c r="DA56" s="3"/>
      <c r="DB56" s="3"/>
      <c r="DC56" s="3"/>
      <c r="DD56" s="3"/>
      <c r="DE56" s="3"/>
      <c r="DF56" s="3">
        <v>1</v>
      </c>
      <c r="DG56" s="3"/>
      <c r="DH56" s="3"/>
      <c r="DI56" s="3">
        <v>2</v>
      </c>
    </row>
    <row r="57" spans="1:113">
      <c r="A57" s="2" t="s">
        <v>113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>
        <v>1</v>
      </c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>
        <v>1</v>
      </c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>
        <v>2</v>
      </c>
    </row>
    <row r="58" spans="1:113">
      <c r="A58" s="2" t="s">
        <v>116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>
        <v>1</v>
      </c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>
        <v>1</v>
      </c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>
        <v>2</v>
      </c>
    </row>
    <row r="59" spans="1:113">
      <c r="A59" s="2" t="s">
        <v>118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>
        <v>1</v>
      </c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>
        <v>1</v>
      </c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>
        <v>2</v>
      </c>
    </row>
    <row r="60" spans="1:113">
      <c r="A60" s="2" t="s">
        <v>120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>
        <v>1</v>
      </c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>
        <v>1</v>
      </c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>
        <v>2</v>
      </c>
    </row>
    <row r="61" spans="1:113">
      <c r="A61" s="2" t="s">
        <v>4359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>
        <v>1</v>
      </c>
      <c r="CW61" s="3"/>
      <c r="CX61" s="3"/>
      <c r="CY61" s="3"/>
      <c r="CZ61" s="3"/>
      <c r="DA61" s="3"/>
      <c r="DB61" s="3"/>
      <c r="DC61" s="3"/>
      <c r="DD61" s="3"/>
      <c r="DE61" s="3"/>
      <c r="DF61" s="3">
        <v>1</v>
      </c>
      <c r="DG61" s="3"/>
      <c r="DH61" s="3"/>
      <c r="DI61" s="3">
        <v>2</v>
      </c>
    </row>
    <row r="62" spans="1:113">
      <c r="A62" s="2" t="s">
        <v>4437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>
        <v>1</v>
      </c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>
        <v>1</v>
      </c>
    </row>
    <row r="63" spans="1:113">
      <c r="A63" s="2" t="s">
        <v>122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>
        <v>1</v>
      </c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>
        <v>1</v>
      </c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>
        <v>2</v>
      </c>
    </row>
    <row r="64" spans="1:113">
      <c r="A64" s="2" t="s">
        <v>125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>
        <v>1</v>
      </c>
      <c r="CW64" s="3"/>
      <c r="CX64" s="3"/>
      <c r="CY64" s="3"/>
      <c r="CZ64" s="3"/>
      <c r="DA64" s="3"/>
      <c r="DB64" s="3"/>
      <c r="DC64" s="3"/>
      <c r="DD64" s="3"/>
      <c r="DE64" s="3"/>
      <c r="DF64" s="3">
        <v>1</v>
      </c>
      <c r="DG64" s="3"/>
      <c r="DH64" s="3"/>
      <c r="DI64" s="3">
        <v>2</v>
      </c>
    </row>
    <row r="65" spans="1:113">
      <c r="A65" s="2" t="s">
        <v>127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>
        <v>1</v>
      </c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>
        <v>1</v>
      </c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>
        <v>2</v>
      </c>
    </row>
    <row r="66" spans="1:113">
      <c r="A66" s="2" t="s">
        <v>130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>
        <v>1</v>
      </c>
      <c r="CW66" s="3"/>
      <c r="CX66" s="3"/>
      <c r="CY66" s="3"/>
      <c r="CZ66" s="3"/>
      <c r="DA66" s="3"/>
      <c r="DB66" s="3"/>
      <c r="DC66" s="3"/>
      <c r="DD66" s="3"/>
      <c r="DE66" s="3"/>
      <c r="DF66" s="3">
        <v>1</v>
      </c>
      <c r="DG66" s="3"/>
      <c r="DH66" s="3"/>
      <c r="DI66" s="3">
        <v>2</v>
      </c>
    </row>
    <row r="67" spans="1:113">
      <c r="A67" s="2" t="s">
        <v>132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>
        <v>1</v>
      </c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>
        <v>1</v>
      </c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>
        <v>2</v>
      </c>
    </row>
    <row r="68" spans="1:113">
      <c r="A68" s="2" t="s">
        <v>134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>
        <v>1</v>
      </c>
      <c r="CW68" s="3"/>
      <c r="CX68" s="3"/>
      <c r="CY68" s="3"/>
      <c r="CZ68" s="3"/>
      <c r="DA68" s="3"/>
      <c r="DB68" s="3"/>
      <c r="DC68" s="3"/>
      <c r="DD68" s="3"/>
      <c r="DE68" s="3"/>
      <c r="DF68" s="3">
        <v>1</v>
      </c>
      <c r="DG68" s="3"/>
      <c r="DH68" s="3"/>
      <c r="DI68" s="3">
        <v>2</v>
      </c>
    </row>
    <row r="69" spans="1:113">
      <c r="A69" s="2" t="s">
        <v>136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>
        <v>1</v>
      </c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>
        <v>1</v>
      </c>
    </row>
    <row r="70" spans="1:113">
      <c r="A70" s="2" t="s">
        <v>138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>
        <v>1</v>
      </c>
      <c r="CW70" s="3"/>
      <c r="CX70" s="3"/>
      <c r="CY70" s="3"/>
      <c r="CZ70" s="3"/>
      <c r="DA70" s="3"/>
      <c r="DB70" s="3"/>
      <c r="DC70" s="3"/>
      <c r="DD70" s="3"/>
      <c r="DE70" s="3"/>
      <c r="DF70" s="3">
        <v>1</v>
      </c>
      <c r="DG70" s="3"/>
      <c r="DH70" s="3"/>
      <c r="DI70" s="3">
        <v>2</v>
      </c>
    </row>
    <row r="71" spans="1:113">
      <c r="A71" s="2" t="s">
        <v>140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>
        <v>1</v>
      </c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>
        <v>1</v>
      </c>
    </row>
    <row r="72" spans="1:113">
      <c r="A72" s="2" t="s">
        <v>142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>
        <v>1</v>
      </c>
      <c r="CW72" s="3"/>
      <c r="CX72" s="3"/>
      <c r="CY72" s="3"/>
      <c r="CZ72" s="3"/>
      <c r="DA72" s="3"/>
      <c r="DB72" s="3"/>
      <c r="DC72" s="3"/>
      <c r="DD72" s="3"/>
      <c r="DE72" s="3"/>
      <c r="DF72" s="3">
        <v>1</v>
      </c>
      <c r="DG72" s="3"/>
      <c r="DH72" s="3"/>
      <c r="DI72" s="3">
        <v>2</v>
      </c>
    </row>
    <row r="73" spans="1:113">
      <c r="A73" s="2" t="s">
        <v>144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>
        <v>1</v>
      </c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>
        <v>1</v>
      </c>
    </row>
    <row r="74" spans="1:113">
      <c r="A74" s="2" t="s">
        <v>146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>
        <v>1</v>
      </c>
      <c r="CW74" s="3"/>
      <c r="CX74" s="3"/>
      <c r="CY74" s="3"/>
      <c r="CZ74" s="3"/>
      <c r="DA74" s="3"/>
      <c r="DB74" s="3"/>
      <c r="DC74" s="3"/>
      <c r="DD74" s="3"/>
      <c r="DE74" s="3"/>
      <c r="DF74" s="3">
        <v>1</v>
      </c>
      <c r="DG74" s="3"/>
      <c r="DH74" s="3"/>
      <c r="DI74" s="3">
        <v>2</v>
      </c>
    </row>
    <row r="75" spans="1:113">
      <c r="A75" s="2" t="s">
        <v>148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>
        <v>1</v>
      </c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>
        <v>1</v>
      </c>
    </row>
    <row r="76" spans="1:113">
      <c r="A76" s="2" t="s">
        <v>150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>
        <v>2</v>
      </c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>
        <v>2</v>
      </c>
    </row>
    <row r="77" spans="1:113">
      <c r="A77" s="2" t="s">
        <v>152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>
        <v>1</v>
      </c>
      <c r="CW77" s="3"/>
      <c r="CX77" s="3"/>
      <c r="CY77" s="3"/>
      <c r="CZ77" s="3"/>
      <c r="DA77" s="3"/>
      <c r="DB77" s="3"/>
      <c r="DC77" s="3"/>
      <c r="DD77" s="3"/>
      <c r="DE77" s="3"/>
      <c r="DF77" s="3">
        <v>1</v>
      </c>
      <c r="DG77" s="3"/>
      <c r="DH77" s="3"/>
      <c r="DI77" s="3">
        <v>2</v>
      </c>
    </row>
    <row r="78" spans="1:113">
      <c r="A78" s="2" t="s">
        <v>4391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>
        <v>1</v>
      </c>
      <c r="CW78" s="3"/>
      <c r="CX78" s="3"/>
      <c r="CY78" s="3"/>
      <c r="CZ78" s="3"/>
      <c r="DA78" s="3"/>
      <c r="DB78" s="3"/>
      <c r="DC78" s="3"/>
      <c r="DD78" s="3"/>
      <c r="DE78" s="3"/>
      <c r="DF78" s="3">
        <v>1</v>
      </c>
      <c r="DG78" s="3"/>
      <c r="DH78" s="3"/>
      <c r="DI78" s="3">
        <v>2</v>
      </c>
    </row>
    <row r="79" spans="1:113">
      <c r="A79" s="2" t="s">
        <v>4375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>
        <v>1</v>
      </c>
      <c r="CW79" s="3"/>
      <c r="CX79" s="3"/>
      <c r="CY79" s="3"/>
      <c r="CZ79" s="3"/>
      <c r="DA79" s="3"/>
      <c r="DB79" s="3"/>
      <c r="DC79" s="3"/>
      <c r="DD79" s="3"/>
      <c r="DE79" s="3"/>
      <c r="DF79" s="3">
        <v>1</v>
      </c>
      <c r="DG79" s="3"/>
      <c r="DH79" s="3"/>
      <c r="DI79" s="3">
        <v>2</v>
      </c>
    </row>
    <row r="80" spans="1:113">
      <c r="A80" s="2" t="s">
        <v>154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>
        <v>1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>
        <v>1</v>
      </c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>
        <v>1</v>
      </c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>
        <v>2</v>
      </c>
      <c r="CU80" s="3"/>
      <c r="CV80" s="3">
        <v>1</v>
      </c>
      <c r="CW80" s="3"/>
      <c r="CX80" s="3"/>
      <c r="CY80" s="3"/>
      <c r="CZ80" s="3"/>
      <c r="DA80" s="3"/>
      <c r="DB80" s="3"/>
      <c r="DC80" s="3"/>
      <c r="DD80" s="3">
        <v>1</v>
      </c>
      <c r="DE80" s="3">
        <v>1</v>
      </c>
      <c r="DF80" s="3"/>
      <c r="DG80" s="3"/>
      <c r="DH80" s="3"/>
      <c r="DI80" s="3">
        <v>8</v>
      </c>
    </row>
    <row r="81" spans="1:113">
      <c r="A81" s="2" t="s">
        <v>166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>
        <v>1</v>
      </c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>
        <v>3</v>
      </c>
      <c r="CL81" s="3"/>
      <c r="CM81" s="3">
        <v>1</v>
      </c>
      <c r="CN81" s="3"/>
      <c r="CO81" s="3"/>
      <c r="CP81" s="3"/>
      <c r="CQ81" s="3"/>
      <c r="CR81" s="3"/>
      <c r="CS81" s="3"/>
      <c r="CT81" s="3"/>
      <c r="CU81" s="3"/>
      <c r="CV81" s="3">
        <v>1</v>
      </c>
      <c r="CW81" s="3"/>
      <c r="CX81" s="3"/>
      <c r="CY81" s="3"/>
      <c r="CZ81" s="3">
        <v>3</v>
      </c>
      <c r="DA81" s="3"/>
      <c r="DB81" s="3">
        <v>1</v>
      </c>
      <c r="DC81" s="3"/>
      <c r="DD81" s="3"/>
      <c r="DE81" s="3"/>
      <c r="DF81" s="3"/>
      <c r="DG81" s="3"/>
      <c r="DH81" s="3"/>
      <c r="DI81" s="3">
        <v>10</v>
      </c>
    </row>
    <row r="82" spans="1:113">
      <c r="A82" s="2" t="s">
        <v>176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>
        <v>1</v>
      </c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>
        <v>1</v>
      </c>
    </row>
    <row r="83" spans="1:113">
      <c r="A83" s="2" t="s">
        <v>178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>
        <v>1</v>
      </c>
      <c r="CW83" s="3"/>
      <c r="CX83" s="3"/>
      <c r="CY83" s="3"/>
      <c r="CZ83" s="3"/>
      <c r="DA83" s="3"/>
      <c r="DB83" s="3"/>
      <c r="DC83" s="3"/>
      <c r="DD83" s="3"/>
      <c r="DE83" s="3"/>
      <c r="DF83" s="3">
        <v>1</v>
      </c>
      <c r="DG83" s="3"/>
      <c r="DH83" s="3"/>
      <c r="DI83" s="3">
        <v>2</v>
      </c>
    </row>
    <row r="84" spans="1:113">
      <c r="A84" s="2" t="s">
        <v>180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>
        <v>1</v>
      </c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>
        <v>1</v>
      </c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>
        <v>2</v>
      </c>
    </row>
    <row r="85" spans="1:113">
      <c r="A85" s="2" t="s">
        <v>183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>
        <v>1</v>
      </c>
      <c r="CW85" s="3"/>
      <c r="CX85" s="3"/>
      <c r="CY85" s="3"/>
      <c r="CZ85" s="3"/>
      <c r="DA85" s="3"/>
      <c r="DB85" s="3"/>
      <c r="DC85" s="3"/>
      <c r="DD85" s="3"/>
      <c r="DE85" s="3"/>
      <c r="DF85" s="3">
        <v>1</v>
      </c>
      <c r="DG85" s="3"/>
      <c r="DH85" s="3"/>
      <c r="DI85" s="3">
        <v>2</v>
      </c>
    </row>
    <row r="86" spans="1:113">
      <c r="A86" s="2" t="s">
        <v>185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>
        <v>1</v>
      </c>
      <c r="CW86" s="3"/>
      <c r="CX86" s="3"/>
      <c r="CY86" s="3"/>
      <c r="CZ86" s="3"/>
      <c r="DA86" s="3"/>
      <c r="DB86" s="3"/>
      <c r="DC86" s="3"/>
      <c r="DD86" s="3"/>
      <c r="DE86" s="3"/>
      <c r="DF86" s="3">
        <v>1</v>
      </c>
      <c r="DG86" s="3"/>
      <c r="DH86" s="3"/>
      <c r="DI86" s="3">
        <v>2</v>
      </c>
    </row>
    <row r="87" spans="1:113">
      <c r="A87" s="2" t="s">
        <v>187</v>
      </c>
      <c r="B87" s="3"/>
      <c r="C87" s="3">
        <v>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>
        <v>1</v>
      </c>
      <c r="BU87" s="3"/>
      <c r="BV87" s="3"/>
      <c r="BW87" s="3"/>
      <c r="BX87" s="3"/>
      <c r="BY87" s="3"/>
      <c r="BZ87" s="3"/>
      <c r="CA87" s="3"/>
      <c r="CB87" s="3"/>
      <c r="CC87" s="3"/>
      <c r="CD87" s="3">
        <v>1</v>
      </c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>
        <v>1</v>
      </c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>
        <v>4</v>
      </c>
    </row>
    <row r="88" spans="1:113">
      <c r="A88" s="2" t="s">
        <v>192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>
        <v>1</v>
      </c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>
        <v>1</v>
      </c>
    </row>
    <row r="89" spans="1:113">
      <c r="A89" s="2" t="s">
        <v>194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>
        <v>1</v>
      </c>
      <c r="CW89" s="3"/>
      <c r="CX89" s="3"/>
      <c r="CY89" s="3"/>
      <c r="CZ89" s="3"/>
      <c r="DA89" s="3"/>
      <c r="DB89" s="3"/>
      <c r="DC89" s="3"/>
      <c r="DD89" s="3"/>
      <c r="DE89" s="3"/>
      <c r="DF89" s="3">
        <v>1</v>
      </c>
      <c r="DG89" s="3"/>
      <c r="DH89" s="3"/>
      <c r="DI89" s="3">
        <v>2</v>
      </c>
    </row>
    <row r="90" spans="1:113">
      <c r="A90" s="2" t="s">
        <v>196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>
        <v>1</v>
      </c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>
        <v>1</v>
      </c>
    </row>
    <row r="91" spans="1:113">
      <c r="A91" s="2" t="s">
        <v>198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>
        <v>1</v>
      </c>
      <c r="CW91" s="3"/>
      <c r="CX91" s="3"/>
      <c r="CY91" s="3"/>
      <c r="CZ91" s="3"/>
      <c r="DA91" s="3"/>
      <c r="DB91" s="3"/>
      <c r="DC91" s="3"/>
      <c r="DD91" s="3"/>
      <c r="DE91" s="3"/>
      <c r="DF91" s="3">
        <v>1</v>
      </c>
      <c r="DG91" s="3"/>
      <c r="DH91" s="3"/>
      <c r="DI91" s="3">
        <v>2</v>
      </c>
    </row>
    <row r="92" spans="1:113">
      <c r="A92" s="2" t="s">
        <v>200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>
        <v>1</v>
      </c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>
        <v>1</v>
      </c>
    </row>
    <row r="93" spans="1:113">
      <c r="A93" s="2" t="s">
        <v>202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>
        <v>1</v>
      </c>
      <c r="CW93" s="3"/>
      <c r="CX93" s="3"/>
      <c r="CY93" s="3"/>
      <c r="CZ93" s="3"/>
      <c r="DA93" s="3"/>
      <c r="DB93" s="3"/>
      <c r="DC93" s="3"/>
      <c r="DD93" s="3"/>
      <c r="DE93" s="3"/>
      <c r="DF93" s="3">
        <v>1</v>
      </c>
      <c r="DG93" s="3"/>
      <c r="DH93" s="3"/>
      <c r="DI93" s="3">
        <v>2</v>
      </c>
    </row>
    <row r="94" spans="1:113">
      <c r="A94" s="2" t="s">
        <v>204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>
        <v>1</v>
      </c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>
        <v>1</v>
      </c>
    </row>
    <row r="95" spans="1:113">
      <c r="A95" s="2" t="s">
        <v>4447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>
        <v>1</v>
      </c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>
        <v>1</v>
      </c>
    </row>
    <row r="96" spans="1:113">
      <c r="A96" s="2" t="s">
        <v>4373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>
        <v>1</v>
      </c>
      <c r="CW96" s="3"/>
      <c r="CX96" s="3"/>
      <c r="CY96" s="3"/>
      <c r="CZ96" s="3"/>
      <c r="DA96" s="3"/>
      <c r="DB96" s="3"/>
      <c r="DC96" s="3"/>
      <c r="DD96" s="3"/>
      <c r="DE96" s="3"/>
      <c r="DF96" s="3">
        <v>1</v>
      </c>
      <c r="DG96" s="3"/>
      <c r="DH96" s="3"/>
      <c r="DI96" s="3">
        <v>2</v>
      </c>
    </row>
    <row r="97" spans="1:113">
      <c r="A97" s="2" t="s">
        <v>206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>
        <v>2</v>
      </c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>
        <v>2</v>
      </c>
    </row>
    <row r="98" spans="1:113">
      <c r="A98" s="2" t="s">
        <v>208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>
        <v>1</v>
      </c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>
        <v>1</v>
      </c>
    </row>
    <row r="99" spans="1:113">
      <c r="A99" s="2" t="s">
        <v>210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>
        <v>1</v>
      </c>
      <c r="CW99" s="3"/>
      <c r="CX99" s="3"/>
      <c r="CY99" s="3"/>
      <c r="CZ99" s="3"/>
      <c r="DA99" s="3"/>
      <c r="DB99" s="3"/>
      <c r="DC99" s="3"/>
      <c r="DD99" s="3"/>
      <c r="DE99" s="3"/>
      <c r="DF99" s="3">
        <v>1</v>
      </c>
      <c r="DG99" s="3"/>
      <c r="DH99" s="3"/>
      <c r="DI99" s="3">
        <v>2</v>
      </c>
    </row>
    <row r="100" spans="1:113">
      <c r="A100" s="2" t="s">
        <v>212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>
        <v>1</v>
      </c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>
        <v>1</v>
      </c>
    </row>
    <row r="101" spans="1:113">
      <c r="A101" s="2" t="s">
        <v>214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>
        <v>1</v>
      </c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>
        <v>2</v>
      </c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>
        <v>3</v>
      </c>
    </row>
    <row r="102" spans="1:113">
      <c r="A102" s="2" t="s">
        <v>217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>
        <v>2</v>
      </c>
      <c r="CW102" s="3"/>
      <c r="CX102" s="3"/>
      <c r="CY102" s="3"/>
      <c r="CZ102" s="3"/>
      <c r="DA102" s="3"/>
      <c r="DB102" s="3"/>
      <c r="DC102" s="3"/>
      <c r="DD102" s="3"/>
      <c r="DE102" s="3"/>
      <c r="DF102" s="3">
        <v>1</v>
      </c>
      <c r="DG102" s="3"/>
      <c r="DH102" s="3"/>
      <c r="DI102" s="3">
        <v>3</v>
      </c>
    </row>
    <row r="103" spans="1:113">
      <c r="A103" s="2" t="s">
        <v>219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>
        <v>1</v>
      </c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>
        <v>1</v>
      </c>
    </row>
    <row r="104" spans="1:113">
      <c r="A104" s="2" t="s">
        <v>221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>
        <v>1</v>
      </c>
      <c r="CW104" s="3"/>
      <c r="CX104" s="3"/>
      <c r="CY104" s="3"/>
      <c r="CZ104" s="3"/>
      <c r="DA104" s="3"/>
      <c r="DB104" s="3"/>
      <c r="DC104" s="3"/>
      <c r="DD104" s="3"/>
      <c r="DE104" s="3"/>
      <c r="DF104" s="3">
        <v>1</v>
      </c>
      <c r="DG104" s="3"/>
      <c r="DH104" s="3"/>
      <c r="DI104" s="3">
        <v>2</v>
      </c>
    </row>
    <row r="105" spans="1:113">
      <c r="A105" s="2" t="s">
        <v>223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>
        <v>1</v>
      </c>
      <c r="CW105" s="3"/>
      <c r="CX105" s="3"/>
      <c r="CY105" s="3"/>
      <c r="CZ105" s="3"/>
      <c r="DA105" s="3"/>
      <c r="DB105" s="3"/>
      <c r="DC105" s="3"/>
      <c r="DD105" s="3"/>
      <c r="DE105" s="3"/>
      <c r="DF105" s="3">
        <v>1</v>
      </c>
      <c r="DG105" s="3"/>
      <c r="DH105" s="3"/>
      <c r="DI105" s="3">
        <v>2</v>
      </c>
    </row>
    <row r="106" spans="1:113">
      <c r="A106" s="2" t="s">
        <v>225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>
        <v>1</v>
      </c>
      <c r="CW106" s="3"/>
      <c r="CX106" s="3"/>
      <c r="CY106" s="3"/>
      <c r="CZ106" s="3"/>
      <c r="DA106" s="3"/>
      <c r="DB106" s="3"/>
      <c r="DC106" s="3"/>
      <c r="DD106" s="3"/>
      <c r="DE106" s="3"/>
      <c r="DF106" s="3">
        <v>1</v>
      </c>
      <c r="DG106" s="3"/>
      <c r="DH106" s="3"/>
      <c r="DI106" s="3">
        <v>2</v>
      </c>
    </row>
    <row r="107" spans="1:113">
      <c r="A107" s="2" t="s">
        <v>227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>
        <v>1</v>
      </c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>
        <v>1</v>
      </c>
    </row>
    <row r="108" spans="1:113">
      <c r="A108" s="2" t="s">
        <v>229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>
        <v>1</v>
      </c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>
        <v>1</v>
      </c>
    </row>
    <row r="109" spans="1:113">
      <c r="A109" s="2" t="s">
        <v>231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>
        <v>1</v>
      </c>
      <c r="CW109" s="3"/>
      <c r="CX109" s="3"/>
      <c r="CY109" s="3"/>
      <c r="CZ109" s="3"/>
      <c r="DA109" s="3"/>
      <c r="DB109" s="3"/>
      <c r="DC109" s="3"/>
      <c r="DD109" s="3"/>
      <c r="DE109" s="3"/>
      <c r="DF109" s="3">
        <v>1</v>
      </c>
      <c r="DG109" s="3"/>
      <c r="DH109" s="3"/>
      <c r="DI109" s="3">
        <v>2</v>
      </c>
    </row>
    <row r="110" spans="1:113">
      <c r="A110" s="2" t="s">
        <v>4363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>
        <v>1</v>
      </c>
      <c r="CW110" s="3"/>
      <c r="CX110" s="3"/>
      <c r="CY110" s="3"/>
      <c r="CZ110" s="3"/>
      <c r="DA110" s="3"/>
      <c r="DB110" s="3"/>
      <c r="DC110" s="3"/>
      <c r="DD110" s="3"/>
      <c r="DE110" s="3"/>
      <c r="DF110" s="3">
        <v>1</v>
      </c>
      <c r="DG110" s="3"/>
      <c r="DH110" s="3"/>
      <c r="DI110" s="3">
        <v>2</v>
      </c>
    </row>
    <row r="111" spans="1:113">
      <c r="A111" s="2" t="s">
        <v>4439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>
        <v>1</v>
      </c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>
        <v>1</v>
      </c>
    </row>
    <row r="112" spans="1:113">
      <c r="A112" s="2" t="s">
        <v>233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>
        <v>1</v>
      </c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>
        <v>1</v>
      </c>
    </row>
    <row r="113" spans="1:113">
      <c r="A113" s="2" t="s">
        <v>235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>
        <v>1</v>
      </c>
      <c r="CW113" s="3"/>
      <c r="CX113" s="3"/>
      <c r="CY113" s="3"/>
      <c r="CZ113" s="3"/>
      <c r="DA113" s="3"/>
      <c r="DB113" s="3"/>
      <c r="DC113" s="3"/>
      <c r="DD113" s="3"/>
      <c r="DE113" s="3"/>
      <c r="DF113" s="3">
        <v>1</v>
      </c>
      <c r="DG113" s="3"/>
      <c r="DH113" s="3"/>
      <c r="DI113" s="3">
        <v>2</v>
      </c>
    </row>
    <row r="114" spans="1:113">
      <c r="A114" s="2" t="s">
        <v>237</v>
      </c>
      <c r="B114" s="3"/>
      <c r="C114" s="3"/>
      <c r="D114" s="3"/>
      <c r="E114" s="3"/>
      <c r="F114" s="3"/>
      <c r="G114" s="3"/>
      <c r="H114" s="3"/>
      <c r="I114" s="3">
        <v>1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>
        <v>1</v>
      </c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>
        <v>2</v>
      </c>
    </row>
    <row r="115" spans="1:113">
      <c r="A115" s="2" t="s">
        <v>240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>
        <v>1</v>
      </c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>
        <v>1</v>
      </c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>
        <v>2</v>
      </c>
    </row>
    <row r="116" spans="1:113">
      <c r="A116" s="2" t="s">
        <v>243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>
        <v>1</v>
      </c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>
        <v>1</v>
      </c>
    </row>
    <row r="117" spans="1:113">
      <c r="A117" s="2" t="s">
        <v>245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>
        <v>1</v>
      </c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>
        <v>1</v>
      </c>
    </row>
    <row r="118" spans="1:113">
      <c r="A118" s="2" t="s">
        <v>247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>
        <v>2</v>
      </c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>
        <v>2</v>
      </c>
    </row>
    <row r="119" spans="1:113">
      <c r="A119" s="2" t="s">
        <v>249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>
        <v>2</v>
      </c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>
        <v>2</v>
      </c>
    </row>
    <row r="120" spans="1:113">
      <c r="A120" s="2" t="s">
        <v>251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>
        <v>2</v>
      </c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>
        <v>2</v>
      </c>
    </row>
    <row r="121" spans="1:113">
      <c r="A121" s="2" t="s">
        <v>253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>
        <v>2</v>
      </c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>
        <v>2</v>
      </c>
    </row>
    <row r="122" spans="1:113">
      <c r="A122" s="2" t="s">
        <v>255</v>
      </c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>
        <v>2</v>
      </c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>
        <v>2</v>
      </c>
    </row>
    <row r="123" spans="1:113">
      <c r="A123" s="2" t="s">
        <v>257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>
        <v>2</v>
      </c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>
        <v>2</v>
      </c>
    </row>
    <row r="124" spans="1:113">
      <c r="A124" s="2" t="s">
        <v>259</v>
      </c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>
        <v>2</v>
      </c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>
        <v>2</v>
      </c>
    </row>
    <row r="125" spans="1:113">
      <c r="A125" s="2" t="s">
        <v>261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>
        <v>2</v>
      </c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>
        <v>2</v>
      </c>
    </row>
    <row r="126" spans="1:113">
      <c r="A126" s="2" t="s">
        <v>263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>
        <v>2</v>
      </c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>
        <v>2</v>
      </c>
    </row>
    <row r="127" spans="1:113">
      <c r="A127" s="2" t="s">
        <v>265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>
        <v>2</v>
      </c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>
        <v>2</v>
      </c>
    </row>
    <row r="128" spans="1:113">
      <c r="A128" s="2" t="s">
        <v>267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>
        <v>2</v>
      </c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>
        <v>2</v>
      </c>
    </row>
    <row r="129" spans="1:113">
      <c r="A129" s="2" t="s">
        <v>269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>
        <v>2</v>
      </c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>
        <v>2</v>
      </c>
    </row>
    <row r="130" spans="1:113">
      <c r="A130" s="2" t="s">
        <v>271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>
        <v>2</v>
      </c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>
        <v>2</v>
      </c>
    </row>
    <row r="131" spans="1:113">
      <c r="A131" s="2" t="s">
        <v>273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>
        <v>2</v>
      </c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>
        <v>2</v>
      </c>
    </row>
    <row r="132" spans="1:113">
      <c r="A132" s="2" t="s">
        <v>275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>
        <v>2</v>
      </c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>
        <v>2</v>
      </c>
    </row>
    <row r="133" spans="1:113">
      <c r="A133" s="2" t="s">
        <v>277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>
        <v>2</v>
      </c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>
        <v>2</v>
      </c>
    </row>
    <row r="134" spans="1:113">
      <c r="A134" s="2" t="s">
        <v>279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>
        <v>2</v>
      </c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>
        <v>2</v>
      </c>
    </row>
    <row r="135" spans="1:113">
      <c r="A135" s="2" t="s">
        <v>281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>
        <v>2</v>
      </c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>
        <v>2</v>
      </c>
    </row>
    <row r="136" spans="1:113">
      <c r="A136" s="2" t="s">
        <v>283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>
        <v>2</v>
      </c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>
        <v>2</v>
      </c>
    </row>
    <row r="137" spans="1:113">
      <c r="A137" s="2" t="s">
        <v>285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>
        <v>2</v>
      </c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>
        <v>2</v>
      </c>
    </row>
    <row r="138" spans="1:113">
      <c r="A138" s="2" t="s">
        <v>287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>
        <v>2</v>
      </c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>
        <v>2</v>
      </c>
    </row>
    <row r="139" spans="1:113">
      <c r="A139" s="2" t="s">
        <v>289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>
        <v>2</v>
      </c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>
        <v>2</v>
      </c>
    </row>
    <row r="140" spans="1:113">
      <c r="A140" s="2" t="s">
        <v>291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>
        <v>2</v>
      </c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>
        <v>2</v>
      </c>
    </row>
    <row r="141" spans="1:113">
      <c r="A141" s="2" t="s">
        <v>293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>
        <v>2</v>
      </c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>
        <v>2</v>
      </c>
    </row>
    <row r="142" spans="1:113">
      <c r="A142" s="2" t="s">
        <v>295</v>
      </c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>
        <v>2</v>
      </c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>
        <v>2</v>
      </c>
    </row>
    <row r="143" spans="1:113">
      <c r="A143" s="2" t="s">
        <v>297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>
        <v>2</v>
      </c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>
        <v>2</v>
      </c>
    </row>
    <row r="144" spans="1:113">
      <c r="A144" s="2" t="s">
        <v>299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>
        <v>2</v>
      </c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>
        <v>2</v>
      </c>
    </row>
    <row r="145" spans="1:113">
      <c r="A145" s="2" t="s">
        <v>301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>
        <v>2</v>
      </c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>
        <v>2</v>
      </c>
    </row>
    <row r="146" spans="1:113">
      <c r="A146" s="2" t="s">
        <v>303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>
        <v>2</v>
      </c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>
        <v>2</v>
      </c>
    </row>
    <row r="147" spans="1:113">
      <c r="A147" s="2" t="s">
        <v>305</v>
      </c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>
        <v>2</v>
      </c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>
        <v>2</v>
      </c>
    </row>
    <row r="148" spans="1:113">
      <c r="A148" s="2" t="s">
        <v>307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>
        <v>2</v>
      </c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>
        <v>2</v>
      </c>
    </row>
    <row r="149" spans="1:113">
      <c r="A149" s="2" t="s">
        <v>309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>
        <v>2</v>
      </c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>
        <v>2</v>
      </c>
    </row>
    <row r="150" spans="1:113">
      <c r="A150" s="2" t="s">
        <v>311</v>
      </c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>
        <v>2</v>
      </c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>
        <v>2</v>
      </c>
    </row>
    <row r="151" spans="1:113">
      <c r="A151" s="2" t="s">
        <v>313</v>
      </c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>
        <v>2</v>
      </c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>
        <v>2</v>
      </c>
    </row>
    <row r="152" spans="1:113">
      <c r="A152" s="2" t="s">
        <v>315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>
        <v>2</v>
      </c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>
        <v>2</v>
      </c>
    </row>
    <row r="153" spans="1:113">
      <c r="A153" s="2" t="s">
        <v>317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>
        <v>2</v>
      </c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>
        <v>2</v>
      </c>
    </row>
    <row r="154" spans="1:113">
      <c r="A154" s="2" t="s">
        <v>319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>
        <v>2</v>
      </c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>
        <v>2</v>
      </c>
    </row>
    <row r="155" spans="1:113">
      <c r="A155" s="2" t="s">
        <v>321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>
        <v>2</v>
      </c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>
        <v>2</v>
      </c>
    </row>
    <row r="156" spans="1:113">
      <c r="A156" s="2" t="s">
        <v>323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>
        <v>2</v>
      </c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>
        <v>2</v>
      </c>
    </row>
    <row r="157" spans="1:113">
      <c r="A157" s="2" t="s">
        <v>325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>
        <v>2</v>
      </c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>
        <v>2</v>
      </c>
    </row>
    <row r="158" spans="1:113">
      <c r="A158" s="2" t="s">
        <v>327</v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>
        <v>2</v>
      </c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>
        <v>2</v>
      </c>
    </row>
    <row r="159" spans="1:113">
      <c r="A159" s="2" t="s">
        <v>329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>
        <v>2</v>
      </c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>
        <v>2</v>
      </c>
    </row>
    <row r="160" spans="1:113">
      <c r="A160" s="2" t="s">
        <v>331</v>
      </c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>
        <v>2</v>
      </c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>
        <v>2</v>
      </c>
    </row>
    <row r="161" spans="1:113">
      <c r="A161" s="2" t="s">
        <v>333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>
        <v>2</v>
      </c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>
        <v>2</v>
      </c>
    </row>
    <row r="162" spans="1:113">
      <c r="A162" s="2" t="s">
        <v>335</v>
      </c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>
        <v>2</v>
      </c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>
        <v>2</v>
      </c>
    </row>
    <row r="163" spans="1:113">
      <c r="A163" s="2" t="s">
        <v>337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>
        <v>2</v>
      </c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>
        <v>2</v>
      </c>
    </row>
    <row r="164" spans="1:113">
      <c r="A164" s="2" t="s">
        <v>339</v>
      </c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>
        <v>2</v>
      </c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>
        <v>2</v>
      </c>
    </row>
    <row r="165" spans="1:113">
      <c r="A165" s="2" t="s">
        <v>341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>
        <v>2</v>
      </c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>
        <v>2</v>
      </c>
    </row>
    <row r="166" spans="1:113">
      <c r="A166" s="2" t="s">
        <v>343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>
        <v>2</v>
      </c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>
        <v>2</v>
      </c>
    </row>
    <row r="167" spans="1:113">
      <c r="A167" s="2" t="s">
        <v>345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>
        <v>2</v>
      </c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>
        <v>2</v>
      </c>
    </row>
    <row r="168" spans="1:113">
      <c r="A168" s="2" t="s">
        <v>347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>
        <v>2</v>
      </c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>
        <v>2</v>
      </c>
    </row>
    <row r="169" spans="1:113">
      <c r="A169" s="2" t="s">
        <v>349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>
        <v>2</v>
      </c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>
        <v>2</v>
      </c>
    </row>
    <row r="170" spans="1:113">
      <c r="A170" s="2" t="s">
        <v>351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>
        <v>2</v>
      </c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>
        <v>2</v>
      </c>
    </row>
    <row r="171" spans="1:113">
      <c r="A171" s="2" t="s">
        <v>353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>
        <v>2</v>
      </c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>
        <v>2</v>
      </c>
    </row>
    <row r="172" spans="1:113">
      <c r="A172" s="2" t="s">
        <v>355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>
        <v>2</v>
      </c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>
        <v>2</v>
      </c>
    </row>
    <row r="173" spans="1:113">
      <c r="A173" s="2" t="s">
        <v>357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>
        <v>2</v>
      </c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>
        <v>2</v>
      </c>
    </row>
    <row r="174" spans="1:113">
      <c r="A174" s="2" t="s">
        <v>359</v>
      </c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>
        <v>2</v>
      </c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>
        <v>2</v>
      </c>
    </row>
    <row r="175" spans="1:113">
      <c r="A175" s="2" t="s">
        <v>361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>
        <v>2</v>
      </c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>
        <v>2</v>
      </c>
    </row>
    <row r="176" spans="1:113">
      <c r="A176" s="2" t="s">
        <v>363</v>
      </c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>
        <v>2</v>
      </c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>
        <v>2</v>
      </c>
    </row>
    <row r="177" spans="1:113">
      <c r="A177" s="2" t="s">
        <v>365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>
        <v>2</v>
      </c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>
        <v>2</v>
      </c>
    </row>
    <row r="178" spans="1:113">
      <c r="A178" s="2" t="s">
        <v>367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>
        <v>2</v>
      </c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>
        <v>2</v>
      </c>
    </row>
    <row r="179" spans="1:113">
      <c r="A179" s="2" t="s">
        <v>369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>
        <v>2</v>
      </c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>
        <v>2</v>
      </c>
    </row>
    <row r="180" spans="1:113">
      <c r="A180" s="2" t="s">
        <v>371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>
        <v>2</v>
      </c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>
        <v>2</v>
      </c>
    </row>
    <row r="181" spans="1:113">
      <c r="A181" s="2" t="s">
        <v>373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>
        <v>2</v>
      </c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>
        <v>2</v>
      </c>
    </row>
    <row r="182" spans="1:113">
      <c r="A182" s="2" t="s">
        <v>375</v>
      </c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>
        <v>2</v>
      </c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>
        <v>2</v>
      </c>
    </row>
    <row r="183" spans="1:113">
      <c r="A183" s="2" t="s">
        <v>377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>
        <v>2</v>
      </c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>
        <v>2</v>
      </c>
    </row>
    <row r="184" spans="1:113">
      <c r="A184" s="2" t="s">
        <v>379</v>
      </c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>
        <v>2</v>
      </c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>
        <v>2</v>
      </c>
    </row>
    <row r="185" spans="1:113">
      <c r="A185" s="2" t="s">
        <v>381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>
        <v>2</v>
      </c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>
        <v>2</v>
      </c>
    </row>
    <row r="186" spans="1:113">
      <c r="A186" s="2" t="s">
        <v>383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>
        <v>2</v>
      </c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>
        <v>2</v>
      </c>
    </row>
    <row r="187" spans="1:113">
      <c r="A187" s="2" t="s">
        <v>385</v>
      </c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>
        <v>2</v>
      </c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>
        <v>2</v>
      </c>
    </row>
    <row r="188" spans="1:113">
      <c r="A188" s="2" t="s">
        <v>387</v>
      </c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>
        <v>2</v>
      </c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>
        <v>2</v>
      </c>
    </row>
    <row r="189" spans="1:113">
      <c r="A189" s="2" t="s">
        <v>389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>
        <v>2</v>
      </c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>
        <v>2</v>
      </c>
    </row>
    <row r="190" spans="1:113">
      <c r="A190" s="2" t="s">
        <v>391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>
        <v>2</v>
      </c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>
        <v>2</v>
      </c>
    </row>
    <row r="191" spans="1:113">
      <c r="A191" s="2" t="s">
        <v>393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>
        <v>2</v>
      </c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>
        <v>2</v>
      </c>
    </row>
    <row r="192" spans="1:113">
      <c r="A192" s="2" t="s">
        <v>395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>
        <v>2</v>
      </c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>
        <v>2</v>
      </c>
    </row>
    <row r="193" spans="1:113">
      <c r="A193" s="2" t="s">
        <v>397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>
        <v>2</v>
      </c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>
        <v>2</v>
      </c>
    </row>
    <row r="194" spans="1:113">
      <c r="A194" s="2" t="s">
        <v>399</v>
      </c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>
        <v>2</v>
      </c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>
        <v>2</v>
      </c>
    </row>
    <row r="195" spans="1:113">
      <c r="A195" s="2" t="s">
        <v>401</v>
      </c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>
        <v>2</v>
      </c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>
        <v>2</v>
      </c>
    </row>
    <row r="196" spans="1:113">
      <c r="A196" s="2" t="s">
        <v>403</v>
      </c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>
        <v>2</v>
      </c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>
        <v>2</v>
      </c>
    </row>
    <row r="197" spans="1:113">
      <c r="A197" s="2" t="s">
        <v>405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>
        <v>2</v>
      </c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>
        <v>2</v>
      </c>
    </row>
    <row r="198" spans="1:113">
      <c r="A198" s="2" t="s">
        <v>407</v>
      </c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>
        <v>2</v>
      </c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>
        <v>2</v>
      </c>
    </row>
    <row r="199" spans="1:113">
      <c r="A199" s="2" t="s">
        <v>409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>
        <v>2</v>
      </c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>
        <v>2</v>
      </c>
    </row>
    <row r="200" spans="1:113">
      <c r="A200" s="2" t="s">
        <v>411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>
        <v>2</v>
      </c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>
        <v>2</v>
      </c>
    </row>
    <row r="201" spans="1:113">
      <c r="A201" s="2" t="s">
        <v>413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>
        <v>2</v>
      </c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>
        <v>2</v>
      </c>
    </row>
    <row r="202" spans="1:113">
      <c r="A202" s="2" t="s">
        <v>415</v>
      </c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>
        <v>2</v>
      </c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>
        <v>2</v>
      </c>
    </row>
    <row r="203" spans="1:113">
      <c r="A203" s="2" t="s">
        <v>417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>
        <v>2</v>
      </c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>
        <v>2</v>
      </c>
    </row>
    <row r="204" spans="1:113">
      <c r="A204" s="2" t="s">
        <v>419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>
        <v>2</v>
      </c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>
        <v>2</v>
      </c>
    </row>
    <row r="205" spans="1:113">
      <c r="A205" s="2" t="s">
        <v>421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>
        <v>2</v>
      </c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>
        <v>2</v>
      </c>
    </row>
    <row r="206" spans="1:113">
      <c r="A206" s="2" t="s">
        <v>423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>
        <v>2</v>
      </c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>
        <v>2</v>
      </c>
    </row>
    <row r="207" spans="1:113">
      <c r="A207" s="2" t="s">
        <v>425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>
        <v>2</v>
      </c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>
        <v>2</v>
      </c>
    </row>
    <row r="208" spans="1:113">
      <c r="A208" s="2" t="s">
        <v>427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>
        <v>2</v>
      </c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>
        <v>2</v>
      </c>
    </row>
    <row r="209" spans="1:113">
      <c r="A209" s="2" t="s">
        <v>429</v>
      </c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>
        <v>2</v>
      </c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>
        <v>2</v>
      </c>
    </row>
    <row r="210" spans="1:113">
      <c r="A210" s="2" t="s">
        <v>431</v>
      </c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>
        <v>2</v>
      </c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>
        <v>2</v>
      </c>
    </row>
    <row r="211" spans="1:113">
      <c r="A211" s="2" t="s">
        <v>433</v>
      </c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>
        <v>2</v>
      </c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>
        <v>2</v>
      </c>
    </row>
    <row r="212" spans="1:113">
      <c r="A212" s="2" t="s">
        <v>435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>
        <v>2</v>
      </c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>
        <v>2</v>
      </c>
    </row>
    <row r="213" spans="1:113">
      <c r="A213" s="2" t="s">
        <v>437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>
        <v>2</v>
      </c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>
        <v>2</v>
      </c>
    </row>
    <row r="214" spans="1:113">
      <c r="A214" s="2" t="s">
        <v>439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>
        <v>2</v>
      </c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>
        <v>2</v>
      </c>
    </row>
    <row r="215" spans="1:113">
      <c r="A215" s="2" t="s">
        <v>441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>
        <v>2</v>
      </c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>
        <v>2</v>
      </c>
    </row>
    <row r="216" spans="1:113">
      <c r="A216" s="2" t="s">
        <v>443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>
        <v>2</v>
      </c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>
        <v>2</v>
      </c>
    </row>
    <row r="217" spans="1:113">
      <c r="A217" s="2" t="s">
        <v>445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>
        <v>2</v>
      </c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>
        <v>2</v>
      </c>
    </row>
    <row r="218" spans="1:113">
      <c r="A218" s="2" t="s">
        <v>447</v>
      </c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>
        <v>2</v>
      </c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>
        <v>2</v>
      </c>
    </row>
    <row r="219" spans="1:113">
      <c r="A219" s="2" t="s">
        <v>449</v>
      </c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>
        <v>2</v>
      </c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>
        <v>2</v>
      </c>
    </row>
    <row r="220" spans="1:113">
      <c r="A220" s="2" t="s">
        <v>451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>
        <v>2</v>
      </c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>
        <v>2</v>
      </c>
    </row>
    <row r="221" spans="1:113">
      <c r="A221" s="2" t="s">
        <v>453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>
        <v>2</v>
      </c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>
        <v>2</v>
      </c>
    </row>
    <row r="222" spans="1:113">
      <c r="A222" s="2" t="s">
        <v>455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>
        <v>2</v>
      </c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>
        <v>2</v>
      </c>
    </row>
    <row r="223" spans="1:113">
      <c r="A223" s="2" t="s">
        <v>457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>
        <v>2</v>
      </c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>
        <v>2</v>
      </c>
    </row>
    <row r="224" spans="1:113">
      <c r="A224" s="2" t="s">
        <v>459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>
        <v>2</v>
      </c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>
        <v>2</v>
      </c>
    </row>
    <row r="225" spans="1:113">
      <c r="A225" s="2" t="s">
        <v>461</v>
      </c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>
        <v>2</v>
      </c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>
        <v>2</v>
      </c>
    </row>
    <row r="226" spans="1:113">
      <c r="A226" s="2" t="s">
        <v>463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>
        <v>2</v>
      </c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>
        <v>2</v>
      </c>
    </row>
    <row r="227" spans="1:113">
      <c r="A227" s="2" t="s">
        <v>465</v>
      </c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>
        <v>2</v>
      </c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>
        <v>2</v>
      </c>
    </row>
    <row r="228" spans="1:113">
      <c r="A228" s="2" t="s">
        <v>467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>
        <v>2</v>
      </c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>
        <v>2</v>
      </c>
    </row>
    <row r="229" spans="1:113">
      <c r="A229" s="2" t="s">
        <v>469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>
        <v>2</v>
      </c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>
        <v>2</v>
      </c>
    </row>
    <row r="230" spans="1:113">
      <c r="A230" s="2" t="s">
        <v>471</v>
      </c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>
        <v>2</v>
      </c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>
        <v>2</v>
      </c>
    </row>
    <row r="231" spans="1:113">
      <c r="A231" s="2" t="s">
        <v>473</v>
      </c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>
        <v>2</v>
      </c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>
        <v>2</v>
      </c>
    </row>
    <row r="232" spans="1:113">
      <c r="A232" s="2" t="s">
        <v>475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>
        <v>2</v>
      </c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>
        <v>2</v>
      </c>
    </row>
    <row r="233" spans="1:113">
      <c r="A233" s="2" t="s">
        <v>477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>
        <v>2</v>
      </c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>
        <v>2</v>
      </c>
    </row>
    <row r="234" spans="1:113">
      <c r="A234" s="2" t="s">
        <v>479</v>
      </c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>
        <v>2</v>
      </c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>
        <v>2</v>
      </c>
    </row>
    <row r="235" spans="1:113">
      <c r="A235" s="2" t="s">
        <v>481</v>
      </c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>
        <v>1</v>
      </c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>
        <v>1</v>
      </c>
    </row>
    <row r="236" spans="1:113">
      <c r="A236" s="2" t="s">
        <v>483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>
        <v>1</v>
      </c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>
        <v>1</v>
      </c>
    </row>
    <row r="237" spans="1:113">
      <c r="A237" s="2" t="s">
        <v>485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>
        <v>1</v>
      </c>
      <c r="CW237" s="3"/>
      <c r="CX237" s="3"/>
      <c r="CY237" s="3"/>
      <c r="CZ237" s="3"/>
      <c r="DA237" s="3"/>
      <c r="DB237" s="3"/>
      <c r="DC237" s="3"/>
      <c r="DD237" s="3"/>
      <c r="DE237" s="3"/>
      <c r="DF237" s="3">
        <v>1</v>
      </c>
      <c r="DG237" s="3"/>
      <c r="DH237" s="3"/>
      <c r="DI237" s="3">
        <v>2</v>
      </c>
    </row>
    <row r="238" spans="1:113">
      <c r="A238" s="2" t="s">
        <v>487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>
        <v>1</v>
      </c>
      <c r="CW238" s="3"/>
      <c r="CX238" s="3"/>
      <c r="CY238" s="3"/>
      <c r="CZ238" s="3"/>
      <c r="DA238" s="3"/>
      <c r="DB238" s="3"/>
      <c r="DC238" s="3"/>
      <c r="DD238" s="3"/>
      <c r="DE238" s="3"/>
      <c r="DF238" s="3">
        <v>1</v>
      </c>
      <c r="DG238" s="3"/>
      <c r="DH238" s="3"/>
      <c r="DI238" s="3">
        <v>2</v>
      </c>
    </row>
    <row r="239" spans="1:113">
      <c r="A239" s="2" t="s">
        <v>489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>
        <v>1</v>
      </c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>
        <v>1</v>
      </c>
    </row>
    <row r="240" spans="1:113">
      <c r="A240" s="2" t="s">
        <v>491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>
        <v>1</v>
      </c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>
        <v>1</v>
      </c>
    </row>
    <row r="241" spans="1:113">
      <c r="A241" s="2" t="s">
        <v>493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>
        <v>1</v>
      </c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>
        <v>1</v>
      </c>
    </row>
    <row r="242" spans="1:113">
      <c r="A242" s="2" t="s">
        <v>495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>
        <v>1</v>
      </c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>
        <v>1</v>
      </c>
    </row>
    <row r="243" spans="1:113">
      <c r="A243" s="2" t="s">
        <v>497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>
        <v>1</v>
      </c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>
        <v>1</v>
      </c>
    </row>
    <row r="244" spans="1:113">
      <c r="A244" s="2" t="s">
        <v>499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>
        <v>1</v>
      </c>
      <c r="CW244" s="3"/>
      <c r="CX244" s="3"/>
      <c r="CY244" s="3"/>
      <c r="CZ244" s="3"/>
      <c r="DA244" s="3"/>
      <c r="DB244" s="3"/>
      <c r="DC244" s="3"/>
      <c r="DD244" s="3"/>
      <c r="DE244" s="3"/>
      <c r="DF244" s="3">
        <v>1</v>
      </c>
      <c r="DG244" s="3"/>
      <c r="DH244" s="3"/>
      <c r="DI244" s="3">
        <v>2</v>
      </c>
    </row>
    <row r="245" spans="1:113">
      <c r="A245" s="2" t="s">
        <v>501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>
        <v>1</v>
      </c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>
        <v>1</v>
      </c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>
        <v>2</v>
      </c>
    </row>
    <row r="246" spans="1:113">
      <c r="A246" s="2" t="s">
        <v>503</v>
      </c>
      <c r="B246" s="3"/>
      <c r="C246" s="3"/>
      <c r="D246" s="3"/>
      <c r="E246" s="3"/>
      <c r="F246" s="3"/>
      <c r="G246" s="3"/>
      <c r="H246" s="3"/>
      <c r="I246" s="3">
        <v>1</v>
      </c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>
        <v>1</v>
      </c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>
        <v>2</v>
      </c>
    </row>
    <row r="247" spans="1:113">
      <c r="A247" s="2" t="s">
        <v>505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>
        <v>1</v>
      </c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>
        <v>1</v>
      </c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>
        <v>2</v>
      </c>
    </row>
    <row r="248" spans="1:113">
      <c r="A248" s="2" t="s">
        <v>4347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>
        <v>1</v>
      </c>
      <c r="CW248" s="3"/>
      <c r="CX248" s="3"/>
      <c r="CY248" s="3"/>
      <c r="CZ248" s="3"/>
      <c r="DA248" s="3"/>
      <c r="DB248" s="3"/>
      <c r="DC248" s="3"/>
      <c r="DD248" s="3"/>
      <c r="DE248" s="3"/>
      <c r="DF248" s="3">
        <v>1</v>
      </c>
      <c r="DG248" s="3"/>
      <c r="DH248" s="3"/>
      <c r="DI248" s="3">
        <v>2</v>
      </c>
    </row>
    <row r="249" spans="1:113">
      <c r="A249" s="2" t="s">
        <v>508</v>
      </c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>
        <v>1</v>
      </c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>
        <v>1</v>
      </c>
    </row>
    <row r="250" spans="1:113">
      <c r="A250" s="2" t="s">
        <v>510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>
        <v>1</v>
      </c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>
        <v>1</v>
      </c>
    </row>
    <row r="251" spans="1:113">
      <c r="A251" s="2" t="s">
        <v>512</v>
      </c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>
        <v>1</v>
      </c>
      <c r="CW251" s="3"/>
      <c r="CX251" s="3"/>
      <c r="CY251" s="3"/>
      <c r="CZ251" s="3"/>
      <c r="DA251" s="3"/>
      <c r="DB251" s="3"/>
      <c r="DC251" s="3"/>
      <c r="DD251" s="3"/>
      <c r="DE251" s="3"/>
      <c r="DF251" s="3">
        <v>1</v>
      </c>
      <c r="DG251" s="3"/>
      <c r="DH251" s="3"/>
      <c r="DI251" s="3">
        <v>2</v>
      </c>
    </row>
    <row r="252" spans="1:113">
      <c r="A252" s="2" t="s">
        <v>514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>
        <v>1</v>
      </c>
      <c r="CW252" s="3"/>
      <c r="CX252" s="3"/>
      <c r="CY252" s="3"/>
      <c r="CZ252" s="3"/>
      <c r="DA252" s="3"/>
      <c r="DB252" s="3"/>
      <c r="DC252" s="3"/>
      <c r="DD252" s="3"/>
      <c r="DE252" s="3"/>
      <c r="DF252" s="3">
        <v>1</v>
      </c>
      <c r="DG252" s="3"/>
      <c r="DH252" s="3"/>
      <c r="DI252" s="3">
        <v>2</v>
      </c>
    </row>
    <row r="253" spans="1:113">
      <c r="A253" s="2" t="s">
        <v>516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>
        <v>1</v>
      </c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>
        <v>1</v>
      </c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>
        <v>2</v>
      </c>
    </row>
    <row r="254" spans="1:113">
      <c r="A254" s="2" t="s">
        <v>518</v>
      </c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>
        <v>1</v>
      </c>
      <c r="CW254" s="3"/>
      <c r="CX254" s="3"/>
      <c r="CY254" s="3"/>
      <c r="CZ254" s="3"/>
      <c r="DA254" s="3"/>
      <c r="DB254" s="3"/>
      <c r="DC254" s="3"/>
      <c r="DD254" s="3"/>
      <c r="DE254" s="3"/>
      <c r="DF254" s="3">
        <v>1</v>
      </c>
      <c r="DG254" s="3"/>
      <c r="DH254" s="3"/>
      <c r="DI254" s="3">
        <v>2</v>
      </c>
    </row>
    <row r="255" spans="1:113">
      <c r="A255" s="2" t="s">
        <v>520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>
        <v>1</v>
      </c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>
        <v>1</v>
      </c>
    </row>
    <row r="256" spans="1:113">
      <c r="A256" s="2" t="s">
        <v>522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>
        <v>1</v>
      </c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>
        <v>1</v>
      </c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>
        <v>2</v>
      </c>
    </row>
    <row r="257" spans="1:113">
      <c r="A257" s="2" t="s">
        <v>525</v>
      </c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>
        <v>1</v>
      </c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>
        <v>1</v>
      </c>
    </row>
    <row r="258" spans="1:113">
      <c r="A258" s="2" t="s">
        <v>527</v>
      </c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>
        <v>2</v>
      </c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>
        <v>2</v>
      </c>
    </row>
    <row r="259" spans="1:113">
      <c r="A259" s="2" t="s">
        <v>529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>
        <v>1</v>
      </c>
      <c r="CW259" s="3"/>
      <c r="CX259" s="3"/>
      <c r="CY259" s="3"/>
      <c r="CZ259" s="3"/>
      <c r="DA259" s="3"/>
      <c r="DB259" s="3"/>
      <c r="DC259" s="3"/>
      <c r="DD259" s="3"/>
      <c r="DE259" s="3"/>
      <c r="DF259" s="3">
        <v>1</v>
      </c>
      <c r="DG259" s="3"/>
      <c r="DH259" s="3"/>
      <c r="DI259" s="3">
        <v>2</v>
      </c>
    </row>
    <row r="260" spans="1:113">
      <c r="A260" s="2" t="s">
        <v>531</v>
      </c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>
        <v>1</v>
      </c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>
        <v>1</v>
      </c>
    </row>
    <row r="261" spans="1:113">
      <c r="A261" s="2" t="s">
        <v>533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>
        <v>1</v>
      </c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>
        <v>1</v>
      </c>
    </row>
    <row r="262" spans="1:113">
      <c r="A262" s="2" t="s">
        <v>535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>
        <v>1</v>
      </c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>
        <v>1</v>
      </c>
    </row>
    <row r="263" spans="1:113">
      <c r="A263" s="2" t="s">
        <v>537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>
        <v>1</v>
      </c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>
        <v>1</v>
      </c>
    </row>
    <row r="264" spans="1:113">
      <c r="A264" s="2" t="s">
        <v>539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>
        <v>1</v>
      </c>
      <c r="CW264" s="3"/>
      <c r="CX264" s="3"/>
      <c r="CY264" s="3"/>
      <c r="CZ264" s="3"/>
      <c r="DA264" s="3"/>
      <c r="DB264" s="3"/>
      <c r="DC264" s="3"/>
      <c r="DD264" s="3"/>
      <c r="DE264" s="3"/>
      <c r="DF264" s="3">
        <v>1</v>
      </c>
      <c r="DG264" s="3"/>
      <c r="DH264" s="3"/>
      <c r="DI264" s="3">
        <v>2</v>
      </c>
    </row>
    <row r="265" spans="1:113">
      <c r="A265" s="2" t="s">
        <v>541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>
        <v>1</v>
      </c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>
        <v>1</v>
      </c>
    </row>
    <row r="266" spans="1:113">
      <c r="A266" s="2" t="s">
        <v>543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>
        <v>1</v>
      </c>
      <c r="CW266" s="3"/>
      <c r="CX266" s="3"/>
      <c r="CY266" s="3"/>
      <c r="CZ266" s="3"/>
      <c r="DA266" s="3"/>
      <c r="DB266" s="3"/>
      <c r="DC266" s="3"/>
      <c r="DD266" s="3"/>
      <c r="DE266" s="3"/>
      <c r="DF266" s="3">
        <v>1</v>
      </c>
      <c r="DG266" s="3"/>
      <c r="DH266" s="3"/>
      <c r="DI266" s="3">
        <v>2</v>
      </c>
    </row>
    <row r="267" spans="1:113">
      <c r="A267" s="2" t="s">
        <v>545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>
        <v>1</v>
      </c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>
        <v>1</v>
      </c>
    </row>
    <row r="268" spans="1:113">
      <c r="A268" s="2" t="s">
        <v>4361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>
        <v>1</v>
      </c>
      <c r="CW268" s="3"/>
      <c r="CX268" s="3"/>
      <c r="CY268" s="3"/>
      <c r="CZ268" s="3"/>
      <c r="DA268" s="3"/>
      <c r="DB268" s="3"/>
      <c r="DC268" s="3"/>
      <c r="DD268" s="3"/>
      <c r="DE268" s="3"/>
      <c r="DF268" s="3">
        <v>1</v>
      </c>
      <c r="DG268" s="3"/>
      <c r="DH268" s="3"/>
      <c r="DI268" s="3">
        <v>2</v>
      </c>
    </row>
    <row r="269" spans="1:113">
      <c r="A269" s="2" t="s">
        <v>547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>
        <v>1</v>
      </c>
      <c r="CW269" s="3"/>
      <c r="CX269" s="3"/>
      <c r="CY269" s="3"/>
      <c r="CZ269" s="3"/>
      <c r="DA269" s="3"/>
      <c r="DB269" s="3"/>
      <c r="DC269" s="3"/>
      <c r="DD269" s="3"/>
      <c r="DE269" s="3"/>
      <c r="DF269" s="3">
        <v>1</v>
      </c>
      <c r="DG269" s="3"/>
      <c r="DH269" s="3"/>
      <c r="DI269" s="3">
        <v>2</v>
      </c>
    </row>
    <row r="270" spans="1:113">
      <c r="A270" s="2" t="s">
        <v>549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>
        <v>1</v>
      </c>
      <c r="CW270" s="3"/>
      <c r="CX270" s="3"/>
      <c r="CY270" s="3"/>
      <c r="CZ270" s="3"/>
      <c r="DA270" s="3"/>
      <c r="DB270" s="3"/>
      <c r="DC270" s="3"/>
      <c r="DD270" s="3"/>
      <c r="DE270" s="3"/>
      <c r="DF270" s="3">
        <v>1</v>
      </c>
      <c r="DG270" s="3"/>
      <c r="DH270" s="3"/>
      <c r="DI270" s="3">
        <v>2</v>
      </c>
    </row>
    <row r="271" spans="1:113">
      <c r="A271" s="2" t="s">
        <v>551</v>
      </c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>
        <v>1</v>
      </c>
      <c r="CW271" s="3"/>
      <c r="CX271" s="3"/>
      <c r="CY271" s="3"/>
      <c r="CZ271" s="3"/>
      <c r="DA271" s="3"/>
      <c r="DB271" s="3"/>
      <c r="DC271" s="3"/>
      <c r="DD271" s="3"/>
      <c r="DE271" s="3"/>
      <c r="DF271" s="3">
        <v>1</v>
      </c>
      <c r="DG271" s="3"/>
      <c r="DH271" s="3"/>
      <c r="DI271" s="3">
        <v>2</v>
      </c>
    </row>
    <row r="272" spans="1:113">
      <c r="A272" s="2" t="s">
        <v>553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>
        <v>1</v>
      </c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>
        <v>1</v>
      </c>
    </row>
    <row r="273" spans="1:113">
      <c r="A273" s="2" t="s">
        <v>555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>
        <v>1</v>
      </c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>
        <v>1</v>
      </c>
    </row>
    <row r="274" spans="1:113">
      <c r="A274" s="2" t="s">
        <v>557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>
        <v>1</v>
      </c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>
        <v>1</v>
      </c>
    </row>
    <row r="275" spans="1:113">
      <c r="A275" s="2" t="s">
        <v>559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>
        <v>1</v>
      </c>
      <c r="CW275" s="3"/>
      <c r="CX275" s="3"/>
      <c r="CY275" s="3"/>
      <c r="CZ275" s="3"/>
      <c r="DA275" s="3"/>
      <c r="DB275" s="3"/>
      <c r="DC275" s="3"/>
      <c r="DD275" s="3"/>
      <c r="DE275" s="3"/>
      <c r="DF275" s="3">
        <v>1</v>
      </c>
      <c r="DG275" s="3"/>
      <c r="DH275" s="3"/>
      <c r="DI275" s="3">
        <v>2</v>
      </c>
    </row>
    <row r="276" spans="1:113">
      <c r="A276" s="2" t="s">
        <v>561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>
        <v>1</v>
      </c>
      <c r="CW276" s="3"/>
      <c r="CX276" s="3"/>
      <c r="CY276" s="3"/>
      <c r="CZ276" s="3"/>
      <c r="DA276" s="3"/>
      <c r="DB276" s="3"/>
      <c r="DC276" s="3"/>
      <c r="DD276" s="3"/>
      <c r="DE276" s="3"/>
      <c r="DF276" s="3">
        <v>1</v>
      </c>
      <c r="DG276" s="3"/>
      <c r="DH276" s="3"/>
      <c r="DI276" s="3">
        <v>2</v>
      </c>
    </row>
    <row r="277" spans="1:113">
      <c r="A277" s="2" t="s">
        <v>563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>
        <v>1</v>
      </c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>
        <v>1</v>
      </c>
    </row>
    <row r="278" spans="1:113">
      <c r="A278" s="2" t="s">
        <v>565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>
        <v>1</v>
      </c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>
        <v>1</v>
      </c>
    </row>
    <row r="279" spans="1:113">
      <c r="A279" s="2" t="s">
        <v>567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>
        <v>1</v>
      </c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>
        <v>1</v>
      </c>
    </row>
    <row r="280" spans="1:113">
      <c r="A280" s="2" t="s">
        <v>569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>
        <v>1</v>
      </c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>
        <v>1</v>
      </c>
    </row>
    <row r="281" spans="1:113">
      <c r="A281" s="2" t="s">
        <v>571</v>
      </c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>
        <v>1</v>
      </c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>
        <v>1</v>
      </c>
    </row>
    <row r="282" spans="1:113">
      <c r="A282" s="2" t="s">
        <v>573</v>
      </c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>
        <v>1</v>
      </c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>
        <v>1</v>
      </c>
    </row>
    <row r="283" spans="1:113">
      <c r="A283" s="2" t="s">
        <v>575</v>
      </c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>
        <v>1</v>
      </c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>
        <v>1</v>
      </c>
    </row>
    <row r="284" spans="1:113">
      <c r="A284" s="2" t="s">
        <v>577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>
        <v>1</v>
      </c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>
        <v>1</v>
      </c>
    </row>
    <row r="285" spans="1:113">
      <c r="A285" s="2" t="s">
        <v>579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>
        <v>1</v>
      </c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>
        <v>1</v>
      </c>
    </row>
    <row r="286" spans="1:113">
      <c r="A286" s="2" t="s">
        <v>581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>
        <v>1</v>
      </c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>
        <v>1</v>
      </c>
    </row>
    <row r="287" spans="1:113">
      <c r="A287" s="2" t="s">
        <v>583</v>
      </c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>
        <v>1</v>
      </c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>
        <v>1</v>
      </c>
    </row>
    <row r="288" spans="1:113">
      <c r="A288" s="2" t="s">
        <v>585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>
        <v>1</v>
      </c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>
        <v>1</v>
      </c>
    </row>
    <row r="289" spans="1:113">
      <c r="A289" s="2" t="s">
        <v>587</v>
      </c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>
        <v>1</v>
      </c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>
        <v>1</v>
      </c>
    </row>
    <row r="290" spans="1:113">
      <c r="A290" s="2" t="s">
        <v>589</v>
      </c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>
        <v>1</v>
      </c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>
        <v>1</v>
      </c>
    </row>
    <row r="291" spans="1:113">
      <c r="A291" s="2" t="s">
        <v>591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>
        <v>1</v>
      </c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>
        <v>1</v>
      </c>
    </row>
    <row r="292" spans="1:113">
      <c r="A292" s="2" t="s">
        <v>593</v>
      </c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>
        <v>1</v>
      </c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>
        <v>1</v>
      </c>
    </row>
    <row r="293" spans="1:113">
      <c r="A293" s="2" t="s">
        <v>595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>
        <v>1</v>
      </c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>
        <v>1</v>
      </c>
    </row>
    <row r="294" spans="1:113">
      <c r="A294" s="2" t="s">
        <v>597</v>
      </c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>
        <v>1</v>
      </c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>
        <v>1</v>
      </c>
    </row>
    <row r="295" spans="1:113">
      <c r="A295" s="2" t="s">
        <v>599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>
        <v>1</v>
      </c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>
        <v>1</v>
      </c>
    </row>
    <row r="296" spans="1:113">
      <c r="A296" s="2" t="s">
        <v>601</v>
      </c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>
        <v>1</v>
      </c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>
        <v>1</v>
      </c>
    </row>
    <row r="297" spans="1:113">
      <c r="A297" s="2" t="s">
        <v>603</v>
      </c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>
        <v>1</v>
      </c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>
        <v>1</v>
      </c>
    </row>
    <row r="298" spans="1:113">
      <c r="A298" s="2" t="s">
        <v>605</v>
      </c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>
        <v>1</v>
      </c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>
        <v>1</v>
      </c>
    </row>
    <row r="299" spans="1:113">
      <c r="A299" s="2" t="s">
        <v>607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>
        <v>1</v>
      </c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>
        <v>1</v>
      </c>
    </row>
    <row r="300" spans="1:113">
      <c r="A300" s="2" t="s">
        <v>609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>
        <v>1</v>
      </c>
      <c r="CW300" s="3"/>
      <c r="CX300" s="3"/>
      <c r="CY300" s="3"/>
      <c r="CZ300" s="3"/>
      <c r="DA300" s="3"/>
      <c r="DB300" s="3"/>
      <c r="DC300" s="3"/>
      <c r="DD300" s="3"/>
      <c r="DE300" s="3"/>
      <c r="DF300" s="3">
        <v>1</v>
      </c>
      <c r="DG300" s="3"/>
      <c r="DH300" s="3"/>
      <c r="DI300" s="3">
        <v>2</v>
      </c>
    </row>
    <row r="301" spans="1:113">
      <c r="A301" s="2" t="s">
        <v>611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>
        <v>2</v>
      </c>
      <c r="CW301" s="3"/>
      <c r="CX301" s="3"/>
      <c r="CY301" s="3"/>
      <c r="CZ301" s="3"/>
      <c r="DA301" s="3"/>
      <c r="DB301" s="3"/>
      <c r="DC301" s="3"/>
      <c r="DD301" s="3"/>
      <c r="DE301" s="3"/>
      <c r="DF301" s="3">
        <v>1</v>
      </c>
      <c r="DG301" s="3"/>
      <c r="DH301" s="3"/>
      <c r="DI301" s="3">
        <v>3</v>
      </c>
    </row>
    <row r="302" spans="1:113">
      <c r="A302" s="2" t="s">
        <v>613</v>
      </c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>
        <v>1</v>
      </c>
      <c r="CW302" s="3"/>
      <c r="CX302" s="3"/>
      <c r="CY302" s="3"/>
      <c r="CZ302" s="3"/>
      <c r="DA302" s="3"/>
      <c r="DB302" s="3"/>
      <c r="DC302" s="3"/>
      <c r="DD302" s="3"/>
      <c r="DE302" s="3"/>
      <c r="DF302" s="3">
        <v>1</v>
      </c>
      <c r="DG302" s="3"/>
      <c r="DH302" s="3"/>
      <c r="DI302" s="3">
        <v>2</v>
      </c>
    </row>
    <row r="303" spans="1:113">
      <c r="A303" s="2" t="s">
        <v>4429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>
        <v>1</v>
      </c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>
        <v>1</v>
      </c>
    </row>
    <row r="304" spans="1:113">
      <c r="A304" s="2" t="s">
        <v>4339</v>
      </c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>
        <v>2</v>
      </c>
      <c r="CW304" s="3"/>
      <c r="CX304" s="3"/>
      <c r="CY304" s="3"/>
      <c r="CZ304" s="3"/>
      <c r="DA304" s="3"/>
      <c r="DB304" s="3"/>
      <c r="DC304" s="3"/>
      <c r="DD304" s="3"/>
      <c r="DE304" s="3"/>
      <c r="DF304" s="3">
        <v>1</v>
      </c>
      <c r="DG304" s="3"/>
      <c r="DH304" s="3"/>
      <c r="DI304" s="3">
        <v>3</v>
      </c>
    </row>
    <row r="305" spans="1:113">
      <c r="A305" s="2" t="s">
        <v>615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>
        <v>1</v>
      </c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>
        <v>1</v>
      </c>
    </row>
    <row r="306" spans="1:113">
      <c r="A306" s="2" t="s">
        <v>617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>
        <v>1</v>
      </c>
      <c r="CW306" s="3"/>
      <c r="CX306" s="3"/>
      <c r="CY306" s="3"/>
      <c r="CZ306" s="3"/>
      <c r="DA306" s="3"/>
      <c r="DB306" s="3"/>
      <c r="DC306" s="3"/>
      <c r="DD306" s="3"/>
      <c r="DE306" s="3"/>
      <c r="DF306" s="3">
        <v>1</v>
      </c>
      <c r="DG306" s="3"/>
      <c r="DH306" s="3"/>
      <c r="DI306" s="3">
        <v>2</v>
      </c>
    </row>
    <row r="307" spans="1:113">
      <c r="A307" s="2" t="s">
        <v>619</v>
      </c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>
        <v>1</v>
      </c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>
        <v>1</v>
      </c>
    </row>
    <row r="308" spans="1:113">
      <c r="A308" s="2" t="s">
        <v>621</v>
      </c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>
        <v>1</v>
      </c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>
        <v>1</v>
      </c>
    </row>
    <row r="309" spans="1:113">
      <c r="A309" s="2" t="s">
        <v>623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>
        <v>1</v>
      </c>
      <c r="CW309" s="3"/>
      <c r="CX309" s="3"/>
      <c r="CY309" s="3"/>
      <c r="CZ309" s="3"/>
      <c r="DA309" s="3"/>
      <c r="DB309" s="3"/>
      <c r="DC309" s="3"/>
      <c r="DD309" s="3"/>
      <c r="DE309" s="3"/>
      <c r="DF309" s="3">
        <v>1</v>
      </c>
      <c r="DG309" s="3"/>
      <c r="DH309" s="3"/>
      <c r="DI309" s="3">
        <v>2</v>
      </c>
    </row>
    <row r="310" spans="1:113">
      <c r="A310" s="2" t="s">
        <v>625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>
        <v>1</v>
      </c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>
        <v>1</v>
      </c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>
        <v>2</v>
      </c>
    </row>
    <row r="311" spans="1:113">
      <c r="A311" s="2" t="s">
        <v>627</v>
      </c>
      <c r="B311" s="3"/>
      <c r="C311" s="3"/>
      <c r="D311" s="3"/>
      <c r="E311" s="3"/>
      <c r="F311" s="3"/>
      <c r="G311" s="3"/>
      <c r="H311" s="3"/>
      <c r="I311" s="3">
        <v>1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>
        <v>1</v>
      </c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>
        <v>2</v>
      </c>
    </row>
    <row r="312" spans="1:113">
      <c r="A312" s="2" t="s">
        <v>629</v>
      </c>
      <c r="B312" s="3"/>
      <c r="C312" s="3"/>
      <c r="D312" s="3"/>
      <c r="E312" s="3"/>
      <c r="F312" s="3"/>
      <c r="G312" s="3"/>
      <c r="H312" s="3">
        <v>1</v>
      </c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>
        <v>1</v>
      </c>
      <c r="CS312" s="3"/>
      <c r="CT312" s="3"/>
      <c r="CU312" s="3"/>
      <c r="CV312" s="3">
        <v>1</v>
      </c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>
        <v>3</v>
      </c>
    </row>
    <row r="313" spans="1:113">
      <c r="A313" s="2" t="s">
        <v>634</v>
      </c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>
        <v>1</v>
      </c>
      <c r="CW313" s="3"/>
      <c r="CX313" s="3"/>
      <c r="CY313" s="3"/>
      <c r="CZ313" s="3"/>
      <c r="DA313" s="3"/>
      <c r="DB313" s="3"/>
      <c r="DC313" s="3"/>
      <c r="DD313" s="3"/>
      <c r="DE313" s="3"/>
      <c r="DF313" s="3">
        <v>1</v>
      </c>
      <c r="DG313" s="3"/>
      <c r="DH313" s="3"/>
      <c r="DI313" s="3">
        <v>2</v>
      </c>
    </row>
    <row r="314" spans="1:113">
      <c r="A314" s="2" t="s">
        <v>636</v>
      </c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>
        <v>1</v>
      </c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>
        <v>1</v>
      </c>
    </row>
    <row r="315" spans="1:113">
      <c r="A315" s="2" t="s">
        <v>638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>
        <v>1</v>
      </c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>
        <v>1</v>
      </c>
    </row>
    <row r="316" spans="1:113">
      <c r="A316" s="2" t="s">
        <v>640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>
        <v>1</v>
      </c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>
        <v>1</v>
      </c>
    </row>
    <row r="317" spans="1:113">
      <c r="A317" s="2" t="s">
        <v>4423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>
        <v>1</v>
      </c>
      <c r="CW317" s="3"/>
      <c r="CX317" s="3"/>
      <c r="CY317" s="3"/>
      <c r="CZ317" s="3"/>
      <c r="DA317" s="3"/>
      <c r="DB317" s="3"/>
      <c r="DC317" s="3"/>
      <c r="DD317" s="3"/>
      <c r="DE317" s="3"/>
      <c r="DF317" s="3">
        <v>1</v>
      </c>
      <c r="DG317" s="3"/>
      <c r="DH317" s="3"/>
      <c r="DI317" s="3">
        <v>2</v>
      </c>
    </row>
    <row r="318" spans="1:113">
      <c r="A318" s="2" t="s">
        <v>642</v>
      </c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>
        <v>1</v>
      </c>
      <c r="CW318" s="3"/>
      <c r="CX318" s="3"/>
      <c r="CY318" s="3"/>
      <c r="CZ318" s="3"/>
      <c r="DA318" s="3"/>
      <c r="DB318" s="3"/>
      <c r="DC318" s="3"/>
      <c r="DD318" s="3"/>
      <c r="DE318" s="3"/>
      <c r="DF318" s="3">
        <v>1</v>
      </c>
      <c r="DG318" s="3"/>
      <c r="DH318" s="3"/>
      <c r="DI318" s="3">
        <v>2</v>
      </c>
    </row>
    <row r="319" spans="1:113">
      <c r="A319" s="2" t="s">
        <v>644</v>
      </c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>
        <v>1</v>
      </c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>
        <v>1</v>
      </c>
    </row>
    <row r="320" spans="1:113">
      <c r="A320" s="2" t="s">
        <v>646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>
        <v>1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>
        <v>1</v>
      </c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>
        <v>2</v>
      </c>
    </row>
    <row r="321" spans="1:113">
      <c r="A321" s="2" t="s">
        <v>649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>
        <v>1</v>
      </c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>
        <v>1</v>
      </c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>
        <v>2</v>
      </c>
    </row>
    <row r="322" spans="1:113">
      <c r="A322" s="2" t="s">
        <v>651</v>
      </c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>
        <v>1</v>
      </c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>
        <v>1</v>
      </c>
    </row>
    <row r="323" spans="1:113">
      <c r="A323" s="2" t="s">
        <v>653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>
        <v>1</v>
      </c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>
        <v>1</v>
      </c>
    </row>
    <row r="324" spans="1:113">
      <c r="A324" s="2" t="s">
        <v>655</v>
      </c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>
        <v>1</v>
      </c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>
        <v>1</v>
      </c>
    </row>
    <row r="325" spans="1:113">
      <c r="A325" s="2" t="s">
        <v>657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>
        <v>1</v>
      </c>
      <c r="CW325" s="3"/>
      <c r="CX325" s="3"/>
      <c r="CY325" s="3"/>
      <c r="CZ325" s="3"/>
      <c r="DA325" s="3"/>
      <c r="DB325" s="3"/>
      <c r="DC325" s="3"/>
      <c r="DD325" s="3"/>
      <c r="DE325" s="3"/>
      <c r="DF325" s="3">
        <v>1</v>
      </c>
      <c r="DG325" s="3"/>
      <c r="DH325" s="3"/>
      <c r="DI325" s="3">
        <v>2</v>
      </c>
    </row>
    <row r="326" spans="1:113">
      <c r="A326" s="2" t="s">
        <v>659</v>
      </c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>
        <v>1</v>
      </c>
      <c r="CW326" s="3"/>
      <c r="CX326" s="3"/>
      <c r="CY326" s="3"/>
      <c r="CZ326" s="3"/>
      <c r="DA326" s="3"/>
      <c r="DB326" s="3"/>
      <c r="DC326" s="3"/>
      <c r="DD326" s="3"/>
      <c r="DE326" s="3"/>
      <c r="DF326" s="3">
        <v>1</v>
      </c>
      <c r="DG326" s="3"/>
      <c r="DH326" s="3"/>
      <c r="DI326" s="3">
        <v>2</v>
      </c>
    </row>
    <row r="327" spans="1:113">
      <c r="A327" s="2" t="s">
        <v>661</v>
      </c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>
        <v>1</v>
      </c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>
        <v>1</v>
      </c>
    </row>
    <row r="328" spans="1:113">
      <c r="A328" s="2" t="s">
        <v>663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>
        <v>1</v>
      </c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>
        <v>1</v>
      </c>
    </row>
    <row r="329" spans="1:113">
      <c r="A329" s="2" t="s">
        <v>665</v>
      </c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>
        <v>1</v>
      </c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>
        <v>1</v>
      </c>
    </row>
    <row r="330" spans="1:113">
      <c r="A330" s="2" t="s">
        <v>667</v>
      </c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>
        <v>1</v>
      </c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>
        <v>1</v>
      </c>
    </row>
    <row r="331" spans="1:113">
      <c r="A331" s="2" t="s">
        <v>669</v>
      </c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>
        <v>1</v>
      </c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>
        <v>1</v>
      </c>
    </row>
    <row r="332" spans="1:113">
      <c r="A332" s="2" t="s">
        <v>671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>
        <v>1</v>
      </c>
      <c r="CW332" s="3"/>
      <c r="CX332" s="3"/>
      <c r="CY332" s="3"/>
      <c r="CZ332" s="3"/>
      <c r="DA332" s="3"/>
      <c r="DB332" s="3"/>
      <c r="DC332" s="3"/>
      <c r="DD332" s="3"/>
      <c r="DE332" s="3"/>
      <c r="DF332" s="3">
        <v>1</v>
      </c>
      <c r="DG332" s="3"/>
      <c r="DH332" s="3"/>
      <c r="DI332" s="3">
        <v>2</v>
      </c>
    </row>
    <row r="333" spans="1:113">
      <c r="A333" s="2" t="s">
        <v>673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>
        <v>1</v>
      </c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>
        <v>1</v>
      </c>
    </row>
    <row r="334" spans="1:113">
      <c r="A334" s="2" t="s">
        <v>675</v>
      </c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>
        <v>1</v>
      </c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>
        <v>1</v>
      </c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>
        <v>2</v>
      </c>
    </row>
    <row r="335" spans="1:113">
      <c r="A335" s="2" t="s">
        <v>677</v>
      </c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>
        <v>1</v>
      </c>
      <c r="CW335" s="3"/>
      <c r="CX335" s="3"/>
      <c r="CY335" s="3"/>
      <c r="CZ335" s="3"/>
      <c r="DA335" s="3"/>
      <c r="DB335" s="3"/>
      <c r="DC335" s="3"/>
      <c r="DD335" s="3"/>
      <c r="DE335" s="3"/>
      <c r="DF335" s="3">
        <v>1</v>
      </c>
      <c r="DG335" s="3"/>
      <c r="DH335" s="3"/>
      <c r="DI335" s="3">
        <v>2</v>
      </c>
    </row>
    <row r="336" spans="1:113">
      <c r="A336" s="2" t="s">
        <v>679</v>
      </c>
      <c r="B336" s="3"/>
      <c r="C336" s="3"/>
      <c r="D336" s="3"/>
      <c r="E336" s="3"/>
      <c r="F336" s="3"/>
      <c r="G336" s="3"/>
      <c r="H336" s="3"/>
      <c r="I336" s="3">
        <v>1</v>
      </c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>
        <v>1</v>
      </c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>
        <v>2</v>
      </c>
    </row>
    <row r="337" spans="1:113">
      <c r="A337" s="2" t="s">
        <v>681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>
        <v>1</v>
      </c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>
        <v>1</v>
      </c>
    </row>
    <row r="338" spans="1:113">
      <c r="A338" s="2" t="s">
        <v>683</v>
      </c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>
        <v>1</v>
      </c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>
        <v>1</v>
      </c>
    </row>
    <row r="339" spans="1:113">
      <c r="A339" s="2" t="s">
        <v>685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>
        <v>1</v>
      </c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>
        <v>1</v>
      </c>
    </row>
    <row r="340" spans="1:113">
      <c r="A340" s="2" t="s">
        <v>687</v>
      </c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>
        <v>1</v>
      </c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>
        <v>1</v>
      </c>
    </row>
    <row r="341" spans="1:113">
      <c r="A341" s="2" t="s">
        <v>689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>
        <v>1</v>
      </c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>
        <v>1</v>
      </c>
    </row>
    <row r="342" spans="1:113">
      <c r="A342" s="2" t="s">
        <v>691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>
        <v>1</v>
      </c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>
        <v>1</v>
      </c>
    </row>
    <row r="343" spans="1:113">
      <c r="A343" s="2" t="s">
        <v>693</v>
      </c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>
        <v>1</v>
      </c>
      <c r="CW343" s="3"/>
      <c r="CX343" s="3"/>
      <c r="CY343" s="3"/>
      <c r="CZ343" s="3"/>
      <c r="DA343" s="3"/>
      <c r="DB343" s="3"/>
      <c r="DC343" s="3"/>
      <c r="DD343" s="3"/>
      <c r="DE343" s="3"/>
      <c r="DF343" s="3">
        <v>1</v>
      </c>
      <c r="DG343" s="3"/>
      <c r="DH343" s="3"/>
      <c r="DI343" s="3">
        <v>2</v>
      </c>
    </row>
    <row r="344" spans="1:113">
      <c r="A344" s="2" t="s">
        <v>695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>
        <v>1</v>
      </c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>
        <v>1</v>
      </c>
    </row>
    <row r="345" spans="1:113">
      <c r="A345" s="2" t="s">
        <v>697</v>
      </c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>
        <v>1</v>
      </c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>
        <v>1</v>
      </c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>
        <v>2</v>
      </c>
    </row>
    <row r="346" spans="1:113">
      <c r="A346" s="2" t="s">
        <v>700</v>
      </c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>
        <v>1</v>
      </c>
      <c r="CW346" s="3"/>
      <c r="CX346" s="3"/>
      <c r="CY346" s="3"/>
      <c r="CZ346" s="3"/>
      <c r="DA346" s="3"/>
      <c r="DB346" s="3"/>
      <c r="DC346" s="3"/>
      <c r="DD346" s="3"/>
      <c r="DE346" s="3"/>
      <c r="DF346" s="3">
        <v>1</v>
      </c>
      <c r="DG346" s="3"/>
      <c r="DH346" s="3"/>
      <c r="DI346" s="3">
        <v>2</v>
      </c>
    </row>
    <row r="347" spans="1:113">
      <c r="A347" s="2" t="s">
        <v>702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>
        <v>2</v>
      </c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>
        <v>2</v>
      </c>
    </row>
    <row r="348" spans="1:113">
      <c r="A348" s="2" t="s">
        <v>704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>
        <v>1</v>
      </c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>
        <v>1</v>
      </c>
    </row>
    <row r="349" spans="1:113">
      <c r="A349" s="2" t="s">
        <v>706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>
        <v>1</v>
      </c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>
        <v>1</v>
      </c>
    </row>
    <row r="350" spans="1:113">
      <c r="A350" s="2" t="s">
        <v>708</v>
      </c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>
        <v>1</v>
      </c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>
        <v>1</v>
      </c>
    </row>
    <row r="351" spans="1:113">
      <c r="A351" s="2" t="s">
        <v>710</v>
      </c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>
        <v>1</v>
      </c>
      <c r="CW351" s="3"/>
      <c r="CX351" s="3"/>
      <c r="CY351" s="3"/>
      <c r="CZ351" s="3"/>
      <c r="DA351" s="3"/>
      <c r="DB351" s="3"/>
      <c r="DC351" s="3"/>
      <c r="DD351" s="3"/>
      <c r="DE351" s="3"/>
      <c r="DF351" s="3">
        <v>1</v>
      </c>
      <c r="DG351" s="3"/>
      <c r="DH351" s="3"/>
      <c r="DI351" s="3">
        <v>2</v>
      </c>
    </row>
    <row r="352" spans="1:113">
      <c r="A352" s="2" t="s">
        <v>712</v>
      </c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>
        <v>1</v>
      </c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>
        <v>1</v>
      </c>
    </row>
    <row r="353" spans="1:113">
      <c r="A353" s="2" t="s">
        <v>714</v>
      </c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>
        <v>1</v>
      </c>
      <c r="CW353" s="3"/>
      <c r="CX353" s="3"/>
      <c r="CY353" s="3"/>
      <c r="CZ353" s="3"/>
      <c r="DA353" s="3"/>
      <c r="DB353" s="3"/>
      <c r="DC353" s="3"/>
      <c r="DD353" s="3"/>
      <c r="DE353" s="3"/>
      <c r="DF353" s="3">
        <v>1</v>
      </c>
      <c r="DG353" s="3"/>
      <c r="DH353" s="3"/>
      <c r="DI353" s="3">
        <v>2</v>
      </c>
    </row>
    <row r="354" spans="1:113">
      <c r="A354" s="2" t="s">
        <v>716</v>
      </c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>
        <v>1</v>
      </c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>
        <v>1</v>
      </c>
    </row>
    <row r="355" spans="1:113">
      <c r="A355" s="2" t="s">
        <v>718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>
        <v>1</v>
      </c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>
        <v>1</v>
      </c>
    </row>
    <row r="356" spans="1:113">
      <c r="A356" s="2" t="s">
        <v>720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>
        <v>1</v>
      </c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>
        <v>1</v>
      </c>
    </row>
    <row r="357" spans="1:113">
      <c r="A357" s="2" t="s">
        <v>722</v>
      </c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>
        <v>1</v>
      </c>
      <c r="CW357" s="3"/>
      <c r="CX357" s="3"/>
      <c r="CY357" s="3"/>
      <c r="CZ357" s="3"/>
      <c r="DA357" s="3"/>
      <c r="DB357" s="3"/>
      <c r="DC357" s="3"/>
      <c r="DD357" s="3"/>
      <c r="DE357" s="3"/>
      <c r="DF357" s="3">
        <v>1</v>
      </c>
      <c r="DG357" s="3"/>
      <c r="DH357" s="3"/>
      <c r="DI357" s="3">
        <v>2</v>
      </c>
    </row>
    <row r="358" spans="1:113">
      <c r="A358" s="2" t="s">
        <v>724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>
        <v>1</v>
      </c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>
        <v>1</v>
      </c>
    </row>
    <row r="359" spans="1:113">
      <c r="A359" s="2" t="s">
        <v>726</v>
      </c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>
        <v>1</v>
      </c>
      <c r="CW359" s="3"/>
      <c r="CX359" s="3"/>
      <c r="CY359" s="3"/>
      <c r="CZ359" s="3"/>
      <c r="DA359" s="3"/>
      <c r="DB359" s="3"/>
      <c r="DC359" s="3"/>
      <c r="DD359" s="3"/>
      <c r="DE359" s="3"/>
      <c r="DF359" s="3">
        <v>1</v>
      </c>
      <c r="DG359" s="3"/>
      <c r="DH359" s="3"/>
      <c r="DI359" s="3">
        <v>2</v>
      </c>
    </row>
    <row r="360" spans="1:113">
      <c r="A360" s="2" t="s">
        <v>728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>
        <v>1</v>
      </c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>
        <v>1</v>
      </c>
    </row>
    <row r="361" spans="1:113">
      <c r="A361" s="2" t="s">
        <v>730</v>
      </c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>
        <v>1</v>
      </c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>
        <v>1</v>
      </c>
    </row>
    <row r="362" spans="1:113">
      <c r="A362" s="2" t="s">
        <v>732</v>
      </c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>
        <v>1</v>
      </c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>
        <v>1</v>
      </c>
    </row>
    <row r="363" spans="1:113">
      <c r="A363" s="2" t="s">
        <v>734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>
        <v>1</v>
      </c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>
        <v>1</v>
      </c>
    </row>
    <row r="364" spans="1:113">
      <c r="A364" s="2" t="s">
        <v>736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>
        <v>1</v>
      </c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>
        <v>1</v>
      </c>
    </row>
    <row r="365" spans="1:113">
      <c r="A365" s="2" t="s">
        <v>738</v>
      </c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>
        <v>1</v>
      </c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>
        <v>1</v>
      </c>
    </row>
    <row r="366" spans="1:113">
      <c r="A366" s="2" t="s">
        <v>740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>
        <v>1</v>
      </c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>
        <v>1</v>
      </c>
    </row>
    <row r="367" spans="1:113">
      <c r="A367" s="2" t="s">
        <v>742</v>
      </c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>
        <v>1</v>
      </c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>
        <v>1</v>
      </c>
    </row>
    <row r="368" spans="1:113">
      <c r="A368" s="2" t="s">
        <v>744</v>
      </c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>
        <v>1</v>
      </c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>
        <v>1</v>
      </c>
    </row>
    <row r="369" spans="1:113">
      <c r="A369" s="2" t="s">
        <v>746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>
        <v>1</v>
      </c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>
        <v>1</v>
      </c>
    </row>
    <row r="370" spans="1:113">
      <c r="A370" s="2" t="s">
        <v>748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>
        <v>1</v>
      </c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>
        <v>1</v>
      </c>
    </row>
    <row r="371" spans="1:113">
      <c r="A371" s="2" t="s">
        <v>750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>
        <v>1</v>
      </c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>
        <v>1</v>
      </c>
    </row>
    <row r="372" spans="1:113">
      <c r="A372" s="2" t="s">
        <v>752</v>
      </c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>
        <v>1</v>
      </c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>
        <v>1</v>
      </c>
    </row>
    <row r="373" spans="1:113">
      <c r="A373" s="2" t="s">
        <v>754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>
        <v>1</v>
      </c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>
        <v>1</v>
      </c>
    </row>
    <row r="374" spans="1:113">
      <c r="A374" s="2" t="s">
        <v>756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>
        <v>1</v>
      </c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>
        <v>1</v>
      </c>
    </row>
    <row r="375" spans="1:113">
      <c r="A375" s="2" t="s">
        <v>758</v>
      </c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>
        <v>1</v>
      </c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>
        <v>1</v>
      </c>
    </row>
    <row r="376" spans="1:113">
      <c r="A376" s="2" t="s">
        <v>760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>
        <v>1</v>
      </c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>
        <v>1</v>
      </c>
    </row>
    <row r="377" spans="1:113">
      <c r="A377" s="2" t="s">
        <v>762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>
        <v>1</v>
      </c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>
        <v>1</v>
      </c>
    </row>
    <row r="378" spans="1:113">
      <c r="A378" s="2" t="s">
        <v>764</v>
      </c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>
        <v>1</v>
      </c>
      <c r="CW378" s="3"/>
      <c r="CX378" s="3"/>
      <c r="CY378" s="3"/>
      <c r="CZ378" s="3"/>
      <c r="DA378" s="3"/>
      <c r="DB378" s="3"/>
      <c r="DC378" s="3"/>
      <c r="DD378" s="3"/>
      <c r="DE378" s="3"/>
      <c r="DF378" s="3">
        <v>1</v>
      </c>
      <c r="DG378" s="3"/>
      <c r="DH378" s="3"/>
      <c r="DI378" s="3">
        <v>2</v>
      </c>
    </row>
    <row r="379" spans="1:113">
      <c r="A379" s="2" t="s">
        <v>766</v>
      </c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>
        <v>1</v>
      </c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>
        <v>1</v>
      </c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>
        <v>2</v>
      </c>
    </row>
    <row r="380" spans="1:113">
      <c r="A380" s="2" t="s">
        <v>770</v>
      </c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>
        <v>1</v>
      </c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>
        <v>1</v>
      </c>
    </row>
    <row r="381" spans="1:113">
      <c r="A381" s="2" t="s">
        <v>772</v>
      </c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>
        <v>1</v>
      </c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>
        <v>1</v>
      </c>
    </row>
    <row r="382" spans="1:113">
      <c r="A382" s="2" t="s">
        <v>774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>
        <v>1</v>
      </c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>
        <v>1</v>
      </c>
    </row>
    <row r="383" spans="1:113">
      <c r="A383" s="2" t="s">
        <v>776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>
        <v>1</v>
      </c>
      <c r="CW383" s="3"/>
      <c r="CX383" s="3"/>
      <c r="CY383" s="3"/>
      <c r="CZ383" s="3"/>
      <c r="DA383" s="3"/>
      <c r="DB383" s="3"/>
      <c r="DC383" s="3"/>
      <c r="DD383" s="3"/>
      <c r="DE383" s="3"/>
      <c r="DF383" s="3">
        <v>1</v>
      </c>
      <c r="DG383" s="3"/>
      <c r="DH383" s="3"/>
      <c r="DI383" s="3">
        <v>2</v>
      </c>
    </row>
    <row r="384" spans="1:113">
      <c r="A384" s="2" t="s">
        <v>778</v>
      </c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>
        <v>1</v>
      </c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>
        <v>1</v>
      </c>
    </row>
    <row r="385" spans="1:113">
      <c r="A385" s="2" t="s">
        <v>780</v>
      </c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>
        <v>1</v>
      </c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>
        <v>1</v>
      </c>
    </row>
    <row r="386" spans="1:113">
      <c r="A386" s="2" t="s">
        <v>782</v>
      </c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>
        <v>1</v>
      </c>
      <c r="CW386" s="3"/>
      <c r="CX386" s="3"/>
      <c r="CY386" s="3"/>
      <c r="CZ386" s="3"/>
      <c r="DA386" s="3"/>
      <c r="DB386" s="3"/>
      <c r="DC386" s="3"/>
      <c r="DD386" s="3"/>
      <c r="DE386" s="3"/>
      <c r="DF386" s="3">
        <v>1</v>
      </c>
      <c r="DG386" s="3"/>
      <c r="DH386" s="3"/>
      <c r="DI386" s="3">
        <v>2</v>
      </c>
    </row>
    <row r="387" spans="1:113">
      <c r="A387" s="2" t="s">
        <v>784</v>
      </c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>
        <v>1</v>
      </c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>
        <v>1</v>
      </c>
    </row>
    <row r="388" spans="1:113">
      <c r="A388" s="2" t="s">
        <v>786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>
        <v>1</v>
      </c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>
        <v>1</v>
      </c>
    </row>
    <row r="389" spans="1:113">
      <c r="A389" s="2" t="s">
        <v>788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>
        <v>1</v>
      </c>
      <c r="CW389" s="3"/>
      <c r="CX389" s="3"/>
      <c r="CY389" s="3"/>
      <c r="CZ389" s="3"/>
      <c r="DA389" s="3"/>
      <c r="DB389" s="3"/>
      <c r="DC389" s="3"/>
      <c r="DD389" s="3"/>
      <c r="DE389" s="3"/>
      <c r="DF389" s="3">
        <v>1</v>
      </c>
      <c r="DG389" s="3"/>
      <c r="DH389" s="3"/>
      <c r="DI389" s="3">
        <v>2</v>
      </c>
    </row>
    <row r="390" spans="1:113">
      <c r="A390" s="2" t="s">
        <v>790</v>
      </c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>
        <v>1</v>
      </c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>
        <v>1</v>
      </c>
    </row>
    <row r="391" spans="1:113">
      <c r="A391" s="2" t="s">
        <v>792</v>
      </c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>
        <v>1</v>
      </c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>
        <v>1</v>
      </c>
    </row>
    <row r="392" spans="1:113">
      <c r="A392" s="2" t="s">
        <v>794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>
        <v>1</v>
      </c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>
        <v>1</v>
      </c>
    </row>
    <row r="393" spans="1:113">
      <c r="A393" s="2" t="s">
        <v>796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>
        <v>1</v>
      </c>
      <c r="CW393" s="3"/>
      <c r="CX393" s="3"/>
      <c r="CY393" s="3"/>
      <c r="CZ393" s="3"/>
      <c r="DA393" s="3"/>
      <c r="DB393" s="3"/>
      <c r="DC393" s="3"/>
      <c r="DD393" s="3"/>
      <c r="DE393" s="3"/>
      <c r="DF393" s="3">
        <v>1</v>
      </c>
      <c r="DG393" s="3"/>
      <c r="DH393" s="3"/>
      <c r="DI393" s="3">
        <v>2</v>
      </c>
    </row>
    <row r="394" spans="1:113">
      <c r="A394" s="2" t="s">
        <v>798</v>
      </c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>
        <v>1</v>
      </c>
      <c r="CW394" s="3"/>
      <c r="CX394" s="3"/>
      <c r="CY394" s="3"/>
      <c r="CZ394" s="3"/>
      <c r="DA394" s="3"/>
      <c r="DB394" s="3"/>
      <c r="DC394" s="3"/>
      <c r="DD394" s="3"/>
      <c r="DE394" s="3"/>
      <c r="DF394" s="3">
        <v>1</v>
      </c>
      <c r="DG394" s="3"/>
      <c r="DH394" s="3"/>
      <c r="DI394" s="3">
        <v>2</v>
      </c>
    </row>
    <row r="395" spans="1:113">
      <c r="A395" s="2" t="s">
        <v>800</v>
      </c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>
        <v>2</v>
      </c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>
        <v>2</v>
      </c>
    </row>
    <row r="396" spans="1:113">
      <c r="A396" s="2" t="s">
        <v>802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>
        <v>1</v>
      </c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>
        <v>1</v>
      </c>
    </row>
    <row r="397" spans="1:113">
      <c r="A397" s="2" t="s">
        <v>804</v>
      </c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>
        <v>1</v>
      </c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>
        <v>1</v>
      </c>
    </row>
    <row r="398" spans="1:113">
      <c r="A398" s="2" t="s">
        <v>806</v>
      </c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>
        <v>1</v>
      </c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>
        <v>1</v>
      </c>
    </row>
    <row r="399" spans="1:113">
      <c r="A399" s="2" t="s">
        <v>808</v>
      </c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>
        <v>1</v>
      </c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>
        <v>1</v>
      </c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>
        <v>2</v>
      </c>
    </row>
    <row r="400" spans="1:113">
      <c r="A400" s="2" t="s">
        <v>810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>
        <v>1</v>
      </c>
      <c r="CW400" s="3"/>
      <c r="CX400" s="3"/>
      <c r="CY400" s="3"/>
      <c r="CZ400" s="3"/>
      <c r="DA400" s="3"/>
      <c r="DB400" s="3"/>
      <c r="DC400" s="3"/>
      <c r="DD400" s="3"/>
      <c r="DE400" s="3"/>
      <c r="DF400" s="3">
        <v>1</v>
      </c>
      <c r="DG400" s="3"/>
      <c r="DH400" s="3"/>
      <c r="DI400" s="3">
        <v>2</v>
      </c>
    </row>
    <row r="401" spans="1:113">
      <c r="A401" s="2" t="s">
        <v>812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>
        <v>1</v>
      </c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>
        <v>1</v>
      </c>
    </row>
    <row r="402" spans="1:113">
      <c r="A402" s="2" t="s">
        <v>814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>
        <v>1</v>
      </c>
      <c r="CW402" s="3"/>
      <c r="CX402" s="3"/>
      <c r="CY402" s="3"/>
      <c r="CZ402" s="3"/>
      <c r="DA402" s="3"/>
      <c r="DB402" s="3"/>
      <c r="DC402" s="3"/>
      <c r="DD402" s="3"/>
      <c r="DE402" s="3"/>
      <c r="DF402" s="3">
        <v>1</v>
      </c>
      <c r="DG402" s="3"/>
      <c r="DH402" s="3"/>
      <c r="DI402" s="3">
        <v>2</v>
      </c>
    </row>
    <row r="403" spans="1:113">
      <c r="A403" s="2" t="s">
        <v>816</v>
      </c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>
        <v>1</v>
      </c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>
        <v>1</v>
      </c>
    </row>
    <row r="404" spans="1:113">
      <c r="A404" s="2" t="s">
        <v>818</v>
      </c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>
        <v>1</v>
      </c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>
        <v>1</v>
      </c>
    </row>
    <row r="405" spans="1:113">
      <c r="A405" s="2" t="s">
        <v>820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>
        <v>1</v>
      </c>
      <c r="CW405" s="3"/>
      <c r="CX405" s="3"/>
      <c r="CY405" s="3"/>
      <c r="CZ405" s="3"/>
      <c r="DA405" s="3"/>
      <c r="DB405" s="3"/>
      <c r="DC405" s="3"/>
      <c r="DD405" s="3"/>
      <c r="DE405" s="3"/>
      <c r="DF405" s="3">
        <v>1</v>
      </c>
      <c r="DG405" s="3"/>
      <c r="DH405" s="3"/>
      <c r="DI405" s="3">
        <v>2</v>
      </c>
    </row>
    <row r="406" spans="1:113">
      <c r="A406" s="2" t="s">
        <v>822</v>
      </c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>
        <v>1</v>
      </c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>
        <v>1</v>
      </c>
    </row>
    <row r="407" spans="1:113">
      <c r="A407" s="2" t="s">
        <v>824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>
        <v>1</v>
      </c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>
        <v>1</v>
      </c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>
        <v>2</v>
      </c>
    </row>
    <row r="408" spans="1:113">
      <c r="A408" s="2" t="s">
        <v>826</v>
      </c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>
        <v>1</v>
      </c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>
        <v>1</v>
      </c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>
        <v>2</v>
      </c>
    </row>
    <row r="409" spans="1:113">
      <c r="A409" s="2" t="s">
        <v>829</v>
      </c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>
        <v>1</v>
      </c>
      <c r="CW409" s="3"/>
      <c r="CX409" s="3"/>
      <c r="CY409" s="3"/>
      <c r="CZ409" s="3"/>
      <c r="DA409" s="3"/>
      <c r="DB409" s="3"/>
      <c r="DC409" s="3"/>
      <c r="DD409" s="3"/>
      <c r="DE409" s="3"/>
      <c r="DF409" s="3">
        <v>1</v>
      </c>
      <c r="DG409" s="3"/>
      <c r="DH409" s="3"/>
      <c r="DI409" s="3">
        <v>2</v>
      </c>
    </row>
    <row r="410" spans="1:113">
      <c r="A410" s="2" t="s">
        <v>831</v>
      </c>
      <c r="B410" s="3"/>
      <c r="C410" s="3"/>
      <c r="D410" s="3"/>
      <c r="E410" s="3"/>
      <c r="F410" s="3"/>
      <c r="G410" s="3">
        <v>1</v>
      </c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>
        <v>1</v>
      </c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>
        <v>2</v>
      </c>
    </row>
    <row r="411" spans="1:113">
      <c r="A411" s="2" t="s">
        <v>834</v>
      </c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>
        <v>1</v>
      </c>
      <c r="CW411" s="3"/>
      <c r="CX411" s="3"/>
      <c r="CY411" s="3"/>
      <c r="CZ411" s="3"/>
      <c r="DA411" s="3"/>
      <c r="DB411" s="3"/>
      <c r="DC411" s="3"/>
      <c r="DD411" s="3"/>
      <c r="DE411" s="3"/>
      <c r="DF411" s="3">
        <v>1</v>
      </c>
      <c r="DG411" s="3"/>
      <c r="DH411" s="3"/>
      <c r="DI411" s="3">
        <v>2</v>
      </c>
    </row>
    <row r="412" spans="1:113">
      <c r="A412" s="2" t="s">
        <v>836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>
        <v>1</v>
      </c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>
        <v>1</v>
      </c>
    </row>
    <row r="413" spans="1:113">
      <c r="A413" s="2" t="s">
        <v>838</v>
      </c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>
        <v>1</v>
      </c>
      <c r="CW413" s="3"/>
      <c r="CX413" s="3"/>
      <c r="CY413" s="3"/>
      <c r="CZ413" s="3"/>
      <c r="DA413" s="3"/>
      <c r="DB413" s="3"/>
      <c r="DC413" s="3"/>
      <c r="DD413" s="3"/>
      <c r="DE413" s="3"/>
      <c r="DF413" s="3">
        <v>1</v>
      </c>
      <c r="DG413" s="3"/>
      <c r="DH413" s="3"/>
      <c r="DI413" s="3">
        <v>2</v>
      </c>
    </row>
    <row r="414" spans="1:113">
      <c r="A414" s="2" t="s">
        <v>840</v>
      </c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>
        <v>1</v>
      </c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>
        <v>1</v>
      </c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>
        <v>2</v>
      </c>
    </row>
    <row r="415" spans="1:113">
      <c r="A415" s="2" t="s">
        <v>842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>
        <v>1</v>
      </c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>
        <v>1</v>
      </c>
    </row>
    <row r="416" spans="1:113">
      <c r="A416" s="2" t="s">
        <v>844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>
        <v>1</v>
      </c>
      <c r="CW416" s="3"/>
      <c r="CX416" s="3"/>
      <c r="CY416" s="3"/>
      <c r="CZ416" s="3"/>
      <c r="DA416" s="3"/>
      <c r="DB416" s="3"/>
      <c r="DC416" s="3"/>
      <c r="DD416" s="3"/>
      <c r="DE416" s="3"/>
      <c r="DF416" s="3">
        <v>1</v>
      </c>
      <c r="DG416" s="3"/>
      <c r="DH416" s="3"/>
      <c r="DI416" s="3">
        <v>2</v>
      </c>
    </row>
    <row r="417" spans="1:113">
      <c r="A417" s="2" t="s">
        <v>846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>
        <v>1</v>
      </c>
      <c r="CW417" s="3"/>
      <c r="CX417" s="3"/>
      <c r="CY417" s="3"/>
      <c r="CZ417" s="3"/>
      <c r="DA417" s="3"/>
      <c r="DB417" s="3"/>
      <c r="DC417" s="3"/>
      <c r="DD417" s="3"/>
      <c r="DE417" s="3"/>
      <c r="DF417" s="3">
        <v>1</v>
      </c>
      <c r="DG417" s="3"/>
      <c r="DH417" s="3"/>
      <c r="DI417" s="3">
        <v>2</v>
      </c>
    </row>
    <row r="418" spans="1:113">
      <c r="A418" s="2" t="s">
        <v>848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>
        <v>1</v>
      </c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>
        <v>1</v>
      </c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>
        <v>2</v>
      </c>
    </row>
    <row r="419" spans="1:113">
      <c r="A419" s="2" t="s">
        <v>851</v>
      </c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>
        <v>2</v>
      </c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>
        <v>2</v>
      </c>
    </row>
    <row r="420" spans="1:113">
      <c r="A420" s="2" t="s">
        <v>853</v>
      </c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>
        <v>1</v>
      </c>
      <c r="CW420" s="3"/>
      <c r="CX420" s="3"/>
      <c r="CY420" s="3"/>
      <c r="CZ420" s="3"/>
      <c r="DA420" s="3"/>
      <c r="DB420" s="3"/>
      <c r="DC420" s="3"/>
      <c r="DD420" s="3"/>
      <c r="DE420" s="3"/>
      <c r="DF420" s="3">
        <v>1</v>
      </c>
      <c r="DG420" s="3"/>
      <c r="DH420" s="3"/>
      <c r="DI420" s="3">
        <v>2</v>
      </c>
    </row>
    <row r="421" spans="1:113">
      <c r="A421" s="2" t="s">
        <v>855</v>
      </c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>
        <v>1</v>
      </c>
      <c r="CW421" s="3"/>
      <c r="CX421" s="3"/>
      <c r="CY421" s="3"/>
      <c r="CZ421" s="3"/>
      <c r="DA421" s="3"/>
      <c r="DB421" s="3"/>
      <c r="DC421" s="3"/>
      <c r="DD421" s="3"/>
      <c r="DE421" s="3"/>
      <c r="DF421" s="3">
        <v>1</v>
      </c>
      <c r="DG421" s="3"/>
      <c r="DH421" s="3"/>
      <c r="DI421" s="3">
        <v>2</v>
      </c>
    </row>
    <row r="422" spans="1:113">
      <c r="A422" s="2" t="s">
        <v>857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>
        <v>1</v>
      </c>
      <c r="CW422" s="3"/>
      <c r="CX422" s="3"/>
      <c r="CY422" s="3"/>
      <c r="CZ422" s="3"/>
      <c r="DA422" s="3"/>
      <c r="DB422" s="3"/>
      <c r="DC422" s="3"/>
      <c r="DD422" s="3"/>
      <c r="DE422" s="3"/>
      <c r="DF422" s="3">
        <v>1</v>
      </c>
      <c r="DG422" s="3"/>
      <c r="DH422" s="3"/>
      <c r="DI422" s="3">
        <v>2</v>
      </c>
    </row>
    <row r="423" spans="1:113">
      <c r="A423" s="2" t="s">
        <v>859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>
        <v>1</v>
      </c>
      <c r="CW423" s="3"/>
      <c r="CX423" s="3"/>
      <c r="CY423" s="3"/>
      <c r="CZ423" s="3"/>
      <c r="DA423" s="3"/>
      <c r="DB423" s="3"/>
      <c r="DC423" s="3"/>
      <c r="DD423" s="3"/>
      <c r="DE423" s="3"/>
      <c r="DF423" s="3">
        <v>1</v>
      </c>
      <c r="DG423" s="3"/>
      <c r="DH423" s="3"/>
      <c r="DI423" s="3">
        <v>2</v>
      </c>
    </row>
    <row r="424" spans="1:113">
      <c r="A424" s="2" t="s">
        <v>861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>
        <v>1</v>
      </c>
      <c r="CW424" s="3"/>
      <c r="CX424" s="3"/>
      <c r="CY424" s="3"/>
      <c r="CZ424" s="3"/>
      <c r="DA424" s="3"/>
      <c r="DB424" s="3"/>
      <c r="DC424" s="3"/>
      <c r="DD424" s="3"/>
      <c r="DE424" s="3"/>
      <c r="DF424" s="3">
        <v>1</v>
      </c>
      <c r="DG424" s="3"/>
      <c r="DH424" s="3"/>
      <c r="DI424" s="3">
        <v>2</v>
      </c>
    </row>
    <row r="425" spans="1:113">
      <c r="A425" s="2" t="s">
        <v>863</v>
      </c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>
        <v>1</v>
      </c>
      <c r="CW425" s="3"/>
      <c r="CX425" s="3"/>
      <c r="CY425" s="3"/>
      <c r="CZ425" s="3"/>
      <c r="DA425" s="3"/>
      <c r="DB425" s="3"/>
      <c r="DC425" s="3"/>
      <c r="DD425" s="3"/>
      <c r="DE425" s="3"/>
      <c r="DF425" s="3">
        <v>1</v>
      </c>
      <c r="DG425" s="3"/>
      <c r="DH425" s="3"/>
      <c r="DI425" s="3">
        <v>2</v>
      </c>
    </row>
    <row r="426" spans="1:113">
      <c r="A426" s="2" t="s">
        <v>865</v>
      </c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>
        <v>1</v>
      </c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>
        <v>1</v>
      </c>
    </row>
    <row r="427" spans="1:113">
      <c r="A427" s="2" t="s">
        <v>867</v>
      </c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>
        <v>1</v>
      </c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>
        <v>1</v>
      </c>
    </row>
    <row r="428" spans="1:113">
      <c r="A428" s="2" t="s">
        <v>869</v>
      </c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>
        <v>1</v>
      </c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>
        <v>1</v>
      </c>
    </row>
    <row r="429" spans="1:113">
      <c r="A429" s="2" t="s">
        <v>871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>
        <v>1</v>
      </c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>
        <v>1</v>
      </c>
    </row>
    <row r="430" spans="1:113">
      <c r="A430" s="2" t="s">
        <v>873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>
        <v>1</v>
      </c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>
        <v>1</v>
      </c>
    </row>
    <row r="431" spans="1:113">
      <c r="A431" s="2" t="s">
        <v>875</v>
      </c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>
        <v>1</v>
      </c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>
        <v>1</v>
      </c>
    </row>
    <row r="432" spans="1:113">
      <c r="A432" s="2" t="s">
        <v>877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>
        <v>1</v>
      </c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>
        <v>1</v>
      </c>
    </row>
    <row r="433" spans="1:113">
      <c r="A433" s="2" t="s">
        <v>879</v>
      </c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>
        <v>1</v>
      </c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>
        <v>1</v>
      </c>
    </row>
    <row r="434" spans="1:113">
      <c r="A434" s="2" t="s">
        <v>881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>
        <v>1</v>
      </c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>
        <v>1</v>
      </c>
    </row>
    <row r="435" spans="1:113">
      <c r="A435" s="2" t="s">
        <v>883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>
        <v>1</v>
      </c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>
        <v>1</v>
      </c>
    </row>
    <row r="436" spans="1:113">
      <c r="A436" s="2" t="s">
        <v>885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>
        <v>1</v>
      </c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>
        <v>1</v>
      </c>
    </row>
    <row r="437" spans="1:113">
      <c r="A437" s="2" t="s">
        <v>887</v>
      </c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>
        <v>1</v>
      </c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>
        <v>1</v>
      </c>
    </row>
    <row r="438" spans="1:113">
      <c r="A438" s="2" t="s">
        <v>889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>
        <v>1</v>
      </c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>
        <v>1</v>
      </c>
    </row>
    <row r="439" spans="1:113">
      <c r="A439" s="2" t="s">
        <v>891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>
        <v>1</v>
      </c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>
        <v>1</v>
      </c>
    </row>
    <row r="440" spans="1:113">
      <c r="A440" s="2" t="s">
        <v>893</v>
      </c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>
        <v>1</v>
      </c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>
        <v>1</v>
      </c>
    </row>
    <row r="441" spans="1:113">
      <c r="A441" s="2" t="s">
        <v>895</v>
      </c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>
        <v>1</v>
      </c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>
        <v>1</v>
      </c>
    </row>
    <row r="442" spans="1:113">
      <c r="A442" s="2" t="s">
        <v>897</v>
      </c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>
        <v>1</v>
      </c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>
        <v>1</v>
      </c>
    </row>
    <row r="443" spans="1:113">
      <c r="A443" s="2" t="s">
        <v>899</v>
      </c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>
        <v>1</v>
      </c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>
        <v>1</v>
      </c>
    </row>
    <row r="444" spans="1:113">
      <c r="A444" s="2" t="s">
        <v>901</v>
      </c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>
        <v>1</v>
      </c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>
        <v>1</v>
      </c>
    </row>
    <row r="445" spans="1:113">
      <c r="A445" s="2" t="s">
        <v>903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>
        <v>1</v>
      </c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>
        <v>1</v>
      </c>
    </row>
    <row r="446" spans="1:113">
      <c r="A446" s="2" t="s">
        <v>905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>
        <v>1</v>
      </c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>
        <v>1</v>
      </c>
    </row>
    <row r="447" spans="1:113">
      <c r="A447" s="2" t="s">
        <v>907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>
        <v>1</v>
      </c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>
        <v>1</v>
      </c>
    </row>
    <row r="448" spans="1:113">
      <c r="A448" s="2" t="s">
        <v>909</v>
      </c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>
        <v>1</v>
      </c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>
        <v>1</v>
      </c>
    </row>
    <row r="449" spans="1:113">
      <c r="A449" s="2" t="s">
        <v>911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>
        <v>1</v>
      </c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>
        <v>1</v>
      </c>
    </row>
    <row r="450" spans="1:113">
      <c r="A450" s="2" t="s">
        <v>913</v>
      </c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>
        <v>1</v>
      </c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>
        <v>1</v>
      </c>
    </row>
    <row r="451" spans="1:113">
      <c r="A451" s="2" t="s">
        <v>915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>
        <v>1</v>
      </c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>
        <v>1</v>
      </c>
    </row>
    <row r="452" spans="1:113">
      <c r="A452" s="2" t="s">
        <v>917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>
        <v>1</v>
      </c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>
        <v>1</v>
      </c>
    </row>
    <row r="453" spans="1:113">
      <c r="A453" s="2" t="s">
        <v>919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>
        <v>1</v>
      </c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>
        <v>1</v>
      </c>
    </row>
    <row r="454" spans="1:113">
      <c r="A454" s="2" t="s">
        <v>921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>
        <v>1</v>
      </c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>
        <v>1</v>
      </c>
    </row>
    <row r="455" spans="1:113">
      <c r="A455" s="2" t="s">
        <v>923</v>
      </c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>
        <v>1</v>
      </c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>
        <v>1</v>
      </c>
    </row>
    <row r="456" spans="1:113">
      <c r="A456" s="2" t="s">
        <v>925</v>
      </c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>
        <v>1</v>
      </c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>
        <v>1</v>
      </c>
    </row>
    <row r="457" spans="1:113">
      <c r="A457" s="2" t="s">
        <v>927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>
        <v>1</v>
      </c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>
        <v>1</v>
      </c>
    </row>
    <row r="458" spans="1:113">
      <c r="A458" s="2" t="s">
        <v>929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>
        <v>1</v>
      </c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>
        <v>1</v>
      </c>
    </row>
    <row r="459" spans="1:113">
      <c r="A459" s="2" t="s">
        <v>931</v>
      </c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>
        <v>1</v>
      </c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>
        <v>1</v>
      </c>
    </row>
    <row r="460" spans="1:113">
      <c r="A460" s="2" t="s">
        <v>933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>
        <v>1</v>
      </c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>
        <v>1</v>
      </c>
    </row>
    <row r="461" spans="1:113">
      <c r="A461" s="2" t="s">
        <v>935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>
        <v>1</v>
      </c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>
        <v>1</v>
      </c>
    </row>
    <row r="462" spans="1:113">
      <c r="A462" s="2" t="s">
        <v>937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>
        <v>1</v>
      </c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>
        <v>1</v>
      </c>
    </row>
    <row r="463" spans="1:113">
      <c r="A463" s="2" t="s">
        <v>939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>
        <v>1</v>
      </c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>
        <v>1</v>
      </c>
    </row>
    <row r="464" spans="1:113">
      <c r="A464" s="2" t="s">
        <v>941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>
        <v>1</v>
      </c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>
        <v>1</v>
      </c>
    </row>
    <row r="465" spans="1:113">
      <c r="A465" s="2" t="s">
        <v>943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>
        <v>1</v>
      </c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>
        <v>1</v>
      </c>
    </row>
    <row r="466" spans="1:113">
      <c r="A466" s="2" t="s">
        <v>945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>
        <v>1</v>
      </c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>
        <v>1</v>
      </c>
    </row>
    <row r="467" spans="1:113">
      <c r="A467" s="2" t="s">
        <v>947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>
        <v>1</v>
      </c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>
        <v>1</v>
      </c>
    </row>
    <row r="468" spans="1:113">
      <c r="A468" s="2" t="s">
        <v>949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>
        <v>1</v>
      </c>
      <c r="CW468" s="3"/>
      <c r="CX468" s="3"/>
      <c r="CY468" s="3"/>
      <c r="CZ468" s="3"/>
      <c r="DA468" s="3"/>
      <c r="DB468" s="3"/>
      <c r="DC468" s="3"/>
      <c r="DD468" s="3"/>
      <c r="DE468" s="3"/>
      <c r="DF468" s="3">
        <v>1</v>
      </c>
      <c r="DG468" s="3"/>
      <c r="DH468" s="3"/>
      <c r="DI468" s="3">
        <v>2</v>
      </c>
    </row>
    <row r="469" spans="1:113">
      <c r="A469" s="2" t="s">
        <v>4465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>
        <v>1</v>
      </c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>
        <v>1</v>
      </c>
    </row>
    <row r="470" spans="1:113">
      <c r="A470" s="2" t="s">
        <v>951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>
        <v>1</v>
      </c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>
        <v>1</v>
      </c>
    </row>
    <row r="471" spans="1:113">
      <c r="A471" s="2" t="s">
        <v>953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>
        <v>2</v>
      </c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>
        <v>2</v>
      </c>
    </row>
    <row r="472" spans="1:113">
      <c r="A472" s="2" t="s">
        <v>955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>
        <v>1</v>
      </c>
      <c r="CW472" s="3"/>
      <c r="CX472" s="3"/>
      <c r="CY472" s="3"/>
      <c r="CZ472" s="3"/>
      <c r="DA472" s="3"/>
      <c r="DB472" s="3"/>
      <c r="DC472" s="3"/>
      <c r="DD472" s="3"/>
      <c r="DE472" s="3"/>
      <c r="DF472" s="3">
        <v>1</v>
      </c>
      <c r="DG472" s="3"/>
      <c r="DH472" s="3"/>
      <c r="DI472" s="3">
        <v>2</v>
      </c>
    </row>
    <row r="473" spans="1:113">
      <c r="A473" s="2" t="s">
        <v>957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>
        <v>2</v>
      </c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>
        <v>2</v>
      </c>
    </row>
    <row r="474" spans="1:113">
      <c r="A474" s="2" t="s">
        <v>959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>
        <v>1</v>
      </c>
      <c r="CW474" s="3"/>
      <c r="CX474" s="3"/>
      <c r="CY474" s="3"/>
      <c r="CZ474" s="3"/>
      <c r="DA474" s="3"/>
      <c r="DB474" s="3"/>
      <c r="DC474" s="3"/>
      <c r="DD474" s="3"/>
      <c r="DE474" s="3"/>
      <c r="DF474" s="3">
        <v>1</v>
      </c>
      <c r="DG474" s="3"/>
      <c r="DH474" s="3"/>
      <c r="DI474" s="3">
        <v>2</v>
      </c>
    </row>
    <row r="475" spans="1:113">
      <c r="A475" s="2" t="s">
        <v>961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>
        <v>1</v>
      </c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>
        <v>1</v>
      </c>
    </row>
    <row r="476" spans="1:113">
      <c r="A476" s="2" t="s">
        <v>963</v>
      </c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>
        <v>1</v>
      </c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>
        <v>1</v>
      </c>
    </row>
    <row r="477" spans="1:113">
      <c r="A477" s="2" t="s">
        <v>965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>
        <v>1</v>
      </c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>
        <v>1</v>
      </c>
    </row>
    <row r="478" spans="1:113">
      <c r="A478" s="2" t="s">
        <v>967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>
        <v>1</v>
      </c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>
        <v>1</v>
      </c>
    </row>
    <row r="479" spans="1:113">
      <c r="A479" s="2" t="s">
        <v>969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>
        <v>1</v>
      </c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>
        <v>1</v>
      </c>
    </row>
    <row r="480" spans="1:113">
      <c r="A480" s="2" t="s">
        <v>971</v>
      </c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>
        <v>1</v>
      </c>
      <c r="CW480" s="3"/>
      <c r="CX480" s="3"/>
      <c r="CY480" s="3"/>
      <c r="CZ480" s="3"/>
      <c r="DA480" s="3"/>
      <c r="DB480" s="3"/>
      <c r="DC480" s="3"/>
      <c r="DD480" s="3"/>
      <c r="DE480" s="3"/>
      <c r="DF480" s="3">
        <v>1</v>
      </c>
      <c r="DG480" s="3"/>
      <c r="DH480" s="3"/>
      <c r="DI480" s="3">
        <v>2</v>
      </c>
    </row>
    <row r="481" spans="1:113">
      <c r="A481" s="2" t="s">
        <v>973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>
        <v>2</v>
      </c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>
        <v>2</v>
      </c>
    </row>
    <row r="482" spans="1:113">
      <c r="A482" s="2" t="s">
        <v>975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>
        <v>1</v>
      </c>
      <c r="CW482" s="3"/>
      <c r="CX482" s="3"/>
      <c r="CY482" s="3"/>
      <c r="CZ482" s="3"/>
      <c r="DA482" s="3"/>
      <c r="DB482" s="3"/>
      <c r="DC482" s="3"/>
      <c r="DD482" s="3"/>
      <c r="DE482" s="3"/>
      <c r="DF482" s="3">
        <v>1</v>
      </c>
      <c r="DG482" s="3"/>
      <c r="DH482" s="3"/>
      <c r="DI482" s="3">
        <v>2</v>
      </c>
    </row>
    <row r="483" spans="1:113">
      <c r="A483" s="2" t="s">
        <v>977</v>
      </c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>
        <v>1</v>
      </c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>
        <v>1</v>
      </c>
    </row>
    <row r="484" spans="1:113">
      <c r="A484" s="2" t="s">
        <v>979</v>
      </c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>
        <v>1</v>
      </c>
      <c r="CW484" s="3"/>
      <c r="CX484" s="3"/>
      <c r="CY484" s="3"/>
      <c r="CZ484" s="3"/>
      <c r="DA484" s="3"/>
      <c r="DB484" s="3"/>
      <c r="DC484" s="3"/>
      <c r="DD484" s="3"/>
      <c r="DE484" s="3"/>
      <c r="DF484" s="3">
        <v>1</v>
      </c>
      <c r="DG484" s="3"/>
      <c r="DH484" s="3"/>
      <c r="DI484" s="3">
        <v>2</v>
      </c>
    </row>
    <row r="485" spans="1:113">
      <c r="A485" s="2" t="s">
        <v>981</v>
      </c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>
        <v>1</v>
      </c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>
        <v>1</v>
      </c>
    </row>
    <row r="486" spans="1:113">
      <c r="A486" s="2" t="s">
        <v>983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>
        <v>1</v>
      </c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>
        <v>1</v>
      </c>
    </row>
    <row r="487" spans="1:113">
      <c r="A487" s="2" t="s">
        <v>4337</v>
      </c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>
        <v>1</v>
      </c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>
        <v>1</v>
      </c>
    </row>
    <row r="488" spans="1:113">
      <c r="A488" s="2" t="s">
        <v>985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>
        <v>1</v>
      </c>
      <c r="CW488" s="3"/>
      <c r="CX488" s="3"/>
      <c r="CY488" s="3"/>
      <c r="CZ488" s="3"/>
      <c r="DA488" s="3"/>
      <c r="DB488" s="3"/>
      <c r="DC488" s="3"/>
      <c r="DD488" s="3"/>
      <c r="DE488" s="3"/>
      <c r="DF488" s="3">
        <v>1</v>
      </c>
      <c r="DG488" s="3"/>
      <c r="DH488" s="3"/>
      <c r="DI488" s="3">
        <v>2</v>
      </c>
    </row>
    <row r="489" spans="1:113">
      <c r="A489" s="2" t="s">
        <v>987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>
        <v>1</v>
      </c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>
        <v>1</v>
      </c>
    </row>
    <row r="490" spans="1:113">
      <c r="A490" s="2" t="s">
        <v>989</v>
      </c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>
        <v>1</v>
      </c>
      <c r="CW490" s="3"/>
      <c r="CX490" s="3"/>
      <c r="CY490" s="3"/>
      <c r="CZ490" s="3"/>
      <c r="DA490" s="3"/>
      <c r="DB490" s="3"/>
      <c r="DC490" s="3"/>
      <c r="DD490" s="3"/>
      <c r="DE490" s="3"/>
      <c r="DF490" s="3">
        <v>1</v>
      </c>
      <c r="DG490" s="3"/>
      <c r="DH490" s="3"/>
      <c r="DI490" s="3">
        <v>2</v>
      </c>
    </row>
    <row r="491" spans="1:113">
      <c r="A491" s="2" t="s">
        <v>991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>
        <v>1</v>
      </c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>
        <v>1</v>
      </c>
    </row>
    <row r="492" spans="1:113">
      <c r="A492" s="2" t="s">
        <v>993</v>
      </c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>
        <v>1</v>
      </c>
      <c r="CW492" s="3"/>
      <c r="CX492" s="3"/>
      <c r="CY492" s="3"/>
      <c r="CZ492" s="3"/>
      <c r="DA492" s="3"/>
      <c r="DB492" s="3"/>
      <c r="DC492" s="3"/>
      <c r="DD492" s="3"/>
      <c r="DE492" s="3"/>
      <c r="DF492" s="3">
        <v>1</v>
      </c>
      <c r="DG492" s="3"/>
      <c r="DH492" s="3"/>
      <c r="DI492" s="3">
        <v>2</v>
      </c>
    </row>
    <row r="493" spans="1:113">
      <c r="A493" s="2" t="s">
        <v>995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>
        <v>1</v>
      </c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>
        <v>1</v>
      </c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>
        <v>1</v>
      </c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>
        <v>3</v>
      </c>
    </row>
    <row r="494" spans="1:113">
      <c r="A494" s="2" t="s">
        <v>999</v>
      </c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>
        <v>1</v>
      </c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>
        <v>1</v>
      </c>
    </row>
    <row r="495" spans="1:113">
      <c r="A495" s="2" t="s">
        <v>1001</v>
      </c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>
        <v>1</v>
      </c>
      <c r="CW495" s="3"/>
      <c r="CX495" s="3"/>
      <c r="CY495" s="3"/>
      <c r="CZ495" s="3"/>
      <c r="DA495" s="3"/>
      <c r="DB495" s="3"/>
      <c r="DC495" s="3"/>
      <c r="DD495" s="3"/>
      <c r="DE495" s="3"/>
      <c r="DF495" s="3">
        <v>1</v>
      </c>
      <c r="DG495" s="3"/>
      <c r="DH495" s="3"/>
      <c r="DI495" s="3">
        <v>2</v>
      </c>
    </row>
    <row r="496" spans="1:113">
      <c r="A496" s="2" t="s">
        <v>1003</v>
      </c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>
        <v>1</v>
      </c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>
        <v>1</v>
      </c>
    </row>
    <row r="497" spans="1:113">
      <c r="A497" s="2" t="s">
        <v>1005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>
        <v>1</v>
      </c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>
        <v>1</v>
      </c>
    </row>
    <row r="498" spans="1:113">
      <c r="A498" s="2" t="s">
        <v>1007</v>
      </c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>
        <v>1</v>
      </c>
      <c r="CW498" s="3"/>
      <c r="CX498" s="3"/>
      <c r="CY498" s="3"/>
      <c r="CZ498" s="3"/>
      <c r="DA498" s="3"/>
      <c r="DB498" s="3"/>
      <c r="DC498" s="3"/>
      <c r="DD498" s="3"/>
      <c r="DE498" s="3"/>
      <c r="DF498" s="3">
        <v>1</v>
      </c>
      <c r="DG498" s="3"/>
      <c r="DH498" s="3"/>
      <c r="DI498" s="3">
        <v>2</v>
      </c>
    </row>
    <row r="499" spans="1:113">
      <c r="A499" s="2" t="s">
        <v>1009</v>
      </c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>
        <v>1</v>
      </c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>
        <v>1</v>
      </c>
    </row>
    <row r="500" spans="1:113">
      <c r="A500" s="2" t="s">
        <v>1011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>
        <v>2</v>
      </c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>
        <v>2</v>
      </c>
    </row>
    <row r="501" spans="1:113">
      <c r="A501" s="2" t="s">
        <v>1013</v>
      </c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>
        <v>1</v>
      </c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>
        <v>1</v>
      </c>
    </row>
    <row r="502" spans="1:113">
      <c r="A502" s="2" t="s">
        <v>1015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>
        <v>1</v>
      </c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>
        <v>1</v>
      </c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>
        <v>2</v>
      </c>
    </row>
    <row r="503" spans="1:113">
      <c r="A503" s="2" t="s">
        <v>1018</v>
      </c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>
        <v>2</v>
      </c>
      <c r="CW503" s="3"/>
      <c r="CX503" s="3"/>
      <c r="CY503" s="3"/>
      <c r="CZ503" s="3"/>
      <c r="DA503" s="3"/>
      <c r="DB503" s="3"/>
      <c r="DC503" s="3"/>
      <c r="DD503" s="3"/>
      <c r="DE503" s="3"/>
      <c r="DF503" s="3">
        <v>1</v>
      </c>
      <c r="DG503" s="3"/>
      <c r="DH503" s="3"/>
      <c r="DI503" s="3">
        <v>3</v>
      </c>
    </row>
    <row r="504" spans="1:113">
      <c r="A504" s="2" t="s">
        <v>1020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>
        <v>1</v>
      </c>
      <c r="CW504" s="3"/>
      <c r="CX504" s="3"/>
      <c r="CY504" s="3"/>
      <c r="CZ504" s="3"/>
      <c r="DA504" s="3"/>
      <c r="DB504" s="3"/>
      <c r="DC504" s="3"/>
      <c r="DD504" s="3"/>
      <c r="DE504" s="3"/>
      <c r="DF504" s="3">
        <v>1</v>
      </c>
      <c r="DG504" s="3"/>
      <c r="DH504" s="3"/>
      <c r="DI504" s="3">
        <v>2</v>
      </c>
    </row>
    <row r="505" spans="1:113">
      <c r="A505" s="2" t="s">
        <v>1022</v>
      </c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>
        <v>1</v>
      </c>
      <c r="CW505" s="3"/>
      <c r="CX505" s="3"/>
      <c r="CY505" s="3"/>
      <c r="CZ505" s="3"/>
      <c r="DA505" s="3"/>
      <c r="DB505" s="3"/>
      <c r="DC505" s="3"/>
      <c r="DD505" s="3"/>
      <c r="DE505" s="3"/>
      <c r="DF505" s="3">
        <v>1</v>
      </c>
      <c r="DG505" s="3"/>
      <c r="DH505" s="3"/>
      <c r="DI505" s="3">
        <v>2</v>
      </c>
    </row>
    <row r="506" spans="1:113">
      <c r="A506" s="2" t="s">
        <v>1024</v>
      </c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>
        <v>1</v>
      </c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>
        <v>1</v>
      </c>
    </row>
    <row r="507" spans="1:113">
      <c r="A507" s="2" t="s">
        <v>1026</v>
      </c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>
        <v>1</v>
      </c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>
        <v>1</v>
      </c>
    </row>
    <row r="508" spans="1:113">
      <c r="A508" s="2" t="s">
        <v>1028</v>
      </c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>
        <v>1</v>
      </c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>
        <v>1</v>
      </c>
    </row>
    <row r="509" spans="1:113">
      <c r="A509" s="2" t="s">
        <v>1030</v>
      </c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>
        <v>2</v>
      </c>
      <c r="CW509" s="3"/>
      <c r="CX509" s="3"/>
      <c r="CY509" s="3"/>
      <c r="CZ509" s="3"/>
      <c r="DA509" s="3"/>
      <c r="DB509" s="3"/>
      <c r="DC509" s="3"/>
      <c r="DD509" s="3"/>
      <c r="DE509" s="3"/>
      <c r="DF509" s="3">
        <v>1</v>
      </c>
      <c r="DG509" s="3"/>
      <c r="DH509" s="3"/>
      <c r="DI509" s="3">
        <v>3</v>
      </c>
    </row>
    <row r="510" spans="1:113">
      <c r="A510" s="2" t="s">
        <v>1032</v>
      </c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>
        <v>1</v>
      </c>
      <c r="CW510" s="3"/>
      <c r="CX510" s="3"/>
      <c r="CY510" s="3"/>
      <c r="CZ510" s="3"/>
      <c r="DA510" s="3"/>
      <c r="DB510" s="3"/>
      <c r="DC510" s="3"/>
      <c r="DD510" s="3"/>
      <c r="DE510" s="3"/>
      <c r="DF510" s="3">
        <v>1</v>
      </c>
      <c r="DG510" s="3"/>
      <c r="DH510" s="3"/>
      <c r="DI510" s="3">
        <v>2</v>
      </c>
    </row>
    <row r="511" spans="1:113">
      <c r="A511" s="2" t="s">
        <v>1034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>
        <v>1</v>
      </c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>
        <v>1</v>
      </c>
    </row>
    <row r="512" spans="1:113">
      <c r="A512" s="2" t="s">
        <v>1036</v>
      </c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>
        <v>1</v>
      </c>
      <c r="CW512" s="3"/>
      <c r="CX512" s="3"/>
      <c r="CY512" s="3"/>
      <c r="CZ512" s="3"/>
      <c r="DA512" s="3"/>
      <c r="DB512" s="3"/>
      <c r="DC512" s="3"/>
      <c r="DD512" s="3"/>
      <c r="DE512" s="3"/>
      <c r="DF512" s="3">
        <v>1</v>
      </c>
      <c r="DG512" s="3"/>
      <c r="DH512" s="3"/>
      <c r="DI512" s="3">
        <v>2</v>
      </c>
    </row>
    <row r="513" spans="1:113">
      <c r="A513" s="2" t="s">
        <v>1038</v>
      </c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>
        <v>1</v>
      </c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>
        <v>1</v>
      </c>
    </row>
    <row r="514" spans="1:113">
      <c r="A514" s="2" t="s">
        <v>1040</v>
      </c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>
        <v>2</v>
      </c>
      <c r="CW514" s="3"/>
      <c r="CX514" s="3"/>
      <c r="CY514" s="3"/>
      <c r="CZ514" s="3"/>
      <c r="DA514" s="3"/>
      <c r="DB514" s="3"/>
      <c r="DC514" s="3"/>
      <c r="DD514" s="3"/>
      <c r="DE514" s="3"/>
      <c r="DF514" s="3">
        <v>1</v>
      </c>
      <c r="DG514" s="3"/>
      <c r="DH514" s="3"/>
      <c r="DI514" s="3">
        <v>3</v>
      </c>
    </row>
    <row r="515" spans="1:113">
      <c r="A515" s="2" t="s">
        <v>1042</v>
      </c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>
        <v>1</v>
      </c>
      <c r="CW515" s="3"/>
      <c r="CX515" s="3"/>
      <c r="CY515" s="3"/>
      <c r="CZ515" s="3"/>
      <c r="DA515" s="3"/>
      <c r="DB515" s="3"/>
      <c r="DC515" s="3"/>
      <c r="DD515" s="3"/>
      <c r="DE515" s="3"/>
      <c r="DF515" s="3">
        <v>1</v>
      </c>
      <c r="DG515" s="3"/>
      <c r="DH515" s="3"/>
      <c r="DI515" s="3">
        <v>2</v>
      </c>
    </row>
    <row r="516" spans="1:113">
      <c r="A516" s="2" t="s">
        <v>1044</v>
      </c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>
        <v>1</v>
      </c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>
        <v>1</v>
      </c>
    </row>
    <row r="517" spans="1:113">
      <c r="A517" s="2" t="s">
        <v>1046</v>
      </c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>
        <v>1</v>
      </c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>
        <v>1</v>
      </c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>
        <v>2</v>
      </c>
    </row>
    <row r="518" spans="1:113">
      <c r="A518" s="2" t="s">
        <v>1048</v>
      </c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>
        <v>1</v>
      </c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>
        <v>1</v>
      </c>
    </row>
    <row r="519" spans="1:113">
      <c r="A519" s="2" t="s">
        <v>1050</v>
      </c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>
        <v>1</v>
      </c>
      <c r="CW519" s="3"/>
      <c r="CX519" s="3"/>
      <c r="CY519" s="3"/>
      <c r="CZ519" s="3"/>
      <c r="DA519" s="3"/>
      <c r="DB519" s="3"/>
      <c r="DC519" s="3"/>
      <c r="DD519" s="3"/>
      <c r="DE519" s="3"/>
      <c r="DF519" s="3">
        <v>1</v>
      </c>
      <c r="DG519" s="3"/>
      <c r="DH519" s="3"/>
      <c r="DI519" s="3">
        <v>2</v>
      </c>
    </row>
    <row r="520" spans="1:113">
      <c r="A520" s="2" t="s">
        <v>1052</v>
      </c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>
        <v>1</v>
      </c>
      <c r="CW520" s="3"/>
      <c r="CX520" s="3"/>
      <c r="CY520" s="3"/>
      <c r="CZ520" s="3"/>
      <c r="DA520" s="3"/>
      <c r="DB520" s="3"/>
      <c r="DC520" s="3"/>
      <c r="DD520" s="3"/>
      <c r="DE520" s="3"/>
      <c r="DF520" s="3">
        <v>1</v>
      </c>
      <c r="DG520" s="3"/>
      <c r="DH520" s="3"/>
      <c r="DI520" s="3">
        <v>2</v>
      </c>
    </row>
    <row r="521" spans="1:113">
      <c r="A521" s="2" t="s">
        <v>1054</v>
      </c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>
        <v>1</v>
      </c>
      <c r="CW521" s="3"/>
      <c r="CX521" s="3"/>
      <c r="CY521" s="3"/>
      <c r="CZ521" s="3"/>
      <c r="DA521" s="3"/>
      <c r="DB521" s="3"/>
      <c r="DC521" s="3"/>
      <c r="DD521" s="3"/>
      <c r="DE521" s="3"/>
      <c r="DF521" s="3">
        <v>1</v>
      </c>
      <c r="DG521" s="3"/>
      <c r="DH521" s="3"/>
      <c r="DI521" s="3">
        <v>2</v>
      </c>
    </row>
    <row r="522" spans="1:113">
      <c r="A522" s="2" t="s">
        <v>1056</v>
      </c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>
        <v>1</v>
      </c>
      <c r="CW522" s="3"/>
      <c r="CX522" s="3"/>
      <c r="CY522" s="3"/>
      <c r="CZ522" s="3"/>
      <c r="DA522" s="3"/>
      <c r="DB522" s="3"/>
      <c r="DC522" s="3"/>
      <c r="DD522" s="3"/>
      <c r="DE522" s="3"/>
      <c r="DF522" s="3">
        <v>1</v>
      </c>
      <c r="DG522" s="3"/>
      <c r="DH522" s="3"/>
      <c r="DI522" s="3">
        <v>2</v>
      </c>
    </row>
    <row r="523" spans="1:113">
      <c r="A523" s="2" t="s">
        <v>1058</v>
      </c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>
        <v>1</v>
      </c>
      <c r="CW523" s="3"/>
      <c r="CX523" s="3"/>
      <c r="CY523" s="3"/>
      <c r="CZ523" s="3"/>
      <c r="DA523" s="3"/>
      <c r="DB523" s="3"/>
      <c r="DC523" s="3"/>
      <c r="DD523" s="3"/>
      <c r="DE523" s="3"/>
      <c r="DF523" s="3">
        <v>1</v>
      </c>
      <c r="DG523" s="3"/>
      <c r="DH523" s="3"/>
      <c r="DI523" s="3">
        <v>2</v>
      </c>
    </row>
    <row r="524" spans="1:113">
      <c r="A524" s="2" t="s">
        <v>1060</v>
      </c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>
        <v>1</v>
      </c>
      <c r="CW524" s="3"/>
      <c r="CX524" s="3"/>
      <c r="CY524" s="3"/>
      <c r="CZ524" s="3"/>
      <c r="DA524" s="3"/>
      <c r="DB524" s="3"/>
      <c r="DC524" s="3"/>
      <c r="DD524" s="3"/>
      <c r="DE524" s="3"/>
      <c r="DF524" s="3">
        <v>1</v>
      </c>
      <c r="DG524" s="3"/>
      <c r="DH524" s="3"/>
      <c r="DI524" s="3">
        <v>2</v>
      </c>
    </row>
    <row r="525" spans="1:113">
      <c r="A525" s="2" t="s">
        <v>1062</v>
      </c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>
        <v>1</v>
      </c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>
        <v>1</v>
      </c>
    </row>
    <row r="526" spans="1:113">
      <c r="A526" s="2" t="s">
        <v>1064</v>
      </c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>
        <v>1</v>
      </c>
      <c r="CW526" s="3"/>
      <c r="CX526" s="3"/>
      <c r="CY526" s="3"/>
      <c r="CZ526" s="3"/>
      <c r="DA526" s="3"/>
      <c r="DB526" s="3"/>
      <c r="DC526" s="3"/>
      <c r="DD526" s="3"/>
      <c r="DE526" s="3"/>
      <c r="DF526" s="3">
        <v>1</v>
      </c>
      <c r="DG526" s="3"/>
      <c r="DH526" s="3"/>
      <c r="DI526" s="3">
        <v>2</v>
      </c>
    </row>
    <row r="527" spans="1:113">
      <c r="A527" s="2" t="s">
        <v>1066</v>
      </c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>
        <v>1</v>
      </c>
      <c r="CW527" s="3"/>
      <c r="CX527" s="3"/>
      <c r="CY527" s="3"/>
      <c r="CZ527" s="3"/>
      <c r="DA527" s="3"/>
      <c r="DB527" s="3"/>
      <c r="DC527" s="3"/>
      <c r="DD527" s="3"/>
      <c r="DE527" s="3"/>
      <c r="DF527" s="3">
        <v>1</v>
      </c>
      <c r="DG527" s="3"/>
      <c r="DH527" s="3"/>
      <c r="DI527" s="3">
        <v>2</v>
      </c>
    </row>
    <row r="528" spans="1:113">
      <c r="A528" s="2" t="s">
        <v>1068</v>
      </c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>
        <v>2</v>
      </c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>
        <v>2</v>
      </c>
    </row>
    <row r="529" spans="1:113">
      <c r="A529" s="2" t="s">
        <v>1070</v>
      </c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>
        <v>1</v>
      </c>
      <c r="CW529" s="3"/>
      <c r="CX529" s="3"/>
      <c r="CY529" s="3"/>
      <c r="CZ529" s="3"/>
      <c r="DA529" s="3"/>
      <c r="DB529" s="3"/>
      <c r="DC529" s="3"/>
      <c r="DD529" s="3"/>
      <c r="DE529" s="3"/>
      <c r="DF529" s="3">
        <v>1</v>
      </c>
      <c r="DG529" s="3"/>
      <c r="DH529" s="3"/>
      <c r="DI529" s="3">
        <v>2</v>
      </c>
    </row>
    <row r="530" spans="1:113">
      <c r="A530" s="2" t="s">
        <v>1072</v>
      </c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>
        <v>1</v>
      </c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>
        <v>1</v>
      </c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>
        <v>1</v>
      </c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>
        <v>3</v>
      </c>
    </row>
    <row r="531" spans="1:113">
      <c r="A531" s="2" t="s">
        <v>1076</v>
      </c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>
        <v>1</v>
      </c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>
        <v>1</v>
      </c>
    </row>
    <row r="532" spans="1:113">
      <c r="A532" s="2" t="s">
        <v>1078</v>
      </c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>
        <v>2</v>
      </c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>
        <v>2</v>
      </c>
    </row>
    <row r="533" spans="1:113">
      <c r="A533" s="2" t="s">
        <v>1080</v>
      </c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>
        <v>1</v>
      </c>
      <c r="CW533" s="3"/>
      <c r="CX533" s="3"/>
      <c r="CY533" s="3"/>
      <c r="CZ533" s="3"/>
      <c r="DA533" s="3"/>
      <c r="DB533" s="3"/>
      <c r="DC533" s="3"/>
      <c r="DD533" s="3"/>
      <c r="DE533" s="3"/>
      <c r="DF533" s="3">
        <v>1</v>
      </c>
      <c r="DG533" s="3"/>
      <c r="DH533" s="3"/>
      <c r="DI533" s="3">
        <v>2</v>
      </c>
    </row>
    <row r="534" spans="1:113">
      <c r="A534" s="2" t="s">
        <v>1082</v>
      </c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>
        <v>1</v>
      </c>
      <c r="CW534" s="3"/>
      <c r="CX534" s="3"/>
      <c r="CY534" s="3"/>
      <c r="CZ534" s="3"/>
      <c r="DA534" s="3"/>
      <c r="DB534" s="3"/>
      <c r="DC534" s="3"/>
      <c r="DD534" s="3"/>
      <c r="DE534" s="3"/>
      <c r="DF534" s="3">
        <v>1</v>
      </c>
      <c r="DG534" s="3"/>
      <c r="DH534" s="3"/>
      <c r="DI534" s="3">
        <v>2</v>
      </c>
    </row>
    <row r="535" spans="1:113">
      <c r="A535" s="2" t="s">
        <v>1084</v>
      </c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>
        <v>1</v>
      </c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>
        <v>1</v>
      </c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>
        <v>2</v>
      </c>
    </row>
    <row r="536" spans="1:113">
      <c r="A536" s="2" t="s">
        <v>1086</v>
      </c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>
        <v>1</v>
      </c>
      <c r="CW536" s="3"/>
      <c r="CX536" s="3"/>
      <c r="CY536" s="3"/>
      <c r="CZ536" s="3"/>
      <c r="DA536" s="3"/>
      <c r="DB536" s="3"/>
      <c r="DC536" s="3"/>
      <c r="DD536" s="3"/>
      <c r="DE536" s="3"/>
      <c r="DF536" s="3">
        <v>1</v>
      </c>
      <c r="DG536" s="3"/>
      <c r="DH536" s="3"/>
      <c r="DI536" s="3">
        <v>2</v>
      </c>
    </row>
    <row r="537" spans="1:113">
      <c r="A537" s="2" t="s">
        <v>1088</v>
      </c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>
        <v>1</v>
      </c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>
        <v>1</v>
      </c>
    </row>
    <row r="538" spans="1:113">
      <c r="A538" s="2" t="s">
        <v>1090</v>
      </c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>
        <v>1</v>
      </c>
      <c r="CW538" s="3"/>
      <c r="CX538" s="3"/>
      <c r="CY538" s="3"/>
      <c r="CZ538" s="3"/>
      <c r="DA538" s="3"/>
      <c r="DB538" s="3"/>
      <c r="DC538" s="3"/>
      <c r="DD538" s="3"/>
      <c r="DE538" s="3"/>
      <c r="DF538" s="3">
        <v>1</v>
      </c>
      <c r="DG538" s="3"/>
      <c r="DH538" s="3"/>
      <c r="DI538" s="3">
        <v>2</v>
      </c>
    </row>
    <row r="539" spans="1:113">
      <c r="A539" s="2" t="s">
        <v>1092</v>
      </c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>
        <v>1</v>
      </c>
      <c r="CW539" s="3"/>
      <c r="CX539" s="3"/>
      <c r="CY539" s="3"/>
      <c r="CZ539" s="3"/>
      <c r="DA539" s="3"/>
      <c r="DB539" s="3"/>
      <c r="DC539" s="3"/>
      <c r="DD539" s="3"/>
      <c r="DE539" s="3"/>
      <c r="DF539" s="3">
        <v>1</v>
      </c>
      <c r="DG539" s="3"/>
      <c r="DH539" s="3"/>
      <c r="DI539" s="3">
        <v>2</v>
      </c>
    </row>
    <row r="540" spans="1:113">
      <c r="A540" s="2" t="s">
        <v>1094</v>
      </c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>
        <v>1</v>
      </c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>
        <v>1</v>
      </c>
    </row>
    <row r="541" spans="1:113">
      <c r="A541" s="2" t="s">
        <v>1096</v>
      </c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>
        <v>1</v>
      </c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>
        <v>1</v>
      </c>
    </row>
    <row r="542" spans="1:113">
      <c r="A542" s="2" t="s">
        <v>1098</v>
      </c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>
        <v>1</v>
      </c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>
        <v>2</v>
      </c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>
        <v>3</v>
      </c>
    </row>
    <row r="543" spans="1:113">
      <c r="A543" s="2" t="s">
        <v>1101</v>
      </c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>
        <v>1</v>
      </c>
      <c r="CW543" s="3"/>
      <c r="CX543" s="3"/>
      <c r="CY543" s="3"/>
      <c r="CZ543" s="3"/>
      <c r="DA543" s="3"/>
      <c r="DB543" s="3"/>
      <c r="DC543" s="3"/>
      <c r="DD543" s="3"/>
      <c r="DE543" s="3"/>
      <c r="DF543" s="3">
        <v>1</v>
      </c>
      <c r="DG543" s="3"/>
      <c r="DH543" s="3"/>
      <c r="DI543" s="3">
        <v>2</v>
      </c>
    </row>
    <row r="544" spans="1:113">
      <c r="A544" s="2" t="s">
        <v>1103</v>
      </c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>
        <v>1</v>
      </c>
      <c r="CW544" s="3"/>
      <c r="CX544" s="3"/>
      <c r="CY544" s="3"/>
      <c r="CZ544" s="3"/>
      <c r="DA544" s="3"/>
      <c r="DB544" s="3"/>
      <c r="DC544" s="3"/>
      <c r="DD544" s="3"/>
      <c r="DE544" s="3"/>
      <c r="DF544" s="3">
        <v>1</v>
      </c>
      <c r="DG544" s="3"/>
      <c r="DH544" s="3"/>
      <c r="DI544" s="3">
        <v>2</v>
      </c>
    </row>
    <row r="545" spans="1:113">
      <c r="A545" s="2" t="s">
        <v>1105</v>
      </c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>
        <v>1</v>
      </c>
      <c r="CW545" s="3"/>
      <c r="CX545" s="3"/>
      <c r="CY545" s="3">
        <v>1</v>
      </c>
      <c r="CZ545" s="3"/>
      <c r="DA545" s="3"/>
      <c r="DB545" s="3"/>
      <c r="DC545" s="3"/>
      <c r="DD545" s="3"/>
      <c r="DE545" s="3"/>
      <c r="DF545" s="3"/>
      <c r="DG545" s="3"/>
      <c r="DH545" s="3"/>
      <c r="DI545" s="3">
        <v>2</v>
      </c>
    </row>
    <row r="546" spans="1:113">
      <c r="A546" s="2" t="s">
        <v>1109</v>
      </c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>
        <v>1</v>
      </c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>
        <v>1</v>
      </c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>
        <v>2</v>
      </c>
    </row>
    <row r="547" spans="1:113">
      <c r="A547" s="2" t="s">
        <v>1111</v>
      </c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>
        <v>1</v>
      </c>
      <c r="CW547" s="3"/>
      <c r="CX547" s="3"/>
      <c r="CY547" s="3"/>
      <c r="CZ547" s="3"/>
      <c r="DA547" s="3"/>
      <c r="DB547" s="3"/>
      <c r="DC547" s="3"/>
      <c r="DD547" s="3"/>
      <c r="DE547" s="3"/>
      <c r="DF547" s="3">
        <v>1</v>
      </c>
      <c r="DG547" s="3"/>
      <c r="DH547" s="3"/>
      <c r="DI547" s="3">
        <v>2</v>
      </c>
    </row>
    <row r="548" spans="1:113">
      <c r="A548" s="2" t="s">
        <v>1113</v>
      </c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>
        <v>1</v>
      </c>
      <c r="CW548" s="3"/>
      <c r="CX548" s="3"/>
      <c r="CY548" s="3">
        <v>1</v>
      </c>
      <c r="CZ548" s="3"/>
      <c r="DA548" s="3"/>
      <c r="DB548" s="3"/>
      <c r="DC548" s="3"/>
      <c r="DD548" s="3"/>
      <c r="DE548" s="3"/>
      <c r="DF548" s="3"/>
      <c r="DG548" s="3"/>
      <c r="DH548" s="3"/>
      <c r="DI548" s="3">
        <v>2</v>
      </c>
    </row>
    <row r="549" spans="1:113">
      <c r="A549" s="2" t="s">
        <v>1115</v>
      </c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>
        <v>1</v>
      </c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>
        <v>1</v>
      </c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>
        <v>2</v>
      </c>
    </row>
    <row r="550" spans="1:113">
      <c r="A550" s="2" t="s">
        <v>1117</v>
      </c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>
        <v>1</v>
      </c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>
        <v>2</v>
      </c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>
        <v>3</v>
      </c>
    </row>
    <row r="551" spans="1:113">
      <c r="A551" s="2" t="s">
        <v>1119</v>
      </c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>
        <v>1</v>
      </c>
      <c r="CW551" s="3"/>
      <c r="CX551" s="3"/>
      <c r="CY551" s="3"/>
      <c r="CZ551" s="3"/>
      <c r="DA551" s="3"/>
      <c r="DB551" s="3"/>
      <c r="DC551" s="3"/>
      <c r="DD551" s="3"/>
      <c r="DE551" s="3"/>
      <c r="DF551" s="3">
        <v>1</v>
      </c>
      <c r="DG551" s="3"/>
      <c r="DH551" s="3"/>
      <c r="DI551" s="3">
        <v>2</v>
      </c>
    </row>
    <row r="552" spans="1:113">
      <c r="A552" s="2" t="s">
        <v>1121</v>
      </c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>
        <v>1</v>
      </c>
      <c r="CW552" s="3"/>
      <c r="CX552" s="3"/>
      <c r="CY552" s="3"/>
      <c r="CZ552" s="3"/>
      <c r="DA552" s="3"/>
      <c r="DB552" s="3"/>
      <c r="DC552" s="3"/>
      <c r="DD552" s="3"/>
      <c r="DE552" s="3"/>
      <c r="DF552" s="3">
        <v>1</v>
      </c>
      <c r="DG552" s="3"/>
      <c r="DH552" s="3"/>
      <c r="DI552" s="3">
        <v>2</v>
      </c>
    </row>
    <row r="553" spans="1:113">
      <c r="A553" s="2" t="s">
        <v>4409</v>
      </c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>
        <v>1</v>
      </c>
      <c r="CW553" s="3"/>
      <c r="CX553" s="3"/>
      <c r="CY553" s="3"/>
      <c r="CZ553" s="3"/>
      <c r="DA553" s="3"/>
      <c r="DB553" s="3"/>
      <c r="DC553" s="3"/>
      <c r="DD553" s="3"/>
      <c r="DE553" s="3"/>
      <c r="DF553" s="3">
        <v>1</v>
      </c>
      <c r="DG553" s="3"/>
      <c r="DH553" s="3"/>
      <c r="DI553" s="3">
        <v>2</v>
      </c>
    </row>
    <row r="554" spans="1:113">
      <c r="A554" s="2" t="s">
        <v>4411</v>
      </c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>
        <v>1</v>
      </c>
      <c r="CW554" s="3"/>
      <c r="CX554" s="3"/>
      <c r="CY554" s="3"/>
      <c r="CZ554" s="3"/>
      <c r="DA554" s="3"/>
      <c r="DB554" s="3"/>
      <c r="DC554" s="3"/>
      <c r="DD554" s="3"/>
      <c r="DE554" s="3"/>
      <c r="DF554" s="3">
        <v>1</v>
      </c>
      <c r="DG554" s="3"/>
      <c r="DH554" s="3"/>
      <c r="DI554" s="3">
        <v>2</v>
      </c>
    </row>
    <row r="555" spans="1:113">
      <c r="A555" s="2" t="s">
        <v>4405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>
        <v>1</v>
      </c>
      <c r="CW555" s="3"/>
      <c r="CX555" s="3"/>
      <c r="CY555" s="3"/>
      <c r="CZ555" s="3"/>
      <c r="DA555" s="3"/>
      <c r="DB555" s="3"/>
      <c r="DC555" s="3"/>
      <c r="DD555" s="3"/>
      <c r="DE555" s="3"/>
      <c r="DF555" s="3">
        <v>1</v>
      </c>
      <c r="DG555" s="3"/>
      <c r="DH555" s="3"/>
      <c r="DI555" s="3">
        <v>2</v>
      </c>
    </row>
    <row r="556" spans="1:113">
      <c r="A556" s="2" t="s">
        <v>4415</v>
      </c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>
        <v>1</v>
      </c>
      <c r="CW556" s="3"/>
      <c r="CX556" s="3"/>
      <c r="CY556" s="3"/>
      <c r="CZ556" s="3"/>
      <c r="DA556" s="3"/>
      <c r="DB556" s="3"/>
      <c r="DC556" s="3"/>
      <c r="DD556" s="3"/>
      <c r="DE556" s="3"/>
      <c r="DF556" s="3">
        <v>1</v>
      </c>
      <c r="DG556" s="3"/>
      <c r="DH556" s="3"/>
      <c r="DI556" s="3">
        <v>2</v>
      </c>
    </row>
    <row r="557" spans="1:113">
      <c r="A557" s="2" t="s">
        <v>4413</v>
      </c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>
        <v>1</v>
      </c>
      <c r="CW557" s="3"/>
      <c r="CX557" s="3"/>
      <c r="CY557" s="3"/>
      <c r="CZ557" s="3"/>
      <c r="DA557" s="3"/>
      <c r="DB557" s="3"/>
      <c r="DC557" s="3"/>
      <c r="DD557" s="3"/>
      <c r="DE557" s="3"/>
      <c r="DF557" s="3">
        <v>1</v>
      </c>
      <c r="DG557" s="3"/>
      <c r="DH557" s="3"/>
      <c r="DI557" s="3">
        <v>2</v>
      </c>
    </row>
    <row r="558" spans="1:113">
      <c r="A558" s="2" t="s">
        <v>1123</v>
      </c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>
        <v>1</v>
      </c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>
        <v>1</v>
      </c>
    </row>
    <row r="559" spans="1:113">
      <c r="A559" s="2" t="s">
        <v>1125</v>
      </c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>
        <v>1</v>
      </c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>
        <v>1</v>
      </c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>
        <v>2</v>
      </c>
    </row>
    <row r="560" spans="1:113">
      <c r="A560" s="2" t="s">
        <v>1127</v>
      </c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>
        <v>1</v>
      </c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>
        <v>1</v>
      </c>
    </row>
    <row r="561" spans="1:113">
      <c r="A561" s="2" t="s">
        <v>1129</v>
      </c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>
        <v>1</v>
      </c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>
        <v>1</v>
      </c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>
        <v>2</v>
      </c>
    </row>
    <row r="562" spans="1:113">
      <c r="A562" s="2" t="s">
        <v>1132</v>
      </c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>
        <v>1</v>
      </c>
      <c r="CW562" s="3"/>
      <c r="CX562" s="3"/>
      <c r="CY562" s="3"/>
      <c r="CZ562" s="3"/>
      <c r="DA562" s="3"/>
      <c r="DB562" s="3"/>
      <c r="DC562" s="3"/>
      <c r="DD562" s="3"/>
      <c r="DE562" s="3"/>
      <c r="DF562" s="3">
        <v>1</v>
      </c>
      <c r="DG562" s="3"/>
      <c r="DH562" s="3"/>
      <c r="DI562" s="3">
        <v>2</v>
      </c>
    </row>
    <row r="563" spans="1:113">
      <c r="A563" s="2" t="s">
        <v>4407</v>
      </c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>
        <v>1</v>
      </c>
      <c r="CW563" s="3"/>
      <c r="CX563" s="3"/>
      <c r="CY563" s="3"/>
      <c r="CZ563" s="3"/>
      <c r="DA563" s="3"/>
      <c r="DB563" s="3"/>
      <c r="DC563" s="3"/>
      <c r="DD563" s="3"/>
      <c r="DE563" s="3"/>
      <c r="DF563" s="3">
        <v>1</v>
      </c>
      <c r="DG563" s="3"/>
      <c r="DH563" s="3"/>
      <c r="DI563" s="3">
        <v>2</v>
      </c>
    </row>
    <row r="564" spans="1:113">
      <c r="A564" s="2" t="s">
        <v>1134</v>
      </c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>
        <v>1</v>
      </c>
      <c r="CW564" s="3"/>
      <c r="CX564" s="3"/>
      <c r="CY564" s="3"/>
      <c r="CZ564" s="3"/>
      <c r="DA564" s="3"/>
      <c r="DB564" s="3"/>
      <c r="DC564" s="3"/>
      <c r="DD564" s="3"/>
      <c r="DE564" s="3"/>
      <c r="DF564" s="3">
        <v>1</v>
      </c>
      <c r="DG564" s="3"/>
      <c r="DH564" s="3"/>
      <c r="DI564" s="3">
        <v>2</v>
      </c>
    </row>
    <row r="565" spans="1:113">
      <c r="A565" s="2" t="s">
        <v>1136</v>
      </c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>
        <v>1</v>
      </c>
      <c r="CW565" s="3"/>
      <c r="CX565" s="3"/>
      <c r="CY565" s="3"/>
      <c r="CZ565" s="3"/>
      <c r="DA565" s="3"/>
      <c r="DB565" s="3"/>
      <c r="DC565" s="3"/>
      <c r="DD565" s="3"/>
      <c r="DE565" s="3"/>
      <c r="DF565" s="3">
        <v>1</v>
      </c>
      <c r="DG565" s="3"/>
      <c r="DH565" s="3"/>
      <c r="DI565" s="3">
        <v>2</v>
      </c>
    </row>
    <row r="566" spans="1:113">
      <c r="A566" s="2" t="s">
        <v>1138</v>
      </c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>
        <v>1</v>
      </c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>
        <v>1</v>
      </c>
    </row>
    <row r="567" spans="1:113">
      <c r="A567" s="2" t="s">
        <v>1140</v>
      </c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>
        <v>2</v>
      </c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>
        <v>2</v>
      </c>
    </row>
    <row r="568" spans="1:113">
      <c r="A568" s="2" t="s">
        <v>1142</v>
      </c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>
        <v>1</v>
      </c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>
        <v>1</v>
      </c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>
        <v>2</v>
      </c>
    </row>
    <row r="569" spans="1:113">
      <c r="A569" s="2" t="s">
        <v>1145</v>
      </c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>
        <v>1</v>
      </c>
      <c r="CW569" s="3"/>
      <c r="CX569" s="3"/>
      <c r="CY569" s="3"/>
      <c r="CZ569" s="3"/>
      <c r="DA569" s="3"/>
      <c r="DB569" s="3"/>
      <c r="DC569" s="3"/>
      <c r="DD569" s="3"/>
      <c r="DE569" s="3"/>
      <c r="DF569" s="3">
        <v>1</v>
      </c>
      <c r="DG569" s="3"/>
      <c r="DH569" s="3"/>
      <c r="DI569" s="3">
        <v>2</v>
      </c>
    </row>
    <row r="570" spans="1:113">
      <c r="A570" s="2" t="s">
        <v>1147</v>
      </c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>
        <v>1</v>
      </c>
      <c r="CW570" s="3"/>
      <c r="CX570" s="3"/>
      <c r="CY570" s="3"/>
      <c r="CZ570" s="3"/>
      <c r="DA570" s="3"/>
      <c r="DB570" s="3"/>
      <c r="DC570" s="3"/>
      <c r="DD570" s="3"/>
      <c r="DE570" s="3"/>
      <c r="DF570" s="3">
        <v>1</v>
      </c>
      <c r="DG570" s="3"/>
      <c r="DH570" s="3"/>
      <c r="DI570" s="3">
        <v>2</v>
      </c>
    </row>
    <row r="571" spans="1:113">
      <c r="A571" s="2" t="s">
        <v>1149</v>
      </c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>
        <v>1</v>
      </c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>
        <v>1</v>
      </c>
    </row>
    <row r="572" spans="1:113">
      <c r="A572" s="2" t="s">
        <v>1151</v>
      </c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>
        <v>1</v>
      </c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>
        <v>1</v>
      </c>
    </row>
    <row r="573" spans="1:113">
      <c r="A573" s="2" t="s">
        <v>1153</v>
      </c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>
        <v>1</v>
      </c>
      <c r="CW573" s="3"/>
      <c r="CX573" s="3"/>
      <c r="CY573" s="3"/>
      <c r="CZ573" s="3"/>
      <c r="DA573" s="3"/>
      <c r="DB573" s="3"/>
      <c r="DC573" s="3"/>
      <c r="DD573" s="3"/>
      <c r="DE573" s="3"/>
      <c r="DF573" s="3">
        <v>1</v>
      </c>
      <c r="DG573" s="3"/>
      <c r="DH573" s="3"/>
      <c r="DI573" s="3">
        <v>2</v>
      </c>
    </row>
    <row r="574" spans="1:113">
      <c r="A574" s="2" t="s">
        <v>1155</v>
      </c>
      <c r="B574" s="3"/>
      <c r="C574" s="3"/>
      <c r="D574" s="3"/>
      <c r="E574" s="3"/>
      <c r="F574" s="3"/>
      <c r="G574" s="3"/>
      <c r="H574" s="3"/>
      <c r="I574" s="3">
        <v>1</v>
      </c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>
        <v>1</v>
      </c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>
        <v>2</v>
      </c>
    </row>
    <row r="575" spans="1:113">
      <c r="A575" s="2" t="s">
        <v>1157</v>
      </c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>
        <v>1</v>
      </c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>
        <v>1</v>
      </c>
    </row>
    <row r="576" spans="1:113">
      <c r="A576" s="2" t="s">
        <v>1159</v>
      </c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>
        <v>1</v>
      </c>
      <c r="CW576" s="3"/>
      <c r="CX576" s="3"/>
      <c r="CY576" s="3"/>
      <c r="CZ576" s="3"/>
      <c r="DA576" s="3"/>
      <c r="DB576" s="3"/>
      <c r="DC576" s="3"/>
      <c r="DD576" s="3"/>
      <c r="DE576" s="3"/>
      <c r="DF576" s="3">
        <v>1</v>
      </c>
      <c r="DG576" s="3"/>
      <c r="DH576" s="3"/>
      <c r="DI576" s="3">
        <v>2</v>
      </c>
    </row>
    <row r="577" spans="1:113">
      <c r="A577" s="2" t="s">
        <v>4463</v>
      </c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>
        <v>1</v>
      </c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>
        <v>1</v>
      </c>
    </row>
    <row r="578" spans="1:113">
      <c r="A578" s="2" t="s">
        <v>1161</v>
      </c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>
        <v>1</v>
      </c>
      <c r="CW578" s="3"/>
      <c r="CX578" s="3"/>
      <c r="CY578" s="3"/>
      <c r="CZ578" s="3"/>
      <c r="DA578" s="3"/>
      <c r="DB578" s="3"/>
      <c r="DC578" s="3"/>
      <c r="DD578" s="3"/>
      <c r="DE578" s="3"/>
      <c r="DF578" s="3">
        <v>1</v>
      </c>
      <c r="DG578" s="3"/>
      <c r="DH578" s="3"/>
      <c r="DI578" s="3">
        <v>2</v>
      </c>
    </row>
    <row r="579" spans="1:113">
      <c r="A579" s="2" t="s">
        <v>1163</v>
      </c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>
        <v>1</v>
      </c>
      <c r="CW579" s="3"/>
      <c r="CX579" s="3"/>
      <c r="CY579" s="3"/>
      <c r="CZ579" s="3"/>
      <c r="DA579" s="3"/>
      <c r="DB579" s="3"/>
      <c r="DC579" s="3"/>
      <c r="DD579" s="3"/>
      <c r="DE579" s="3"/>
      <c r="DF579" s="3">
        <v>1</v>
      </c>
      <c r="DG579" s="3"/>
      <c r="DH579" s="3"/>
      <c r="DI579" s="3">
        <v>2</v>
      </c>
    </row>
    <row r="580" spans="1:113">
      <c r="A580" s="2" t="s">
        <v>1165</v>
      </c>
      <c r="B580" s="3"/>
      <c r="C580" s="3"/>
      <c r="D580" s="3"/>
      <c r="E580" s="3"/>
      <c r="F580" s="3"/>
      <c r="G580" s="3"/>
      <c r="H580" s="3"/>
      <c r="I580" s="3">
        <v>1</v>
      </c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>
        <v>1</v>
      </c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>
        <v>2</v>
      </c>
    </row>
    <row r="581" spans="1:113">
      <c r="A581" s="2" t="s">
        <v>1167</v>
      </c>
      <c r="B581" s="3"/>
      <c r="C581" s="3"/>
      <c r="D581" s="3"/>
      <c r="E581" s="3">
        <v>1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>
        <v>1</v>
      </c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>
        <v>2</v>
      </c>
    </row>
    <row r="582" spans="1:113">
      <c r="A582" s="2" t="s">
        <v>1170</v>
      </c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>
        <v>1</v>
      </c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>
        <v>1</v>
      </c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>
        <v>2</v>
      </c>
    </row>
    <row r="583" spans="1:113">
      <c r="A583" s="2" t="s">
        <v>1172</v>
      </c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>
        <v>1</v>
      </c>
      <c r="CW583" s="3"/>
      <c r="CX583" s="3"/>
      <c r="CY583" s="3"/>
      <c r="CZ583" s="3"/>
      <c r="DA583" s="3"/>
      <c r="DB583" s="3"/>
      <c r="DC583" s="3"/>
      <c r="DD583" s="3"/>
      <c r="DE583" s="3"/>
      <c r="DF583" s="3">
        <v>1</v>
      </c>
      <c r="DG583" s="3"/>
      <c r="DH583" s="3"/>
      <c r="DI583" s="3">
        <v>2</v>
      </c>
    </row>
    <row r="584" spans="1:113">
      <c r="A584" s="2" t="s">
        <v>1174</v>
      </c>
      <c r="B584" s="3"/>
      <c r="C584" s="3"/>
      <c r="D584" s="3"/>
      <c r="E584" s="3"/>
      <c r="F584" s="3"/>
      <c r="G584" s="3"/>
      <c r="H584" s="3"/>
      <c r="I584" s="3">
        <v>1</v>
      </c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>
        <v>1</v>
      </c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>
        <v>2</v>
      </c>
    </row>
    <row r="585" spans="1:113">
      <c r="A585" s="2" t="s">
        <v>1176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>
        <v>1</v>
      </c>
      <c r="AB585" s="3"/>
      <c r="AC585" s="3"/>
      <c r="AD585" s="3"/>
      <c r="AE585" s="3"/>
      <c r="AF585" s="3">
        <v>1</v>
      </c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>
        <v>1</v>
      </c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>
        <v>3</v>
      </c>
    </row>
    <row r="586" spans="1:113">
      <c r="A586" s="2" t="s">
        <v>1180</v>
      </c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>
        <v>1</v>
      </c>
      <c r="CW586" s="3"/>
      <c r="CX586" s="3"/>
      <c r="CY586" s="3"/>
      <c r="CZ586" s="3"/>
      <c r="DA586" s="3"/>
      <c r="DB586" s="3"/>
      <c r="DC586" s="3"/>
      <c r="DD586" s="3"/>
      <c r="DE586" s="3"/>
      <c r="DF586" s="3">
        <v>1</v>
      </c>
      <c r="DG586" s="3"/>
      <c r="DH586" s="3"/>
      <c r="DI586" s="3">
        <v>2</v>
      </c>
    </row>
    <row r="587" spans="1:113">
      <c r="A587" s="2" t="s">
        <v>1182</v>
      </c>
      <c r="B587" s="3"/>
      <c r="C587" s="3"/>
      <c r="D587" s="3"/>
      <c r="E587" s="3"/>
      <c r="F587" s="3">
        <v>1</v>
      </c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>
        <v>1</v>
      </c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>
        <v>2</v>
      </c>
    </row>
    <row r="588" spans="1:113">
      <c r="A588" s="2" t="s">
        <v>1185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>
        <v>1</v>
      </c>
      <c r="CW588" s="3"/>
      <c r="CX588" s="3"/>
      <c r="CY588" s="3"/>
      <c r="CZ588" s="3"/>
      <c r="DA588" s="3"/>
      <c r="DB588" s="3"/>
      <c r="DC588" s="3"/>
      <c r="DD588" s="3"/>
      <c r="DE588" s="3"/>
      <c r="DF588" s="3">
        <v>1</v>
      </c>
      <c r="DG588" s="3"/>
      <c r="DH588" s="3"/>
      <c r="DI588" s="3">
        <v>2</v>
      </c>
    </row>
    <row r="589" spans="1:113">
      <c r="A589" s="2" t="s">
        <v>1187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>
        <v>1</v>
      </c>
      <c r="CW589" s="3"/>
      <c r="CX589" s="3"/>
      <c r="CY589" s="3"/>
      <c r="CZ589" s="3"/>
      <c r="DA589" s="3"/>
      <c r="DB589" s="3"/>
      <c r="DC589" s="3"/>
      <c r="DD589" s="3"/>
      <c r="DE589" s="3"/>
      <c r="DF589" s="3">
        <v>1</v>
      </c>
      <c r="DG589" s="3"/>
      <c r="DH589" s="3"/>
      <c r="DI589" s="3">
        <v>2</v>
      </c>
    </row>
    <row r="590" spans="1:113">
      <c r="A590" s="2" t="s">
        <v>1189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>
        <v>1</v>
      </c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>
        <v>1</v>
      </c>
    </row>
    <row r="591" spans="1:113">
      <c r="A591" s="2" t="s">
        <v>1191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>
        <v>1</v>
      </c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>
        <v>1</v>
      </c>
    </row>
    <row r="592" spans="1:113">
      <c r="A592" s="2" t="s">
        <v>1193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>
        <v>1</v>
      </c>
      <c r="CW592" s="3"/>
      <c r="CX592" s="3"/>
      <c r="CY592" s="3"/>
      <c r="CZ592" s="3"/>
      <c r="DA592" s="3"/>
      <c r="DB592" s="3"/>
      <c r="DC592" s="3"/>
      <c r="DD592" s="3"/>
      <c r="DE592" s="3"/>
      <c r="DF592" s="3">
        <v>1</v>
      </c>
      <c r="DG592" s="3"/>
      <c r="DH592" s="3"/>
      <c r="DI592" s="3">
        <v>2</v>
      </c>
    </row>
    <row r="593" spans="1:113">
      <c r="A593" s="2" t="s">
        <v>1195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>
        <v>1</v>
      </c>
      <c r="CW593" s="3"/>
      <c r="CX593" s="3"/>
      <c r="CY593" s="3"/>
      <c r="CZ593" s="3"/>
      <c r="DA593" s="3"/>
      <c r="DB593" s="3"/>
      <c r="DC593" s="3"/>
      <c r="DD593" s="3"/>
      <c r="DE593" s="3"/>
      <c r="DF593" s="3">
        <v>1</v>
      </c>
      <c r="DG593" s="3"/>
      <c r="DH593" s="3"/>
      <c r="DI593" s="3">
        <v>2</v>
      </c>
    </row>
    <row r="594" spans="1:113">
      <c r="A594" s="2" t="s">
        <v>1197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>
        <v>1</v>
      </c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>
        <v>1</v>
      </c>
    </row>
    <row r="595" spans="1:113">
      <c r="A595" s="2" t="s">
        <v>1199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>
        <v>1</v>
      </c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>
        <v>1</v>
      </c>
    </row>
    <row r="596" spans="1:113">
      <c r="A596" s="2" t="s">
        <v>1201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>
        <v>1</v>
      </c>
      <c r="CW596" s="3"/>
      <c r="CX596" s="3"/>
      <c r="CY596" s="3"/>
      <c r="CZ596" s="3"/>
      <c r="DA596" s="3"/>
      <c r="DB596" s="3"/>
      <c r="DC596" s="3"/>
      <c r="DD596" s="3"/>
      <c r="DE596" s="3"/>
      <c r="DF596" s="3">
        <v>1</v>
      </c>
      <c r="DG596" s="3"/>
      <c r="DH596" s="3"/>
      <c r="DI596" s="3">
        <v>2</v>
      </c>
    </row>
    <row r="597" spans="1:113">
      <c r="A597" s="2" t="s">
        <v>1203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>
        <v>1</v>
      </c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>
        <v>1</v>
      </c>
    </row>
    <row r="598" spans="1:113">
      <c r="A598" s="2" t="s">
        <v>1205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>
        <v>1</v>
      </c>
      <c r="CM598" s="3"/>
      <c r="CN598" s="3"/>
      <c r="CO598" s="3"/>
      <c r="CP598" s="3"/>
      <c r="CQ598" s="3">
        <v>1</v>
      </c>
      <c r="CR598" s="3"/>
      <c r="CS598" s="3"/>
      <c r="CT598" s="3"/>
      <c r="CU598" s="3"/>
      <c r="CV598" s="3">
        <v>1</v>
      </c>
      <c r="CW598" s="3"/>
      <c r="CX598" s="3"/>
      <c r="CY598" s="3"/>
      <c r="CZ598" s="3"/>
      <c r="DA598" s="3"/>
      <c r="DB598" s="3"/>
      <c r="DC598" s="3"/>
      <c r="DD598" s="3"/>
      <c r="DE598" s="3"/>
      <c r="DF598" s="3">
        <v>1</v>
      </c>
      <c r="DG598" s="3"/>
      <c r="DH598" s="3"/>
      <c r="DI598" s="3">
        <v>4</v>
      </c>
    </row>
    <row r="599" spans="1:113">
      <c r="A599" s="2" t="s">
        <v>1211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>
        <v>1</v>
      </c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>
        <v>1</v>
      </c>
    </row>
    <row r="600" spans="1:113">
      <c r="A600" s="2" t="s">
        <v>1213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>
        <v>1</v>
      </c>
      <c r="CW600" s="3"/>
      <c r="CX600" s="3"/>
      <c r="CY600" s="3"/>
      <c r="CZ600" s="3"/>
      <c r="DA600" s="3"/>
      <c r="DB600" s="3"/>
      <c r="DC600" s="3"/>
      <c r="DD600" s="3"/>
      <c r="DE600" s="3"/>
      <c r="DF600" s="3">
        <v>1</v>
      </c>
      <c r="DG600" s="3"/>
      <c r="DH600" s="3"/>
      <c r="DI600" s="3">
        <v>2</v>
      </c>
    </row>
    <row r="601" spans="1:113">
      <c r="A601" s="2" t="s">
        <v>1215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>
        <v>1</v>
      </c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>
        <v>1</v>
      </c>
    </row>
    <row r="602" spans="1:113">
      <c r="A602" s="2" t="s">
        <v>1217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>
        <v>1</v>
      </c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>
        <v>1</v>
      </c>
    </row>
    <row r="603" spans="1:113">
      <c r="A603" s="2" t="s">
        <v>1219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>
        <v>1</v>
      </c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>
        <v>1</v>
      </c>
    </row>
    <row r="604" spans="1:113">
      <c r="A604" s="2" t="s">
        <v>1221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>
        <v>1</v>
      </c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>
        <v>1</v>
      </c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>
        <v>2</v>
      </c>
    </row>
    <row r="605" spans="1:113">
      <c r="A605" s="2" t="s">
        <v>1223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>
        <v>1</v>
      </c>
      <c r="CW605" s="3"/>
      <c r="CX605" s="3"/>
      <c r="CY605" s="3"/>
      <c r="CZ605" s="3"/>
      <c r="DA605" s="3"/>
      <c r="DB605" s="3"/>
      <c r="DC605" s="3"/>
      <c r="DD605" s="3"/>
      <c r="DE605" s="3"/>
      <c r="DF605" s="3">
        <v>1</v>
      </c>
      <c r="DG605" s="3"/>
      <c r="DH605" s="3"/>
      <c r="DI605" s="3">
        <v>2</v>
      </c>
    </row>
    <row r="606" spans="1:113">
      <c r="A606" s="2" t="s">
        <v>1225</v>
      </c>
      <c r="B606" s="3"/>
      <c r="C606" s="3"/>
      <c r="D606" s="3"/>
      <c r="E606" s="3"/>
      <c r="F606" s="3">
        <v>1</v>
      </c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>
        <v>1</v>
      </c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>
        <v>2</v>
      </c>
    </row>
    <row r="607" spans="1:113">
      <c r="A607" s="2" t="s">
        <v>1227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>
        <v>1</v>
      </c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>
        <v>1</v>
      </c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>
        <v>2</v>
      </c>
    </row>
    <row r="608" spans="1:113">
      <c r="A608" s="2" t="s">
        <v>1229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>
        <v>1</v>
      </c>
      <c r="CW608" s="3"/>
      <c r="CX608" s="3"/>
      <c r="CY608" s="3"/>
      <c r="CZ608" s="3"/>
      <c r="DA608" s="3"/>
      <c r="DB608" s="3"/>
      <c r="DC608" s="3"/>
      <c r="DD608" s="3"/>
      <c r="DE608" s="3"/>
      <c r="DF608" s="3">
        <v>1</v>
      </c>
      <c r="DG608" s="3"/>
      <c r="DH608" s="3"/>
      <c r="DI608" s="3">
        <v>2</v>
      </c>
    </row>
    <row r="609" spans="1:113">
      <c r="A609" s="2" t="s">
        <v>1231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>
        <v>1</v>
      </c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>
        <v>1</v>
      </c>
    </row>
    <row r="610" spans="1:113">
      <c r="A610" s="2" t="s">
        <v>1233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>
        <v>1</v>
      </c>
      <c r="CW610" s="3"/>
      <c r="CX610" s="3"/>
      <c r="CY610" s="3"/>
      <c r="CZ610" s="3"/>
      <c r="DA610" s="3"/>
      <c r="DB610" s="3"/>
      <c r="DC610" s="3"/>
      <c r="DD610" s="3"/>
      <c r="DE610" s="3"/>
      <c r="DF610" s="3">
        <v>1</v>
      </c>
      <c r="DG610" s="3"/>
      <c r="DH610" s="3"/>
      <c r="DI610" s="3">
        <v>2</v>
      </c>
    </row>
    <row r="611" spans="1:113">
      <c r="A611" s="2" t="s">
        <v>1235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>
        <v>1</v>
      </c>
      <c r="CW611" s="3"/>
      <c r="CX611" s="3"/>
      <c r="CY611" s="3"/>
      <c r="CZ611" s="3"/>
      <c r="DA611" s="3"/>
      <c r="DB611" s="3"/>
      <c r="DC611" s="3"/>
      <c r="DD611" s="3"/>
      <c r="DE611" s="3"/>
      <c r="DF611" s="3">
        <v>1</v>
      </c>
      <c r="DG611" s="3"/>
      <c r="DH611" s="3"/>
      <c r="DI611" s="3">
        <v>2</v>
      </c>
    </row>
    <row r="612" spans="1:113">
      <c r="A612" s="2" t="s">
        <v>1237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>
        <v>1</v>
      </c>
      <c r="CW612" s="3"/>
      <c r="CX612" s="3"/>
      <c r="CY612" s="3"/>
      <c r="CZ612" s="3"/>
      <c r="DA612" s="3"/>
      <c r="DB612" s="3"/>
      <c r="DC612" s="3"/>
      <c r="DD612" s="3"/>
      <c r="DE612" s="3"/>
      <c r="DF612" s="3">
        <v>1</v>
      </c>
      <c r="DG612" s="3"/>
      <c r="DH612" s="3"/>
      <c r="DI612" s="3">
        <v>2</v>
      </c>
    </row>
    <row r="613" spans="1:113">
      <c r="A613" s="2" t="s">
        <v>1239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>
        <v>1</v>
      </c>
      <c r="CW613" s="3"/>
      <c r="CX613" s="3"/>
      <c r="CY613" s="3"/>
      <c r="CZ613" s="3"/>
      <c r="DA613" s="3"/>
      <c r="DB613" s="3"/>
      <c r="DC613" s="3"/>
      <c r="DD613" s="3"/>
      <c r="DE613" s="3"/>
      <c r="DF613" s="3">
        <v>1</v>
      </c>
      <c r="DG613" s="3"/>
      <c r="DH613" s="3"/>
      <c r="DI613" s="3">
        <v>2</v>
      </c>
    </row>
    <row r="614" spans="1:113">
      <c r="A614" s="2" t="s">
        <v>1241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>
        <v>1</v>
      </c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>
        <v>1</v>
      </c>
    </row>
    <row r="615" spans="1:113">
      <c r="A615" s="2" t="s">
        <v>1243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>
        <v>1</v>
      </c>
      <c r="CT615" s="3"/>
      <c r="CU615" s="3"/>
      <c r="CV615" s="3">
        <v>2</v>
      </c>
      <c r="CW615" s="3"/>
      <c r="CX615" s="3"/>
      <c r="CY615" s="3"/>
      <c r="CZ615" s="3"/>
      <c r="DA615" s="3"/>
      <c r="DB615" s="3"/>
      <c r="DC615" s="3"/>
      <c r="DD615" s="3"/>
      <c r="DE615" s="3"/>
      <c r="DF615" s="3">
        <v>1</v>
      </c>
      <c r="DG615" s="3"/>
      <c r="DH615" s="3"/>
      <c r="DI615" s="3">
        <v>4</v>
      </c>
    </row>
    <row r="616" spans="1:113">
      <c r="A616" s="2" t="s">
        <v>4467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>
        <v>1</v>
      </c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>
        <v>1</v>
      </c>
    </row>
    <row r="617" spans="1:113">
      <c r="A617" s="2" t="s">
        <v>1247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>
        <v>1</v>
      </c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>
        <v>1</v>
      </c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>
        <v>2</v>
      </c>
    </row>
    <row r="618" spans="1:113">
      <c r="A618" s="2" t="s">
        <v>1250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>
        <v>2</v>
      </c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>
        <v>2</v>
      </c>
    </row>
    <row r="619" spans="1:113">
      <c r="A619" s="2" t="s">
        <v>1252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>
        <v>2</v>
      </c>
      <c r="CW619" s="3"/>
      <c r="CX619" s="3"/>
      <c r="CY619" s="3"/>
      <c r="CZ619" s="3"/>
      <c r="DA619" s="3"/>
      <c r="DB619" s="3"/>
      <c r="DC619" s="3"/>
      <c r="DD619" s="3"/>
      <c r="DE619" s="3"/>
      <c r="DF619" s="3">
        <v>1</v>
      </c>
      <c r="DG619" s="3"/>
      <c r="DH619" s="3"/>
      <c r="DI619" s="3">
        <v>3</v>
      </c>
    </row>
    <row r="620" spans="1:113">
      <c r="A620" s="2" t="s">
        <v>1254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>
        <v>1</v>
      </c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>
        <v>1</v>
      </c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>
        <v>1</v>
      </c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>
        <v>3</v>
      </c>
    </row>
    <row r="621" spans="1:113">
      <c r="A621" s="2" t="s">
        <v>1256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>
        <v>1</v>
      </c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>
        <v>1</v>
      </c>
    </row>
    <row r="622" spans="1:113">
      <c r="A622" s="2" t="s">
        <v>1258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>
        <v>1</v>
      </c>
      <c r="CW622" s="3"/>
      <c r="CX622" s="3"/>
      <c r="CY622" s="3"/>
      <c r="CZ622" s="3"/>
      <c r="DA622" s="3"/>
      <c r="DB622" s="3"/>
      <c r="DC622" s="3"/>
      <c r="DD622" s="3"/>
      <c r="DE622" s="3"/>
      <c r="DF622" s="3">
        <v>1</v>
      </c>
      <c r="DG622" s="3"/>
      <c r="DH622" s="3"/>
      <c r="DI622" s="3">
        <v>2</v>
      </c>
    </row>
    <row r="623" spans="1:113">
      <c r="A623" s="2" t="s">
        <v>1260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>
        <v>1</v>
      </c>
      <c r="CW623" s="3"/>
      <c r="CX623" s="3"/>
      <c r="CY623" s="3"/>
      <c r="CZ623" s="3"/>
      <c r="DA623" s="3"/>
      <c r="DB623" s="3"/>
      <c r="DC623" s="3"/>
      <c r="DD623" s="3"/>
      <c r="DE623" s="3"/>
      <c r="DF623" s="3">
        <v>1</v>
      </c>
      <c r="DG623" s="3"/>
      <c r="DH623" s="3"/>
      <c r="DI623" s="3">
        <v>2</v>
      </c>
    </row>
    <row r="624" spans="1:113">
      <c r="A624" s="2" t="s">
        <v>1262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>
        <v>1</v>
      </c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>
        <v>1</v>
      </c>
    </row>
    <row r="625" spans="1:113">
      <c r="A625" s="2" t="s">
        <v>1264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>
        <v>1</v>
      </c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>
        <v>1</v>
      </c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>
        <v>2</v>
      </c>
    </row>
    <row r="626" spans="1:113">
      <c r="A626" s="2" t="s">
        <v>1266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>
        <v>1</v>
      </c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>
        <v>1</v>
      </c>
    </row>
    <row r="627" spans="1:113">
      <c r="A627" s="2" t="s">
        <v>1268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>
        <v>1</v>
      </c>
      <c r="CW627" s="3"/>
      <c r="CX627" s="3"/>
      <c r="CY627" s="3"/>
      <c r="CZ627" s="3"/>
      <c r="DA627" s="3"/>
      <c r="DB627" s="3"/>
      <c r="DC627" s="3"/>
      <c r="DD627" s="3"/>
      <c r="DE627" s="3"/>
      <c r="DF627" s="3">
        <v>1</v>
      </c>
      <c r="DG627" s="3"/>
      <c r="DH627" s="3"/>
      <c r="DI627" s="3">
        <v>2</v>
      </c>
    </row>
    <row r="628" spans="1:113">
      <c r="A628" s="2" t="s">
        <v>1270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>
        <v>1</v>
      </c>
      <c r="CW628" s="3"/>
      <c r="CX628" s="3"/>
      <c r="CY628" s="3"/>
      <c r="CZ628" s="3"/>
      <c r="DA628" s="3"/>
      <c r="DB628" s="3"/>
      <c r="DC628" s="3"/>
      <c r="DD628" s="3"/>
      <c r="DE628" s="3"/>
      <c r="DF628" s="3">
        <v>1</v>
      </c>
      <c r="DG628" s="3"/>
      <c r="DH628" s="3"/>
      <c r="DI628" s="3">
        <v>2</v>
      </c>
    </row>
    <row r="629" spans="1:113">
      <c r="A629" s="2" t="s">
        <v>1272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>
        <v>2</v>
      </c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>
        <v>2</v>
      </c>
    </row>
    <row r="630" spans="1:113">
      <c r="A630" s="2" t="s">
        <v>1274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>
        <v>1</v>
      </c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>
        <v>1</v>
      </c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>
        <v>2</v>
      </c>
    </row>
    <row r="631" spans="1:113">
      <c r="A631" s="2" t="s">
        <v>1276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>
        <v>2</v>
      </c>
      <c r="CW631" s="3"/>
      <c r="CX631" s="3"/>
      <c r="CY631" s="3"/>
      <c r="CZ631" s="3"/>
      <c r="DA631" s="3"/>
      <c r="DB631" s="3"/>
      <c r="DC631" s="3"/>
      <c r="DD631" s="3"/>
      <c r="DE631" s="3"/>
      <c r="DF631" s="3">
        <v>1</v>
      </c>
      <c r="DG631" s="3"/>
      <c r="DH631" s="3"/>
      <c r="DI631" s="3">
        <v>3</v>
      </c>
    </row>
    <row r="632" spans="1:113">
      <c r="A632" s="2" t="s">
        <v>1278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>
        <v>1</v>
      </c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>
        <v>1</v>
      </c>
    </row>
    <row r="633" spans="1:113">
      <c r="A633" s="2" t="s">
        <v>1280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>
        <v>2</v>
      </c>
      <c r="CW633" s="3"/>
      <c r="CX633" s="3"/>
      <c r="CY633" s="3"/>
      <c r="CZ633" s="3"/>
      <c r="DA633" s="3"/>
      <c r="DB633" s="3"/>
      <c r="DC633" s="3"/>
      <c r="DD633" s="3"/>
      <c r="DE633" s="3"/>
      <c r="DF633" s="3">
        <v>1</v>
      </c>
      <c r="DG633" s="3"/>
      <c r="DH633" s="3"/>
      <c r="DI633" s="3">
        <v>3</v>
      </c>
    </row>
    <row r="634" spans="1:113">
      <c r="A634" s="2" t="s">
        <v>1282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>
        <v>1</v>
      </c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>
        <v>1</v>
      </c>
    </row>
    <row r="635" spans="1:113">
      <c r="A635" s="2" t="s">
        <v>1284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>
        <v>1</v>
      </c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>
        <v>1</v>
      </c>
    </row>
    <row r="636" spans="1:113">
      <c r="A636" s="2" t="s">
        <v>1286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>
        <v>1</v>
      </c>
      <c r="CW636" s="3"/>
      <c r="CX636" s="3"/>
      <c r="CY636" s="3"/>
      <c r="CZ636" s="3"/>
      <c r="DA636" s="3"/>
      <c r="DB636" s="3"/>
      <c r="DC636" s="3"/>
      <c r="DD636" s="3"/>
      <c r="DE636" s="3"/>
      <c r="DF636" s="3">
        <v>1</v>
      </c>
      <c r="DG636" s="3"/>
      <c r="DH636" s="3"/>
      <c r="DI636" s="3">
        <v>2</v>
      </c>
    </row>
    <row r="637" spans="1:113">
      <c r="A637" s="2" t="s">
        <v>1288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>
        <v>1</v>
      </c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>
        <v>1</v>
      </c>
    </row>
    <row r="638" spans="1:113">
      <c r="A638" s="2" t="s">
        <v>1290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>
        <v>1</v>
      </c>
      <c r="CW638" s="3"/>
      <c r="CX638" s="3"/>
      <c r="CY638" s="3"/>
      <c r="CZ638" s="3"/>
      <c r="DA638" s="3"/>
      <c r="DB638" s="3"/>
      <c r="DC638" s="3"/>
      <c r="DD638" s="3"/>
      <c r="DE638" s="3"/>
      <c r="DF638" s="3">
        <v>1</v>
      </c>
      <c r="DG638" s="3"/>
      <c r="DH638" s="3"/>
      <c r="DI638" s="3">
        <v>2</v>
      </c>
    </row>
    <row r="639" spans="1:113">
      <c r="A639" s="2" t="s">
        <v>1292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>
        <v>1</v>
      </c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>
        <v>1</v>
      </c>
    </row>
    <row r="640" spans="1:113">
      <c r="A640" s="2" t="s">
        <v>1294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>
        <v>1</v>
      </c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>
        <v>1</v>
      </c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>
        <v>2</v>
      </c>
    </row>
    <row r="641" spans="1:113">
      <c r="A641" s="2" t="s">
        <v>1296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>
        <v>1</v>
      </c>
      <c r="CW641" s="3"/>
      <c r="CX641" s="3"/>
      <c r="CY641" s="3"/>
      <c r="CZ641" s="3"/>
      <c r="DA641" s="3"/>
      <c r="DB641" s="3"/>
      <c r="DC641" s="3"/>
      <c r="DD641" s="3"/>
      <c r="DE641" s="3"/>
      <c r="DF641" s="3">
        <v>1</v>
      </c>
      <c r="DG641" s="3"/>
      <c r="DH641" s="3"/>
      <c r="DI641" s="3">
        <v>2</v>
      </c>
    </row>
    <row r="642" spans="1:113">
      <c r="A642" s="2" t="s">
        <v>1298</v>
      </c>
      <c r="B642" s="3"/>
      <c r="C642" s="3"/>
      <c r="D642" s="3"/>
      <c r="E642" s="3"/>
      <c r="F642" s="3"/>
      <c r="G642" s="3"/>
      <c r="H642" s="3"/>
      <c r="I642" s="3">
        <v>1</v>
      </c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>
        <v>1</v>
      </c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>
        <v>2</v>
      </c>
    </row>
    <row r="643" spans="1:113">
      <c r="A643" s="2" t="s">
        <v>1300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>
        <v>1</v>
      </c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>
        <v>1</v>
      </c>
    </row>
    <row r="644" spans="1:113">
      <c r="A644" s="2" t="s">
        <v>1302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>
        <v>1</v>
      </c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>
        <v>1</v>
      </c>
    </row>
    <row r="645" spans="1:113">
      <c r="A645" s="2" t="s">
        <v>1304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>
        <v>1</v>
      </c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>
        <v>1</v>
      </c>
    </row>
    <row r="646" spans="1:113">
      <c r="A646" s="2" t="s">
        <v>1306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>
        <v>1</v>
      </c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>
        <v>1</v>
      </c>
    </row>
    <row r="647" spans="1:113">
      <c r="A647" s="2" t="s">
        <v>1308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>
        <v>1</v>
      </c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>
        <v>1</v>
      </c>
    </row>
    <row r="648" spans="1:113">
      <c r="A648" s="2" t="s">
        <v>1310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>
        <v>1</v>
      </c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>
        <v>1</v>
      </c>
    </row>
    <row r="649" spans="1:113">
      <c r="A649" s="2" t="s">
        <v>1312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>
        <v>1</v>
      </c>
      <c r="CW649" s="3"/>
      <c r="CX649" s="3"/>
      <c r="CY649" s="3"/>
      <c r="CZ649" s="3"/>
      <c r="DA649" s="3"/>
      <c r="DB649" s="3"/>
      <c r="DC649" s="3"/>
      <c r="DD649" s="3"/>
      <c r="DE649" s="3"/>
      <c r="DF649" s="3">
        <v>1</v>
      </c>
      <c r="DG649" s="3"/>
      <c r="DH649" s="3"/>
      <c r="DI649" s="3">
        <v>2</v>
      </c>
    </row>
    <row r="650" spans="1:113">
      <c r="A650" s="2" t="s">
        <v>1314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>
        <v>1</v>
      </c>
      <c r="CW650" s="3"/>
      <c r="CX650" s="3"/>
      <c r="CY650" s="3"/>
      <c r="CZ650" s="3"/>
      <c r="DA650" s="3"/>
      <c r="DB650" s="3"/>
      <c r="DC650" s="3"/>
      <c r="DD650" s="3"/>
      <c r="DE650" s="3"/>
      <c r="DF650" s="3">
        <v>1</v>
      </c>
      <c r="DG650" s="3"/>
      <c r="DH650" s="3"/>
      <c r="DI650" s="3">
        <v>2</v>
      </c>
    </row>
    <row r="651" spans="1:113">
      <c r="A651" s="2" t="s">
        <v>1316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>
        <v>1</v>
      </c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>
        <v>1</v>
      </c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>
        <v>2</v>
      </c>
    </row>
    <row r="652" spans="1:113">
      <c r="A652" s="2" t="s">
        <v>1319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>
        <v>1</v>
      </c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>
        <v>1</v>
      </c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>
        <v>2</v>
      </c>
    </row>
    <row r="653" spans="1:113">
      <c r="A653" s="2" t="s">
        <v>1322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>
        <v>1</v>
      </c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>
        <v>1</v>
      </c>
    </row>
    <row r="654" spans="1:113">
      <c r="A654" s="2" t="s">
        <v>1324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>
        <v>1</v>
      </c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>
        <v>1</v>
      </c>
    </row>
    <row r="655" spans="1:113">
      <c r="A655" s="2" t="s">
        <v>1326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>
        <v>1</v>
      </c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>
        <v>1</v>
      </c>
    </row>
    <row r="656" spans="1:113">
      <c r="A656" s="2" t="s">
        <v>1328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>
        <v>1</v>
      </c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>
        <v>1</v>
      </c>
    </row>
    <row r="657" spans="1:113">
      <c r="A657" s="2" t="s">
        <v>1330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>
        <v>1</v>
      </c>
      <c r="CW657" s="3"/>
      <c r="CX657" s="3"/>
      <c r="CY657" s="3"/>
      <c r="CZ657" s="3"/>
      <c r="DA657" s="3"/>
      <c r="DB657" s="3"/>
      <c r="DC657" s="3"/>
      <c r="DD657" s="3"/>
      <c r="DE657" s="3"/>
      <c r="DF657" s="3">
        <v>1</v>
      </c>
      <c r="DG657" s="3"/>
      <c r="DH657" s="3"/>
      <c r="DI657" s="3">
        <v>2</v>
      </c>
    </row>
    <row r="658" spans="1:113">
      <c r="A658" s="2" t="s">
        <v>1332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>
        <v>1</v>
      </c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>
        <v>1</v>
      </c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>
        <v>2</v>
      </c>
    </row>
    <row r="659" spans="1:113">
      <c r="A659" s="2" t="s">
        <v>1335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>
        <v>1</v>
      </c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>
        <v>1</v>
      </c>
    </row>
    <row r="660" spans="1:113">
      <c r="A660" s="2" t="s">
        <v>1337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>
        <v>2</v>
      </c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>
        <v>2</v>
      </c>
    </row>
    <row r="661" spans="1:113">
      <c r="A661" s="2" t="s">
        <v>1339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>
        <v>1</v>
      </c>
      <c r="CW661" s="3"/>
      <c r="CX661" s="3"/>
      <c r="CY661" s="3"/>
      <c r="CZ661" s="3"/>
      <c r="DA661" s="3"/>
      <c r="DB661" s="3"/>
      <c r="DC661" s="3"/>
      <c r="DD661" s="3"/>
      <c r="DE661" s="3"/>
      <c r="DF661" s="3">
        <v>1</v>
      </c>
      <c r="DG661" s="3"/>
      <c r="DH661" s="3"/>
      <c r="DI661" s="3">
        <v>2</v>
      </c>
    </row>
    <row r="662" spans="1:113">
      <c r="A662" s="2" t="s">
        <v>1341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>
        <v>2</v>
      </c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>
        <v>2</v>
      </c>
    </row>
    <row r="663" spans="1:113">
      <c r="A663" s="2" t="s">
        <v>1343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>
        <v>1</v>
      </c>
      <c r="CW663" s="3"/>
      <c r="CX663" s="3"/>
      <c r="CY663" s="3"/>
      <c r="CZ663" s="3"/>
      <c r="DA663" s="3"/>
      <c r="DB663" s="3"/>
      <c r="DC663" s="3"/>
      <c r="DD663" s="3"/>
      <c r="DE663" s="3"/>
      <c r="DF663" s="3">
        <v>1</v>
      </c>
      <c r="DG663" s="3"/>
      <c r="DH663" s="3"/>
      <c r="DI663" s="3">
        <v>2</v>
      </c>
    </row>
    <row r="664" spans="1:113">
      <c r="A664" s="2" t="s">
        <v>1345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>
        <v>1</v>
      </c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>
        <v>1</v>
      </c>
    </row>
    <row r="665" spans="1:113">
      <c r="A665" s="2" t="s">
        <v>1347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>
        <v>1</v>
      </c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>
        <v>1</v>
      </c>
    </row>
    <row r="666" spans="1:113">
      <c r="A666" s="2" t="s">
        <v>1349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>
        <v>1</v>
      </c>
      <c r="CW666" s="3"/>
      <c r="CX666" s="3"/>
      <c r="CY666" s="3"/>
      <c r="CZ666" s="3"/>
      <c r="DA666" s="3"/>
      <c r="DB666" s="3"/>
      <c r="DC666" s="3"/>
      <c r="DD666" s="3"/>
      <c r="DE666" s="3"/>
      <c r="DF666" s="3">
        <v>1</v>
      </c>
      <c r="DG666" s="3"/>
      <c r="DH666" s="3"/>
      <c r="DI666" s="3">
        <v>2</v>
      </c>
    </row>
    <row r="667" spans="1:113">
      <c r="A667" s="2" t="s">
        <v>1351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>
        <v>1</v>
      </c>
      <c r="CW667" s="3"/>
      <c r="CX667" s="3"/>
      <c r="CY667" s="3"/>
      <c r="CZ667" s="3"/>
      <c r="DA667" s="3"/>
      <c r="DB667" s="3"/>
      <c r="DC667" s="3"/>
      <c r="DD667" s="3"/>
      <c r="DE667" s="3"/>
      <c r="DF667" s="3">
        <v>1</v>
      </c>
      <c r="DG667" s="3"/>
      <c r="DH667" s="3"/>
      <c r="DI667" s="3">
        <v>2</v>
      </c>
    </row>
    <row r="668" spans="1:113">
      <c r="A668" s="2" t="s">
        <v>1353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>
        <v>1</v>
      </c>
      <c r="CW668" s="3"/>
      <c r="CX668" s="3"/>
      <c r="CY668" s="3"/>
      <c r="CZ668" s="3"/>
      <c r="DA668" s="3"/>
      <c r="DB668" s="3"/>
      <c r="DC668" s="3"/>
      <c r="DD668" s="3"/>
      <c r="DE668" s="3"/>
      <c r="DF668" s="3">
        <v>1</v>
      </c>
      <c r="DG668" s="3"/>
      <c r="DH668" s="3"/>
      <c r="DI668" s="3">
        <v>2</v>
      </c>
    </row>
    <row r="669" spans="1:113">
      <c r="A669" s="2" t="s">
        <v>1355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>
        <v>1</v>
      </c>
      <c r="CW669" s="3"/>
      <c r="CX669" s="3"/>
      <c r="CY669" s="3"/>
      <c r="CZ669" s="3"/>
      <c r="DA669" s="3"/>
      <c r="DB669" s="3"/>
      <c r="DC669" s="3"/>
      <c r="DD669" s="3"/>
      <c r="DE669" s="3"/>
      <c r="DF669" s="3">
        <v>1</v>
      </c>
      <c r="DG669" s="3"/>
      <c r="DH669" s="3"/>
      <c r="DI669" s="3">
        <v>2</v>
      </c>
    </row>
    <row r="670" spans="1:113">
      <c r="A670" s="2" t="s">
        <v>1357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>
        <v>1</v>
      </c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>
        <v>1</v>
      </c>
    </row>
    <row r="671" spans="1:113">
      <c r="A671" s="2" t="s">
        <v>1359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>
        <v>1</v>
      </c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>
        <v>1</v>
      </c>
    </row>
    <row r="672" spans="1:113">
      <c r="A672" s="2" t="s">
        <v>1361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>
        <v>1</v>
      </c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>
        <v>1</v>
      </c>
    </row>
    <row r="673" spans="1:113">
      <c r="A673" s="2" t="s">
        <v>1363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>
        <v>1</v>
      </c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>
        <v>1</v>
      </c>
    </row>
    <row r="674" spans="1:113">
      <c r="A674" s="2" t="s">
        <v>1365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>
        <v>1</v>
      </c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>
        <v>1</v>
      </c>
    </row>
    <row r="675" spans="1:113">
      <c r="A675" s="2" t="s">
        <v>1367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>
        <v>1</v>
      </c>
      <c r="CW675" s="3"/>
      <c r="CX675" s="3"/>
      <c r="CY675" s="3"/>
      <c r="CZ675" s="3"/>
      <c r="DA675" s="3"/>
      <c r="DB675" s="3"/>
      <c r="DC675" s="3"/>
      <c r="DD675" s="3"/>
      <c r="DE675" s="3"/>
      <c r="DF675" s="3">
        <v>1</v>
      </c>
      <c r="DG675" s="3"/>
      <c r="DH675" s="3"/>
      <c r="DI675" s="3">
        <v>2</v>
      </c>
    </row>
    <row r="676" spans="1:113">
      <c r="A676" s="2" t="s">
        <v>1369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>
        <v>1</v>
      </c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>
        <v>1</v>
      </c>
    </row>
    <row r="677" spans="1:113">
      <c r="A677" s="2" t="s">
        <v>1371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>
        <v>2</v>
      </c>
      <c r="CW677" s="3"/>
      <c r="CX677" s="3"/>
      <c r="CY677" s="3"/>
      <c r="CZ677" s="3"/>
      <c r="DA677" s="3"/>
      <c r="DB677" s="3"/>
      <c r="DC677" s="3"/>
      <c r="DD677" s="3"/>
      <c r="DE677" s="3"/>
      <c r="DF677" s="3">
        <v>1</v>
      </c>
      <c r="DG677" s="3">
        <v>1</v>
      </c>
      <c r="DH677" s="3"/>
      <c r="DI677" s="3">
        <v>4</v>
      </c>
    </row>
    <row r="678" spans="1:113">
      <c r="A678" s="2" t="s">
        <v>1375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>
        <v>1</v>
      </c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>
        <v>1</v>
      </c>
    </row>
    <row r="679" spans="1:113">
      <c r="A679" s="2" t="s">
        <v>1377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>
        <v>2</v>
      </c>
      <c r="CW679" s="3"/>
      <c r="CX679" s="3"/>
      <c r="CY679" s="3"/>
      <c r="CZ679" s="3"/>
      <c r="DA679" s="3"/>
      <c r="DB679" s="3"/>
      <c r="DC679" s="3"/>
      <c r="DD679" s="3"/>
      <c r="DE679" s="3"/>
      <c r="DF679" s="3">
        <v>1</v>
      </c>
      <c r="DG679" s="3"/>
      <c r="DH679" s="3"/>
      <c r="DI679" s="3">
        <v>3</v>
      </c>
    </row>
    <row r="680" spans="1:113">
      <c r="A680" s="2" t="s">
        <v>1379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>
        <v>1</v>
      </c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>
        <v>1</v>
      </c>
    </row>
    <row r="681" spans="1:113">
      <c r="A681" s="2" t="s">
        <v>1381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>
        <v>1</v>
      </c>
      <c r="BI681" s="3"/>
      <c r="BJ681" s="3"/>
      <c r="BK681" s="3"/>
      <c r="BL681" s="3"/>
      <c r="BM681" s="3"/>
      <c r="BN681" s="3"/>
      <c r="BO681" s="3"/>
      <c r="BP681" s="3"/>
      <c r="BQ681" s="3">
        <v>1</v>
      </c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>
        <v>1</v>
      </c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>
        <v>3</v>
      </c>
    </row>
    <row r="682" spans="1:113">
      <c r="A682" s="2" t="s">
        <v>1385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>
        <v>1</v>
      </c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>
        <v>1</v>
      </c>
    </row>
    <row r="683" spans="1:113">
      <c r="A683" s="2" t="s">
        <v>1387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>
        <v>1</v>
      </c>
      <c r="CW683" s="3"/>
      <c r="CX683" s="3"/>
      <c r="CY683" s="3"/>
      <c r="CZ683" s="3"/>
      <c r="DA683" s="3"/>
      <c r="DB683" s="3"/>
      <c r="DC683" s="3"/>
      <c r="DD683" s="3"/>
      <c r="DE683" s="3"/>
      <c r="DF683" s="3">
        <v>1</v>
      </c>
      <c r="DG683" s="3"/>
      <c r="DH683" s="3"/>
      <c r="DI683" s="3">
        <v>2</v>
      </c>
    </row>
    <row r="684" spans="1:113">
      <c r="A684" s="2" t="s">
        <v>1389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>
        <v>2</v>
      </c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>
        <v>2</v>
      </c>
    </row>
    <row r="685" spans="1:113">
      <c r="A685" s="2" t="s">
        <v>1391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>
        <v>1</v>
      </c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>
        <v>1</v>
      </c>
    </row>
    <row r="686" spans="1:113">
      <c r="A686" s="2" t="s">
        <v>1393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>
        <v>1</v>
      </c>
      <c r="CW686" s="3"/>
      <c r="CX686" s="3"/>
      <c r="CY686" s="3"/>
      <c r="CZ686" s="3"/>
      <c r="DA686" s="3"/>
      <c r="DB686" s="3"/>
      <c r="DC686" s="3"/>
      <c r="DD686" s="3"/>
      <c r="DE686" s="3"/>
      <c r="DF686" s="3">
        <v>1</v>
      </c>
      <c r="DG686" s="3"/>
      <c r="DH686" s="3"/>
      <c r="DI686" s="3">
        <v>2</v>
      </c>
    </row>
    <row r="687" spans="1:113">
      <c r="A687" s="2" t="s">
        <v>1395</v>
      </c>
      <c r="B687" s="3"/>
      <c r="C687" s="3"/>
      <c r="D687" s="3">
        <v>1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>
        <v>1</v>
      </c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>
        <v>2</v>
      </c>
    </row>
    <row r="688" spans="1:113">
      <c r="A688" s="2" t="s">
        <v>1398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>
        <v>1</v>
      </c>
      <c r="CW688" s="3"/>
      <c r="CX688" s="3"/>
      <c r="CY688" s="3"/>
      <c r="CZ688" s="3"/>
      <c r="DA688" s="3"/>
      <c r="DB688" s="3"/>
      <c r="DC688" s="3"/>
      <c r="DD688" s="3"/>
      <c r="DE688" s="3"/>
      <c r="DF688" s="3">
        <v>1</v>
      </c>
      <c r="DG688" s="3"/>
      <c r="DH688" s="3"/>
      <c r="DI688" s="3">
        <v>2</v>
      </c>
    </row>
    <row r="689" spans="1:113">
      <c r="A689" s="2" t="s">
        <v>1400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>
        <v>1</v>
      </c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>
        <v>1</v>
      </c>
    </row>
    <row r="690" spans="1:113">
      <c r="A690" s="2" t="s">
        <v>1402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>
        <v>1</v>
      </c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>
        <v>1</v>
      </c>
    </row>
    <row r="691" spans="1:113">
      <c r="A691" s="2" t="s">
        <v>1404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>
        <v>1</v>
      </c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>
        <v>1</v>
      </c>
    </row>
    <row r="692" spans="1:113">
      <c r="A692" s="2" t="s">
        <v>1406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>
        <v>1</v>
      </c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>
        <v>1</v>
      </c>
    </row>
    <row r="693" spans="1:113">
      <c r="A693" s="2" t="s">
        <v>1408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>
        <v>1</v>
      </c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>
        <v>1</v>
      </c>
    </row>
    <row r="694" spans="1:113">
      <c r="A694" s="2" t="s">
        <v>1410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>
        <v>1</v>
      </c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>
        <v>1</v>
      </c>
    </row>
    <row r="695" spans="1:113">
      <c r="A695" s="2" t="s">
        <v>1412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>
        <v>1</v>
      </c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>
        <v>1</v>
      </c>
    </row>
    <row r="696" spans="1:113">
      <c r="A696" s="2" t="s">
        <v>1414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>
        <v>1</v>
      </c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>
        <v>1</v>
      </c>
    </row>
    <row r="697" spans="1:113">
      <c r="A697" s="2" t="s">
        <v>1416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>
        <v>1</v>
      </c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>
        <v>1</v>
      </c>
    </row>
    <row r="698" spans="1:113">
      <c r="A698" s="2" t="s">
        <v>1418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>
        <v>1</v>
      </c>
      <c r="CW698" s="3"/>
      <c r="CX698" s="3"/>
      <c r="CY698" s="3"/>
      <c r="CZ698" s="3"/>
      <c r="DA698" s="3"/>
      <c r="DB698" s="3"/>
      <c r="DC698" s="3"/>
      <c r="DD698" s="3"/>
      <c r="DE698" s="3"/>
      <c r="DF698" s="3">
        <v>1</v>
      </c>
      <c r="DG698" s="3"/>
      <c r="DH698" s="3"/>
      <c r="DI698" s="3">
        <v>2</v>
      </c>
    </row>
    <row r="699" spans="1:113">
      <c r="A699" s="2" t="s">
        <v>1420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>
        <v>1</v>
      </c>
      <c r="CW699" s="3"/>
      <c r="CX699" s="3"/>
      <c r="CY699" s="3"/>
      <c r="CZ699" s="3"/>
      <c r="DA699" s="3"/>
      <c r="DB699" s="3"/>
      <c r="DC699" s="3"/>
      <c r="DD699" s="3"/>
      <c r="DE699" s="3"/>
      <c r="DF699" s="3">
        <v>1</v>
      </c>
      <c r="DG699" s="3"/>
      <c r="DH699" s="3"/>
      <c r="DI699" s="3">
        <v>2</v>
      </c>
    </row>
    <row r="700" spans="1:113">
      <c r="A700" s="2" t="s">
        <v>1422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>
        <v>1</v>
      </c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>
        <v>1</v>
      </c>
    </row>
    <row r="701" spans="1:113">
      <c r="A701" s="2" t="s">
        <v>1424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>
        <v>1</v>
      </c>
      <c r="CW701" s="3"/>
      <c r="CX701" s="3"/>
      <c r="CY701" s="3"/>
      <c r="CZ701" s="3"/>
      <c r="DA701" s="3"/>
      <c r="DB701" s="3"/>
      <c r="DC701" s="3"/>
      <c r="DD701" s="3"/>
      <c r="DE701" s="3"/>
      <c r="DF701" s="3">
        <v>1</v>
      </c>
      <c r="DG701" s="3"/>
      <c r="DH701" s="3"/>
      <c r="DI701" s="3">
        <v>2</v>
      </c>
    </row>
    <row r="702" spans="1:113">
      <c r="A702" s="2" t="s">
        <v>1426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>
        <v>1</v>
      </c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>
        <v>1</v>
      </c>
    </row>
    <row r="703" spans="1:113">
      <c r="A703" s="2" t="s">
        <v>1428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>
        <v>2</v>
      </c>
      <c r="CW703" s="3"/>
      <c r="CX703" s="3"/>
      <c r="CY703" s="3"/>
      <c r="CZ703" s="3"/>
      <c r="DA703" s="3"/>
      <c r="DB703" s="3"/>
      <c r="DC703" s="3"/>
      <c r="DD703" s="3"/>
      <c r="DE703" s="3"/>
      <c r="DF703" s="3">
        <v>1</v>
      </c>
      <c r="DG703" s="3"/>
      <c r="DH703" s="3"/>
      <c r="DI703" s="3">
        <v>3</v>
      </c>
    </row>
    <row r="704" spans="1:113">
      <c r="A704" s="2" t="s">
        <v>1430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>
        <v>1</v>
      </c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>
        <v>1</v>
      </c>
    </row>
    <row r="705" spans="1:113">
      <c r="A705" s="2" t="s">
        <v>1432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>
        <v>1</v>
      </c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>
        <v>1</v>
      </c>
    </row>
    <row r="706" spans="1:113">
      <c r="A706" s="2" t="s">
        <v>1434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>
        <v>2</v>
      </c>
      <c r="CW706" s="3"/>
      <c r="CX706" s="3"/>
      <c r="CY706" s="3"/>
      <c r="CZ706" s="3"/>
      <c r="DA706" s="3"/>
      <c r="DB706" s="3"/>
      <c r="DC706" s="3"/>
      <c r="DD706" s="3"/>
      <c r="DE706" s="3"/>
      <c r="DF706" s="3">
        <v>1</v>
      </c>
      <c r="DG706" s="3"/>
      <c r="DH706" s="3"/>
      <c r="DI706" s="3">
        <v>3</v>
      </c>
    </row>
    <row r="707" spans="1:113">
      <c r="A707" s="2" t="s">
        <v>1436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>
        <v>1</v>
      </c>
      <c r="CW707" s="3"/>
      <c r="CX707" s="3"/>
      <c r="CY707" s="3"/>
      <c r="CZ707" s="3"/>
      <c r="DA707" s="3"/>
      <c r="DB707" s="3"/>
      <c r="DC707" s="3"/>
      <c r="DD707" s="3"/>
      <c r="DE707" s="3"/>
      <c r="DF707" s="3">
        <v>1</v>
      </c>
      <c r="DG707" s="3"/>
      <c r="DH707" s="3"/>
      <c r="DI707" s="3">
        <v>2</v>
      </c>
    </row>
    <row r="708" spans="1:113">
      <c r="A708" s="2" t="s">
        <v>1438</v>
      </c>
      <c r="B708" s="3"/>
      <c r="C708" s="3"/>
      <c r="D708" s="3"/>
      <c r="E708" s="3"/>
      <c r="F708" s="3"/>
      <c r="G708" s="3"/>
      <c r="H708" s="3">
        <v>1</v>
      </c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>
        <v>1</v>
      </c>
      <c r="CS708" s="3"/>
      <c r="CT708" s="3"/>
      <c r="CU708" s="3"/>
      <c r="CV708" s="3">
        <v>1</v>
      </c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>
        <v>3</v>
      </c>
    </row>
    <row r="709" spans="1:113">
      <c r="A709" s="2" t="s">
        <v>1440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>
        <v>1</v>
      </c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>
        <v>1</v>
      </c>
    </row>
    <row r="710" spans="1:113">
      <c r="A710" s="2" t="s">
        <v>1442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>
        <v>1</v>
      </c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>
        <v>1</v>
      </c>
    </row>
    <row r="711" spans="1:113">
      <c r="A711" s="2" t="s">
        <v>1444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>
        <v>1</v>
      </c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>
        <v>1</v>
      </c>
    </row>
    <row r="712" spans="1:113">
      <c r="A712" s="2" t="s">
        <v>1446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>
        <v>1</v>
      </c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>
        <v>1</v>
      </c>
    </row>
    <row r="713" spans="1:113">
      <c r="A713" s="2" t="s">
        <v>1448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>
        <v>1</v>
      </c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>
        <v>1</v>
      </c>
    </row>
    <row r="714" spans="1:113">
      <c r="A714" s="2" t="s">
        <v>1450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>
        <v>1</v>
      </c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>
        <v>1</v>
      </c>
    </row>
    <row r="715" spans="1:113">
      <c r="A715" s="2" t="s">
        <v>1452</v>
      </c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>
        <v>1</v>
      </c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>
        <v>1</v>
      </c>
    </row>
    <row r="716" spans="1:113">
      <c r="A716" s="2" t="s">
        <v>1454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>
        <v>1</v>
      </c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>
        <v>1</v>
      </c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>
        <v>2</v>
      </c>
    </row>
    <row r="717" spans="1:113">
      <c r="A717" s="2" t="s">
        <v>1457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>
        <v>1</v>
      </c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>
        <v>1</v>
      </c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>
        <v>1</v>
      </c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>
        <v>3</v>
      </c>
    </row>
    <row r="718" spans="1:113">
      <c r="A718" s="2" t="s">
        <v>1461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>
        <v>1</v>
      </c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>
        <v>1</v>
      </c>
    </row>
    <row r="719" spans="1:113">
      <c r="A719" s="2" t="s">
        <v>1463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>
        <v>1</v>
      </c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>
        <v>1</v>
      </c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>
        <v>2</v>
      </c>
    </row>
    <row r="720" spans="1:113">
      <c r="A720" s="2" t="s">
        <v>1465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>
        <v>1</v>
      </c>
      <c r="CW720" s="3"/>
      <c r="CX720" s="3"/>
      <c r="CY720" s="3"/>
      <c r="CZ720" s="3"/>
      <c r="DA720" s="3"/>
      <c r="DB720" s="3"/>
      <c r="DC720" s="3"/>
      <c r="DD720" s="3"/>
      <c r="DE720" s="3"/>
      <c r="DF720" s="3">
        <v>1</v>
      </c>
      <c r="DG720" s="3"/>
      <c r="DH720" s="3"/>
      <c r="DI720" s="3">
        <v>2</v>
      </c>
    </row>
    <row r="721" spans="1:113">
      <c r="A721" s="2" t="s">
        <v>1467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>
        <v>1</v>
      </c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>
        <v>1</v>
      </c>
    </row>
    <row r="722" spans="1:113">
      <c r="A722" s="2" t="s">
        <v>1469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>
        <v>1</v>
      </c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>
        <v>1</v>
      </c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>
        <v>1</v>
      </c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>
        <v>3</v>
      </c>
    </row>
    <row r="723" spans="1:113">
      <c r="A723" s="2" t="s">
        <v>1471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>
        <v>1</v>
      </c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>
        <v>1</v>
      </c>
    </row>
    <row r="724" spans="1:113">
      <c r="A724" s="2" t="s">
        <v>1473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>
        <v>2</v>
      </c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>
        <v>2</v>
      </c>
    </row>
    <row r="725" spans="1:113">
      <c r="A725" s="2" t="s">
        <v>1475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>
        <v>1</v>
      </c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>
        <v>1</v>
      </c>
    </row>
    <row r="726" spans="1:113">
      <c r="A726" s="2" t="s">
        <v>1477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>
        <v>1</v>
      </c>
      <c r="CW726" s="3"/>
      <c r="CX726" s="3"/>
      <c r="CY726" s="3"/>
      <c r="CZ726" s="3"/>
      <c r="DA726" s="3"/>
      <c r="DB726" s="3"/>
      <c r="DC726" s="3"/>
      <c r="DD726" s="3"/>
      <c r="DE726" s="3"/>
      <c r="DF726" s="3">
        <v>1</v>
      </c>
      <c r="DG726" s="3"/>
      <c r="DH726" s="3"/>
      <c r="DI726" s="3">
        <v>2</v>
      </c>
    </row>
    <row r="727" spans="1:113">
      <c r="A727" s="2" t="s">
        <v>1479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>
        <v>1</v>
      </c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>
        <v>1</v>
      </c>
    </row>
    <row r="728" spans="1:113">
      <c r="A728" s="2" t="s">
        <v>1481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>
        <v>1</v>
      </c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>
        <v>1</v>
      </c>
    </row>
    <row r="729" spans="1:113">
      <c r="A729" s="2" t="s">
        <v>1483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>
        <v>1</v>
      </c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>
        <v>1</v>
      </c>
    </row>
    <row r="730" spans="1:113">
      <c r="A730" s="2" t="s">
        <v>1485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>
        <v>1</v>
      </c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>
        <v>1</v>
      </c>
    </row>
    <row r="731" spans="1:113">
      <c r="A731" s="2" t="s">
        <v>1487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>
        <v>1</v>
      </c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>
        <v>1</v>
      </c>
    </row>
    <row r="732" spans="1:113">
      <c r="A732" s="2" t="s">
        <v>1489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>
        <v>1</v>
      </c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>
        <v>1</v>
      </c>
    </row>
    <row r="733" spans="1:113">
      <c r="A733" s="2" t="s">
        <v>1491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>
        <v>1</v>
      </c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>
        <v>1</v>
      </c>
    </row>
    <row r="734" spans="1:113">
      <c r="A734" s="2" t="s">
        <v>1493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>
        <v>1</v>
      </c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>
        <v>1</v>
      </c>
    </row>
    <row r="735" spans="1:113">
      <c r="A735" s="2" t="s">
        <v>1495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>
        <v>1</v>
      </c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>
        <v>1</v>
      </c>
    </row>
    <row r="736" spans="1:113">
      <c r="A736" s="2" t="s">
        <v>1497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>
        <v>1</v>
      </c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>
        <v>1</v>
      </c>
    </row>
    <row r="737" spans="1:113">
      <c r="A737" s="2" t="s">
        <v>1499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>
        <v>1</v>
      </c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>
        <v>1</v>
      </c>
    </row>
    <row r="738" spans="1:113">
      <c r="A738" s="2" t="s">
        <v>1501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>
        <v>1</v>
      </c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>
        <v>1</v>
      </c>
    </row>
    <row r="739" spans="1:113">
      <c r="A739" s="2" t="s">
        <v>1503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>
        <v>1</v>
      </c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>
        <v>1</v>
      </c>
    </row>
    <row r="740" spans="1:113">
      <c r="A740" s="2" t="s">
        <v>1505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>
        <v>1</v>
      </c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>
        <v>1</v>
      </c>
    </row>
    <row r="741" spans="1:113">
      <c r="A741" s="2" t="s">
        <v>1507</v>
      </c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>
        <v>1</v>
      </c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>
        <v>1</v>
      </c>
    </row>
    <row r="742" spans="1:113">
      <c r="A742" s="2" t="s">
        <v>1509</v>
      </c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>
        <v>1</v>
      </c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>
        <v>1</v>
      </c>
    </row>
    <row r="743" spans="1:113">
      <c r="A743" s="2" t="s">
        <v>1511</v>
      </c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>
        <v>1</v>
      </c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>
        <v>1</v>
      </c>
    </row>
    <row r="744" spans="1:113">
      <c r="A744" s="2" t="s">
        <v>1513</v>
      </c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>
        <v>1</v>
      </c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>
        <v>1</v>
      </c>
    </row>
    <row r="745" spans="1:113">
      <c r="A745" s="2" t="s">
        <v>1515</v>
      </c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>
        <v>1</v>
      </c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>
        <v>1</v>
      </c>
    </row>
    <row r="746" spans="1:113">
      <c r="A746" s="2" t="s">
        <v>1517</v>
      </c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>
        <v>1</v>
      </c>
      <c r="CW746" s="3"/>
      <c r="CX746" s="3"/>
      <c r="CY746" s="3"/>
      <c r="CZ746" s="3"/>
      <c r="DA746" s="3"/>
      <c r="DB746" s="3"/>
      <c r="DC746" s="3"/>
      <c r="DD746" s="3"/>
      <c r="DE746" s="3"/>
      <c r="DF746" s="3">
        <v>1</v>
      </c>
      <c r="DG746" s="3"/>
      <c r="DH746" s="3"/>
      <c r="DI746" s="3">
        <v>2</v>
      </c>
    </row>
    <row r="747" spans="1:113">
      <c r="A747" s="2" t="s">
        <v>1519</v>
      </c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>
        <v>1</v>
      </c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>
        <v>1</v>
      </c>
    </row>
    <row r="748" spans="1:113">
      <c r="A748" s="2" t="s">
        <v>1521</v>
      </c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>
        <v>1</v>
      </c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>
        <v>1</v>
      </c>
    </row>
    <row r="749" spans="1:113">
      <c r="A749" s="2" t="s">
        <v>1523</v>
      </c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>
        <v>1</v>
      </c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>
        <v>1</v>
      </c>
    </row>
    <row r="750" spans="1:113">
      <c r="A750" s="2" t="s">
        <v>1525</v>
      </c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>
        <v>1</v>
      </c>
      <c r="CW750" s="3"/>
      <c r="CX750" s="3"/>
      <c r="CY750" s="3"/>
      <c r="CZ750" s="3"/>
      <c r="DA750" s="3"/>
      <c r="DB750" s="3"/>
      <c r="DC750" s="3"/>
      <c r="DD750" s="3"/>
      <c r="DE750" s="3"/>
      <c r="DF750" s="3">
        <v>1</v>
      </c>
      <c r="DG750" s="3"/>
      <c r="DH750" s="3"/>
      <c r="DI750" s="3">
        <v>2</v>
      </c>
    </row>
    <row r="751" spans="1:113">
      <c r="A751" s="2" t="s">
        <v>1527</v>
      </c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>
        <v>1</v>
      </c>
      <c r="CW751" s="3"/>
      <c r="CX751" s="3"/>
      <c r="CY751" s="3"/>
      <c r="CZ751" s="3"/>
      <c r="DA751" s="3"/>
      <c r="DB751" s="3"/>
      <c r="DC751" s="3"/>
      <c r="DD751" s="3"/>
      <c r="DE751" s="3"/>
      <c r="DF751" s="3">
        <v>1</v>
      </c>
      <c r="DG751" s="3"/>
      <c r="DH751" s="3"/>
      <c r="DI751" s="3">
        <v>2</v>
      </c>
    </row>
    <row r="752" spans="1:113">
      <c r="A752" s="2" t="s">
        <v>1529</v>
      </c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>
        <v>1</v>
      </c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>
        <v>1</v>
      </c>
    </row>
    <row r="753" spans="1:113">
      <c r="A753" s="2" t="s">
        <v>1531</v>
      </c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>
        <v>1</v>
      </c>
      <c r="CW753" s="3"/>
      <c r="CX753" s="3"/>
      <c r="CY753" s="3"/>
      <c r="CZ753" s="3"/>
      <c r="DA753" s="3"/>
      <c r="DB753" s="3"/>
      <c r="DC753" s="3"/>
      <c r="DD753" s="3"/>
      <c r="DE753" s="3"/>
      <c r="DF753" s="3">
        <v>1</v>
      </c>
      <c r="DG753" s="3"/>
      <c r="DH753" s="3"/>
      <c r="DI753" s="3">
        <v>2</v>
      </c>
    </row>
    <row r="754" spans="1:113">
      <c r="A754" s="2" t="s">
        <v>1533</v>
      </c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>
        <v>1</v>
      </c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>
        <v>1</v>
      </c>
    </row>
    <row r="755" spans="1:113">
      <c r="A755" s="2" t="s">
        <v>1535</v>
      </c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>
        <v>1</v>
      </c>
      <c r="CW755" s="3"/>
      <c r="CX755" s="3"/>
      <c r="CY755" s="3"/>
      <c r="CZ755" s="3"/>
      <c r="DA755" s="3"/>
      <c r="DB755" s="3"/>
      <c r="DC755" s="3"/>
      <c r="DD755" s="3"/>
      <c r="DE755" s="3"/>
      <c r="DF755" s="3">
        <v>1</v>
      </c>
      <c r="DG755" s="3"/>
      <c r="DH755" s="3"/>
      <c r="DI755" s="3">
        <v>2</v>
      </c>
    </row>
    <row r="756" spans="1:113">
      <c r="A756" s="2" t="s">
        <v>1537</v>
      </c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>
        <v>1</v>
      </c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>
        <v>1</v>
      </c>
    </row>
    <row r="757" spans="1:113">
      <c r="A757" s="2" t="s">
        <v>1539</v>
      </c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>
        <v>1</v>
      </c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>
        <v>1</v>
      </c>
    </row>
    <row r="758" spans="1:113">
      <c r="A758" s="2" t="s">
        <v>1541</v>
      </c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>
        <v>1</v>
      </c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>
        <v>1</v>
      </c>
    </row>
    <row r="759" spans="1:113">
      <c r="A759" s="2" t="s">
        <v>1543</v>
      </c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>
        <v>1</v>
      </c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>
        <v>1</v>
      </c>
    </row>
    <row r="760" spans="1:113">
      <c r="A760" s="2" t="s">
        <v>1545</v>
      </c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>
        <v>1</v>
      </c>
      <c r="CW760" s="3"/>
      <c r="CX760" s="3"/>
      <c r="CY760" s="3"/>
      <c r="CZ760" s="3"/>
      <c r="DA760" s="3"/>
      <c r="DB760" s="3"/>
      <c r="DC760" s="3"/>
      <c r="DD760" s="3"/>
      <c r="DE760" s="3"/>
      <c r="DF760" s="3">
        <v>1</v>
      </c>
      <c r="DG760" s="3"/>
      <c r="DH760" s="3"/>
      <c r="DI760" s="3">
        <v>2</v>
      </c>
    </row>
    <row r="761" spans="1:113">
      <c r="A761" s="2" t="s">
        <v>1547</v>
      </c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>
        <v>1</v>
      </c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>
        <v>1</v>
      </c>
    </row>
    <row r="762" spans="1:113">
      <c r="A762" s="2" t="s">
        <v>1549</v>
      </c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>
        <v>1</v>
      </c>
      <c r="CW762" s="3"/>
      <c r="CX762" s="3"/>
      <c r="CY762" s="3"/>
      <c r="CZ762" s="3"/>
      <c r="DA762" s="3"/>
      <c r="DB762" s="3"/>
      <c r="DC762" s="3"/>
      <c r="DD762" s="3"/>
      <c r="DE762" s="3"/>
      <c r="DF762" s="3">
        <v>1</v>
      </c>
      <c r="DG762" s="3"/>
      <c r="DH762" s="3"/>
      <c r="DI762" s="3">
        <v>2</v>
      </c>
    </row>
    <row r="763" spans="1:113">
      <c r="A763" s="2" t="s">
        <v>1551</v>
      </c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>
        <v>1</v>
      </c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>
        <v>1</v>
      </c>
    </row>
    <row r="764" spans="1:113">
      <c r="A764" s="2" t="s">
        <v>1553</v>
      </c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>
        <v>1</v>
      </c>
      <c r="CW764" s="3"/>
      <c r="CX764" s="3"/>
      <c r="CY764" s="3"/>
      <c r="CZ764" s="3"/>
      <c r="DA764" s="3"/>
      <c r="DB764" s="3"/>
      <c r="DC764" s="3"/>
      <c r="DD764" s="3"/>
      <c r="DE764" s="3"/>
      <c r="DF764" s="3">
        <v>1</v>
      </c>
      <c r="DG764" s="3"/>
      <c r="DH764" s="3"/>
      <c r="DI764" s="3">
        <v>2</v>
      </c>
    </row>
    <row r="765" spans="1:113">
      <c r="A765" s="2" t="s">
        <v>1555</v>
      </c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>
        <v>1</v>
      </c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>
        <v>1</v>
      </c>
    </row>
    <row r="766" spans="1:113">
      <c r="A766" s="2" t="s">
        <v>1557</v>
      </c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>
        <v>1</v>
      </c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>
        <v>1</v>
      </c>
    </row>
    <row r="767" spans="1:113">
      <c r="A767" s="2" t="s">
        <v>1559</v>
      </c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>
        <v>1</v>
      </c>
      <c r="CW767" s="3"/>
      <c r="CX767" s="3"/>
      <c r="CY767" s="3"/>
      <c r="CZ767" s="3"/>
      <c r="DA767" s="3"/>
      <c r="DB767" s="3"/>
      <c r="DC767" s="3"/>
      <c r="DD767" s="3"/>
      <c r="DE767" s="3"/>
      <c r="DF767" s="3">
        <v>1</v>
      </c>
      <c r="DG767" s="3"/>
      <c r="DH767" s="3"/>
      <c r="DI767" s="3">
        <v>2</v>
      </c>
    </row>
    <row r="768" spans="1:113">
      <c r="A768" s="2" t="s">
        <v>1561</v>
      </c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>
        <v>1</v>
      </c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>
        <v>1</v>
      </c>
    </row>
    <row r="769" spans="1:113">
      <c r="A769" s="2" t="s">
        <v>1563</v>
      </c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>
        <v>1</v>
      </c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>
        <v>1</v>
      </c>
    </row>
    <row r="770" spans="1:113">
      <c r="A770" s="2" t="s">
        <v>1565</v>
      </c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>
        <v>1</v>
      </c>
      <c r="CW770" s="3"/>
      <c r="CX770" s="3"/>
      <c r="CY770" s="3"/>
      <c r="CZ770" s="3"/>
      <c r="DA770" s="3"/>
      <c r="DB770" s="3"/>
      <c r="DC770" s="3"/>
      <c r="DD770" s="3"/>
      <c r="DE770" s="3"/>
      <c r="DF770" s="3">
        <v>1</v>
      </c>
      <c r="DG770" s="3"/>
      <c r="DH770" s="3"/>
      <c r="DI770" s="3">
        <v>2</v>
      </c>
    </row>
    <row r="771" spans="1:113">
      <c r="A771" s="2" t="s">
        <v>1567</v>
      </c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>
        <v>1</v>
      </c>
      <c r="CW771" s="3"/>
      <c r="CX771" s="3"/>
      <c r="CY771" s="3"/>
      <c r="CZ771" s="3"/>
      <c r="DA771" s="3"/>
      <c r="DB771" s="3"/>
      <c r="DC771" s="3"/>
      <c r="DD771" s="3"/>
      <c r="DE771" s="3"/>
      <c r="DF771" s="3">
        <v>1</v>
      </c>
      <c r="DG771" s="3"/>
      <c r="DH771" s="3"/>
      <c r="DI771" s="3">
        <v>2</v>
      </c>
    </row>
    <row r="772" spans="1:113">
      <c r="A772" s="2" t="s">
        <v>1569</v>
      </c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>
        <v>2</v>
      </c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>
        <v>2</v>
      </c>
    </row>
    <row r="773" spans="1:113">
      <c r="A773" s="2" t="s">
        <v>1571</v>
      </c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>
        <v>2</v>
      </c>
      <c r="CW773" s="3"/>
      <c r="CX773" s="3"/>
      <c r="CY773" s="3"/>
      <c r="CZ773" s="3"/>
      <c r="DA773" s="3"/>
      <c r="DB773" s="3"/>
      <c r="DC773" s="3"/>
      <c r="DD773" s="3"/>
      <c r="DE773" s="3"/>
      <c r="DF773" s="3">
        <v>1</v>
      </c>
      <c r="DG773" s="3"/>
      <c r="DH773" s="3"/>
      <c r="DI773" s="3">
        <v>3</v>
      </c>
    </row>
    <row r="774" spans="1:113">
      <c r="A774" s="2" t="s">
        <v>1573</v>
      </c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>
        <v>1</v>
      </c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>
        <v>1</v>
      </c>
    </row>
    <row r="775" spans="1:113">
      <c r="A775" s="2" t="s">
        <v>1575</v>
      </c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>
        <v>1</v>
      </c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>
        <v>1</v>
      </c>
    </row>
    <row r="776" spans="1:113">
      <c r="A776" s="2" t="s">
        <v>1577</v>
      </c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>
        <v>1</v>
      </c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>
        <v>1</v>
      </c>
    </row>
    <row r="777" spans="1:113">
      <c r="A777" s="2" t="s">
        <v>1579</v>
      </c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>
        <v>1</v>
      </c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>
        <v>1</v>
      </c>
    </row>
    <row r="778" spans="1:113">
      <c r="A778" s="2" t="s">
        <v>1581</v>
      </c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>
        <v>1</v>
      </c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>
        <v>1</v>
      </c>
    </row>
    <row r="779" spans="1:113">
      <c r="A779" s="2" t="s">
        <v>1583</v>
      </c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>
        <v>1</v>
      </c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>
        <v>1</v>
      </c>
    </row>
    <row r="780" spans="1:113">
      <c r="A780" s="2" t="s">
        <v>1585</v>
      </c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>
        <v>1</v>
      </c>
      <c r="CW780" s="3"/>
      <c r="CX780" s="3"/>
      <c r="CY780" s="3"/>
      <c r="CZ780" s="3"/>
      <c r="DA780" s="3"/>
      <c r="DB780" s="3"/>
      <c r="DC780" s="3"/>
      <c r="DD780" s="3"/>
      <c r="DE780" s="3"/>
      <c r="DF780" s="3">
        <v>1</v>
      </c>
      <c r="DG780" s="3"/>
      <c r="DH780" s="3"/>
      <c r="DI780" s="3">
        <v>2</v>
      </c>
    </row>
    <row r="781" spans="1:113">
      <c r="A781" s="2" t="s">
        <v>1587</v>
      </c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>
        <v>1</v>
      </c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>
        <v>1</v>
      </c>
    </row>
    <row r="782" spans="1:113">
      <c r="A782" s="2" t="s">
        <v>1589</v>
      </c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>
        <v>1</v>
      </c>
      <c r="CW782" s="3"/>
      <c r="CX782" s="3"/>
      <c r="CY782" s="3"/>
      <c r="CZ782" s="3"/>
      <c r="DA782" s="3"/>
      <c r="DB782" s="3"/>
      <c r="DC782" s="3"/>
      <c r="DD782" s="3"/>
      <c r="DE782" s="3"/>
      <c r="DF782" s="3">
        <v>1</v>
      </c>
      <c r="DG782" s="3"/>
      <c r="DH782" s="3"/>
      <c r="DI782" s="3">
        <v>2</v>
      </c>
    </row>
    <row r="783" spans="1:113">
      <c r="A783" s="2" t="s">
        <v>1591</v>
      </c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>
        <v>1</v>
      </c>
      <c r="CW783" s="3"/>
      <c r="CX783" s="3"/>
      <c r="CY783" s="3"/>
      <c r="CZ783" s="3"/>
      <c r="DA783" s="3"/>
      <c r="DB783" s="3"/>
      <c r="DC783" s="3"/>
      <c r="DD783" s="3"/>
      <c r="DE783" s="3"/>
      <c r="DF783" s="3">
        <v>1</v>
      </c>
      <c r="DG783" s="3"/>
      <c r="DH783" s="3"/>
      <c r="DI783" s="3">
        <v>2</v>
      </c>
    </row>
    <row r="784" spans="1:113">
      <c r="A784" s="2" t="s">
        <v>1593</v>
      </c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>
        <v>1</v>
      </c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>
        <v>1</v>
      </c>
    </row>
    <row r="785" spans="1:113">
      <c r="A785" s="2" t="s">
        <v>1595</v>
      </c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>
        <v>1</v>
      </c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>
        <v>1</v>
      </c>
    </row>
    <row r="786" spans="1:113">
      <c r="A786" s="2" t="s">
        <v>1597</v>
      </c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>
        <v>1</v>
      </c>
      <c r="CW786" s="3"/>
      <c r="CX786" s="3"/>
      <c r="CY786" s="3"/>
      <c r="CZ786" s="3"/>
      <c r="DA786" s="3"/>
      <c r="DB786" s="3"/>
      <c r="DC786" s="3"/>
      <c r="DD786" s="3"/>
      <c r="DE786" s="3"/>
      <c r="DF786" s="3">
        <v>1</v>
      </c>
      <c r="DG786" s="3"/>
      <c r="DH786" s="3"/>
      <c r="DI786" s="3">
        <v>2</v>
      </c>
    </row>
    <row r="787" spans="1:113">
      <c r="A787" s="2" t="s">
        <v>1599</v>
      </c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>
        <v>1</v>
      </c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>
        <v>1</v>
      </c>
    </row>
    <row r="788" spans="1:113">
      <c r="A788" s="2" t="s">
        <v>1601</v>
      </c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>
        <v>2</v>
      </c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>
        <v>2</v>
      </c>
    </row>
    <row r="789" spans="1:113">
      <c r="A789" s="2" t="s">
        <v>1603</v>
      </c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>
        <v>1</v>
      </c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>
        <v>1</v>
      </c>
    </row>
    <row r="790" spans="1:113">
      <c r="A790" s="2" t="s">
        <v>1605</v>
      </c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>
        <v>1</v>
      </c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>
        <v>1</v>
      </c>
    </row>
    <row r="791" spans="1:113">
      <c r="A791" s="2" t="s">
        <v>1607</v>
      </c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>
        <v>1</v>
      </c>
      <c r="CW791" s="3"/>
      <c r="CX791" s="3"/>
      <c r="CY791" s="3"/>
      <c r="CZ791" s="3"/>
      <c r="DA791" s="3"/>
      <c r="DB791" s="3"/>
      <c r="DC791" s="3"/>
      <c r="DD791" s="3"/>
      <c r="DE791" s="3"/>
      <c r="DF791" s="3">
        <v>1</v>
      </c>
      <c r="DG791" s="3"/>
      <c r="DH791" s="3"/>
      <c r="DI791" s="3">
        <v>2</v>
      </c>
    </row>
    <row r="792" spans="1:113">
      <c r="A792" s="2" t="s">
        <v>1609</v>
      </c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>
        <v>1</v>
      </c>
      <c r="CW792" s="3"/>
      <c r="CX792" s="3"/>
      <c r="CY792" s="3"/>
      <c r="CZ792" s="3"/>
      <c r="DA792" s="3"/>
      <c r="DB792" s="3"/>
      <c r="DC792" s="3"/>
      <c r="DD792" s="3"/>
      <c r="DE792" s="3"/>
      <c r="DF792" s="3">
        <v>1</v>
      </c>
      <c r="DG792" s="3"/>
      <c r="DH792" s="3"/>
      <c r="DI792" s="3">
        <v>2</v>
      </c>
    </row>
    <row r="793" spans="1:113">
      <c r="A793" s="2" t="s">
        <v>1627</v>
      </c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>
        <v>1</v>
      </c>
      <c r="CW793" s="3"/>
      <c r="CX793" s="3"/>
      <c r="CY793" s="3"/>
      <c r="CZ793" s="3"/>
      <c r="DA793" s="3"/>
      <c r="DB793" s="3"/>
      <c r="DC793" s="3"/>
      <c r="DD793" s="3"/>
      <c r="DE793" s="3"/>
      <c r="DF793" s="3">
        <v>1</v>
      </c>
      <c r="DG793" s="3"/>
      <c r="DH793" s="3"/>
      <c r="DI793" s="3">
        <v>2</v>
      </c>
    </row>
    <row r="794" spans="1:113">
      <c r="A794" s="2" t="s">
        <v>1629</v>
      </c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>
        <v>1</v>
      </c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>
        <v>1</v>
      </c>
    </row>
    <row r="795" spans="1:113">
      <c r="A795" s="2" t="s">
        <v>1631</v>
      </c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>
        <v>1</v>
      </c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>
        <v>1</v>
      </c>
    </row>
    <row r="796" spans="1:113">
      <c r="A796" s="2" t="s">
        <v>1633</v>
      </c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>
        <v>1</v>
      </c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>
        <v>1</v>
      </c>
    </row>
    <row r="797" spans="1:113">
      <c r="A797" s="2" t="s">
        <v>1635</v>
      </c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>
        <v>1</v>
      </c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>
        <v>1</v>
      </c>
    </row>
    <row r="798" spans="1:113">
      <c r="A798" s="2" t="s">
        <v>1637</v>
      </c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>
        <v>1</v>
      </c>
      <c r="CW798" s="3"/>
      <c r="CX798" s="3"/>
      <c r="CY798" s="3"/>
      <c r="CZ798" s="3"/>
      <c r="DA798" s="3"/>
      <c r="DB798" s="3"/>
      <c r="DC798" s="3"/>
      <c r="DD798" s="3"/>
      <c r="DE798" s="3"/>
      <c r="DF798" s="3">
        <v>1</v>
      </c>
      <c r="DG798" s="3"/>
      <c r="DH798" s="3"/>
      <c r="DI798" s="3">
        <v>2</v>
      </c>
    </row>
    <row r="799" spans="1:113">
      <c r="A799" s="2" t="s">
        <v>1639</v>
      </c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>
        <v>1</v>
      </c>
      <c r="CW799" s="3"/>
      <c r="CX799" s="3"/>
      <c r="CY799" s="3"/>
      <c r="CZ799" s="3"/>
      <c r="DA799" s="3"/>
      <c r="DB799" s="3"/>
      <c r="DC799" s="3"/>
      <c r="DD799" s="3"/>
      <c r="DE799" s="3"/>
      <c r="DF799" s="3">
        <v>1</v>
      </c>
      <c r="DG799" s="3"/>
      <c r="DH799" s="3"/>
      <c r="DI799" s="3">
        <v>2</v>
      </c>
    </row>
    <row r="800" spans="1:113">
      <c r="A800" s="2" t="s">
        <v>1641</v>
      </c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>
        <v>1</v>
      </c>
      <c r="CW800" s="3"/>
      <c r="CX800" s="3"/>
      <c r="CY800" s="3"/>
      <c r="CZ800" s="3"/>
      <c r="DA800" s="3"/>
      <c r="DB800" s="3"/>
      <c r="DC800" s="3"/>
      <c r="DD800" s="3"/>
      <c r="DE800" s="3"/>
      <c r="DF800" s="3">
        <v>1</v>
      </c>
      <c r="DG800" s="3"/>
      <c r="DH800" s="3"/>
      <c r="DI800" s="3">
        <v>2</v>
      </c>
    </row>
    <row r="801" spans="1:113">
      <c r="A801" s="2" t="s">
        <v>1643</v>
      </c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>
        <v>1</v>
      </c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>
        <v>1</v>
      </c>
    </row>
    <row r="802" spans="1:113">
      <c r="A802" s="2" t="s">
        <v>1645</v>
      </c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>
        <v>2</v>
      </c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>
        <v>2</v>
      </c>
    </row>
    <row r="803" spans="1:113">
      <c r="A803" s="2" t="s">
        <v>1647</v>
      </c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>
        <v>1</v>
      </c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>
        <v>1</v>
      </c>
    </row>
    <row r="804" spans="1:113">
      <c r="A804" s="2" t="s">
        <v>1649</v>
      </c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>
        <v>1</v>
      </c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>
        <v>1</v>
      </c>
    </row>
    <row r="805" spans="1:113">
      <c r="A805" s="2" t="s">
        <v>1651</v>
      </c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>
        <v>1</v>
      </c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>
        <v>1</v>
      </c>
    </row>
    <row r="806" spans="1:113">
      <c r="A806" s="2" t="s">
        <v>1653</v>
      </c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>
        <v>1</v>
      </c>
      <c r="CW806" s="3"/>
      <c r="CX806" s="3"/>
      <c r="CY806" s="3"/>
      <c r="CZ806" s="3"/>
      <c r="DA806" s="3"/>
      <c r="DB806" s="3"/>
      <c r="DC806" s="3"/>
      <c r="DD806" s="3"/>
      <c r="DE806" s="3"/>
      <c r="DF806" s="3">
        <v>1</v>
      </c>
      <c r="DG806" s="3"/>
      <c r="DH806" s="3"/>
      <c r="DI806" s="3">
        <v>2</v>
      </c>
    </row>
    <row r="807" spans="1:113">
      <c r="A807" s="2" t="s">
        <v>1655</v>
      </c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>
        <v>1</v>
      </c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>
        <v>1</v>
      </c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>
        <v>1</v>
      </c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>
        <v>3</v>
      </c>
    </row>
    <row r="808" spans="1:113">
      <c r="A808" s="2" t="s">
        <v>1659</v>
      </c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>
        <v>1</v>
      </c>
      <c r="CW808" s="3"/>
      <c r="CX808" s="3"/>
      <c r="CY808" s="3"/>
      <c r="CZ808" s="3"/>
      <c r="DA808" s="3"/>
      <c r="DB808" s="3"/>
      <c r="DC808" s="3"/>
      <c r="DD808" s="3"/>
      <c r="DE808" s="3"/>
      <c r="DF808" s="3">
        <v>1</v>
      </c>
      <c r="DG808" s="3"/>
      <c r="DH808" s="3"/>
      <c r="DI808" s="3">
        <v>2</v>
      </c>
    </row>
    <row r="809" spans="1:113">
      <c r="A809" s="2" t="s">
        <v>1661</v>
      </c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>
        <v>2</v>
      </c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>
        <v>2</v>
      </c>
    </row>
    <row r="810" spans="1:113">
      <c r="A810" s="2" t="s">
        <v>1663</v>
      </c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>
        <v>1</v>
      </c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>
        <v>1</v>
      </c>
    </row>
    <row r="811" spans="1:113">
      <c r="A811" s="2" t="s">
        <v>1665</v>
      </c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>
        <v>1</v>
      </c>
      <c r="CW811" s="3"/>
      <c r="CX811" s="3"/>
      <c r="CY811" s="3"/>
      <c r="CZ811" s="3"/>
      <c r="DA811" s="3"/>
      <c r="DB811" s="3"/>
      <c r="DC811" s="3"/>
      <c r="DD811" s="3"/>
      <c r="DE811" s="3"/>
      <c r="DF811" s="3">
        <v>1</v>
      </c>
      <c r="DG811" s="3"/>
      <c r="DH811" s="3"/>
      <c r="DI811" s="3">
        <v>2</v>
      </c>
    </row>
    <row r="812" spans="1:113">
      <c r="A812" s="2" t="s">
        <v>1667</v>
      </c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>
        <v>1</v>
      </c>
      <c r="CW812" s="3"/>
      <c r="CX812" s="3"/>
      <c r="CY812" s="3"/>
      <c r="CZ812" s="3"/>
      <c r="DA812" s="3"/>
      <c r="DB812" s="3"/>
      <c r="DC812" s="3"/>
      <c r="DD812" s="3"/>
      <c r="DE812" s="3"/>
      <c r="DF812" s="3">
        <v>1</v>
      </c>
      <c r="DG812" s="3"/>
      <c r="DH812" s="3"/>
      <c r="DI812" s="3">
        <v>2</v>
      </c>
    </row>
    <row r="813" spans="1:113">
      <c r="A813" s="2" t="s">
        <v>1669</v>
      </c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>
        <v>1</v>
      </c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>
        <v>1</v>
      </c>
    </row>
    <row r="814" spans="1:113">
      <c r="A814" s="2" t="s">
        <v>1671</v>
      </c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>
        <v>1</v>
      </c>
      <c r="CW814" s="3"/>
      <c r="CX814" s="3"/>
      <c r="CY814" s="3"/>
      <c r="CZ814" s="3"/>
      <c r="DA814" s="3"/>
      <c r="DB814" s="3"/>
      <c r="DC814" s="3"/>
      <c r="DD814" s="3"/>
      <c r="DE814" s="3"/>
      <c r="DF814" s="3">
        <v>1</v>
      </c>
      <c r="DG814" s="3"/>
      <c r="DH814" s="3"/>
      <c r="DI814" s="3">
        <v>2</v>
      </c>
    </row>
    <row r="815" spans="1:113">
      <c r="A815" s="2" t="s">
        <v>1673</v>
      </c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>
        <v>1</v>
      </c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>
        <v>1</v>
      </c>
    </row>
    <row r="816" spans="1:113">
      <c r="A816" s="2" t="s">
        <v>1675</v>
      </c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>
        <v>1</v>
      </c>
      <c r="CQ816" s="3"/>
      <c r="CR816" s="3"/>
      <c r="CS816" s="3"/>
      <c r="CT816" s="3"/>
      <c r="CU816" s="3"/>
      <c r="CV816" s="3">
        <v>1</v>
      </c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>
        <v>2</v>
      </c>
    </row>
    <row r="817" spans="1:113">
      <c r="A817" s="2" t="s">
        <v>1679</v>
      </c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>
        <v>1</v>
      </c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>
        <v>1</v>
      </c>
    </row>
    <row r="818" spans="1:113">
      <c r="A818" s="2" t="s">
        <v>1681</v>
      </c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>
        <v>1</v>
      </c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>
        <v>1</v>
      </c>
    </row>
    <row r="819" spans="1:113">
      <c r="A819" s="2" t="s">
        <v>1683</v>
      </c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>
        <v>1</v>
      </c>
      <c r="CW819" s="3"/>
      <c r="CX819" s="3"/>
      <c r="CY819" s="3"/>
      <c r="CZ819" s="3"/>
      <c r="DA819" s="3"/>
      <c r="DB819" s="3"/>
      <c r="DC819" s="3"/>
      <c r="DD819" s="3"/>
      <c r="DE819" s="3"/>
      <c r="DF819" s="3">
        <v>1</v>
      </c>
      <c r="DG819" s="3"/>
      <c r="DH819" s="3"/>
      <c r="DI819" s="3">
        <v>2</v>
      </c>
    </row>
    <row r="820" spans="1:113">
      <c r="A820" s="2" t="s">
        <v>1685</v>
      </c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>
        <v>1</v>
      </c>
      <c r="CW820" s="3"/>
      <c r="CX820" s="3"/>
      <c r="CY820" s="3"/>
      <c r="CZ820" s="3"/>
      <c r="DA820" s="3"/>
      <c r="DB820" s="3"/>
      <c r="DC820" s="3"/>
      <c r="DD820" s="3"/>
      <c r="DE820" s="3"/>
      <c r="DF820" s="3">
        <v>1</v>
      </c>
      <c r="DG820" s="3"/>
      <c r="DH820" s="3"/>
      <c r="DI820" s="3">
        <v>2</v>
      </c>
    </row>
    <row r="821" spans="1:113">
      <c r="A821" s="2" t="s">
        <v>1687</v>
      </c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>
        <v>1</v>
      </c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>
        <v>1</v>
      </c>
    </row>
    <row r="822" spans="1:113">
      <c r="A822" s="2" t="s">
        <v>1689</v>
      </c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>
        <v>1</v>
      </c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>
        <v>1</v>
      </c>
    </row>
    <row r="823" spans="1:113">
      <c r="A823" s="2" t="s">
        <v>1691</v>
      </c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>
        <v>1</v>
      </c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>
        <v>1</v>
      </c>
    </row>
    <row r="824" spans="1:113">
      <c r="A824" s="2" t="s">
        <v>1693</v>
      </c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>
        <v>1</v>
      </c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>
        <v>1</v>
      </c>
    </row>
    <row r="825" spans="1:113">
      <c r="A825" s="2" t="s">
        <v>1695</v>
      </c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>
        <v>1</v>
      </c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>
        <v>1</v>
      </c>
    </row>
    <row r="826" spans="1:113">
      <c r="A826" s="2" t="s">
        <v>1697</v>
      </c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>
        <v>1</v>
      </c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>
        <v>1</v>
      </c>
    </row>
    <row r="827" spans="1:113">
      <c r="A827" s="2" t="s">
        <v>1699</v>
      </c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>
        <v>1</v>
      </c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>
        <v>1</v>
      </c>
    </row>
    <row r="828" spans="1:113">
      <c r="A828" s="2" t="s">
        <v>1701</v>
      </c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>
        <v>1</v>
      </c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>
        <v>1</v>
      </c>
    </row>
    <row r="829" spans="1:113">
      <c r="A829" s="2" t="s">
        <v>1703</v>
      </c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>
        <v>1</v>
      </c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>
        <v>1</v>
      </c>
    </row>
    <row r="830" spans="1:113">
      <c r="A830" s="2" t="s">
        <v>1705</v>
      </c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>
        <v>1</v>
      </c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>
        <v>1</v>
      </c>
    </row>
    <row r="831" spans="1:113">
      <c r="A831" s="2" t="s">
        <v>1707</v>
      </c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>
        <v>1</v>
      </c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>
        <v>1</v>
      </c>
    </row>
    <row r="832" spans="1:113">
      <c r="A832" s="2" t="s">
        <v>1709</v>
      </c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>
        <v>1</v>
      </c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>
        <v>1</v>
      </c>
    </row>
    <row r="833" spans="1:113">
      <c r="A833" s="2" t="s">
        <v>1711</v>
      </c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>
        <v>1</v>
      </c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>
        <v>1</v>
      </c>
    </row>
    <row r="834" spans="1:113">
      <c r="A834" s="2" t="s">
        <v>1713</v>
      </c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>
        <v>1</v>
      </c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>
        <v>1</v>
      </c>
    </row>
    <row r="835" spans="1:113">
      <c r="A835" s="2" t="s">
        <v>1715</v>
      </c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>
        <v>1</v>
      </c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>
        <v>1</v>
      </c>
    </row>
    <row r="836" spans="1:113">
      <c r="A836" s="2" t="s">
        <v>1717</v>
      </c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>
        <v>1</v>
      </c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>
        <v>1</v>
      </c>
    </row>
    <row r="837" spans="1:113">
      <c r="A837" s="2" t="s">
        <v>1719</v>
      </c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>
        <v>1</v>
      </c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>
        <v>1</v>
      </c>
    </row>
    <row r="838" spans="1:113">
      <c r="A838" s="2" t="s">
        <v>1721</v>
      </c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>
        <v>1</v>
      </c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>
        <v>1</v>
      </c>
    </row>
    <row r="839" spans="1:113">
      <c r="A839" s="2" t="s">
        <v>1723</v>
      </c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>
        <v>1</v>
      </c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>
        <v>1</v>
      </c>
    </row>
    <row r="840" spans="1:113">
      <c r="A840" s="2" t="s">
        <v>1725</v>
      </c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>
        <v>1</v>
      </c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>
        <v>1</v>
      </c>
    </row>
    <row r="841" spans="1:113">
      <c r="A841" s="2" t="s">
        <v>1727</v>
      </c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>
        <v>1</v>
      </c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>
        <v>1</v>
      </c>
    </row>
    <row r="842" spans="1:113">
      <c r="A842" s="2" t="s">
        <v>1729</v>
      </c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>
        <v>1</v>
      </c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>
        <v>1</v>
      </c>
    </row>
    <row r="843" spans="1:113">
      <c r="A843" s="2" t="s">
        <v>1731</v>
      </c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>
        <v>1</v>
      </c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>
        <v>1</v>
      </c>
    </row>
    <row r="844" spans="1:113">
      <c r="A844" s="2" t="s">
        <v>1733</v>
      </c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>
        <v>1</v>
      </c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>
        <v>1</v>
      </c>
    </row>
    <row r="845" spans="1:113">
      <c r="A845" s="2" t="s">
        <v>1735</v>
      </c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>
        <v>1</v>
      </c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>
        <v>1</v>
      </c>
    </row>
    <row r="846" spans="1:113">
      <c r="A846" s="2" t="s">
        <v>1737</v>
      </c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>
        <v>1</v>
      </c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>
        <v>1</v>
      </c>
    </row>
    <row r="847" spans="1:113">
      <c r="A847" s="2" t="s">
        <v>1739</v>
      </c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>
        <v>1</v>
      </c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>
        <v>1</v>
      </c>
    </row>
    <row r="848" spans="1:113">
      <c r="A848" s="2" t="s">
        <v>1741</v>
      </c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>
        <v>1</v>
      </c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>
        <v>1</v>
      </c>
    </row>
    <row r="849" spans="1:113">
      <c r="A849" s="2" t="s">
        <v>1743</v>
      </c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>
        <v>1</v>
      </c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>
        <v>1</v>
      </c>
    </row>
    <row r="850" spans="1:113">
      <c r="A850" s="2" t="s">
        <v>1745</v>
      </c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>
        <v>1</v>
      </c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>
        <v>1</v>
      </c>
    </row>
    <row r="851" spans="1:113">
      <c r="A851" s="2" t="s">
        <v>1747</v>
      </c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>
        <v>1</v>
      </c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>
        <v>1</v>
      </c>
    </row>
    <row r="852" spans="1:113">
      <c r="A852" s="2" t="s">
        <v>1749</v>
      </c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>
        <v>1</v>
      </c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>
        <v>1</v>
      </c>
    </row>
    <row r="853" spans="1:113">
      <c r="A853" s="2" t="s">
        <v>1751</v>
      </c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>
        <v>1</v>
      </c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>
        <v>1</v>
      </c>
    </row>
    <row r="854" spans="1:113">
      <c r="A854" s="2" t="s">
        <v>1753</v>
      </c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>
        <v>1</v>
      </c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>
        <v>1</v>
      </c>
    </row>
    <row r="855" spans="1:113">
      <c r="A855" s="2" t="s">
        <v>1755</v>
      </c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>
        <v>1</v>
      </c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>
        <v>1</v>
      </c>
    </row>
    <row r="856" spans="1:113">
      <c r="A856" s="2" t="s">
        <v>1757</v>
      </c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>
        <v>1</v>
      </c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>
        <v>1</v>
      </c>
    </row>
    <row r="857" spans="1:113">
      <c r="A857" s="2" t="s">
        <v>1759</v>
      </c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>
        <v>1</v>
      </c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>
        <v>1</v>
      </c>
    </row>
    <row r="858" spans="1:113">
      <c r="A858" s="2" t="s">
        <v>1761</v>
      </c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>
        <v>2</v>
      </c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>
        <v>2</v>
      </c>
    </row>
    <row r="859" spans="1:113">
      <c r="A859" s="2" t="s">
        <v>1763</v>
      </c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>
        <v>1</v>
      </c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>
        <v>1</v>
      </c>
    </row>
    <row r="860" spans="1:113">
      <c r="A860" s="2" t="s">
        <v>1765</v>
      </c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>
        <v>1</v>
      </c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>
        <v>1</v>
      </c>
    </row>
    <row r="861" spans="1:113">
      <c r="A861" s="2" t="s">
        <v>1767</v>
      </c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>
        <v>1</v>
      </c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>
        <v>1</v>
      </c>
    </row>
    <row r="862" spans="1:113">
      <c r="A862" s="2" t="s">
        <v>1769</v>
      </c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>
        <v>1</v>
      </c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>
        <v>1</v>
      </c>
    </row>
    <row r="863" spans="1:113">
      <c r="A863" s="2" t="s">
        <v>1771</v>
      </c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>
        <v>1</v>
      </c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>
        <v>1</v>
      </c>
    </row>
    <row r="864" spans="1:113">
      <c r="A864" s="2" t="s">
        <v>1773</v>
      </c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>
        <v>1</v>
      </c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>
        <v>1</v>
      </c>
    </row>
    <row r="865" spans="1:113">
      <c r="A865" s="2" t="s">
        <v>1775</v>
      </c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>
        <v>1</v>
      </c>
      <c r="CW865" s="3"/>
      <c r="CX865" s="3"/>
      <c r="CY865" s="3"/>
      <c r="CZ865" s="3"/>
      <c r="DA865" s="3"/>
      <c r="DB865" s="3"/>
      <c r="DC865" s="3"/>
      <c r="DD865" s="3"/>
      <c r="DE865" s="3"/>
      <c r="DF865" s="3">
        <v>1</v>
      </c>
      <c r="DG865" s="3"/>
      <c r="DH865" s="3"/>
      <c r="DI865" s="3">
        <v>2</v>
      </c>
    </row>
    <row r="866" spans="1:113">
      <c r="A866" s="2" t="s">
        <v>1777</v>
      </c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>
        <v>1</v>
      </c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>
        <v>1</v>
      </c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>
        <v>2</v>
      </c>
    </row>
    <row r="867" spans="1:113">
      <c r="A867" s="2" t="s">
        <v>1779</v>
      </c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>
        <v>1</v>
      </c>
      <c r="CW867" s="3"/>
      <c r="CX867" s="3"/>
      <c r="CY867" s="3"/>
      <c r="CZ867" s="3"/>
      <c r="DA867" s="3"/>
      <c r="DB867" s="3"/>
      <c r="DC867" s="3"/>
      <c r="DD867" s="3"/>
      <c r="DE867" s="3"/>
      <c r="DF867" s="3">
        <v>1</v>
      </c>
      <c r="DG867" s="3"/>
      <c r="DH867" s="3"/>
      <c r="DI867" s="3">
        <v>2</v>
      </c>
    </row>
    <row r="868" spans="1:113">
      <c r="A868" s="2" t="s">
        <v>1781</v>
      </c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>
        <v>1</v>
      </c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>
        <v>1</v>
      </c>
    </row>
    <row r="869" spans="1:113">
      <c r="A869" s="2" t="s">
        <v>1783</v>
      </c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>
        <v>1</v>
      </c>
      <c r="CW869" s="3"/>
      <c r="CX869" s="3"/>
      <c r="CY869" s="3"/>
      <c r="CZ869" s="3"/>
      <c r="DA869" s="3"/>
      <c r="DB869" s="3"/>
      <c r="DC869" s="3"/>
      <c r="DD869" s="3"/>
      <c r="DE869" s="3"/>
      <c r="DF869" s="3">
        <v>1</v>
      </c>
      <c r="DG869" s="3"/>
      <c r="DH869" s="3"/>
      <c r="DI869" s="3">
        <v>2</v>
      </c>
    </row>
    <row r="870" spans="1:113">
      <c r="A870" s="2" t="s">
        <v>1785</v>
      </c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>
        <v>1</v>
      </c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>
        <v>1</v>
      </c>
    </row>
    <row r="871" spans="1:113">
      <c r="A871" s="2" t="s">
        <v>1787</v>
      </c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>
        <v>1</v>
      </c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>
        <v>1</v>
      </c>
    </row>
    <row r="872" spans="1:113">
      <c r="A872" s="2" t="s">
        <v>1789</v>
      </c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>
        <v>2</v>
      </c>
      <c r="CW872" s="3"/>
      <c r="CX872" s="3"/>
      <c r="CY872" s="3"/>
      <c r="CZ872" s="3"/>
      <c r="DA872" s="3"/>
      <c r="DB872" s="3"/>
      <c r="DC872" s="3"/>
      <c r="DD872" s="3"/>
      <c r="DE872" s="3"/>
      <c r="DF872" s="3">
        <v>1</v>
      </c>
      <c r="DG872" s="3"/>
      <c r="DH872" s="3"/>
      <c r="DI872" s="3">
        <v>3</v>
      </c>
    </row>
    <row r="873" spans="1:113">
      <c r="A873" s="2" t="s">
        <v>1791</v>
      </c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>
        <v>2</v>
      </c>
      <c r="CW873" s="3"/>
      <c r="CX873" s="3"/>
      <c r="CY873" s="3"/>
      <c r="CZ873" s="3"/>
      <c r="DA873" s="3"/>
      <c r="DB873" s="3"/>
      <c r="DC873" s="3"/>
      <c r="DD873" s="3"/>
      <c r="DE873" s="3"/>
      <c r="DF873" s="3">
        <v>1</v>
      </c>
      <c r="DG873" s="3"/>
      <c r="DH873" s="3"/>
      <c r="DI873" s="3">
        <v>3</v>
      </c>
    </row>
    <row r="874" spans="1:113">
      <c r="A874" s="2" t="s">
        <v>1793</v>
      </c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>
        <v>1</v>
      </c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>
        <v>1</v>
      </c>
    </row>
    <row r="875" spans="1:113">
      <c r="A875" s="2" t="s">
        <v>1795</v>
      </c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>
        <v>1</v>
      </c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>
        <v>1</v>
      </c>
    </row>
    <row r="876" spans="1:113">
      <c r="A876" s="2" t="s">
        <v>1797</v>
      </c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>
        <v>1</v>
      </c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>
        <v>1</v>
      </c>
    </row>
    <row r="877" spans="1:113">
      <c r="A877" s="2" t="s">
        <v>1799</v>
      </c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>
        <v>1</v>
      </c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>
        <v>1</v>
      </c>
    </row>
    <row r="878" spans="1:113">
      <c r="A878" s="2" t="s">
        <v>1801</v>
      </c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>
        <v>1</v>
      </c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>
        <v>1</v>
      </c>
    </row>
    <row r="879" spans="1:113">
      <c r="A879" s="2" t="s">
        <v>1803</v>
      </c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>
        <v>1</v>
      </c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>
        <v>1</v>
      </c>
    </row>
    <row r="880" spans="1:113">
      <c r="A880" s="2" t="s">
        <v>1805</v>
      </c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>
        <v>1</v>
      </c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>
        <v>1</v>
      </c>
    </row>
    <row r="881" spans="1:113">
      <c r="A881" s="2" t="s">
        <v>1807</v>
      </c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>
        <v>1</v>
      </c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>
        <v>1</v>
      </c>
    </row>
    <row r="882" spans="1:113">
      <c r="A882" s="2" t="s">
        <v>1809</v>
      </c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>
        <v>1</v>
      </c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>
        <v>1</v>
      </c>
    </row>
    <row r="883" spans="1:113">
      <c r="A883" s="2" t="s">
        <v>1811</v>
      </c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>
        <v>1</v>
      </c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>
        <v>1</v>
      </c>
    </row>
    <row r="884" spans="1:113">
      <c r="A884" s="2" t="s">
        <v>1813</v>
      </c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>
        <v>1</v>
      </c>
      <c r="CW884" s="3"/>
      <c r="CX884" s="3"/>
      <c r="CY884" s="3"/>
      <c r="CZ884" s="3"/>
      <c r="DA884" s="3"/>
      <c r="DB884" s="3"/>
      <c r="DC884" s="3"/>
      <c r="DD884" s="3"/>
      <c r="DE884" s="3"/>
      <c r="DF884" s="3">
        <v>1</v>
      </c>
      <c r="DG884" s="3"/>
      <c r="DH884" s="3"/>
      <c r="DI884" s="3">
        <v>2</v>
      </c>
    </row>
    <row r="885" spans="1:113">
      <c r="A885" s="2" t="s">
        <v>1815</v>
      </c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>
        <v>1</v>
      </c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>
        <v>1</v>
      </c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>
        <v>2</v>
      </c>
    </row>
    <row r="886" spans="1:113">
      <c r="A886" s="2" t="s">
        <v>1817</v>
      </c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>
        <v>1</v>
      </c>
      <c r="CW886" s="3"/>
      <c r="CX886" s="3"/>
      <c r="CY886" s="3"/>
      <c r="CZ886" s="3"/>
      <c r="DA886" s="3"/>
      <c r="DB886" s="3"/>
      <c r="DC886" s="3"/>
      <c r="DD886" s="3"/>
      <c r="DE886" s="3"/>
      <c r="DF886" s="3">
        <v>1</v>
      </c>
      <c r="DG886" s="3"/>
      <c r="DH886" s="3"/>
      <c r="DI886" s="3">
        <v>2</v>
      </c>
    </row>
    <row r="887" spans="1:113">
      <c r="A887" s="2" t="s">
        <v>1819</v>
      </c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>
        <v>1</v>
      </c>
      <c r="CW887" s="3"/>
      <c r="CX887" s="3"/>
      <c r="CY887" s="3"/>
      <c r="CZ887" s="3"/>
      <c r="DA887" s="3"/>
      <c r="DB887" s="3"/>
      <c r="DC887" s="3"/>
      <c r="DD887" s="3"/>
      <c r="DE887" s="3"/>
      <c r="DF887" s="3">
        <v>1</v>
      </c>
      <c r="DG887" s="3"/>
      <c r="DH887" s="3"/>
      <c r="DI887" s="3">
        <v>2</v>
      </c>
    </row>
    <row r="888" spans="1:113">
      <c r="A888" s="2" t="s">
        <v>1821</v>
      </c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>
        <v>1</v>
      </c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>
        <v>1</v>
      </c>
    </row>
    <row r="889" spans="1:113">
      <c r="A889" s="2" t="s">
        <v>1823</v>
      </c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>
        <v>1</v>
      </c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>
        <v>1</v>
      </c>
    </row>
    <row r="890" spans="1:113">
      <c r="A890" s="2" t="s">
        <v>1825</v>
      </c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>
        <v>1</v>
      </c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>
        <v>1</v>
      </c>
    </row>
    <row r="891" spans="1:113">
      <c r="A891" s="2" t="s">
        <v>1827</v>
      </c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>
        <v>1</v>
      </c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>
        <v>1</v>
      </c>
    </row>
    <row r="892" spans="1:113">
      <c r="A892" s="2" t="s">
        <v>1829</v>
      </c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>
        <v>1</v>
      </c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>
        <v>1</v>
      </c>
    </row>
    <row r="893" spans="1:113">
      <c r="A893" s="2" t="s">
        <v>1831</v>
      </c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>
        <v>2</v>
      </c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>
        <v>2</v>
      </c>
    </row>
    <row r="894" spans="1:113">
      <c r="A894" s="2" t="s">
        <v>1833</v>
      </c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>
        <v>2</v>
      </c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>
        <v>2</v>
      </c>
    </row>
    <row r="895" spans="1:113">
      <c r="A895" s="2" t="s">
        <v>1835</v>
      </c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>
        <v>2</v>
      </c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>
        <v>2</v>
      </c>
    </row>
    <row r="896" spans="1:113">
      <c r="A896" s="2" t="s">
        <v>1837</v>
      </c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>
        <v>2</v>
      </c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>
        <v>2</v>
      </c>
    </row>
    <row r="897" spans="1:113">
      <c r="A897" s="2" t="s">
        <v>1839</v>
      </c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>
        <v>2</v>
      </c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>
        <v>2</v>
      </c>
    </row>
    <row r="898" spans="1:113">
      <c r="A898" s="2" t="s">
        <v>1841</v>
      </c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>
        <v>2</v>
      </c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>
        <v>2</v>
      </c>
    </row>
    <row r="899" spans="1:113">
      <c r="A899" s="2" t="s">
        <v>1843</v>
      </c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>
        <v>2</v>
      </c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>
        <v>2</v>
      </c>
    </row>
    <row r="900" spans="1:113">
      <c r="A900" s="2" t="s">
        <v>1845</v>
      </c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>
        <v>2</v>
      </c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>
        <v>2</v>
      </c>
    </row>
    <row r="901" spans="1:113">
      <c r="A901" s="2" t="s">
        <v>1847</v>
      </c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>
        <v>2</v>
      </c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>
        <v>2</v>
      </c>
    </row>
    <row r="902" spans="1:113">
      <c r="A902" s="2" t="s">
        <v>1849</v>
      </c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>
        <v>2</v>
      </c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>
        <v>2</v>
      </c>
    </row>
    <row r="903" spans="1:113">
      <c r="A903" s="2" t="s">
        <v>1851</v>
      </c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>
        <v>2</v>
      </c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>
        <v>2</v>
      </c>
    </row>
    <row r="904" spans="1:113">
      <c r="A904" s="2" t="s">
        <v>1853</v>
      </c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>
        <v>2</v>
      </c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>
        <v>2</v>
      </c>
    </row>
    <row r="905" spans="1:113">
      <c r="A905" s="2" t="s">
        <v>1855</v>
      </c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>
        <v>2</v>
      </c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>
        <v>2</v>
      </c>
    </row>
    <row r="906" spans="1:113">
      <c r="A906" s="2" t="s">
        <v>1857</v>
      </c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>
        <v>2</v>
      </c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>
        <v>2</v>
      </c>
    </row>
    <row r="907" spans="1:113">
      <c r="A907" s="2" t="s">
        <v>1859</v>
      </c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>
        <v>2</v>
      </c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>
        <v>2</v>
      </c>
    </row>
    <row r="908" spans="1:113">
      <c r="A908" s="2" t="s">
        <v>1861</v>
      </c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>
        <v>2</v>
      </c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>
        <v>2</v>
      </c>
    </row>
    <row r="909" spans="1:113">
      <c r="A909" s="2" t="s">
        <v>1863</v>
      </c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>
        <v>2</v>
      </c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>
        <v>2</v>
      </c>
    </row>
    <row r="910" spans="1:113">
      <c r="A910" s="2" t="s">
        <v>1865</v>
      </c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>
        <v>2</v>
      </c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>
        <v>2</v>
      </c>
    </row>
    <row r="911" spans="1:113">
      <c r="A911" s="2" t="s">
        <v>1867</v>
      </c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>
        <v>2</v>
      </c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>
        <v>2</v>
      </c>
    </row>
    <row r="912" spans="1:113">
      <c r="A912" s="2" t="s">
        <v>1869</v>
      </c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>
        <v>2</v>
      </c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>
        <v>2</v>
      </c>
    </row>
    <row r="913" spans="1:113">
      <c r="A913" s="2" t="s">
        <v>1871</v>
      </c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>
        <v>2</v>
      </c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>
        <v>2</v>
      </c>
    </row>
    <row r="914" spans="1:113">
      <c r="A914" s="2" t="s">
        <v>1873</v>
      </c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>
        <v>2</v>
      </c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>
        <v>2</v>
      </c>
    </row>
    <row r="915" spans="1:113">
      <c r="A915" s="2" t="s">
        <v>1875</v>
      </c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>
        <v>2</v>
      </c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>
        <v>2</v>
      </c>
    </row>
    <row r="916" spans="1:113">
      <c r="A916" s="2" t="s">
        <v>1877</v>
      </c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>
        <v>2</v>
      </c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>
        <v>2</v>
      </c>
    </row>
    <row r="917" spans="1:113">
      <c r="A917" s="2" t="s">
        <v>1879</v>
      </c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>
        <v>2</v>
      </c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>
        <v>2</v>
      </c>
    </row>
    <row r="918" spans="1:113">
      <c r="A918" s="2" t="s">
        <v>1881</v>
      </c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>
        <v>2</v>
      </c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>
        <v>2</v>
      </c>
    </row>
    <row r="919" spans="1:113">
      <c r="A919" s="2" t="s">
        <v>1883</v>
      </c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>
        <v>2</v>
      </c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>
        <v>2</v>
      </c>
    </row>
    <row r="920" spans="1:113">
      <c r="A920" s="2" t="s">
        <v>1885</v>
      </c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>
        <v>2</v>
      </c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>
        <v>2</v>
      </c>
    </row>
    <row r="921" spans="1:113">
      <c r="A921" s="2" t="s">
        <v>1887</v>
      </c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>
        <v>2</v>
      </c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>
        <v>2</v>
      </c>
    </row>
    <row r="922" spans="1:113">
      <c r="A922" s="2" t="s">
        <v>1889</v>
      </c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>
        <v>2</v>
      </c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>
        <v>2</v>
      </c>
    </row>
    <row r="923" spans="1:113">
      <c r="A923" s="2" t="s">
        <v>1891</v>
      </c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>
        <v>2</v>
      </c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>
        <v>2</v>
      </c>
    </row>
    <row r="924" spans="1:113">
      <c r="A924" s="2" t="s">
        <v>1893</v>
      </c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>
        <v>2</v>
      </c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>
        <v>2</v>
      </c>
    </row>
    <row r="925" spans="1:113">
      <c r="A925" s="2" t="s">
        <v>1895</v>
      </c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>
        <v>2</v>
      </c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>
        <v>2</v>
      </c>
    </row>
    <row r="926" spans="1:113">
      <c r="A926" s="2" t="s">
        <v>1897</v>
      </c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>
        <v>2</v>
      </c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>
        <v>2</v>
      </c>
    </row>
    <row r="927" spans="1:113">
      <c r="A927" s="2" t="s">
        <v>1899</v>
      </c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>
        <v>2</v>
      </c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>
        <v>2</v>
      </c>
    </row>
    <row r="928" spans="1:113">
      <c r="A928" s="2" t="s">
        <v>1901</v>
      </c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>
        <v>2</v>
      </c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>
        <v>2</v>
      </c>
    </row>
    <row r="929" spans="1:113">
      <c r="A929" s="2" t="s">
        <v>1903</v>
      </c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>
        <v>2</v>
      </c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>
        <v>2</v>
      </c>
    </row>
    <row r="930" spans="1:113">
      <c r="A930" s="2" t="s">
        <v>1905</v>
      </c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>
        <v>2</v>
      </c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>
        <v>2</v>
      </c>
    </row>
    <row r="931" spans="1:113">
      <c r="A931" s="2" t="s">
        <v>1907</v>
      </c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>
        <v>2</v>
      </c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>
        <v>2</v>
      </c>
    </row>
    <row r="932" spans="1:113">
      <c r="A932" s="2" t="s">
        <v>1909</v>
      </c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>
        <v>2</v>
      </c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>
        <v>2</v>
      </c>
    </row>
    <row r="933" spans="1:113">
      <c r="A933" s="2" t="s">
        <v>1911</v>
      </c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>
        <v>2</v>
      </c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>
        <v>2</v>
      </c>
    </row>
    <row r="934" spans="1:113">
      <c r="A934" s="2" t="s">
        <v>1913</v>
      </c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>
        <v>2</v>
      </c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>
        <v>2</v>
      </c>
    </row>
    <row r="935" spans="1:113">
      <c r="A935" s="2" t="s">
        <v>1915</v>
      </c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>
        <v>2</v>
      </c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>
        <v>2</v>
      </c>
    </row>
    <row r="936" spans="1:113">
      <c r="A936" s="2" t="s">
        <v>1917</v>
      </c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>
        <v>2</v>
      </c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>
        <v>2</v>
      </c>
    </row>
    <row r="937" spans="1:113">
      <c r="A937" s="2" t="s">
        <v>1919</v>
      </c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>
        <v>2</v>
      </c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>
        <v>2</v>
      </c>
    </row>
    <row r="938" spans="1:113">
      <c r="A938" s="2" t="s">
        <v>1921</v>
      </c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>
        <v>1</v>
      </c>
      <c r="CW938" s="3"/>
      <c r="CX938" s="3"/>
      <c r="CY938" s="3"/>
      <c r="CZ938" s="3"/>
      <c r="DA938" s="3"/>
      <c r="DB938" s="3"/>
      <c r="DC938" s="3"/>
      <c r="DD938" s="3"/>
      <c r="DE938" s="3"/>
      <c r="DF938" s="3">
        <v>1</v>
      </c>
      <c r="DG938" s="3"/>
      <c r="DH938" s="3"/>
      <c r="DI938" s="3">
        <v>2</v>
      </c>
    </row>
    <row r="939" spans="1:113">
      <c r="A939" s="2" t="s">
        <v>1923</v>
      </c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>
        <v>1</v>
      </c>
      <c r="CW939" s="3"/>
      <c r="CX939" s="3"/>
      <c r="CY939" s="3"/>
      <c r="CZ939" s="3"/>
      <c r="DA939" s="3"/>
      <c r="DB939" s="3"/>
      <c r="DC939" s="3"/>
      <c r="DD939" s="3"/>
      <c r="DE939" s="3"/>
      <c r="DF939" s="3">
        <v>1</v>
      </c>
      <c r="DG939" s="3"/>
      <c r="DH939" s="3"/>
      <c r="DI939" s="3">
        <v>2</v>
      </c>
    </row>
    <row r="940" spans="1:113">
      <c r="A940" s="2" t="s">
        <v>1925</v>
      </c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>
        <v>1</v>
      </c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>
        <v>1</v>
      </c>
    </row>
    <row r="941" spans="1:113">
      <c r="A941" s="2" t="s">
        <v>1927</v>
      </c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>
        <v>1</v>
      </c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>
        <v>1</v>
      </c>
    </row>
    <row r="942" spans="1:113">
      <c r="A942" s="2" t="s">
        <v>1929</v>
      </c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>
        <v>1</v>
      </c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>
        <v>1</v>
      </c>
    </row>
    <row r="943" spans="1:113">
      <c r="A943" s="2" t="s">
        <v>1931</v>
      </c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>
        <v>2</v>
      </c>
      <c r="CW943" s="3"/>
      <c r="CX943" s="3"/>
      <c r="CY943" s="3"/>
      <c r="CZ943" s="3"/>
      <c r="DA943" s="3"/>
      <c r="DB943" s="3"/>
      <c r="DC943" s="3"/>
      <c r="DD943" s="3"/>
      <c r="DE943" s="3"/>
      <c r="DF943" s="3">
        <v>1</v>
      </c>
      <c r="DG943" s="3"/>
      <c r="DH943" s="3"/>
      <c r="DI943" s="3">
        <v>3</v>
      </c>
    </row>
    <row r="944" spans="1:113">
      <c r="A944" s="2" t="s">
        <v>1933</v>
      </c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>
        <v>1</v>
      </c>
      <c r="CW944" s="3"/>
      <c r="CX944" s="3"/>
      <c r="CY944" s="3"/>
      <c r="CZ944" s="3"/>
      <c r="DA944" s="3"/>
      <c r="DB944" s="3"/>
      <c r="DC944" s="3"/>
      <c r="DD944" s="3"/>
      <c r="DE944" s="3"/>
      <c r="DF944" s="3">
        <v>1</v>
      </c>
      <c r="DG944" s="3"/>
      <c r="DH944" s="3"/>
      <c r="DI944" s="3">
        <v>2</v>
      </c>
    </row>
    <row r="945" spans="1:113">
      <c r="A945" s="2" t="s">
        <v>1935</v>
      </c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>
        <v>1</v>
      </c>
      <c r="CW945" s="3"/>
      <c r="CX945" s="3"/>
      <c r="CY945" s="3"/>
      <c r="CZ945" s="3"/>
      <c r="DA945" s="3"/>
      <c r="DB945" s="3"/>
      <c r="DC945" s="3"/>
      <c r="DD945" s="3"/>
      <c r="DE945" s="3"/>
      <c r="DF945" s="3">
        <v>1</v>
      </c>
      <c r="DG945" s="3"/>
      <c r="DH945" s="3"/>
      <c r="DI945" s="3">
        <v>2</v>
      </c>
    </row>
    <row r="946" spans="1:113">
      <c r="A946" s="2" t="s">
        <v>1937</v>
      </c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>
        <v>1</v>
      </c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>
        <v>1</v>
      </c>
    </row>
    <row r="947" spans="1:113">
      <c r="A947" s="2" t="s">
        <v>1939</v>
      </c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>
        <v>1</v>
      </c>
      <c r="CW947" s="3"/>
      <c r="CX947" s="3"/>
      <c r="CY947" s="3"/>
      <c r="CZ947" s="3"/>
      <c r="DA947" s="3"/>
      <c r="DB947" s="3"/>
      <c r="DC947" s="3"/>
      <c r="DD947" s="3"/>
      <c r="DE947" s="3"/>
      <c r="DF947" s="3">
        <v>1</v>
      </c>
      <c r="DG947" s="3"/>
      <c r="DH947" s="3"/>
      <c r="DI947" s="3">
        <v>2</v>
      </c>
    </row>
    <row r="948" spans="1:113">
      <c r="A948" s="2" t="s">
        <v>1941</v>
      </c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>
        <v>1</v>
      </c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>
        <v>1</v>
      </c>
    </row>
    <row r="949" spans="1:113">
      <c r="A949" s="2" t="s">
        <v>1943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>
        <v>1</v>
      </c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>
        <v>1</v>
      </c>
    </row>
    <row r="950" spans="1:113">
      <c r="A950" s="2" t="s">
        <v>1945</v>
      </c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>
        <v>1</v>
      </c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>
        <v>1</v>
      </c>
    </row>
    <row r="951" spans="1:113">
      <c r="A951" s="2" t="s">
        <v>1947</v>
      </c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>
        <v>1</v>
      </c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>
        <v>1</v>
      </c>
    </row>
    <row r="952" spans="1:113">
      <c r="A952" s="2" t="s">
        <v>1949</v>
      </c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>
        <v>1</v>
      </c>
      <c r="CW952" s="3"/>
      <c r="CX952" s="3"/>
      <c r="CY952" s="3"/>
      <c r="CZ952" s="3"/>
      <c r="DA952" s="3"/>
      <c r="DB952" s="3"/>
      <c r="DC952" s="3"/>
      <c r="DD952" s="3"/>
      <c r="DE952" s="3"/>
      <c r="DF952" s="3">
        <v>1</v>
      </c>
      <c r="DG952" s="3"/>
      <c r="DH952" s="3"/>
      <c r="DI952" s="3">
        <v>2</v>
      </c>
    </row>
    <row r="953" spans="1:113">
      <c r="A953" s="2" t="s">
        <v>1951</v>
      </c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>
        <v>1</v>
      </c>
      <c r="CW953" s="3"/>
      <c r="CX953" s="3"/>
      <c r="CY953" s="3"/>
      <c r="CZ953" s="3"/>
      <c r="DA953" s="3"/>
      <c r="DB953" s="3"/>
      <c r="DC953" s="3"/>
      <c r="DD953" s="3"/>
      <c r="DE953" s="3"/>
      <c r="DF953" s="3">
        <v>1</v>
      </c>
      <c r="DG953" s="3"/>
      <c r="DH953" s="3"/>
      <c r="DI953" s="3">
        <v>2</v>
      </c>
    </row>
    <row r="954" spans="1:113">
      <c r="A954" s="2" t="s">
        <v>1953</v>
      </c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>
        <v>1</v>
      </c>
      <c r="CW954" s="3"/>
      <c r="CX954" s="3"/>
      <c r="CY954" s="3"/>
      <c r="CZ954" s="3"/>
      <c r="DA954" s="3"/>
      <c r="DB954" s="3"/>
      <c r="DC954" s="3"/>
      <c r="DD954" s="3"/>
      <c r="DE954" s="3"/>
      <c r="DF954" s="3">
        <v>1</v>
      </c>
      <c r="DG954" s="3"/>
      <c r="DH954" s="3"/>
      <c r="DI954" s="3">
        <v>2</v>
      </c>
    </row>
    <row r="955" spans="1:113">
      <c r="A955" s="2" t="s">
        <v>1955</v>
      </c>
      <c r="B955" s="3">
        <v>1</v>
      </c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>
        <v>1</v>
      </c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>
        <v>2</v>
      </c>
    </row>
    <row r="956" spans="1:113">
      <c r="A956" s="2" t="s">
        <v>1958</v>
      </c>
      <c r="B956" s="3">
        <v>1</v>
      </c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>
        <v>1</v>
      </c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>
        <v>2</v>
      </c>
    </row>
    <row r="957" spans="1:113">
      <c r="A957" s="2" t="s">
        <v>1960</v>
      </c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>
        <v>1</v>
      </c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>
        <v>1</v>
      </c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>
        <v>2</v>
      </c>
    </row>
    <row r="958" spans="1:113">
      <c r="A958" s="2" t="s">
        <v>1962</v>
      </c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>
        <v>1</v>
      </c>
      <c r="CW958" s="3"/>
      <c r="CX958" s="3"/>
      <c r="CY958" s="3"/>
      <c r="CZ958" s="3"/>
      <c r="DA958" s="3"/>
      <c r="DB958" s="3"/>
      <c r="DC958" s="3"/>
      <c r="DD958" s="3"/>
      <c r="DE958" s="3"/>
      <c r="DF958" s="3">
        <v>1</v>
      </c>
      <c r="DG958" s="3"/>
      <c r="DH958" s="3"/>
      <c r="DI958" s="3">
        <v>2</v>
      </c>
    </row>
    <row r="959" spans="1:113">
      <c r="A959" s="2" t="s">
        <v>1964</v>
      </c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>
        <v>1</v>
      </c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>
        <v>1</v>
      </c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>
        <v>2</v>
      </c>
    </row>
    <row r="960" spans="1:113">
      <c r="A960" s="2" t="s">
        <v>1967</v>
      </c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>
        <v>1</v>
      </c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>
        <v>1</v>
      </c>
    </row>
    <row r="961" spans="1:113">
      <c r="A961" s="2" t="s">
        <v>1969</v>
      </c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>
        <v>1</v>
      </c>
      <c r="CW961" s="3"/>
      <c r="CX961" s="3"/>
      <c r="CY961" s="3"/>
      <c r="CZ961" s="3"/>
      <c r="DA961" s="3"/>
      <c r="DB961" s="3"/>
      <c r="DC961" s="3"/>
      <c r="DD961" s="3"/>
      <c r="DE961" s="3"/>
      <c r="DF961" s="3">
        <v>1</v>
      </c>
      <c r="DG961" s="3"/>
      <c r="DH961" s="3"/>
      <c r="DI961" s="3">
        <v>2</v>
      </c>
    </row>
    <row r="962" spans="1:113">
      <c r="A962" s="2" t="s">
        <v>1971</v>
      </c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>
        <v>1</v>
      </c>
      <c r="CW962" s="3"/>
      <c r="CX962" s="3"/>
      <c r="CY962" s="3"/>
      <c r="CZ962" s="3"/>
      <c r="DA962" s="3"/>
      <c r="DB962" s="3"/>
      <c r="DC962" s="3"/>
      <c r="DD962" s="3"/>
      <c r="DE962" s="3"/>
      <c r="DF962" s="3">
        <v>1</v>
      </c>
      <c r="DG962" s="3"/>
      <c r="DH962" s="3"/>
      <c r="DI962" s="3">
        <v>2</v>
      </c>
    </row>
    <row r="963" spans="1:113">
      <c r="A963" s="2" t="s">
        <v>1973</v>
      </c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>
        <v>1</v>
      </c>
      <c r="CW963" s="3"/>
      <c r="CX963" s="3"/>
      <c r="CY963" s="3"/>
      <c r="CZ963" s="3"/>
      <c r="DA963" s="3"/>
      <c r="DB963" s="3"/>
      <c r="DC963" s="3"/>
      <c r="DD963" s="3"/>
      <c r="DE963" s="3"/>
      <c r="DF963" s="3">
        <v>1</v>
      </c>
      <c r="DG963" s="3"/>
      <c r="DH963" s="3"/>
      <c r="DI963" s="3">
        <v>2</v>
      </c>
    </row>
    <row r="964" spans="1:113">
      <c r="A964" s="2" t="s">
        <v>1975</v>
      </c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>
        <v>1</v>
      </c>
      <c r="CW964" s="3"/>
      <c r="CX964" s="3"/>
      <c r="CY964" s="3"/>
      <c r="CZ964" s="3"/>
      <c r="DA964" s="3"/>
      <c r="DB964" s="3"/>
      <c r="DC964" s="3"/>
      <c r="DD964" s="3"/>
      <c r="DE964" s="3"/>
      <c r="DF964" s="3">
        <v>1</v>
      </c>
      <c r="DG964" s="3"/>
      <c r="DH964" s="3"/>
      <c r="DI964" s="3">
        <v>2</v>
      </c>
    </row>
    <row r="965" spans="1:113">
      <c r="A965" s="2" t="s">
        <v>1977</v>
      </c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>
        <v>1</v>
      </c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>
        <v>1</v>
      </c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>
        <v>2</v>
      </c>
    </row>
    <row r="966" spans="1:113">
      <c r="A966" s="2" t="s">
        <v>1980</v>
      </c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>
        <v>1</v>
      </c>
      <c r="BL966" s="3">
        <v>1</v>
      </c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>
        <v>1</v>
      </c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>
        <v>3</v>
      </c>
    </row>
    <row r="967" spans="1:113">
      <c r="A967" s="2" t="s">
        <v>1984</v>
      </c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>
        <v>1</v>
      </c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>
        <v>1</v>
      </c>
    </row>
    <row r="968" spans="1:113">
      <c r="A968" s="2" t="s">
        <v>1986</v>
      </c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>
        <v>1</v>
      </c>
      <c r="AA968" s="3"/>
      <c r="AB968" s="3">
        <v>1</v>
      </c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>
        <v>1</v>
      </c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>
        <v>3</v>
      </c>
    </row>
    <row r="969" spans="1:113">
      <c r="A969" s="2" t="s">
        <v>1990</v>
      </c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>
        <v>1</v>
      </c>
      <c r="CW969" s="3"/>
      <c r="CX969" s="3"/>
      <c r="CY969" s="3"/>
      <c r="CZ969" s="3"/>
      <c r="DA969" s="3"/>
      <c r="DB969" s="3"/>
      <c r="DC969" s="3"/>
      <c r="DD969" s="3"/>
      <c r="DE969" s="3"/>
      <c r="DF969" s="3">
        <v>1</v>
      </c>
      <c r="DG969" s="3"/>
      <c r="DH969" s="3"/>
      <c r="DI969" s="3">
        <v>2</v>
      </c>
    </row>
    <row r="970" spans="1:113">
      <c r="A970" s="2" t="s">
        <v>1992</v>
      </c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>
        <v>1</v>
      </c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>
        <v>1</v>
      </c>
    </row>
    <row r="971" spans="1:113">
      <c r="A971" s="2" t="s">
        <v>1994</v>
      </c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>
        <v>1</v>
      </c>
      <c r="CW971" s="3"/>
      <c r="CX971" s="3"/>
      <c r="CY971" s="3"/>
      <c r="CZ971" s="3"/>
      <c r="DA971" s="3"/>
      <c r="DB971" s="3"/>
      <c r="DC971" s="3"/>
      <c r="DD971" s="3"/>
      <c r="DE971" s="3"/>
      <c r="DF971" s="3">
        <v>1</v>
      </c>
      <c r="DG971" s="3"/>
      <c r="DH971" s="3"/>
      <c r="DI971" s="3">
        <v>2</v>
      </c>
    </row>
    <row r="972" spans="1:113">
      <c r="A972" s="2" t="s">
        <v>1996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>
        <v>1</v>
      </c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>
        <v>1</v>
      </c>
    </row>
    <row r="973" spans="1:113">
      <c r="A973" s="2" t="s">
        <v>1998</v>
      </c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>
        <v>1</v>
      </c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>
        <v>1</v>
      </c>
    </row>
    <row r="974" spans="1:113">
      <c r="A974" s="2" t="s">
        <v>2000</v>
      </c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>
        <v>1</v>
      </c>
      <c r="CW974" s="3"/>
      <c r="CX974" s="3"/>
      <c r="CY974" s="3"/>
      <c r="CZ974" s="3"/>
      <c r="DA974" s="3"/>
      <c r="DB974" s="3"/>
      <c r="DC974" s="3"/>
      <c r="DD974" s="3"/>
      <c r="DE974" s="3"/>
      <c r="DF974" s="3">
        <v>1</v>
      </c>
      <c r="DG974" s="3"/>
      <c r="DH974" s="3"/>
      <c r="DI974" s="3">
        <v>2</v>
      </c>
    </row>
    <row r="975" spans="1:113">
      <c r="A975" s="2" t="s">
        <v>2002</v>
      </c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>
        <v>1</v>
      </c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>
        <v>1</v>
      </c>
    </row>
    <row r="976" spans="1:113">
      <c r="A976" s="2" t="s">
        <v>2004</v>
      </c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>
        <v>1</v>
      </c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>
        <v>1</v>
      </c>
    </row>
    <row r="977" spans="1:113">
      <c r="A977" s="2" t="s">
        <v>2006</v>
      </c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>
        <v>1</v>
      </c>
      <c r="CW977" s="3"/>
      <c r="CX977" s="3"/>
      <c r="CY977" s="3"/>
      <c r="CZ977" s="3"/>
      <c r="DA977" s="3"/>
      <c r="DB977" s="3"/>
      <c r="DC977" s="3"/>
      <c r="DD977" s="3"/>
      <c r="DE977" s="3"/>
      <c r="DF977" s="3">
        <v>1</v>
      </c>
      <c r="DG977" s="3"/>
      <c r="DH977" s="3"/>
      <c r="DI977" s="3">
        <v>2</v>
      </c>
    </row>
    <row r="978" spans="1:113">
      <c r="A978" s="2" t="s">
        <v>2008</v>
      </c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>
        <v>1</v>
      </c>
      <c r="CW978" s="3"/>
      <c r="CX978" s="3"/>
      <c r="CY978" s="3"/>
      <c r="CZ978" s="3"/>
      <c r="DA978" s="3"/>
      <c r="DB978" s="3"/>
      <c r="DC978" s="3"/>
      <c r="DD978" s="3"/>
      <c r="DE978" s="3"/>
      <c r="DF978" s="3">
        <v>1</v>
      </c>
      <c r="DG978" s="3"/>
      <c r="DH978" s="3"/>
      <c r="DI978" s="3">
        <v>2</v>
      </c>
    </row>
    <row r="979" spans="1:113">
      <c r="A979" s="2" t="s">
        <v>2010</v>
      </c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>
        <v>1</v>
      </c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>
        <v>1</v>
      </c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>
        <v>2</v>
      </c>
    </row>
    <row r="980" spans="1:113">
      <c r="A980" s="2" t="s">
        <v>2013</v>
      </c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>
        <v>1</v>
      </c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>
        <v>1</v>
      </c>
    </row>
    <row r="981" spans="1:113">
      <c r="A981" s="2" t="s">
        <v>2015</v>
      </c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>
        <v>1</v>
      </c>
      <c r="CW981" s="3"/>
      <c r="CX981" s="3"/>
      <c r="CY981" s="3"/>
      <c r="CZ981" s="3"/>
      <c r="DA981" s="3"/>
      <c r="DB981" s="3"/>
      <c r="DC981" s="3"/>
      <c r="DD981" s="3"/>
      <c r="DE981" s="3"/>
      <c r="DF981" s="3">
        <v>1</v>
      </c>
      <c r="DG981" s="3"/>
      <c r="DH981" s="3"/>
      <c r="DI981" s="3">
        <v>2</v>
      </c>
    </row>
    <row r="982" spans="1:113">
      <c r="A982" s="2" t="s">
        <v>2017</v>
      </c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>
        <v>1</v>
      </c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>
        <v>1</v>
      </c>
    </row>
    <row r="983" spans="1:113">
      <c r="A983" s="2" t="s">
        <v>2019</v>
      </c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>
        <v>1</v>
      </c>
      <c r="CW983" s="3"/>
      <c r="CX983" s="3"/>
      <c r="CY983" s="3"/>
      <c r="CZ983" s="3"/>
      <c r="DA983" s="3"/>
      <c r="DB983" s="3"/>
      <c r="DC983" s="3"/>
      <c r="DD983" s="3"/>
      <c r="DE983" s="3"/>
      <c r="DF983" s="3">
        <v>1</v>
      </c>
      <c r="DG983" s="3"/>
      <c r="DH983" s="3"/>
      <c r="DI983" s="3">
        <v>2</v>
      </c>
    </row>
    <row r="984" spans="1:113">
      <c r="A984" s="2" t="s">
        <v>2021</v>
      </c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>
        <v>1</v>
      </c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>
        <v>1</v>
      </c>
    </row>
    <row r="985" spans="1:113">
      <c r="A985" s="2" t="s">
        <v>2023</v>
      </c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>
        <v>1</v>
      </c>
      <c r="CW985" s="3"/>
      <c r="CX985" s="3"/>
      <c r="CY985" s="3"/>
      <c r="CZ985" s="3"/>
      <c r="DA985" s="3"/>
      <c r="DB985" s="3"/>
      <c r="DC985" s="3"/>
      <c r="DD985" s="3"/>
      <c r="DE985" s="3"/>
      <c r="DF985" s="3">
        <v>1</v>
      </c>
      <c r="DG985" s="3"/>
      <c r="DH985" s="3"/>
      <c r="DI985" s="3">
        <v>2</v>
      </c>
    </row>
    <row r="986" spans="1:113">
      <c r="A986" s="2" t="s">
        <v>2025</v>
      </c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>
        <v>1</v>
      </c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>
        <v>1</v>
      </c>
    </row>
    <row r="987" spans="1:113">
      <c r="A987" s="2" t="s">
        <v>2027</v>
      </c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>
        <v>1</v>
      </c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>
        <v>1</v>
      </c>
    </row>
    <row r="988" spans="1:113">
      <c r="A988" s="2" t="s">
        <v>2029</v>
      </c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>
        <v>1</v>
      </c>
      <c r="CW988" s="3"/>
      <c r="CX988" s="3"/>
      <c r="CY988" s="3"/>
      <c r="CZ988" s="3"/>
      <c r="DA988" s="3"/>
      <c r="DB988" s="3"/>
      <c r="DC988" s="3"/>
      <c r="DD988" s="3"/>
      <c r="DE988" s="3"/>
      <c r="DF988" s="3">
        <v>1</v>
      </c>
      <c r="DG988" s="3"/>
      <c r="DH988" s="3"/>
      <c r="DI988" s="3">
        <v>2</v>
      </c>
    </row>
    <row r="989" spans="1:113">
      <c r="A989" s="2" t="s">
        <v>2031</v>
      </c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>
        <v>1</v>
      </c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>
        <v>1</v>
      </c>
    </row>
    <row r="990" spans="1:113">
      <c r="A990" s="2" t="s">
        <v>2033</v>
      </c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>
        <v>2</v>
      </c>
      <c r="CW990" s="3"/>
      <c r="CX990" s="3"/>
      <c r="CY990" s="3"/>
      <c r="CZ990" s="3"/>
      <c r="DA990" s="3"/>
      <c r="DB990" s="3"/>
      <c r="DC990" s="3"/>
      <c r="DD990" s="3"/>
      <c r="DE990" s="3"/>
      <c r="DF990" s="3">
        <v>1</v>
      </c>
      <c r="DG990" s="3"/>
      <c r="DH990" s="3"/>
      <c r="DI990" s="3">
        <v>3</v>
      </c>
    </row>
    <row r="991" spans="1:113">
      <c r="A991" s="2" t="s">
        <v>2035</v>
      </c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>
        <v>1</v>
      </c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>
        <v>1</v>
      </c>
    </row>
    <row r="992" spans="1:113">
      <c r="A992" s="2" t="s">
        <v>2037</v>
      </c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>
        <v>1</v>
      </c>
      <c r="CW992" s="3"/>
      <c r="CX992" s="3"/>
      <c r="CY992" s="3"/>
      <c r="CZ992" s="3"/>
      <c r="DA992" s="3"/>
      <c r="DB992" s="3"/>
      <c r="DC992" s="3"/>
      <c r="DD992" s="3"/>
      <c r="DE992" s="3"/>
      <c r="DF992" s="3">
        <v>1</v>
      </c>
      <c r="DG992" s="3"/>
      <c r="DH992" s="3"/>
      <c r="DI992" s="3">
        <v>2</v>
      </c>
    </row>
    <row r="993" spans="1:113">
      <c r="A993" s="2" t="s">
        <v>2039</v>
      </c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>
        <v>1</v>
      </c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>
        <v>1</v>
      </c>
    </row>
    <row r="994" spans="1:113">
      <c r="A994" s="2" t="s">
        <v>2041</v>
      </c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>
        <v>1</v>
      </c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>
        <v>1</v>
      </c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>
        <v>2</v>
      </c>
    </row>
    <row r="995" spans="1:113">
      <c r="A995" s="2" t="s">
        <v>2043</v>
      </c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>
        <v>1</v>
      </c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>
        <v>1</v>
      </c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>
        <v>2</v>
      </c>
    </row>
    <row r="996" spans="1:113">
      <c r="A996" s="2" t="s">
        <v>2045</v>
      </c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>
        <v>1</v>
      </c>
      <c r="CW996" s="3"/>
      <c r="CX996" s="3"/>
      <c r="CY996" s="3"/>
      <c r="CZ996" s="3"/>
      <c r="DA996" s="3"/>
      <c r="DB996" s="3"/>
      <c r="DC996" s="3"/>
      <c r="DD996" s="3"/>
      <c r="DE996" s="3"/>
      <c r="DF996" s="3">
        <v>1</v>
      </c>
      <c r="DG996" s="3"/>
      <c r="DH996" s="3"/>
      <c r="DI996" s="3">
        <v>2</v>
      </c>
    </row>
    <row r="997" spans="1:113">
      <c r="A997" s="2" t="s">
        <v>2047</v>
      </c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>
        <v>1</v>
      </c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>
        <v>1</v>
      </c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>
        <v>2</v>
      </c>
    </row>
    <row r="998" spans="1:113">
      <c r="A998" s="2" t="s">
        <v>2049</v>
      </c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>
        <v>1</v>
      </c>
      <c r="CW998" s="3"/>
      <c r="CX998" s="3"/>
      <c r="CY998" s="3"/>
      <c r="CZ998" s="3"/>
      <c r="DA998" s="3"/>
      <c r="DB998" s="3"/>
      <c r="DC998" s="3"/>
      <c r="DD998" s="3"/>
      <c r="DE998" s="3"/>
      <c r="DF998" s="3">
        <v>1</v>
      </c>
      <c r="DG998" s="3"/>
      <c r="DH998" s="3"/>
      <c r="DI998" s="3">
        <v>2</v>
      </c>
    </row>
    <row r="999" spans="1:113">
      <c r="A999" s="2" t="s">
        <v>2051</v>
      </c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>
        <v>1</v>
      </c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>
        <v>1</v>
      </c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>
        <v>2</v>
      </c>
    </row>
    <row r="1000" spans="1:113">
      <c r="A1000" s="2" t="s">
        <v>2053</v>
      </c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>
        <v>1</v>
      </c>
      <c r="CW1000" s="3"/>
      <c r="CX1000" s="3"/>
      <c r="CY1000" s="3"/>
      <c r="CZ1000" s="3"/>
      <c r="DA1000" s="3"/>
      <c r="DB1000" s="3"/>
      <c r="DC1000" s="3"/>
      <c r="DD1000" s="3"/>
      <c r="DE1000" s="3"/>
      <c r="DF1000" s="3">
        <v>1</v>
      </c>
      <c r="DG1000" s="3"/>
      <c r="DH1000" s="3"/>
      <c r="DI1000" s="3">
        <v>2</v>
      </c>
    </row>
    <row r="1001" spans="1:113">
      <c r="A1001" s="2" t="s">
        <v>2055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>
        <v>1</v>
      </c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>
        <v>1</v>
      </c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>
        <v>2</v>
      </c>
    </row>
    <row r="1002" spans="1:113">
      <c r="A1002" s="2" t="s">
        <v>2057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>
        <v>1</v>
      </c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>
        <v>1</v>
      </c>
    </row>
    <row r="1003" spans="1:113">
      <c r="A1003" s="2" t="s">
        <v>2059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>
        <v>2</v>
      </c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>
        <v>2</v>
      </c>
    </row>
    <row r="1004" spans="1:113">
      <c r="A1004" s="2" t="s">
        <v>2061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>
        <v>1</v>
      </c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>
        <v>1</v>
      </c>
    </row>
    <row r="1005" spans="1:113">
      <c r="A1005" s="2" t="s">
        <v>2063</v>
      </c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>
        <v>1</v>
      </c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>
        <v>1</v>
      </c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>
        <v>2</v>
      </c>
    </row>
    <row r="1006" spans="1:113">
      <c r="A1006" s="2" t="s">
        <v>2066</v>
      </c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>
        <v>2</v>
      </c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>
        <v>2</v>
      </c>
    </row>
    <row r="1007" spans="1:113">
      <c r="A1007" s="2" t="s">
        <v>2068</v>
      </c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>
        <v>1</v>
      </c>
      <c r="CW1007" s="3"/>
      <c r="CX1007" s="3"/>
      <c r="CY1007" s="3"/>
      <c r="CZ1007" s="3"/>
      <c r="DA1007" s="3"/>
      <c r="DB1007" s="3"/>
      <c r="DC1007" s="3"/>
      <c r="DD1007" s="3"/>
      <c r="DE1007" s="3"/>
      <c r="DF1007" s="3">
        <v>1</v>
      </c>
      <c r="DG1007" s="3"/>
      <c r="DH1007" s="3"/>
      <c r="DI1007" s="3">
        <v>2</v>
      </c>
    </row>
    <row r="1008" spans="1:113">
      <c r="A1008" s="2" t="s">
        <v>2070</v>
      </c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>
        <v>1</v>
      </c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>
        <v>1</v>
      </c>
    </row>
    <row r="1009" spans="1:113">
      <c r="A1009" s="2" t="s">
        <v>2072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>
        <v>1</v>
      </c>
      <c r="CW1009" s="3"/>
      <c r="CX1009" s="3"/>
      <c r="CY1009" s="3"/>
      <c r="CZ1009" s="3"/>
      <c r="DA1009" s="3"/>
      <c r="DB1009" s="3"/>
      <c r="DC1009" s="3"/>
      <c r="DD1009" s="3"/>
      <c r="DE1009" s="3"/>
      <c r="DF1009" s="3">
        <v>1</v>
      </c>
      <c r="DG1009" s="3"/>
      <c r="DH1009" s="3"/>
      <c r="DI1009" s="3">
        <v>2</v>
      </c>
    </row>
    <row r="1010" spans="1:113">
      <c r="A1010" s="2" t="s">
        <v>2074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>
        <v>1</v>
      </c>
      <c r="CW1010" s="3"/>
      <c r="CX1010" s="3"/>
      <c r="CY1010" s="3"/>
      <c r="CZ1010" s="3"/>
      <c r="DA1010" s="3"/>
      <c r="DB1010" s="3"/>
      <c r="DC1010" s="3"/>
      <c r="DD1010" s="3"/>
      <c r="DE1010" s="3"/>
      <c r="DF1010" s="3">
        <v>1</v>
      </c>
      <c r="DG1010" s="3"/>
      <c r="DH1010" s="3"/>
      <c r="DI1010" s="3">
        <v>2</v>
      </c>
    </row>
    <row r="1011" spans="1:113">
      <c r="A1011" s="2" t="s">
        <v>2076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>
        <v>1</v>
      </c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>
        <v>1</v>
      </c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>
        <v>2</v>
      </c>
    </row>
    <row r="1012" spans="1:113">
      <c r="A1012" s="2" t="s">
        <v>2078</v>
      </c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>
        <v>1</v>
      </c>
      <c r="CW1012" s="3"/>
      <c r="CX1012" s="3"/>
      <c r="CY1012" s="3"/>
      <c r="CZ1012" s="3"/>
      <c r="DA1012" s="3"/>
      <c r="DB1012" s="3"/>
      <c r="DC1012" s="3"/>
      <c r="DD1012" s="3"/>
      <c r="DE1012" s="3"/>
      <c r="DF1012" s="3">
        <v>1</v>
      </c>
      <c r="DG1012" s="3"/>
      <c r="DH1012" s="3"/>
      <c r="DI1012" s="3">
        <v>2</v>
      </c>
    </row>
    <row r="1013" spans="1:113">
      <c r="A1013" s="2" t="s">
        <v>2080</v>
      </c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>
        <v>1</v>
      </c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>
        <v>1</v>
      </c>
    </row>
    <row r="1014" spans="1:113">
      <c r="A1014" s="2" t="s">
        <v>2082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>
        <v>1</v>
      </c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>
        <v>1</v>
      </c>
    </row>
    <row r="1015" spans="1:113">
      <c r="A1015" s="2" t="s">
        <v>2084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>
        <v>1</v>
      </c>
      <c r="CW1015" s="3"/>
      <c r="CX1015" s="3">
        <v>1</v>
      </c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>
        <v>2</v>
      </c>
    </row>
    <row r="1016" spans="1:113">
      <c r="A1016" s="2" t="s">
        <v>2088</v>
      </c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>
        <v>1</v>
      </c>
      <c r="CW1016" s="3"/>
      <c r="CX1016" s="3"/>
      <c r="CY1016" s="3"/>
      <c r="CZ1016" s="3"/>
      <c r="DA1016" s="3"/>
      <c r="DB1016" s="3"/>
      <c r="DC1016" s="3"/>
      <c r="DD1016" s="3"/>
      <c r="DE1016" s="3"/>
      <c r="DF1016" s="3">
        <v>1</v>
      </c>
      <c r="DG1016" s="3"/>
      <c r="DH1016" s="3"/>
      <c r="DI1016" s="3">
        <v>2</v>
      </c>
    </row>
    <row r="1017" spans="1:113">
      <c r="A1017" s="2" t="s">
        <v>2090</v>
      </c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>
        <v>1</v>
      </c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>
        <v>1</v>
      </c>
    </row>
    <row r="1018" spans="1:113">
      <c r="A1018" s="2" t="s">
        <v>2092</v>
      </c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>
        <v>1</v>
      </c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>
        <v>1</v>
      </c>
    </row>
    <row r="1019" spans="1:113">
      <c r="A1019" s="2" t="s">
        <v>2094</v>
      </c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>
        <v>1</v>
      </c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>
        <v>1</v>
      </c>
    </row>
    <row r="1020" spans="1:113">
      <c r="A1020" s="2" t="s">
        <v>2096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>
        <v>1</v>
      </c>
      <c r="CW1020" s="3"/>
      <c r="CX1020" s="3"/>
      <c r="CY1020" s="3"/>
      <c r="CZ1020" s="3"/>
      <c r="DA1020" s="3"/>
      <c r="DB1020" s="3"/>
      <c r="DC1020" s="3"/>
      <c r="DD1020" s="3"/>
      <c r="DE1020" s="3"/>
      <c r="DF1020" s="3">
        <v>1</v>
      </c>
      <c r="DG1020" s="3"/>
      <c r="DH1020" s="3"/>
      <c r="DI1020" s="3">
        <v>2</v>
      </c>
    </row>
    <row r="1021" spans="1:113">
      <c r="A1021" s="2" t="s">
        <v>2098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>
        <v>1</v>
      </c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>
        <v>1</v>
      </c>
    </row>
    <row r="1022" spans="1:113">
      <c r="A1022" s="2" t="s">
        <v>2100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>
        <v>1</v>
      </c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>
        <v>1</v>
      </c>
    </row>
    <row r="1023" spans="1:113">
      <c r="A1023" s="2" t="s">
        <v>2102</v>
      </c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>
        <v>1</v>
      </c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>
        <v>1</v>
      </c>
    </row>
    <row r="1024" spans="1:113">
      <c r="A1024" s="2" t="s">
        <v>2104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>
        <v>1</v>
      </c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>
        <v>1</v>
      </c>
    </row>
    <row r="1025" spans="1:113">
      <c r="A1025" s="2" t="s">
        <v>2106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>
        <v>1</v>
      </c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>
        <v>1</v>
      </c>
    </row>
    <row r="1026" spans="1:113">
      <c r="A1026" s="2" t="s">
        <v>2108</v>
      </c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>
        <v>1</v>
      </c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>
        <v>1</v>
      </c>
    </row>
    <row r="1027" spans="1:113">
      <c r="A1027" s="2" t="s">
        <v>2110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>
        <v>1</v>
      </c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>
        <v>1</v>
      </c>
    </row>
    <row r="1028" spans="1:113">
      <c r="A1028" s="2" t="s">
        <v>2112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>
        <v>1</v>
      </c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>
        <v>1</v>
      </c>
    </row>
    <row r="1029" spans="1:113">
      <c r="A1029" s="2" t="s">
        <v>2114</v>
      </c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>
        <v>1</v>
      </c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>
        <v>1</v>
      </c>
    </row>
    <row r="1030" spans="1:113">
      <c r="A1030" s="2" t="s">
        <v>2116</v>
      </c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>
        <v>1</v>
      </c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>
        <v>1</v>
      </c>
    </row>
    <row r="1031" spans="1:113">
      <c r="A1031" s="2" t="s">
        <v>2118</v>
      </c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>
        <v>1</v>
      </c>
      <c r="CW1031" s="3"/>
      <c r="CX1031" s="3"/>
      <c r="CY1031" s="3"/>
      <c r="CZ1031" s="3"/>
      <c r="DA1031" s="3"/>
      <c r="DB1031" s="3"/>
      <c r="DC1031" s="3"/>
      <c r="DD1031" s="3"/>
      <c r="DE1031" s="3"/>
      <c r="DF1031" s="3">
        <v>1</v>
      </c>
      <c r="DG1031" s="3"/>
      <c r="DH1031" s="3"/>
      <c r="DI1031" s="3">
        <v>2</v>
      </c>
    </row>
    <row r="1032" spans="1:113">
      <c r="A1032" s="2" t="s">
        <v>2120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>
        <v>1</v>
      </c>
      <c r="CW1032" s="3"/>
      <c r="CX1032" s="3"/>
      <c r="CY1032" s="3"/>
      <c r="CZ1032" s="3"/>
      <c r="DA1032" s="3"/>
      <c r="DB1032" s="3"/>
      <c r="DC1032" s="3"/>
      <c r="DD1032" s="3"/>
      <c r="DE1032" s="3"/>
      <c r="DF1032" s="3">
        <v>1</v>
      </c>
      <c r="DG1032" s="3"/>
      <c r="DH1032" s="3"/>
      <c r="DI1032" s="3">
        <v>2</v>
      </c>
    </row>
    <row r="1033" spans="1:113">
      <c r="A1033" s="2" t="s">
        <v>2122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>
        <v>1</v>
      </c>
      <c r="CW1033" s="3"/>
      <c r="CX1033" s="3"/>
      <c r="CY1033" s="3"/>
      <c r="CZ1033" s="3"/>
      <c r="DA1033" s="3"/>
      <c r="DB1033" s="3"/>
      <c r="DC1033" s="3"/>
      <c r="DD1033" s="3"/>
      <c r="DE1033" s="3"/>
      <c r="DF1033" s="3">
        <v>1</v>
      </c>
      <c r="DG1033" s="3"/>
      <c r="DH1033" s="3"/>
      <c r="DI1033" s="3">
        <v>2</v>
      </c>
    </row>
    <row r="1034" spans="1:113">
      <c r="A1034" s="2" t="s">
        <v>2124</v>
      </c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>
        <v>1</v>
      </c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>
        <v>1</v>
      </c>
    </row>
    <row r="1035" spans="1:113">
      <c r="A1035" s="2" t="s">
        <v>2126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>
        <v>1</v>
      </c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>
        <v>1</v>
      </c>
    </row>
    <row r="1036" spans="1:113">
      <c r="A1036" s="2" t="s">
        <v>2128</v>
      </c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>
        <v>1</v>
      </c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>
        <v>1</v>
      </c>
    </row>
    <row r="1037" spans="1:113">
      <c r="A1037" s="2" t="s">
        <v>2130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>
        <v>1</v>
      </c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>
        <v>1</v>
      </c>
    </row>
    <row r="1038" spans="1:113">
      <c r="A1038" s="2" t="s">
        <v>2132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>
        <v>1</v>
      </c>
      <c r="CW1038" s="3"/>
      <c r="CX1038" s="3"/>
      <c r="CY1038" s="3"/>
      <c r="CZ1038" s="3"/>
      <c r="DA1038" s="3"/>
      <c r="DB1038" s="3"/>
      <c r="DC1038" s="3"/>
      <c r="DD1038" s="3"/>
      <c r="DE1038" s="3"/>
      <c r="DF1038" s="3">
        <v>1</v>
      </c>
      <c r="DG1038" s="3"/>
      <c r="DH1038" s="3"/>
      <c r="DI1038" s="3">
        <v>2</v>
      </c>
    </row>
    <row r="1039" spans="1:113">
      <c r="A1039" s="2" t="s">
        <v>2134</v>
      </c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>
        <v>1</v>
      </c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>
        <v>1</v>
      </c>
    </row>
    <row r="1040" spans="1:113">
      <c r="A1040" s="2" t="s">
        <v>2136</v>
      </c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>
        <v>1</v>
      </c>
      <c r="CW1040" s="3"/>
      <c r="CX1040" s="3"/>
      <c r="CY1040" s="3"/>
      <c r="CZ1040" s="3"/>
      <c r="DA1040" s="3"/>
      <c r="DB1040" s="3"/>
      <c r="DC1040" s="3"/>
      <c r="DD1040" s="3"/>
      <c r="DE1040" s="3"/>
      <c r="DF1040" s="3">
        <v>1</v>
      </c>
      <c r="DG1040" s="3"/>
      <c r="DH1040" s="3"/>
      <c r="DI1040" s="3">
        <v>2</v>
      </c>
    </row>
    <row r="1041" spans="1:113">
      <c r="A1041" s="2" t="s">
        <v>2138</v>
      </c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>
        <v>1</v>
      </c>
      <c r="CW1041" s="3"/>
      <c r="CX1041" s="3"/>
      <c r="CY1041" s="3"/>
      <c r="CZ1041" s="3"/>
      <c r="DA1041" s="3"/>
      <c r="DB1041" s="3"/>
      <c r="DC1041" s="3"/>
      <c r="DD1041" s="3"/>
      <c r="DE1041" s="3"/>
      <c r="DF1041" s="3">
        <v>1</v>
      </c>
      <c r="DG1041" s="3"/>
      <c r="DH1041" s="3"/>
      <c r="DI1041" s="3">
        <v>2</v>
      </c>
    </row>
    <row r="1042" spans="1:113">
      <c r="A1042" s="2" t="s">
        <v>2140</v>
      </c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>
        <v>1</v>
      </c>
      <c r="CW1042" s="3"/>
      <c r="CX1042" s="3"/>
      <c r="CY1042" s="3"/>
      <c r="CZ1042" s="3"/>
      <c r="DA1042" s="3"/>
      <c r="DB1042" s="3"/>
      <c r="DC1042" s="3"/>
      <c r="DD1042" s="3"/>
      <c r="DE1042" s="3"/>
      <c r="DF1042" s="3">
        <v>1</v>
      </c>
      <c r="DG1042" s="3"/>
      <c r="DH1042" s="3"/>
      <c r="DI1042" s="3">
        <v>2</v>
      </c>
    </row>
    <row r="1043" spans="1:113">
      <c r="A1043" s="2" t="s">
        <v>2142</v>
      </c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>
        <v>1</v>
      </c>
      <c r="CW1043" s="3"/>
      <c r="CX1043" s="3"/>
      <c r="CY1043" s="3"/>
      <c r="CZ1043" s="3"/>
      <c r="DA1043" s="3"/>
      <c r="DB1043" s="3"/>
      <c r="DC1043" s="3"/>
      <c r="DD1043" s="3"/>
      <c r="DE1043" s="3"/>
      <c r="DF1043" s="3">
        <v>1</v>
      </c>
      <c r="DG1043" s="3"/>
      <c r="DH1043" s="3"/>
      <c r="DI1043" s="3">
        <v>2</v>
      </c>
    </row>
    <row r="1044" spans="1:113">
      <c r="A1044" s="2" t="s">
        <v>2144</v>
      </c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>
        <v>1</v>
      </c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>
        <v>1</v>
      </c>
    </row>
    <row r="1045" spans="1:113">
      <c r="A1045" s="2" t="s">
        <v>2146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>
        <v>1</v>
      </c>
      <c r="CW1045" s="3"/>
      <c r="CX1045" s="3"/>
      <c r="CY1045" s="3"/>
      <c r="CZ1045" s="3"/>
      <c r="DA1045" s="3"/>
      <c r="DB1045" s="3"/>
      <c r="DC1045" s="3"/>
      <c r="DD1045" s="3"/>
      <c r="DE1045" s="3"/>
      <c r="DF1045" s="3">
        <v>1</v>
      </c>
      <c r="DG1045" s="3"/>
      <c r="DH1045" s="3"/>
      <c r="DI1045" s="3">
        <v>2</v>
      </c>
    </row>
    <row r="1046" spans="1:113">
      <c r="A1046" s="2" t="s">
        <v>2148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>
        <v>1</v>
      </c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>
        <v>1</v>
      </c>
    </row>
    <row r="1047" spans="1:113">
      <c r="A1047" s="2" t="s">
        <v>2150</v>
      </c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>
        <v>1</v>
      </c>
      <c r="CW1047" s="3"/>
      <c r="CX1047" s="3"/>
      <c r="CY1047" s="3"/>
      <c r="CZ1047" s="3"/>
      <c r="DA1047" s="3"/>
      <c r="DB1047" s="3"/>
      <c r="DC1047" s="3"/>
      <c r="DD1047" s="3"/>
      <c r="DE1047" s="3"/>
      <c r="DF1047" s="3">
        <v>1</v>
      </c>
      <c r="DG1047" s="3"/>
      <c r="DH1047" s="3"/>
      <c r="DI1047" s="3">
        <v>2</v>
      </c>
    </row>
    <row r="1048" spans="1:113">
      <c r="A1048" s="2" t="s">
        <v>2152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>
        <v>1</v>
      </c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>
        <v>1</v>
      </c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>
        <v>1</v>
      </c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>
        <v>3</v>
      </c>
    </row>
    <row r="1049" spans="1:113">
      <c r="A1049" s="2" t="s">
        <v>2154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>
        <v>2</v>
      </c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>
        <v>2</v>
      </c>
    </row>
    <row r="1050" spans="1:113">
      <c r="A1050" s="2" t="s">
        <v>2156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>
        <v>1</v>
      </c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>
        <v>1</v>
      </c>
    </row>
    <row r="1051" spans="1:113">
      <c r="A1051" s="2" t="s">
        <v>2158</v>
      </c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>
        <v>1</v>
      </c>
      <c r="CW1051" s="3"/>
      <c r="CX1051" s="3"/>
      <c r="CY1051" s="3"/>
      <c r="CZ1051" s="3"/>
      <c r="DA1051" s="3"/>
      <c r="DB1051" s="3"/>
      <c r="DC1051" s="3"/>
      <c r="DD1051" s="3"/>
      <c r="DE1051" s="3"/>
      <c r="DF1051" s="3">
        <v>1</v>
      </c>
      <c r="DG1051" s="3"/>
      <c r="DH1051" s="3"/>
      <c r="DI1051" s="3">
        <v>2</v>
      </c>
    </row>
    <row r="1052" spans="1:113">
      <c r="A1052" s="2" t="s">
        <v>2160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>
        <v>1</v>
      </c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>
        <v>1</v>
      </c>
    </row>
    <row r="1053" spans="1:113">
      <c r="A1053" s="2" t="s">
        <v>2162</v>
      </c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>
        <v>1</v>
      </c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>
        <v>1</v>
      </c>
    </row>
    <row r="1054" spans="1:113">
      <c r="A1054" s="2" t="s">
        <v>2164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>
        <v>1</v>
      </c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>
        <v>1</v>
      </c>
    </row>
    <row r="1055" spans="1:113">
      <c r="A1055" s="2" t="s">
        <v>2166</v>
      </c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>
        <v>1</v>
      </c>
      <c r="CW1055" s="3"/>
      <c r="CX1055" s="3"/>
      <c r="CY1055" s="3"/>
      <c r="CZ1055" s="3"/>
      <c r="DA1055" s="3"/>
      <c r="DB1055" s="3"/>
      <c r="DC1055" s="3"/>
      <c r="DD1055" s="3"/>
      <c r="DE1055" s="3"/>
      <c r="DF1055" s="3">
        <v>1</v>
      </c>
      <c r="DG1055" s="3"/>
      <c r="DH1055" s="3"/>
      <c r="DI1055" s="3">
        <v>2</v>
      </c>
    </row>
    <row r="1056" spans="1:113">
      <c r="A1056" s="2" t="s">
        <v>2168</v>
      </c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>
        <v>1</v>
      </c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>
        <v>1</v>
      </c>
    </row>
    <row r="1057" spans="1:113">
      <c r="A1057" s="2" t="s">
        <v>2170</v>
      </c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>
        <v>1</v>
      </c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>
        <v>1</v>
      </c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>
        <v>2</v>
      </c>
    </row>
    <row r="1058" spans="1:113">
      <c r="A1058" s="2" t="s">
        <v>2173</v>
      </c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>
        <v>1</v>
      </c>
      <c r="CW1058" s="3"/>
      <c r="CX1058" s="3"/>
      <c r="CY1058" s="3"/>
      <c r="CZ1058" s="3"/>
      <c r="DA1058" s="3"/>
      <c r="DB1058" s="3"/>
      <c r="DC1058" s="3"/>
      <c r="DD1058" s="3"/>
      <c r="DE1058" s="3"/>
      <c r="DF1058" s="3">
        <v>1</v>
      </c>
      <c r="DG1058" s="3"/>
      <c r="DH1058" s="3"/>
      <c r="DI1058" s="3">
        <v>2</v>
      </c>
    </row>
    <row r="1059" spans="1:113">
      <c r="A1059" s="2" t="s">
        <v>2175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>
        <v>1</v>
      </c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>
        <v>1</v>
      </c>
    </row>
    <row r="1060" spans="1:113">
      <c r="A1060" s="2" t="s">
        <v>2177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>
        <v>1</v>
      </c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>
        <v>1</v>
      </c>
    </row>
    <row r="1061" spans="1:113">
      <c r="A1061" s="2" t="s">
        <v>2179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>
        <v>2</v>
      </c>
      <c r="CW1061" s="3"/>
      <c r="CX1061" s="3"/>
      <c r="CY1061" s="3"/>
      <c r="CZ1061" s="3"/>
      <c r="DA1061" s="3"/>
      <c r="DB1061" s="3"/>
      <c r="DC1061" s="3"/>
      <c r="DD1061" s="3"/>
      <c r="DE1061" s="3"/>
      <c r="DF1061" s="3">
        <v>1</v>
      </c>
      <c r="DG1061" s="3"/>
      <c r="DH1061" s="3"/>
      <c r="DI1061" s="3">
        <v>3</v>
      </c>
    </row>
    <row r="1062" spans="1:113">
      <c r="A1062" s="2" t="s">
        <v>2181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>
        <v>1</v>
      </c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>
        <v>1</v>
      </c>
    </row>
    <row r="1063" spans="1:113">
      <c r="A1063" s="2" t="s">
        <v>2183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>
        <v>1</v>
      </c>
      <c r="CW1063" s="3"/>
      <c r="CX1063" s="3"/>
      <c r="CY1063" s="3"/>
      <c r="CZ1063" s="3"/>
      <c r="DA1063" s="3"/>
      <c r="DB1063" s="3"/>
      <c r="DC1063" s="3"/>
      <c r="DD1063" s="3"/>
      <c r="DE1063" s="3"/>
      <c r="DF1063" s="3">
        <v>1</v>
      </c>
      <c r="DG1063" s="3"/>
      <c r="DH1063" s="3"/>
      <c r="DI1063" s="3">
        <v>2</v>
      </c>
    </row>
    <row r="1064" spans="1:113">
      <c r="A1064" s="2" t="s">
        <v>2185</v>
      </c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>
        <v>1</v>
      </c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>
        <v>1</v>
      </c>
    </row>
    <row r="1065" spans="1:113">
      <c r="A1065" s="2" t="s">
        <v>2187</v>
      </c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>
        <v>1</v>
      </c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>
        <v>1</v>
      </c>
    </row>
    <row r="1066" spans="1:113">
      <c r="A1066" s="2" t="s">
        <v>2189</v>
      </c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>
        <v>1</v>
      </c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>
        <v>1</v>
      </c>
    </row>
    <row r="1067" spans="1:113">
      <c r="A1067" s="2" t="s">
        <v>2191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>
        <v>1</v>
      </c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>
        <v>1</v>
      </c>
    </row>
    <row r="1068" spans="1:113">
      <c r="A1068" s="2" t="s">
        <v>2193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>
        <v>1</v>
      </c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>
        <v>1</v>
      </c>
    </row>
    <row r="1069" spans="1:113">
      <c r="A1069" s="2" t="s">
        <v>2195</v>
      </c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>
        <v>1</v>
      </c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>
        <v>1</v>
      </c>
    </row>
    <row r="1070" spans="1:113">
      <c r="A1070" s="2" t="s">
        <v>2197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>
        <v>1</v>
      </c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>
        <v>1</v>
      </c>
    </row>
    <row r="1071" spans="1:113">
      <c r="A1071" s="2" t="s">
        <v>2199</v>
      </c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>
        <v>1</v>
      </c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>
        <v>1</v>
      </c>
    </row>
    <row r="1072" spans="1:113">
      <c r="A1072" s="2" t="s">
        <v>2201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>
        <v>2</v>
      </c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>
        <v>2</v>
      </c>
    </row>
    <row r="1073" spans="1:113">
      <c r="A1073" s="2" t="s">
        <v>2203</v>
      </c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>
        <v>2</v>
      </c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>
        <v>2</v>
      </c>
    </row>
    <row r="1074" spans="1:113">
      <c r="A1074" s="2" t="s">
        <v>2205</v>
      </c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>
        <v>1</v>
      </c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>
        <v>1</v>
      </c>
    </row>
    <row r="1075" spans="1:113">
      <c r="A1075" s="2" t="s">
        <v>2207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>
        <v>1</v>
      </c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>
        <v>1</v>
      </c>
    </row>
    <row r="1076" spans="1:113">
      <c r="A1076" s="2" t="s">
        <v>2209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>
        <v>1</v>
      </c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>
        <v>1</v>
      </c>
    </row>
    <row r="1077" spans="1:113">
      <c r="A1077" s="2" t="s">
        <v>2211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>
        <v>1</v>
      </c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>
        <v>1</v>
      </c>
    </row>
    <row r="1078" spans="1:113">
      <c r="A1078" s="2" t="s">
        <v>2213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>
        <v>1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>
        <v>1</v>
      </c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>
        <v>2</v>
      </c>
    </row>
    <row r="1079" spans="1:113">
      <c r="A1079" s="2" t="s">
        <v>2216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>
        <v>1</v>
      </c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>
        <v>1</v>
      </c>
    </row>
    <row r="1080" spans="1:113">
      <c r="A1080" s="2" t="s">
        <v>2218</v>
      </c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>
        <v>1</v>
      </c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>
        <v>1</v>
      </c>
    </row>
    <row r="1081" spans="1:113">
      <c r="A1081" s="2" t="s">
        <v>2220</v>
      </c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>
        <v>1</v>
      </c>
      <c r="CW1081" s="3"/>
      <c r="CX1081" s="3"/>
      <c r="CY1081" s="3"/>
      <c r="CZ1081" s="3"/>
      <c r="DA1081" s="3"/>
      <c r="DB1081" s="3"/>
      <c r="DC1081" s="3"/>
      <c r="DD1081" s="3"/>
      <c r="DE1081" s="3"/>
      <c r="DF1081" s="3">
        <v>1</v>
      </c>
      <c r="DG1081" s="3"/>
      <c r="DH1081" s="3"/>
      <c r="DI1081" s="3">
        <v>2</v>
      </c>
    </row>
    <row r="1082" spans="1:113">
      <c r="A1082" s="2" t="s">
        <v>2222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>
        <v>1</v>
      </c>
      <c r="CW1082" s="3"/>
      <c r="CX1082" s="3"/>
      <c r="CY1082" s="3"/>
      <c r="CZ1082" s="3"/>
      <c r="DA1082" s="3"/>
      <c r="DB1082" s="3"/>
      <c r="DC1082" s="3"/>
      <c r="DD1082" s="3"/>
      <c r="DE1082" s="3"/>
      <c r="DF1082" s="3">
        <v>1</v>
      </c>
      <c r="DG1082" s="3"/>
      <c r="DH1082" s="3"/>
      <c r="DI1082" s="3">
        <v>2</v>
      </c>
    </row>
    <row r="1083" spans="1:113">
      <c r="A1083" s="2" t="s">
        <v>2224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>
        <v>1</v>
      </c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>
        <v>1</v>
      </c>
    </row>
    <row r="1084" spans="1:113">
      <c r="A1084" s="2" t="s">
        <v>2226</v>
      </c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>
        <v>1</v>
      </c>
      <c r="CW1084" s="3"/>
      <c r="CX1084" s="3"/>
      <c r="CY1084" s="3"/>
      <c r="CZ1084" s="3"/>
      <c r="DA1084" s="3"/>
      <c r="DB1084" s="3"/>
      <c r="DC1084" s="3"/>
      <c r="DD1084" s="3"/>
      <c r="DE1084" s="3"/>
      <c r="DF1084" s="3">
        <v>1</v>
      </c>
      <c r="DG1084" s="3"/>
      <c r="DH1084" s="3"/>
      <c r="DI1084" s="3">
        <v>2</v>
      </c>
    </row>
    <row r="1085" spans="1:113">
      <c r="A1085" s="2" t="s">
        <v>2228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>
        <v>1</v>
      </c>
      <c r="CW1085" s="3"/>
      <c r="CX1085" s="3"/>
      <c r="CY1085" s="3"/>
      <c r="CZ1085" s="3"/>
      <c r="DA1085" s="3"/>
      <c r="DB1085" s="3"/>
      <c r="DC1085" s="3"/>
      <c r="DD1085" s="3"/>
      <c r="DE1085" s="3"/>
      <c r="DF1085" s="3">
        <v>1</v>
      </c>
      <c r="DG1085" s="3"/>
      <c r="DH1085" s="3"/>
      <c r="DI1085" s="3">
        <v>2</v>
      </c>
    </row>
    <row r="1086" spans="1:113">
      <c r="A1086" s="2" t="s">
        <v>2230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>
        <v>1</v>
      </c>
      <c r="CW1086" s="3"/>
      <c r="CX1086" s="3"/>
      <c r="CY1086" s="3"/>
      <c r="CZ1086" s="3"/>
      <c r="DA1086" s="3"/>
      <c r="DB1086" s="3"/>
      <c r="DC1086" s="3"/>
      <c r="DD1086" s="3"/>
      <c r="DE1086" s="3"/>
      <c r="DF1086" s="3">
        <v>1</v>
      </c>
      <c r="DG1086" s="3"/>
      <c r="DH1086" s="3"/>
      <c r="DI1086" s="3">
        <v>2</v>
      </c>
    </row>
    <row r="1087" spans="1:113">
      <c r="A1087" s="2" t="s">
        <v>2232</v>
      </c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>
        <v>1</v>
      </c>
      <c r="CW1087" s="3"/>
      <c r="CX1087" s="3"/>
      <c r="CY1087" s="3"/>
      <c r="CZ1087" s="3"/>
      <c r="DA1087" s="3"/>
      <c r="DB1087" s="3"/>
      <c r="DC1087" s="3"/>
      <c r="DD1087" s="3"/>
      <c r="DE1087" s="3"/>
      <c r="DF1087" s="3">
        <v>1</v>
      </c>
      <c r="DG1087" s="3"/>
      <c r="DH1087" s="3"/>
      <c r="DI1087" s="3">
        <v>2</v>
      </c>
    </row>
    <row r="1088" spans="1:113">
      <c r="A1088" s="2" t="s">
        <v>2234</v>
      </c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>
        <v>1</v>
      </c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>
        <v>1</v>
      </c>
    </row>
    <row r="1089" spans="1:113">
      <c r="A1089" s="2" t="s">
        <v>2236</v>
      </c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>
        <v>1</v>
      </c>
      <c r="CW1089" s="3"/>
      <c r="CX1089" s="3"/>
      <c r="CY1089" s="3"/>
      <c r="CZ1089" s="3"/>
      <c r="DA1089" s="3"/>
      <c r="DB1089" s="3"/>
      <c r="DC1089" s="3"/>
      <c r="DD1089" s="3"/>
      <c r="DE1089" s="3"/>
      <c r="DF1089" s="3">
        <v>1</v>
      </c>
      <c r="DG1089" s="3"/>
      <c r="DH1089" s="3"/>
      <c r="DI1089" s="3">
        <v>2</v>
      </c>
    </row>
    <row r="1090" spans="1:113">
      <c r="A1090" s="2" t="s">
        <v>2238</v>
      </c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>
        <v>1</v>
      </c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>
        <v>1</v>
      </c>
    </row>
    <row r="1091" spans="1:113">
      <c r="A1091" s="2" t="s">
        <v>2240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>
        <v>1</v>
      </c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>
        <v>1</v>
      </c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>
        <v>1</v>
      </c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>
        <v>3</v>
      </c>
    </row>
    <row r="1092" spans="1:113">
      <c r="A1092" s="2" t="s">
        <v>2242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>
        <v>1</v>
      </c>
      <c r="CW1092" s="3"/>
      <c r="CX1092" s="3"/>
      <c r="CY1092" s="3"/>
      <c r="CZ1092" s="3"/>
      <c r="DA1092" s="3"/>
      <c r="DB1092" s="3"/>
      <c r="DC1092" s="3"/>
      <c r="DD1092" s="3"/>
      <c r="DE1092" s="3"/>
      <c r="DF1092" s="3">
        <v>1</v>
      </c>
      <c r="DG1092" s="3"/>
      <c r="DH1092" s="3"/>
      <c r="DI1092" s="3">
        <v>2</v>
      </c>
    </row>
    <row r="1093" spans="1:113">
      <c r="A1093" s="2" t="s">
        <v>2244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>
        <v>1</v>
      </c>
      <c r="CW1093" s="3"/>
      <c r="CX1093" s="3"/>
      <c r="CY1093" s="3"/>
      <c r="CZ1093" s="3"/>
      <c r="DA1093" s="3"/>
      <c r="DB1093" s="3"/>
      <c r="DC1093" s="3"/>
      <c r="DD1093" s="3"/>
      <c r="DE1093" s="3"/>
      <c r="DF1093" s="3">
        <v>1</v>
      </c>
      <c r="DG1093" s="3"/>
      <c r="DH1093" s="3"/>
      <c r="DI1093" s="3">
        <v>2</v>
      </c>
    </row>
    <row r="1094" spans="1:113">
      <c r="A1094" s="2" t="s">
        <v>2246</v>
      </c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>
        <v>1</v>
      </c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>
        <v>1</v>
      </c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>
        <v>2</v>
      </c>
    </row>
    <row r="1095" spans="1:113">
      <c r="A1095" s="2" t="s">
        <v>2248</v>
      </c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>
        <v>1</v>
      </c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>
        <v>1</v>
      </c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>
        <v>2</v>
      </c>
    </row>
    <row r="1096" spans="1:113">
      <c r="A1096" s="2" t="s">
        <v>2250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>
        <v>1</v>
      </c>
      <c r="CW1096" s="3"/>
      <c r="CX1096" s="3"/>
      <c r="CY1096" s="3"/>
      <c r="CZ1096" s="3"/>
      <c r="DA1096" s="3"/>
      <c r="DB1096" s="3"/>
      <c r="DC1096" s="3"/>
      <c r="DD1096" s="3"/>
      <c r="DE1096" s="3"/>
      <c r="DF1096" s="3">
        <v>1</v>
      </c>
      <c r="DG1096" s="3"/>
      <c r="DH1096" s="3"/>
      <c r="DI1096" s="3">
        <v>2</v>
      </c>
    </row>
    <row r="1097" spans="1:113">
      <c r="A1097" s="2" t="s">
        <v>2252</v>
      </c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>
        <v>1</v>
      </c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>
        <v>1</v>
      </c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>
        <v>1</v>
      </c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>
        <v>3</v>
      </c>
    </row>
    <row r="1098" spans="1:113">
      <c r="A1098" s="2" t="s">
        <v>2254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>
        <v>1</v>
      </c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>
        <v>1</v>
      </c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>
        <v>2</v>
      </c>
    </row>
    <row r="1099" spans="1:113">
      <c r="A1099" s="2" t="s">
        <v>2256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>
        <v>1</v>
      </c>
      <c r="CW1099" s="3"/>
      <c r="CX1099" s="3"/>
      <c r="CY1099" s="3"/>
      <c r="CZ1099" s="3"/>
      <c r="DA1099" s="3"/>
      <c r="DB1099" s="3"/>
      <c r="DC1099" s="3"/>
      <c r="DD1099" s="3"/>
      <c r="DE1099" s="3"/>
      <c r="DF1099" s="3">
        <v>1</v>
      </c>
      <c r="DG1099" s="3"/>
      <c r="DH1099" s="3"/>
      <c r="DI1099" s="3">
        <v>2</v>
      </c>
    </row>
    <row r="1100" spans="1:113">
      <c r="A1100" s="2" t="s">
        <v>2258</v>
      </c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>
        <v>1</v>
      </c>
      <c r="CW1100" s="3"/>
      <c r="CX1100" s="3"/>
      <c r="CY1100" s="3"/>
      <c r="CZ1100" s="3"/>
      <c r="DA1100" s="3"/>
      <c r="DB1100" s="3"/>
      <c r="DC1100" s="3"/>
      <c r="DD1100" s="3"/>
      <c r="DE1100" s="3"/>
      <c r="DF1100" s="3">
        <v>1</v>
      </c>
      <c r="DG1100" s="3"/>
      <c r="DH1100" s="3"/>
      <c r="DI1100" s="3">
        <v>2</v>
      </c>
    </row>
    <row r="1101" spans="1:113">
      <c r="A1101" s="2" t="s">
        <v>2260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>
        <v>1</v>
      </c>
      <c r="CW1101" s="3"/>
      <c r="CX1101" s="3"/>
      <c r="CY1101" s="3"/>
      <c r="CZ1101" s="3"/>
      <c r="DA1101" s="3"/>
      <c r="DB1101" s="3"/>
      <c r="DC1101" s="3"/>
      <c r="DD1101" s="3"/>
      <c r="DE1101" s="3"/>
      <c r="DF1101" s="3">
        <v>1</v>
      </c>
      <c r="DG1101" s="3"/>
      <c r="DH1101" s="3"/>
      <c r="DI1101" s="3">
        <v>2</v>
      </c>
    </row>
    <row r="1102" spans="1:113">
      <c r="A1102" s="2" t="s">
        <v>2262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>
        <v>1</v>
      </c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>
        <v>1</v>
      </c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>
        <v>2</v>
      </c>
    </row>
    <row r="1103" spans="1:113">
      <c r="A1103" s="2" t="s">
        <v>2264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>
        <v>1</v>
      </c>
      <c r="CW1103" s="3"/>
      <c r="CX1103" s="3"/>
      <c r="CY1103" s="3"/>
      <c r="CZ1103" s="3"/>
      <c r="DA1103" s="3"/>
      <c r="DB1103" s="3"/>
      <c r="DC1103" s="3"/>
      <c r="DD1103" s="3"/>
      <c r="DE1103" s="3"/>
      <c r="DF1103" s="3">
        <v>1</v>
      </c>
      <c r="DG1103" s="3"/>
      <c r="DH1103" s="3"/>
      <c r="DI1103" s="3">
        <v>2</v>
      </c>
    </row>
    <row r="1104" spans="1:113">
      <c r="A1104" s="2" t="s">
        <v>2266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>
        <v>1</v>
      </c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>
        <v>1</v>
      </c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>
        <v>1</v>
      </c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>
        <v>3</v>
      </c>
    </row>
    <row r="1105" spans="1:113">
      <c r="A1105" s="2" t="s">
        <v>2268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>
        <v>1</v>
      </c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>
        <v>1</v>
      </c>
    </row>
    <row r="1106" spans="1:113">
      <c r="A1106" s="2" t="s">
        <v>2270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>
        <v>1</v>
      </c>
      <c r="CW1106" s="3"/>
      <c r="CX1106" s="3"/>
      <c r="CY1106" s="3"/>
      <c r="CZ1106" s="3"/>
      <c r="DA1106" s="3"/>
      <c r="DB1106" s="3"/>
      <c r="DC1106" s="3"/>
      <c r="DD1106" s="3"/>
      <c r="DE1106" s="3"/>
      <c r="DF1106" s="3">
        <v>1</v>
      </c>
      <c r="DG1106" s="3"/>
      <c r="DH1106" s="3"/>
      <c r="DI1106" s="3">
        <v>2</v>
      </c>
    </row>
    <row r="1107" spans="1:113">
      <c r="A1107" s="2" t="s">
        <v>2272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>
        <v>2</v>
      </c>
      <c r="CW1107" s="3"/>
      <c r="CX1107" s="3"/>
      <c r="CY1107" s="3"/>
      <c r="CZ1107" s="3"/>
      <c r="DA1107" s="3"/>
      <c r="DB1107" s="3"/>
      <c r="DC1107" s="3"/>
      <c r="DD1107" s="3"/>
      <c r="DE1107" s="3"/>
      <c r="DF1107" s="3">
        <v>1</v>
      </c>
      <c r="DG1107" s="3"/>
      <c r="DH1107" s="3"/>
      <c r="DI1107" s="3">
        <v>3</v>
      </c>
    </row>
    <row r="1108" spans="1:113">
      <c r="A1108" s="2" t="s">
        <v>2274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>
        <v>1</v>
      </c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>
        <v>1</v>
      </c>
    </row>
    <row r="1109" spans="1:113">
      <c r="A1109" s="2" t="s">
        <v>2276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>
        <v>1</v>
      </c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>
        <v>1</v>
      </c>
    </row>
    <row r="1110" spans="1:113">
      <c r="A1110" s="2" t="s">
        <v>2278</v>
      </c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>
        <v>1</v>
      </c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>
        <v>1</v>
      </c>
    </row>
    <row r="1111" spans="1:113">
      <c r="A1111" s="2" t="s">
        <v>2280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>
        <v>1</v>
      </c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>
        <v>1</v>
      </c>
    </row>
    <row r="1112" spans="1:113">
      <c r="A1112" s="2" t="s">
        <v>2282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>
        <v>1</v>
      </c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>
        <v>1</v>
      </c>
    </row>
    <row r="1113" spans="1:113">
      <c r="A1113" s="2" t="s">
        <v>2284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>
        <v>1</v>
      </c>
      <c r="CW1113" s="3"/>
      <c r="CX1113" s="3"/>
      <c r="CY1113" s="3"/>
      <c r="CZ1113" s="3"/>
      <c r="DA1113" s="3"/>
      <c r="DB1113" s="3"/>
      <c r="DC1113" s="3"/>
      <c r="DD1113" s="3"/>
      <c r="DE1113" s="3"/>
      <c r="DF1113" s="3">
        <v>1</v>
      </c>
      <c r="DG1113" s="3"/>
      <c r="DH1113" s="3"/>
      <c r="DI1113" s="3">
        <v>2</v>
      </c>
    </row>
    <row r="1114" spans="1:113">
      <c r="A1114" s="2" t="s">
        <v>2286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>
        <v>1</v>
      </c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>
        <v>1</v>
      </c>
    </row>
    <row r="1115" spans="1:113">
      <c r="A1115" s="2" t="s">
        <v>2288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>
        <v>1</v>
      </c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>
        <v>1</v>
      </c>
    </row>
    <row r="1116" spans="1:113">
      <c r="A1116" s="2" t="s">
        <v>2290</v>
      </c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>
        <v>1</v>
      </c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>
        <v>1</v>
      </c>
    </row>
    <row r="1117" spans="1:113">
      <c r="A1117" s="2" t="s">
        <v>2292</v>
      </c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>
        <v>1</v>
      </c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>
        <v>1</v>
      </c>
    </row>
    <row r="1118" spans="1:113">
      <c r="A1118" s="2" t="s">
        <v>2294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>
        <v>1</v>
      </c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>
        <v>1</v>
      </c>
    </row>
    <row r="1119" spans="1:113">
      <c r="A1119" s="2" t="s">
        <v>2296</v>
      </c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>
        <v>1</v>
      </c>
      <c r="CW1119" s="3"/>
      <c r="CX1119" s="3"/>
      <c r="CY1119" s="3"/>
      <c r="CZ1119" s="3"/>
      <c r="DA1119" s="3"/>
      <c r="DB1119" s="3"/>
      <c r="DC1119" s="3"/>
      <c r="DD1119" s="3"/>
      <c r="DE1119" s="3"/>
      <c r="DF1119" s="3">
        <v>1</v>
      </c>
      <c r="DG1119" s="3"/>
      <c r="DH1119" s="3"/>
      <c r="DI1119" s="3">
        <v>2</v>
      </c>
    </row>
    <row r="1120" spans="1:113">
      <c r="A1120" s="2" t="s">
        <v>2298</v>
      </c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>
        <v>1</v>
      </c>
      <c r="CW1120" s="3"/>
      <c r="CX1120" s="3"/>
      <c r="CY1120" s="3"/>
      <c r="CZ1120" s="3"/>
      <c r="DA1120" s="3"/>
      <c r="DB1120" s="3"/>
      <c r="DC1120" s="3"/>
      <c r="DD1120" s="3"/>
      <c r="DE1120" s="3"/>
      <c r="DF1120" s="3">
        <v>1</v>
      </c>
      <c r="DG1120" s="3"/>
      <c r="DH1120" s="3"/>
      <c r="DI1120" s="3">
        <v>2</v>
      </c>
    </row>
    <row r="1121" spans="1:113">
      <c r="A1121" s="2" t="s">
        <v>2300</v>
      </c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>
        <v>1</v>
      </c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>
        <v>1</v>
      </c>
    </row>
    <row r="1122" spans="1:113">
      <c r="A1122" s="2" t="s">
        <v>2302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>
        <v>1</v>
      </c>
      <c r="CW1122" s="3"/>
      <c r="CX1122" s="3"/>
      <c r="CY1122" s="3"/>
      <c r="CZ1122" s="3"/>
      <c r="DA1122" s="3"/>
      <c r="DB1122" s="3"/>
      <c r="DC1122" s="3"/>
      <c r="DD1122" s="3"/>
      <c r="DE1122" s="3"/>
      <c r="DF1122" s="3">
        <v>1</v>
      </c>
      <c r="DG1122" s="3"/>
      <c r="DH1122" s="3"/>
      <c r="DI1122" s="3">
        <v>2</v>
      </c>
    </row>
    <row r="1123" spans="1:113">
      <c r="A1123" s="2" t="s">
        <v>2304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>
        <v>1</v>
      </c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>
        <v>1</v>
      </c>
    </row>
    <row r="1124" spans="1:113">
      <c r="A1124" s="2" t="s">
        <v>2306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>
        <v>1</v>
      </c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>
        <v>1</v>
      </c>
    </row>
    <row r="1125" spans="1:113">
      <c r="A1125" s="2" t="s">
        <v>2308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>
        <v>1</v>
      </c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>
        <v>1</v>
      </c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>
        <v>2</v>
      </c>
    </row>
    <row r="1126" spans="1:113">
      <c r="A1126" s="2" t="s">
        <v>2311</v>
      </c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>
        <v>1</v>
      </c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>
        <v>1</v>
      </c>
    </row>
    <row r="1127" spans="1:113">
      <c r="A1127" s="2" t="s">
        <v>2313</v>
      </c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>
        <v>1</v>
      </c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>
        <v>1</v>
      </c>
    </row>
    <row r="1128" spans="1:113">
      <c r="A1128" s="2" t="s">
        <v>2315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>
        <v>1</v>
      </c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>
        <v>1</v>
      </c>
    </row>
    <row r="1129" spans="1:113">
      <c r="A1129" s="2" t="s">
        <v>2317</v>
      </c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>
        <v>1</v>
      </c>
      <c r="CW1129" s="3"/>
      <c r="CX1129" s="3"/>
      <c r="CY1129" s="3"/>
      <c r="CZ1129" s="3"/>
      <c r="DA1129" s="3"/>
      <c r="DB1129" s="3"/>
      <c r="DC1129" s="3"/>
      <c r="DD1129" s="3"/>
      <c r="DE1129" s="3"/>
      <c r="DF1129" s="3">
        <v>1</v>
      </c>
      <c r="DG1129" s="3"/>
      <c r="DH1129" s="3"/>
      <c r="DI1129" s="3">
        <v>2</v>
      </c>
    </row>
    <row r="1130" spans="1:113">
      <c r="A1130" s="2" t="s">
        <v>2319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>
        <v>2</v>
      </c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>
        <v>2</v>
      </c>
    </row>
    <row r="1131" spans="1:113">
      <c r="A1131" s="2" t="s">
        <v>2321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>
        <v>1</v>
      </c>
      <c r="CW1131" s="3"/>
      <c r="CX1131" s="3"/>
      <c r="CY1131" s="3"/>
      <c r="CZ1131" s="3"/>
      <c r="DA1131" s="3"/>
      <c r="DB1131" s="3"/>
      <c r="DC1131" s="3"/>
      <c r="DD1131" s="3"/>
      <c r="DE1131" s="3"/>
      <c r="DF1131" s="3">
        <v>1</v>
      </c>
      <c r="DG1131" s="3"/>
      <c r="DH1131" s="3"/>
      <c r="DI1131" s="3">
        <v>2</v>
      </c>
    </row>
    <row r="1132" spans="1:113">
      <c r="A1132" s="2" t="s">
        <v>2323</v>
      </c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>
        <v>1</v>
      </c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>
        <v>1</v>
      </c>
    </row>
    <row r="1133" spans="1:113">
      <c r="A1133" s="2" t="s">
        <v>2325</v>
      </c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>
        <v>1</v>
      </c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>
        <v>1</v>
      </c>
    </row>
    <row r="1134" spans="1:113">
      <c r="A1134" s="2" t="s">
        <v>2327</v>
      </c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>
        <v>1</v>
      </c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>
        <v>1</v>
      </c>
    </row>
    <row r="1135" spans="1:113">
      <c r="A1135" s="2" t="s">
        <v>2329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>
        <v>1</v>
      </c>
      <c r="CW1135" s="3"/>
      <c r="CX1135" s="3"/>
      <c r="CY1135" s="3"/>
      <c r="CZ1135" s="3"/>
      <c r="DA1135" s="3"/>
      <c r="DB1135" s="3"/>
      <c r="DC1135" s="3"/>
      <c r="DD1135" s="3"/>
      <c r="DE1135" s="3"/>
      <c r="DF1135" s="3">
        <v>1</v>
      </c>
      <c r="DG1135" s="3"/>
      <c r="DH1135" s="3"/>
      <c r="DI1135" s="3">
        <v>2</v>
      </c>
    </row>
    <row r="1136" spans="1:113">
      <c r="A1136" s="2" t="s">
        <v>2331</v>
      </c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>
        <v>1</v>
      </c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>
        <v>1</v>
      </c>
    </row>
    <row r="1137" spans="1:113">
      <c r="A1137" s="2" t="s">
        <v>2333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>
        <v>1</v>
      </c>
      <c r="CW1137" s="3"/>
      <c r="CX1137" s="3"/>
      <c r="CY1137" s="3"/>
      <c r="CZ1137" s="3"/>
      <c r="DA1137" s="3"/>
      <c r="DB1137" s="3"/>
      <c r="DC1137" s="3"/>
      <c r="DD1137" s="3"/>
      <c r="DE1137" s="3"/>
      <c r="DF1137" s="3">
        <v>1</v>
      </c>
      <c r="DG1137" s="3"/>
      <c r="DH1137" s="3"/>
      <c r="DI1137" s="3">
        <v>2</v>
      </c>
    </row>
    <row r="1138" spans="1:113">
      <c r="A1138" s="2" t="s">
        <v>2335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>
        <v>1</v>
      </c>
      <c r="CW1138" s="3"/>
      <c r="CX1138" s="3"/>
      <c r="CY1138" s="3"/>
      <c r="CZ1138" s="3"/>
      <c r="DA1138" s="3"/>
      <c r="DB1138" s="3"/>
      <c r="DC1138" s="3"/>
      <c r="DD1138" s="3"/>
      <c r="DE1138" s="3"/>
      <c r="DF1138" s="3">
        <v>1</v>
      </c>
      <c r="DG1138" s="3"/>
      <c r="DH1138" s="3"/>
      <c r="DI1138" s="3">
        <v>2</v>
      </c>
    </row>
    <row r="1139" spans="1:113">
      <c r="A1139" s="2" t="s">
        <v>2337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>
        <v>2</v>
      </c>
      <c r="AA1139" s="3"/>
      <c r="AB1139" s="3">
        <v>1</v>
      </c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>
        <v>1</v>
      </c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>
        <v>4</v>
      </c>
    </row>
    <row r="1140" spans="1:113">
      <c r="A1140" s="2" t="s">
        <v>2339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>
        <v>1</v>
      </c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>
        <v>1</v>
      </c>
    </row>
    <row r="1141" spans="1:113">
      <c r="A1141" s="2" t="s">
        <v>2341</v>
      </c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>
        <v>1</v>
      </c>
      <c r="CW1141" s="3"/>
      <c r="CX1141" s="3"/>
      <c r="CY1141" s="3"/>
      <c r="CZ1141" s="3"/>
      <c r="DA1141" s="3"/>
      <c r="DB1141" s="3"/>
      <c r="DC1141" s="3"/>
      <c r="DD1141" s="3"/>
      <c r="DE1141" s="3"/>
      <c r="DF1141" s="3">
        <v>1</v>
      </c>
      <c r="DG1141" s="3"/>
      <c r="DH1141" s="3"/>
      <c r="DI1141" s="3">
        <v>2</v>
      </c>
    </row>
    <row r="1142" spans="1:113">
      <c r="A1142" s="2" t="s">
        <v>2343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>
        <v>1</v>
      </c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>
        <v>1</v>
      </c>
    </row>
    <row r="1143" spans="1:113">
      <c r="A1143" s="2" t="s">
        <v>2345</v>
      </c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>
        <v>1</v>
      </c>
      <c r="CW1143" s="3"/>
      <c r="CX1143" s="3"/>
      <c r="CY1143" s="3"/>
      <c r="CZ1143" s="3"/>
      <c r="DA1143" s="3"/>
      <c r="DB1143" s="3"/>
      <c r="DC1143" s="3"/>
      <c r="DD1143" s="3"/>
      <c r="DE1143" s="3"/>
      <c r="DF1143" s="3">
        <v>1</v>
      </c>
      <c r="DG1143" s="3"/>
      <c r="DH1143" s="3"/>
      <c r="DI1143" s="3">
        <v>2</v>
      </c>
    </row>
    <row r="1144" spans="1:113">
      <c r="A1144" s="2" t="s">
        <v>2347</v>
      </c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>
        <v>1</v>
      </c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>
        <v>1</v>
      </c>
    </row>
    <row r="1145" spans="1:113">
      <c r="A1145" s="2" t="s">
        <v>2349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>
        <v>1</v>
      </c>
      <c r="CW1145" s="3"/>
      <c r="CX1145" s="3"/>
      <c r="CY1145" s="3"/>
      <c r="CZ1145" s="3"/>
      <c r="DA1145" s="3"/>
      <c r="DB1145" s="3"/>
      <c r="DC1145" s="3"/>
      <c r="DD1145" s="3"/>
      <c r="DE1145" s="3"/>
      <c r="DF1145" s="3">
        <v>1</v>
      </c>
      <c r="DG1145" s="3"/>
      <c r="DH1145" s="3"/>
      <c r="DI1145" s="3">
        <v>2</v>
      </c>
    </row>
    <row r="1146" spans="1:113">
      <c r="A1146" s="2" t="s">
        <v>2351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>
        <v>1</v>
      </c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>
        <v>3</v>
      </c>
      <c r="CL1146" s="3"/>
      <c r="CM1146" s="3">
        <v>1</v>
      </c>
      <c r="CN1146" s="3"/>
      <c r="CO1146" s="3"/>
      <c r="CP1146" s="3"/>
      <c r="CQ1146" s="3"/>
      <c r="CR1146" s="3"/>
      <c r="CS1146" s="3"/>
      <c r="CT1146" s="3"/>
      <c r="CU1146" s="3"/>
      <c r="CV1146" s="3">
        <v>1</v>
      </c>
      <c r="CW1146" s="3"/>
      <c r="CX1146" s="3"/>
      <c r="CY1146" s="3"/>
      <c r="CZ1146" s="3">
        <v>4</v>
      </c>
      <c r="DA1146" s="3"/>
      <c r="DB1146" s="3">
        <v>1</v>
      </c>
      <c r="DC1146" s="3"/>
      <c r="DD1146" s="3"/>
      <c r="DE1146" s="3"/>
      <c r="DF1146" s="3"/>
      <c r="DG1146" s="3"/>
      <c r="DH1146" s="3"/>
      <c r="DI1146" s="3">
        <v>11</v>
      </c>
    </row>
    <row r="1147" spans="1:113">
      <c r="A1147" s="2" t="s">
        <v>2353</v>
      </c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>
        <v>1</v>
      </c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>
        <v>1</v>
      </c>
    </row>
    <row r="1148" spans="1:113">
      <c r="A1148" s="2" t="s">
        <v>2355</v>
      </c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>
        <v>1</v>
      </c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>
        <v>1</v>
      </c>
    </row>
    <row r="1149" spans="1:113">
      <c r="A1149" s="2" t="s">
        <v>2357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>
        <v>1</v>
      </c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>
        <v>1</v>
      </c>
    </row>
    <row r="1150" spans="1:113">
      <c r="A1150" s="2" t="s">
        <v>2359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>
        <v>1</v>
      </c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>
        <v>1</v>
      </c>
    </row>
    <row r="1151" spans="1:113">
      <c r="A1151" s="2" t="s">
        <v>2361</v>
      </c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>
        <v>1</v>
      </c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>
        <v>1</v>
      </c>
    </row>
    <row r="1152" spans="1:113">
      <c r="A1152" s="2" t="s">
        <v>2363</v>
      </c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>
        <v>1</v>
      </c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>
        <v>1</v>
      </c>
    </row>
    <row r="1153" spans="1:113">
      <c r="A1153" s="2" t="s">
        <v>2365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>
        <v>1</v>
      </c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>
        <v>1</v>
      </c>
    </row>
    <row r="1154" spans="1:113">
      <c r="A1154" s="2" t="s">
        <v>2367</v>
      </c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>
        <v>1</v>
      </c>
      <c r="CW1154" s="3"/>
      <c r="CX1154" s="3"/>
      <c r="CY1154" s="3"/>
      <c r="CZ1154" s="3"/>
      <c r="DA1154" s="3"/>
      <c r="DB1154" s="3"/>
      <c r="DC1154" s="3"/>
      <c r="DD1154" s="3"/>
      <c r="DE1154" s="3"/>
      <c r="DF1154" s="3">
        <v>1</v>
      </c>
      <c r="DG1154" s="3"/>
      <c r="DH1154" s="3"/>
      <c r="DI1154" s="3">
        <v>2</v>
      </c>
    </row>
    <row r="1155" spans="1:113">
      <c r="A1155" s="2" t="s">
        <v>2369</v>
      </c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>
        <v>1</v>
      </c>
      <c r="CW1155" s="3"/>
      <c r="CX1155" s="3"/>
      <c r="CY1155" s="3"/>
      <c r="CZ1155" s="3"/>
      <c r="DA1155" s="3"/>
      <c r="DB1155" s="3"/>
      <c r="DC1155" s="3"/>
      <c r="DD1155" s="3"/>
      <c r="DE1155" s="3"/>
      <c r="DF1155" s="3">
        <v>1</v>
      </c>
      <c r="DG1155" s="3"/>
      <c r="DH1155" s="3"/>
      <c r="DI1155" s="3">
        <v>2</v>
      </c>
    </row>
    <row r="1156" spans="1:113">
      <c r="A1156" s="2" t="s">
        <v>2371</v>
      </c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>
        <v>1</v>
      </c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>
        <v>1</v>
      </c>
    </row>
    <row r="1157" spans="1:113">
      <c r="A1157" s="2" t="s">
        <v>2373</v>
      </c>
      <c r="B1157" s="3"/>
      <c r="C1157" s="3"/>
      <c r="D1157" s="3"/>
      <c r="E1157" s="3"/>
      <c r="F1157" s="3"/>
      <c r="G1157" s="3"/>
      <c r="H1157" s="3">
        <v>1</v>
      </c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>
        <v>1</v>
      </c>
      <c r="CS1157" s="3"/>
      <c r="CT1157" s="3"/>
      <c r="CU1157" s="3"/>
      <c r="CV1157" s="3">
        <v>1</v>
      </c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>
        <v>3</v>
      </c>
    </row>
    <row r="1158" spans="1:113">
      <c r="A1158" s="2" t="s">
        <v>2375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>
        <v>1</v>
      </c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>
        <v>1</v>
      </c>
    </row>
    <row r="1159" spans="1:113">
      <c r="A1159" s="2" t="s">
        <v>2377</v>
      </c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>
        <v>1</v>
      </c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>
        <v>1</v>
      </c>
    </row>
    <row r="1160" spans="1:113">
      <c r="A1160" s="2" t="s">
        <v>2379</v>
      </c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>
        <v>1</v>
      </c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>
        <v>1</v>
      </c>
    </row>
    <row r="1161" spans="1:113">
      <c r="A1161" s="2" t="s">
        <v>2381</v>
      </c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>
        <v>1</v>
      </c>
      <c r="CW1161" s="3"/>
      <c r="CX1161" s="3"/>
      <c r="CY1161" s="3"/>
      <c r="CZ1161" s="3"/>
      <c r="DA1161" s="3"/>
      <c r="DB1161" s="3"/>
      <c r="DC1161" s="3"/>
      <c r="DD1161" s="3"/>
      <c r="DE1161" s="3"/>
      <c r="DF1161" s="3">
        <v>1</v>
      </c>
      <c r="DG1161" s="3"/>
      <c r="DH1161" s="3"/>
      <c r="DI1161" s="3">
        <v>2</v>
      </c>
    </row>
    <row r="1162" spans="1:113">
      <c r="A1162" s="2" t="s">
        <v>2383</v>
      </c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>
        <v>1</v>
      </c>
      <c r="CW1162" s="3"/>
      <c r="CX1162" s="3"/>
      <c r="CY1162" s="3"/>
      <c r="CZ1162" s="3"/>
      <c r="DA1162" s="3"/>
      <c r="DB1162" s="3"/>
      <c r="DC1162" s="3"/>
      <c r="DD1162" s="3"/>
      <c r="DE1162" s="3"/>
      <c r="DF1162" s="3">
        <v>1</v>
      </c>
      <c r="DG1162" s="3"/>
      <c r="DH1162" s="3"/>
      <c r="DI1162" s="3">
        <v>2</v>
      </c>
    </row>
    <row r="1163" spans="1:113">
      <c r="A1163" s="2" t="s">
        <v>2385</v>
      </c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>
        <v>2</v>
      </c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>
        <v>2</v>
      </c>
    </row>
    <row r="1164" spans="1:113">
      <c r="A1164" s="2" t="s">
        <v>2387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>
        <v>1</v>
      </c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>
        <v>1</v>
      </c>
    </row>
    <row r="1165" spans="1:113">
      <c r="A1165" s="2" t="s">
        <v>2389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>
        <v>1</v>
      </c>
      <c r="CW1165" s="3"/>
      <c r="CX1165" s="3"/>
      <c r="CY1165" s="3"/>
      <c r="CZ1165" s="3"/>
      <c r="DA1165" s="3"/>
      <c r="DB1165" s="3"/>
      <c r="DC1165" s="3"/>
      <c r="DD1165" s="3"/>
      <c r="DE1165" s="3"/>
      <c r="DF1165" s="3">
        <v>1</v>
      </c>
      <c r="DG1165" s="3"/>
      <c r="DH1165" s="3"/>
      <c r="DI1165" s="3">
        <v>2</v>
      </c>
    </row>
    <row r="1166" spans="1:113">
      <c r="A1166" s="2" t="s">
        <v>2391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>
        <v>1</v>
      </c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>
        <v>1</v>
      </c>
    </row>
    <row r="1167" spans="1:113">
      <c r="A1167" s="2" t="s">
        <v>2393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>
        <v>1</v>
      </c>
      <c r="CW1167" s="3"/>
      <c r="CX1167" s="3"/>
      <c r="CY1167" s="3"/>
      <c r="CZ1167" s="3"/>
      <c r="DA1167" s="3"/>
      <c r="DB1167" s="3"/>
      <c r="DC1167" s="3">
        <v>1</v>
      </c>
      <c r="DD1167" s="3"/>
      <c r="DE1167" s="3"/>
      <c r="DF1167" s="3"/>
      <c r="DG1167" s="3"/>
      <c r="DH1167" s="3"/>
      <c r="DI1167" s="3">
        <v>2</v>
      </c>
    </row>
    <row r="1168" spans="1:113">
      <c r="A1168" s="2" t="s">
        <v>2397</v>
      </c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>
        <v>1</v>
      </c>
      <c r="CW1168" s="3"/>
      <c r="CX1168" s="3"/>
      <c r="CY1168" s="3"/>
      <c r="CZ1168" s="3"/>
      <c r="DA1168" s="3"/>
      <c r="DB1168" s="3"/>
      <c r="DC1168" s="3"/>
      <c r="DD1168" s="3"/>
      <c r="DE1168" s="3"/>
      <c r="DF1168" s="3">
        <v>1</v>
      </c>
      <c r="DG1168" s="3"/>
      <c r="DH1168" s="3"/>
      <c r="DI1168" s="3">
        <v>2</v>
      </c>
    </row>
    <row r="1169" spans="1:113">
      <c r="A1169" s="2" t="s">
        <v>2399</v>
      </c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>
        <v>1</v>
      </c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>
        <v>1</v>
      </c>
    </row>
    <row r="1170" spans="1:113">
      <c r="A1170" s="2" t="s">
        <v>2401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>
        <v>1</v>
      </c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>
        <v>1</v>
      </c>
    </row>
    <row r="1171" spans="1:113">
      <c r="A1171" s="2" t="s">
        <v>2403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>
        <v>1</v>
      </c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>
        <v>1</v>
      </c>
    </row>
    <row r="1172" spans="1:113">
      <c r="A1172" s="2" t="s">
        <v>2405</v>
      </c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>
        <v>1</v>
      </c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>
        <v>1</v>
      </c>
    </row>
    <row r="1173" spans="1:113">
      <c r="A1173" s="2" t="s">
        <v>2407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>
        <v>1</v>
      </c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>
        <v>1</v>
      </c>
    </row>
    <row r="1174" spans="1:113">
      <c r="A1174" s="2" t="s">
        <v>2409</v>
      </c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>
        <v>1</v>
      </c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>
        <v>1</v>
      </c>
    </row>
    <row r="1175" spans="1:113">
      <c r="A1175" s="2" t="s">
        <v>2411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>
        <v>1</v>
      </c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>
        <v>1</v>
      </c>
    </row>
    <row r="1176" spans="1:113">
      <c r="A1176" s="2" t="s">
        <v>2413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>
        <v>1</v>
      </c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>
        <v>1</v>
      </c>
    </row>
    <row r="1177" spans="1:113">
      <c r="A1177" s="2" t="s">
        <v>2415</v>
      </c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>
        <v>1</v>
      </c>
      <c r="CW1177" s="3"/>
      <c r="CX1177" s="3"/>
      <c r="CY1177" s="3"/>
      <c r="CZ1177" s="3"/>
      <c r="DA1177" s="3"/>
      <c r="DB1177" s="3"/>
      <c r="DC1177" s="3"/>
      <c r="DD1177" s="3"/>
      <c r="DE1177" s="3"/>
      <c r="DF1177" s="3">
        <v>1</v>
      </c>
      <c r="DG1177" s="3"/>
      <c r="DH1177" s="3"/>
      <c r="DI1177" s="3">
        <v>2</v>
      </c>
    </row>
    <row r="1178" spans="1:113">
      <c r="A1178" s="2" t="s">
        <v>2417</v>
      </c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>
        <v>1</v>
      </c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>
        <v>1</v>
      </c>
    </row>
    <row r="1179" spans="1:113">
      <c r="A1179" s="2" t="s">
        <v>2419</v>
      </c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>
        <v>1</v>
      </c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>
        <v>1</v>
      </c>
    </row>
    <row r="1180" spans="1:113">
      <c r="A1180" s="2" t="s">
        <v>2421</v>
      </c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>
        <v>1</v>
      </c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>
        <v>1</v>
      </c>
    </row>
    <row r="1181" spans="1:113">
      <c r="A1181" s="2" t="s">
        <v>2423</v>
      </c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>
        <v>1</v>
      </c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>
        <v>1</v>
      </c>
    </row>
    <row r="1182" spans="1:113">
      <c r="A1182" s="2" t="s">
        <v>2425</v>
      </c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>
        <v>1</v>
      </c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>
        <v>1</v>
      </c>
    </row>
    <row r="1183" spans="1:113">
      <c r="A1183" s="2" t="s">
        <v>2427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>
        <v>1</v>
      </c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>
        <v>1</v>
      </c>
    </row>
    <row r="1184" spans="1:113">
      <c r="A1184" s="2" t="s">
        <v>2429</v>
      </c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>
        <v>1</v>
      </c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>
        <v>1</v>
      </c>
    </row>
    <row r="1185" spans="1:113">
      <c r="A1185" s="2" t="s">
        <v>2431</v>
      </c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>
        <v>1</v>
      </c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>
        <v>1</v>
      </c>
    </row>
    <row r="1186" spans="1:113">
      <c r="A1186" s="2" t="s">
        <v>2433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>
        <v>1</v>
      </c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>
        <v>1</v>
      </c>
    </row>
    <row r="1187" spans="1:113">
      <c r="A1187" s="2" t="s">
        <v>2435</v>
      </c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>
        <v>1</v>
      </c>
      <c r="CW1187" s="3"/>
      <c r="CX1187" s="3"/>
      <c r="CY1187" s="3"/>
      <c r="CZ1187" s="3"/>
      <c r="DA1187" s="3"/>
      <c r="DB1187" s="3"/>
      <c r="DC1187" s="3"/>
      <c r="DD1187" s="3"/>
      <c r="DE1187" s="3"/>
      <c r="DF1187" s="3">
        <v>1</v>
      </c>
      <c r="DG1187" s="3"/>
      <c r="DH1187" s="3"/>
      <c r="DI1187" s="3">
        <v>2</v>
      </c>
    </row>
    <row r="1188" spans="1:113">
      <c r="A1188" s="2" t="s">
        <v>2437</v>
      </c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>
        <v>1</v>
      </c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>
        <v>1</v>
      </c>
    </row>
    <row r="1189" spans="1:113">
      <c r="A1189" s="2" t="s">
        <v>2439</v>
      </c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>
        <v>1</v>
      </c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>
        <v>1</v>
      </c>
    </row>
    <row r="1190" spans="1:113">
      <c r="A1190" s="2" t="s">
        <v>2441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>
        <v>1</v>
      </c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>
        <v>1</v>
      </c>
    </row>
    <row r="1191" spans="1:113">
      <c r="A1191" s="2" t="s">
        <v>2443</v>
      </c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>
        <v>1</v>
      </c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>
        <v>1</v>
      </c>
    </row>
    <row r="1192" spans="1:113">
      <c r="A1192" s="2" t="s">
        <v>2445</v>
      </c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>
        <v>1</v>
      </c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>
        <v>1</v>
      </c>
    </row>
    <row r="1193" spans="1:113">
      <c r="A1193" s="2" t="s">
        <v>2447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>
        <v>1</v>
      </c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>
        <v>1</v>
      </c>
    </row>
    <row r="1194" spans="1:113">
      <c r="A1194" s="2" t="s">
        <v>2449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>
        <v>1</v>
      </c>
      <c r="CW1194" s="3"/>
      <c r="CX1194" s="3"/>
      <c r="CY1194" s="3"/>
      <c r="CZ1194" s="3"/>
      <c r="DA1194" s="3"/>
      <c r="DB1194" s="3"/>
      <c r="DC1194" s="3"/>
      <c r="DD1194" s="3"/>
      <c r="DE1194" s="3"/>
      <c r="DF1194" s="3">
        <v>1</v>
      </c>
      <c r="DG1194" s="3"/>
      <c r="DH1194" s="3"/>
      <c r="DI1194" s="3">
        <v>2</v>
      </c>
    </row>
    <row r="1195" spans="1:113">
      <c r="A1195" s="2" t="s">
        <v>2451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>
        <v>1</v>
      </c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>
        <v>1</v>
      </c>
    </row>
    <row r="1196" spans="1:113">
      <c r="A1196" s="2" t="s">
        <v>2453</v>
      </c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>
        <v>1</v>
      </c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>
        <v>1</v>
      </c>
    </row>
    <row r="1197" spans="1:113">
      <c r="A1197" s="2" t="s">
        <v>2455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>
        <v>1</v>
      </c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>
        <v>1</v>
      </c>
    </row>
    <row r="1198" spans="1:113">
      <c r="A1198" s="2" t="s">
        <v>2457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>
        <v>1</v>
      </c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>
        <v>1</v>
      </c>
    </row>
    <row r="1199" spans="1:113">
      <c r="A1199" s="2" t="s">
        <v>2459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>
        <v>1</v>
      </c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>
        <v>1</v>
      </c>
    </row>
    <row r="1200" spans="1:113">
      <c r="A1200" s="2" t="s">
        <v>2461</v>
      </c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>
        <v>2</v>
      </c>
      <c r="CW1200" s="3"/>
      <c r="CX1200" s="3"/>
      <c r="CY1200" s="3"/>
      <c r="CZ1200" s="3"/>
      <c r="DA1200" s="3"/>
      <c r="DB1200" s="3"/>
      <c r="DC1200" s="3"/>
      <c r="DD1200" s="3"/>
      <c r="DE1200" s="3"/>
      <c r="DF1200" s="3">
        <v>1</v>
      </c>
      <c r="DG1200" s="3"/>
      <c r="DH1200" s="3"/>
      <c r="DI1200" s="3">
        <v>3</v>
      </c>
    </row>
    <row r="1201" spans="1:113">
      <c r="A1201" s="2" t="s">
        <v>2463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>
        <v>1</v>
      </c>
      <c r="CW1201" s="3"/>
      <c r="CX1201" s="3"/>
      <c r="CY1201" s="3"/>
      <c r="CZ1201" s="3"/>
      <c r="DA1201" s="3"/>
      <c r="DB1201" s="3"/>
      <c r="DC1201" s="3"/>
      <c r="DD1201" s="3"/>
      <c r="DE1201" s="3"/>
      <c r="DF1201" s="3">
        <v>1</v>
      </c>
      <c r="DG1201" s="3"/>
      <c r="DH1201" s="3"/>
      <c r="DI1201" s="3">
        <v>2</v>
      </c>
    </row>
    <row r="1202" spans="1:113">
      <c r="A1202" s="2" t="s">
        <v>2465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>
        <v>1</v>
      </c>
      <c r="CW1202" s="3"/>
      <c r="CX1202" s="3"/>
      <c r="CY1202" s="3"/>
      <c r="CZ1202" s="3"/>
      <c r="DA1202" s="3"/>
      <c r="DB1202" s="3"/>
      <c r="DC1202" s="3"/>
      <c r="DD1202" s="3"/>
      <c r="DE1202" s="3"/>
      <c r="DF1202" s="3">
        <v>1</v>
      </c>
      <c r="DG1202" s="3"/>
      <c r="DH1202" s="3"/>
      <c r="DI1202" s="3">
        <v>2</v>
      </c>
    </row>
    <row r="1203" spans="1:113">
      <c r="A1203" s="2" t="s">
        <v>2467</v>
      </c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>
        <v>1</v>
      </c>
      <c r="CW1203" s="3"/>
      <c r="CX1203" s="3"/>
      <c r="CY1203" s="3"/>
      <c r="CZ1203" s="3"/>
      <c r="DA1203" s="3"/>
      <c r="DB1203" s="3"/>
      <c r="DC1203" s="3"/>
      <c r="DD1203" s="3"/>
      <c r="DE1203" s="3"/>
      <c r="DF1203" s="3">
        <v>1</v>
      </c>
      <c r="DG1203" s="3"/>
      <c r="DH1203" s="3"/>
      <c r="DI1203" s="3">
        <v>2</v>
      </c>
    </row>
    <row r="1204" spans="1:113">
      <c r="A1204" s="2" t="s">
        <v>2469</v>
      </c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>
        <v>1</v>
      </c>
      <c r="CW1204" s="3"/>
      <c r="CX1204" s="3"/>
      <c r="CY1204" s="3"/>
      <c r="CZ1204" s="3"/>
      <c r="DA1204" s="3"/>
      <c r="DB1204" s="3"/>
      <c r="DC1204" s="3"/>
      <c r="DD1204" s="3"/>
      <c r="DE1204" s="3"/>
      <c r="DF1204" s="3">
        <v>1</v>
      </c>
      <c r="DG1204" s="3"/>
      <c r="DH1204" s="3"/>
      <c r="DI1204" s="3">
        <v>2</v>
      </c>
    </row>
    <row r="1205" spans="1:113">
      <c r="A1205" s="2" t="s">
        <v>2471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>
        <v>1</v>
      </c>
      <c r="CW1205" s="3"/>
      <c r="CX1205" s="3"/>
      <c r="CY1205" s="3"/>
      <c r="CZ1205" s="3"/>
      <c r="DA1205" s="3"/>
      <c r="DB1205" s="3"/>
      <c r="DC1205" s="3"/>
      <c r="DD1205" s="3"/>
      <c r="DE1205" s="3"/>
      <c r="DF1205" s="3">
        <v>1</v>
      </c>
      <c r="DG1205" s="3"/>
      <c r="DH1205" s="3"/>
      <c r="DI1205" s="3">
        <v>2</v>
      </c>
    </row>
    <row r="1206" spans="1:113">
      <c r="A1206" s="2" t="s">
        <v>2473</v>
      </c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>
        <v>1</v>
      </c>
      <c r="CW1206" s="3"/>
      <c r="CX1206" s="3"/>
      <c r="CY1206" s="3"/>
      <c r="CZ1206" s="3"/>
      <c r="DA1206" s="3"/>
      <c r="DB1206" s="3"/>
      <c r="DC1206" s="3"/>
      <c r="DD1206" s="3"/>
      <c r="DE1206" s="3"/>
      <c r="DF1206" s="3">
        <v>1</v>
      </c>
      <c r="DG1206" s="3"/>
      <c r="DH1206" s="3"/>
      <c r="DI1206" s="3">
        <v>2</v>
      </c>
    </row>
    <row r="1207" spans="1:113">
      <c r="A1207" s="2" t="s">
        <v>2475</v>
      </c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>
        <v>1</v>
      </c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>
        <v>1</v>
      </c>
    </row>
    <row r="1208" spans="1:113">
      <c r="A1208" s="2" t="s">
        <v>2477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>
        <v>1</v>
      </c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>
        <v>1</v>
      </c>
    </row>
    <row r="1209" spans="1:113">
      <c r="A1209" s="2" t="s">
        <v>2479</v>
      </c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>
        <v>2</v>
      </c>
      <c r="CW1209" s="3"/>
      <c r="CX1209" s="3"/>
      <c r="CY1209" s="3"/>
      <c r="CZ1209" s="3"/>
      <c r="DA1209" s="3"/>
      <c r="DB1209" s="3"/>
      <c r="DC1209" s="3"/>
      <c r="DD1209" s="3"/>
      <c r="DE1209" s="3"/>
      <c r="DF1209" s="3">
        <v>1</v>
      </c>
      <c r="DG1209" s="3"/>
      <c r="DH1209" s="3"/>
      <c r="DI1209" s="3">
        <v>3</v>
      </c>
    </row>
    <row r="1210" spans="1:113">
      <c r="A1210" s="2" t="s">
        <v>2481</v>
      </c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>
        <v>1</v>
      </c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>
        <v>1</v>
      </c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>
        <v>2</v>
      </c>
    </row>
    <row r="1211" spans="1:113">
      <c r="A1211" s="2" t="s">
        <v>2484</v>
      </c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>
        <v>1</v>
      </c>
      <c r="CW1211" s="3"/>
      <c r="CX1211" s="3"/>
      <c r="CY1211" s="3"/>
      <c r="CZ1211" s="3"/>
      <c r="DA1211" s="3"/>
      <c r="DB1211" s="3"/>
      <c r="DC1211" s="3"/>
      <c r="DD1211" s="3"/>
      <c r="DE1211" s="3"/>
      <c r="DF1211" s="3">
        <v>1</v>
      </c>
      <c r="DG1211" s="3"/>
      <c r="DH1211" s="3"/>
      <c r="DI1211" s="3">
        <v>2</v>
      </c>
    </row>
    <row r="1212" spans="1:113">
      <c r="A1212" s="2" t="s">
        <v>2486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>
        <v>1</v>
      </c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>
        <v>1</v>
      </c>
    </row>
    <row r="1213" spans="1:113">
      <c r="A1213" s="2" t="s">
        <v>2488</v>
      </c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>
        <v>1</v>
      </c>
      <c r="CW1213" s="3"/>
      <c r="CX1213" s="3"/>
      <c r="CY1213" s="3"/>
      <c r="CZ1213" s="3"/>
      <c r="DA1213" s="3"/>
      <c r="DB1213" s="3"/>
      <c r="DC1213" s="3"/>
      <c r="DD1213" s="3"/>
      <c r="DE1213" s="3"/>
      <c r="DF1213" s="3">
        <v>1</v>
      </c>
      <c r="DG1213" s="3"/>
      <c r="DH1213" s="3"/>
      <c r="DI1213" s="3">
        <v>2</v>
      </c>
    </row>
    <row r="1214" spans="1:113">
      <c r="A1214" s="2" t="s">
        <v>2490</v>
      </c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>
        <v>1</v>
      </c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>
        <v>1</v>
      </c>
    </row>
    <row r="1215" spans="1:113">
      <c r="A1215" s="2" t="s">
        <v>2492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>
        <v>2</v>
      </c>
      <c r="CW1215" s="3"/>
      <c r="CX1215" s="3"/>
      <c r="CY1215" s="3"/>
      <c r="CZ1215" s="3"/>
      <c r="DA1215" s="3"/>
      <c r="DB1215" s="3"/>
      <c r="DC1215" s="3"/>
      <c r="DD1215" s="3"/>
      <c r="DE1215" s="3"/>
      <c r="DF1215" s="3">
        <v>1</v>
      </c>
      <c r="DG1215" s="3">
        <v>1</v>
      </c>
      <c r="DH1215" s="3"/>
      <c r="DI1215" s="3">
        <v>4</v>
      </c>
    </row>
    <row r="1216" spans="1:113">
      <c r="A1216" s="2" t="s">
        <v>2494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>
        <v>1</v>
      </c>
      <c r="CW1216" s="3"/>
      <c r="CX1216" s="3"/>
      <c r="CY1216" s="3"/>
      <c r="CZ1216" s="3"/>
      <c r="DA1216" s="3"/>
      <c r="DB1216" s="3"/>
      <c r="DC1216" s="3"/>
      <c r="DD1216" s="3"/>
      <c r="DE1216" s="3"/>
      <c r="DF1216" s="3">
        <v>1</v>
      </c>
      <c r="DG1216" s="3"/>
      <c r="DH1216" s="3"/>
      <c r="DI1216" s="3">
        <v>2</v>
      </c>
    </row>
    <row r="1217" spans="1:113">
      <c r="A1217" s="2" t="s">
        <v>2496</v>
      </c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>
        <v>1</v>
      </c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>
        <v>1</v>
      </c>
    </row>
    <row r="1218" spans="1:113">
      <c r="A1218" s="2" t="s">
        <v>2498</v>
      </c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>
        <v>2</v>
      </c>
      <c r="CW1218" s="3"/>
      <c r="CX1218" s="3"/>
      <c r="CY1218" s="3"/>
      <c r="CZ1218" s="3"/>
      <c r="DA1218" s="3"/>
      <c r="DB1218" s="3"/>
      <c r="DC1218" s="3"/>
      <c r="DD1218" s="3"/>
      <c r="DE1218" s="3"/>
      <c r="DF1218" s="3">
        <v>1</v>
      </c>
      <c r="DG1218" s="3"/>
      <c r="DH1218" s="3"/>
      <c r="DI1218" s="3">
        <v>3</v>
      </c>
    </row>
    <row r="1219" spans="1:113">
      <c r="A1219" s="2" t="s">
        <v>2500</v>
      </c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>
        <v>1</v>
      </c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>
        <v>1</v>
      </c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>
        <v>2</v>
      </c>
    </row>
    <row r="1220" spans="1:113">
      <c r="A1220" s="2" t="s">
        <v>2504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>
        <v>1</v>
      </c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>
        <v>1</v>
      </c>
    </row>
    <row r="1221" spans="1:113">
      <c r="A1221" s="2" t="s">
        <v>2506</v>
      </c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>
        <v>1</v>
      </c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>
        <v>1</v>
      </c>
    </row>
    <row r="1222" spans="1:113">
      <c r="A1222" s="2" t="s">
        <v>2508</v>
      </c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>
        <v>1</v>
      </c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>
        <v>1</v>
      </c>
    </row>
    <row r="1223" spans="1:113">
      <c r="A1223" s="2" t="s">
        <v>2510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>
        <v>1</v>
      </c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>
        <v>1</v>
      </c>
    </row>
    <row r="1224" spans="1:113">
      <c r="A1224" s="2" t="s">
        <v>2512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>
        <v>1</v>
      </c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>
        <v>1</v>
      </c>
    </row>
    <row r="1225" spans="1:113">
      <c r="A1225" s="2" t="s">
        <v>2514</v>
      </c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>
        <v>1</v>
      </c>
      <c r="CW1225" s="3"/>
      <c r="CX1225" s="3"/>
      <c r="CY1225" s="3"/>
      <c r="CZ1225" s="3"/>
      <c r="DA1225" s="3"/>
      <c r="DB1225" s="3"/>
      <c r="DC1225" s="3"/>
      <c r="DD1225" s="3"/>
      <c r="DE1225" s="3"/>
      <c r="DF1225" s="3">
        <v>1</v>
      </c>
      <c r="DG1225" s="3"/>
      <c r="DH1225" s="3"/>
      <c r="DI1225" s="3">
        <v>2</v>
      </c>
    </row>
    <row r="1226" spans="1:113">
      <c r="A1226" s="2" t="s">
        <v>2516</v>
      </c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>
        <v>1</v>
      </c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>
        <v>1</v>
      </c>
    </row>
    <row r="1227" spans="1:113">
      <c r="A1227" s="2" t="s">
        <v>2518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>
        <v>1</v>
      </c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>
        <v>1</v>
      </c>
    </row>
    <row r="1228" spans="1:113">
      <c r="A1228" s="2" t="s">
        <v>2520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>
        <v>1</v>
      </c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>
        <v>1</v>
      </c>
    </row>
    <row r="1229" spans="1:113">
      <c r="A1229" s="2" t="s">
        <v>2522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>
        <v>1</v>
      </c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>
        <v>1</v>
      </c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>
        <v>1</v>
      </c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>
        <v>3</v>
      </c>
    </row>
    <row r="1230" spans="1:113">
      <c r="A1230" s="2" t="s">
        <v>2526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>
        <v>1</v>
      </c>
      <c r="CS1230" s="3"/>
      <c r="CT1230" s="3"/>
      <c r="CU1230" s="3"/>
      <c r="CV1230" s="3">
        <v>1</v>
      </c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>
        <v>2</v>
      </c>
    </row>
    <row r="1231" spans="1:113">
      <c r="A1231" s="2" t="s">
        <v>2528</v>
      </c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>
        <v>1</v>
      </c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>
        <v>1</v>
      </c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>
        <v>1</v>
      </c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>
        <v>3</v>
      </c>
    </row>
    <row r="1232" spans="1:113">
      <c r="A1232" s="2" t="s">
        <v>2530</v>
      </c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>
        <v>1</v>
      </c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>
        <v>1</v>
      </c>
    </row>
    <row r="1233" spans="1:113">
      <c r="A1233" s="2" t="s">
        <v>2532</v>
      </c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>
        <v>1</v>
      </c>
      <c r="CW1233" s="3"/>
      <c r="CX1233" s="3"/>
      <c r="CY1233" s="3"/>
      <c r="CZ1233" s="3"/>
      <c r="DA1233" s="3"/>
      <c r="DB1233" s="3"/>
      <c r="DC1233" s="3"/>
      <c r="DD1233" s="3"/>
      <c r="DE1233" s="3"/>
      <c r="DF1233" s="3">
        <v>1</v>
      </c>
      <c r="DG1233" s="3"/>
      <c r="DH1233" s="3"/>
      <c r="DI1233" s="3">
        <v>2</v>
      </c>
    </row>
    <row r="1234" spans="1:113">
      <c r="A1234" s="2" t="s">
        <v>2534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>
        <v>1</v>
      </c>
      <c r="CW1234" s="3"/>
      <c r="CX1234" s="3"/>
      <c r="CY1234" s="3"/>
      <c r="CZ1234" s="3"/>
      <c r="DA1234" s="3"/>
      <c r="DB1234" s="3"/>
      <c r="DC1234" s="3"/>
      <c r="DD1234" s="3"/>
      <c r="DE1234" s="3"/>
      <c r="DF1234" s="3">
        <v>1</v>
      </c>
      <c r="DG1234" s="3"/>
      <c r="DH1234" s="3"/>
      <c r="DI1234" s="3">
        <v>2</v>
      </c>
    </row>
    <row r="1235" spans="1:113">
      <c r="A1235" s="2" t="s">
        <v>2536</v>
      </c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>
        <v>1</v>
      </c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>
        <v>1</v>
      </c>
    </row>
    <row r="1236" spans="1:113">
      <c r="A1236" s="2" t="s">
        <v>2538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>
        <v>1</v>
      </c>
      <c r="CW1236" s="3"/>
      <c r="CX1236" s="3"/>
      <c r="CY1236" s="3"/>
      <c r="CZ1236" s="3"/>
      <c r="DA1236" s="3"/>
      <c r="DB1236" s="3"/>
      <c r="DC1236" s="3"/>
      <c r="DD1236" s="3"/>
      <c r="DE1236" s="3"/>
      <c r="DF1236" s="3">
        <v>1</v>
      </c>
      <c r="DG1236" s="3"/>
      <c r="DH1236" s="3"/>
      <c r="DI1236" s="3">
        <v>2</v>
      </c>
    </row>
    <row r="1237" spans="1:113">
      <c r="A1237" s="2" t="s">
        <v>2540</v>
      </c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>
        <v>1</v>
      </c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>
        <v>1</v>
      </c>
    </row>
    <row r="1238" spans="1:113">
      <c r="A1238" s="2" t="s">
        <v>2542</v>
      </c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>
        <v>2</v>
      </c>
      <c r="CW1238" s="3"/>
      <c r="CX1238" s="3"/>
      <c r="CY1238" s="3"/>
      <c r="CZ1238" s="3"/>
      <c r="DA1238" s="3"/>
      <c r="DB1238" s="3"/>
      <c r="DC1238" s="3"/>
      <c r="DD1238" s="3"/>
      <c r="DE1238" s="3"/>
      <c r="DF1238" s="3">
        <v>1</v>
      </c>
      <c r="DG1238" s="3"/>
      <c r="DH1238" s="3"/>
      <c r="DI1238" s="3">
        <v>3</v>
      </c>
    </row>
    <row r="1239" spans="1:113">
      <c r="A1239" s="2" t="s">
        <v>2544</v>
      </c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>
        <v>1</v>
      </c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>
        <v>1</v>
      </c>
    </row>
    <row r="1240" spans="1:113">
      <c r="A1240" s="2" t="s">
        <v>2546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>
        <v>2</v>
      </c>
      <c r="CW1240" s="3"/>
      <c r="CX1240" s="3"/>
      <c r="CY1240" s="3"/>
      <c r="CZ1240" s="3"/>
      <c r="DA1240" s="3"/>
      <c r="DB1240" s="3"/>
      <c r="DC1240" s="3"/>
      <c r="DD1240" s="3"/>
      <c r="DE1240" s="3"/>
      <c r="DF1240" s="3">
        <v>1</v>
      </c>
      <c r="DG1240" s="3"/>
      <c r="DH1240" s="3"/>
      <c r="DI1240" s="3">
        <v>3</v>
      </c>
    </row>
    <row r="1241" spans="1:113">
      <c r="A1241" s="2" t="s">
        <v>2548</v>
      </c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>
        <v>2</v>
      </c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>
        <v>2</v>
      </c>
    </row>
    <row r="1242" spans="1:113">
      <c r="A1242" s="2" t="s">
        <v>2550</v>
      </c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>
        <v>1</v>
      </c>
      <c r="CW1242" s="3"/>
      <c r="CX1242" s="3"/>
      <c r="CY1242" s="3"/>
      <c r="CZ1242" s="3"/>
      <c r="DA1242" s="3"/>
      <c r="DB1242" s="3"/>
      <c r="DC1242" s="3"/>
      <c r="DD1242" s="3"/>
      <c r="DE1242" s="3"/>
      <c r="DF1242" s="3">
        <v>1</v>
      </c>
      <c r="DG1242" s="3"/>
      <c r="DH1242" s="3"/>
      <c r="DI1242" s="3">
        <v>2</v>
      </c>
    </row>
    <row r="1243" spans="1:113">
      <c r="A1243" s="2" t="s">
        <v>2552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>
        <v>1</v>
      </c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>
        <v>1</v>
      </c>
    </row>
    <row r="1244" spans="1:113">
      <c r="A1244" s="2" t="s">
        <v>2554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>
        <v>1</v>
      </c>
      <c r="CW1244" s="3"/>
      <c r="CX1244" s="3"/>
      <c r="CY1244" s="3"/>
      <c r="CZ1244" s="3"/>
      <c r="DA1244" s="3"/>
      <c r="DB1244" s="3"/>
      <c r="DC1244" s="3"/>
      <c r="DD1244" s="3"/>
      <c r="DE1244" s="3"/>
      <c r="DF1244" s="3">
        <v>1</v>
      </c>
      <c r="DG1244" s="3"/>
      <c r="DH1244" s="3"/>
      <c r="DI1244" s="3">
        <v>2</v>
      </c>
    </row>
    <row r="1245" spans="1:113">
      <c r="A1245" s="2" t="s">
        <v>2556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>
        <v>1</v>
      </c>
      <c r="CW1245" s="3"/>
      <c r="CX1245" s="3"/>
      <c r="CY1245" s="3"/>
      <c r="CZ1245" s="3"/>
      <c r="DA1245" s="3"/>
      <c r="DB1245" s="3"/>
      <c r="DC1245" s="3"/>
      <c r="DD1245" s="3"/>
      <c r="DE1245" s="3"/>
      <c r="DF1245" s="3">
        <v>1</v>
      </c>
      <c r="DG1245" s="3"/>
      <c r="DH1245" s="3"/>
      <c r="DI1245" s="3">
        <v>2</v>
      </c>
    </row>
    <row r="1246" spans="1:113">
      <c r="A1246" s="2" t="s">
        <v>2558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>
        <v>1</v>
      </c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>
        <v>1</v>
      </c>
    </row>
    <row r="1247" spans="1:113">
      <c r="A1247" s="2" t="s">
        <v>2560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>
        <v>1</v>
      </c>
      <c r="CW1247" s="3"/>
      <c r="CX1247" s="3"/>
      <c r="CY1247" s="3"/>
      <c r="CZ1247" s="3"/>
      <c r="DA1247" s="3"/>
      <c r="DB1247" s="3"/>
      <c r="DC1247" s="3"/>
      <c r="DD1247" s="3"/>
      <c r="DE1247" s="3"/>
      <c r="DF1247" s="3">
        <v>1</v>
      </c>
      <c r="DG1247" s="3"/>
      <c r="DH1247" s="3"/>
      <c r="DI1247" s="3">
        <v>2</v>
      </c>
    </row>
    <row r="1248" spans="1:113">
      <c r="A1248" s="2" t="s">
        <v>2562</v>
      </c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>
        <v>1</v>
      </c>
      <c r="CW1248" s="3"/>
      <c r="CX1248" s="3"/>
      <c r="CY1248" s="3"/>
      <c r="CZ1248" s="3"/>
      <c r="DA1248" s="3"/>
      <c r="DB1248" s="3"/>
      <c r="DC1248" s="3"/>
      <c r="DD1248" s="3"/>
      <c r="DE1248" s="3"/>
      <c r="DF1248" s="3">
        <v>1</v>
      </c>
      <c r="DG1248" s="3"/>
      <c r="DH1248" s="3"/>
      <c r="DI1248" s="3">
        <v>2</v>
      </c>
    </row>
    <row r="1249" spans="1:113">
      <c r="A1249" s="2" t="s">
        <v>2564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>
        <v>1</v>
      </c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>
        <v>1</v>
      </c>
    </row>
    <row r="1250" spans="1:113">
      <c r="A1250" s="2" t="s">
        <v>2566</v>
      </c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>
        <v>1</v>
      </c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>
        <v>1</v>
      </c>
    </row>
    <row r="1251" spans="1:113">
      <c r="A1251" s="2" t="s">
        <v>2568</v>
      </c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>
        <v>1</v>
      </c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>
        <v>1</v>
      </c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>
        <v>2</v>
      </c>
    </row>
    <row r="1252" spans="1:113">
      <c r="A1252" s="2" t="s">
        <v>2572</v>
      </c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>
        <v>1</v>
      </c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>
        <v>1</v>
      </c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>
        <v>1</v>
      </c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>
        <v>3</v>
      </c>
    </row>
    <row r="1253" spans="1:113">
      <c r="A1253" s="2" t="s">
        <v>2575</v>
      </c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>
        <v>1</v>
      </c>
      <c r="CW1253" s="3"/>
      <c r="CX1253" s="3"/>
      <c r="CY1253" s="3"/>
      <c r="CZ1253" s="3"/>
      <c r="DA1253" s="3"/>
      <c r="DB1253" s="3"/>
      <c r="DC1253" s="3"/>
      <c r="DD1253" s="3"/>
      <c r="DE1253" s="3"/>
      <c r="DF1253" s="3">
        <v>1</v>
      </c>
      <c r="DG1253" s="3"/>
      <c r="DH1253" s="3"/>
      <c r="DI1253" s="3">
        <v>2</v>
      </c>
    </row>
    <row r="1254" spans="1:113">
      <c r="A1254" s="2" t="s">
        <v>2577</v>
      </c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>
        <v>2</v>
      </c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>
        <v>2</v>
      </c>
    </row>
    <row r="1255" spans="1:113">
      <c r="A1255" s="2" t="s">
        <v>2579</v>
      </c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>
        <v>1</v>
      </c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>
        <v>1</v>
      </c>
    </row>
    <row r="1256" spans="1:113">
      <c r="A1256" s="2" t="s">
        <v>2581</v>
      </c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>
        <v>1</v>
      </c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>
        <v>1</v>
      </c>
    </row>
    <row r="1257" spans="1:113">
      <c r="A1257" s="2" t="s">
        <v>2583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>
        <v>1</v>
      </c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>
        <v>1</v>
      </c>
    </row>
    <row r="1258" spans="1:113">
      <c r="A1258" s="2" t="s">
        <v>2585</v>
      </c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>
        <v>1</v>
      </c>
      <c r="CW1258" s="3"/>
      <c r="CX1258" s="3"/>
      <c r="CY1258" s="3"/>
      <c r="CZ1258" s="3"/>
      <c r="DA1258" s="3"/>
      <c r="DB1258" s="3"/>
      <c r="DC1258" s="3"/>
      <c r="DD1258" s="3"/>
      <c r="DE1258" s="3"/>
      <c r="DF1258" s="3">
        <v>1</v>
      </c>
      <c r="DG1258" s="3"/>
      <c r="DH1258" s="3"/>
      <c r="DI1258" s="3">
        <v>2</v>
      </c>
    </row>
    <row r="1259" spans="1:113">
      <c r="A1259" s="2" t="s">
        <v>2587</v>
      </c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>
        <v>1</v>
      </c>
      <c r="CW1259" s="3"/>
      <c r="CX1259" s="3"/>
      <c r="CY1259" s="3"/>
      <c r="CZ1259" s="3"/>
      <c r="DA1259" s="3"/>
      <c r="DB1259" s="3"/>
      <c r="DC1259" s="3"/>
      <c r="DD1259" s="3"/>
      <c r="DE1259" s="3"/>
      <c r="DF1259" s="3">
        <v>1</v>
      </c>
      <c r="DG1259" s="3"/>
      <c r="DH1259" s="3"/>
      <c r="DI1259" s="3">
        <v>2</v>
      </c>
    </row>
    <row r="1260" spans="1:113">
      <c r="A1260" s="2" t="s">
        <v>2589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>
        <v>1</v>
      </c>
      <c r="CW1260" s="3"/>
      <c r="CX1260" s="3"/>
      <c r="CY1260" s="3"/>
      <c r="CZ1260" s="3"/>
      <c r="DA1260" s="3"/>
      <c r="DB1260" s="3"/>
      <c r="DC1260" s="3"/>
      <c r="DD1260" s="3"/>
      <c r="DE1260" s="3"/>
      <c r="DF1260" s="3">
        <v>1</v>
      </c>
      <c r="DG1260" s="3"/>
      <c r="DH1260" s="3"/>
      <c r="DI1260" s="3">
        <v>2</v>
      </c>
    </row>
    <row r="1261" spans="1:113">
      <c r="A1261" s="2" t="s">
        <v>2591</v>
      </c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>
        <v>1</v>
      </c>
      <c r="CW1261" s="3"/>
      <c r="CX1261" s="3"/>
      <c r="CY1261" s="3"/>
      <c r="CZ1261" s="3"/>
      <c r="DA1261" s="3"/>
      <c r="DB1261" s="3"/>
      <c r="DC1261" s="3"/>
      <c r="DD1261" s="3"/>
      <c r="DE1261" s="3"/>
      <c r="DF1261" s="3">
        <v>1</v>
      </c>
      <c r="DG1261" s="3"/>
      <c r="DH1261" s="3"/>
      <c r="DI1261" s="3">
        <v>2</v>
      </c>
    </row>
    <row r="1262" spans="1:113">
      <c r="A1262" s="2" t="s">
        <v>2593</v>
      </c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>
        <v>1</v>
      </c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>
        <v>1</v>
      </c>
    </row>
    <row r="1263" spans="1:113">
      <c r="A1263" s="2" t="s">
        <v>2595</v>
      </c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>
        <v>1</v>
      </c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>
        <v>1</v>
      </c>
    </row>
    <row r="1264" spans="1:113">
      <c r="A1264" s="2" t="s">
        <v>2597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>
        <v>1</v>
      </c>
      <c r="CW1264" s="3"/>
      <c r="CX1264" s="3"/>
      <c r="CY1264" s="3"/>
      <c r="CZ1264" s="3"/>
      <c r="DA1264" s="3"/>
      <c r="DB1264" s="3"/>
      <c r="DC1264" s="3"/>
      <c r="DD1264" s="3"/>
      <c r="DE1264" s="3"/>
      <c r="DF1264" s="3">
        <v>1</v>
      </c>
      <c r="DG1264" s="3"/>
      <c r="DH1264" s="3"/>
      <c r="DI1264" s="3">
        <v>2</v>
      </c>
    </row>
    <row r="1265" spans="1:113">
      <c r="A1265" s="2" t="s">
        <v>2599</v>
      </c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>
        <v>1</v>
      </c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>
        <v>1</v>
      </c>
    </row>
    <row r="1266" spans="1:113">
      <c r="A1266" s="2" t="s">
        <v>2601</v>
      </c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>
        <v>1</v>
      </c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>
        <v>1</v>
      </c>
    </row>
    <row r="1267" spans="1:113">
      <c r="A1267" s="2" t="s">
        <v>2603</v>
      </c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>
        <v>1</v>
      </c>
      <c r="CW1267" s="3"/>
      <c r="CX1267" s="3"/>
      <c r="CY1267" s="3"/>
      <c r="CZ1267" s="3"/>
      <c r="DA1267" s="3"/>
      <c r="DB1267" s="3"/>
      <c r="DC1267" s="3"/>
      <c r="DD1267" s="3"/>
      <c r="DE1267" s="3"/>
      <c r="DF1267" s="3">
        <v>1</v>
      </c>
      <c r="DG1267" s="3"/>
      <c r="DH1267" s="3"/>
      <c r="DI1267" s="3">
        <v>2</v>
      </c>
    </row>
    <row r="1268" spans="1:113">
      <c r="A1268" s="2" t="s">
        <v>2605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>
        <v>1</v>
      </c>
      <c r="CW1268" s="3"/>
      <c r="CX1268" s="3"/>
      <c r="CY1268" s="3"/>
      <c r="CZ1268" s="3"/>
      <c r="DA1268" s="3"/>
      <c r="DB1268" s="3"/>
      <c r="DC1268" s="3"/>
      <c r="DD1268" s="3"/>
      <c r="DE1268" s="3"/>
      <c r="DF1268" s="3">
        <v>1</v>
      </c>
      <c r="DG1268" s="3"/>
      <c r="DH1268" s="3"/>
      <c r="DI1268" s="3">
        <v>2</v>
      </c>
    </row>
    <row r="1269" spans="1:113">
      <c r="A1269" s="2" t="s">
        <v>2607</v>
      </c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>
        <v>1</v>
      </c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>
        <v>1</v>
      </c>
    </row>
    <row r="1270" spans="1:113">
      <c r="A1270" s="2" t="s">
        <v>2609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>
        <v>1</v>
      </c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>
        <v>1</v>
      </c>
    </row>
    <row r="1271" spans="1:113">
      <c r="A1271" s="2" t="s">
        <v>2611</v>
      </c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>
        <v>1</v>
      </c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>
        <v>1</v>
      </c>
    </row>
    <row r="1272" spans="1:113">
      <c r="A1272" s="2" t="s">
        <v>2613</v>
      </c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>
        <v>1</v>
      </c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>
        <v>1</v>
      </c>
    </row>
    <row r="1273" spans="1:113">
      <c r="A1273" s="2" t="s">
        <v>2615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>
        <v>1</v>
      </c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>
        <v>1</v>
      </c>
    </row>
    <row r="1274" spans="1:113">
      <c r="A1274" s="2" t="s">
        <v>2617</v>
      </c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>
        <v>1</v>
      </c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>
        <v>1</v>
      </c>
    </row>
    <row r="1275" spans="1:113">
      <c r="A1275" s="2" t="s">
        <v>2619</v>
      </c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>
        <v>1</v>
      </c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>
        <v>1</v>
      </c>
    </row>
    <row r="1276" spans="1:113">
      <c r="A1276" s="2" t="s">
        <v>2621</v>
      </c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>
        <v>1</v>
      </c>
      <c r="CW1276" s="3"/>
      <c r="CX1276" s="3"/>
      <c r="CY1276" s="3"/>
      <c r="CZ1276" s="3"/>
      <c r="DA1276" s="3"/>
      <c r="DB1276" s="3"/>
      <c r="DC1276" s="3"/>
      <c r="DD1276" s="3"/>
      <c r="DE1276" s="3"/>
      <c r="DF1276" s="3">
        <v>1</v>
      </c>
      <c r="DG1276" s="3"/>
      <c r="DH1276" s="3"/>
      <c r="DI1276" s="3">
        <v>2</v>
      </c>
    </row>
    <row r="1277" spans="1:113">
      <c r="A1277" s="2" t="s">
        <v>2623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>
        <v>1</v>
      </c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>
        <v>1</v>
      </c>
    </row>
    <row r="1278" spans="1:113">
      <c r="A1278" s="2" t="s">
        <v>2625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>
        <v>1</v>
      </c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>
        <v>1</v>
      </c>
    </row>
    <row r="1279" spans="1:113">
      <c r="A1279" s="2" t="s">
        <v>2627</v>
      </c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>
        <v>1</v>
      </c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>
        <v>1</v>
      </c>
    </row>
    <row r="1280" spans="1:113">
      <c r="A1280" s="2" t="s">
        <v>2629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>
        <v>1</v>
      </c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>
        <v>1</v>
      </c>
    </row>
    <row r="1281" spans="1:113">
      <c r="A1281" s="2" t="s">
        <v>2631</v>
      </c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>
        <v>1</v>
      </c>
      <c r="CW1281" s="3"/>
      <c r="CX1281" s="3"/>
      <c r="CY1281" s="3"/>
      <c r="CZ1281" s="3"/>
      <c r="DA1281" s="3"/>
      <c r="DB1281" s="3"/>
      <c r="DC1281" s="3"/>
      <c r="DD1281" s="3"/>
      <c r="DE1281" s="3"/>
      <c r="DF1281" s="3">
        <v>1</v>
      </c>
      <c r="DG1281" s="3"/>
      <c r="DH1281" s="3"/>
      <c r="DI1281" s="3">
        <v>2</v>
      </c>
    </row>
    <row r="1282" spans="1:113">
      <c r="A1282" s="2" t="s">
        <v>2633</v>
      </c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>
        <v>1</v>
      </c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>
        <v>1</v>
      </c>
    </row>
    <row r="1283" spans="1:113">
      <c r="A1283" s="2" t="s">
        <v>2635</v>
      </c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>
        <v>1</v>
      </c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>
        <v>1</v>
      </c>
    </row>
    <row r="1284" spans="1:113">
      <c r="A1284" s="2" t="s">
        <v>2637</v>
      </c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>
        <v>1</v>
      </c>
      <c r="CW1284" s="3"/>
      <c r="CX1284" s="3"/>
      <c r="CY1284" s="3"/>
      <c r="CZ1284" s="3"/>
      <c r="DA1284" s="3"/>
      <c r="DB1284" s="3"/>
      <c r="DC1284" s="3"/>
      <c r="DD1284" s="3"/>
      <c r="DE1284" s="3"/>
      <c r="DF1284" s="3">
        <v>1</v>
      </c>
      <c r="DG1284" s="3"/>
      <c r="DH1284" s="3"/>
      <c r="DI1284" s="3">
        <v>2</v>
      </c>
    </row>
    <row r="1285" spans="1:113">
      <c r="A1285" s="2" t="s">
        <v>2639</v>
      </c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>
        <v>1</v>
      </c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>
        <v>1</v>
      </c>
    </row>
    <row r="1286" spans="1:113">
      <c r="A1286" s="2" t="s">
        <v>2641</v>
      </c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>
        <v>1</v>
      </c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>
        <v>1</v>
      </c>
    </row>
    <row r="1287" spans="1:113">
      <c r="A1287" s="2" t="s">
        <v>2643</v>
      </c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>
        <v>1</v>
      </c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>
        <v>1</v>
      </c>
    </row>
    <row r="1288" spans="1:113">
      <c r="A1288" s="2" t="s">
        <v>2645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>
        <v>1</v>
      </c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>
        <v>1</v>
      </c>
    </row>
    <row r="1289" spans="1:113">
      <c r="A1289" s="2" t="s">
        <v>2647</v>
      </c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>
        <v>1</v>
      </c>
      <c r="CW1289" s="3"/>
      <c r="CX1289" s="3"/>
      <c r="CY1289" s="3"/>
      <c r="CZ1289" s="3"/>
      <c r="DA1289" s="3"/>
      <c r="DB1289" s="3"/>
      <c r="DC1289" s="3"/>
      <c r="DD1289" s="3"/>
      <c r="DE1289" s="3"/>
      <c r="DF1289" s="3">
        <v>1</v>
      </c>
      <c r="DG1289" s="3"/>
      <c r="DH1289" s="3"/>
      <c r="DI1289" s="3">
        <v>2</v>
      </c>
    </row>
    <row r="1290" spans="1:113">
      <c r="A1290" s="2" t="s">
        <v>2649</v>
      </c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>
        <v>1</v>
      </c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>
        <v>1</v>
      </c>
    </row>
    <row r="1291" spans="1:113">
      <c r="A1291" s="2" t="s">
        <v>2651</v>
      </c>
      <c r="B1291" s="3"/>
      <c r="C1291" s="3"/>
      <c r="D1291" s="3"/>
      <c r="E1291" s="3"/>
      <c r="F1291" s="3"/>
      <c r="G1291" s="3"/>
      <c r="H1291" s="3">
        <v>1</v>
      </c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>
        <v>1</v>
      </c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>
        <v>2</v>
      </c>
    </row>
    <row r="1292" spans="1:113">
      <c r="A1292" s="2" t="s">
        <v>2653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>
        <v>1</v>
      </c>
      <c r="CW1292" s="3"/>
      <c r="CX1292" s="3"/>
      <c r="CY1292" s="3"/>
      <c r="CZ1292" s="3"/>
      <c r="DA1292" s="3"/>
      <c r="DB1292" s="3"/>
      <c r="DC1292" s="3"/>
      <c r="DD1292" s="3"/>
      <c r="DE1292" s="3"/>
      <c r="DF1292" s="3">
        <v>1</v>
      </c>
      <c r="DG1292" s="3"/>
      <c r="DH1292" s="3"/>
      <c r="DI1292" s="3">
        <v>2</v>
      </c>
    </row>
    <row r="1293" spans="1:113">
      <c r="A1293" s="2" t="s">
        <v>2655</v>
      </c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>
        <v>1</v>
      </c>
      <c r="CW1293" s="3"/>
      <c r="CX1293" s="3"/>
      <c r="CY1293" s="3"/>
      <c r="CZ1293" s="3"/>
      <c r="DA1293" s="3"/>
      <c r="DB1293" s="3"/>
      <c r="DC1293" s="3"/>
      <c r="DD1293" s="3"/>
      <c r="DE1293" s="3"/>
      <c r="DF1293" s="3">
        <v>1</v>
      </c>
      <c r="DG1293" s="3"/>
      <c r="DH1293" s="3"/>
      <c r="DI1293" s="3">
        <v>2</v>
      </c>
    </row>
    <row r="1294" spans="1:113">
      <c r="A1294" s="2" t="s">
        <v>2657</v>
      </c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>
        <v>1</v>
      </c>
      <c r="CW1294" s="3"/>
      <c r="CX1294" s="3"/>
      <c r="CY1294" s="3"/>
      <c r="CZ1294" s="3"/>
      <c r="DA1294" s="3"/>
      <c r="DB1294" s="3"/>
      <c r="DC1294" s="3"/>
      <c r="DD1294" s="3"/>
      <c r="DE1294" s="3"/>
      <c r="DF1294" s="3">
        <v>1</v>
      </c>
      <c r="DG1294" s="3"/>
      <c r="DH1294" s="3"/>
      <c r="DI1294" s="3">
        <v>2</v>
      </c>
    </row>
    <row r="1295" spans="1:113">
      <c r="A1295" s="2" t="s">
        <v>2659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>
        <v>1</v>
      </c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>
        <v>1</v>
      </c>
    </row>
    <row r="1296" spans="1:113">
      <c r="A1296" s="2" t="s">
        <v>2661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>
        <v>1</v>
      </c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>
        <v>1</v>
      </c>
    </row>
    <row r="1297" spans="1:113">
      <c r="A1297" s="2" t="s">
        <v>2663</v>
      </c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>
        <v>1</v>
      </c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>
        <v>1</v>
      </c>
    </row>
    <row r="1298" spans="1:113">
      <c r="A1298" s="2" t="s">
        <v>2665</v>
      </c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>
        <v>1</v>
      </c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>
        <v>1</v>
      </c>
    </row>
    <row r="1299" spans="1:113">
      <c r="A1299" s="2" t="s">
        <v>2667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>
        <v>1</v>
      </c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>
        <v>1</v>
      </c>
    </row>
    <row r="1300" spans="1:113">
      <c r="A1300" s="2" t="s">
        <v>2669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>
        <v>1</v>
      </c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>
        <v>1</v>
      </c>
    </row>
    <row r="1301" spans="1:113">
      <c r="A1301" s="2" t="s">
        <v>2671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>
        <v>1</v>
      </c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>
        <v>1</v>
      </c>
    </row>
    <row r="1302" spans="1:113">
      <c r="A1302" s="2" t="s">
        <v>2673</v>
      </c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>
        <v>1</v>
      </c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>
        <v>1</v>
      </c>
    </row>
    <row r="1303" spans="1:113">
      <c r="A1303" s="2" t="s">
        <v>2675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>
        <v>1</v>
      </c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>
        <v>1</v>
      </c>
    </row>
    <row r="1304" spans="1:113">
      <c r="A1304" s="2" t="s">
        <v>2677</v>
      </c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>
        <v>1</v>
      </c>
      <c r="CW1304" s="3"/>
      <c r="CX1304" s="3"/>
      <c r="CY1304" s="3"/>
      <c r="CZ1304" s="3"/>
      <c r="DA1304" s="3"/>
      <c r="DB1304" s="3"/>
      <c r="DC1304" s="3"/>
      <c r="DD1304" s="3"/>
      <c r="DE1304" s="3"/>
      <c r="DF1304" s="3">
        <v>1</v>
      </c>
      <c r="DG1304" s="3"/>
      <c r="DH1304" s="3"/>
      <c r="DI1304" s="3">
        <v>2</v>
      </c>
    </row>
    <row r="1305" spans="1:113">
      <c r="A1305" s="2" t="s">
        <v>2679</v>
      </c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>
        <v>1</v>
      </c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>
        <v>1</v>
      </c>
    </row>
    <row r="1306" spans="1:113">
      <c r="A1306" s="2" t="s">
        <v>2681</v>
      </c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>
        <v>1</v>
      </c>
      <c r="CW1306" s="3"/>
      <c r="CX1306" s="3"/>
      <c r="CY1306" s="3"/>
      <c r="CZ1306" s="3"/>
      <c r="DA1306" s="3"/>
      <c r="DB1306" s="3"/>
      <c r="DC1306" s="3"/>
      <c r="DD1306" s="3"/>
      <c r="DE1306" s="3"/>
      <c r="DF1306" s="3">
        <v>1</v>
      </c>
      <c r="DG1306" s="3"/>
      <c r="DH1306" s="3"/>
      <c r="DI1306" s="3">
        <v>2</v>
      </c>
    </row>
    <row r="1307" spans="1:113">
      <c r="A1307" s="2" t="s">
        <v>2683</v>
      </c>
      <c r="B1307" s="3"/>
      <c r="C1307" s="3"/>
      <c r="D1307" s="3"/>
      <c r="E1307" s="3"/>
      <c r="F1307" s="3"/>
      <c r="G1307" s="3"/>
      <c r="H1307" s="3"/>
      <c r="I1307" s="3">
        <v>1</v>
      </c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>
        <v>1</v>
      </c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>
        <v>2</v>
      </c>
    </row>
    <row r="1308" spans="1:113">
      <c r="A1308" s="2" t="s">
        <v>2685</v>
      </c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>
        <v>1</v>
      </c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>
        <v>1</v>
      </c>
    </row>
    <row r="1309" spans="1:113">
      <c r="A1309" s="2" t="s">
        <v>2687</v>
      </c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>
        <v>1</v>
      </c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>
        <v>1</v>
      </c>
    </row>
    <row r="1310" spans="1:113">
      <c r="A1310" s="2" t="s">
        <v>2689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>
        <v>1</v>
      </c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>
        <v>1</v>
      </c>
    </row>
    <row r="1311" spans="1:113">
      <c r="A1311" s="2" t="s">
        <v>2691</v>
      </c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>
        <v>2</v>
      </c>
      <c r="CW1311" s="3"/>
      <c r="CX1311" s="3"/>
      <c r="CY1311" s="3"/>
      <c r="CZ1311" s="3"/>
      <c r="DA1311" s="3"/>
      <c r="DB1311" s="3"/>
      <c r="DC1311" s="3"/>
      <c r="DD1311" s="3"/>
      <c r="DE1311" s="3"/>
      <c r="DF1311" s="3">
        <v>1</v>
      </c>
      <c r="DG1311" s="3"/>
      <c r="DH1311" s="3"/>
      <c r="DI1311" s="3">
        <v>3</v>
      </c>
    </row>
    <row r="1312" spans="1:113">
      <c r="A1312" s="2" t="s">
        <v>2693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>
        <v>2</v>
      </c>
      <c r="CW1312" s="3"/>
      <c r="CX1312" s="3"/>
      <c r="CY1312" s="3"/>
      <c r="CZ1312" s="3"/>
      <c r="DA1312" s="3"/>
      <c r="DB1312" s="3"/>
      <c r="DC1312" s="3"/>
      <c r="DD1312" s="3"/>
      <c r="DE1312" s="3"/>
      <c r="DF1312" s="3">
        <v>1</v>
      </c>
      <c r="DG1312" s="3"/>
      <c r="DH1312" s="3"/>
      <c r="DI1312" s="3">
        <v>3</v>
      </c>
    </row>
    <row r="1313" spans="1:113">
      <c r="A1313" s="2" t="s">
        <v>2695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>
        <v>1</v>
      </c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>
        <v>1</v>
      </c>
    </row>
    <row r="1314" spans="1:113">
      <c r="A1314" s="2" t="s">
        <v>2697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>
        <v>1</v>
      </c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>
        <v>1</v>
      </c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>
        <v>2</v>
      </c>
    </row>
    <row r="1315" spans="1:113">
      <c r="A1315" s="2" t="s">
        <v>2699</v>
      </c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>
        <v>1</v>
      </c>
      <c r="CW1315" s="3"/>
      <c r="CX1315" s="3"/>
      <c r="CY1315" s="3"/>
      <c r="CZ1315" s="3"/>
      <c r="DA1315" s="3"/>
      <c r="DB1315" s="3"/>
      <c r="DC1315" s="3"/>
      <c r="DD1315" s="3"/>
      <c r="DE1315" s="3"/>
      <c r="DF1315" s="3">
        <v>1</v>
      </c>
      <c r="DG1315" s="3"/>
      <c r="DH1315" s="3"/>
      <c r="DI1315" s="3">
        <v>2</v>
      </c>
    </row>
    <row r="1316" spans="1:113">
      <c r="A1316" s="2" t="s">
        <v>2701</v>
      </c>
      <c r="B1316" s="3"/>
      <c r="C1316" s="3"/>
      <c r="D1316" s="3"/>
      <c r="E1316" s="3"/>
      <c r="F1316" s="3"/>
      <c r="G1316" s="3"/>
      <c r="H1316" s="3"/>
      <c r="I1316" s="3">
        <v>1</v>
      </c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>
        <v>1</v>
      </c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>
        <v>2</v>
      </c>
    </row>
    <row r="1317" spans="1:113">
      <c r="A1317" s="2" t="s">
        <v>2703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>
        <v>1</v>
      </c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>
        <v>1</v>
      </c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>
        <v>2</v>
      </c>
    </row>
    <row r="1318" spans="1:113">
      <c r="A1318" s="2" t="s">
        <v>2706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>
        <v>1</v>
      </c>
      <c r="CW1318" s="3"/>
      <c r="CX1318" s="3"/>
      <c r="CY1318" s="3"/>
      <c r="CZ1318" s="3"/>
      <c r="DA1318" s="3"/>
      <c r="DB1318" s="3"/>
      <c r="DC1318" s="3"/>
      <c r="DD1318" s="3"/>
      <c r="DE1318" s="3"/>
      <c r="DF1318" s="3">
        <v>1</v>
      </c>
      <c r="DG1318" s="3"/>
      <c r="DH1318" s="3"/>
      <c r="DI1318" s="3">
        <v>2</v>
      </c>
    </row>
    <row r="1319" spans="1:113">
      <c r="A1319" s="2" t="s">
        <v>2708</v>
      </c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>
        <v>1</v>
      </c>
      <c r="CW1319" s="3"/>
      <c r="CX1319" s="3"/>
      <c r="CY1319" s="3"/>
      <c r="CZ1319" s="3"/>
      <c r="DA1319" s="3"/>
      <c r="DB1319" s="3"/>
      <c r="DC1319" s="3"/>
      <c r="DD1319" s="3"/>
      <c r="DE1319" s="3"/>
      <c r="DF1319" s="3">
        <v>1</v>
      </c>
      <c r="DG1319" s="3"/>
      <c r="DH1319" s="3"/>
      <c r="DI1319" s="3">
        <v>2</v>
      </c>
    </row>
    <row r="1320" spans="1:113">
      <c r="A1320" s="2" t="s">
        <v>2710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>
        <v>2</v>
      </c>
      <c r="CW1320" s="3"/>
      <c r="CX1320" s="3"/>
      <c r="CY1320" s="3"/>
      <c r="CZ1320" s="3"/>
      <c r="DA1320" s="3"/>
      <c r="DB1320" s="3"/>
      <c r="DC1320" s="3"/>
      <c r="DD1320" s="3"/>
      <c r="DE1320" s="3"/>
      <c r="DF1320" s="3">
        <v>1</v>
      </c>
      <c r="DG1320" s="3"/>
      <c r="DH1320" s="3"/>
      <c r="DI1320" s="3">
        <v>3</v>
      </c>
    </row>
    <row r="1321" spans="1:113">
      <c r="A1321" s="2" t="s">
        <v>2712</v>
      </c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>
        <v>1</v>
      </c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>
        <v>1</v>
      </c>
    </row>
    <row r="1322" spans="1:113">
      <c r="A1322" s="2" t="s">
        <v>2714</v>
      </c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>
        <v>2</v>
      </c>
      <c r="CW1322" s="3"/>
      <c r="CX1322" s="3"/>
      <c r="CY1322" s="3"/>
      <c r="CZ1322" s="3"/>
      <c r="DA1322" s="3"/>
      <c r="DB1322" s="3"/>
      <c r="DC1322" s="3"/>
      <c r="DD1322" s="3"/>
      <c r="DE1322" s="3"/>
      <c r="DF1322" s="3">
        <v>1</v>
      </c>
      <c r="DG1322" s="3"/>
      <c r="DH1322" s="3"/>
      <c r="DI1322" s="3">
        <v>3</v>
      </c>
    </row>
    <row r="1323" spans="1:113">
      <c r="A1323" s="2" t="s">
        <v>2716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>
        <v>1</v>
      </c>
      <c r="CW1323" s="3"/>
      <c r="CX1323" s="3"/>
      <c r="CY1323" s="3"/>
      <c r="CZ1323" s="3"/>
      <c r="DA1323" s="3"/>
      <c r="DB1323" s="3"/>
      <c r="DC1323" s="3"/>
      <c r="DD1323" s="3"/>
      <c r="DE1323" s="3"/>
      <c r="DF1323" s="3">
        <v>1</v>
      </c>
      <c r="DG1323" s="3"/>
      <c r="DH1323" s="3"/>
      <c r="DI1323" s="3">
        <v>2</v>
      </c>
    </row>
    <row r="1324" spans="1:113">
      <c r="A1324" s="2" t="s">
        <v>2718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>
        <v>1</v>
      </c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>
        <v>1</v>
      </c>
    </row>
    <row r="1325" spans="1:113">
      <c r="A1325" s="2" t="s">
        <v>2720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>
        <v>1</v>
      </c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>
        <v>1</v>
      </c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>
        <v>2</v>
      </c>
    </row>
    <row r="1326" spans="1:113">
      <c r="A1326" s="2" t="s">
        <v>2722</v>
      </c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>
        <v>1</v>
      </c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>
        <v>1</v>
      </c>
    </row>
    <row r="1327" spans="1:113">
      <c r="A1327" s="2" t="s">
        <v>2724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>
        <v>1</v>
      </c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>
        <v>1</v>
      </c>
    </row>
    <row r="1328" spans="1:113">
      <c r="A1328" s="2" t="s">
        <v>2726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>
        <v>1</v>
      </c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>
        <v>1</v>
      </c>
    </row>
    <row r="1329" spans="1:113">
      <c r="A1329" s="2" t="s">
        <v>2728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>
        <v>1</v>
      </c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>
        <v>1</v>
      </c>
    </row>
    <row r="1330" spans="1:113">
      <c r="A1330" s="2" t="s">
        <v>2730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>
        <v>1</v>
      </c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>
        <v>1</v>
      </c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>
        <v>2</v>
      </c>
    </row>
    <row r="1331" spans="1:113">
      <c r="A1331" s="2" t="s">
        <v>2734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>
        <v>1</v>
      </c>
      <c r="CW1331" s="3"/>
      <c r="CX1331" s="3"/>
      <c r="CY1331" s="3"/>
      <c r="CZ1331" s="3"/>
      <c r="DA1331" s="3"/>
      <c r="DB1331" s="3"/>
      <c r="DC1331" s="3"/>
      <c r="DD1331" s="3"/>
      <c r="DE1331" s="3"/>
      <c r="DF1331" s="3">
        <v>1</v>
      </c>
      <c r="DG1331" s="3"/>
      <c r="DH1331" s="3"/>
      <c r="DI1331" s="3">
        <v>2</v>
      </c>
    </row>
    <row r="1332" spans="1:113">
      <c r="A1332" s="2" t="s">
        <v>2736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>
        <v>1</v>
      </c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>
        <v>1</v>
      </c>
    </row>
    <row r="1333" spans="1:113">
      <c r="A1333" s="2" t="s">
        <v>2738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>
        <v>1</v>
      </c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>
        <v>1</v>
      </c>
    </row>
    <row r="1334" spans="1:113">
      <c r="A1334" s="2" t="s">
        <v>2740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>
        <v>1</v>
      </c>
      <c r="CW1334" s="3"/>
      <c r="CX1334" s="3"/>
      <c r="CY1334" s="3"/>
      <c r="CZ1334" s="3"/>
      <c r="DA1334" s="3"/>
      <c r="DB1334" s="3"/>
      <c r="DC1334" s="3"/>
      <c r="DD1334" s="3"/>
      <c r="DE1334" s="3"/>
      <c r="DF1334" s="3">
        <v>1</v>
      </c>
      <c r="DG1334" s="3"/>
      <c r="DH1334" s="3"/>
      <c r="DI1334" s="3">
        <v>2</v>
      </c>
    </row>
    <row r="1335" spans="1:113">
      <c r="A1335" s="2" t="s">
        <v>2742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>
        <v>1</v>
      </c>
      <c r="CW1335" s="3"/>
      <c r="CX1335" s="3"/>
      <c r="CY1335" s="3"/>
      <c r="CZ1335" s="3"/>
      <c r="DA1335" s="3"/>
      <c r="DB1335" s="3"/>
      <c r="DC1335" s="3"/>
      <c r="DD1335" s="3"/>
      <c r="DE1335" s="3"/>
      <c r="DF1335" s="3">
        <v>1</v>
      </c>
      <c r="DG1335" s="3"/>
      <c r="DH1335" s="3"/>
      <c r="DI1335" s="3">
        <v>2</v>
      </c>
    </row>
    <row r="1336" spans="1:113">
      <c r="A1336" s="2" t="s">
        <v>2744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>
        <v>1</v>
      </c>
      <c r="CW1336" s="3"/>
      <c r="CX1336" s="3"/>
      <c r="CY1336" s="3"/>
      <c r="CZ1336" s="3"/>
      <c r="DA1336" s="3"/>
      <c r="DB1336" s="3"/>
      <c r="DC1336" s="3"/>
      <c r="DD1336" s="3"/>
      <c r="DE1336" s="3"/>
      <c r="DF1336" s="3">
        <v>1</v>
      </c>
      <c r="DG1336" s="3"/>
      <c r="DH1336" s="3"/>
      <c r="DI1336" s="3">
        <v>2</v>
      </c>
    </row>
    <row r="1337" spans="1:113">
      <c r="A1337" s="2" t="s">
        <v>2746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>
        <v>1</v>
      </c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>
        <v>1</v>
      </c>
    </row>
    <row r="1338" spans="1:113">
      <c r="A1338" s="2" t="s">
        <v>2748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>
        <v>1</v>
      </c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>
        <v>1</v>
      </c>
    </row>
    <row r="1339" spans="1:113">
      <c r="A1339" s="2" t="s">
        <v>2750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>
        <v>1</v>
      </c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>
        <v>1</v>
      </c>
    </row>
    <row r="1340" spans="1:113">
      <c r="A1340" s="2" t="s">
        <v>2752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>
        <v>1</v>
      </c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>
        <v>1</v>
      </c>
    </row>
    <row r="1341" spans="1:113">
      <c r="A1341" s="2" t="s">
        <v>2754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>
        <v>1</v>
      </c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>
        <v>1</v>
      </c>
    </row>
    <row r="1342" spans="1:113">
      <c r="A1342" s="2" t="s">
        <v>2756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>
        <v>1</v>
      </c>
      <c r="CW1342" s="3"/>
      <c r="CX1342" s="3"/>
      <c r="CY1342" s="3"/>
      <c r="CZ1342" s="3"/>
      <c r="DA1342" s="3"/>
      <c r="DB1342" s="3"/>
      <c r="DC1342" s="3"/>
      <c r="DD1342" s="3"/>
      <c r="DE1342" s="3"/>
      <c r="DF1342" s="3">
        <v>1</v>
      </c>
      <c r="DG1342" s="3"/>
      <c r="DH1342" s="3"/>
      <c r="DI1342" s="3">
        <v>2</v>
      </c>
    </row>
    <row r="1343" spans="1:113">
      <c r="A1343" s="2" t="s">
        <v>2758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>
        <v>1</v>
      </c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>
        <v>1</v>
      </c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>
        <v>2</v>
      </c>
    </row>
    <row r="1344" spans="1:113">
      <c r="A1344" s="2" t="s">
        <v>2761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>
        <v>1</v>
      </c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>
        <v>1</v>
      </c>
    </row>
    <row r="1345" spans="1:113">
      <c r="A1345" s="2" t="s">
        <v>2763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>
        <v>1</v>
      </c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>
        <v>1</v>
      </c>
    </row>
    <row r="1346" spans="1:113">
      <c r="A1346" s="2" t="s">
        <v>2765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>
        <v>1</v>
      </c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>
        <v>1</v>
      </c>
    </row>
    <row r="1347" spans="1:113">
      <c r="A1347" s="2" t="s">
        <v>2767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>
        <v>2</v>
      </c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>
        <v>2</v>
      </c>
    </row>
    <row r="1348" spans="1:113">
      <c r="A1348" s="2" t="s">
        <v>2769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>
        <v>1</v>
      </c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>
        <v>1</v>
      </c>
    </row>
    <row r="1349" spans="1:113">
      <c r="A1349" s="2" t="s">
        <v>2771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>
        <v>2</v>
      </c>
      <c r="CW1349" s="3"/>
      <c r="CX1349" s="3"/>
      <c r="CY1349" s="3"/>
      <c r="CZ1349" s="3"/>
      <c r="DA1349" s="3"/>
      <c r="DB1349" s="3"/>
      <c r="DC1349" s="3"/>
      <c r="DD1349" s="3"/>
      <c r="DE1349" s="3"/>
      <c r="DF1349" s="3">
        <v>1</v>
      </c>
      <c r="DG1349" s="3"/>
      <c r="DH1349" s="3"/>
      <c r="DI1349" s="3">
        <v>3</v>
      </c>
    </row>
    <row r="1350" spans="1:113">
      <c r="A1350" s="2" t="s">
        <v>2773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>
        <v>1</v>
      </c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>
        <v>1</v>
      </c>
    </row>
    <row r="1351" spans="1:113">
      <c r="A1351" s="2" t="s">
        <v>2775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>
        <v>1</v>
      </c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>
        <v>1</v>
      </c>
    </row>
    <row r="1352" spans="1:113">
      <c r="A1352" s="2" t="s">
        <v>2777</v>
      </c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>
        <v>1</v>
      </c>
      <c r="CW1352" s="3"/>
      <c r="CX1352" s="3"/>
      <c r="CY1352" s="3"/>
      <c r="CZ1352" s="3"/>
      <c r="DA1352" s="3"/>
      <c r="DB1352" s="3"/>
      <c r="DC1352" s="3"/>
      <c r="DD1352" s="3"/>
      <c r="DE1352" s="3"/>
      <c r="DF1352" s="3">
        <v>1</v>
      </c>
      <c r="DG1352" s="3"/>
      <c r="DH1352" s="3"/>
      <c r="DI1352" s="3">
        <v>2</v>
      </c>
    </row>
    <row r="1353" spans="1:113">
      <c r="A1353" s="2" t="s">
        <v>2779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>
        <v>1</v>
      </c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>
        <v>1</v>
      </c>
    </row>
    <row r="1354" spans="1:113">
      <c r="A1354" s="2" t="s">
        <v>2781</v>
      </c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>
        <v>1</v>
      </c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>
        <v>1</v>
      </c>
    </row>
    <row r="1355" spans="1:113">
      <c r="A1355" s="2" t="s">
        <v>2783</v>
      </c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>
        <v>1</v>
      </c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>
        <v>1</v>
      </c>
    </row>
    <row r="1356" spans="1:113">
      <c r="A1356" s="2" t="s">
        <v>2785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>
        <v>1</v>
      </c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>
        <v>1</v>
      </c>
    </row>
    <row r="1357" spans="1:113">
      <c r="A1357" s="2" t="s">
        <v>2787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>
        <v>1</v>
      </c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>
        <v>1</v>
      </c>
    </row>
    <row r="1358" spans="1:113">
      <c r="A1358" s="2" t="s">
        <v>2789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>
        <v>1</v>
      </c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>
        <v>1</v>
      </c>
    </row>
    <row r="1359" spans="1:113">
      <c r="A1359" s="2" t="s">
        <v>2791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>
        <v>1</v>
      </c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>
        <v>1</v>
      </c>
    </row>
    <row r="1360" spans="1:113">
      <c r="A1360" s="2" t="s">
        <v>2793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>
        <v>1</v>
      </c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>
        <v>1</v>
      </c>
    </row>
    <row r="1361" spans="1:113">
      <c r="A1361" s="2" t="s">
        <v>2795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>
        <v>1</v>
      </c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>
        <v>1</v>
      </c>
    </row>
    <row r="1362" spans="1:113">
      <c r="A1362" s="2" t="s">
        <v>2797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>
        <v>1</v>
      </c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>
        <v>1</v>
      </c>
    </row>
    <row r="1363" spans="1:113">
      <c r="A1363" s="2" t="s">
        <v>2799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>
        <v>2</v>
      </c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>
        <v>2</v>
      </c>
    </row>
    <row r="1364" spans="1:113">
      <c r="A1364" s="2" t="s">
        <v>2801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>
        <v>1</v>
      </c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>
        <v>1</v>
      </c>
    </row>
    <row r="1365" spans="1:113">
      <c r="A1365" s="2" t="s">
        <v>2803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>
        <v>1</v>
      </c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>
        <v>1</v>
      </c>
    </row>
    <row r="1366" spans="1:113">
      <c r="A1366" s="2" t="s">
        <v>2805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>
        <v>1</v>
      </c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>
        <v>1</v>
      </c>
    </row>
    <row r="1367" spans="1:113">
      <c r="A1367" s="2" t="s">
        <v>2807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>
        <v>1</v>
      </c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>
        <v>1</v>
      </c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>
        <v>2</v>
      </c>
    </row>
    <row r="1368" spans="1:113">
      <c r="A1368" s="2" t="s">
        <v>2810</v>
      </c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>
        <v>2</v>
      </c>
      <c r="CW1368" s="3"/>
      <c r="CX1368" s="3"/>
      <c r="CY1368" s="3"/>
      <c r="CZ1368" s="3"/>
      <c r="DA1368" s="3"/>
      <c r="DB1368" s="3"/>
      <c r="DC1368" s="3"/>
      <c r="DD1368" s="3"/>
      <c r="DE1368" s="3"/>
      <c r="DF1368" s="3">
        <v>1</v>
      </c>
      <c r="DG1368" s="3"/>
      <c r="DH1368" s="3"/>
      <c r="DI1368" s="3">
        <v>3</v>
      </c>
    </row>
    <row r="1369" spans="1:113">
      <c r="A1369" s="2" t="s">
        <v>2812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>
        <v>1</v>
      </c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>
        <v>1</v>
      </c>
    </row>
    <row r="1370" spans="1:113">
      <c r="A1370" s="2" t="s">
        <v>2814</v>
      </c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>
        <v>1</v>
      </c>
      <c r="CW1370" s="3"/>
      <c r="CX1370" s="3"/>
      <c r="CY1370" s="3"/>
      <c r="CZ1370" s="3"/>
      <c r="DA1370" s="3"/>
      <c r="DB1370" s="3"/>
      <c r="DC1370" s="3"/>
      <c r="DD1370" s="3"/>
      <c r="DE1370" s="3"/>
      <c r="DF1370" s="3">
        <v>1</v>
      </c>
      <c r="DG1370" s="3"/>
      <c r="DH1370" s="3"/>
      <c r="DI1370" s="3">
        <v>2</v>
      </c>
    </row>
    <row r="1371" spans="1:113">
      <c r="A1371" s="2" t="s">
        <v>2816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>
        <v>2</v>
      </c>
      <c r="CW1371" s="3"/>
      <c r="CX1371" s="3"/>
      <c r="CY1371" s="3"/>
      <c r="CZ1371" s="3"/>
      <c r="DA1371" s="3"/>
      <c r="DB1371" s="3"/>
      <c r="DC1371" s="3"/>
      <c r="DD1371" s="3"/>
      <c r="DE1371" s="3"/>
      <c r="DF1371" s="3">
        <v>1</v>
      </c>
      <c r="DG1371" s="3"/>
      <c r="DH1371" s="3"/>
      <c r="DI1371" s="3">
        <v>3</v>
      </c>
    </row>
    <row r="1372" spans="1:113">
      <c r="A1372" s="2" t="s">
        <v>2818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>
        <v>1</v>
      </c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>
        <v>1</v>
      </c>
    </row>
    <row r="1373" spans="1:113">
      <c r="A1373" s="2" t="s">
        <v>2820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>
        <v>1</v>
      </c>
      <c r="CW1373" s="3"/>
      <c r="CX1373" s="3"/>
      <c r="CY1373" s="3"/>
      <c r="CZ1373" s="3"/>
      <c r="DA1373" s="3"/>
      <c r="DB1373" s="3"/>
      <c r="DC1373" s="3"/>
      <c r="DD1373" s="3"/>
      <c r="DE1373" s="3"/>
      <c r="DF1373" s="3">
        <v>1</v>
      </c>
      <c r="DG1373" s="3"/>
      <c r="DH1373" s="3"/>
      <c r="DI1373" s="3">
        <v>2</v>
      </c>
    </row>
    <row r="1374" spans="1:113">
      <c r="A1374" s="2" t="s">
        <v>2822</v>
      </c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>
        <v>1</v>
      </c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>
        <v>1</v>
      </c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>
        <v>2</v>
      </c>
    </row>
    <row r="1375" spans="1:113">
      <c r="A1375" s="2" t="s">
        <v>2824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>
        <v>1</v>
      </c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>
        <v>1</v>
      </c>
    </row>
    <row r="1376" spans="1:113">
      <c r="A1376" s="2" t="s">
        <v>2826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>
        <v>1</v>
      </c>
      <c r="CW1376" s="3"/>
      <c r="CX1376" s="3"/>
      <c r="CY1376" s="3"/>
      <c r="CZ1376" s="3"/>
      <c r="DA1376" s="3"/>
      <c r="DB1376" s="3"/>
      <c r="DC1376" s="3"/>
      <c r="DD1376" s="3"/>
      <c r="DE1376" s="3"/>
      <c r="DF1376" s="3">
        <v>1</v>
      </c>
      <c r="DG1376" s="3"/>
      <c r="DH1376" s="3"/>
      <c r="DI1376" s="3">
        <v>2</v>
      </c>
    </row>
    <row r="1377" spans="1:113">
      <c r="A1377" s="2" t="s">
        <v>2828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>
        <v>1</v>
      </c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>
        <v>1</v>
      </c>
    </row>
    <row r="1378" spans="1:113">
      <c r="A1378" s="2" t="s">
        <v>2830</v>
      </c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>
        <v>1</v>
      </c>
      <c r="CW1378" s="3"/>
      <c r="CX1378" s="3"/>
      <c r="CY1378" s="3"/>
      <c r="CZ1378" s="3"/>
      <c r="DA1378" s="3"/>
      <c r="DB1378" s="3"/>
      <c r="DC1378" s="3"/>
      <c r="DD1378" s="3"/>
      <c r="DE1378" s="3"/>
      <c r="DF1378" s="3">
        <v>1</v>
      </c>
      <c r="DG1378" s="3"/>
      <c r="DH1378" s="3"/>
      <c r="DI1378" s="3">
        <v>2</v>
      </c>
    </row>
    <row r="1379" spans="1:113">
      <c r="A1379" s="2" t="s">
        <v>2832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>
        <v>1</v>
      </c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>
        <v>1</v>
      </c>
    </row>
    <row r="1380" spans="1:113">
      <c r="A1380" s="2" t="s">
        <v>2834</v>
      </c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>
        <v>1</v>
      </c>
      <c r="CW1380" s="3"/>
      <c r="CX1380" s="3"/>
      <c r="CY1380" s="3"/>
      <c r="CZ1380" s="3"/>
      <c r="DA1380" s="3"/>
      <c r="DB1380" s="3"/>
      <c r="DC1380" s="3"/>
      <c r="DD1380" s="3"/>
      <c r="DE1380" s="3"/>
      <c r="DF1380" s="3">
        <v>1</v>
      </c>
      <c r="DG1380" s="3"/>
      <c r="DH1380" s="3"/>
      <c r="DI1380" s="3">
        <v>2</v>
      </c>
    </row>
    <row r="1381" spans="1:113">
      <c r="A1381" s="2" t="s">
        <v>2836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3">
        <v>1</v>
      </c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>
        <v>1</v>
      </c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>
        <v>2</v>
      </c>
    </row>
    <row r="1382" spans="1:113">
      <c r="A1382" s="2" t="s">
        <v>2839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>
        <v>1</v>
      </c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>
        <v>1</v>
      </c>
    </row>
    <row r="1383" spans="1:113">
      <c r="A1383" s="2" t="s">
        <v>2841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>
        <v>1</v>
      </c>
      <c r="CW1383" s="3"/>
      <c r="CX1383" s="3"/>
      <c r="CY1383" s="3"/>
      <c r="CZ1383" s="3"/>
      <c r="DA1383" s="3"/>
      <c r="DB1383" s="3"/>
      <c r="DC1383" s="3"/>
      <c r="DD1383" s="3"/>
      <c r="DE1383" s="3"/>
      <c r="DF1383" s="3">
        <v>1</v>
      </c>
      <c r="DG1383" s="3"/>
      <c r="DH1383" s="3"/>
      <c r="DI1383" s="3">
        <v>2</v>
      </c>
    </row>
    <row r="1384" spans="1:113">
      <c r="A1384" s="2" t="s">
        <v>2843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>
        <v>1</v>
      </c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>
        <v>1</v>
      </c>
    </row>
    <row r="1385" spans="1:113">
      <c r="A1385" s="2" t="s">
        <v>2845</v>
      </c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>
        <v>1</v>
      </c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>
        <v>1</v>
      </c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>
        <v>2</v>
      </c>
    </row>
    <row r="1386" spans="1:113">
      <c r="A1386" s="2" t="s">
        <v>2847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>
        <v>1</v>
      </c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>
        <v>1</v>
      </c>
    </row>
    <row r="1387" spans="1:113">
      <c r="A1387" s="2" t="s">
        <v>2849</v>
      </c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>
        <v>1</v>
      </c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>
        <v>1</v>
      </c>
    </row>
    <row r="1388" spans="1:113">
      <c r="A1388" s="2" t="s">
        <v>2851</v>
      </c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>
        <v>1</v>
      </c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>
        <v>1</v>
      </c>
    </row>
    <row r="1389" spans="1:113">
      <c r="A1389" s="2" t="s">
        <v>2853</v>
      </c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>
        <v>1</v>
      </c>
      <c r="CW1389" s="3"/>
      <c r="CX1389" s="3"/>
      <c r="CY1389" s="3"/>
      <c r="CZ1389" s="3"/>
      <c r="DA1389" s="3"/>
      <c r="DB1389" s="3"/>
      <c r="DC1389" s="3"/>
      <c r="DD1389" s="3"/>
      <c r="DE1389" s="3"/>
      <c r="DF1389" s="3">
        <v>1</v>
      </c>
      <c r="DG1389" s="3"/>
      <c r="DH1389" s="3"/>
      <c r="DI1389" s="3">
        <v>2</v>
      </c>
    </row>
    <row r="1390" spans="1:113">
      <c r="A1390" s="2" t="s">
        <v>2855</v>
      </c>
      <c r="B1390" s="3"/>
      <c r="C1390" s="3"/>
      <c r="D1390" s="3"/>
      <c r="E1390" s="3"/>
      <c r="F1390" s="3"/>
      <c r="G1390" s="3"/>
      <c r="H1390" s="3">
        <v>1</v>
      </c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>
        <v>1</v>
      </c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>
        <v>2</v>
      </c>
    </row>
    <row r="1391" spans="1:113">
      <c r="A1391" s="2" t="s">
        <v>2857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>
        <v>1</v>
      </c>
      <c r="CW1391" s="3"/>
      <c r="CX1391" s="3"/>
      <c r="CY1391" s="3"/>
      <c r="CZ1391" s="3"/>
      <c r="DA1391" s="3"/>
      <c r="DB1391" s="3"/>
      <c r="DC1391" s="3"/>
      <c r="DD1391" s="3"/>
      <c r="DE1391" s="3"/>
      <c r="DF1391" s="3">
        <v>1</v>
      </c>
      <c r="DG1391" s="3"/>
      <c r="DH1391" s="3"/>
      <c r="DI1391" s="3">
        <v>2</v>
      </c>
    </row>
    <row r="1392" spans="1:113">
      <c r="A1392" s="2" t="s">
        <v>2859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>
        <v>1</v>
      </c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>
        <v>1</v>
      </c>
    </row>
    <row r="1393" spans="1:113">
      <c r="A1393" s="2" t="s">
        <v>2861</v>
      </c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>
        <v>1</v>
      </c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>
        <v>1</v>
      </c>
    </row>
    <row r="1394" spans="1:113">
      <c r="A1394" s="2" t="s">
        <v>2863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>
        <v>1</v>
      </c>
      <c r="CW1394" s="3"/>
      <c r="CX1394" s="3"/>
      <c r="CY1394" s="3"/>
      <c r="CZ1394" s="3"/>
      <c r="DA1394" s="3"/>
      <c r="DB1394" s="3"/>
      <c r="DC1394" s="3"/>
      <c r="DD1394" s="3"/>
      <c r="DE1394" s="3"/>
      <c r="DF1394" s="3">
        <v>1</v>
      </c>
      <c r="DG1394" s="3"/>
      <c r="DH1394" s="3"/>
      <c r="DI1394" s="3">
        <v>2</v>
      </c>
    </row>
    <row r="1395" spans="1:113">
      <c r="A1395" s="2" t="s">
        <v>2865</v>
      </c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>
        <v>1</v>
      </c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>
        <v>1</v>
      </c>
    </row>
    <row r="1396" spans="1:113">
      <c r="A1396" s="2" t="s">
        <v>2867</v>
      </c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>
        <v>1</v>
      </c>
      <c r="CW1396" s="3"/>
      <c r="CX1396" s="3"/>
      <c r="CY1396" s="3"/>
      <c r="CZ1396" s="3"/>
      <c r="DA1396" s="3"/>
      <c r="DB1396" s="3"/>
      <c r="DC1396" s="3"/>
      <c r="DD1396" s="3"/>
      <c r="DE1396" s="3"/>
      <c r="DF1396" s="3">
        <v>1</v>
      </c>
      <c r="DG1396" s="3"/>
      <c r="DH1396" s="3"/>
      <c r="DI1396" s="3">
        <v>2</v>
      </c>
    </row>
    <row r="1397" spans="1:113">
      <c r="A1397" s="2" t="s">
        <v>2869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>
        <v>1</v>
      </c>
      <c r="CW1397" s="3"/>
      <c r="CX1397" s="3"/>
      <c r="CY1397" s="3"/>
      <c r="CZ1397" s="3"/>
      <c r="DA1397" s="3"/>
      <c r="DB1397" s="3"/>
      <c r="DC1397" s="3"/>
      <c r="DD1397" s="3"/>
      <c r="DE1397" s="3"/>
      <c r="DF1397" s="3">
        <v>1</v>
      </c>
      <c r="DG1397" s="3"/>
      <c r="DH1397" s="3"/>
      <c r="DI1397" s="3">
        <v>2</v>
      </c>
    </row>
    <row r="1398" spans="1:113">
      <c r="A1398" s="2" t="s">
        <v>2871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>
        <v>1</v>
      </c>
      <c r="CW1398" s="3"/>
      <c r="CX1398" s="3"/>
      <c r="CY1398" s="3"/>
      <c r="CZ1398" s="3"/>
      <c r="DA1398" s="3"/>
      <c r="DB1398" s="3"/>
      <c r="DC1398" s="3"/>
      <c r="DD1398" s="3"/>
      <c r="DE1398" s="3"/>
      <c r="DF1398" s="3">
        <v>1</v>
      </c>
      <c r="DG1398" s="3"/>
      <c r="DH1398" s="3"/>
      <c r="DI1398" s="3">
        <v>2</v>
      </c>
    </row>
    <row r="1399" spans="1:113">
      <c r="A1399" s="2" t="s">
        <v>2873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>
        <v>1</v>
      </c>
      <c r="CW1399" s="3"/>
      <c r="CX1399" s="3"/>
      <c r="CY1399" s="3"/>
      <c r="CZ1399" s="3"/>
      <c r="DA1399" s="3"/>
      <c r="DB1399" s="3"/>
      <c r="DC1399" s="3"/>
      <c r="DD1399" s="3"/>
      <c r="DE1399" s="3"/>
      <c r="DF1399" s="3">
        <v>1</v>
      </c>
      <c r="DG1399" s="3"/>
      <c r="DH1399" s="3"/>
      <c r="DI1399" s="3">
        <v>2</v>
      </c>
    </row>
    <row r="1400" spans="1:113">
      <c r="A1400" s="2" t="s">
        <v>2875</v>
      </c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>
        <v>1</v>
      </c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>
        <v>1</v>
      </c>
    </row>
    <row r="1401" spans="1:113">
      <c r="A1401" s="2" t="s">
        <v>2877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>
        <v>1</v>
      </c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>
        <v>1</v>
      </c>
    </row>
    <row r="1402" spans="1:113">
      <c r="A1402" s="2" t="s">
        <v>2879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>
        <v>1</v>
      </c>
      <c r="CW1402" s="3"/>
      <c r="CX1402" s="3"/>
      <c r="CY1402" s="3"/>
      <c r="CZ1402" s="3"/>
      <c r="DA1402" s="3"/>
      <c r="DB1402" s="3"/>
      <c r="DC1402" s="3"/>
      <c r="DD1402" s="3"/>
      <c r="DE1402" s="3"/>
      <c r="DF1402" s="3">
        <v>1</v>
      </c>
      <c r="DG1402" s="3"/>
      <c r="DH1402" s="3"/>
      <c r="DI1402" s="3">
        <v>2</v>
      </c>
    </row>
    <row r="1403" spans="1:113">
      <c r="A1403" s="2" t="s">
        <v>2881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>
        <v>1</v>
      </c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>
        <v>1</v>
      </c>
    </row>
    <row r="1404" spans="1:113">
      <c r="A1404" s="2" t="s">
        <v>2883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>
        <v>1</v>
      </c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>
        <v>1</v>
      </c>
    </row>
    <row r="1405" spans="1:113">
      <c r="A1405" s="2" t="s">
        <v>2885</v>
      </c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>
        <v>1</v>
      </c>
      <c r="CW1405" s="3"/>
      <c r="CX1405" s="3"/>
      <c r="CY1405" s="3"/>
      <c r="CZ1405" s="3"/>
      <c r="DA1405" s="3"/>
      <c r="DB1405" s="3"/>
      <c r="DC1405" s="3"/>
      <c r="DD1405" s="3"/>
      <c r="DE1405" s="3"/>
      <c r="DF1405" s="3">
        <v>1</v>
      </c>
      <c r="DG1405" s="3"/>
      <c r="DH1405" s="3"/>
      <c r="DI1405" s="3">
        <v>2</v>
      </c>
    </row>
    <row r="1406" spans="1:113">
      <c r="A1406" s="2" t="s">
        <v>2887</v>
      </c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>
        <v>1</v>
      </c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>
        <v>1</v>
      </c>
    </row>
    <row r="1407" spans="1:113">
      <c r="A1407" s="2" t="s">
        <v>2889</v>
      </c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>
        <v>1</v>
      </c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>
        <v>1</v>
      </c>
    </row>
    <row r="1408" spans="1:113">
      <c r="A1408" s="2" t="s">
        <v>2891</v>
      </c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>
        <v>1</v>
      </c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>
        <v>1</v>
      </c>
    </row>
    <row r="1409" spans="1:113">
      <c r="A1409" s="2" t="s">
        <v>2893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>
        <v>1</v>
      </c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>
        <v>1</v>
      </c>
    </row>
    <row r="1410" spans="1:113">
      <c r="A1410" s="2" t="s">
        <v>2895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>
        <v>1</v>
      </c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>
        <v>1</v>
      </c>
    </row>
    <row r="1411" spans="1:113">
      <c r="A1411" s="2" t="s">
        <v>2897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>
        <v>1</v>
      </c>
      <c r="CW1411" s="3"/>
      <c r="CX1411" s="3"/>
      <c r="CY1411" s="3"/>
      <c r="CZ1411" s="3"/>
      <c r="DA1411" s="3"/>
      <c r="DB1411" s="3"/>
      <c r="DC1411" s="3"/>
      <c r="DD1411" s="3"/>
      <c r="DE1411" s="3"/>
      <c r="DF1411" s="3">
        <v>1</v>
      </c>
      <c r="DG1411" s="3"/>
      <c r="DH1411" s="3"/>
      <c r="DI1411" s="3">
        <v>2</v>
      </c>
    </row>
    <row r="1412" spans="1:113">
      <c r="A1412" s="2" t="s">
        <v>2899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>
        <v>1</v>
      </c>
      <c r="CW1412" s="3">
        <v>1</v>
      </c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>
        <v>2</v>
      </c>
    </row>
    <row r="1413" spans="1:113">
      <c r="A1413" s="2" t="s">
        <v>2903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>
        <v>1</v>
      </c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>
        <v>1</v>
      </c>
    </row>
    <row r="1414" spans="1:113">
      <c r="A1414" s="2" t="s">
        <v>2905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>
        <v>1</v>
      </c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>
        <v>1</v>
      </c>
    </row>
    <row r="1415" spans="1:113">
      <c r="A1415" s="2" t="s">
        <v>2907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>
        <v>1</v>
      </c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>
        <v>1</v>
      </c>
    </row>
    <row r="1416" spans="1:113">
      <c r="A1416" s="2" t="s">
        <v>2909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>
        <v>1</v>
      </c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>
        <v>1</v>
      </c>
    </row>
    <row r="1417" spans="1:113">
      <c r="A1417" s="2" t="s">
        <v>2911</v>
      </c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>
        <v>1</v>
      </c>
      <c r="CW1417" s="3"/>
      <c r="CX1417" s="3"/>
      <c r="CY1417" s="3"/>
      <c r="CZ1417" s="3"/>
      <c r="DA1417" s="3"/>
      <c r="DB1417" s="3"/>
      <c r="DC1417" s="3"/>
      <c r="DD1417" s="3"/>
      <c r="DE1417" s="3"/>
      <c r="DF1417" s="3">
        <v>1</v>
      </c>
      <c r="DG1417" s="3"/>
      <c r="DH1417" s="3"/>
      <c r="DI1417" s="3">
        <v>2</v>
      </c>
    </row>
    <row r="1418" spans="1:113">
      <c r="A1418" s="2" t="s">
        <v>2913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>
        <v>1</v>
      </c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>
        <v>1</v>
      </c>
    </row>
    <row r="1419" spans="1:113">
      <c r="A1419" s="2" t="s">
        <v>2915</v>
      </c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>
        <v>1</v>
      </c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>
        <v>1</v>
      </c>
    </row>
    <row r="1420" spans="1:113">
      <c r="A1420" s="2" t="s">
        <v>2917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>
        <v>1</v>
      </c>
      <c r="CW1420" s="3"/>
      <c r="CX1420" s="3"/>
      <c r="CY1420" s="3"/>
      <c r="CZ1420" s="3"/>
      <c r="DA1420" s="3"/>
      <c r="DB1420" s="3"/>
      <c r="DC1420" s="3"/>
      <c r="DD1420" s="3"/>
      <c r="DE1420" s="3"/>
      <c r="DF1420" s="3">
        <v>1</v>
      </c>
      <c r="DG1420" s="3"/>
      <c r="DH1420" s="3"/>
      <c r="DI1420" s="3">
        <v>2</v>
      </c>
    </row>
    <row r="1421" spans="1:113">
      <c r="A1421" s="2" t="s">
        <v>2919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>
        <v>1</v>
      </c>
      <c r="CW1421" s="3"/>
      <c r="CX1421" s="3"/>
      <c r="CY1421" s="3"/>
      <c r="CZ1421" s="3"/>
      <c r="DA1421" s="3"/>
      <c r="DB1421" s="3"/>
      <c r="DC1421" s="3"/>
      <c r="DD1421" s="3"/>
      <c r="DE1421" s="3"/>
      <c r="DF1421" s="3">
        <v>1</v>
      </c>
      <c r="DG1421" s="3"/>
      <c r="DH1421" s="3"/>
      <c r="DI1421" s="3">
        <v>2</v>
      </c>
    </row>
    <row r="1422" spans="1:113">
      <c r="A1422" s="2" t="s">
        <v>2921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>
        <v>1</v>
      </c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>
        <v>1</v>
      </c>
    </row>
    <row r="1423" spans="1:113">
      <c r="A1423" s="2" t="s">
        <v>2923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>
        <v>1</v>
      </c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>
        <v>1</v>
      </c>
    </row>
    <row r="1424" spans="1:113">
      <c r="A1424" s="2" t="s">
        <v>2925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>
        <v>1</v>
      </c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>
        <v>1</v>
      </c>
    </row>
    <row r="1425" spans="1:113">
      <c r="A1425" s="2" t="s">
        <v>2927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>
        <v>1</v>
      </c>
      <c r="CW1425" s="3"/>
      <c r="CX1425" s="3"/>
      <c r="CY1425" s="3"/>
      <c r="CZ1425" s="3"/>
      <c r="DA1425" s="3"/>
      <c r="DB1425" s="3"/>
      <c r="DC1425" s="3"/>
      <c r="DD1425" s="3"/>
      <c r="DE1425" s="3"/>
      <c r="DF1425" s="3">
        <v>1</v>
      </c>
      <c r="DG1425" s="3"/>
      <c r="DH1425" s="3"/>
      <c r="DI1425" s="3">
        <v>2</v>
      </c>
    </row>
    <row r="1426" spans="1:113">
      <c r="A1426" s="2" t="s">
        <v>2929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>
        <v>1</v>
      </c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>
        <v>1</v>
      </c>
    </row>
    <row r="1427" spans="1:113">
      <c r="A1427" s="2" t="s">
        <v>2931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>
        <v>1</v>
      </c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>
        <v>1</v>
      </c>
    </row>
    <row r="1428" spans="1:113">
      <c r="A1428" s="2" t="s">
        <v>2933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>
        <v>1</v>
      </c>
      <c r="CW1428" s="3"/>
      <c r="CX1428" s="3"/>
      <c r="CY1428" s="3"/>
      <c r="CZ1428" s="3"/>
      <c r="DA1428" s="3"/>
      <c r="DB1428" s="3"/>
      <c r="DC1428" s="3"/>
      <c r="DD1428" s="3"/>
      <c r="DE1428" s="3"/>
      <c r="DF1428" s="3">
        <v>1</v>
      </c>
      <c r="DG1428" s="3"/>
      <c r="DH1428" s="3"/>
      <c r="DI1428" s="3">
        <v>2</v>
      </c>
    </row>
    <row r="1429" spans="1:113">
      <c r="A1429" s="2" t="s">
        <v>2935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>
        <v>1</v>
      </c>
      <c r="CW1429" s="3"/>
      <c r="CX1429" s="3"/>
      <c r="CY1429" s="3"/>
      <c r="CZ1429" s="3"/>
      <c r="DA1429" s="3"/>
      <c r="DB1429" s="3"/>
      <c r="DC1429" s="3"/>
      <c r="DD1429" s="3"/>
      <c r="DE1429" s="3"/>
      <c r="DF1429" s="3">
        <v>1</v>
      </c>
      <c r="DG1429" s="3"/>
      <c r="DH1429" s="3"/>
      <c r="DI1429" s="3">
        <v>2</v>
      </c>
    </row>
    <row r="1430" spans="1:113">
      <c r="A1430" s="2" t="s">
        <v>2937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>
        <v>1</v>
      </c>
      <c r="CW1430" s="3"/>
      <c r="CX1430" s="3"/>
      <c r="CY1430" s="3"/>
      <c r="CZ1430" s="3"/>
      <c r="DA1430" s="3"/>
      <c r="DB1430" s="3"/>
      <c r="DC1430" s="3"/>
      <c r="DD1430" s="3"/>
      <c r="DE1430" s="3"/>
      <c r="DF1430" s="3">
        <v>1</v>
      </c>
      <c r="DG1430" s="3"/>
      <c r="DH1430" s="3"/>
      <c r="DI1430" s="3">
        <v>2</v>
      </c>
    </row>
    <row r="1431" spans="1:113">
      <c r="A1431" s="2" t="s">
        <v>2939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>
        <v>1</v>
      </c>
      <c r="CW1431" s="3"/>
      <c r="CX1431" s="3"/>
      <c r="CY1431" s="3"/>
      <c r="CZ1431" s="3"/>
      <c r="DA1431" s="3">
        <v>1</v>
      </c>
      <c r="DB1431" s="3"/>
      <c r="DC1431" s="3"/>
      <c r="DD1431" s="3"/>
      <c r="DE1431" s="3"/>
      <c r="DF1431" s="3"/>
      <c r="DG1431" s="3"/>
      <c r="DH1431" s="3">
        <v>1</v>
      </c>
      <c r="DI1431" s="3">
        <v>3</v>
      </c>
    </row>
    <row r="1432" spans="1:113">
      <c r="A1432" s="2" t="s">
        <v>2945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>
        <v>1</v>
      </c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>
        <v>1</v>
      </c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>
        <v>2</v>
      </c>
    </row>
    <row r="1433" spans="1:113">
      <c r="A1433" s="2" t="s">
        <v>2948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>
        <v>1</v>
      </c>
      <c r="CW1433" s="3"/>
      <c r="CX1433" s="3"/>
      <c r="CY1433" s="3"/>
      <c r="CZ1433" s="3"/>
      <c r="DA1433" s="3"/>
      <c r="DB1433" s="3"/>
      <c r="DC1433" s="3"/>
      <c r="DD1433" s="3"/>
      <c r="DE1433" s="3"/>
      <c r="DF1433" s="3">
        <v>1</v>
      </c>
      <c r="DG1433" s="3"/>
      <c r="DH1433" s="3"/>
      <c r="DI1433" s="3">
        <v>2</v>
      </c>
    </row>
    <row r="1434" spans="1:113">
      <c r="A1434" s="2" t="s">
        <v>2950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>
        <v>1</v>
      </c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>
        <v>1</v>
      </c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>
        <v>2</v>
      </c>
    </row>
    <row r="1435" spans="1:113">
      <c r="A1435" s="2" t="s">
        <v>2953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>
        <v>1</v>
      </c>
      <c r="CW1435" s="3"/>
      <c r="CX1435" s="3"/>
      <c r="CY1435" s="3"/>
      <c r="CZ1435" s="3"/>
      <c r="DA1435" s="3"/>
      <c r="DB1435" s="3"/>
      <c r="DC1435" s="3"/>
      <c r="DD1435" s="3"/>
      <c r="DE1435" s="3"/>
      <c r="DF1435" s="3">
        <v>1</v>
      </c>
      <c r="DG1435" s="3"/>
      <c r="DH1435" s="3"/>
      <c r="DI1435" s="3">
        <v>2</v>
      </c>
    </row>
    <row r="1436" spans="1:113">
      <c r="A1436" s="2" t="s">
        <v>2955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>
        <v>1</v>
      </c>
      <c r="CW1436" s="3"/>
      <c r="CX1436" s="3"/>
      <c r="CY1436" s="3"/>
      <c r="CZ1436" s="3"/>
      <c r="DA1436" s="3"/>
      <c r="DB1436" s="3"/>
      <c r="DC1436" s="3"/>
      <c r="DD1436" s="3"/>
      <c r="DE1436" s="3"/>
      <c r="DF1436" s="3">
        <v>1</v>
      </c>
      <c r="DG1436" s="3"/>
      <c r="DH1436" s="3"/>
      <c r="DI1436" s="3">
        <v>2</v>
      </c>
    </row>
    <row r="1437" spans="1:113">
      <c r="A1437" s="2" t="s">
        <v>2957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>
        <v>1</v>
      </c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>
        <v>1</v>
      </c>
    </row>
    <row r="1438" spans="1:113">
      <c r="A1438" s="2" t="s">
        <v>2959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>
        <v>1</v>
      </c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>
        <v>1</v>
      </c>
    </row>
    <row r="1439" spans="1:113">
      <c r="A1439" s="2" t="s">
        <v>2961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>
        <v>1</v>
      </c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>
        <v>1</v>
      </c>
    </row>
    <row r="1440" spans="1:113">
      <c r="A1440" s="2" t="s">
        <v>2963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>
        <v>1</v>
      </c>
      <c r="CW1440" s="3"/>
      <c r="CX1440" s="3"/>
      <c r="CY1440" s="3"/>
      <c r="CZ1440" s="3"/>
      <c r="DA1440" s="3"/>
      <c r="DB1440" s="3"/>
      <c r="DC1440" s="3"/>
      <c r="DD1440" s="3"/>
      <c r="DE1440" s="3"/>
      <c r="DF1440" s="3">
        <v>1</v>
      </c>
      <c r="DG1440" s="3"/>
      <c r="DH1440" s="3"/>
      <c r="DI1440" s="3">
        <v>2</v>
      </c>
    </row>
    <row r="1441" spans="1:113">
      <c r="A1441" s="2" t="s">
        <v>2965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>
        <v>1</v>
      </c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>
        <v>1</v>
      </c>
    </row>
    <row r="1442" spans="1:113">
      <c r="A1442" s="2" t="s">
        <v>2967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>
        <v>1</v>
      </c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>
        <v>1</v>
      </c>
    </row>
    <row r="1443" spans="1:113">
      <c r="A1443" s="2" t="s">
        <v>2969</v>
      </c>
      <c r="B1443" s="3"/>
      <c r="C1443" s="3"/>
      <c r="D1443" s="3"/>
      <c r="E1443" s="3"/>
      <c r="F1443" s="3"/>
      <c r="G1443" s="3"/>
      <c r="H1443" s="3"/>
      <c r="I1443" s="3">
        <v>1</v>
      </c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>
        <v>1</v>
      </c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>
        <v>2</v>
      </c>
    </row>
    <row r="1444" spans="1:113">
      <c r="A1444" s="2" t="s">
        <v>2971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>
        <v>1</v>
      </c>
      <c r="CW1444" s="3"/>
      <c r="CX1444" s="3"/>
      <c r="CY1444" s="3"/>
      <c r="CZ1444" s="3"/>
      <c r="DA1444" s="3"/>
      <c r="DB1444" s="3"/>
      <c r="DC1444" s="3"/>
      <c r="DD1444" s="3"/>
      <c r="DE1444" s="3"/>
      <c r="DF1444" s="3">
        <v>1</v>
      </c>
      <c r="DG1444" s="3"/>
      <c r="DH1444" s="3"/>
      <c r="DI1444" s="3">
        <v>2</v>
      </c>
    </row>
    <row r="1445" spans="1:113">
      <c r="A1445" s="2" t="s">
        <v>2973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>
        <v>1</v>
      </c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>
        <v>1</v>
      </c>
    </row>
    <row r="1446" spans="1:113">
      <c r="A1446" s="2" t="s">
        <v>2975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>
        <v>1</v>
      </c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>
        <v>1</v>
      </c>
    </row>
    <row r="1447" spans="1:113">
      <c r="A1447" s="2" t="s">
        <v>2977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>
        <v>1</v>
      </c>
      <c r="CW1447" s="3"/>
      <c r="CX1447" s="3"/>
      <c r="CY1447" s="3"/>
      <c r="CZ1447" s="3"/>
      <c r="DA1447" s="3"/>
      <c r="DB1447" s="3"/>
      <c r="DC1447" s="3"/>
      <c r="DD1447" s="3"/>
      <c r="DE1447" s="3"/>
      <c r="DF1447" s="3">
        <v>1</v>
      </c>
      <c r="DG1447" s="3"/>
      <c r="DH1447" s="3"/>
      <c r="DI1447" s="3">
        <v>2</v>
      </c>
    </row>
    <row r="1448" spans="1:113">
      <c r="A1448" s="2" t="s">
        <v>2979</v>
      </c>
      <c r="B1448" s="3"/>
      <c r="C1448" s="3"/>
      <c r="D1448" s="3"/>
      <c r="E1448" s="3"/>
      <c r="F1448" s="3"/>
      <c r="G1448" s="3"/>
      <c r="H1448" s="3"/>
      <c r="I1448" s="3"/>
      <c r="J1448" s="3">
        <v>1</v>
      </c>
      <c r="K1448" s="3"/>
      <c r="L1448" s="3"/>
      <c r="M1448" s="3"/>
      <c r="N1448" s="3"/>
      <c r="O1448" s="3"/>
      <c r="P1448" s="3"/>
      <c r="Q1448" s="3"/>
      <c r="R1448" s="3">
        <v>1</v>
      </c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>
        <v>1</v>
      </c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>
        <v>1</v>
      </c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>
        <v>4</v>
      </c>
    </row>
    <row r="1449" spans="1:113">
      <c r="A1449" s="2" t="s">
        <v>2984</v>
      </c>
      <c r="B1449" s="3"/>
      <c r="C1449" s="3"/>
      <c r="D1449" s="3"/>
      <c r="E1449" s="3"/>
      <c r="F1449" s="3"/>
      <c r="G1449" s="3"/>
      <c r="H1449" s="3"/>
      <c r="I1449" s="3"/>
      <c r="J1449" s="3">
        <v>1</v>
      </c>
      <c r="K1449" s="3"/>
      <c r="L1449" s="3"/>
      <c r="M1449" s="3"/>
      <c r="N1449" s="3"/>
      <c r="O1449" s="3"/>
      <c r="P1449" s="3"/>
      <c r="Q1449" s="3"/>
      <c r="R1449" s="3">
        <v>1</v>
      </c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>
        <v>1</v>
      </c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>
        <v>1</v>
      </c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>
        <v>4</v>
      </c>
    </row>
    <row r="1450" spans="1:113">
      <c r="A1450" s="2" t="s">
        <v>2986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>
        <v>1</v>
      </c>
      <c r="CW1450" s="3"/>
      <c r="CX1450" s="3"/>
      <c r="CY1450" s="3"/>
      <c r="CZ1450" s="3"/>
      <c r="DA1450" s="3"/>
      <c r="DB1450" s="3"/>
      <c r="DC1450" s="3"/>
      <c r="DD1450" s="3"/>
      <c r="DE1450" s="3"/>
      <c r="DF1450" s="3">
        <v>1</v>
      </c>
      <c r="DG1450" s="3"/>
      <c r="DH1450" s="3"/>
      <c r="DI1450" s="3">
        <v>2</v>
      </c>
    </row>
    <row r="1451" spans="1:113">
      <c r="A1451" s="2" t="s">
        <v>2988</v>
      </c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>
        <v>1</v>
      </c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>
        <v>1</v>
      </c>
    </row>
    <row r="1452" spans="1:113">
      <c r="A1452" s="2" t="s">
        <v>2990</v>
      </c>
      <c r="B1452" s="3"/>
      <c r="C1452" s="3"/>
      <c r="D1452" s="3"/>
      <c r="E1452" s="3"/>
      <c r="F1452" s="3"/>
      <c r="G1452" s="3"/>
      <c r="H1452" s="3"/>
      <c r="I1452" s="3">
        <v>1</v>
      </c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>
        <v>1</v>
      </c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>
        <v>2</v>
      </c>
    </row>
    <row r="1453" spans="1:113">
      <c r="A1453" s="2" t="s">
        <v>2992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>
        <v>1</v>
      </c>
      <c r="CW1453" s="3"/>
      <c r="CX1453" s="3"/>
      <c r="CY1453" s="3"/>
      <c r="CZ1453" s="3"/>
      <c r="DA1453" s="3"/>
      <c r="DB1453" s="3"/>
      <c r="DC1453" s="3"/>
      <c r="DD1453" s="3"/>
      <c r="DE1453" s="3"/>
      <c r="DF1453" s="3">
        <v>1</v>
      </c>
      <c r="DG1453" s="3"/>
      <c r="DH1453" s="3"/>
      <c r="DI1453" s="3">
        <v>2</v>
      </c>
    </row>
    <row r="1454" spans="1:113">
      <c r="A1454" s="2" t="s">
        <v>2994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>
        <v>1</v>
      </c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>
        <v>1</v>
      </c>
    </row>
    <row r="1455" spans="1:113">
      <c r="A1455" s="2" t="s">
        <v>2996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>
        <v>1</v>
      </c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>
        <v>1</v>
      </c>
    </row>
    <row r="1456" spans="1:113">
      <c r="A1456" s="2" t="s">
        <v>2998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>
        <v>1</v>
      </c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>
        <v>1</v>
      </c>
    </row>
    <row r="1457" spans="1:113">
      <c r="A1457" s="2" t="s">
        <v>3000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>
        <v>1</v>
      </c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>
        <v>1</v>
      </c>
    </row>
    <row r="1458" spans="1:113">
      <c r="A1458" s="2" t="s">
        <v>3002</v>
      </c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>
        <v>1</v>
      </c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>
        <v>1</v>
      </c>
    </row>
    <row r="1459" spans="1:113">
      <c r="A1459" s="2" t="s">
        <v>3004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>
        <v>1</v>
      </c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>
        <v>1</v>
      </c>
    </row>
    <row r="1460" spans="1:113">
      <c r="A1460" s="2" t="s">
        <v>3006</v>
      </c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>
        <v>1</v>
      </c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>
        <v>1</v>
      </c>
    </row>
    <row r="1461" spans="1:113">
      <c r="A1461" s="2" t="s">
        <v>3008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>
        <v>1</v>
      </c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>
        <v>1</v>
      </c>
    </row>
    <row r="1462" spans="1:113">
      <c r="A1462" s="2" t="s">
        <v>3010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>
        <v>1</v>
      </c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>
        <v>1</v>
      </c>
    </row>
    <row r="1463" spans="1:113">
      <c r="A1463" s="2" t="s">
        <v>3012</v>
      </c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>
        <v>1</v>
      </c>
      <c r="CW1463" s="3"/>
      <c r="CX1463" s="3"/>
      <c r="CY1463" s="3"/>
      <c r="CZ1463" s="3"/>
      <c r="DA1463" s="3"/>
      <c r="DB1463" s="3"/>
      <c r="DC1463" s="3"/>
      <c r="DD1463" s="3"/>
      <c r="DE1463" s="3"/>
      <c r="DF1463" s="3">
        <v>1</v>
      </c>
      <c r="DG1463" s="3"/>
      <c r="DH1463" s="3"/>
      <c r="DI1463" s="3">
        <v>2</v>
      </c>
    </row>
    <row r="1464" spans="1:113">
      <c r="A1464" s="2" t="s">
        <v>3014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>
        <v>1</v>
      </c>
      <c r="CW1464" s="3"/>
      <c r="CX1464" s="3"/>
      <c r="CY1464" s="3"/>
      <c r="CZ1464" s="3"/>
      <c r="DA1464" s="3"/>
      <c r="DB1464" s="3"/>
      <c r="DC1464" s="3"/>
      <c r="DD1464" s="3"/>
      <c r="DE1464" s="3"/>
      <c r="DF1464" s="3">
        <v>1</v>
      </c>
      <c r="DG1464" s="3"/>
      <c r="DH1464" s="3"/>
      <c r="DI1464" s="3">
        <v>2</v>
      </c>
    </row>
    <row r="1465" spans="1:113">
      <c r="A1465" s="2" t="s">
        <v>3016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>
        <v>2</v>
      </c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>
        <v>2</v>
      </c>
    </row>
    <row r="1466" spans="1:113">
      <c r="A1466" s="2" t="s">
        <v>3018</v>
      </c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>
        <v>1</v>
      </c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>
        <v>1</v>
      </c>
    </row>
    <row r="1467" spans="1:113">
      <c r="A1467" s="2" t="s">
        <v>3020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>
        <v>1</v>
      </c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>
        <v>1</v>
      </c>
    </row>
    <row r="1468" spans="1:113">
      <c r="A1468" s="2" t="s">
        <v>3022</v>
      </c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>
        <v>1</v>
      </c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>
        <v>1</v>
      </c>
    </row>
    <row r="1469" spans="1:113">
      <c r="A1469" s="2" t="s">
        <v>3024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>
        <v>1</v>
      </c>
      <c r="CW1469" s="3"/>
      <c r="CX1469" s="3"/>
      <c r="CY1469" s="3"/>
      <c r="CZ1469" s="3"/>
      <c r="DA1469" s="3"/>
      <c r="DB1469" s="3"/>
      <c r="DC1469" s="3"/>
      <c r="DD1469" s="3"/>
      <c r="DE1469" s="3"/>
      <c r="DF1469" s="3">
        <v>1</v>
      </c>
      <c r="DG1469" s="3"/>
      <c r="DH1469" s="3"/>
      <c r="DI1469" s="3">
        <v>2</v>
      </c>
    </row>
    <row r="1470" spans="1:113">
      <c r="A1470" s="2" t="s">
        <v>3026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>
        <v>1</v>
      </c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>
        <v>1</v>
      </c>
    </row>
    <row r="1471" spans="1:113">
      <c r="A1471" s="2" t="s">
        <v>3028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>
        <v>1</v>
      </c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>
        <v>1</v>
      </c>
    </row>
    <row r="1472" spans="1:113">
      <c r="A1472" s="2" t="s">
        <v>3030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>
        <v>1</v>
      </c>
      <c r="CW1472" s="3"/>
      <c r="CX1472" s="3"/>
      <c r="CY1472" s="3"/>
      <c r="CZ1472" s="3"/>
      <c r="DA1472" s="3"/>
      <c r="DB1472" s="3"/>
      <c r="DC1472" s="3"/>
      <c r="DD1472" s="3"/>
      <c r="DE1472" s="3"/>
      <c r="DF1472" s="3">
        <v>1</v>
      </c>
      <c r="DG1472" s="3"/>
      <c r="DH1472" s="3"/>
      <c r="DI1472" s="3">
        <v>2</v>
      </c>
    </row>
    <row r="1473" spans="1:113">
      <c r="A1473" s="2" t="s">
        <v>3032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>
        <v>1</v>
      </c>
      <c r="CW1473" s="3"/>
      <c r="CX1473" s="3"/>
      <c r="CY1473" s="3"/>
      <c r="CZ1473" s="3"/>
      <c r="DA1473" s="3"/>
      <c r="DB1473" s="3"/>
      <c r="DC1473" s="3"/>
      <c r="DD1473" s="3"/>
      <c r="DE1473" s="3"/>
      <c r="DF1473" s="3">
        <v>1</v>
      </c>
      <c r="DG1473" s="3"/>
      <c r="DH1473" s="3"/>
      <c r="DI1473" s="3">
        <v>2</v>
      </c>
    </row>
    <row r="1474" spans="1:113">
      <c r="A1474" s="2" t="s">
        <v>3034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>
        <v>1</v>
      </c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>
        <v>1</v>
      </c>
    </row>
    <row r="1475" spans="1:113">
      <c r="A1475" s="2" t="s">
        <v>3036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>
        <v>1</v>
      </c>
      <c r="CW1475" s="3"/>
      <c r="CX1475" s="3"/>
      <c r="CY1475" s="3"/>
      <c r="CZ1475" s="3"/>
      <c r="DA1475" s="3"/>
      <c r="DB1475" s="3"/>
      <c r="DC1475" s="3"/>
      <c r="DD1475" s="3"/>
      <c r="DE1475" s="3"/>
      <c r="DF1475" s="3">
        <v>1</v>
      </c>
      <c r="DG1475" s="3"/>
      <c r="DH1475" s="3"/>
      <c r="DI1475" s="3">
        <v>2</v>
      </c>
    </row>
    <row r="1476" spans="1:113">
      <c r="A1476" s="2" t="s">
        <v>3038</v>
      </c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>
        <v>1</v>
      </c>
      <c r="CW1476" s="3"/>
      <c r="CX1476" s="3"/>
      <c r="CY1476" s="3"/>
      <c r="CZ1476" s="3"/>
      <c r="DA1476" s="3"/>
      <c r="DB1476" s="3"/>
      <c r="DC1476" s="3"/>
      <c r="DD1476" s="3"/>
      <c r="DE1476" s="3"/>
      <c r="DF1476" s="3">
        <v>1</v>
      </c>
      <c r="DG1476" s="3"/>
      <c r="DH1476" s="3"/>
      <c r="DI1476" s="3">
        <v>2</v>
      </c>
    </row>
    <row r="1477" spans="1:113">
      <c r="A1477" s="2" t="s">
        <v>3040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>
        <v>1</v>
      </c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>
        <v>1</v>
      </c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>
        <v>2</v>
      </c>
    </row>
    <row r="1478" spans="1:113">
      <c r="A1478" s="2" t="s">
        <v>3042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>
        <v>1</v>
      </c>
      <c r="CW1478" s="3"/>
      <c r="CX1478" s="3"/>
      <c r="CY1478" s="3"/>
      <c r="CZ1478" s="3"/>
      <c r="DA1478" s="3"/>
      <c r="DB1478" s="3"/>
      <c r="DC1478" s="3"/>
      <c r="DD1478" s="3"/>
      <c r="DE1478" s="3"/>
      <c r="DF1478" s="3">
        <v>1</v>
      </c>
      <c r="DG1478" s="3"/>
      <c r="DH1478" s="3"/>
      <c r="DI1478" s="3">
        <v>2</v>
      </c>
    </row>
    <row r="1479" spans="1:113">
      <c r="A1479" s="2" t="s">
        <v>3044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>
        <v>1</v>
      </c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>
        <v>1</v>
      </c>
    </row>
    <row r="1480" spans="1:113">
      <c r="A1480" s="2" t="s">
        <v>3046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>
        <v>1</v>
      </c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>
        <v>1</v>
      </c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>
        <v>2</v>
      </c>
    </row>
    <row r="1481" spans="1:113">
      <c r="A1481" s="2" t="s">
        <v>3048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>
        <v>1</v>
      </c>
      <c r="CW1481" s="3"/>
      <c r="CX1481" s="3"/>
      <c r="CY1481" s="3"/>
      <c r="CZ1481" s="3"/>
      <c r="DA1481" s="3"/>
      <c r="DB1481" s="3"/>
      <c r="DC1481" s="3"/>
      <c r="DD1481" s="3"/>
      <c r="DE1481" s="3"/>
      <c r="DF1481" s="3">
        <v>1</v>
      </c>
      <c r="DG1481" s="3"/>
      <c r="DH1481" s="3"/>
      <c r="DI1481" s="3">
        <v>2</v>
      </c>
    </row>
    <row r="1482" spans="1:113">
      <c r="A1482" s="2" t="s">
        <v>3050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>
        <v>1</v>
      </c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>
        <v>1</v>
      </c>
    </row>
    <row r="1483" spans="1:113">
      <c r="A1483" s="2" t="s">
        <v>3052</v>
      </c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>
        <v>1</v>
      </c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>
        <v>1</v>
      </c>
    </row>
    <row r="1484" spans="1:113">
      <c r="A1484" s="2" t="s">
        <v>3054</v>
      </c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>
        <v>1</v>
      </c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>
        <v>1</v>
      </c>
    </row>
    <row r="1485" spans="1:113">
      <c r="A1485" s="2" t="s">
        <v>3056</v>
      </c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>
        <v>1</v>
      </c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>
        <v>1</v>
      </c>
    </row>
    <row r="1486" spans="1:113">
      <c r="A1486" s="2" t="s">
        <v>3058</v>
      </c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>
        <v>1</v>
      </c>
      <c r="CW1486" s="3"/>
      <c r="CX1486" s="3"/>
      <c r="CY1486" s="3"/>
      <c r="CZ1486" s="3"/>
      <c r="DA1486" s="3"/>
      <c r="DB1486" s="3"/>
      <c r="DC1486" s="3"/>
      <c r="DD1486" s="3"/>
      <c r="DE1486" s="3"/>
      <c r="DF1486" s="3">
        <v>1</v>
      </c>
      <c r="DG1486" s="3"/>
      <c r="DH1486" s="3"/>
      <c r="DI1486" s="3">
        <v>2</v>
      </c>
    </row>
    <row r="1487" spans="1:113">
      <c r="A1487" s="2" t="s">
        <v>3060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>
        <v>1</v>
      </c>
      <c r="CW1487" s="3"/>
      <c r="CX1487" s="3"/>
      <c r="CY1487" s="3"/>
      <c r="CZ1487" s="3"/>
      <c r="DA1487" s="3"/>
      <c r="DB1487" s="3"/>
      <c r="DC1487" s="3"/>
      <c r="DD1487" s="3"/>
      <c r="DE1487" s="3"/>
      <c r="DF1487" s="3">
        <v>1</v>
      </c>
      <c r="DG1487" s="3"/>
      <c r="DH1487" s="3"/>
      <c r="DI1487" s="3">
        <v>2</v>
      </c>
    </row>
    <row r="1488" spans="1:113">
      <c r="A1488" s="2" t="s">
        <v>3062</v>
      </c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>
        <v>1</v>
      </c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>
        <v>1</v>
      </c>
    </row>
    <row r="1489" spans="1:113">
      <c r="A1489" s="2" t="s">
        <v>3064</v>
      </c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>
        <v>1</v>
      </c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>
        <v>1</v>
      </c>
    </row>
    <row r="1490" spans="1:113">
      <c r="A1490" s="2" t="s">
        <v>3066</v>
      </c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>
        <v>1</v>
      </c>
      <c r="CW1490" s="3"/>
      <c r="CX1490" s="3"/>
      <c r="CY1490" s="3"/>
      <c r="CZ1490" s="3"/>
      <c r="DA1490" s="3"/>
      <c r="DB1490" s="3"/>
      <c r="DC1490" s="3"/>
      <c r="DD1490" s="3"/>
      <c r="DE1490" s="3"/>
      <c r="DF1490" s="3">
        <v>1</v>
      </c>
      <c r="DG1490" s="3"/>
      <c r="DH1490" s="3"/>
      <c r="DI1490" s="3">
        <v>2</v>
      </c>
    </row>
    <row r="1491" spans="1:113">
      <c r="A1491" s="2" t="s">
        <v>3068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>
        <v>2</v>
      </c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>
        <v>2</v>
      </c>
    </row>
    <row r="1492" spans="1:113">
      <c r="A1492" s="2" t="s">
        <v>3070</v>
      </c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>
        <v>1</v>
      </c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>
        <v>1</v>
      </c>
    </row>
    <row r="1493" spans="1:113">
      <c r="A1493" s="2" t="s">
        <v>3072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>
        <v>1</v>
      </c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>
        <v>1</v>
      </c>
    </row>
    <row r="1494" spans="1:113">
      <c r="A1494" s="2" t="s">
        <v>3074</v>
      </c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>
        <v>1</v>
      </c>
      <c r="CW1494" s="3"/>
      <c r="CX1494" s="3"/>
      <c r="CY1494" s="3"/>
      <c r="CZ1494" s="3"/>
      <c r="DA1494" s="3"/>
      <c r="DB1494" s="3"/>
      <c r="DC1494" s="3"/>
      <c r="DD1494" s="3"/>
      <c r="DE1494" s="3"/>
      <c r="DF1494" s="3">
        <v>1</v>
      </c>
      <c r="DG1494" s="3"/>
      <c r="DH1494" s="3"/>
      <c r="DI1494" s="3">
        <v>2</v>
      </c>
    </row>
    <row r="1495" spans="1:113">
      <c r="A1495" s="2" t="s">
        <v>3076</v>
      </c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>
        <v>1</v>
      </c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>
        <v>1</v>
      </c>
    </row>
    <row r="1496" spans="1:113">
      <c r="A1496" s="2" t="s">
        <v>3078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>
        <v>1</v>
      </c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>
        <v>1</v>
      </c>
    </row>
    <row r="1497" spans="1:113">
      <c r="A1497" s="2" t="s">
        <v>3080</v>
      </c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>
        <v>1</v>
      </c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>
        <v>1</v>
      </c>
    </row>
    <row r="1498" spans="1:113">
      <c r="A1498" s="2" t="s">
        <v>3082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>
        <v>1</v>
      </c>
      <c r="CW1498" s="3"/>
      <c r="CX1498" s="3"/>
      <c r="CY1498" s="3"/>
      <c r="CZ1498" s="3"/>
      <c r="DA1498" s="3"/>
      <c r="DB1498" s="3"/>
      <c r="DC1498" s="3"/>
      <c r="DD1498" s="3"/>
      <c r="DE1498" s="3"/>
      <c r="DF1498" s="3">
        <v>1</v>
      </c>
      <c r="DG1498" s="3"/>
      <c r="DH1498" s="3"/>
      <c r="DI1498" s="3">
        <v>2</v>
      </c>
    </row>
    <row r="1499" spans="1:113">
      <c r="A1499" s="2" t="s">
        <v>3084</v>
      </c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>
        <v>1</v>
      </c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>
        <v>1</v>
      </c>
    </row>
    <row r="1500" spans="1:113">
      <c r="A1500" s="2" t="s">
        <v>3086</v>
      </c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>
        <v>1</v>
      </c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>
        <v>1</v>
      </c>
    </row>
    <row r="1501" spans="1:113">
      <c r="A1501" s="2" t="s">
        <v>3088</v>
      </c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>
        <v>1</v>
      </c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>
        <v>1</v>
      </c>
    </row>
    <row r="1502" spans="1:113">
      <c r="A1502" s="2" t="s">
        <v>3090</v>
      </c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>
        <v>1</v>
      </c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>
        <v>1</v>
      </c>
    </row>
    <row r="1503" spans="1:113">
      <c r="A1503" s="2" t="s">
        <v>3092</v>
      </c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>
        <v>1</v>
      </c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>
        <v>1</v>
      </c>
    </row>
    <row r="1504" spans="1:113">
      <c r="A1504" s="2" t="s">
        <v>3094</v>
      </c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>
        <v>1</v>
      </c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>
        <v>1</v>
      </c>
    </row>
    <row r="1505" spans="1:113">
      <c r="A1505" s="2" t="s">
        <v>3096</v>
      </c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>
        <v>1</v>
      </c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>
        <v>1</v>
      </c>
    </row>
    <row r="1506" spans="1:113">
      <c r="A1506" s="2" t="s">
        <v>3098</v>
      </c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>
        <v>1</v>
      </c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>
        <v>1</v>
      </c>
    </row>
    <row r="1507" spans="1:113">
      <c r="A1507" s="2" t="s">
        <v>3100</v>
      </c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>
        <v>1</v>
      </c>
      <c r="CW1507" s="3"/>
      <c r="CX1507" s="3"/>
      <c r="CY1507" s="3"/>
      <c r="CZ1507" s="3"/>
      <c r="DA1507" s="3"/>
      <c r="DB1507" s="3"/>
      <c r="DC1507" s="3"/>
      <c r="DD1507" s="3"/>
      <c r="DE1507" s="3"/>
      <c r="DF1507" s="3">
        <v>1</v>
      </c>
      <c r="DG1507" s="3"/>
      <c r="DH1507" s="3"/>
      <c r="DI1507" s="3">
        <v>2</v>
      </c>
    </row>
    <row r="1508" spans="1:113">
      <c r="A1508" s="2" t="s">
        <v>3102</v>
      </c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>
        <v>1</v>
      </c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>
        <v>1</v>
      </c>
    </row>
    <row r="1509" spans="1:113">
      <c r="A1509" s="2" t="s">
        <v>3104</v>
      </c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>
        <v>1</v>
      </c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>
        <v>1</v>
      </c>
    </row>
    <row r="1510" spans="1:113">
      <c r="A1510" s="2" t="s">
        <v>3106</v>
      </c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>
        <v>1</v>
      </c>
      <c r="CW1510" s="3"/>
      <c r="CX1510" s="3"/>
      <c r="CY1510" s="3"/>
      <c r="CZ1510" s="3"/>
      <c r="DA1510" s="3"/>
      <c r="DB1510" s="3"/>
      <c r="DC1510" s="3"/>
      <c r="DD1510" s="3"/>
      <c r="DE1510" s="3"/>
      <c r="DF1510" s="3">
        <v>1</v>
      </c>
      <c r="DG1510" s="3"/>
      <c r="DH1510" s="3"/>
      <c r="DI1510" s="3">
        <v>2</v>
      </c>
    </row>
    <row r="1511" spans="1:113">
      <c r="A1511" s="2" t="s">
        <v>3108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>
        <v>1</v>
      </c>
      <c r="CW1511" s="3"/>
      <c r="CX1511" s="3"/>
      <c r="CY1511" s="3"/>
      <c r="CZ1511" s="3"/>
      <c r="DA1511" s="3"/>
      <c r="DB1511" s="3"/>
      <c r="DC1511" s="3"/>
      <c r="DD1511" s="3"/>
      <c r="DE1511" s="3"/>
      <c r="DF1511" s="3">
        <v>1</v>
      </c>
      <c r="DG1511" s="3"/>
      <c r="DH1511" s="3"/>
      <c r="DI1511" s="3">
        <v>2</v>
      </c>
    </row>
    <row r="1512" spans="1:113">
      <c r="A1512" s="2" t="s">
        <v>3110</v>
      </c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>
        <v>1</v>
      </c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>
        <v>1</v>
      </c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>
        <v>2</v>
      </c>
    </row>
    <row r="1513" spans="1:113">
      <c r="A1513" s="2" t="s">
        <v>3112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>
        <v>1</v>
      </c>
      <c r="CW1513" s="3"/>
      <c r="CX1513" s="3"/>
      <c r="CY1513" s="3"/>
      <c r="CZ1513" s="3"/>
      <c r="DA1513" s="3"/>
      <c r="DB1513" s="3"/>
      <c r="DC1513" s="3"/>
      <c r="DD1513" s="3"/>
      <c r="DE1513" s="3"/>
      <c r="DF1513" s="3">
        <v>1</v>
      </c>
      <c r="DG1513" s="3"/>
      <c r="DH1513" s="3"/>
      <c r="DI1513" s="3">
        <v>2</v>
      </c>
    </row>
    <row r="1514" spans="1:113">
      <c r="A1514" s="2" t="s">
        <v>3114</v>
      </c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>
        <v>1</v>
      </c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>
        <v>1</v>
      </c>
    </row>
    <row r="1515" spans="1:113">
      <c r="A1515" s="2" t="s">
        <v>3116</v>
      </c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>
        <v>1</v>
      </c>
      <c r="CW1515" s="3"/>
      <c r="CX1515" s="3"/>
      <c r="CY1515" s="3"/>
      <c r="CZ1515" s="3"/>
      <c r="DA1515" s="3"/>
      <c r="DB1515" s="3"/>
      <c r="DC1515" s="3"/>
      <c r="DD1515" s="3"/>
      <c r="DE1515" s="3"/>
      <c r="DF1515" s="3">
        <v>1</v>
      </c>
      <c r="DG1515" s="3"/>
      <c r="DH1515" s="3"/>
      <c r="DI1515" s="3">
        <v>2</v>
      </c>
    </row>
    <row r="1516" spans="1:113">
      <c r="A1516" s="2" t="s">
        <v>3118</v>
      </c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>
        <v>1</v>
      </c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>
        <v>1</v>
      </c>
    </row>
    <row r="1517" spans="1:113">
      <c r="A1517" s="2" t="s">
        <v>3120</v>
      </c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>
        <v>1</v>
      </c>
      <c r="CW1517" s="3"/>
      <c r="CX1517" s="3"/>
      <c r="CY1517" s="3"/>
      <c r="CZ1517" s="3"/>
      <c r="DA1517" s="3"/>
      <c r="DB1517" s="3"/>
      <c r="DC1517" s="3"/>
      <c r="DD1517" s="3"/>
      <c r="DE1517" s="3"/>
      <c r="DF1517" s="3">
        <v>1</v>
      </c>
      <c r="DG1517" s="3"/>
      <c r="DH1517" s="3"/>
      <c r="DI1517" s="3">
        <v>2</v>
      </c>
    </row>
    <row r="1518" spans="1:113">
      <c r="A1518" s="2" t="s">
        <v>3122</v>
      </c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>
        <v>1</v>
      </c>
      <c r="CW1518" s="3"/>
      <c r="CX1518" s="3"/>
      <c r="CY1518" s="3"/>
      <c r="CZ1518" s="3"/>
      <c r="DA1518" s="3"/>
      <c r="DB1518" s="3"/>
      <c r="DC1518" s="3"/>
      <c r="DD1518" s="3"/>
      <c r="DE1518" s="3"/>
      <c r="DF1518" s="3">
        <v>1</v>
      </c>
      <c r="DG1518" s="3"/>
      <c r="DH1518" s="3"/>
      <c r="DI1518" s="3">
        <v>2</v>
      </c>
    </row>
    <row r="1519" spans="1:113">
      <c r="A1519" s="2" t="s">
        <v>3124</v>
      </c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>
        <v>1</v>
      </c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>
        <v>1</v>
      </c>
    </row>
    <row r="1520" spans="1:113">
      <c r="A1520" s="2" t="s">
        <v>3126</v>
      </c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>
        <v>1</v>
      </c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>
        <v>1</v>
      </c>
    </row>
    <row r="1521" spans="1:113">
      <c r="A1521" s="2" t="s">
        <v>3128</v>
      </c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>
        <v>1</v>
      </c>
      <c r="CW1521" s="3"/>
      <c r="CX1521" s="3"/>
      <c r="CY1521" s="3"/>
      <c r="CZ1521" s="3"/>
      <c r="DA1521" s="3"/>
      <c r="DB1521" s="3"/>
      <c r="DC1521" s="3"/>
      <c r="DD1521" s="3"/>
      <c r="DE1521" s="3"/>
      <c r="DF1521" s="3">
        <v>1</v>
      </c>
      <c r="DG1521" s="3"/>
      <c r="DH1521" s="3"/>
      <c r="DI1521" s="3">
        <v>2</v>
      </c>
    </row>
    <row r="1522" spans="1:113">
      <c r="A1522" s="2" t="s">
        <v>3130</v>
      </c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>
        <v>1</v>
      </c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>
        <v>1</v>
      </c>
    </row>
    <row r="1523" spans="1:113">
      <c r="A1523" s="2" t="s">
        <v>3132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>
        <v>1</v>
      </c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>
        <v>1</v>
      </c>
    </row>
    <row r="1524" spans="1:113">
      <c r="A1524" s="2" t="s">
        <v>3134</v>
      </c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>
        <v>1</v>
      </c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>
        <v>1</v>
      </c>
    </row>
    <row r="1525" spans="1:113">
      <c r="A1525" s="2" t="s">
        <v>3136</v>
      </c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>
        <v>1</v>
      </c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>
        <v>1</v>
      </c>
    </row>
    <row r="1526" spans="1:113">
      <c r="A1526" s="2" t="s">
        <v>3138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>
        <v>1</v>
      </c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>
        <v>1</v>
      </c>
    </row>
    <row r="1527" spans="1:113">
      <c r="A1527" s="2" t="s">
        <v>3140</v>
      </c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>
        <v>1</v>
      </c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>
        <v>1</v>
      </c>
    </row>
    <row r="1528" spans="1:113">
      <c r="A1528" s="2" t="s">
        <v>3142</v>
      </c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>
        <v>1</v>
      </c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>
        <v>1</v>
      </c>
    </row>
    <row r="1529" spans="1:113">
      <c r="A1529" s="2" t="s">
        <v>3144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>
        <v>1</v>
      </c>
      <c r="CW1529" s="3"/>
      <c r="CX1529" s="3"/>
      <c r="CY1529" s="3"/>
      <c r="CZ1529" s="3"/>
      <c r="DA1529" s="3"/>
      <c r="DB1529" s="3"/>
      <c r="DC1529" s="3"/>
      <c r="DD1529" s="3"/>
      <c r="DE1529" s="3"/>
      <c r="DF1529" s="3">
        <v>1</v>
      </c>
      <c r="DG1529" s="3"/>
      <c r="DH1529" s="3"/>
      <c r="DI1529" s="3">
        <v>2</v>
      </c>
    </row>
    <row r="1530" spans="1:113">
      <c r="A1530" s="2" t="s">
        <v>3146</v>
      </c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>
        <v>1</v>
      </c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>
        <v>1</v>
      </c>
    </row>
    <row r="1531" spans="1:113">
      <c r="A1531" s="2" t="s">
        <v>3148</v>
      </c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>
        <v>1</v>
      </c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>
        <v>1</v>
      </c>
    </row>
    <row r="1532" spans="1:113">
      <c r="A1532" s="2" t="s">
        <v>3150</v>
      </c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>
        <v>1</v>
      </c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>
        <v>1</v>
      </c>
    </row>
    <row r="1533" spans="1:113">
      <c r="A1533" s="2" t="s">
        <v>3152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>
        <v>1</v>
      </c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>
        <v>1</v>
      </c>
    </row>
    <row r="1534" spans="1:113">
      <c r="A1534" s="2" t="s">
        <v>3154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>
        <v>1</v>
      </c>
      <c r="CW1534" s="3"/>
      <c r="CX1534" s="3"/>
      <c r="CY1534" s="3"/>
      <c r="CZ1534" s="3"/>
      <c r="DA1534" s="3"/>
      <c r="DB1534" s="3"/>
      <c r="DC1534" s="3"/>
      <c r="DD1534" s="3"/>
      <c r="DE1534" s="3"/>
      <c r="DF1534" s="3">
        <v>1</v>
      </c>
      <c r="DG1534" s="3"/>
      <c r="DH1534" s="3"/>
      <c r="DI1534" s="3">
        <v>2</v>
      </c>
    </row>
    <row r="1535" spans="1:113">
      <c r="A1535" s="2" t="s">
        <v>3156</v>
      </c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>
        <v>1</v>
      </c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>
        <v>1</v>
      </c>
    </row>
    <row r="1536" spans="1:113">
      <c r="A1536" s="2" t="s">
        <v>3158</v>
      </c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>
        <v>1</v>
      </c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>
        <v>1</v>
      </c>
    </row>
    <row r="1537" spans="1:113">
      <c r="A1537" s="2" t="s">
        <v>3160</v>
      </c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>
        <v>1</v>
      </c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>
        <v>1</v>
      </c>
    </row>
    <row r="1538" spans="1:113">
      <c r="A1538" s="2" t="s">
        <v>3162</v>
      </c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>
        <v>1</v>
      </c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>
        <v>1</v>
      </c>
    </row>
    <row r="1539" spans="1:113">
      <c r="A1539" s="2" t="s">
        <v>3164</v>
      </c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>
        <v>1</v>
      </c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>
        <v>1</v>
      </c>
    </row>
    <row r="1540" spans="1:113">
      <c r="A1540" s="2" t="s">
        <v>3166</v>
      </c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>
        <v>1</v>
      </c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>
        <v>1</v>
      </c>
    </row>
    <row r="1541" spans="1:113">
      <c r="A1541" s="2" t="s">
        <v>3168</v>
      </c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>
        <v>1</v>
      </c>
      <c r="CW1541" s="3"/>
      <c r="CX1541" s="3"/>
      <c r="CY1541" s="3"/>
      <c r="CZ1541" s="3"/>
      <c r="DA1541" s="3"/>
      <c r="DB1541" s="3"/>
      <c r="DC1541" s="3"/>
      <c r="DD1541" s="3"/>
      <c r="DE1541" s="3"/>
      <c r="DF1541" s="3">
        <v>1</v>
      </c>
      <c r="DG1541" s="3"/>
      <c r="DH1541" s="3"/>
      <c r="DI1541" s="3">
        <v>2</v>
      </c>
    </row>
    <row r="1542" spans="1:113">
      <c r="A1542" s="2" t="s">
        <v>3170</v>
      </c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>
        <v>1</v>
      </c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>
        <v>1</v>
      </c>
    </row>
    <row r="1543" spans="1:113">
      <c r="A1543" s="2" t="s">
        <v>3172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>
        <v>1</v>
      </c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>
        <v>1</v>
      </c>
    </row>
    <row r="1544" spans="1:113">
      <c r="A1544" s="2" t="s">
        <v>3174</v>
      </c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>
        <v>1</v>
      </c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>
        <v>1</v>
      </c>
    </row>
    <row r="1545" spans="1:113">
      <c r="A1545" s="2" t="s">
        <v>3176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>
        <v>1</v>
      </c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>
        <v>1</v>
      </c>
    </row>
    <row r="1546" spans="1:113">
      <c r="A1546" s="2" t="s">
        <v>3178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>
        <v>1</v>
      </c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>
        <v>1</v>
      </c>
    </row>
    <row r="1547" spans="1:113">
      <c r="A1547" s="2" t="s">
        <v>3180</v>
      </c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>
        <v>1</v>
      </c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>
        <v>1</v>
      </c>
    </row>
    <row r="1548" spans="1:113">
      <c r="A1548" s="2" t="s">
        <v>3182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>
        <v>1</v>
      </c>
      <c r="CW1548" s="3"/>
      <c r="CX1548" s="3"/>
      <c r="CY1548" s="3"/>
      <c r="CZ1548" s="3"/>
      <c r="DA1548" s="3"/>
      <c r="DB1548" s="3"/>
      <c r="DC1548" s="3"/>
      <c r="DD1548" s="3"/>
      <c r="DE1548" s="3"/>
      <c r="DF1548" s="3">
        <v>1</v>
      </c>
      <c r="DG1548" s="3"/>
      <c r="DH1548" s="3"/>
      <c r="DI1548" s="3">
        <v>2</v>
      </c>
    </row>
    <row r="1549" spans="1:113">
      <c r="A1549" s="2" t="s">
        <v>3184</v>
      </c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>
        <v>1</v>
      </c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>
        <v>1</v>
      </c>
    </row>
    <row r="1550" spans="1:113">
      <c r="A1550" s="2" t="s">
        <v>3186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>
        <v>1</v>
      </c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>
        <v>1</v>
      </c>
    </row>
    <row r="1551" spans="1:113">
      <c r="A1551" s="2" t="s">
        <v>3188</v>
      </c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>
        <v>1</v>
      </c>
      <c r="CW1551" s="3"/>
      <c r="CX1551" s="3"/>
      <c r="CY1551" s="3"/>
      <c r="CZ1551" s="3"/>
      <c r="DA1551" s="3"/>
      <c r="DB1551" s="3"/>
      <c r="DC1551" s="3"/>
      <c r="DD1551" s="3"/>
      <c r="DE1551" s="3"/>
      <c r="DF1551" s="3">
        <v>1</v>
      </c>
      <c r="DG1551" s="3"/>
      <c r="DH1551" s="3"/>
      <c r="DI1551" s="3">
        <v>2</v>
      </c>
    </row>
    <row r="1552" spans="1:113">
      <c r="A1552" s="2" t="s">
        <v>3190</v>
      </c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>
        <v>1</v>
      </c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>
        <v>1</v>
      </c>
    </row>
    <row r="1553" spans="1:113">
      <c r="A1553" s="2" t="s">
        <v>3192</v>
      </c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>
        <v>1</v>
      </c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>
        <v>1</v>
      </c>
    </row>
    <row r="1554" spans="1:113">
      <c r="A1554" s="2" t="s">
        <v>3194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>
        <v>1</v>
      </c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>
        <v>1</v>
      </c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>
        <v>2</v>
      </c>
    </row>
    <row r="1555" spans="1:113">
      <c r="A1555" s="2" t="s">
        <v>3197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>
        <v>1</v>
      </c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>
        <v>1</v>
      </c>
    </row>
    <row r="1556" spans="1:113">
      <c r="A1556" s="2" t="s">
        <v>3199</v>
      </c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>
        <v>1</v>
      </c>
      <c r="CW1556" s="3"/>
      <c r="CX1556" s="3"/>
      <c r="CY1556" s="3"/>
      <c r="CZ1556" s="3"/>
      <c r="DA1556" s="3"/>
      <c r="DB1556" s="3"/>
      <c r="DC1556" s="3"/>
      <c r="DD1556" s="3"/>
      <c r="DE1556" s="3"/>
      <c r="DF1556" s="3">
        <v>1</v>
      </c>
      <c r="DG1556" s="3"/>
      <c r="DH1556" s="3"/>
      <c r="DI1556" s="3">
        <v>2</v>
      </c>
    </row>
    <row r="1557" spans="1:113">
      <c r="A1557" s="2" t="s">
        <v>3201</v>
      </c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>
        <v>1</v>
      </c>
      <c r="CW1557" s="3"/>
      <c r="CX1557" s="3"/>
      <c r="CY1557" s="3"/>
      <c r="CZ1557" s="3"/>
      <c r="DA1557" s="3"/>
      <c r="DB1557" s="3"/>
      <c r="DC1557" s="3"/>
      <c r="DD1557" s="3"/>
      <c r="DE1557" s="3"/>
      <c r="DF1557" s="3">
        <v>1</v>
      </c>
      <c r="DG1557" s="3"/>
      <c r="DH1557" s="3"/>
      <c r="DI1557" s="3">
        <v>2</v>
      </c>
    </row>
    <row r="1558" spans="1:113">
      <c r="A1558" s="2" t="s">
        <v>3203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>
        <v>1</v>
      </c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>
        <v>1</v>
      </c>
    </row>
    <row r="1559" spans="1:113">
      <c r="A1559" s="2" t="s">
        <v>3205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>
        <v>1</v>
      </c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>
        <v>1</v>
      </c>
    </row>
    <row r="1560" spans="1:113">
      <c r="A1560" s="2" t="s">
        <v>3207</v>
      </c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>
        <v>1</v>
      </c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>
        <v>1</v>
      </c>
    </row>
    <row r="1561" spans="1:113">
      <c r="A1561" s="2" t="s">
        <v>3209</v>
      </c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>
        <v>1</v>
      </c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>
        <v>1</v>
      </c>
    </row>
    <row r="1562" spans="1:113">
      <c r="A1562" s="2" t="s">
        <v>3211</v>
      </c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>
        <v>1</v>
      </c>
      <c r="CW1562" s="3"/>
      <c r="CX1562" s="3"/>
      <c r="CY1562" s="3"/>
      <c r="CZ1562" s="3"/>
      <c r="DA1562" s="3"/>
      <c r="DB1562" s="3"/>
      <c r="DC1562" s="3"/>
      <c r="DD1562" s="3"/>
      <c r="DE1562" s="3"/>
      <c r="DF1562" s="3">
        <v>1</v>
      </c>
      <c r="DG1562" s="3"/>
      <c r="DH1562" s="3"/>
      <c r="DI1562" s="3">
        <v>2</v>
      </c>
    </row>
    <row r="1563" spans="1:113">
      <c r="A1563" s="2" t="s">
        <v>3213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>
        <v>1</v>
      </c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>
        <v>1</v>
      </c>
    </row>
    <row r="1564" spans="1:113">
      <c r="A1564" s="2" t="s">
        <v>3215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>
        <v>1</v>
      </c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>
        <v>1</v>
      </c>
    </row>
    <row r="1565" spans="1:113">
      <c r="A1565" s="2" t="s">
        <v>3217</v>
      </c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>
        <v>1</v>
      </c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>
        <v>1</v>
      </c>
    </row>
    <row r="1566" spans="1:113">
      <c r="A1566" s="2" t="s">
        <v>3219</v>
      </c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>
        <v>1</v>
      </c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>
        <v>1</v>
      </c>
    </row>
    <row r="1567" spans="1:113">
      <c r="A1567" s="2" t="s">
        <v>3221</v>
      </c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>
        <v>1</v>
      </c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>
        <v>1</v>
      </c>
    </row>
    <row r="1568" spans="1:113">
      <c r="A1568" s="2" t="s">
        <v>3223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>
        <v>1</v>
      </c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>
        <v>1</v>
      </c>
    </row>
    <row r="1569" spans="1:113">
      <c r="A1569" s="2" t="s">
        <v>3225</v>
      </c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>
        <v>1</v>
      </c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>
        <v>1</v>
      </c>
    </row>
    <row r="1570" spans="1:113">
      <c r="A1570" s="2" t="s">
        <v>3227</v>
      </c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>
        <v>1</v>
      </c>
      <c r="CW1570" s="3"/>
      <c r="CX1570" s="3"/>
      <c r="CY1570" s="3"/>
      <c r="CZ1570" s="3"/>
      <c r="DA1570" s="3"/>
      <c r="DB1570" s="3"/>
      <c r="DC1570" s="3"/>
      <c r="DD1570" s="3"/>
      <c r="DE1570" s="3"/>
      <c r="DF1570" s="3">
        <v>1</v>
      </c>
      <c r="DG1570" s="3"/>
      <c r="DH1570" s="3"/>
      <c r="DI1570" s="3">
        <v>2</v>
      </c>
    </row>
    <row r="1571" spans="1:113">
      <c r="A1571" s="2" t="s">
        <v>3229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>
        <v>1</v>
      </c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>
        <v>1</v>
      </c>
    </row>
    <row r="1572" spans="1:113">
      <c r="A1572" s="2" t="s">
        <v>3231</v>
      </c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>
        <v>1</v>
      </c>
      <c r="CW1572" s="3"/>
      <c r="CX1572" s="3"/>
      <c r="CY1572" s="3"/>
      <c r="CZ1572" s="3"/>
      <c r="DA1572" s="3"/>
      <c r="DB1572" s="3"/>
      <c r="DC1572" s="3"/>
      <c r="DD1572" s="3"/>
      <c r="DE1572" s="3"/>
      <c r="DF1572" s="3">
        <v>1</v>
      </c>
      <c r="DG1572" s="3"/>
      <c r="DH1572" s="3"/>
      <c r="DI1572" s="3">
        <v>2</v>
      </c>
    </row>
    <row r="1573" spans="1:113">
      <c r="A1573" s="2" t="s">
        <v>3233</v>
      </c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>
        <v>1</v>
      </c>
      <c r="CW1573" s="3"/>
      <c r="CX1573" s="3"/>
      <c r="CY1573" s="3"/>
      <c r="CZ1573" s="3"/>
      <c r="DA1573" s="3"/>
      <c r="DB1573" s="3"/>
      <c r="DC1573" s="3"/>
      <c r="DD1573" s="3"/>
      <c r="DE1573" s="3"/>
      <c r="DF1573" s="3">
        <v>1</v>
      </c>
      <c r="DG1573" s="3"/>
      <c r="DH1573" s="3"/>
      <c r="DI1573" s="3">
        <v>2</v>
      </c>
    </row>
    <row r="1574" spans="1:113">
      <c r="A1574" s="2" t="s">
        <v>3235</v>
      </c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>
        <v>1</v>
      </c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>
        <v>1</v>
      </c>
    </row>
    <row r="1575" spans="1:113">
      <c r="A1575" s="2" t="s">
        <v>3237</v>
      </c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>
        <v>1</v>
      </c>
      <c r="CW1575" s="3"/>
      <c r="CX1575" s="3"/>
      <c r="CY1575" s="3"/>
      <c r="CZ1575" s="3"/>
      <c r="DA1575" s="3"/>
      <c r="DB1575" s="3"/>
      <c r="DC1575" s="3"/>
      <c r="DD1575" s="3"/>
      <c r="DE1575" s="3"/>
      <c r="DF1575" s="3">
        <v>1</v>
      </c>
      <c r="DG1575" s="3"/>
      <c r="DH1575" s="3"/>
      <c r="DI1575" s="3">
        <v>2</v>
      </c>
    </row>
    <row r="1576" spans="1:113">
      <c r="A1576" s="2" t="s">
        <v>3239</v>
      </c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>
        <v>1</v>
      </c>
      <c r="BA1576" s="3"/>
      <c r="BB1576" s="3"/>
      <c r="BC1576" s="3"/>
      <c r="BD1576" s="3"/>
      <c r="BE1576" s="3"/>
      <c r="BF1576" s="3"/>
      <c r="BG1576" s="3">
        <v>1</v>
      </c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>
        <v>1</v>
      </c>
      <c r="CO1576" s="3"/>
      <c r="CP1576" s="3"/>
      <c r="CQ1576" s="3"/>
      <c r="CR1576" s="3"/>
      <c r="CS1576" s="3"/>
      <c r="CT1576" s="3"/>
      <c r="CU1576" s="3"/>
      <c r="CV1576" s="3">
        <v>2</v>
      </c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>
        <v>5</v>
      </c>
    </row>
    <row r="1577" spans="1:113">
      <c r="A1577" s="2" t="s">
        <v>3245</v>
      </c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>
        <v>1</v>
      </c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>
        <v>1</v>
      </c>
    </row>
    <row r="1578" spans="1:113">
      <c r="A1578" s="2" t="s">
        <v>3247</v>
      </c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>
        <v>1</v>
      </c>
      <c r="CW1578" s="3"/>
      <c r="CX1578" s="3"/>
      <c r="CY1578" s="3"/>
      <c r="CZ1578" s="3"/>
      <c r="DA1578" s="3"/>
      <c r="DB1578" s="3"/>
      <c r="DC1578" s="3"/>
      <c r="DD1578" s="3"/>
      <c r="DE1578" s="3"/>
      <c r="DF1578" s="3">
        <v>1</v>
      </c>
      <c r="DG1578" s="3"/>
      <c r="DH1578" s="3"/>
      <c r="DI1578" s="3">
        <v>2</v>
      </c>
    </row>
    <row r="1579" spans="1:113">
      <c r="A1579" s="2" t="s">
        <v>3249</v>
      </c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>
        <v>1</v>
      </c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>
        <v>1</v>
      </c>
    </row>
    <row r="1580" spans="1:113">
      <c r="A1580" s="2" t="s">
        <v>3251</v>
      </c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>
        <v>1</v>
      </c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>
        <v>1</v>
      </c>
    </row>
    <row r="1581" spans="1:113">
      <c r="A1581" s="2" t="s">
        <v>3253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>
        <v>1</v>
      </c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>
        <v>1</v>
      </c>
    </row>
    <row r="1582" spans="1:113">
      <c r="A1582" s="2" t="s">
        <v>3255</v>
      </c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>
        <v>1</v>
      </c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>
        <v>1</v>
      </c>
    </row>
    <row r="1583" spans="1:113">
      <c r="A1583" s="2" t="s">
        <v>3257</v>
      </c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>
        <v>1</v>
      </c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>
        <v>1</v>
      </c>
    </row>
    <row r="1584" spans="1:113">
      <c r="A1584" s="2" t="s">
        <v>3259</v>
      </c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>
        <v>1</v>
      </c>
      <c r="CV1584" s="3">
        <v>1</v>
      </c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>
        <v>2</v>
      </c>
    </row>
    <row r="1585" spans="1:113">
      <c r="A1585" s="2" t="s">
        <v>3263</v>
      </c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>
        <v>1</v>
      </c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>
        <v>1</v>
      </c>
    </row>
    <row r="1586" spans="1:113">
      <c r="A1586" s="2" t="s">
        <v>3265</v>
      </c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>
        <v>1</v>
      </c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>
        <v>2</v>
      </c>
      <c r="CW1586" s="3"/>
      <c r="CX1586" s="3"/>
      <c r="CY1586" s="3"/>
      <c r="CZ1586" s="3"/>
      <c r="DA1586" s="3"/>
      <c r="DB1586" s="3"/>
      <c r="DC1586" s="3"/>
      <c r="DD1586" s="3"/>
      <c r="DE1586" s="3"/>
      <c r="DF1586" s="3">
        <v>1</v>
      </c>
      <c r="DG1586" s="3">
        <v>1</v>
      </c>
      <c r="DH1586" s="3"/>
      <c r="DI1586" s="3">
        <v>5</v>
      </c>
    </row>
    <row r="1587" spans="1:113">
      <c r="A1587" s="2" t="s">
        <v>3268</v>
      </c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>
        <v>1</v>
      </c>
      <c r="CW1587" s="3"/>
      <c r="CX1587" s="3"/>
      <c r="CY1587" s="3"/>
      <c r="CZ1587" s="3"/>
      <c r="DA1587" s="3"/>
      <c r="DB1587" s="3"/>
      <c r="DC1587" s="3"/>
      <c r="DD1587" s="3"/>
      <c r="DE1587" s="3"/>
      <c r="DF1587" s="3">
        <v>1</v>
      </c>
      <c r="DG1587" s="3"/>
      <c r="DH1587" s="3"/>
      <c r="DI1587" s="3">
        <v>2</v>
      </c>
    </row>
    <row r="1588" spans="1:113">
      <c r="A1588" s="2" t="s">
        <v>3270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>
        <v>1</v>
      </c>
      <c r="CW1588" s="3"/>
      <c r="CX1588" s="3"/>
      <c r="CY1588" s="3"/>
      <c r="CZ1588" s="3"/>
      <c r="DA1588" s="3"/>
      <c r="DB1588" s="3"/>
      <c r="DC1588" s="3"/>
      <c r="DD1588" s="3"/>
      <c r="DE1588" s="3"/>
      <c r="DF1588" s="3">
        <v>1</v>
      </c>
      <c r="DG1588" s="3"/>
      <c r="DH1588" s="3"/>
      <c r="DI1588" s="3">
        <v>2</v>
      </c>
    </row>
    <row r="1589" spans="1:113">
      <c r="A1589" s="2" t="s">
        <v>3272</v>
      </c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>
        <v>1</v>
      </c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>
        <v>1</v>
      </c>
    </row>
    <row r="1590" spans="1:113">
      <c r="A1590" s="2" t="s">
        <v>3274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>
        <v>1</v>
      </c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>
        <v>1</v>
      </c>
    </row>
    <row r="1591" spans="1:113">
      <c r="A1591" s="2" t="s">
        <v>3276</v>
      </c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>
        <v>1</v>
      </c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>
        <v>1</v>
      </c>
    </row>
    <row r="1592" spans="1:113">
      <c r="A1592" s="2" t="s">
        <v>3278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>
        <v>1</v>
      </c>
      <c r="CW1592" s="3"/>
      <c r="CX1592" s="3"/>
      <c r="CY1592" s="3"/>
      <c r="CZ1592" s="3"/>
      <c r="DA1592" s="3"/>
      <c r="DB1592" s="3"/>
      <c r="DC1592" s="3"/>
      <c r="DD1592" s="3"/>
      <c r="DE1592" s="3"/>
      <c r="DF1592" s="3">
        <v>1</v>
      </c>
      <c r="DG1592" s="3"/>
      <c r="DH1592" s="3"/>
      <c r="DI1592" s="3">
        <v>2</v>
      </c>
    </row>
    <row r="1593" spans="1:113">
      <c r="A1593" s="2" t="s">
        <v>3280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>
        <v>1</v>
      </c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>
        <v>1</v>
      </c>
    </row>
    <row r="1594" spans="1:113">
      <c r="A1594" s="2" t="s">
        <v>3282</v>
      </c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>
        <v>1</v>
      </c>
      <c r="CW1594" s="3"/>
      <c r="CX1594" s="3"/>
      <c r="CY1594" s="3"/>
      <c r="CZ1594" s="3"/>
      <c r="DA1594" s="3"/>
      <c r="DB1594" s="3"/>
      <c r="DC1594" s="3"/>
      <c r="DD1594" s="3"/>
      <c r="DE1594" s="3"/>
      <c r="DF1594" s="3">
        <v>1</v>
      </c>
      <c r="DG1594" s="3"/>
      <c r="DH1594" s="3"/>
      <c r="DI1594" s="3">
        <v>2</v>
      </c>
    </row>
    <row r="1595" spans="1:113">
      <c r="A1595" s="2" t="s">
        <v>3284</v>
      </c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>
        <v>1</v>
      </c>
      <c r="CW1595" s="3"/>
      <c r="CX1595" s="3"/>
      <c r="CY1595" s="3"/>
      <c r="CZ1595" s="3"/>
      <c r="DA1595" s="3"/>
      <c r="DB1595" s="3"/>
      <c r="DC1595" s="3"/>
      <c r="DD1595" s="3"/>
      <c r="DE1595" s="3"/>
      <c r="DF1595" s="3">
        <v>1</v>
      </c>
      <c r="DG1595" s="3"/>
      <c r="DH1595" s="3"/>
      <c r="DI1595" s="3">
        <v>2</v>
      </c>
    </row>
    <row r="1596" spans="1:113">
      <c r="A1596" s="2" t="s">
        <v>3286</v>
      </c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>
        <v>1</v>
      </c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>
        <v>1</v>
      </c>
    </row>
    <row r="1597" spans="1:113">
      <c r="A1597" s="2" t="s">
        <v>3288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>
        <v>1</v>
      </c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>
        <v>1</v>
      </c>
    </row>
    <row r="1598" spans="1:113">
      <c r="A1598" s="2" t="s">
        <v>3290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>
        <v>1</v>
      </c>
      <c r="CW1598" s="3"/>
      <c r="CX1598" s="3"/>
      <c r="CY1598" s="3"/>
      <c r="CZ1598" s="3"/>
      <c r="DA1598" s="3"/>
      <c r="DB1598" s="3"/>
      <c r="DC1598" s="3"/>
      <c r="DD1598" s="3"/>
      <c r="DE1598" s="3"/>
      <c r="DF1598" s="3">
        <v>1</v>
      </c>
      <c r="DG1598" s="3"/>
      <c r="DH1598" s="3"/>
      <c r="DI1598" s="3">
        <v>2</v>
      </c>
    </row>
    <row r="1599" spans="1:113">
      <c r="A1599" s="2" t="s">
        <v>3292</v>
      </c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>
        <v>1</v>
      </c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>
        <v>1</v>
      </c>
    </row>
    <row r="1600" spans="1:113">
      <c r="A1600" s="2" t="s">
        <v>3294</v>
      </c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>
        <v>1</v>
      </c>
      <c r="CW1600" s="3"/>
      <c r="CX1600" s="3"/>
      <c r="CY1600" s="3"/>
      <c r="CZ1600" s="3"/>
      <c r="DA1600" s="3"/>
      <c r="DB1600" s="3"/>
      <c r="DC1600" s="3"/>
      <c r="DD1600" s="3"/>
      <c r="DE1600" s="3"/>
      <c r="DF1600" s="3">
        <v>1</v>
      </c>
      <c r="DG1600" s="3"/>
      <c r="DH1600" s="3"/>
      <c r="DI1600" s="3">
        <v>2</v>
      </c>
    </row>
    <row r="1601" spans="1:113">
      <c r="A1601" s="2" t="s">
        <v>3296</v>
      </c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>
        <v>1</v>
      </c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>
        <v>1</v>
      </c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>
        <v>2</v>
      </c>
    </row>
    <row r="1602" spans="1:113">
      <c r="A1602" s="2" t="s">
        <v>3298</v>
      </c>
      <c r="B1602" s="3"/>
      <c r="C1602" s="3"/>
      <c r="D1602" s="3"/>
      <c r="E1602" s="3"/>
      <c r="F1602" s="3"/>
      <c r="G1602" s="3"/>
      <c r="H1602" s="3"/>
      <c r="I1602" s="3">
        <v>1</v>
      </c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>
        <v>1</v>
      </c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>
        <v>2</v>
      </c>
    </row>
    <row r="1603" spans="1:113">
      <c r="A1603" s="2" t="s">
        <v>3300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>
        <v>1</v>
      </c>
      <c r="CW1603" s="3"/>
      <c r="CX1603" s="3"/>
      <c r="CY1603" s="3"/>
      <c r="CZ1603" s="3"/>
      <c r="DA1603" s="3"/>
      <c r="DB1603" s="3"/>
      <c r="DC1603" s="3"/>
      <c r="DD1603" s="3"/>
      <c r="DE1603" s="3"/>
      <c r="DF1603" s="3">
        <v>1</v>
      </c>
      <c r="DG1603" s="3"/>
      <c r="DH1603" s="3"/>
      <c r="DI1603" s="3">
        <v>2</v>
      </c>
    </row>
    <row r="1604" spans="1:113">
      <c r="A1604" s="2" t="s">
        <v>3302</v>
      </c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>
        <v>1</v>
      </c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>
        <v>1</v>
      </c>
    </row>
    <row r="1605" spans="1:113">
      <c r="A1605" s="2" t="s">
        <v>3304</v>
      </c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>
        <v>1</v>
      </c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>
        <v>1</v>
      </c>
    </row>
    <row r="1606" spans="1:113">
      <c r="A1606" s="2" t="s">
        <v>3306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>
        <v>1</v>
      </c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>
        <v>1</v>
      </c>
    </row>
    <row r="1607" spans="1:113">
      <c r="A1607" s="2" t="s">
        <v>3308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>
        <v>1</v>
      </c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>
        <v>1</v>
      </c>
    </row>
    <row r="1608" spans="1:113">
      <c r="A1608" s="2" t="s">
        <v>3310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>
        <v>1</v>
      </c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>
        <v>1</v>
      </c>
    </row>
    <row r="1609" spans="1:113">
      <c r="A1609" s="2" t="s">
        <v>3312</v>
      </c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>
        <v>1</v>
      </c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>
        <v>1</v>
      </c>
    </row>
    <row r="1610" spans="1:113">
      <c r="A1610" s="2" t="s">
        <v>3314</v>
      </c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>
        <v>1</v>
      </c>
      <c r="CW1610" s="3"/>
      <c r="CX1610" s="3"/>
      <c r="CY1610" s="3"/>
      <c r="CZ1610" s="3"/>
      <c r="DA1610" s="3"/>
      <c r="DB1610" s="3"/>
      <c r="DC1610" s="3"/>
      <c r="DD1610" s="3"/>
      <c r="DE1610" s="3"/>
      <c r="DF1610" s="3">
        <v>1</v>
      </c>
      <c r="DG1610" s="3"/>
      <c r="DH1610" s="3"/>
      <c r="DI1610" s="3">
        <v>2</v>
      </c>
    </row>
    <row r="1611" spans="1:113">
      <c r="A1611" s="2" t="s">
        <v>3316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>
        <v>1</v>
      </c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>
        <v>1</v>
      </c>
    </row>
    <row r="1612" spans="1:113">
      <c r="A1612" s="2" t="s">
        <v>3318</v>
      </c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>
        <v>1</v>
      </c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>
        <v>1</v>
      </c>
    </row>
    <row r="1613" spans="1:113">
      <c r="A1613" s="2" t="s">
        <v>3320</v>
      </c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>
        <v>1</v>
      </c>
      <c r="CW1613" s="3"/>
      <c r="CX1613" s="3"/>
      <c r="CY1613" s="3"/>
      <c r="CZ1613" s="3"/>
      <c r="DA1613" s="3"/>
      <c r="DB1613" s="3"/>
      <c r="DC1613" s="3"/>
      <c r="DD1613" s="3"/>
      <c r="DE1613" s="3"/>
      <c r="DF1613" s="3">
        <v>1</v>
      </c>
      <c r="DG1613" s="3"/>
      <c r="DH1613" s="3"/>
      <c r="DI1613" s="3">
        <v>2</v>
      </c>
    </row>
    <row r="1614" spans="1:113">
      <c r="A1614" s="2" t="s">
        <v>3322</v>
      </c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>
        <v>1</v>
      </c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>
        <v>1</v>
      </c>
    </row>
    <row r="1615" spans="1:113">
      <c r="A1615" s="2" t="s">
        <v>3324</v>
      </c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>
        <v>1</v>
      </c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>
        <v>1</v>
      </c>
    </row>
    <row r="1616" spans="1:113">
      <c r="A1616" s="2" t="s">
        <v>3326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>
        <v>1</v>
      </c>
      <c r="CW1616" s="3"/>
      <c r="CX1616" s="3"/>
      <c r="CY1616" s="3"/>
      <c r="CZ1616" s="3"/>
      <c r="DA1616" s="3"/>
      <c r="DB1616" s="3"/>
      <c r="DC1616" s="3"/>
      <c r="DD1616" s="3"/>
      <c r="DE1616" s="3"/>
      <c r="DF1616" s="3">
        <v>1</v>
      </c>
      <c r="DG1616" s="3"/>
      <c r="DH1616" s="3"/>
      <c r="DI1616" s="3">
        <v>2</v>
      </c>
    </row>
    <row r="1617" spans="1:113">
      <c r="A1617" s="2" t="s">
        <v>3328</v>
      </c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>
        <v>1</v>
      </c>
      <c r="CW1617" s="3"/>
      <c r="CX1617" s="3"/>
      <c r="CY1617" s="3"/>
      <c r="CZ1617" s="3"/>
      <c r="DA1617" s="3"/>
      <c r="DB1617" s="3"/>
      <c r="DC1617" s="3"/>
      <c r="DD1617" s="3"/>
      <c r="DE1617" s="3"/>
      <c r="DF1617" s="3">
        <v>1</v>
      </c>
      <c r="DG1617" s="3"/>
      <c r="DH1617" s="3"/>
      <c r="DI1617" s="3">
        <v>2</v>
      </c>
    </row>
    <row r="1618" spans="1:113">
      <c r="A1618" s="2" t="s">
        <v>3330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>
        <v>1</v>
      </c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>
        <v>1</v>
      </c>
    </row>
    <row r="1619" spans="1:113">
      <c r="A1619" s="2" t="s">
        <v>3332</v>
      </c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>
        <v>1</v>
      </c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>
        <v>1</v>
      </c>
    </row>
    <row r="1620" spans="1:113">
      <c r="A1620" s="2" t="s">
        <v>3334</v>
      </c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>
        <v>1</v>
      </c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>
        <v>1</v>
      </c>
    </row>
    <row r="1621" spans="1:113">
      <c r="A1621" s="2" t="s">
        <v>3336</v>
      </c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>
        <v>1</v>
      </c>
      <c r="CW1621" s="3"/>
      <c r="CX1621" s="3"/>
      <c r="CY1621" s="3"/>
      <c r="CZ1621" s="3"/>
      <c r="DA1621" s="3"/>
      <c r="DB1621" s="3"/>
      <c r="DC1621" s="3"/>
      <c r="DD1621" s="3"/>
      <c r="DE1621" s="3"/>
      <c r="DF1621" s="3">
        <v>1</v>
      </c>
      <c r="DG1621" s="3"/>
      <c r="DH1621" s="3"/>
      <c r="DI1621" s="3">
        <v>2</v>
      </c>
    </row>
    <row r="1622" spans="1:113">
      <c r="A1622" s="2" t="s">
        <v>3338</v>
      </c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>
        <v>1</v>
      </c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>
        <v>1</v>
      </c>
    </row>
    <row r="1623" spans="1:113">
      <c r="A1623" s="2" t="s">
        <v>3340</v>
      </c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>
        <v>1</v>
      </c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>
        <v>1</v>
      </c>
    </row>
    <row r="1624" spans="1:113">
      <c r="A1624" s="2" t="s">
        <v>3342</v>
      </c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>
        <v>1</v>
      </c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>
        <v>1</v>
      </c>
    </row>
    <row r="1625" spans="1:113">
      <c r="A1625" s="2" t="s">
        <v>3344</v>
      </c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>
        <v>2</v>
      </c>
      <c r="CW1625" s="3"/>
      <c r="CX1625" s="3"/>
      <c r="CY1625" s="3"/>
      <c r="CZ1625" s="3"/>
      <c r="DA1625" s="3"/>
      <c r="DB1625" s="3"/>
      <c r="DC1625" s="3"/>
      <c r="DD1625" s="3"/>
      <c r="DE1625" s="3"/>
      <c r="DF1625" s="3">
        <v>1</v>
      </c>
      <c r="DG1625" s="3"/>
      <c r="DH1625" s="3"/>
      <c r="DI1625" s="3">
        <v>3</v>
      </c>
    </row>
    <row r="1626" spans="1:113">
      <c r="A1626" s="2" t="s">
        <v>3346</v>
      </c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>
        <v>2</v>
      </c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>
        <v>2</v>
      </c>
    </row>
    <row r="1627" spans="1:113">
      <c r="A1627" s="2" t="s">
        <v>3348</v>
      </c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>
        <v>1</v>
      </c>
      <c r="CW1627" s="3"/>
      <c r="CX1627" s="3"/>
      <c r="CY1627" s="3"/>
      <c r="CZ1627" s="3"/>
      <c r="DA1627" s="3"/>
      <c r="DB1627" s="3"/>
      <c r="DC1627" s="3"/>
      <c r="DD1627" s="3"/>
      <c r="DE1627" s="3"/>
      <c r="DF1627" s="3">
        <v>1</v>
      </c>
      <c r="DG1627" s="3"/>
      <c r="DH1627" s="3"/>
      <c r="DI1627" s="3">
        <v>2</v>
      </c>
    </row>
    <row r="1628" spans="1:113">
      <c r="A1628" s="2" t="s">
        <v>3350</v>
      </c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>
        <v>1</v>
      </c>
      <c r="CW1628" s="3"/>
      <c r="CX1628" s="3"/>
      <c r="CY1628" s="3"/>
      <c r="CZ1628" s="3"/>
      <c r="DA1628" s="3"/>
      <c r="DB1628" s="3"/>
      <c r="DC1628" s="3"/>
      <c r="DD1628" s="3"/>
      <c r="DE1628" s="3"/>
      <c r="DF1628" s="3">
        <v>1</v>
      </c>
      <c r="DG1628" s="3"/>
      <c r="DH1628" s="3"/>
      <c r="DI1628" s="3">
        <v>2</v>
      </c>
    </row>
    <row r="1629" spans="1:113">
      <c r="A1629" s="2" t="s">
        <v>3352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>
        <v>1</v>
      </c>
      <c r="CW1629" s="3"/>
      <c r="CX1629" s="3"/>
      <c r="CY1629" s="3"/>
      <c r="CZ1629" s="3"/>
      <c r="DA1629" s="3"/>
      <c r="DB1629" s="3"/>
      <c r="DC1629" s="3"/>
      <c r="DD1629" s="3"/>
      <c r="DE1629" s="3"/>
      <c r="DF1629" s="3">
        <v>1</v>
      </c>
      <c r="DG1629" s="3"/>
      <c r="DH1629" s="3"/>
      <c r="DI1629" s="3">
        <v>2</v>
      </c>
    </row>
    <row r="1630" spans="1:113">
      <c r="A1630" s="2" t="s">
        <v>3354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>
        <v>1</v>
      </c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>
        <v>1</v>
      </c>
    </row>
    <row r="1631" spans="1:113">
      <c r="A1631" s="2" t="s">
        <v>3356</v>
      </c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>
        <v>2</v>
      </c>
      <c r="CW1631" s="3"/>
      <c r="CX1631" s="3"/>
      <c r="CY1631" s="3"/>
      <c r="CZ1631" s="3"/>
      <c r="DA1631" s="3"/>
      <c r="DB1631" s="3"/>
      <c r="DC1631" s="3"/>
      <c r="DD1631" s="3"/>
      <c r="DE1631" s="3"/>
      <c r="DF1631" s="3">
        <v>1</v>
      </c>
      <c r="DG1631" s="3"/>
      <c r="DH1631" s="3"/>
      <c r="DI1631" s="3">
        <v>3</v>
      </c>
    </row>
    <row r="1632" spans="1:113">
      <c r="A1632" s="2" t="s">
        <v>3358</v>
      </c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>
        <v>1</v>
      </c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>
        <v>1</v>
      </c>
    </row>
    <row r="1633" spans="1:113">
      <c r="A1633" s="2" t="s">
        <v>3360</v>
      </c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>
        <v>1</v>
      </c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>
        <v>1</v>
      </c>
    </row>
    <row r="1634" spans="1:113">
      <c r="A1634" s="2" t="s">
        <v>3362</v>
      </c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>
        <v>1</v>
      </c>
      <c r="CW1634" s="3"/>
      <c r="CX1634" s="3"/>
      <c r="CY1634" s="3"/>
      <c r="CZ1634" s="3"/>
      <c r="DA1634" s="3"/>
      <c r="DB1634" s="3"/>
      <c r="DC1634" s="3"/>
      <c r="DD1634" s="3"/>
      <c r="DE1634" s="3"/>
      <c r="DF1634" s="3">
        <v>1</v>
      </c>
      <c r="DG1634" s="3"/>
      <c r="DH1634" s="3"/>
      <c r="DI1634" s="3">
        <v>2</v>
      </c>
    </row>
    <row r="1635" spans="1:113">
      <c r="A1635" s="2" t="s">
        <v>3364</v>
      </c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>
        <v>1</v>
      </c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>
        <v>1</v>
      </c>
    </row>
    <row r="1636" spans="1:113">
      <c r="A1636" s="2" t="s">
        <v>3366</v>
      </c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>
        <v>1</v>
      </c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>
        <v>1</v>
      </c>
    </row>
    <row r="1637" spans="1:113">
      <c r="A1637" s="2" t="s">
        <v>3368</v>
      </c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>
        <v>1</v>
      </c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>
        <v>1</v>
      </c>
    </row>
    <row r="1638" spans="1:113">
      <c r="A1638" s="2" t="s">
        <v>3370</v>
      </c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>
        <v>1</v>
      </c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>
        <v>1</v>
      </c>
    </row>
    <row r="1639" spans="1:113">
      <c r="A1639" s="2" t="s">
        <v>3372</v>
      </c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>
        <v>2</v>
      </c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>
        <v>2</v>
      </c>
    </row>
    <row r="1640" spans="1:113">
      <c r="A1640" s="2" t="s">
        <v>3374</v>
      </c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>
        <v>1</v>
      </c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>
        <v>1</v>
      </c>
    </row>
    <row r="1641" spans="1:113">
      <c r="A1641" s="2" t="s">
        <v>3376</v>
      </c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>
        <v>1</v>
      </c>
      <c r="CW1641" s="3"/>
      <c r="CX1641" s="3"/>
      <c r="CY1641" s="3"/>
      <c r="CZ1641" s="3"/>
      <c r="DA1641" s="3"/>
      <c r="DB1641" s="3"/>
      <c r="DC1641" s="3"/>
      <c r="DD1641" s="3"/>
      <c r="DE1641" s="3"/>
      <c r="DF1641" s="3">
        <v>1</v>
      </c>
      <c r="DG1641" s="3"/>
      <c r="DH1641" s="3"/>
      <c r="DI1641" s="3">
        <v>2</v>
      </c>
    </row>
    <row r="1642" spans="1:113">
      <c r="A1642" s="2" t="s">
        <v>3378</v>
      </c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>
        <v>1</v>
      </c>
      <c r="CW1642" s="3"/>
      <c r="CX1642" s="3"/>
      <c r="CY1642" s="3"/>
      <c r="CZ1642" s="3"/>
      <c r="DA1642" s="3"/>
      <c r="DB1642" s="3"/>
      <c r="DC1642" s="3"/>
      <c r="DD1642" s="3"/>
      <c r="DE1642" s="3"/>
      <c r="DF1642" s="3">
        <v>1</v>
      </c>
      <c r="DG1642" s="3"/>
      <c r="DH1642" s="3"/>
      <c r="DI1642" s="3">
        <v>2</v>
      </c>
    </row>
    <row r="1643" spans="1:113">
      <c r="A1643" s="2" t="s">
        <v>3380</v>
      </c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>
        <v>1</v>
      </c>
      <c r="CW1643" s="3"/>
      <c r="CX1643" s="3"/>
      <c r="CY1643" s="3"/>
      <c r="CZ1643" s="3"/>
      <c r="DA1643" s="3"/>
      <c r="DB1643" s="3"/>
      <c r="DC1643" s="3"/>
      <c r="DD1643" s="3"/>
      <c r="DE1643" s="3"/>
      <c r="DF1643" s="3">
        <v>1</v>
      </c>
      <c r="DG1643" s="3"/>
      <c r="DH1643" s="3"/>
      <c r="DI1643" s="3">
        <v>2</v>
      </c>
    </row>
    <row r="1644" spans="1:113">
      <c r="A1644" s="2" t="s">
        <v>3382</v>
      </c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>
        <v>1</v>
      </c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>
        <v>1</v>
      </c>
    </row>
    <row r="1645" spans="1:113">
      <c r="A1645" s="2" t="s">
        <v>3384</v>
      </c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>
        <v>1</v>
      </c>
      <c r="CW1645" s="3"/>
      <c r="CX1645" s="3"/>
      <c r="CY1645" s="3"/>
      <c r="CZ1645" s="3"/>
      <c r="DA1645" s="3"/>
      <c r="DB1645" s="3"/>
      <c r="DC1645" s="3"/>
      <c r="DD1645" s="3"/>
      <c r="DE1645" s="3"/>
      <c r="DF1645" s="3">
        <v>1</v>
      </c>
      <c r="DG1645" s="3"/>
      <c r="DH1645" s="3"/>
      <c r="DI1645" s="3">
        <v>2</v>
      </c>
    </row>
    <row r="1646" spans="1:113">
      <c r="A1646" s="2" t="s">
        <v>3386</v>
      </c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>
        <v>1</v>
      </c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>
        <v>1</v>
      </c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>
        <v>2</v>
      </c>
    </row>
    <row r="1647" spans="1:113">
      <c r="A1647" s="2" t="s">
        <v>3388</v>
      </c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>
        <v>1</v>
      </c>
      <c r="CW1647" s="3"/>
      <c r="CX1647" s="3"/>
      <c r="CY1647" s="3"/>
      <c r="CZ1647" s="3"/>
      <c r="DA1647" s="3"/>
      <c r="DB1647" s="3"/>
      <c r="DC1647" s="3"/>
      <c r="DD1647" s="3"/>
      <c r="DE1647" s="3"/>
      <c r="DF1647" s="3">
        <v>1</v>
      </c>
      <c r="DG1647" s="3"/>
      <c r="DH1647" s="3"/>
      <c r="DI1647" s="3">
        <v>2</v>
      </c>
    </row>
    <row r="1648" spans="1:113">
      <c r="A1648" s="2" t="s">
        <v>3390</v>
      </c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>
        <v>1</v>
      </c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>
        <v>1</v>
      </c>
    </row>
    <row r="1649" spans="1:113">
      <c r="A1649" s="2" t="s">
        <v>3392</v>
      </c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>
        <v>1</v>
      </c>
      <c r="CW1649" s="3"/>
      <c r="CX1649" s="3"/>
      <c r="CY1649" s="3"/>
      <c r="CZ1649" s="3"/>
      <c r="DA1649" s="3"/>
      <c r="DB1649" s="3"/>
      <c r="DC1649" s="3"/>
      <c r="DD1649" s="3"/>
      <c r="DE1649" s="3"/>
      <c r="DF1649" s="3">
        <v>1</v>
      </c>
      <c r="DG1649" s="3"/>
      <c r="DH1649" s="3"/>
      <c r="DI1649" s="3">
        <v>2</v>
      </c>
    </row>
    <row r="1650" spans="1:113">
      <c r="A1650" s="2" t="s">
        <v>3394</v>
      </c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>
        <v>1</v>
      </c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>
        <v>1</v>
      </c>
    </row>
    <row r="1651" spans="1:113">
      <c r="A1651" s="2" t="s">
        <v>3396</v>
      </c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>
        <v>1</v>
      </c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>
        <v>1</v>
      </c>
    </row>
    <row r="1652" spans="1:113">
      <c r="A1652" s="2" t="s">
        <v>3398</v>
      </c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>
        <v>1</v>
      </c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>
        <v>1</v>
      </c>
    </row>
    <row r="1653" spans="1:113">
      <c r="A1653" s="2" t="s">
        <v>3400</v>
      </c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>
        <v>1</v>
      </c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>
        <v>1</v>
      </c>
    </row>
    <row r="1654" spans="1:113">
      <c r="A1654" s="2" t="s">
        <v>3402</v>
      </c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>
        <v>1</v>
      </c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>
        <v>1</v>
      </c>
    </row>
    <row r="1655" spans="1:113">
      <c r="A1655" s="2" t="s">
        <v>3404</v>
      </c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>
        <v>1</v>
      </c>
      <c r="CW1655" s="3"/>
      <c r="CX1655" s="3"/>
      <c r="CY1655" s="3"/>
      <c r="CZ1655" s="3"/>
      <c r="DA1655" s="3"/>
      <c r="DB1655" s="3"/>
      <c r="DC1655" s="3"/>
      <c r="DD1655" s="3"/>
      <c r="DE1655" s="3"/>
      <c r="DF1655" s="3">
        <v>1</v>
      </c>
      <c r="DG1655" s="3"/>
      <c r="DH1655" s="3"/>
      <c r="DI1655" s="3">
        <v>2</v>
      </c>
    </row>
    <row r="1656" spans="1:113">
      <c r="A1656" s="2" t="s">
        <v>3406</v>
      </c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>
        <v>1</v>
      </c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>
        <v>1</v>
      </c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>
        <v>2</v>
      </c>
    </row>
    <row r="1657" spans="1:113">
      <c r="A1657" s="2" t="s">
        <v>3408</v>
      </c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>
        <v>1</v>
      </c>
      <c r="CW1657" s="3"/>
      <c r="CX1657" s="3"/>
      <c r="CY1657" s="3"/>
      <c r="CZ1657" s="3"/>
      <c r="DA1657" s="3"/>
      <c r="DB1657" s="3"/>
      <c r="DC1657" s="3"/>
      <c r="DD1657" s="3"/>
      <c r="DE1657" s="3"/>
      <c r="DF1657" s="3">
        <v>1</v>
      </c>
      <c r="DG1657" s="3"/>
      <c r="DH1657" s="3"/>
      <c r="DI1657" s="3">
        <v>2</v>
      </c>
    </row>
    <row r="1658" spans="1:113">
      <c r="A1658" s="2" t="s">
        <v>3410</v>
      </c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>
        <v>1</v>
      </c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>
        <v>1</v>
      </c>
    </row>
    <row r="1659" spans="1:113">
      <c r="A1659" s="2" t="s">
        <v>3412</v>
      </c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>
        <v>1</v>
      </c>
      <c r="CW1659" s="3"/>
      <c r="CX1659" s="3"/>
      <c r="CY1659" s="3"/>
      <c r="CZ1659" s="3"/>
      <c r="DA1659" s="3"/>
      <c r="DB1659" s="3"/>
      <c r="DC1659" s="3"/>
      <c r="DD1659" s="3"/>
      <c r="DE1659" s="3"/>
      <c r="DF1659" s="3">
        <v>1</v>
      </c>
      <c r="DG1659" s="3"/>
      <c r="DH1659" s="3"/>
      <c r="DI1659" s="3">
        <v>2</v>
      </c>
    </row>
    <row r="1660" spans="1:113">
      <c r="A1660" s="2" t="s">
        <v>3414</v>
      </c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>
        <v>1</v>
      </c>
      <c r="CW1660" s="3"/>
      <c r="CX1660" s="3"/>
      <c r="CY1660" s="3"/>
      <c r="CZ1660" s="3"/>
      <c r="DA1660" s="3"/>
      <c r="DB1660" s="3"/>
      <c r="DC1660" s="3"/>
      <c r="DD1660" s="3"/>
      <c r="DE1660" s="3"/>
      <c r="DF1660" s="3">
        <v>1</v>
      </c>
      <c r="DG1660" s="3"/>
      <c r="DH1660" s="3"/>
      <c r="DI1660" s="3">
        <v>2</v>
      </c>
    </row>
    <row r="1661" spans="1:113">
      <c r="A1661" s="2" t="s">
        <v>3416</v>
      </c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>
        <v>1</v>
      </c>
      <c r="CW1661" s="3"/>
      <c r="CX1661" s="3"/>
      <c r="CY1661" s="3"/>
      <c r="CZ1661" s="3"/>
      <c r="DA1661" s="3"/>
      <c r="DB1661" s="3"/>
      <c r="DC1661" s="3"/>
      <c r="DD1661" s="3"/>
      <c r="DE1661" s="3"/>
      <c r="DF1661" s="3">
        <v>1</v>
      </c>
      <c r="DG1661" s="3"/>
      <c r="DH1661" s="3"/>
      <c r="DI1661" s="3">
        <v>2</v>
      </c>
    </row>
    <row r="1662" spans="1:113">
      <c r="A1662" s="2" t="s">
        <v>3418</v>
      </c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>
        <v>1</v>
      </c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>
        <v>1</v>
      </c>
    </row>
    <row r="1663" spans="1:113">
      <c r="A1663" s="2" t="s">
        <v>4270</v>
      </c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>
        <v>1</v>
      </c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>
        <v>1</v>
      </c>
    </row>
    <row r="1664" spans="1:113">
      <c r="A1664" s="2" t="s">
        <v>4379</v>
      </c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>
        <v>1</v>
      </c>
      <c r="CW1664" s="3"/>
      <c r="CX1664" s="3"/>
      <c r="CY1664" s="3"/>
      <c r="CZ1664" s="3"/>
      <c r="DA1664" s="3"/>
      <c r="DB1664" s="3"/>
      <c r="DC1664" s="3"/>
      <c r="DD1664" s="3"/>
      <c r="DE1664" s="3"/>
      <c r="DF1664" s="3">
        <v>1</v>
      </c>
      <c r="DG1664" s="3"/>
      <c r="DH1664" s="3"/>
      <c r="DI1664" s="3">
        <v>2</v>
      </c>
    </row>
    <row r="1665" spans="1:113">
      <c r="A1665" s="2" t="s">
        <v>4451</v>
      </c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>
        <v>1</v>
      </c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>
        <v>1</v>
      </c>
    </row>
    <row r="1666" spans="1:113">
      <c r="A1666" s="2" t="s">
        <v>4427</v>
      </c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>
        <v>1</v>
      </c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>
        <v>1</v>
      </c>
    </row>
    <row r="1667" spans="1:113">
      <c r="A1667" s="2" t="s">
        <v>4331</v>
      </c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>
        <v>1</v>
      </c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>
        <v>1</v>
      </c>
    </row>
    <row r="1668" spans="1:113">
      <c r="A1668" s="2" t="s">
        <v>4272</v>
      </c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>
        <v>1</v>
      </c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>
        <v>1</v>
      </c>
    </row>
    <row r="1669" spans="1:113">
      <c r="A1669" s="2" t="s">
        <v>1621</v>
      </c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>
        <v>1</v>
      </c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>
        <v>1</v>
      </c>
    </row>
    <row r="1670" spans="1:113">
      <c r="A1670" s="2" t="s">
        <v>4283</v>
      </c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>
        <v>1</v>
      </c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>
        <v>1</v>
      </c>
    </row>
    <row r="1671" spans="1:113">
      <c r="A1671" s="2" t="s">
        <v>4479</v>
      </c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>
        <v>1</v>
      </c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>
        <v>1</v>
      </c>
    </row>
    <row r="1672" spans="1:113">
      <c r="A1672" s="2" t="s">
        <v>4471</v>
      </c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>
        <v>1</v>
      </c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>
        <v>1</v>
      </c>
    </row>
    <row r="1673" spans="1:113">
      <c r="A1673" s="2" t="s">
        <v>4295</v>
      </c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>
        <v>1</v>
      </c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>
        <v>1</v>
      </c>
    </row>
    <row r="1674" spans="1:113">
      <c r="A1674" s="2" t="s">
        <v>4457</v>
      </c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>
        <v>1</v>
      </c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>
        <v>1</v>
      </c>
    </row>
    <row r="1675" spans="1:113">
      <c r="A1675" s="2" t="s">
        <v>4397</v>
      </c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>
        <v>2</v>
      </c>
      <c r="CW1675" s="3"/>
      <c r="CX1675" s="3"/>
      <c r="CY1675" s="3"/>
      <c r="CZ1675" s="3"/>
      <c r="DA1675" s="3"/>
      <c r="DB1675" s="3"/>
      <c r="DC1675" s="3"/>
      <c r="DD1675" s="3"/>
      <c r="DE1675" s="3"/>
      <c r="DF1675" s="3">
        <v>1</v>
      </c>
      <c r="DG1675" s="3"/>
      <c r="DH1675" s="3"/>
      <c r="DI1675" s="3">
        <v>3</v>
      </c>
    </row>
    <row r="1676" spans="1:113">
      <c r="A1676" s="2" t="s">
        <v>3420</v>
      </c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>
        <v>1</v>
      </c>
      <c r="CW1676" s="3"/>
      <c r="CX1676" s="3"/>
      <c r="CY1676" s="3"/>
      <c r="CZ1676" s="3"/>
      <c r="DA1676" s="3"/>
      <c r="DB1676" s="3"/>
      <c r="DC1676" s="3"/>
      <c r="DD1676" s="3"/>
      <c r="DE1676" s="3"/>
      <c r="DF1676" s="3">
        <v>1</v>
      </c>
      <c r="DG1676" s="3"/>
      <c r="DH1676" s="3"/>
      <c r="DI1676" s="3">
        <v>2</v>
      </c>
    </row>
    <row r="1677" spans="1:113">
      <c r="A1677" s="2" t="s">
        <v>3422</v>
      </c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>
        <v>1</v>
      </c>
      <c r="CW1677" s="3"/>
      <c r="CX1677" s="3"/>
      <c r="CY1677" s="3"/>
      <c r="CZ1677" s="3"/>
      <c r="DA1677" s="3"/>
      <c r="DB1677" s="3"/>
      <c r="DC1677" s="3"/>
      <c r="DD1677" s="3"/>
      <c r="DE1677" s="3"/>
      <c r="DF1677" s="3">
        <v>1</v>
      </c>
      <c r="DG1677" s="3"/>
      <c r="DH1677" s="3"/>
      <c r="DI1677" s="3">
        <v>2</v>
      </c>
    </row>
    <row r="1678" spans="1:113">
      <c r="A1678" s="2" t="s">
        <v>4381</v>
      </c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>
        <v>1</v>
      </c>
      <c r="CW1678" s="3"/>
      <c r="CX1678" s="3"/>
      <c r="CY1678" s="3"/>
      <c r="CZ1678" s="3"/>
      <c r="DA1678" s="3"/>
      <c r="DB1678" s="3"/>
      <c r="DC1678" s="3"/>
      <c r="DD1678" s="3"/>
      <c r="DE1678" s="3"/>
      <c r="DF1678" s="3">
        <v>1</v>
      </c>
      <c r="DG1678" s="3"/>
      <c r="DH1678" s="3"/>
      <c r="DI1678" s="3">
        <v>2</v>
      </c>
    </row>
    <row r="1679" spans="1:113">
      <c r="A1679" s="2" t="s">
        <v>4395</v>
      </c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>
        <v>1</v>
      </c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>
        <v>1</v>
      </c>
    </row>
    <row r="1680" spans="1:113">
      <c r="A1680" s="2" t="s">
        <v>3424</v>
      </c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>
        <v>1</v>
      </c>
      <c r="CW1680" s="3"/>
      <c r="CX1680" s="3"/>
      <c r="CY1680" s="3"/>
      <c r="CZ1680" s="3"/>
      <c r="DA1680" s="3"/>
      <c r="DB1680" s="3"/>
      <c r="DC1680" s="3"/>
      <c r="DD1680" s="3"/>
      <c r="DE1680" s="3"/>
      <c r="DF1680" s="3">
        <v>1</v>
      </c>
      <c r="DG1680" s="3"/>
      <c r="DH1680" s="3"/>
      <c r="DI1680" s="3">
        <v>2</v>
      </c>
    </row>
    <row r="1681" spans="1:113">
      <c r="A1681" s="2" t="s">
        <v>4293</v>
      </c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>
        <v>1</v>
      </c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>
        <v>1</v>
      </c>
    </row>
    <row r="1682" spans="1:113">
      <c r="A1682" s="2" t="s">
        <v>3426</v>
      </c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>
        <v>1</v>
      </c>
      <c r="CW1682" s="3"/>
      <c r="CX1682" s="3"/>
      <c r="CY1682" s="3"/>
      <c r="CZ1682" s="3"/>
      <c r="DA1682" s="3"/>
      <c r="DB1682" s="3"/>
      <c r="DC1682" s="3"/>
      <c r="DD1682" s="3"/>
      <c r="DE1682" s="3"/>
      <c r="DF1682" s="3">
        <v>1</v>
      </c>
      <c r="DG1682" s="3"/>
      <c r="DH1682" s="3"/>
      <c r="DI1682" s="3">
        <v>2</v>
      </c>
    </row>
    <row r="1683" spans="1:113">
      <c r="A1683" s="2" t="s">
        <v>3428</v>
      </c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>
        <v>1</v>
      </c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>
        <v>1</v>
      </c>
    </row>
    <row r="1684" spans="1:113">
      <c r="A1684" s="2" t="s">
        <v>4313</v>
      </c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>
        <v>1</v>
      </c>
      <c r="CW1684" s="3"/>
      <c r="CX1684" s="3"/>
      <c r="CY1684" s="3"/>
      <c r="CZ1684" s="3"/>
      <c r="DA1684" s="3"/>
      <c r="DB1684" s="3"/>
      <c r="DC1684" s="3"/>
      <c r="DD1684" s="3"/>
      <c r="DE1684" s="3"/>
      <c r="DF1684" s="3">
        <v>1</v>
      </c>
      <c r="DG1684" s="3"/>
      <c r="DH1684" s="3"/>
      <c r="DI1684" s="3">
        <v>2</v>
      </c>
    </row>
    <row r="1685" spans="1:113">
      <c r="A1685" s="2" t="s">
        <v>4333</v>
      </c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>
        <v>1</v>
      </c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>
        <v>1</v>
      </c>
    </row>
    <row r="1686" spans="1:113">
      <c r="A1686" s="2" t="s">
        <v>3430</v>
      </c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>
        <v>2</v>
      </c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>
        <v>2</v>
      </c>
    </row>
    <row r="1687" spans="1:113">
      <c r="A1687" s="2" t="s">
        <v>3432</v>
      </c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>
        <v>1</v>
      </c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>
        <v>1</v>
      </c>
    </row>
    <row r="1688" spans="1:113">
      <c r="A1688" s="2" t="s">
        <v>3434</v>
      </c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>
        <v>1</v>
      </c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>
        <v>1</v>
      </c>
    </row>
    <row r="1689" spans="1:113">
      <c r="A1689" s="2" t="s">
        <v>3436</v>
      </c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>
        <v>1</v>
      </c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>
        <v>1</v>
      </c>
    </row>
    <row r="1690" spans="1:113">
      <c r="A1690" s="2" t="s">
        <v>3438</v>
      </c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>
        <v>1</v>
      </c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>
        <v>1</v>
      </c>
    </row>
    <row r="1691" spans="1:113">
      <c r="A1691" s="2" t="s">
        <v>3440</v>
      </c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>
        <v>1</v>
      </c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>
        <v>1</v>
      </c>
    </row>
    <row r="1692" spans="1:113">
      <c r="A1692" s="2" t="s">
        <v>3442</v>
      </c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>
        <v>1</v>
      </c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>
        <v>1</v>
      </c>
    </row>
    <row r="1693" spans="1:113">
      <c r="A1693" s="2" t="s">
        <v>3444</v>
      </c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>
        <v>1</v>
      </c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>
        <v>1</v>
      </c>
    </row>
    <row r="1694" spans="1:113">
      <c r="A1694" s="2" t="s">
        <v>3446</v>
      </c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>
        <v>1</v>
      </c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>
        <v>1</v>
      </c>
    </row>
    <row r="1695" spans="1:113">
      <c r="A1695" s="2" t="s">
        <v>3448</v>
      </c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>
        <v>1</v>
      </c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>
        <v>1</v>
      </c>
    </row>
    <row r="1696" spans="1:113">
      <c r="A1696" s="2" t="s">
        <v>3450</v>
      </c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>
        <v>1</v>
      </c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>
        <v>1</v>
      </c>
    </row>
    <row r="1697" spans="1:113">
      <c r="A1697" s="2" t="s">
        <v>3452</v>
      </c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>
        <v>1</v>
      </c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>
        <v>1</v>
      </c>
    </row>
    <row r="1698" spans="1:113">
      <c r="A1698" s="2" t="s">
        <v>3454</v>
      </c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>
        <v>1</v>
      </c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>
        <v>1</v>
      </c>
    </row>
    <row r="1699" spans="1:113">
      <c r="A1699" s="2" t="s">
        <v>3456</v>
      </c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>
        <v>1</v>
      </c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>
        <v>1</v>
      </c>
    </row>
    <row r="1700" spans="1:113">
      <c r="A1700" s="2" t="s">
        <v>3458</v>
      </c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>
        <v>1</v>
      </c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>
        <v>1</v>
      </c>
    </row>
    <row r="1701" spans="1:113">
      <c r="A1701" s="2" t="s">
        <v>3460</v>
      </c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>
        <v>1</v>
      </c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>
        <v>1</v>
      </c>
    </row>
    <row r="1702" spans="1:113">
      <c r="A1702" s="2" t="s">
        <v>3462</v>
      </c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>
        <v>1</v>
      </c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>
        <v>1</v>
      </c>
    </row>
    <row r="1703" spans="1:113">
      <c r="A1703" s="2" t="s">
        <v>3464</v>
      </c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>
        <v>1</v>
      </c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>
        <v>1</v>
      </c>
    </row>
    <row r="1704" spans="1:113">
      <c r="A1704" s="2" t="s">
        <v>3466</v>
      </c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>
        <v>1</v>
      </c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>
        <v>1</v>
      </c>
    </row>
    <row r="1705" spans="1:113">
      <c r="A1705" s="2" t="s">
        <v>3468</v>
      </c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>
        <v>1</v>
      </c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>
        <v>1</v>
      </c>
    </row>
    <row r="1706" spans="1:113">
      <c r="A1706" s="2" t="s">
        <v>3470</v>
      </c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>
        <v>1</v>
      </c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>
        <v>1</v>
      </c>
    </row>
    <row r="1707" spans="1:113">
      <c r="A1707" s="2" t="s">
        <v>3472</v>
      </c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>
        <v>1</v>
      </c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>
        <v>1</v>
      </c>
    </row>
    <row r="1708" spans="1:113">
      <c r="A1708" s="2" t="s">
        <v>3474</v>
      </c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>
        <v>1</v>
      </c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>
        <v>1</v>
      </c>
    </row>
    <row r="1709" spans="1:113">
      <c r="A1709" s="2" t="s">
        <v>3476</v>
      </c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>
        <v>1</v>
      </c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>
        <v>1</v>
      </c>
    </row>
    <row r="1710" spans="1:113">
      <c r="A1710" s="2" t="s">
        <v>3478</v>
      </c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>
        <v>1</v>
      </c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>
        <v>1</v>
      </c>
    </row>
    <row r="1711" spans="1:113">
      <c r="A1711" s="2" t="s">
        <v>4367</v>
      </c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>
        <v>1</v>
      </c>
      <c r="CW1711" s="3"/>
      <c r="CX1711" s="3"/>
      <c r="CY1711" s="3"/>
      <c r="CZ1711" s="3"/>
      <c r="DA1711" s="3"/>
      <c r="DB1711" s="3"/>
      <c r="DC1711" s="3"/>
      <c r="DD1711" s="3"/>
      <c r="DE1711" s="3"/>
      <c r="DF1711" s="3">
        <v>1</v>
      </c>
      <c r="DG1711" s="3"/>
      <c r="DH1711" s="3"/>
      <c r="DI1711" s="3">
        <v>2</v>
      </c>
    </row>
    <row r="1712" spans="1:113">
      <c r="A1712" s="2" t="s">
        <v>4371</v>
      </c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>
        <v>1</v>
      </c>
      <c r="CW1712" s="3"/>
      <c r="CX1712" s="3"/>
      <c r="CY1712" s="3"/>
      <c r="CZ1712" s="3"/>
      <c r="DA1712" s="3"/>
      <c r="DB1712" s="3"/>
      <c r="DC1712" s="3"/>
      <c r="DD1712" s="3"/>
      <c r="DE1712" s="3"/>
      <c r="DF1712" s="3">
        <v>1</v>
      </c>
      <c r="DG1712" s="3"/>
      <c r="DH1712" s="3"/>
      <c r="DI1712" s="3">
        <v>2</v>
      </c>
    </row>
    <row r="1713" spans="1:113">
      <c r="A1713" s="2" t="s">
        <v>4441</v>
      </c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>
        <v>1</v>
      </c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>
        <v>1</v>
      </c>
    </row>
    <row r="1714" spans="1:113">
      <c r="A1714" s="2" t="s">
        <v>4445</v>
      </c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>
        <v>1</v>
      </c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>
        <v>1</v>
      </c>
    </row>
    <row r="1715" spans="1:113">
      <c r="A1715" s="2" t="s">
        <v>4329</v>
      </c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>
        <v>1</v>
      </c>
      <c r="CW1715" s="3"/>
      <c r="CX1715" s="3"/>
      <c r="CY1715" s="3"/>
      <c r="CZ1715" s="3"/>
      <c r="DA1715" s="3"/>
      <c r="DB1715" s="3"/>
      <c r="DC1715" s="3"/>
      <c r="DD1715" s="3"/>
      <c r="DE1715" s="3"/>
      <c r="DF1715" s="3">
        <v>1</v>
      </c>
      <c r="DG1715" s="3"/>
      <c r="DH1715" s="3"/>
      <c r="DI1715" s="3">
        <v>2</v>
      </c>
    </row>
    <row r="1716" spans="1:113">
      <c r="A1716" s="2" t="s">
        <v>4327</v>
      </c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>
        <v>1</v>
      </c>
      <c r="CW1716" s="3"/>
      <c r="CX1716" s="3"/>
      <c r="CY1716" s="3"/>
      <c r="CZ1716" s="3"/>
      <c r="DA1716" s="3"/>
      <c r="DB1716" s="3"/>
      <c r="DC1716" s="3"/>
      <c r="DD1716" s="3"/>
      <c r="DE1716" s="3"/>
      <c r="DF1716" s="3">
        <v>1</v>
      </c>
      <c r="DG1716" s="3"/>
      <c r="DH1716" s="3"/>
      <c r="DI1716" s="3">
        <v>2</v>
      </c>
    </row>
    <row r="1717" spans="1:113">
      <c r="A1717" s="2" t="s">
        <v>4325</v>
      </c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>
        <v>1</v>
      </c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>
        <v>1</v>
      </c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>
        <v>2</v>
      </c>
    </row>
    <row r="1718" spans="1:113">
      <c r="A1718" s="2" t="s">
        <v>1625</v>
      </c>
      <c r="B1718" s="3"/>
      <c r="C1718" s="3"/>
      <c r="D1718" s="3"/>
      <c r="E1718" s="3"/>
      <c r="F1718" s="3"/>
      <c r="G1718" s="3"/>
      <c r="H1718" s="3"/>
      <c r="I1718" s="3">
        <v>1</v>
      </c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>
        <v>1</v>
      </c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>
        <v>2</v>
      </c>
    </row>
    <row r="1719" spans="1:113">
      <c r="A1719" s="2" t="s">
        <v>4321</v>
      </c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>
        <v>1</v>
      </c>
      <c r="CW1719" s="3"/>
      <c r="CX1719" s="3"/>
      <c r="CY1719" s="3"/>
      <c r="CZ1719" s="3"/>
      <c r="DA1719" s="3"/>
      <c r="DB1719" s="3"/>
      <c r="DC1719" s="3"/>
      <c r="DD1719" s="3"/>
      <c r="DE1719" s="3"/>
      <c r="DF1719" s="3">
        <v>1</v>
      </c>
      <c r="DG1719" s="3"/>
      <c r="DH1719" s="3"/>
      <c r="DI1719" s="3">
        <v>2</v>
      </c>
    </row>
    <row r="1720" spans="1:113">
      <c r="A1720" s="2" t="s">
        <v>4315</v>
      </c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>
        <v>1</v>
      </c>
      <c r="CW1720" s="3"/>
      <c r="CX1720" s="3"/>
      <c r="CY1720" s="3"/>
      <c r="CZ1720" s="3"/>
      <c r="DA1720" s="3"/>
      <c r="DB1720" s="3"/>
      <c r="DC1720" s="3"/>
      <c r="DD1720" s="3"/>
      <c r="DE1720" s="3"/>
      <c r="DF1720" s="3">
        <v>1</v>
      </c>
      <c r="DG1720" s="3"/>
      <c r="DH1720" s="3"/>
      <c r="DI1720" s="3">
        <v>2</v>
      </c>
    </row>
    <row r="1721" spans="1:113">
      <c r="A1721" s="2" t="s">
        <v>4303</v>
      </c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>
        <v>1</v>
      </c>
      <c r="CW1721" s="3"/>
      <c r="CX1721" s="3"/>
      <c r="CY1721" s="3"/>
      <c r="CZ1721" s="3"/>
      <c r="DA1721" s="3"/>
      <c r="DB1721" s="3"/>
      <c r="DC1721" s="3"/>
      <c r="DD1721" s="3"/>
      <c r="DE1721" s="3"/>
      <c r="DF1721" s="3">
        <v>1</v>
      </c>
      <c r="DG1721" s="3"/>
      <c r="DH1721" s="3"/>
      <c r="DI1721" s="3">
        <v>2</v>
      </c>
    </row>
    <row r="1722" spans="1:113">
      <c r="A1722" s="2" t="s">
        <v>1617</v>
      </c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>
        <v>1</v>
      </c>
      <c r="CW1722" s="3"/>
      <c r="CX1722" s="3"/>
      <c r="CY1722" s="3"/>
      <c r="CZ1722" s="3"/>
      <c r="DA1722" s="3"/>
      <c r="DB1722" s="3"/>
      <c r="DC1722" s="3"/>
      <c r="DD1722" s="3"/>
      <c r="DE1722" s="3"/>
      <c r="DF1722" s="3">
        <v>1</v>
      </c>
      <c r="DG1722" s="3"/>
      <c r="DH1722" s="3"/>
      <c r="DI1722" s="3">
        <v>2</v>
      </c>
    </row>
    <row r="1723" spans="1:113">
      <c r="A1723" s="2" t="s">
        <v>1611</v>
      </c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>
        <v>1</v>
      </c>
      <c r="CW1723" s="3"/>
      <c r="CX1723" s="3"/>
      <c r="CY1723" s="3"/>
      <c r="CZ1723" s="3"/>
      <c r="DA1723" s="3"/>
      <c r="DB1723" s="3"/>
      <c r="DC1723" s="3"/>
      <c r="DD1723" s="3"/>
      <c r="DE1723" s="3"/>
      <c r="DF1723" s="3">
        <v>1</v>
      </c>
      <c r="DG1723" s="3"/>
      <c r="DH1723" s="3"/>
      <c r="DI1723" s="3">
        <v>2</v>
      </c>
    </row>
    <row r="1724" spans="1:113">
      <c r="A1724" s="2" t="s">
        <v>4305</v>
      </c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>
        <v>1</v>
      </c>
      <c r="CW1724" s="3"/>
      <c r="CX1724" s="3"/>
      <c r="CY1724" s="3"/>
      <c r="CZ1724" s="3"/>
      <c r="DA1724" s="3"/>
      <c r="DB1724" s="3"/>
      <c r="DC1724" s="3"/>
      <c r="DD1724" s="3"/>
      <c r="DE1724" s="3"/>
      <c r="DF1724" s="3">
        <v>1</v>
      </c>
      <c r="DG1724" s="3"/>
      <c r="DH1724" s="3"/>
      <c r="DI1724" s="3">
        <v>2</v>
      </c>
    </row>
    <row r="1725" spans="1:113">
      <c r="A1725" s="2" t="s">
        <v>3480</v>
      </c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>
        <v>1</v>
      </c>
      <c r="CW1725" s="3"/>
      <c r="CX1725" s="3"/>
      <c r="CY1725" s="3"/>
      <c r="CZ1725" s="3"/>
      <c r="DA1725" s="3"/>
      <c r="DB1725" s="3"/>
      <c r="DC1725" s="3"/>
      <c r="DD1725" s="3"/>
      <c r="DE1725" s="3"/>
      <c r="DF1725" s="3">
        <v>1</v>
      </c>
      <c r="DG1725" s="3"/>
      <c r="DH1725" s="3"/>
      <c r="DI1725" s="3">
        <v>2</v>
      </c>
    </row>
    <row r="1726" spans="1:113">
      <c r="A1726" s="2" t="s">
        <v>3482</v>
      </c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>
        <v>1</v>
      </c>
      <c r="CW1726" s="3"/>
      <c r="CX1726" s="3"/>
      <c r="CY1726" s="3"/>
      <c r="CZ1726" s="3"/>
      <c r="DA1726" s="3"/>
      <c r="DB1726" s="3"/>
      <c r="DC1726" s="3"/>
      <c r="DD1726" s="3"/>
      <c r="DE1726" s="3"/>
      <c r="DF1726" s="3">
        <v>1</v>
      </c>
      <c r="DG1726" s="3"/>
      <c r="DH1726" s="3"/>
      <c r="DI1726" s="3">
        <v>2</v>
      </c>
    </row>
    <row r="1727" spans="1:113">
      <c r="A1727" s="2" t="s">
        <v>4455</v>
      </c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>
        <v>1</v>
      </c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>
        <v>1</v>
      </c>
    </row>
    <row r="1728" spans="1:113">
      <c r="A1728" s="2" t="s">
        <v>3484</v>
      </c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>
        <v>1</v>
      </c>
      <c r="CW1728" s="3"/>
      <c r="CX1728" s="3"/>
      <c r="CY1728" s="3"/>
      <c r="CZ1728" s="3"/>
      <c r="DA1728" s="3"/>
      <c r="DB1728" s="3"/>
      <c r="DC1728" s="3"/>
      <c r="DD1728" s="3"/>
      <c r="DE1728" s="3"/>
      <c r="DF1728" s="3">
        <v>1</v>
      </c>
      <c r="DG1728" s="3"/>
      <c r="DH1728" s="3"/>
      <c r="DI1728" s="3">
        <v>2</v>
      </c>
    </row>
    <row r="1729" spans="1:113">
      <c r="A1729" s="2" t="s">
        <v>3486</v>
      </c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>
        <v>1</v>
      </c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>
        <v>1</v>
      </c>
    </row>
    <row r="1730" spans="1:113">
      <c r="A1730" s="2" t="s">
        <v>4297</v>
      </c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>
        <v>1</v>
      </c>
      <c r="CW1730" s="3"/>
      <c r="CX1730" s="3"/>
      <c r="CY1730" s="3"/>
      <c r="CZ1730" s="3"/>
      <c r="DA1730" s="3"/>
      <c r="DB1730" s="3"/>
      <c r="DC1730" s="3"/>
      <c r="DD1730" s="3"/>
      <c r="DE1730" s="3"/>
      <c r="DF1730" s="3">
        <v>1</v>
      </c>
      <c r="DG1730" s="3"/>
      <c r="DH1730" s="3"/>
      <c r="DI1730" s="3">
        <v>2</v>
      </c>
    </row>
    <row r="1731" spans="1:113">
      <c r="A1731" s="2" t="s">
        <v>4459</v>
      </c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>
        <v>1</v>
      </c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>
        <v>1</v>
      </c>
    </row>
    <row r="1732" spans="1:113">
      <c r="A1732" s="2" t="s">
        <v>3488</v>
      </c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>
        <v>2</v>
      </c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>
        <v>2</v>
      </c>
    </row>
    <row r="1733" spans="1:113">
      <c r="A1733" s="2" t="s">
        <v>3490</v>
      </c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>
        <v>1</v>
      </c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>
        <v>1</v>
      </c>
    </row>
    <row r="1734" spans="1:113">
      <c r="A1734" s="2" t="s">
        <v>3492</v>
      </c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>
        <v>1</v>
      </c>
      <c r="CW1734" s="3"/>
      <c r="CX1734" s="3"/>
      <c r="CY1734" s="3"/>
      <c r="CZ1734" s="3"/>
      <c r="DA1734" s="3"/>
      <c r="DB1734" s="3"/>
      <c r="DC1734" s="3"/>
      <c r="DD1734" s="3"/>
      <c r="DE1734" s="3"/>
      <c r="DF1734" s="3">
        <v>1</v>
      </c>
      <c r="DG1734" s="3"/>
      <c r="DH1734" s="3"/>
      <c r="DI1734" s="3">
        <v>2</v>
      </c>
    </row>
    <row r="1735" spans="1:113">
      <c r="A1735" s="2" t="s">
        <v>3494</v>
      </c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>
        <v>1</v>
      </c>
      <c r="CW1735" s="3"/>
      <c r="CX1735" s="3"/>
      <c r="CY1735" s="3"/>
      <c r="CZ1735" s="3"/>
      <c r="DA1735" s="3"/>
      <c r="DB1735" s="3"/>
      <c r="DC1735" s="3"/>
      <c r="DD1735" s="3"/>
      <c r="DE1735" s="3"/>
      <c r="DF1735" s="3">
        <v>1</v>
      </c>
      <c r="DG1735" s="3"/>
      <c r="DH1735" s="3"/>
      <c r="DI1735" s="3">
        <v>2</v>
      </c>
    </row>
    <row r="1736" spans="1:113">
      <c r="A1736" s="2" t="s">
        <v>3496</v>
      </c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>
        <v>1</v>
      </c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>
        <v>1</v>
      </c>
    </row>
    <row r="1737" spans="1:113">
      <c r="A1737" s="2" t="s">
        <v>4309</v>
      </c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>
        <v>1</v>
      </c>
      <c r="CW1737" s="3"/>
      <c r="CX1737" s="3"/>
      <c r="CY1737" s="3"/>
      <c r="CZ1737" s="3"/>
      <c r="DA1737" s="3"/>
      <c r="DB1737" s="3"/>
      <c r="DC1737" s="3"/>
      <c r="DD1737" s="3"/>
      <c r="DE1737" s="3"/>
      <c r="DF1737" s="3">
        <v>1</v>
      </c>
      <c r="DG1737" s="3"/>
      <c r="DH1737" s="3"/>
      <c r="DI1737" s="3">
        <v>2</v>
      </c>
    </row>
    <row r="1738" spans="1:113">
      <c r="A1738" s="2" t="s">
        <v>4311</v>
      </c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>
        <v>1</v>
      </c>
      <c r="CW1738" s="3"/>
      <c r="CX1738" s="3"/>
      <c r="CY1738" s="3"/>
      <c r="CZ1738" s="3"/>
      <c r="DA1738" s="3"/>
      <c r="DB1738" s="3"/>
      <c r="DC1738" s="3"/>
      <c r="DD1738" s="3"/>
      <c r="DE1738" s="3"/>
      <c r="DF1738" s="3">
        <v>1</v>
      </c>
      <c r="DG1738" s="3"/>
      <c r="DH1738" s="3"/>
      <c r="DI1738" s="3">
        <v>2</v>
      </c>
    </row>
    <row r="1739" spans="1:113">
      <c r="A1739" s="2" t="s">
        <v>4477</v>
      </c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>
        <v>1</v>
      </c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>
        <v>1</v>
      </c>
    </row>
    <row r="1740" spans="1:113">
      <c r="A1740" s="2" t="s">
        <v>3498</v>
      </c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>
        <v>1</v>
      </c>
      <c r="CW1740" s="3"/>
      <c r="CX1740" s="3"/>
      <c r="CY1740" s="3"/>
      <c r="CZ1740" s="3"/>
      <c r="DA1740" s="3"/>
      <c r="DB1740" s="3"/>
      <c r="DC1740" s="3"/>
      <c r="DD1740" s="3"/>
      <c r="DE1740" s="3"/>
      <c r="DF1740" s="3">
        <v>1</v>
      </c>
      <c r="DG1740" s="3"/>
      <c r="DH1740" s="3"/>
      <c r="DI1740" s="3">
        <v>2</v>
      </c>
    </row>
    <row r="1741" spans="1:113">
      <c r="A1741" s="2" t="s">
        <v>3500</v>
      </c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>
        <v>1</v>
      </c>
      <c r="CW1741" s="3"/>
      <c r="CX1741" s="3"/>
      <c r="CY1741" s="3">
        <v>1</v>
      </c>
      <c r="CZ1741" s="3"/>
      <c r="DA1741" s="3"/>
      <c r="DB1741" s="3"/>
      <c r="DC1741" s="3"/>
      <c r="DD1741" s="3"/>
      <c r="DE1741" s="3"/>
      <c r="DF1741" s="3"/>
      <c r="DG1741" s="3"/>
      <c r="DH1741" s="3"/>
      <c r="DI1741" s="3">
        <v>2</v>
      </c>
    </row>
    <row r="1742" spans="1:113">
      <c r="A1742" s="2" t="s">
        <v>3502</v>
      </c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>
        <v>1</v>
      </c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>
        <v>1</v>
      </c>
    </row>
    <row r="1743" spans="1:113">
      <c r="A1743" s="2" t="s">
        <v>3504</v>
      </c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>
        <v>1</v>
      </c>
      <c r="CW1743" s="3"/>
      <c r="CX1743" s="3"/>
      <c r="CY1743" s="3"/>
      <c r="CZ1743" s="3"/>
      <c r="DA1743" s="3"/>
      <c r="DB1743" s="3"/>
      <c r="DC1743" s="3"/>
      <c r="DD1743" s="3"/>
      <c r="DE1743" s="3"/>
      <c r="DF1743" s="3">
        <v>1</v>
      </c>
      <c r="DG1743" s="3"/>
      <c r="DH1743" s="3"/>
      <c r="DI1743" s="3">
        <v>2</v>
      </c>
    </row>
    <row r="1744" spans="1:113">
      <c r="A1744" s="2" t="s">
        <v>3506</v>
      </c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>
        <v>1</v>
      </c>
      <c r="CW1744" s="3"/>
      <c r="CX1744" s="3"/>
      <c r="CY1744" s="3"/>
      <c r="CZ1744" s="3"/>
      <c r="DA1744" s="3"/>
      <c r="DB1744" s="3"/>
      <c r="DC1744" s="3"/>
      <c r="DD1744" s="3"/>
      <c r="DE1744" s="3"/>
      <c r="DF1744" s="3">
        <v>1</v>
      </c>
      <c r="DG1744" s="3"/>
      <c r="DH1744" s="3"/>
      <c r="DI1744" s="3">
        <v>2</v>
      </c>
    </row>
    <row r="1745" spans="1:113">
      <c r="A1745" s="2" t="s">
        <v>3508</v>
      </c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>
        <v>1</v>
      </c>
      <c r="CW1745" s="3"/>
      <c r="CX1745" s="3"/>
      <c r="CY1745" s="3"/>
      <c r="CZ1745" s="3"/>
      <c r="DA1745" s="3"/>
      <c r="DB1745" s="3"/>
      <c r="DC1745" s="3"/>
      <c r="DD1745" s="3"/>
      <c r="DE1745" s="3"/>
      <c r="DF1745" s="3">
        <v>1</v>
      </c>
      <c r="DG1745" s="3"/>
      <c r="DH1745" s="3"/>
      <c r="DI1745" s="3">
        <v>2</v>
      </c>
    </row>
    <row r="1746" spans="1:113">
      <c r="A1746" s="2" t="s">
        <v>3510</v>
      </c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>
        <v>1</v>
      </c>
      <c r="CW1746" s="3"/>
      <c r="CX1746" s="3"/>
      <c r="CY1746" s="3"/>
      <c r="CZ1746" s="3"/>
      <c r="DA1746" s="3"/>
      <c r="DB1746" s="3"/>
      <c r="DC1746" s="3"/>
      <c r="DD1746" s="3"/>
      <c r="DE1746" s="3"/>
      <c r="DF1746" s="3">
        <v>1</v>
      </c>
      <c r="DG1746" s="3"/>
      <c r="DH1746" s="3"/>
      <c r="DI1746" s="3">
        <v>2</v>
      </c>
    </row>
    <row r="1747" spans="1:113">
      <c r="A1747" s="2" t="s">
        <v>3512</v>
      </c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>
        <v>1</v>
      </c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>
        <v>1</v>
      </c>
    </row>
    <row r="1748" spans="1:113">
      <c r="A1748" s="2" t="s">
        <v>3514</v>
      </c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>
        <v>1</v>
      </c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>
        <v>1</v>
      </c>
    </row>
    <row r="1749" spans="1:113">
      <c r="A1749" s="2" t="s">
        <v>3516</v>
      </c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>
        <v>1</v>
      </c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>
        <v>1</v>
      </c>
    </row>
    <row r="1750" spans="1:113">
      <c r="A1750" s="2" t="s">
        <v>3518</v>
      </c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>
        <v>1</v>
      </c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>
        <v>1</v>
      </c>
    </row>
    <row r="1751" spans="1:113">
      <c r="A1751" s="2" t="s">
        <v>3520</v>
      </c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>
        <v>1</v>
      </c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>
        <v>1</v>
      </c>
    </row>
    <row r="1752" spans="1:113">
      <c r="A1752" s="2" t="s">
        <v>3522</v>
      </c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>
        <v>1</v>
      </c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>
        <v>1</v>
      </c>
    </row>
    <row r="1753" spans="1:113">
      <c r="A1753" s="2" t="s">
        <v>3524</v>
      </c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>
        <v>1</v>
      </c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>
        <v>1</v>
      </c>
    </row>
    <row r="1754" spans="1:113">
      <c r="A1754" s="2" t="s">
        <v>3526</v>
      </c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>
        <v>1</v>
      </c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>
        <v>1</v>
      </c>
    </row>
    <row r="1755" spans="1:113">
      <c r="A1755" s="2" t="s">
        <v>3528</v>
      </c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>
        <v>1</v>
      </c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>
        <v>1</v>
      </c>
    </row>
    <row r="1756" spans="1:113">
      <c r="A1756" s="2" t="s">
        <v>3530</v>
      </c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>
        <v>1</v>
      </c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>
        <v>1</v>
      </c>
    </row>
    <row r="1757" spans="1:113">
      <c r="A1757" s="2" t="s">
        <v>3532</v>
      </c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>
        <v>1</v>
      </c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>
        <v>1</v>
      </c>
    </row>
    <row r="1758" spans="1:113">
      <c r="A1758" s="2" t="s">
        <v>3534</v>
      </c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>
        <v>1</v>
      </c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>
        <v>1</v>
      </c>
    </row>
    <row r="1759" spans="1:113">
      <c r="A1759" s="2" t="s">
        <v>3536</v>
      </c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>
        <v>1</v>
      </c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>
        <v>1</v>
      </c>
    </row>
    <row r="1760" spans="1:113">
      <c r="A1760" s="2" t="s">
        <v>3538</v>
      </c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>
        <v>1</v>
      </c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>
        <v>1</v>
      </c>
    </row>
    <row r="1761" spans="1:113">
      <c r="A1761" s="2" t="s">
        <v>3540</v>
      </c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>
        <v>1</v>
      </c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>
        <v>1</v>
      </c>
    </row>
    <row r="1762" spans="1:113">
      <c r="A1762" s="2" t="s">
        <v>3542</v>
      </c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>
        <v>1</v>
      </c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>
        <v>1</v>
      </c>
    </row>
    <row r="1763" spans="1:113">
      <c r="A1763" s="2" t="s">
        <v>3544</v>
      </c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>
        <v>1</v>
      </c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>
        <v>1</v>
      </c>
    </row>
    <row r="1764" spans="1:113">
      <c r="A1764" s="2" t="s">
        <v>3546</v>
      </c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>
        <v>1</v>
      </c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>
        <v>1</v>
      </c>
    </row>
    <row r="1765" spans="1:113">
      <c r="A1765" s="2" t="s">
        <v>3548</v>
      </c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>
        <v>1</v>
      </c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>
        <v>1</v>
      </c>
    </row>
    <row r="1766" spans="1:113">
      <c r="A1766" s="2" t="s">
        <v>3550</v>
      </c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>
        <v>1</v>
      </c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>
        <v>1</v>
      </c>
    </row>
    <row r="1767" spans="1:113">
      <c r="A1767" s="2" t="s">
        <v>3552</v>
      </c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>
        <v>1</v>
      </c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>
        <v>1</v>
      </c>
    </row>
    <row r="1768" spans="1:113">
      <c r="A1768" s="2" t="s">
        <v>3554</v>
      </c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>
        <v>1</v>
      </c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>
        <v>1</v>
      </c>
    </row>
    <row r="1769" spans="1:113">
      <c r="A1769" s="2" t="s">
        <v>3556</v>
      </c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>
        <v>1</v>
      </c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>
        <v>1</v>
      </c>
    </row>
    <row r="1770" spans="1:113">
      <c r="A1770" s="2" t="s">
        <v>3558</v>
      </c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>
        <v>1</v>
      </c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>
        <v>1</v>
      </c>
    </row>
    <row r="1771" spans="1:113">
      <c r="A1771" s="2" t="s">
        <v>3560</v>
      </c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>
        <v>1</v>
      </c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>
        <v>1</v>
      </c>
    </row>
    <row r="1772" spans="1:113">
      <c r="A1772" s="2" t="s">
        <v>3562</v>
      </c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>
        <v>1</v>
      </c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>
        <v>1</v>
      </c>
    </row>
    <row r="1773" spans="1:113">
      <c r="A1773" s="2" t="s">
        <v>3564</v>
      </c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>
        <v>1</v>
      </c>
      <c r="CW1773" s="3"/>
      <c r="CX1773" s="3">
        <v>1</v>
      </c>
      <c r="CY1773" s="3"/>
      <c r="CZ1773" s="3"/>
      <c r="DA1773" s="3"/>
      <c r="DB1773" s="3"/>
      <c r="DC1773" s="3"/>
      <c r="DD1773" s="3"/>
      <c r="DE1773" s="3"/>
      <c r="DF1773" s="3">
        <v>1</v>
      </c>
      <c r="DG1773" s="3"/>
      <c r="DH1773" s="3"/>
      <c r="DI1773" s="3">
        <v>3</v>
      </c>
    </row>
    <row r="1774" spans="1:113">
      <c r="A1774" s="2" t="s">
        <v>3566</v>
      </c>
      <c r="B1774" s="3"/>
      <c r="C1774" s="3"/>
      <c r="D1774" s="3"/>
      <c r="E1774" s="3"/>
      <c r="F1774" s="3"/>
      <c r="G1774" s="3"/>
      <c r="H1774" s="3"/>
      <c r="I1774" s="3">
        <v>1</v>
      </c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>
        <v>2</v>
      </c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>
        <v>3</v>
      </c>
    </row>
    <row r="1775" spans="1:113">
      <c r="A1775" s="2" t="s">
        <v>3568</v>
      </c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>
        <v>1</v>
      </c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>
        <v>1</v>
      </c>
    </row>
    <row r="1776" spans="1:113">
      <c r="A1776" s="2" t="s">
        <v>3570</v>
      </c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>
        <v>1</v>
      </c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>
        <v>1</v>
      </c>
    </row>
    <row r="1777" spans="1:113">
      <c r="A1777" s="2" t="s">
        <v>3572</v>
      </c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>
        <v>1</v>
      </c>
      <c r="CW1777" s="3"/>
      <c r="CX1777" s="3"/>
      <c r="CY1777" s="3"/>
      <c r="CZ1777" s="3"/>
      <c r="DA1777" s="3"/>
      <c r="DB1777" s="3"/>
      <c r="DC1777" s="3"/>
      <c r="DD1777" s="3"/>
      <c r="DE1777" s="3"/>
      <c r="DF1777" s="3">
        <v>1</v>
      </c>
      <c r="DG1777" s="3"/>
      <c r="DH1777" s="3"/>
      <c r="DI1777" s="3">
        <v>2</v>
      </c>
    </row>
    <row r="1778" spans="1:113">
      <c r="A1778" s="2" t="s">
        <v>3574</v>
      </c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>
        <v>1</v>
      </c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>
        <v>1</v>
      </c>
    </row>
    <row r="1779" spans="1:113">
      <c r="A1779" s="2" t="s">
        <v>3576</v>
      </c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>
        <v>1</v>
      </c>
      <c r="CW1779" s="3"/>
      <c r="CX1779" s="3"/>
      <c r="CY1779" s="3"/>
      <c r="CZ1779" s="3"/>
      <c r="DA1779" s="3"/>
      <c r="DB1779" s="3"/>
      <c r="DC1779" s="3"/>
      <c r="DD1779" s="3"/>
      <c r="DE1779" s="3"/>
      <c r="DF1779" s="3">
        <v>1</v>
      </c>
      <c r="DG1779" s="3"/>
      <c r="DH1779" s="3"/>
      <c r="DI1779" s="3">
        <v>2</v>
      </c>
    </row>
    <row r="1780" spans="1:113">
      <c r="A1780" s="2" t="s">
        <v>4433</v>
      </c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>
        <v>1</v>
      </c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>
        <v>1</v>
      </c>
    </row>
    <row r="1781" spans="1:113">
      <c r="A1781" s="2" t="s">
        <v>4353</v>
      </c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>
        <v>1</v>
      </c>
      <c r="CW1781" s="3"/>
      <c r="CX1781" s="3"/>
      <c r="CY1781" s="3"/>
      <c r="CZ1781" s="3"/>
      <c r="DA1781" s="3"/>
      <c r="DB1781" s="3"/>
      <c r="DC1781" s="3"/>
      <c r="DD1781" s="3"/>
      <c r="DE1781" s="3"/>
      <c r="DF1781" s="3">
        <v>1</v>
      </c>
      <c r="DG1781" s="3"/>
      <c r="DH1781" s="3"/>
      <c r="DI1781" s="3">
        <v>2</v>
      </c>
    </row>
    <row r="1782" spans="1:113">
      <c r="A1782" s="2" t="s">
        <v>1615</v>
      </c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>
        <v>1</v>
      </c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>
        <v>1</v>
      </c>
    </row>
    <row r="1783" spans="1:113">
      <c r="A1783" s="2" t="s">
        <v>3578</v>
      </c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>
        <v>1</v>
      </c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>
        <v>1</v>
      </c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>
        <v>2</v>
      </c>
    </row>
    <row r="1784" spans="1:113">
      <c r="A1784" s="2" t="s">
        <v>3581</v>
      </c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>
        <v>1</v>
      </c>
      <c r="CW1784" s="3"/>
      <c r="CX1784" s="3"/>
      <c r="CY1784" s="3"/>
      <c r="CZ1784" s="3"/>
      <c r="DA1784" s="3"/>
      <c r="DB1784" s="3"/>
      <c r="DC1784" s="3"/>
      <c r="DD1784" s="3"/>
      <c r="DE1784" s="3"/>
      <c r="DF1784" s="3">
        <v>1</v>
      </c>
      <c r="DG1784" s="3"/>
      <c r="DH1784" s="3"/>
      <c r="DI1784" s="3">
        <v>2</v>
      </c>
    </row>
    <row r="1785" spans="1:113">
      <c r="A1785" s="2" t="s">
        <v>3583</v>
      </c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>
        <v>1</v>
      </c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>
        <v>1</v>
      </c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>
        <v>2</v>
      </c>
    </row>
    <row r="1786" spans="1:113">
      <c r="A1786" s="2" t="s">
        <v>3585</v>
      </c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>
        <v>1</v>
      </c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>
        <v>1</v>
      </c>
    </row>
    <row r="1787" spans="1:113">
      <c r="A1787" s="2" t="s">
        <v>3587</v>
      </c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>
        <v>1</v>
      </c>
      <c r="CW1787" s="3"/>
      <c r="CX1787" s="3"/>
      <c r="CY1787" s="3"/>
      <c r="CZ1787" s="3"/>
      <c r="DA1787" s="3"/>
      <c r="DB1787" s="3"/>
      <c r="DC1787" s="3"/>
      <c r="DD1787" s="3"/>
      <c r="DE1787" s="3"/>
      <c r="DF1787" s="3">
        <v>1</v>
      </c>
      <c r="DG1787" s="3"/>
      <c r="DH1787" s="3"/>
      <c r="DI1787" s="3">
        <v>2</v>
      </c>
    </row>
    <row r="1788" spans="1:113">
      <c r="A1788" s="2" t="s">
        <v>3589</v>
      </c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>
        <v>1</v>
      </c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>
        <v>1</v>
      </c>
    </row>
    <row r="1789" spans="1:113">
      <c r="A1789" s="2" t="s">
        <v>3591</v>
      </c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>
        <v>1</v>
      </c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>
        <v>1</v>
      </c>
    </row>
    <row r="1790" spans="1:113">
      <c r="A1790" s="2" t="s">
        <v>4345</v>
      </c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>
        <v>2</v>
      </c>
      <c r="CW1790" s="3"/>
      <c r="CX1790" s="3"/>
      <c r="CY1790" s="3"/>
      <c r="CZ1790" s="3"/>
      <c r="DA1790" s="3"/>
      <c r="DB1790" s="3"/>
      <c r="DC1790" s="3"/>
      <c r="DD1790" s="3"/>
      <c r="DE1790" s="3"/>
      <c r="DF1790" s="3">
        <v>1</v>
      </c>
      <c r="DG1790" s="3"/>
      <c r="DH1790" s="3"/>
      <c r="DI1790" s="3">
        <v>3</v>
      </c>
    </row>
    <row r="1791" spans="1:113">
      <c r="A1791" s="2" t="s">
        <v>3593</v>
      </c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>
        <v>2</v>
      </c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>
        <v>2</v>
      </c>
    </row>
    <row r="1792" spans="1:113">
      <c r="A1792" s="2" t="s">
        <v>3595</v>
      </c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>
        <v>1</v>
      </c>
      <c r="CW1792" s="3"/>
      <c r="CX1792" s="3"/>
      <c r="CY1792" s="3"/>
      <c r="CZ1792" s="3"/>
      <c r="DA1792" s="3"/>
      <c r="DB1792" s="3"/>
      <c r="DC1792" s="3"/>
      <c r="DD1792" s="3"/>
      <c r="DE1792" s="3"/>
      <c r="DF1792" s="3">
        <v>1</v>
      </c>
      <c r="DG1792" s="3"/>
      <c r="DH1792" s="3"/>
      <c r="DI1792" s="3">
        <v>2</v>
      </c>
    </row>
    <row r="1793" spans="1:113">
      <c r="A1793" s="2" t="s">
        <v>3597</v>
      </c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>
        <v>1</v>
      </c>
      <c r="CW1793" s="3"/>
      <c r="CX1793" s="3"/>
      <c r="CY1793" s="3"/>
      <c r="CZ1793" s="3"/>
      <c r="DA1793" s="3"/>
      <c r="DB1793" s="3"/>
      <c r="DC1793" s="3"/>
      <c r="DD1793" s="3"/>
      <c r="DE1793" s="3"/>
      <c r="DF1793" s="3">
        <v>1</v>
      </c>
      <c r="DG1793" s="3"/>
      <c r="DH1793" s="3"/>
      <c r="DI1793" s="3">
        <v>2</v>
      </c>
    </row>
    <row r="1794" spans="1:113">
      <c r="A1794" s="2" t="s">
        <v>3599</v>
      </c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>
        <v>1</v>
      </c>
      <c r="CW1794" s="3"/>
      <c r="CX1794" s="3"/>
      <c r="CY1794" s="3"/>
      <c r="CZ1794" s="3"/>
      <c r="DA1794" s="3"/>
      <c r="DB1794" s="3"/>
      <c r="DC1794" s="3"/>
      <c r="DD1794" s="3"/>
      <c r="DE1794" s="3"/>
      <c r="DF1794" s="3">
        <v>1</v>
      </c>
      <c r="DG1794" s="3"/>
      <c r="DH1794" s="3"/>
      <c r="DI1794" s="3">
        <v>2</v>
      </c>
    </row>
    <row r="1795" spans="1:113">
      <c r="A1795" s="2" t="s">
        <v>3601</v>
      </c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>
        <v>1</v>
      </c>
      <c r="CW1795" s="3"/>
      <c r="CX1795" s="3"/>
      <c r="CY1795" s="3"/>
      <c r="CZ1795" s="3"/>
      <c r="DA1795" s="3"/>
      <c r="DB1795" s="3"/>
      <c r="DC1795" s="3"/>
      <c r="DD1795" s="3"/>
      <c r="DE1795" s="3"/>
      <c r="DF1795" s="3">
        <v>1</v>
      </c>
      <c r="DG1795" s="3"/>
      <c r="DH1795" s="3"/>
      <c r="DI1795" s="3">
        <v>2</v>
      </c>
    </row>
    <row r="1796" spans="1:113">
      <c r="A1796" s="2" t="s">
        <v>3603</v>
      </c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>
        <v>1</v>
      </c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>
        <v>1</v>
      </c>
    </row>
    <row r="1797" spans="1:113">
      <c r="A1797" s="2" t="s">
        <v>3605</v>
      </c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>
        <v>1</v>
      </c>
      <c r="CW1797" s="3"/>
      <c r="CX1797" s="3"/>
      <c r="CY1797" s="3"/>
      <c r="CZ1797" s="3"/>
      <c r="DA1797" s="3"/>
      <c r="DB1797" s="3"/>
      <c r="DC1797" s="3"/>
      <c r="DD1797" s="3"/>
      <c r="DE1797" s="3"/>
      <c r="DF1797" s="3">
        <v>1</v>
      </c>
      <c r="DG1797" s="3"/>
      <c r="DH1797" s="3"/>
      <c r="DI1797" s="3">
        <v>2</v>
      </c>
    </row>
    <row r="1798" spans="1:113">
      <c r="A1798" s="2" t="s">
        <v>3607</v>
      </c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>
        <v>1</v>
      </c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>
        <v>1</v>
      </c>
    </row>
    <row r="1799" spans="1:113">
      <c r="A1799" s="2" t="s">
        <v>4291</v>
      </c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>
        <v>1</v>
      </c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>
        <v>1</v>
      </c>
    </row>
    <row r="1800" spans="1:113">
      <c r="A1800" s="2" t="s">
        <v>3609</v>
      </c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>
        <v>1</v>
      </c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>
        <v>1</v>
      </c>
    </row>
    <row r="1801" spans="1:113">
      <c r="A1801" s="2" t="s">
        <v>3611</v>
      </c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>
        <v>1</v>
      </c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>
        <v>1</v>
      </c>
    </row>
    <row r="1802" spans="1:113">
      <c r="A1802" s="2" t="s">
        <v>4307</v>
      </c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>
        <v>1</v>
      </c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>
        <v>1</v>
      </c>
    </row>
    <row r="1803" spans="1:113">
      <c r="A1803" s="2" t="s">
        <v>3613</v>
      </c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>
        <v>1</v>
      </c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>
        <v>1</v>
      </c>
    </row>
    <row r="1804" spans="1:113">
      <c r="A1804" s="2" t="s">
        <v>3615</v>
      </c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>
        <v>1</v>
      </c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>
        <v>1</v>
      </c>
    </row>
    <row r="1805" spans="1:113">
      <c r="A1805" s="2" t="s">
        <v>3617</v>
      </c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>
        <v>1</v>
      </c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>
        <v>1</v>
      </c>
    </row>
    <row r="1806" spans="1:113">
      <c r="A1806" s="2" t="s">
        <v>3619</v>
      </c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>
        <v>1</v>
      </c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>
        <v>1</v>
      </c>
    </row>
    <row r="1807" spans="1:113">
      <c r="A1807" s="2" t="s">
        <v>3621</v>
      </c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>
        <v>1</v>
      </c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>
        <v>1</v>
      </c>
    </row>
    <row r="1808" spans="1:113">
      <c r="A1808" s="2" t="s">
        <v>3623</v>
      </c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>
        <v>1</v>
      </c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>
        <v>1</v>
      </c>
    </row>
    <row r="1809" spans="1:113">
      <c r="A1809" s="2" t="s">
        <v>3625</v>
      </c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>
        <v>1</v>
      </c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>
        <v>1</v>
      </c>
    </row>
    <row r="1810" spans="1:113">
      <c r="A1810" s="2" t="s">
        <v>3627</v>
      </c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>
        <v>1</v>
      </c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>
        <v>1</v>
      </c>
    </row>
    <row r="1811" spans="1:113">
      <c r="A1811" s="2" t="s">
        <v>3629</v>
      </c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>
        <v>1</v>
      </c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>
        <v>1</v>
      </c>
    </row>
    <row r="1812" spans="1:113">
      <c r="A1812" s="2" t="s">
        <v>3631</v>
      </c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>
        <v>1</v>
      </c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>
        <v>1</v>
      </c>
    </row>
    <row r="1813" spans="1:113">
      <c r="A1813" s="2" t="s">
        <v>3633</v>
      </c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>
        <v>1</v>
      </c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>
        <v>1</v>
      </c>
    </row>
    <row r="1814" spans="1:113">
      <c r="A1814" s="2" t="s">
        <v>3635</v>
      </c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>
        <v>1</v>
      </c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>
        <v>1</v>
      </c>
    </row>
    <row r="1815" spans="1:113">
      <c r="A1815" s="2" t="s">
        <v>3637</v>
      </c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>
        <v>1</v>
      </c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>
        <v>1</v>
      </c>
    </row>
    <row r="1816" spans="1:113">
      <c r="A1816" s="2" t="s">
        <v>3639</v>
      </c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>
        <v>1</v>
      </c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>
        <v>1</v>
      </c>
    </row>
    <row r="1817" spans="1:113">
      <c r="A1817" s="2" t="s">
        <v>3641</v>
      </c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>
        <v>1</v>
      </c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>
        <v>1</v>
      </c>
    </row>
    <row r="1818" spans="1:113">
      <c r="A1818" s="2" t="s">
        <v>3643</v>
      </c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>
        <v>1</v>
      </c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>
        <v>1</v>
      </c>
    </row>
    <row r="1819" spans="1:113">
      <c r="A1819" s="2" t="s">
        <v>3645</v>
      </c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>
        <v>1</v>
      </c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>
        <v>1</v>
      </c>
    </row>
    <row r="1820" spans="1:113">
      <c r="A1820" s="2" t="s">
        <v>3647</v>
      </c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>
        <v>1</v>
      </c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>
        <v>1</v>
      </c>
    </row>
    <row r="1821" spans="1:113">
      <c r="A1821" s="2" t="s">
        <v>3649</v>
      </c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>
        <v>1</v>
      </c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>
        <v>1</v>
      </c>
    </row>
    <row r="1822" spans="1:113">
      <c r="A1822" s="2" t="s">
        <v>3651</v>
      </c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>
        <v>1</v>
      </c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>
        <v>1</v>
      </c>
    </row>
    <row r="1823" spans="1:113">
      <c r="A1823" s="2" t="s">
        <v>3653</v>
      </c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>
        <v>1</v>
      </c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>
        <v>1</v>
      </c>
    </row>
    <row r="1824" spans="1:113">
      <c r="A1824" s="2" t="s">
        <v>3655</v>
      </c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>
        <v>1</v>
      </c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>
        <v>1</v>
      </c>
    </row>
    <row r="1825" spans="1:113">
      <c r="A1825" s="2" t="s">
        <v>3657</v>
      </c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>
        <v>1</v>
      </c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>
        <v>1</v>
      </c>
    </row>
    <row r="1826" spans="1:113">
      <c r="A1826" s="2" t="s">
        <v>3659</v>
      </c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>
        <v>1</v>
      </c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>
        <v>1</v>
      </c>
    </row>
    <row r="1827" spans="1:113">
      <c r="A1827" s="2" t="s">
        <v>3661</v>
      </c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>
        <v>1</v>
      </c>
      <c r="CW1827" s="3"/>
      <c r="CX1827" s="3"/>
      <c r="CY1827" s="3"/>
      <c r="CZ1827" s="3"/>
      <c r="DA1827" s="3"/>
      <c r="DB1827" s="3"/>
      <c r="DC1827" s="3"/>
      <c r="DD1827" s="3"/>
      <c r="DE1827" s="3"/>
      <c r="DF1827" s="3">
        <v>1</v>
      </c>
      <c r="DG1827" s="3"/>
      <c r="DH1827" s="3"/>
      <c r="DI1827" s="3">
        <v>2</v>
      </c>
    </row>
    <row r="1828" spans="1:113">
      <c r="A1828" s="2" t="s">
        <v>3663</v>
      </c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>
        <v>1</v>
      </c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>
        <v>1</v>
      </c>
    </row>
    <row r="1829" spans="1:113">
      <c r="A1829" s="2" t="s">
        <v>3665</v>
      </c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>
        <v>1</v>
      </c>
      <c r="CW1829" s="3"/>
      <c r="CX1829" s="3"/>
      <c r="CY1829" s="3"/>
      <c r="CZ1829" s="3"/>
      <c r="DA1829" s="3"/>
      <c r="DB1829" s="3"/>
      <c r="DC1829" s="3"/>
      <c r="DD1829" s="3"/>
      <c r="DE1829" s="3"/>
      <c r="DF1829" s="3">
        <v>2</v>
      </c>
      <c r="DG1829" s="3"/>
      <c r="DH1829" s="3"/>
      <c r="DI1829" s="3">
        <v>3</v>
      </c>
    </row>
    <row r="1830" spans="1:113">
      <c r="A1830" s="2" t="s">
        <v>3667</v>
      </c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>
        <v>1</v>
      </c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>
        <v>1</v>
      </c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>
        <v>2</v>
      </c>
    </row>
    <row r="1831" spans="1:113">
      <c r="A1831" s="2" t="s">
        <v>3670</v>
      </c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>
        <v>1</v>
      </c>
      <c r="CW1831" s="3"/>
      <c r="CX1831" s="3"/>
      <c r="CY1831" s="3"/>
      <c r="CZ1831" s="3"/>
      <c r="DA1831" s="3"/>
      <c r="DB1831" s="3"/>
      <c r="DC1831" s="3"/>
      <c r="DD1831" s="3"/>
      <c r="DE1831" s="3"/>
      <c r="DF1831" s="3">
        <v>1</v>
      </c>
      <c r="DG1831" s="3"/>
      <c r="DH1831" s="3"/>
      <c r="DI1831" s="3">
        <v>2</v>
      </c>
    </row>
    <row r="1832" spans="1:113">
      <c r="A1832" s="2" t="s">
        <v>4289</v>
      </c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>
        <v>1</v>
      </c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>
        <v>1</v>
      </c>
    </row>
    <row r="1833" spans="1:113">
      <c r="A1833" s="2" t="s">
        <v>3672</v>
      </c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>
        <v>1</v>
      </c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>
        <v>1</v>
      </c>
    </row>
    <row r="1834" spans="1:113">
      <c r="A1834" s="2" t="s">
        <v>4299</v>
      </c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>
        <v>1</v>
      </c>
      <c r="CW1834" s="3"/>
      <c r="CX1834" s="3"/>
      <c r="CY1834" s="3"/>
      <c r="CZ1834" s="3"/>
      <c r="DA1834" s="3"/>
      <c r="DB1834" s="3"/>
      <c r="DC1834" s="3"/>
      <c r="DD1834" s="3"/>
      <c r="DE1834" s="3"/>
      <c r="DF1834" s="3">
        <v>1</v>
      </c>
      <c r="DG1834" s="3"/>
      <c r="DH1834" s="3"/>
      <c r="DI1834" s="3">
        <v>2</v>
      </c>
    </row>
    <row r="1835" spans="1:113">
      <c r="A1835" s="2" t="s">
        <v>4377</v>
      </c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>
        <v>1</v>
      </c>
      <c r="CW1835" s="3"/>
      <c r="CX1835" s="3"/>
      <c r="CY1835" s="3"/>
      <c r="CZ1835" s="3"/>
      <c r="DA1835" s="3"/>
      <c r="DB1835" s="3"/>
      <c r="DC1835" s="3"/>
      <c r="DD1835" s="3"/>
      <c r="DE1835" s="3"/>
      <c r="DF1835" s="3">
        <v>1</v>
      </c>
      <c r="DG1835" s="3"/>
      <c r="DH1835" s="3"/>
      <c r="DI1835" s="3">
        <v>2</v>
      </c>
    </row>
    <row r="1836" spans="1:113">
      <c r="A1836" s="2" t="s">
        <v>4449</v>
      </c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>
        <v>1</v>
      </c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>
        <v>1</v>
      </c>
    </row>
    <row r="1837" spans="1:113">
      <c r="A1837" s="2" t="s">
        <v>3674</v>
      </c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>
        <v>1</v>
      </c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>
        <v>1</v>
      </c>
    </row>
    <row r="1838" spans="1:113">
      <c r="A1838" s="2" t="s">
        <v>3676</v>
      </c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>
        <v>1</v>
      </c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>
        <v>1</v>
      </c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>
        <v>2</v>
      </c>
    </row>
    <row r="1839" spans="1:113">
      <c r="A1839" s="2" t="s">
        <v>3678</v>
      </c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>
        <v>1</v>
      </c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>
        <v>1</v>
      </c>
    </row>
    <row r="1840" spans="1:113">
      <c r="A1840" s="2" t="s">
        <v>3680</v>
      </c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>
        <v>1</v>
      </c>
      <c r="CW1840" s="3"/>
      <c r="CX1840" s="3"/>
      <c r="CY1840" s="3"/>
      <c r="CZ1840" s="3"/>
      <c r="DA1840" s="3"/>
      <c r="DB1840" s="3"/>
      <c r="DC1840" s="3"/>
      <c r="DD1840" s="3"/>
      <c r="DE1840" s="3"/>
      <c r="DF1840" s="3">
        <v>1</v>
      </c>
      <c r="DG1840" s="3"/>
      <c r="DH1840" s="3"/>
      <c r="DI1840" s="3">
        <v>2</v>
      </c>
    </row>
    <row r="1841" spans="1:113">
      <c r="A1841" s="2" t="s">
        <v>3682</v>
      </c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>
        <v>1</v>
      </c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>
        <v>1</v>
      </c>
    </row>
    <row r="1842" spans="1:113">
      <c r="A1842" s="2" t="s">
        <v>3684</v>
      </c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>
        <v>1</v>
      </c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>
        <v>1</v>
      </c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>
        <v>1</v>
      </c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>
        <v>3</v>
      </c>
    </row>
    <row r="1843" spans="1:113">
      <c r="A1843" s="2" t="s">
        <v>3686</v>
      </c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>
        <v>1</v>
      </c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>
        <v>1</v>
      </c>
    </row>
    <row r="1844" spans="1:113">
      <c r="A1844" s="2" t="s">
        <v>3688</v>
      </c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>
        <v>1</v>
      </c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>
        <v>1</v>
      </c>
    </row>
    <row r="1845" spans="1:113">
      <c r="A1845" s="2" t="s">
        <v>3690</v>
      </c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>
        <v>1</v>
      </c>
      <c r="CW1845" s="3"/>
      <c r="CX1845" s="3"/>
      <c r="CY1845" s="3"/>
      <c r="CZ1845" s="3"/>
      <c r="DA1845" s="3"/>
      <c r="DB1845" s="3"/>
      <c r="DC1845" s="3"/>
      <c r="DD1845" s="3"/>
      <c r="DE1845" s="3"/>
      <c r="DF1845" s="3">
        <v>1</v>
      </c>
      <c r="DG1845" s="3"/>
      <c r="DH1845" s="3"/>
      <c r="DI1845" s="3">
        <v>2</v>
      </c>
    </row>
    <row r="1846" spans="1:113">
      <c r="A1846" s="2" t="s">
        <v>3692</v>
      </c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>
        <v>1</v>
      </c>
      <c r="CW1846" s="3"/>
      <c r="CX1846" s="3"/>
      <c r="CY1846" s="3"/>
      <c r="CZ1846" s="3"/>
      <c r="DA1846" s="3"/>
      <c r="DB1846" s="3"/>
      <c r="DC1846" s="3"/>
      <c r="DD1846" s="3"/>
      <c r="DE1846" s="3"/>
      <c r="DF1846" s="3">
        <v>1</v>
      </c>
      <c r="DG1846" s="3"/>
      <c r="DH1846" s="3"/>
      <c r="DI1846" s="3">
        <v>2</v>
      </c>
    </row>
    <row r="1847" spans="1:113">
      <c r="A1847" s="2" t="s">
        <v>3694</v>
      </c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>
        <v>1</v>
      </c>
      <c r="CW1847" s="3"/>
      <c r="CX1847" s="3"/>
      <c r="CY1847" s="3"/>
      <c r="CZ1847" s="3"/>
      <c r="DA1847" s="3"/>
      <c r="DB1847" s="3"/>
      <c r="DC1847" s="3"/>
      <c r="DD1847" s="3"/>
      <c r="DE1847" s="3"/>
      <c r="DF1847" s="3">
        <v>1</v>
      </c>
      <c r="DG1847" s="3"/>
      <c r="DH1847" s="3"/>
      <c r="DI1847" s="3">
        <v>2</v>
      </c>
    </row>
    <row r="1848" spans="1:113">
      <c r="A1848" s="2" t="s">
        <v>3696</v>
      </c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>
        <v>1</v>
      </c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>
        <v>1</v>
      </c>
    </row>
    <row r="1849" spans="1:113">
      <c r="A1849" s="2" t="s">
        <v>3698</v>
      </c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>
        <v>1</v>
      </c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>
        <v>1</v>
      </c>
    </row>
    <row r="1850" spans="1:113">
      <c r="A1850" s="2" t="s">
        <v>3700</v>
      </c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>
        <v>1</v>
      </c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>
        <v>1</v>
      </c>
    </row>
    <row r="1851" spans="1:113">
      <c r="A1851" s="2" t="s">
        <v>1613</v>
      </c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>
        <v>1</v>
      </c>
      <c r="CW1851" s="3"/>
      <c r="CX1851" s="3"/>
      <c r="CY1851" s="3"/>
      <c r="CZ1851" s="3"/>
      <c r="DA1851" s="3"/>
      <c r="DB1851" s="3"/>
      <c r="DC1851" s="3"/>
      <c r="DD1851" s="3"/>
      <c r="DE1851" s="3"/>
      <c r="DF1851" s="3">
        <v>1</v>
      </c>
      <c r="DG1851" s="3"/>
      <c r="DH1851" s="3"/>
      <c r="DI1851" s="3">
        <v>2</v>
      </c>
    </row>
    <row r="1852" spans="1:113">
      <c r="A1852" s="2" t="s">
        <v>3702</v>
      </c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>
        <v>2</v>
      </c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>
        <v>2</v>
      </c>
    </row>
    <row r="1853" spans="1:113">
      <c r="A1853" s="2" t="s">
        <v>3704</v>
      </c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>
        <v>2</v>
      </c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>
        <v>2</v>
      </c>
    </row>
    <row r="1854" spans="1:113">
      <c r="A1854" s="2" t="s">
        <v>3706</v>
      </c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>
        <v>2</v>
      </c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>
        <v>2</v>
      </c>
    </row>
    <row r="1855" spans="1:113">
      <c r="A1855" s="2" t="s">
        <v>3708</v>
      </c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>
        <v>2</v>
      </c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>
        <v>2</v>
      </c>
    </row>
    <row r="1856" spans="1:113">
      <c r="A1856" s="2" t="s">
        <v>3710</v>
      </c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>
        <v>2</v>
      </c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>
        <v>2</v>
      </c>
    </row>
    <row r="1857" spans="1:113">
      <c r="A1857" s="2" t="s">
        <v>3712</v>
      </c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>
        <v>2</v>
      </c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>
        <v>2</v>
      </c>
    </row>
    <row r="1858" spans="1:113">
      <c r="A1858" s="2" t="s">
        <v>3714</v>
      </c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>
        <v>2</v>
      </c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>
        <v>2</v>
      </c>
    </row>
    <row r="1859" spans="1:113">
      <c r="A1859" s="2" t="s">
        <v>3716</v>
      </c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>
        <v>2</v>
      </c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>
        <v>2</v>
      </c>
    </row>
    <row r="1860" spans="1:113">
      <c r="A1860" s="2" t="s">
        <v>3718</v>
      </c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>
        <v>2</v>
      </c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>
        <v>2</v>
      </c>
    </row>
    <row r="1861" spans="1:113">
      <c r="A1861" s="2" t="s">
        <v>3720</v>
      </c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>
        <v>2</v>
      </c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>
        <v>2</v>
      </c>
    </row>
    <row r="1862" spans="1:113">
      <c r="A1862" s="2" t="s">
        <v>3722</v>
      </c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>
        <v>2</v>
      </c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>
        <v>2</v>
      </c>
    </row>
    <row r="1863" spans="1:113">
      <c r="A1863" s="2" t="s">
        <v>3724</v>
      </c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>
        <v>2</v>
      </c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>
        <v>2</v>
      </c>
    </row>
    <row r="1864" spans="1:113">
      <c r="A1864" s="2" t="s">
        <v>3726</v>
      </c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>
        <v>2</v>
      </c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>
        <v>2</v>
      </c>
    </row>
    <row r="1865" spans="1:113">
      <c r="A1865" s="2" t="s">
        <v>3728</v>
      </c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>
        <v>2</v>
      </c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>
        <v>2</v>
      </c>
    </row>
    <row r="1866" spans="1:113">
      <c r="A1866" s="2" t="s">
        <v>3730</v>
      </c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>
        <v>2</v>
      </c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>
        <v>2</v>
      </c>
    </row>
    <row r="1867" spans="1:113">
      <c r="A1867" s="2" t="s">
        <v>3732</v>
      </c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>
        <v>2</v>
      </c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>
        <v>2</v>
      </c>
    </row>
    <row r="1868" spans="1:113">
      <c r="A1868" s="2" t="s">
        <v>3734</v>
      </c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>
        <v>2</v>
      </c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>
        <v>2</v>
      </c>
    </row>
    <row r="1869" spans="1:113">
      <c r="A1869" s="2" t="s">
        <v>3736</v>
      </c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>
        <v>2</v>
      </c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>
        <v>2</v>
      </c>
    </row>
    <row r="1870" spans="1:113">
      <c r="A1870" s="2" t="s">
        <v>3738</v>
      </c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>
        <v>2</v>
      </c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>
        <v>2</v>
      </c>
    </row>
    <row r="1871" spans="1:113">
      <c r="A1871" s="2" t="s">
        <v>3740</v>
      </c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>
        <v>2</v>
      </c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>
        <v>2</v>
      </c>
    </row>
    <row r="1872" spans="1:113">
      <c r="A1872" s="2" t="s">
        <v>3742</v>
      </c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>
        <v>2</v>
      </c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>
        <v>2</v>
      </c>
    </row>
    <row r="1873" spans="1:113">
      <c r="A1873" s="2" t="s">
        <v>3744</v>
      </c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>
        <v>2</v>
      </c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>
        <v>2</v>
      </c>
    </row>
    <row r="1874" spans="1:113">
      <c r="A1874" s="2" t="s">
        <v>3746</v>
      </c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>
        <v>2</v>
      </c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>
        <v>2</v>
      </c>
    </row>
    <row r="1875" spans="1:113">
      <c r="A1875" s="2" t="s">
        <v>3748</v>
      </c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>
        <v>2</v>
      </c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>
        <v>2</v>
      </c>
    </row>
    <row r="1876" spans="1:113">
      <c r="A1876" s="2" t="s">
        <v>3750</v>
      </c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>
        <v>2</v>
      </c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>
        <v>2</v>
      </c>
    </row>
    <row r="1877" spans="1:113">
      <c r="A1877" s="2" t="s">
        <v>3752</v>
      </c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>
        <v>2</v>
      </c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>
        <v>2</v>
      </c>
    </row>
    <row r="1878" spans="1:113">
      <c r="A1878" s="2" t="s">
        <v>3754</v>
      </c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>
        <v>2</v>
      </c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>
        <v>2</v>
      </c>
    </row>
    <row r="1879" spans="1:113">
      <c r="A1879" s="2" t="s">
        <v>3756</v>
      </c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>
        <v>2</v>
      </c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>
        <v>2</v>
      </c>
    </row>
    <row r="1880" spans="1:113">
      <c r="A1880" s="2" t="s">
        <v>3758</v>
      </c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>
        <v>2</v>
      </c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>
        <v>2</v>
      </c>
    </row>
    <row r="1881" spans="1:113">
      <c r="A1881" s="2" t="s">
        <v>3760</v>
      </c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>
        <v>2</v>
      </c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>
        <v>2</v>
      </c>
    </row>
    <row r="1882" spans="1:113">
      <c r="A1882" s="2" t="s">
        <v>3762</v>
      </c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>
        <v>2</v>
      </c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>
        <v>2</v>
      </c>
    </row>
    <row r="1883" spans="1:113">
      <c r="A1883" s="2" t="s">
        <v>3764</v>
      </c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>
        <v>2</v>
      </c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>
        <v>2</v>
      </c>
    </row>
    <row r="1884" spans="1:113">
      <c r="A1884" s="2" t="s">
        <v>3766</v>
      </c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>
        <v>2</v>
      </c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>
        <v>2</v>
      </c>
    </row>
    <row r="1885" spans="1:113">
      <c r="A1885" s="2" t="s">
        <v>3768</v>
      </c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>
        <v>2</v>
      </c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>
        <v>2</v>
      </c>
    </row>
    <row r="1886" spans="1:113">
      <c r="A1886" s="2" t="s">
        <v>3770</v>
      </c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>
        <v>2</v>
      </c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>
        <v>2</v>
      </c>
    </row>
    <row r="1887" spans="1:113">
      <c r="A1887" s="2" t="s">
        <v>3772</v>
      </c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>
        <v>1</v>
      </c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>
        <v>1</v>
      </c>
    </row>
    <row r="1888" spans="1:113">
      <c r="A1888" s="2" t="s">
        <v>3774</v>
      </c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>
        <v>2</v>
      </c>
      <c r="CW1888" s="3"/>
      <c r="CX1888" s="3"/>
      <c r="CY1888" s="3"/>
      <c r="CZ1888" s="3"/>
      <c r="DA1888" s="3"/>
      <c r="DB1888" s="3"/>
      <c r="DC1888" s="3"/>
      <c r="DD1888" s="3"/>
      <c r="DE1888" s="3"/>
      <c r="DF1888" s="3">
        <v>1</v>
      </c>
      <c r="DG1888" s="3"/>
      <c r="DH1888" s="3"/>
      <c r="DI1888" s="3">
        <v>3</v>
      </c>
    </row>
    <row r="1889" spans="1:113">
      <c r="A1889" s="2" t="s">
        <v>3776</v>
      </c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>
        <v>1</v>
      </c>
      <c r="CW1889" s="3"/>
      <c r="CX1889" s="3"/>
      <c r="CY1889" s="3"/>
      <c r="CZ1889" s="3"/>
      <c r="DA1889" s="3"/>
      <c r="DB1889" s="3"/>
      <c r="DC1889" s="3"/>
      <c r="DD1889" s="3"/>
      <c r="DE1889" s="3"/>
      <c r="DF1889" s="3">
        <v>1</v>
      </c>
      <c r="DG1889" s="3"/>
      <c r="DH1889" s="3"/>
      <c r="DI1889" s="3">
        <v>2</v>
      </c>
    </row>
    <row r="1890" spans="1:113">
      <c r="A1890" s="2" t="s">
        <v>3778</v>
      </c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>
        <v>1</v>
      </c>
      <c r="CW1890" s="3"/>
      <c r="CX1890" s="3"/>
      <c r="CY1890" s="3"/>
      <c r="CZ1890" s="3"/>
      <c r="DA1890" s="3"/>
      <c r="DB1890" s="3"/>
      <c r="DC1890" s="3"/>
      <c r="DD1890" s="3"/>
      <c r="DE1890" s="3"/>
      <c r="DF1890" s="3">
        <v>1</v>
      </c>
      <c r="DG1890" s="3"/>
      <c r="DH1890" s="3"/>
      <c r="DI1890" s="3">
        <v>2</v>
      </c>
    </row>
    <row r="1891" spans="1:113">
      <c r="A1891" s="2" t="s">
        <v>3780</v>
      </c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>
        <v>1</v>
      </c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>
        <v>1</v>
      </c>
    </row>
    <row r="1892" spans="1:113">
      <c r="A1892" s="2" t="s">
        <v>4317</v>
      </c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>
        <v>1</v>
      </c>
      <c r="CW1892" s="3"/>
      <c r="CX1892" s="3"/>
      <c r="CY1892" s="3"/>
      <c r="CZ1892" s="3"/>
      <c r="DA1892" s="3"/>
      <c r="DB1892" s="3"/>
      <c r="DC1892" s="3"/>
      <c r="DD1892" s="3"/>
      <c r="DE1892" s="3"/>
      <c r="DF1892" s="3">
        <v>1</v>
      </c>
      <c r="DG1892" s="3"/>
      <c r="DH1892" s="3"/>
      <c r="DI1892" s="3">
        <v>2</v>
      </c>
    </row>
    <row r="1893" spans="1:113">
      <c r="A1893" s="2" t="s">
        <v>4351</v>
      </c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>
        <v>1</v>
      </c>
      <c r="CW1893" s="3"/>
      <c r="CX1893" s="3"/>
      <c r="CY1893" s="3"/>
      <c r="CZ1893" s="3"/>
      <c r="DA1893" s="3"/>
      <c r="DB1893" s="3"/>
      <c r="DC1893" s="3"/>
      <c r="DD1893" s="3"/>
      <c r="DE1893" s="3"/>
      <c r="DF1893" s="3">
        <v>1</v>
      </c>
      <c r="DG1893" s="3"/>
      <c r="DH1893" s="3"/>
      <c r="DI1893" s="3">
        <v>2</v>
      </c>
    </row>
    <row r="1894" spans="1:113">
      <c r="A1894" s="2" t="s">
        <v>3782</v>
      </c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>
        <v>1</v>
      </c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>
        <v>1</v>
      </c>
    </row>
    <row r="1895" spans="1:113">
      <c r="A1895" s="2" t="s">
        <v>4343</v>
      </c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>
        <v>2</v>
      </c>
      <c r="CW1895" s="3"/>
      <c r="CX1895" s="3"/>
      <c r="CY1895" s="3"/>
      <c r="CZ1895" s="3"/>
      <c r="DA1895" s="3"/>
      <c r="DB1895" s="3"/>
      <c r="DC1895" s="3"/>
      <c r="DD1895" s="3"/>
      <c r="DE1895" s="3"/>
      <c r="DF1895" s="3">
        <v>1</v>
      </c>
      <c r="DG1895" s="3"/>
      <c r="DH1895" s="3"/>
      <c r="DI1895" s="3">
        <v>3</v>
      </c>
    </row>
    <row r="1896" spans="1:113">
      <c r="A1896" s="2" t="s">
        <v>4355</v>
      </c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>
        <v>1</v>
      </c>
      <c r="CW1896" s="3"/>
      <c r="CX1896" s="3"/>
      <c r="CY1896" s="3"/>
      <c r="CZ1896" s="3"/>
      <c r="DA1896" s="3"/>
      <c r="DB1896" s="3"/>
      <c r="DC1896" s="3"/>
      <c r="DD1896" s="3"/>
      <c r="DE1896" s="3"/>
      <c r="DF1896" s="3">
        <v>1</v>
      </c>
      <c r="DG1896" s="3"/>
      <c r="DH1896" s="3"/>
      <c r="DI1896" s="3">
        <v>2</v>
      </c>
    </row>
    <row r="1897" spans="1:113">
      <c r="A1897" s="2" t="s">
        <v>3784</v>
      </c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>
        <v>1</v>
      </c>
      <c r="CW1897" s="3"/>
      <c r="CX1897" s="3"/>
      <c r="CY1897" s="3"/>
      <c r="CZ1897" s="3"/>
      <c r="DA1897" s="3"/>
      <c r="DB1897" s="3"/>
      <c r="DC1897" s="3"/>
      <c r="DD1897" s="3"/>
      <c r="DE1897" s="3"/>
      <c r="DF1897" s="3">
        <v>1</v>
      </c>
      <c r="DG1897" s="3"/>
      <c r="DH1897" s="3"/>
      <c r="DI1897" s="3">
        <v>2</v>
      </c>
    </row>
    <row r="1898" spans="1:113">
      <c r="A1898" s="2" t="s">
        <v>3786</v>
      </c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>
        <v>1</v>
      </c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>
        <v>1</v>
      </c>
    </row>
    <row r="1899" spans="1:113">
      <c r="A1899" s="2" t="s">
        <v>3788</v>
      </c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>
        <v>1</v>
      </c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>
        <v>1</v>
      </c>
    </row>
    <row r="1900" spans="1:113">
      <c r="A1900" s="2" t="s">
        <v>3790</v>
      </c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>
        <v>1</v>
      </c>
      <c r="CW1900" s="3"/>
      <c r="CX1900" s="3"/>
      <c r="CY1900" s="3"/>
      <c r="CZ1900" s="3"/>
      <c r="DA1900" s="3"/>
      <c r="DB1900" s="3"/>
      <c r="DC1900" s="3"/>
      <c r="DD1900" s="3"/>
      <c r="DE1900" s="3"/>
      <c r="DF1900" s="3">
        <v>1</v>
      </c>
      <c r="DG1900" s="3"/>
      <c r="DH1900" s="3"/>
      <c r="DI1900" s="3">
        <v>2</v>
      </c>
    </row>
    <row r="1901" spans="1:113">
      <c r="A1901" s="2" t="s">
        <v>3792</v>
      </c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>
        <v>1</v>
      </c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>
        <v>1</v>
      </c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>
        <v>2</v>
      </c>
    </row>
    <row r="1902" spans="1:113">
      <c r="A1902" s="2" t="s">
        <v>3794</v>
      </c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>
        <v>1</v>
      </c>
      <c r="CW1902" s="3"/>
      <c r="CX1902" s="3"/>
      <c r="CY1902" s="3"/>
      <c r="CZ1902" s="3"/>
      <c r="DA1902" s="3"/>
      <c r="DB1902" s="3"/>
      <c r="DC1902" s="3"/>
      <c r="DD1902" s="3"/>
      <c r="DE1902" s="3"/>
      <c r="DF1902" s="3">
        <v>1</v>
      </c>
      <c r="DG1902" s="3"/>
      <c r="DH1902" s="3"/>
      <c r="DI1902" s="3">
        <v>2</v>
      </c>
    </row>
    <row r="1903" spans="1:113">
      <c r="A1903" s="2" t="s">
        <v>4403</v>
      </c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>
        <v>1</v>
      </c>
      <c r="CW1903" s="3"/>
      <c r="CX1903" s="3"/>
      <c r="CY1903" s="3"/>
      <c r="CZ1903" s="3"/>
      <c r="DA1903" s="3"/>
      <c r="DB1903" s="3"/>
      <c r="DC1903" s="3"/>
      <c r="DD1903" s="3"/>
      <c r="DE1903" s="3"/>
      <c r="DF1903" s="3">
        <v>1</v>
      </c>
      <c r="DG1903" s="3"/>
      <c r="DH1903" s="3"/>
      <c r="DI1903" s="3">
        <v>2</v>
      </c>
    </row>
    <row r="1904" spans="1:113">
      <c r="A1904" s="2" t="s">
        <v>3796</v>
      </c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>
        <v>1</v>
      </c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>
        <v>1</v>
      </c>
    </row>
    <row r="1905" spans="1:113">
      <c r="A1905" s="2" t="s">
        <v>3798</v>
      </c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>
        <v>1</v>
      </c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>
        <v>1</v>
      </c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>
        <v>2</v>
      </c>
    </row>
    <row r="1906" spans="1:113">
      <c r="A1906" s="2" t="s">
        <v>3801</v>
      </c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>
        <v>1</v>
      </c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>
        <v>1</v>
      </c>
    </row>
    <row r="1907" spans="1:113">
      <c r="A1907" s="2" t="s">
        <v>3803</v>
      </c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>
        <v>1</v>
      </c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>
        <v>1</v>
      </c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>
        <v>2</v>
      </c>
    </row>
    <row r="1908" spans="1:113">
      <c r="A1908" s="2" t="s">
        <v>3805</v>
      </c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>
        <v>1</v>
      </c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>
        <v>1</v>
      </c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>
        <v>2</v>
      </c>
    </row>
    <row r="1909" spans="1:113">
      <c r="A1909" s="2" t="s">
        <v>3807</v>
      </c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>
        <v>2</v>
      </c>
      <c r="CW1909" s="3"/>
      <c r="CX1909" s="3"/>
      <c r="CY1909" s="3"/>
      <c r="CZ1909" s="3"/>
      <c r="DA1909" s="3"/>
      <c r="DB1909" s="3"/>
      <c r="DC1909" s="3"/>
      <c r="DD1909" s="3"/>
      <c r="DE1909" s="3"/>
      <c r="DF1909" s="3">
        <v>1</v>
      </c>
      <c r="DG1909" s="3"/>
      <c r="DH1909" s="3"/>
      <c r="DI1909" s="3">
        <v>3</v>
      </c>
    </row>
    <row r="1910" spans="1:113">
      <c r="A1910" s="2" t="s">
        <v>3809</v>
      </c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>
        <v>1</v>
      </c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>
        <v>1</v>
      </c>
    </row>
    <row r="1911" spans="1:113">
      <c r="A1911" s="2" t="s">
        <v>3811</v>
      </c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>
        <v>2</v>
      </c>
      <c r="CW1911" s="3"/>
      <c r="CX1911" s="3"/>
      <c r="CY1911" s="3"/>
      <c r="CZ1911" s="3"/>
      <c r="DA1911" s="3"/>
      <c r="DB1911" s="3"/>
      <c r="DC1911" s="3"/>
      <c r="DD1911" s="3"/>
      <c r="DE1911" s="3"/>
      <c r="DF1911" s="3">
        <v>1</v>
      </c>
      <c r="DG1911" s="3"/>
      <c r="DH1911" s="3"/>
      <c r="DI1911" s="3">
        <v>3</v>
      </c>
    </row>
    <row r="1912" spans="1:113">
      <c r="A1912" s="2" t="s">
        <v>3813</v>
      </c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>
        <v>1</v>
      </c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>
        <v>1</v>
      </c>
    </row>
    <row r="1913" spans="1:113">
      <c r="A1913" s="2" t="s">
        <v>3815</v>
      </c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>
        <v>1</v>
      </c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>
        <v>1</v>
      </c>
    </row>
    <row r="1914" spans="1:113">
      <c r="A1914" s="2" t="s">
        <v>3817</v>
      </c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>
        <v>1</v>
      </c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>
        <v>1</v>
      </c>
    </row>
    <row r="1915" spans="1:113">
      <c r="A1915" s="2" t="s">
        <v>3819</v>
      </c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>
        <v>1</v>
      </c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>
        <v>1</v>
      </c>
    </row>
    <row r="1916" spans="1:113">
      <c r="A1916" s="2" t="s">
        <v>3821</v>
      </c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>
        <v>1</v>
      </c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>
        <v>2</v>
      </c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>
        <v>3</v>
      </c>
    </row>
    <row r="1917" spans="1:113">
      <c r="A1917" s="2" t="s">
        <v>3823</v>
      </c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>
        <v>3</v>
      </c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>
        <v>3</v>
      </c>
    </row>
    <row r="1918" spans="1:113">
      <c r="A1918" s="2" t="s">
        <v>3825</v>
      </c>
      <c r="B1918" s="3"/>
      <c r="C1918" s="3"/>
      <c r="D1918" s="3"/>
      <c r="E1918" s="3"/>
      <c r="F1918" s="3"/>
      <c r="G1918" s="3"/>
      <c r="H1918" s="3"/>
      <c r="I1918" s="3">
        <v>1</v>
      </c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>
        <v>1</v>
      </c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>
        <v>2</v>
      </c>
    </row>
    <row r="1919" spans="1:113">
      <c r="A1919" s="2" t="s">
        <v>3827</v>
      </c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>
        <v>1</v>
      </c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>
        <v>1</v>
      </c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>
        <v>2</v>
      </c>
    </row>
    <row r="1920" spans="1:113">
      <c r="A1920" s="2" t="s">
        <v>3829</v>
      </c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>
        <v>1</v>
      </c>
      <c r="CW1920" s="3"/>
      <c r="CX1920" s="3"/>
      <c r="CY1920" s="3"/>
      <c r="CZ1920" s="3"/>
      <c r="DA1920" s="3"/>
      <c r="DB1920" s="3"/>
      <c r="DC1920" s="3"/>
      <c r="DD1920" s="3"/>
      <c r="DE1920" s="3"/>
      <c r="DF1920" s="3">
        <v>1</v>
      </c>
      <c r="DG1920" s="3"/>
      <c r="DH1920" s="3"/>
      <c r="DI1920" s="3">
        <v>2</v>
      </c>
    </row>
    <row r="1921" spans="1:113">
      <c r="A1921" s="2" t="s">
        <v>3831</v>
      </c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>
        <v>1</v>
      </c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>
        <v>1</v>
      </c>
    </row>
    <row r="1922" spans="1:113">
      <c r="A1922" s="2" t="s">
        <v>3833</v>
      </c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>
        <v>1</v>
      </c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>
        <v>1</v>
      </c>
    </row>
    <row r="1923" spans="1:113">
      <c r="A1923" s="2" t="s">
        <v>3835</v>
      </c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>
        <v>1</v>
      </c>
      <c r="CW1923" s="3"/>
      <c r="CX1923" s="3"/>
      <c r="CY1923" s="3"/>
      <c r="CZ1923" s="3"/>
      <c r="DA1923" s="3"/>
      <c r="DB1923" s="3"/>
      <c r="DC1923" s="3"/>
      <c r="DD1923" s="3"/>
      <c r="DE1923" s="3"/>
      <c r="DF1923" s="3">
        <v>1</v>
      </c>
      <c r="DG1923" s="3"/>
      <c r="DH1923" s="3"/>
      <c r="DI1923" s="3">
        <v>2</v>
      </c>
    </row>
    <row r="1924" spans="1:113">
      <c r="A1924" s="2" t="s">
        <v>3837</v>
      </c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>
        <v>1</v>
      </c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>
        <v>1</v>
      </c>
    </row>
    <row r="1925" spans="1:113">
      <c r="A1925" s="2" t="s">
        <v>3839</v>
      </c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>
        <v>1</v>
      </c>
      <c r="CW1925" s="3"/>
      <c r="CX1925" s="3"/>
      <c r="CY1925" s="3"/>
      <c r="CZ1925" s="3"/>
      <c r="DA1925" s="3"/>
      <c r="DB1925" s="3"/>
      <c r="DC1925" s="3"/>
      <c r="DD1925" s="3"/>
      <c r="DE1925" s="3"/>
      <c r="DF1925" s="3">
        <v>1</v>
      </c>
      <c r="DG1925" s="3"/>
      <c r="DH1925" s="3"/>
      <c r="DI1925" s="3">
        <v>2</v>
      </c>
    </row>
    <row r="1926" spans="1:113">
      <c r="A1926" s="2" t="s">
        <v>3841</v>
      </c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>
        <v>1</v>
      </c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>
        <v>1</v>
      </c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>
        <v>2</v>
      </c>
    </row>
    <row r="1927" spans="1:113">
      <c r="A1927" s="2" t="s">
        <v>3844</v>
      </c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>
        <v>1</v>
      </c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>
        <v>1</v>
      </c>
    </row>
    <row r="1928" spans="1:113">
      <c r="A1928" s="2" t="s">
        <v>3846</v>
      </c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>
        <v>1</v>
      </c>
      <c r="CW1928" s="3"/>
      <c r="CX1928" s="3"/>
      <c r="CY1928" s="3"/>
      <c r="CZ1928" s="3"/>
      <c r="DA1928" s="3"/>
      <c r="DB1928" s="3"/>
      <c r="DC1928" s="3"/>
      <c r="DD1928" s="3"/>
      <c r="DE1928" s="3"/>
      <c r="DF1928" s="3">
        <v>1</v>
      </c>
      <c r="DG1928" s="3"/>
      <c r="DH1928" s="3"/>
      <c r="DI1928" s="3">
        <v>2</v>
      </c>
    </row>
    <row r="1929" spans="1:113">
      <c r="A1929" s="2" t="s">
        <v>3848</v>
      </c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>
        <v>1</v>
      </c>
      <c r="CW1929" s="3"/>
      <c r="CX1929" s="3"/>
      <c r="CY1929" s="3"/>
      <c r="CZ1929" s="3"/>
      <c r="DA1929" s="3"/>
      <c r="DB1929" s="3"/>
      <c r="DC1929" s="3"/>
      <c r="DD1929" s="3"/>
      <c r="DE1929" s="3"/>
      <c r="DF1929" s="3">
        <v>1</v>
      </c>
      <c r="DG1929" s="3"/>
      <c r="DH1929" s="3"/>
      <c r="DI1929" s="3">
        <v>2</v>
      </c>
    </row>
    <row r="1930" spans="1:113">
      <c r="A1930" s="2" t="s">
        <v>3850</v>
      </c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>
        <v>1</v>
      </c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>
        <v>1</v>
      </c>
    </row>
    <row r="1931" spans="1:113">
      <c r="A1931" s="2" t="s">
        <v>3852</v>
      </c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>
        <v>1</v>
      </c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>
        <v>1</v>
      </c>
    </row>
    <row r="1932" spans="1:113">
      <c r="A1932" s="2" t="s">
        <v>3854</v>
      </c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>
        <v>1</v>
      </c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>
        <v>1</v>
      </c>
    </row>
    <row r="1933" spans="1:113">
      <c r="A1933" s="2" t="s">
        <v>3856</v>
      </c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>
        <v>1</v>
      </c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>
        <v>1</v>
      </c>
    </row>
    <row r="1934" spans="1:113">
      <c r="A1934" s="2" t="s">
        <v>3858</v>
      </c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>
        <v>1</v>
      </c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>
        <v>1</v>
      </c>
    </row>
    <row r="1935" spans="1:113">
      <c r="A1935" s="2" t="s">
        <v>3860</v>
      </c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>
        <v>1</v>
      </c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>
        <v>1</v>
      </c>
    </row>
    <row r="1936" spans="1:113">
      <c r="A1936" s="2" t="s">
        <v>3862</v>
      </c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>
        <v>1</v>
      </c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>
        <v>1</v>
      </c>
    </row>
    <row r="1937" spans="1:113">
      <c r="A1937" s="2" t="s">
        <v>3864</v>
      </c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>
        <v>1</v>
      </c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>
        <v>1</v>
      </c>
    </row>
    <row r="1938" spans="1:113">
      <c r="A1938" s="2" t="s">
        <v>3866</v>
      </c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>
        <v>1</v>
      </c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>
        <v>1</v>
      </c>
    </row>
    <row r="1939" spans="1:113">
      <c r="A1939" s="2" t="s">
        <v>3868</v>
      </c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>
        <v>1</v>
      </c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>
        <v>1</v>
      </c>
    </row>
    <row r="1940" spans="1:113">
      <c r="A1940" s="2" t="s">
        <v>4280</v>
      </c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>
        <v>1</v>
      </c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>
        <v>1</v>
      </c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>
        <v>2</v>
      </c>
    </row>
    <row r="1941" spans="1:113">
      <c r="A1941" s="2" t="s">
        <v>3870</v>
      </c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>
        <v>2</v>
      </c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>
        <v>2</v>
      </c>
    </row>
    <row r="1942" spans="1:113">
      <c r="A1942" s="2" t="s">
        <v>4417</v>
      </c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>
        <v>1</v>
      </c>
      <c r="CW1942" s="3"/>
      <c r="CX1942" s="3"/>
      <c r="CY1942" s="3"/>
      <c r="CZ1942" s="3"/>
      <c r="DA1942" s="3"/>
      <c r="DB1942" s="3"/>
      <c r="DC1942" s="3"/>
      <c r="DD1942" s="3"/>
      <c r="DE1942" s="3"/>
      <c r="DF1942" s="3">
        <v>1</v>
      </c>
      <c r="DG1942" s="3"/>
      <c r="DH1942" s="3"/>
      <c r="DI1942" s="3">
        <v>2</v>
      </c>
    </row>
    <row r="1943" spans="1:113">
      <c r="A1943" s="2" t="s">
        <v>3872</v>
      </c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>
        <v>1</v>
      </c>
      <c r="CW1943" s="3"/>
      <c r="CX1943" s="3"/>
      <c r="CY1943" s="3"/>
      <c r="CZ1943" s="3"/>
      <c r="DA1943" s="3"/>
      <c r="DB1943" s="3"/>
      <c r="DC1943" s="3"/>
      <c r="DD1943" s="3"/>
      <c r="DE1943" s="3"/>
      <c r="DF1943" s="3">
        <v>1</v>
      </c>
      <c r="DG1943" s="3"/>
      <c r="DH1943" s="3"/>
      <c r="DI1943" s="3">
        <v>2</v>
      </c>
    </row>
    <row r="1944" spans="1:113">
      <c r="A1944" s="2" t="s">
        <v>3874</v>
      </c>
      <c r="B1944" s="3"/>
      <c r="C1944" s="3"/>
      <c r="D1944" s="3"/>
      <c r="E1944" s="3"/>
      <c r="F1944" s="3"/>
      <c r="G1944" s="3"/>
      <c r="H1944" s="3"/>
      <c r="I1944" s="3">
        <v>1</v>
      </c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>
        <v>1</v>
      </c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>
        <v>2</v>
      </c>
    </row>
    <row r="1945" spans="1:113">
      <c r="A1945" s="2" t="s">
        <v>3876</v>
      </c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>
        <v>1</v>
      </c>
      <c r="BL1945" s="3">
        <v>1</v>
      </c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>
        <v>1</v>
      </c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>
        <v>3</v>
      </c>
    </row>
    <row r="1946" spans="1:113">
      <c r="A1946" s="2" t="s">
        <v>3878</v>
      </c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>
        <v>1</v>
      </c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>
        <v>1</v>
      </c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>
        <v>2</v>
      </c>
    </row>
    <row r="1947" spans="1:113">
      <c r="A1947" s="2" t="s">
        <v>3880</v>
      </c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>
        <v>1</v>
      </c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>
        <v>1</v>
      </c>
    </row>
    <row r="1948" spans="1:113">
      <c r="A1948" s="2" t="s">
        <v>4435</v>
      </c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>
        <v>1</v>
      </c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>
        <v>1</v>
      </c>
    </row>
    <row r="1949" spans="1:113">
      <c r="A1949" s="2" t="s">
        <v>3882</v>
      </c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>
        <v>1</v>
      </c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>
        <v>1</v>
      </c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>
        <v>2</v>
      </c>
    </row>
    <row r="1950" spans="1:113">
      <c r="A1950" s="2" t="s">
        <v>3884</v>
      </c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>
        <v>1</v>
      </c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>
        <v>1</v>
      </c>
    </row>
    <row r="1951" spans="1:113">
      <c r="A1951" s="2" t="s">
        <v>3886</v>
      </c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>
        <v>1</v>
      </c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>
        <v>1</v>
      </c>
    </row>
    <row r="1952" spans="1:113">
      <c r="A1952" s="2" t="s">
        <v>3888</v>
      </c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>
        <v>1</v>
      </c>
      <c r="CW1952" s="3"/>
      <c r="CX1952" s="3"/>
      <c r="CY1952" s="3"/>
      <c r="CZ1952" s="3"/>
      <c r="DA1952" s="3"/>
      <c r="DB1952" s="3"/>
      <c r="DC1952" s="3"/>
      <c r="DD1952" s="3"/>
      <c r="DE1952" s="3"/>
      <c r="DF1952" s="3">
        <v>1</v>
      </c>
      <c r="DG1952" s="3"/>
      <c r="DH1952" s="3"/>
      <c r="DI1952" s="3">
        <v>2</v>
      </c>
    </row>
    <row r="1953" spans="1:113">
      <c r="A1953" s="2" t="s">
        <v>3890</v>
      </c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>
        <v>1</v>
      </c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>
        <v>1</v>
      </c>
    </row>
    <row r="1954" spans="1:113">
      <c r="A1954" s="2" t="s">
        <v>3892</v>
      </c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>
        <v>1</v>
      </c>
      <c r="CW1954" s="3"/>
      <c r="CX1954" s="3"/>
      <c r="CY1954" s="3">
        <v>1</v>
      </c>
      <c r="CZ1954" s="3"/>
      <c r="DA1954" s="3"/>
      <c r="DB1954" s="3"/>
      <c r="DC1954" s="3"/>
      <c r="DD1954" s="3"/>
      <c r="DE1954" s="3"/>
      <c r="DF1954" s="3">
        <v>1</v>
      </c>
      <c r="DG1954" s="3"/>
      <c r="DH1954" s="3"/>
      <c r="DI1954" s="3">
        <v>3</v>
      </c>
    </row>
    <row r="1955" spans="1:113">
      <c r="A1955" s="2" t="s">
        <v>3894</v>
      </c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>
        <v>1</v>
      </c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>
        <v>1</v>
      </c>
    </row>
    <row r="1956" spans="1:113">
      <c r="A1956" s="2" t="s">
        <v>3896</v>
      </c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>
        <v>1</v>
      </c>
      <c r="CP1956" s="3"/>
      <c r="CQ1956" s="3"/>
      <c r="CR1956" s="3"/>
      <c r="CS1956" s="3"/>
      <c r="CT1956" s="3"/>
      <c r="CU1956" s="3"/>
      <c r="CV1956" s="3">
        <v>1</v>
      </c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>
        <v>2</v>
      </c>
    </row>
    <row r="1957" spans="1:113">
      <c r="A1957" s="2" t="s">
        <v>3898</v>
      </c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>
        <v>1</v>
      </c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>
        <v>1</v>
      </c>
    </row>
    <row r="1958" spans="1:113">
      <c r="A1958" s="2" t="s">
        <v>3900</v>
      </c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>
        <v>1</v>
      </c>
      <c r="CW1958" s="3"/>
      <c r="CX1958" s="3"/>
      <c r="CY1958" s="3"/>
      <c r="CZ1958" s="3"/>
      <c r="DA1958" s="3"/>
      <c r="DB1958" s="3"/>
      <c r="DC1958" s="3"/>
      <c r="DD1958" s="3"/>
      <c r="DE1958" s="3"/>
      <c r="DF1958" s="3">
        <v>1</v>
      </c>
      <c r="DG1958" s="3"/>
      <c r="DH1958" s="3"/>
      <c r="DI1958" s="3">
        <v>2</v>
      </c>
    </row>
    <row r="1959" spans="1:113">
      <c r="A1959" s="2" t="s">
        <v>3902</v>
      </c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>
        <v>1</v>
      </c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>
        <v>1</v>
      </c>
    </row>
    <row r="1960" spans="1:113">
      <c r="A1960" s="2" t="s">
        <v>3904</v>
      </c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>
        <v>1</v>
      </c>
      <c r="CW1960" s="3"/>
      <c r="CX1960" s="3"/>
      <c r="CY1960" s="3"/>
      <c r="CZ1960" s="3"/>
      <c r="DA1960" s="3"/>
      <c r="DB1960" s="3"/>
      <c r="DC1960" s="3"/>
      <c r="DD1960" s="3"/>
      <c r="DE1960" s="3"/>
      <c r="DF1960" s="3">
        <v>1</v>
      </c>
      <c r="DG1960" s="3"/>
      <c r="DH1960" s="3"/>
      <c r="DI1960" s="3">
        <v>2</v>
      </c>
    </row>
    <row r="1961" spans="1:113">
      <c r="A1961" s="2" t="s">
        <v>3906</v>
      </c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>
        <v>1</v>
      </c>
      <c r="CW1961" s="3"/>
      <c r="CX1961" s="3"/>
      <c r="CY1961" s="3"/>
      <c r="CZ1961" s="3"/>
      <c r="DA1961" s="3"/>
      <c r="DB1961" s="3"/>
      <c r="DC1961" s="3"/>
      <c r="DD1961" s="3"/>
      <c r="DE1961" s="3"/>
      <c r="DF1961" s="3">
        <v>1</v>
      </c>
      <c r="DG1961" s="3"/>
      <c r="DH1961" s="3"/>
      <c r="DI1961" s="3">
        <v>2</v>
      </c>
    </row>
    <row r="1962" spans="1:113">
      <c r="A1962" s="2" t="s">
        <v>3908</v>
      </c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>
        <v>1</v>
      </c>
      <c r="CW1962" s="3"/>
      <c r="CX1962" s="3"/>
      <c r="CY1962" s="3"/>
      <c r="CZ1962" s="3"/>
      <c r="DA1962" s="3"/>
      <c r="DB1962" s="3"/>
      <c r="DC1962" s="3"/>
      <c r="DD1962" s="3"/>
      <c r="DE1962" s="3"/>
      <c r="DF1962" s="3">
        <v>1</v>
      </c>
      <c r="DG1962" s="3"/>
      <c r="DH1962" s="3"/>
      <c r="DI1962" s="3">
        <v>2</v>
      </c>
    </row>
    <row r="1963" spans="1:113">
      <c r="A1963" s="2" t="s">
        <v>3910</v>
      </c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>
        <v>1</v>
      </c>
      <c r="CW1963" s="3"/>
      <c r="CX1963" s="3"/>
      <c r="CY1963" s="3"/>
      <c r="CZ1963" s="3"/>
      <c r="DA1963" s="3"/>
      <c r="DB1963" s="3"/>
      <c r="DC1963" s="3"/>
      <c r="DD1963" s="3"/>
      <c r="DE1963" s="3"/>
      <c r="DF1963" s="3">
        <v>1</v>
      </c>
      <c r="DG1963" s="3"/>
      <c r="DH1963" s="3"/>
      <c r="DI1963" s="3">
        <v>2</v>
      </c>
    </row>
    <row r="1964" spans="1:113">
      <c r="A1964" s="2" t="s">
        <v>3912</v>
      </c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>
        <v>1</v>
      </c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>
        <v>1</v>
      </c>
    </row>
    <row r="1965" spans="1:113">
      <c r="A1965" s="2" t="s">
        <v>4401</v>
      </c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>
        <v>1</v>
      </c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>
        <v>2</v>
      </c>
      <c r="CW1965" s="3"/>
      <c r="CX1965" s="3"/>
      <c r="CY1965" s="3"/>
      <c r="CZ1965" s="3"/>
      <c r="DA1965" s="3"/>
      <c r="DB1965" s="3"/>
      <c r="DC1965" s="3"/>
      <c r="DD1965" s="3"/>
      <c r="DE1965" s="3"/>
      <c r="DF1965" s="3">
        <v>1</v>
      </c>
      <c r="DG1965" s="3">
        <v>1</v>
      </c>
      <c r="DH1965" s="3"/>
      <c r="DI1965" s="3">
        <v>5</v>
      </c>
    </row>
    <row r="1966" spans="1:113">
      <c r="A1966" s="2" t="s">
        <v>3914</v>
      </c>
      <c r="B1966" s="3"/>
      <c r="C1966" s="3"/>
      <c r="D1966" s="3"/>
      <c r="E1966" s="3"/>
      <c r="F1966" s="3"/>
      <c r="G1966" s="3"/>
      <c r="H1966" s="3"/>
      <c r="I1966" s="3">
        <v>1</v>
      </c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>
        <v>1</v>
      </c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>
        <v>2</v>
      </c>
    </row>
    <row r="1967" spans="1:113">
      <c r="A1967" s="2" t="s">
        <v>3916</v>
      </c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>
        <v>1</v>
      </c>
      <c r="BL1967" s="3">
        <v>1</v>
      </c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>
        <v>1</v>
      </c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>
        <v>3</v>
      </c>
    </row>
    <row r="1968" spans="1:113">
      <c r="A1968" s="2" t="s">
        <v>3918</v>
      </c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>
        <v>1</v>
      </c>
      <c r="CW1968" s="3"/>
      <c r="CX1968" s="3"/>
      <c r="CY1968" s="3"/>
      <c r="CZ1968" s="3"/>
      <c r="DA1968" s="3"/>
      <c r="DB1968" s="3"/>
      <c r="DC1968" s="3"/>
      <c r="DD1968" s="3"/>
      <c r="DE1968" s="3"/>
      <c r="DF1968" s="3">
        <v>1</v>
      </c>
      <c r="DG1968" s="3"/>
      <c r="DH1968" s="3"/>
      <c r="DI1968" s="3">
        <v>2</v>
      </c>
    </row>
    <row r="1969" spans="1:113">
      <c r="A1969" s="2" t="s">
        <v>3920</v>
      </c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>
        <v>1</v>
      </c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>
        <v>1</v>
      </c>
    </row>
    <row r="1970" spans="1:113">
      <c r="A1970" s="2" t="s">
        <v>3922</v>
      </c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>
        <v>1</v>
      </c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>
        <v>1</v>
      </c>
    </row>
    <row r="1971" spans="1:113">
      <c r="A1971" s="2" t="s">
        <v>3924</v>
      </c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>
        <v>1</v>
      </c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>
        <v>1</v>
      </c>
    </row>
    <row r="1972" spans="1:113">
      <c r="A1972" s="2" t="s">
        <v>3926</v>
      </c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>
        <v>1</v>
      </c>
      <c r="CW1972" s="3"/>
      <c r="CX1972" s="3"/>
      <c r="CY1972" s="3"/>
      <c r="CZ1972" s="3"/>
      <c r="DA1972" s="3"/>
      <c r="DB1972" s="3"/>
      <c r="DC1972" s="3"/>
      <c r="DD1972" s="3"/>
      <c r="DE1972" s="3"/>
      <c r="DF1972" s="3">
        <v>1</v>
      </c>
      <c r="DG1972" s="3"/>
      <c r="DH1972" s="3"/>
      <c r="DI1972" s="3">
        <v>2</v>
      </c>
    </row>
    <row r="1973" spans="1:113">
      <c r="A1973" s="2" t="s">
        <v>3928</v>
      </c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>
        <v>1</v>
      </c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>
        <v>1</v>
      </c>
    </row>
    <row r="1974" spans="1:113">
      <c r="A1974" s="2" t="s">
        <v>3930</v>
      </c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>
        <v>1</v>
      </c>
      <c r="CW1974" s="3"/>
      <c r="CX1974" s="3"/>
      <c r="CY1974" s="3"/>
      <c r="CZ1974" s="3"/>
      <c r="DA1974" s="3"/>
      <c r="DB1974" s="3"/>
      <c r="DC1974" s="3"/>
      <c r="DD1974" s="3"/>
      <c r="DE1974" s="3"/>
      <c r="DF1974" s="3">
        <v>1</v>
      </c>
      <c r="DG1974" s="3"/>
      <c r="DH1974" s="3"/>
      <c r="DI1974" s="3">
        <v>2</v>
      </c>
    </row>
    <row r="1975" spans="1:113">
      <c r="A1975" s="2" t="s">
        <v>3932</v>
      </c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>
        <v>2</v>
      </c>
      <c r="CW1975" s="3"/>
      <c r="CX1975" s="3"/>
      <c r="CY1975" s="3"/>
      <c r="CZ1975" s="3"/>
      <c r="DA1975" s="3"/>
      <c r="DB1975" s="3"/>
      <c r="DC1975" s="3"/>
      <c r="DD1975" s="3"/>
      <c r="DE1975" s="3"/>
      <c r="DF1975" s="3">
        <v>1</v>
      </c>
      <c r="DG1975" s="3"/>
      <c r="DH1975" s="3"/>
      <c r="DI1975" s="3">
        <v>3</v>
      </c>
    </row>
    <row r="1976" spans="1:113">
      <c r="A1976" s="2" t="s">
        <v>3934</v>
      </c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>
        <v>1</v>
      </c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>
        <v>1</v>
      </c>
    </row>
    <row r="1977" spans="1:113">
      <c r="A1977" s="2" t="s">
        <v>3936</v>
      </c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>
        <v>1</v>
      </c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>
        <v>1</v>
      </c>
    </row>
    <row r="1978" spans="1:113">
      <c r="A1978" s="2" t="s">
        <v>3938</v>
      </c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>
        <v>1</v>
      </c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>
        <v>1</v>
      </c>
    </row>
    <row r="1979" spans="1:113">
      <c r="A1979" s="2" t="s">
        <v>3940</v>
      </c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>
        <v>1</v>
      </c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>
        <v>1</v>
      </c>
    </row>
    <row r="1980" spans="1:113">
      <c r="A1980" s="2" t="s">
        <v>1619</v>
      </c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>
        <v>1</v>
      </c>
      <c r="CW1980" s="3"/>
      <c r="CX1980" s="3"/>
      <c r="CY1980" s="3"/>
      <c r="CZ1980" s="3"/>
      <c r="DA1980" s="3"/>
      <c r="DB1980" s="3"/>
      <c r="DC1980" s="3"/>
      <c r="DD1980" s="3"/>
      <c r="DE1980" s="3"/>
      <c r="DF1980" s="3">
        <v>1</v>
      </c>
      <c r="DG1980" s="3"/>
      <c r="DH1980" s="3"/>
      <c r="DI1980" s="3">
        <v>2</v>
      </c>
    </row>
    <row r="1981" spans="1:113">
      <c r="A1981" s="2" t="s">
        <v>3942</v>
      </c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>
        <v>1</v>
      </c>
      <c r="CW1981" s="3"/>
      <c r="CX1981" s="3"/>
      <c r="CY1981" s="3"/>
      <c r="CZ1981" s="3"/>
      <c r="DA1981" s="3"/>
      <c r="DB1981" s="3"/>
      <c r="DC1981" s="3"/>
      <c r="DD1981" s="3"/>
      <c r="DE1981" s="3"/>
      <c r="DF1981" s="3">
        <v>1</v>
      </c>
      <c r="DG1981" s="3"/>
      <c r="DH1981" s="3"/>
      <c r="DI1981" s="3">
        <v>2</v>
      </c>
    </row>
    <row r="1982" spans="1:113">
      <c r="A1982" s="2" t="s">
        <v>3944</v>
      </c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>
        <v>1</v>
      </c>
      <c r="CW1982" s="3"/>
      <c r="CX1982" s="3"/>
      <c r="CY1982" s="3"/>
      <c r="CZ1982" s="3"/>
      <c r="DA1982" s="3"/>
      <c r="DB1982" s="3"/>
      <c r="DC1982" s="3"/>
      <c r="DD1982" s="3"/>
      <c r="DE1982" s="3"/>
      <c r="DF1982" s="3">
        <v>1</v>
      </c>
      <c r="DG1982" s="3"/>
      <c r="DH1982" s="3"/>
      <c r="DI1982" s="3">
        <v>2</v>
      </c>
    </row>
    <row r="1983" spans="1:113">
      <c r="A1983" s="2" t="s">
        <v>3946</v>
      </c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>
        <v>1</v>
      </c>
      <c r="CW1983" s="3"/>
      <c r="CX1983" s="3"/>
      <c r="CY1983" s="3"/>
      <c r="CZ1983" s="3"/>
      <c r="DA1983" s="3"/>
      <c r="DB1983" s="3"/>
      <c r="DC1983" s="3"/>
      <c r="DD1983" s="3"/>
      <c r="DE1983" s="3"/>
      <c r="DF1983" s="3">
        <v>1</v>
      </c>
      <c r="DG1983" s="3"/>
      <c r="DH1983" s="3"/>
      <c r="DI1983" s="3">
        <v>2</v>
      </c>
    </row>
    <row r="1984" spans="1:113">
      <c r="A1984" s="2" t="s">
        <v>3948</v>
      </c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>
        <v>2</v>
      </c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>
        <v>2</v>
      </c>
    </row>
    <row r="1985" spans="1:113">
      <c r="A1985" s="2" t="s">
        <v>4262</v>
      </c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>
        <v>1</v>
      </c>
      <c r="CW1985" s="3"/>
      <c r="CX1985" s="3"/>
      <c r="CY1985" s="3"/>
      <c r="CZ1985" s="3"/>
      <c r="DA1985" s="3"/>
      <c r="DB1985" s="3"/>
      <c r="DC1985" s="3"/>
      <c r="DD1985" s="3"/>
      <c r="DE1985" s="3"/>
      <c r="DF1985" s="3">
        <v>1</v>
      </c>
      <c r="DG1985" s="3"/>
      <c r="DH1985" s="3"/>
      <c r="DI1985" s="3">
        <v>2</v>
      </c>
    </row>
    <row r="1986" spans="1:113">
      <c r="A1986" s="2" t="s">
        <v>3950</v>
      </c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>
        <v>1</v>
      </c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>
        <v>1</v>
      </c>
    </row>
    <row r="1987" spans="1:113">
      <c r="A1987" s="2" t="s">
        <v>3952</v>
      </c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>
        <v>1</v>
      </c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>
        <v>1</v>
      </c>
    </row>
    <row r="1988" spans="1:113">
      <c r="A1988" s="2" t="s">
        <v>3954</v>
      </c>
      <c r="B1988" s="3"/>
      <c r="C1988" s="3"/>
      <c r="D1988" s="3"/>
      <c r="E1988" s="3"/>
      <c r="F1988" s="3"/>
      <c r="G1988" s="3"/>
      <c r="H1988" s="3"/>
      <c r="I1988" s="3">
        <v>1</v>
      </c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>
        <v>1</v>
      </c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>
        <v>2</v>
      </c>
    </row>
    <row r="1989" spans="1:113">
      <c r="A1989" s="2" t="s">
        <v>3956</v>
      </c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>
        <v>1</v>
      </c>
      <c r="CW1989" s="3"/>
      <c r="CX1989" s="3"/>
      <c r="CY1989" s="3"/>
      <c r="CZ1989" s="3"/>
      <c r="DA1989" s="3"/>
      <c r="DB1989" s="3"/>
      <c r="DC1989" s="3"/>
      <c r="DD1989" s="3"/>
      <c r="DE1989" s="3"/>
      <c r="DF1989" s="3">
        <v>1</v>
      </c>
      <c r="DG1989" s="3"/>
      <c r="DH1989" s="3"/>
      <c r="DI1989" s="3">
        <v>2</v>
      </c>
    </row>
    <row r="1990" spans="1:113">
      <c r="A1990" s="2" t="s">
        <v>3958</v>
      </c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>
        <v>1</v>
      </c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>
        <v>1</v>
      </c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>
        <v>2</v>
      </c>
    </row>
    <row r="1991" spans="1:113">
      <c r="A1991" s="2" t="s">
        <v>3960</v>
      </c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>
        <v>1</v>
      </c>
      <c r="CW1991" s="3"/>
      <c r="CX1991" s="3"/>
      <c r="CY1991" s="3"/>
      <c r="CZ1991" s="3"/>
      <c r="DA1991" s="3"/>
      <c r="DB1991" s="3"/>
      <c r="DC1991" s="3"/>
      <c r="DD1991" s="3"/>
      <c r="DE1991" s="3"/>
      <c r="DF1991" s="3">
        <v>1</v>
      </c>
      <c r="DG1991" s="3"/>
      <c r="DH1991" s="3"/>
      <c r="DI1991" s="3">
        <v>2</v>
      </c>
    </row>
    <row r="1992" spans="1:113">
      <c r="A1992" s="2" t="s">
        <v>3962</v>
      </c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>
        <v>1</v>
      </c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>
        <v>1</v>
      </c>
    </row>
    <row r="1993" spans="1:113">
      <c r="A1993" s="2" t="s">
        <v>3964</v>
      </c>
      <c r="B1993" s="3"/>
      <c r="C1993" s="3"/>
      <c r="D1993" s="3"/>
      <c r="E1993" s="3"/>
      <c r="F1993" s="3"/>
      <c r="G1993" s="3"/>
      <c r="H1993" s="3"/>
      <c r="I1993" s="3">
        <v>1</v>
      </c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>
        <v>1</v>
      </c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>
        <v>2</v>
      </c>
    </row>
    <row r="1994" spans="1:113">
      <c r="A1994" s="2" t="s">
        <v>3966</v>
      </c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>
        <v>1</v>
      </c>
      <c r="CW1994" s="3"/>
      <c r="CX1994" s="3"/>
      <c r="CY1994" s="3"/>
      <c r="CZ1994" s="3"/>
      <c r="DA1994" s="3"/>
      <c r="DB1994" s="3"/>
      <c r="DC1994" s="3"/>
      <c r="DD1994" s="3"/>
      <c r="DE1994" s="3"/>
      <c r="DF1994" s="3">
        <v>1</v>
      </c>
      <c r="DG1994" s="3"/>
      <c r="DH1994" s="3"/>
      <c r="DI1994" s="3">
        <v>2</v>
      </c>
    </row>
    <row r="1995" spans="1:113">
      <c r="A1995" s="2" t="s">
        <v>3968</v>
      </c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>
        <v>1</v>
      </c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>
        <v>1</v>
      </c>
    </row>
    <row r="1996" spans="1:113">
      <c r="A1996" s="2" t="s">
        <v>3970</v>
      </c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>
        <v>1</v>
      </c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>
        <v>1</v>
      </c>
    </row>
    <row r="1997" spans="1:113">
      <c r="A1997" s="2" t="s">
        <v>3972</v>
      </c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>
        <v>1</v>
      </c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>
        <v>1</v>
      </c>
    </row>
    <row r="1998" spans="1:113">
      <c r="A1998" s="2" t="s">
        <v>3974</v>
      </c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>
        <v>1</v>
      </c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>
        <v>1</v>
      </c>
    </row>
    <row r="1999" spans="1:113">
      <c r="A1999" s="2" t="s">
        <v>3976</v>
      </c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>
        <v>1</v>
      </c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>
        <v>1</v>
      </c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>
        <v>2</v>
      </c>
    </row>
    <row r="2000" spans="1:113">
      <c r="A2000" s="2" t="s">
        <v>3978</v>
      </c>
      <c r="B2000" s="3"/>
      <c r="C2000" s="3"/>
      <c r="D2000" s="3"/>
      <c r="E2000" s="3"/>
      <c r="F2000" s="3"/>
      <c r="G2000" s="3"/>
      <c r="H2000" s="3"/>
      <c r="I2000" s="3">
        <v>1</v>
      </c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>
        <v>1</v>
      </c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>
        <v>2</v>
      </c>
    </row>
    <row r="2001" spans="1:113">
      <c r="A2001" s="2" t="s">
        <v>3980</v>
      </c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>
        <v>1</v>
      </c>
      <c r="CW2001" s="3"/>
      <c r="CX2001" s="3"/>
      <c r="CY2001" s="3"/>
      <c r="CZ2001" s="3"/>
      <c r="DA2001" s="3"/>
      <c r="DB2001" s="3"/>
      <c r="DC2001" s="3"/>
      <c r="DD2001" s="3"/>
      <c r="DE2001" s="3"/>
      <c r="DF2001" s="3">
        <v>1</v>
      </c>
      <c r="DG2001" s="3"/>
      <c r="DH2001" s="3"/>
      <c r="DI2001" s="3">
        <v>2</v>
      </c>
    </row>
    <row r="2002" spans="1:113">
      <c r="A2002" s="2" t="s">
        <v>3982</v>
      </c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>
        <v>1</v>
      </c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>
        <v>1</v>
      </c>
    </row>
    <row r="2003" spans="1:113">
      <c r="A2003" s="2" t="s">
        <v>4385</v>
      </c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>
        <v>1</v>
      </c>
      <c r="CW2003" s="3"/>
      <c r="CX2003" s="3"/>
      <c r="CY2003" s="3"/>
      <c r="CZ2003" s="3"/>
      <c r="DA2003" s="3"/>
      <c r="DB2003" s="3"/>
      <c r="DC2003" s="3"/>
      <c r="DD2003" s="3"/>
      <c r="DE2003" s="3"/>
      <c r="DF2003" s="3">
        <v>1</v>
      </c>
      <c r="DG2003" s="3"/>
      <c r="DH2003" s="3"/>
      <c r="DI2003" s="3">
        <v>2</v>
      </c>
    </row>
    <row r="2004" spans="1:113">
      <c r="A2004" s="2" t="s">
        <v>3984</v>
      </c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>
        <v>1</v>
      </c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>
        <v>1</v>
      </c>
    </row>
    <row r="2005" spans="1:113">
      <c r="A2005" s="2" t="s">
        <v>3986</v>
      </c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>
        <v>1</v>
      </c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>
        <v>1</v>
      </c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>
        <v>2</v>
      </c>
    </row>
    <row r="2006" spans="1:113">
      <c r="A2006" s="2" t="s">
        <v>3988</v>
      </c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>
        <v>1</v>
      </c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>
        <v>1</v>
      </c>
    </row>
    <row r="2007" spans="1:113">
      <c r="A2007" s="2" t="s">
        <v>3990</v>
      </c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>
        <v>1</v>
      </c>
      <c r="CW2007" s="3"/>
      <c r="CX2007" s="3"/>
      <c r="CY2007" s="3"/>
      <c r="CZ2007" s="3"/>
      <c r="DA2007" s="3"/>
      <c r="DB2007" s="3"/>
      <c r="DC2007" s="3"/>
      <c r="DD2007" s="3"/>
      <c r="DE2007" s="3"/>
      <c r="DF2007" s="3">
        <v>1</v>
      </c>
      <c r="DG2007" s="3"/>
      <c r="DH2007" s="3"/>
      <c r="DI2007" s="3">
        <v>2</v>
      </c>
    </row>
    <row r="2008" spans="1:113">
      <c r="A2008" s="2" t="s">
        <v>3992</v>
      </c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>
        <v>1</v>
      </c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>
        <v>1</v>
      </c>
    </row>
    <row r="2009" spans="1:113">
      <c r="A2009" s="2" t="s">
        <v>3994</v>
      </c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>
        <v>1</v>
      </c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>
        <v>1</v>
      </c>
    </row>
    <row r="2010" spans="1:113">
      <c r="A2010" s="2" t="s">
        <v>3996</v>
      </c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>
        <v>1</v>
      </c>
      <c r="CW2010" s="3"/>
      <c r="CX2010" s="3"/>
      <c r="CY2010" s="3"/>
      <c r="CZ2010" s="3"/>
      <c r="DA2010" s="3"/>
      <c r="DB2010" s="3"/>
      <c r="DC2010" s="3"/>
      <c r="DD2010" s="3"/>
      <c r="DE2010" s="3"/>
      <c r="DF2010" s="3">
        <v>1</v>
      </c>
      <c r="DG2010" s="3"/>
      <c r="DH2010" s="3"/>
      <c r="DI2010" s="3">
        <v>2</v>
      </c>
    </row>
    <row r="2011" spans="1:113">
      <c r="A2011" s="2" t="s">
        <v>3998</v>
      </c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>
        <v>1</v>
      </c>
      <c r="CW2011" s="3"/>
      <c r="CX2011" s="3"/>
      <c r="CY2011" s="3"/>
      <c r="CZ2011" s="3"/>
      <c r="DA2011" s="3"/>
      <c r="DB2011" s="3"/>
      <c r="DC2011" s="3"/>
      <c r="DD2011" s="3"/>
      <c r="DE2011" s="3"/>
      <c r="DF2011" s="3">
        <v>1</v>
      </c>
      <c r="DG2011" s="3"/>
      <c r="DH2011" s="3"/>
      <c r="DI2011" s="3">
        <v>2</v>
      </c>
    </row>
    <row r="2012" spans="1:113">
      <c r="A2012" s="2" t="s">
        <v>4000</v>
      </c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>
        <v>1</v>
      </c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>
        <v>1</v>
      </c>
    </row>
    <row r="2013" spans="1:113">
      <c r="A2013" s="2" t="s">
        <v>4002</v>
      </c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>
        <v>1</v>
      </c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>
        <v>1</v>
      </c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>
        <v>2</v>
      </c>
    </row>
    <row r="2014" spans="1:113">
      <c r="A2014" s="2" t="s">
        <v>4004</v>
      </c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>
        <v>1</v>
      </c>
      <c r="CW2014" s="3"/>
      <c r="CX2014" s="3"/>
      <c r="CY2014" s="3"/>
      <c r="CZ2014" s="3"/>
      <c r="DA2014" s="3"/>
      <c r="DB2014" s="3"/>
      <c r="DC2014" s="3"/>
      <c r="DD2014" s="3"/>
      <c r="DE2014" s="3"/>
      <c r="DF2014" s="3">
        <v>1</v>
      </c>
      <c r="DG2014" s="3"/>
      <c r="DH2014" s="3"/>
      <c r="DI2014" s="3">
        <v>2</v>
      </c>
    </row>
    <row r="2015" spans="1:113">
      <c r="A2015" s="2" t="s">
        <v>4006</v>
      </c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>
        <v>1</v>
      </c>
      <c r="CW2015" s="3"/>
      <c r="CX2015" s="3"/>
      <c r="CY2015" s="3"/>
      <c r="CZ2015" s="3"/>
      <c r="DA2015" s="3"/>
      <c r="DB2015" s="3"/>
      <c r="DC2015" s="3"/>
      <c r="DD2015" s="3"/>
      <c r="DE2015" s="3"/>
      <c r="DF2015" s="3">
        <v>1</v>
      </c>
      <c r="DG2015" s="3"/>
      <c r="DH2015" s="3"/>
      <c r="DI2015" s="3">
        <v>2</v>
      </c>
    </row>
    <row r="2016" spans="1:113">
      <c r="A2016" s="2" t="s">
        <v>4008</v>
      </c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>
        <v>1</v>
      </c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>
        <v>1</v>
      </c>
    </row>
    <row r="2017" spans="1:113">
      <c r="A2017" s="2" t="s">
        <v>4010</v>
      </c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>
        <v>1</v>
      </c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>
        <v>1</v>
      </c>
    </row>
    <row r="2018" spans="1:113">
      <c r="A2018" s="2" t="s">
        <v>4383</v>
      </c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>
        <v>1</v>
      </c>
      <c r="CW2018" s="3"/>
      <c r="CX2018" s="3"/>
      <c r="CY2018" s="3"/>
      <c r="CZ2018" s="3"/>
      <c r="DA2018" s="3"/>
      <c r="DB2018" s="3"/>
      <c r="DC2018" s="3"/>
      <c r="DD2018" s="3"/>
      <c r="DE2018" s="3"/>
      <c r="DF2018" s="3">
        <v>1</v>
      </c>
      <c r="DG2018" s="3"/>
      <c r="DH2018" s="3"/>
      <c r="DI2018" s="3">
        <v>2</v>
      </c>
    </row>
    <row r="2019" spans="1:113">
      <c r="A2019" s="2" t="s">
        <v>4012</v>
      </c>
      <c r="B2019" s="3"/>
      <c r="C2019" s="3"/>
      <c r="D2019" s="3"/>
      <c r="E2019" s="3"/>
      <c r="F2019" s="3"/>
      <c r="G2019" s="3"/>
      <c r="H2019" s="3"/>
      <c r="I2019" s="3">
        <v>1</v>
      </c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>
        <v>1</v>
      </c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>
        <v>2</v>
      </c>
    </row>
    <row r="2020" spans="1:113">
      <c r="A2020" s="2" t="s">
        <v>4014</v>
      </c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>
        <v>1</v>
      </c>
      <c r="Q2020" s="3">
        <v>1</v>
      </c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>
        <v>1</v>
      </c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>
        <v>3</v>
      </c>
    </row>
    <row r="2021" spans="1:113">
      <c r="A2021" s="2" t="s">
        <v>4018</v>
      </c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>
        <v>1</v>
      </c>
      <c r="CW2021" s="3"/>
      <c r="CX2021" s="3"/>
      <c r="CY2021" s="3"/>
      <c r="CZ2021" s="3"/>
      <c r="DA2021" s="3"/>
      <c r="DB2021" s="3"/>
      <c r="DC2021" s="3"/>
      <c r="DD2021" s="3"/>
      <c r="DE2021" s="3"/>
      <c r="DF2021" s="3">
        <v>1</v>
      </c>
      <c r="DG2021" s="3"/>
      <c r="DH2021" s="3"/>
      <c r="DI2021" s="3">
        <v>2</v>
      </c>
    </row>
    <row r="2022" spans="1:113">
      <c r="A2022" s="2" t="s">
        <v>4020</v>
      </c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>
        <v>1</v>
      </c>
      <c r="CW2022" s="3"/>
      <c r="CX2022" s="3"/>
      <c r="CY2022" s="3"/>
      <c r="CZ2022" s="3"/>
      <c r="DA2022" s="3"/>
      <c r="DB2022" s="3"/>
      <c r="DC2022" s="3"/>
      <c r="DD2022" s="3"/>
      <c r="DE2022" s="3"/>
      <c r="DF2022" s="3">
        <v>1</v>
      </c>
      <c r="DG2022" s="3"/>
      <c r="DH2022" s="3"/>
      <c r="DI2022" s="3">
        <v>2</v>
      </c>
    </row>
    <row r="2023" spans="1:113">
      <c r="A2023" s="2" t="s">
        <v>4022</v>
      </c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>
        <v>1</v>
      </c>
      <c r="CW2023" s="3"/>
      <c r="CX2023" s="3"/>
      <c r="CY2023" s="3"/>
      <c r="CZ2023" s="3"/>
      <c r="DA2023" s="3"/>
      <c r="DB2023" s="3"/>
      <c r="DC2023" s="3"/>
      <c r="DD2023" s="3"/>
      <c r="DE2023" s="3"/>
      <c r="DF2023" s="3">
        <v>1</v>
      </c>
      <c r="DG2023" s="3"/>
      <c r="DH2023" s="3"/>
      <c r="DI2023" s="3">
        <v>2</v>
      </c>
    </row>
    <row r="2024" spans="1:113">
      <c r="A2024" s="2" t="s">
        <v>4024</v>
      </c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>
        <v>1</v>
      </c>
      <c r="CW2024" s="3"/>
      <c r="CX2024" s="3"/>
      <c r="CY2024" s="3"/>
      <c r="CZ2024" s="3"/>
      <c r="DA2024" s="3"/>
      <c r="DB2024" s="3"/>
      <c r="DC2024" s="3"/>
      <c r="DD2024" s="3"/>
      <c r="DE2024" s="3"/>
      <c r="DF2024" s="3">
        <v>1</v>
      </c>
      <c r="DG2024" s="3"/>
      <c r="DH2024" s="3"/>
      <c r="DI2024" s="3">
        <v>2</v>
      </c>
    </row>
    <row r="2025" spans="1:113">
      <c r="A2025" s="2" t="s">
        <v>4026</v>
      </c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>
        <v>1</v>
      </c>
      <c r="CW2025" s="3"/>
      <c r="CX2025" s="3"/>
      <c r="CY2025" s="3"/>
      <c r="CZ2025" s="3"/>
      <c r="DA2025" s="3"/>
      <c r="DB2025" s="3"/>
      <c r="DC2025" s="3"/>
      <c r="DD2025" s="3"/>
      <c r="DE2025" s="3"/>
      <c r="DF2025" s="3">
        <v>1</v>
      </c>
      <c r="DG2025" s="3"/>
      <c r="DH2025" s="3"/>
      <c r="DI2025" s="3">
        <v>2</v>
      </c>
    </row>
    <row r="2026" spans="1:113">
      <c r="A2026" s="2" t="s">
        <v>4028</v>
      </c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>
        <v>1</v>
      </c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>
        <v>1</v>
      </c>
    </row>
    <row r="2027" spans="1:113">
      <c r="A2027" s="2" t="s">
        <v>4030</v>
      </c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>
        <v>1</v>
      </c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>
        <v>1</v>
      </c>
    </row>
    <row r="2028" spans="1:113">
      <c r="A2028" s="2" t="s">
        <v>4032</v>
      </c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>
        <v>1</v>
      </c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>
        <v>1</v>
      </c>
    </row>
    <row r="2029" spans="1:113">
      <c r="A2029" s="2" t="s">
        <v>4034</v>
      </c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>
        <v>1</v>
      </c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>
        <v>1</v>
      </c>
    </row>
    <row r="2030" spans="1:113">
      <c r="A2030" s="2" t="s">
        <v>4036</v>
      </c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>
        <v>1</v>
      </c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>
        <v>1</v>
      </c>
    </row>
    <row r="2031" spans="1:113">
      <c r="A2031" s="2" t="s">
        <v>4038</v>
      </c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>
        <v>1</v>
      </c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>
        <v>1</v>
      </c>
    </row>
    <row r="2032" spans="1:113">
      <c r="A2032" s="2" t="s">
        <v>4040</v>
      </c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>
        <v>1</v>
      </c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>
        <v>1</v>
      </c>
    </row>
    <row r="2033" spans="1:113">
      <c r="A2033" s="2" t="s">
        <v>4042</v>
      </c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>
        <v>1</v>
      </c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>
        <v>1</v>
      </c>
    </row>
    <row r="2034" spans="1:113">
      <c r="A2034" s="2" t="s">
        <v>4044</v>
      </c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>
        <v>1</v>
      </c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>
        <v>1</v>
      </c>
    </row>
    <row r="2035" spans="1:113">
      <c r="A2035" s="2" t="s">
        <v>4046</v>
      </c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>
        <v>1</v>
      </c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>
        <v>1</v>
      </c>
    </row>
    <row r="2036" spans="1:113">
      <c r="A2036" s="2" t="s">
        <v>4048</v>
      </c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>
        <v>1</v>
      </c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>
        <v>1</v>
      </c>
    </row>
    <row r="2037" spans="1:113">
      <c r="A2037" s="2" t="s">
        <v>4050</v>
      </c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>
        <v>1</v>
      </c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>
        <v>1</v>
      </c>
    </row>
    <row r="2038" spans="1:113">
      <c r="A2038" s="2" t="s">
        <v>4052</v>
      </c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>
        <v>1</v>
      </c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>
        <v>1</v>
      </c>
    </row>
    <row r="2039" spans="1:113">
      <c r="A2039" s="2" t="s">
        <v>4054</v>
      </c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>
        <v>1</v>
      </c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>
        <v>1</v>
      </c>
    </row>
    <row r="2040" spans="1:113">
      <c r="A2040" s="2" t="s">
        <v>4056</v>
      </c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>
        <v>1</v>
      </c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>
        <v>1</v>
      </c>
    </row>
    <row r="2041" spans="1:113">
      <c r="A2041" s="2" t="s">
        <v>4058</v>
      </c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>
        <v>1</v>
      </c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>
        <v>1</v>
      </c>
    </row>
    <row r="2042" spans="1:113">
      <c r="A2042" s="2" t="s">
        <v>4060</v>
      </c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>
        <v>1</v>
      </c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>
        <v>1</v>
      </c>
    </row>
    <row r="2043" spans="1:113">
      <c r="A2043" s="2" t="s">
        <v>4062</v>
      </c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>
        <v>1</v>
      </c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>
        <v>1</v>
      </c>
    </row>
    <row r="2044" spans="1:113">
      <c r="A2044" s="2" t="s">
        <v>4064</v>
      </c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>
        <v>1</v>
      </c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>
        <v>1</v>
      </c>
    </row>
    <row r="2045" spans="1:113">
      <c r="A2045" s="2" t="s">
        <v>4066</v>
      </c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>
        <v>1</v>
      </c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>
        <v>1</v>
      </c>
    </row>
    <row r="2046" spans="1:113">
      <c r="A2046" s="2" t="s">
        <v>4068</v>
      </c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>
        <v>1</v>
      </c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>
        <v>1</v>
      </c>
    </row>
    <row r="2047" spans="1:113">
      <c r="A2047" s="2" t="s">
        <v>4070</v>
      </c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>
        <v>1</v>
      </c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>
        <v>1</v>
      </c>
    </row>
    <row r="2048" spans="1:113">
      <c r="A2048" s="2" t="s">
        <v>4072</v>
      </c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>
        <v>1</v>
      </c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>
        <v>1</v>
      </c>
    </row>
    <row r="2049" spans="1:113">
      <c r="A2049" s="2" t="s">
        <v>4074</v>
      </c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>
        <v>1</v>
      </c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>
        <v>1</v>
      </c>
    </row>
    <row r="2050" spans="1:113">
      <c r="A2050" s="2" t="s">
        <v>4076</v>
      </c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>
        <v>1</v>
      </c>
      <c r="CW2050" s="3"/>
      <c r="CX2050" s="3"/>
      <c r="CY2050" s="3"/>
      <c r="CZ2050" s="3"/>
      <c r="DA2050" s="3"/>
      <c r="DB2050" s="3"/>
      <c r="DC2050" s="3"/>
      <c r="DD2050" s="3"/>
      <c r="DE2050" s="3"/>
      <c r="DF2050" s="3">
        <v>1</v>
      </c>
      <c r="DG2050" s="3"/>
      <c r="DH2050" s="3"/>
      <c r="DI2050" s="3">
        <v>2</v>
      </c>
    </row>
    <row r="2051" spans="1:113">
      <c r="A2051" s="2" t="s">
        <v>4078</v>
      </c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>
        <v>1</v>
      </c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>
        <v>1</v>
      </c>
    </row>
    <row r="2052" spans="1:113">
      <c r="A2052" s="2" t="s">
        <v>4080</v>
      </c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>
        <v>1</v>
      </c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>
        <v>1</v>
      </c>
    </row>
    <row r="2053" spans="1:113">
      <c r="A2053" s="2" t="s">
        <v>4082</v>
      </c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>
        <v>1</v>
      </c>
      <c r="CW2053" s="3"/>
      <c r="CX2053" s="3"/>
      <c r="CY2053" s="3"/>
      <c r="CZ2053" s="3"/>
      <c r="DA2053" s="3"/>
      <c r="DB2053" s="3"/>
      <c r="DC2053" s="3"/>
      <c r="DD2053" s="3"/>
      <c r="DE2053" s="3"/>
      <c r="DF2053" s="3">
        <v>1</v>
      </c>
      <c r="DG2053" s="3"/>
      <c r="DH2053" s="3"/>
      <c r="DI2053" s="3">
        <v>2</v>
      </c>
    </row>
    <row r="2054" spans="1:113">
      <c r="A2054" s="2" t="s">
        <v>4084</v>
      </c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>
        <v>1</v>
      </c>
      <c r="CW2054" s="3"/>
      <c r="CX2054" s="3"/>
      <c r="CY2054" s="3"/>
      <c r="CZ2054" s="3"/>
      <c r="DA2054" s="3"/>
      <c r="DB2054" s="3"/>
      <c r="DC2054" s="3"/>
      <c r="DD2054" s="3"/>
      <c r="DE2054" s="3"/>
      <c r="DF2054" s="3">
        <v>1</v>
      </c>
      <c r="DG2054" s="3"/>
      <c r="DH2054" s="3"/>
      <c r="DI2054" s="3">
        <v>2</v>
      </c>
    </row>
    <row r="2055" spans="1:113">
      <c r="A2055" s="2" t="s">
        <v>4086</v>
      </c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>
        <v>1</v>
      </c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>
        <v>1</v>
      </c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>
        <v>2</v>
      </c>
    </row>
    <row r="2056" spans="1:113">
      <c r="A2056" s="2" t="s">
        <v>4088</v>
      </c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>
        <v>1</v>
      </c>
      <c r="CW2056" s="3"/>
      <c r="CX2056" s="3"/>
      <c r="CY2056" s="3"/>
      <c r="CZ2056" s="3"/>
      <c r="DA2056" s="3"/>
      <c r="DB2056" s="3"/>
      <c r="DC2056" s="3"/>
      <c r="DD2056" s="3"/>
      <c r="DE2056" s="3"/>
      <c r="DF2056" s="3">
        <v>1</v>
      </c>
      <c r="DG2056" s="3"/>
      <c r="DH2056" s="3"/>
      <c r="DI2056" s="3">
        <v>2</v>
      </c>
    </row>
    <row r="2057" spans="1:113">
      <c r="A2057" s="2" t="s">
        <v>4090</v>
      </c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>
        <v>2</v>
      </c>
      <c r="CW2057" s="3"/>
      <c r="CX2057" s="3"/>
      <c r="CY2057" s="3"/>
      <c r="CZ2057" s="3"/>
      <c r="DA2057" s="3"/>
      <c r="DB2057" s="3"/>
      <c r="DC2057" s="3"/>
      <c r="DD2057" s="3"/>
      <c r="DE2057" s="3"/>
      <c r="DF2057" s="3">
        <v>1</v>
      </c>
      <c r="DG2057" s="3"/>
      <c r="DH2057" s="3"/>
      <c r="DI2057" s="3">
        <v>3</v>
      </c>
    </row>
    <row r="2058" spans="1:113">
      <c r="A2058" s="2" t="s">
        <v>4276</v>
      </c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>
        <v>1</v>
      </c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>
        <v>1</v>
      </c>
    </row>
    <row r="2059" spans="1:113">
      <c r="A2059" s="2" t="s">
        <v>4092</v>
      </c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>
        <v>1</v>
      </c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>
        <v>1</v>
      </c>
    </row>
    <row r="2060" spans="1:113">
      <c r="A2060" s="2" t="s">
        <v>4094</v>
      </c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>
        <v>1</v>
      </c>
      <c r="CW2060" s="3"/>
      <c r="CX2060" s="3"/>
      <c r="CY2060" s="3"/>
      <c r="CZ2060" s="3"/>
      <c r="DA2060" s="3"/>
      <c r="DB2060" s="3"/>
      <c r="DC2060" s="3"/>
      <c r="DD2060" s="3"/>
      <c r="DE2060" s="3"/>
      <c r="DF2060" s="3">
        <v>1</v>
      </c>
      <c r="DG2060" s="3"/>
      <c r="DH2060" s="3"/>
      <c r="DI2060" s="3">
        <v>2</v>
      </c>
    </row>
    <row r="2061" spans="1:113">
      <c r="A2061" s="2" t="s">
        <v>4096</v>
      </c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>
        <v>1</v>
      </c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>
        <v>1</v>
      </c>
    </row>
    <row r="2062" spans="1:113">
      <c r="A2062" s="2" t="s">
        <v>4098</v>
      </c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>
        <v>1</v>
      </c>
      <c r="CW2062" s="3"/>
      <c r="CX2062" s="3"/>
      <c r="CY2062" s="3"/>
      <c r="CZ2062" s="3"/>
      <c r="DA2062" s="3"/>
      <c r="DB2062" s="3"/>
      <c r="DC2062" s="3"/>
      <c r="DD2062" s="3"/>
      <c r="DE2062" s="3"/>
      <c r="DF2062" s="3">
        <v>1</v>
      </c>
      <c r="DG2062" s="3"/>
      <c r="DH2062" s="3"/>
      <c r="DI2062" s="3">
        <v>2</v>
      </c>
    </row>
    <row r="2063" spans="1:113">
      <c r="A2063" s="2" t="s">
        <v>4100</v>
      </c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>
        <v>1</v>
      </c>
      <c r="CW2063" s="3"/>
      <c r="CX2063" s="3"/>
      <c r="CY2063" s="3"/>
      <c r="CZ2063" s="3"/>
      <c r="DA2063" s="3"/>
      <c r="DB2063" s="3"/>
      <c r="DC2063" s="3"/>
      <c r="DD2063" s="3"/>
      <c r="DE2063" s="3"/>
      <c r="DF2063" s="3">
        <v>1</v>
      </c>
      <c r="DG2063" s="3"/>
      <c r="DH2063" s="3"/>
      <c r="DI2063" s="3">
        <v>2</v>
      </c>
    </row>
    <row r="2064" spans="1:113">
      <c r="A2064" s="2" t="s">
        <v>4102</v>
      </c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>
        <v>1</v>
      </c>
      <c r="CW2064" s="3"/>
      <c r="CX2064" s="3"/>
      <c r="CY2064" s="3"/>
      <c r="CZ2064" s="3"/>
      <c r="DA2064" s="3"/>
      <c r="DB2064" s="3"/>
      <c r="DC2064" s="3"/>
      <c r="DD2064" s="3"/>
      <c r="DE2064" s="3"/>
      <c r="DF2064" s="3">
        <v>1</v>
      </c>
      <c r="DG2064" s="3"/>
      <c r="DH2064" s="3"/>
      <c r="DI2064" s="3">
        <v>2</v>
      </c>
    </row>
    <row r="2065" spans="1:113">
      <c r="A2065" s="2" t="s">
        <v>4301</v>
      </c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>
        <v>1</v>
      </c>
      <c r="CW2065" s="3"/>
      <c r="CX2065" s="3"/>
      <c r="CY2065" s="3"/>
      <c r="CZ2065" s="3"/>
      <c r="DA2065" s="3"/>
      <c r="DB2065" s="3"/>
      <c r="DC2065" s="3"/>
      <c r="DD2065" s="3"/>
      <c r="DE2065" s="3"/>
      <c r="DF2065" s="3">
        <v>1</v>
      </c>
      <c r="DG2065" s="3"/>
      <c r="DH2065" s="3"/>
      <c r="DI2065" s="3">
        <v>2</v>
      </c>
    </row>
    <row r="2066" spans="1:113">
      <c r="A2066" s="2" t="s">
        <v>4104</v>
      </c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>
        <v>1</v>
      </c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>
        <v>1</v>
      </c>
    </row>
    <row r="2067" spans="1:113">
      <c r="A2067" s="2" t="s">
        <v>4106</v>
      </c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>
        <v>1</v>
      </c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>
        <v>1</v>
      </c>
    </row>
    <row r="2068" spans="1:113">
      <c r="A2068" s="2" t="s">
        <v>4108</v>
      </c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>
        <v>1</v>
      </c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>
        <v>1</v>
      </c>
    </row>
    <row r="2069" spans="1:113">
      <c r="A2069" s="2" t="s">
        <v>4365</v>
      </c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>
        <v>1</v>
      </c>
      <c r="CW2069" s="3"/>
      <c r="CX2069" s="3"/>
      <c r="CY2069" s="3"/>
      <c r="CZ2069" s="3"/>
      <c r="DA2069" s="3"/>
      <c r="DB2069" s="3"/>
      <c r="DC2069" s="3"/>
      <c r="DD2069" s="3"/>
      <c r="DE2069" s="3"/>
      <c r="DF2069" s="3">
        <v>1</v>
      </c>
      <c r="DG2069" s="3"/>
      <c r="DH2069" s="3"/>
      <c r="DI2069" s="3">
        <v>2</v>
      </c>
    </row>
    <row r="2070" spans="1:113">
      <c r="A2070" s="2" t="s">
        <v>4278</v>
      </c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>
        <v>1</v>
      </c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>
        <v>1</v>
      </c>
    </row>
    <row r="2071" spans="1:113">
      <c r="A2071" s="2" t="s">
        <v>4110</v>
      </c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>
        <v>1</v>
      </c>
      <c r="CW2071" s="3"/>
      <c r="CX2071" s="3"/>
      <c r="CY2071" s="3"/>
      <c r="CZ2071" s="3"/>
      <c r="DA2071" s="3"/>
      <c r="DB2071" s="3"/>
      <c r="DC2071" s="3"/>
      <c r="DD2071" s="3"/>
      <c r="DE2071" s="3"/>
      <c r="DF2071" s="3">
        <v>1</v>
      </c>
      <c r="DG2071" s="3"/>
      <c r="DH2071" s="3"/>
      <c r="DI2071" s="3">
        <v>2</v>
      </c>
    </row>
    <row r="2072" spans="1:113">
      <c r="A2072" s="2" t="s">
        <v>4112</v>
      </c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>
        <v>1</v>
      </c>
      <c r="CW2072" s="3"/>
      <c r="CX2072" s="3"/>
      <c r="CY2072" s="3"/>
      <c r="CZ2072" s="3"/>
      <c r="DA2072" s="3"/>
      <c r="DB2072" s="3"/>
      <c r="DC2072" s="3"/>
      <c r="DD2072" s="3"/>
      <c r="DE2072" s="3"/>
      <c r="DF2072" s="3">
        <v>1</v>
      </c>
      <c r="DG2072" s="3"/>
      <c r="DH2072" s="3"/>
      <c r="DI2072" s="3">
        <v>2</v>
      </c>
    </row>
    <row r="2073" spans="1:113">
      <c r="A2073" s="2" t="s">
        <v>4114</v>
      </c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>
        <v>1</v>
      </c>
      <c r="CW2073" s="3"/>
      <c r="CX2073" s="3"/>
      <c r="CY2073" s="3"/>
      <c r="CZ2073" s="3"/>
      <c r="DA2073" s="3"/>
      <c r="DB2073" s="3"/>
      <c r="DC2073" s="3"/>
      <c r="DD2073" s="3"/>
      <c r="DE2073" s="3"/>
      <c r="DF2073" s="3">
        <v>1</v>
      </c>
      <c r="DG2073" s="3"/>
      <c r="DH2073" s="3"/>
      <c r="DI2073" s="3">
        <v>2</v>
      </c>
    </row>
    <row r="2074" spans="1:113">
      <c r="A2074" s="2" t="s">
        <v>4116</v>
      </c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>
        <v>1</v>
      </c>
      <c r="CW2074" s="3"/>
      <c r="CX2074" s="3"/>
      <c r="CY2074" s="3"/>
      <c r="CZ2074" s="3"/>
      <c r="DA2074" s="3"/>
      <c r="DB2074" s="3"/>
      <c r="DC2074" s="3"/>
      <c r="DD2074" s="3"/>
      <c r="DE2074" s="3"/>
      <c r="DF2074" s="3">
        <v>1</v>
      </c>
      <c r="DG2074" s="3"/>
      <c r="DH2074" s="3"/>
      <c r="DI2074" s="3">
        <v>2</v>
      </c>
    </row>
    <row r="2075" spans="1:113">
      <c r="A2075" s="2" t="s">
        <v>4118</v>
      </c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>
        <v>1</v>
      </c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>
        <v>1</v>
      </c>
    </row>
    <row r="2076" spans="1:113">
      <c r="A2076" s="2" t="s">
        <v>4120</v>
      </c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>
        <v>1</v>
      </c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>
        <v>1</v>
      </c>
    </row>
    <row r="2077" spans="1:113">
      <c r="A2077" s="2" t="s">
        <v>4122</v>
      </c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>
        <v>1</v>
      </c>
      <c r="CW2077" s="3"/>
      <c r="CX2077" s="3"/>
      <c r="CY2077" s="3"/>
      <c r="CZ2077" s="3"/>
      <c r="DA2077" s="3"/>
      <c r="DB2077" s="3"/>
      <c r="DC2077" s="3"/>
      <c r="DD2077" s="3"/>
      <c r="DE2077" s="3"/>
      <c r="DF2077" s="3">
        <v>1</v>
      </c>
      <c r="DG2077" s="3"/>
      <c r="DH2077" s="3"/>
      <c r="DI2077" s="3">
        <v>2</v>
      </c>
    </row>
    <row r="2078" spans="1:113">
      <c r="A2078" s="2" t="s">
        <v>4349</v>
      </c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>
        <v>1</v>
      </c>
      <c r="CW2078" s="3"/>
      <c r="CX2078" s="3"/>
      <c r="CY2078" s="3"/>
      <c r="CZ2078" s="3"/>
      <c r="DA2078" s="3"/>
      <c r="DB2078" s="3"/>
      <c r="DC2078" s="3"/>
      <c r="DD2078" s="3"/>
      <c r="DE2078" s="3"/>
      <c r="DF2078" s="3">
        <v>1</v>
      </c>
      <c r="DG2078" s="3"/>
      <c r="DH2078" s="3"/>
      <c r="DI2078" s="3">
        <v>2</v>
      </c>
    </row>
    <row r="2079" spans="1:113">
      <c r="A2079" s="2" t="s">
        <v>4124</v>
      </c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>
        <v>1</v>
      </c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>
        <v>1</v>
      </c>
    </row>
    <row r="2080" spans="1:113">
      <c r="A2080" s="2" t="s">
        <v>4126</v>
      </c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>
        <v>1</v>
      </c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>
        <v>1</v>
      </c>
    </row>
    <row r="2081" spans="1:113">
      <c r="A2081" s="2" t="s">
        <v>4128</v>
      </c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>
        <v>1</v>
      </c>
      <c r="CW2081" s="3"/>
      <c r="CX2081" s="3"/>
      <c r="CY2081" s="3"/>
      <c r="CZ2081" s="3"/>
      <c r="DA2081" s="3"/>
      <c r="DB2081" s="3"/>
      <c r="DC2081" s="3"/>
      <c r="DD2081" s="3"/>
      <c r="DE2081" s="3"/>
      <c r="DF2081" s="3">
        <v>1</v>
      </c>
      <c r="DG2081" s="3"/>
      <c r="DH2081" s="3"/>
      <c r="DI2081" s="3">
        <v>2</v>
      </c>
    </row>
    <row r="2082" spans="1:113">
      <c r="A2082" s="2" t="s">
        <v>4130</v>
      </c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>
        <v>1</v>
      </c>
      <c r="CW2082" s="3"/>
      <c r="CX2082" s="3"/>
      <c r="CY2082" s="3"/>
      <c r="CZ2082" s="3"/>
      <c r="DA2082" s="3"/>
      <c r="DB2082" s="3"/>
      <c r="DC2082" s="3"/>
      <c r="DD2082" s="3"/>
      <c r="DE2082" s="3"/>
      <c r="DF2082" s="3">
        <v>1</v>
      </c>
      <c r="DG2082" s="3"/>
      <c r="DH2082" s="3"/>
      <c r="DI2082" s="3">
        <v>2</v>
      </c>
    </row>
    <row r="2083" spans="1:113">
      <c r="A2083" s="2" t="s">
        <v>4132</v>
      </c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>
        <v>1</v>
      </c>
      <c r="CW2083" s="3"/>
      <c r="CX2083" s="3"/>
      <c r="CY2083" s="3"/>
      <c r="CZ2083" s="3"/>
      <c r="DA2083" s="3"/>
      <c r="DB2083" s="3"/>
      <c r="DC2083" s="3"/>
      <c r="DD2083" s="3"/>
      <c r="DE2083" s="3"/>
      <c r="DF2083" s="3">
        <v>1</v>
      </c>
      <c r="DG2083" s="3"/>
      <c r="DH2083" s="3"/>
      <c r="DI2083" s="3">
        <v>2</v>
      </c>
    </row>
    <row r="2084" spans="1:113">
      <c r="A2084" s="2" t="s">
        <v>4134</v>
      </c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>
        <v>1</v>
      </c>
      <c r="CW2084" s="3"/>
      <c r="CX2084" s="3"/>
      <c r="CY2084" s="3"/>
      <c r="CZ2084" s="3"/>
      <c r="DA2084" s="3"/>
      <c r="DB2084" s="3"/>
      <c r="DC2084" s="3"/>
      <c r="DD2084" s="3"/>
      <c r="DE2084" s="3"/>
      <c r="DF2084" s="3">
        <v>1</v>
      </c>
      <c r="DG2084" s="3"/>
      <c r="DH2084" s="3"/>
      <c r="DI2084" s="3">
        <v>2</v>
      </c>
    </row>
    <row r="2085" spans="1:113">
      <c r="A2085" s="2" t="s">
        <v>4136</v>
      </c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>
        <v>1</v>
      </c>
      <c r="CW2085" s="3"/>
      <c r="CX2085" s="3"/>
      <c r="CY2085" s="3"/>
      <c r="CZ2085" s="3"/>
      <c r="DA2085" s="3"/>
      <c r="DB2085" s="3"/>
      <c r="DC2085" s="3"/>
      <c r="DD2085" s="3"/>
      <c r="DE2085" s="3"/>
      <c r="DF2085" s="3">
        <v>1</v>
      </c>
      <c r="DG2085" s="3"/>
      <c r="DH2085" s="3"/>
      <c r="DI2085" s="3">
        <v>2</v>
      </c>
    </row>
    <row r="2086" spans="1:113">
      <c r="A2086" s="2" t="s">
        <v>4389</v>
      </c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>
        <v>1</v>
      </c>
      <c r="CW2086" s="3"/>
      <c r="CX2086" s="3"/>
      <c r="CY2086" s="3"/>
      <c r="CZ2086" s="3"/>
      <c r="DA2086" s="3"/>
      <c r="DB2086" s="3"/>
      <c r="DC2086" s="3"/>
      <c r="DD2086" s="3"/>
      <c r="DE2086" s="3"/>
      <c r="DF2086" s="3">
        <v>1</v>
      </c>
      <c r="DG2086" s="3"/>
      <c r="DH2086" s="3"/>
      <c r="DI2086" s="3">
        <v>2</v>
      </c>
    </row>
    <row r="2087" spans="1:113">
      <c r="A2087" s="2" t="s">
        <v>4274</v>
      </c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>
        <v>1</v>
      </c>
      <c r="CW2087" s="3"/>
      <c r="CX2087" s="3"/>
      <c r="CY2087" s="3"/>
      <c r="CZ2087" s="3"/>
      <c r="DA2087" s="3"/>
      <c r="DB2087" s="3"/>
      <c r="DC2087" s="3"/>
      <c r="DD2087" s="3"/>
      <c r="DE2087" s="3"/>
      <c r="DF2087" s="3">
        <v>1</v>
      </c>
      <c r="DG2087" s="3"/>
      <c r="DH2087" s="3"/>
      <c r="DI2087" s="3">
        <v>2</v>
      </c>
    </row>
    <row r="2088" spans="1:113">
      <c r="A2088" s="2" t="s">
        <v>4266</v>
      </c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>
        <v>1</v>
      </c>
      <c r="CW2088" s="3"/>
      <c r="CX2088" s="3"/>
      <c r="CY2088" s="3"/>
      <c r="CZ2088" s="3"/>
      <c r="DA2088" s="3"/>
      <c r="DB2088" s="3"/>
      <c r="DC2088" s="3"/>
      <c r="DD2088" s="3"/>
      <c r="DE2088" s="3"/>
      <c r="DF2088" s="3">
        <v>1</v>
      </c>
      <c r="DG2088" s="3"/>
      <c r="DH2088" s="3"/>
      <c r="DI2088" s="3">
        <v>2</v>
      </c>
    </row>
    <row r="2089" spans="1:113">
      <c r="A2089" s="2" t="s">
        <v>4285</v>
      </c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>
        <v>1</v>
      </c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>
        <v>1</v>
      </c>
    </row>
    <row r="2090" spans="1:113">
      <c r="A2090" s="2" t="s">
        <v>4138</v>
      </c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>
        <v>1</v>
      </c>
      <c r="CW2090" s="3"/>
      <c r="CX2090" s="3"/>
      <c r="CY2090" s="3"/>
      <c r="CZ2090" s="3"/>
      <c r="DA2090" s="3"/>
      <c r="DB2090" s="3"/>
      <c r="DC2090" s="3"/>
      <c r="DD2090" s="3"/>
      <c r="DE2090" s="3"/>
      <c r="DF2090" s="3">
        <v>1</v>
      </c>
      <c r="DG2090" s="3"/>
      <c r="DH2090" s="3"/>
      <c r="DI2090" s="3">
        <v>2</v>
      </c>
    </row>
    <row r="2091" spans="1:113">
      <c r="A2091" s="2" t="s">
        <v>4140</v>
      </c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>
        <v>1</v>
      </c>
      <c r="CW2091" s="3"/>
      <c r="CX2091" s="3"/>
      <c r="CY2091" s="3"/>
      <c r="CZ2091" s="3"/>
      <c r="DA2091" s="3"/>
      <c r="DB2091" s="3"/>
      <c r="DC2091" s="3"/>
      <c r="DD2091" s="3"/>
      <c r="DE2091" s="3"/>
      <c r="DF2091" s="3">
        <v>1</v>
      </c>
      <c r="DG2091" s="3"/>
      <c r="DH2091" s="3"/>
      <c r="DI2091" s="3">
        <v>2</v>
      </c>
    </row>
    <row r="2092" spans="1:113">
      <c r="A2092" s="2" t="s">
        <v>4142</v>
      </c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>
        <v>1</v>
      </c>
      <c r="CW2092" s="3"/>
      <c r="CX2092" s="3"/>
      <c r="CY2092" s="3"/>
      <c r="CZ2092" s="3"/>
      <c r="DA2092" s="3"/>
      <c r="DB2092" s="3"/>
      <c r="DC2092" s="3"/>
      <c r="DD2092" s="3"/>
      <c r="DE2092" s="3"/>
      <c r="DF2092" s="3">
        <v>1</v>
      </c>
      <c r="DG2092" s="3"/>
      <c r="DH2092" s="3"/>
      <c r="DI2092" s="3">
        <v>2</v>
      </c>
    </row>
    <row r="2093" spans="1:113">
      <c r="A2093" s="2" t="s">
        <v>4144</v>
      </c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>
        <v>2</v>
      </c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>
        <v>2</v>
      </c>
    </row>
    <row r="2094" spans="1:113">
      <c r="A2094" s="2" t="s">
        <v>4146</v>
      </c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>
        <v>1</v>
      </c>
      <c r="CW2094" s="3"/>
      <c r="CX2094" s="3"/>
      <c r="CY2094" s="3"/>
      <c r="CZ2094" s="3"/>
      <c r="DA2094" s="3"/>
      <c r="DB2094" s="3"/>
      <c r="DC2094" s="3"/>
      <c r="DD2094" s="3"/>
      <c r="DE2094" s="3"/>
      <c r="DF2094" s="3">
        <v>1</v>
      </c>
      <c r="DG2094" s="3"/>
      <c r="DH2094" s="3"/>
      <c r="DI2094" s="3">
        <v>2</v>
      </c>
    </row>
    <row r="2095" spans="1:113">
      <c r="A2095" s="2" t="s">
        <v>4148</v>
      </c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>
        <v>1</v>
      </c>
      <c r="CW2095" s="3"/>
      <c r="CX2095" s="3"/>
      <c r="CY2095" s="3"/>
      <c r="CZ2095" s="3"/>
      <c r="DA2095" s="3"/>
      <c r="DB2095" s="3"/>
      <c r="DC2095" s="3"/>
      <c r="DD2095" s="3"/>
      <c r="DE2095" s="3"/>
      <c r="DF2095" s="3">
        <v>1</v>
      </c>
      <c r="DG2095" s="3"/>
      <c r="DH2095" s="3"/>
      <c r="DI2095" s="3">
        <v>2</v>
      </c>
    </row>
    <row r="2096" spans="1:113">
      <c r="A2096" s="2" t="s">
        <v>4150</v>
      </c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>
        <v>1</v>
      </c>
      <c r="CW2096" s="3"/>
      <c r="CX2096" s="3"/>
      <c r="CY2096" s="3"/>
      <c r="CZ2096" s="3"/>
      <c r="DA2096" s="3"/>
      <c r="DB2096" s="3"/>
      <c r="DC2096" s="3"/>
      <c r="DD2096" s="3"/>
      <c r="DE2096" s="3"/>
      <c r="DF2096" s="3">
        <v>1</v>
      </c>
      <c r="DG2096" s="3"/>
      <c r="DH2096" s="3"/>
      <c r="DI2096" s="3">
        <v>2</v>
      </c>
    </row>
    <row r="2097" spans="1:113">
      <c r="A2097" s="2" t="s">
        <v>4152</v>
      </c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>
        <v>1</v>
      </c>
      <c r="CW2097" s="3"/>
      <c r="CX2097" s="3"/>
      <c r="CY2097" s="3"/>
      <c r="CZ2097" s="3"/>
      <c r="DA2097" s="3"/>
      <c r="DB2097" s="3"/>
      <c r="DC2097" s="3"/>
      <c r="DD2097" s="3"/>
      <c r="DE2097" s="3"/>
      <c r="DF2097" s="3">
        <v>1</v>
      </c>
      <c r="DG2097" s="3"/>
      <c r="DH2097" s="3"/>
      <c r="DI2097" s="3">
        <v>2</v>
      </c>
    </row>
    <row r="2098" spans="1:113">
      <c r="A2098" s="2" t="s">
        <v>4154</v>
      </c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>
        <v>1</v>
      </c>
      <c r="CW2098" s="3"/>
      <c r="CX2098" s="3"/>
      <c r="CY2098" s="3"/>
      <c r="CZ2098" s="3"/>
      <c r="DA2098" s="3"/>
      <c r="DB2098" s="3"/>
      <c r="DC2098" s="3"/>
      <c r="DD2098" s="3"/>
      <c r="DE2098" s="3"/>
      <c r="DF2098" s="3">
        <v>1</v>
      </c>
      <c r="DG2098" s="3"/>
      <c r="DH2098" s="3"/>
      <c r="DI2098" s="3">
        <v>2</v>
      </c>
    </row>
    <row r="2099" spans="1:113">
      <c r="A2099" s="2" t="s">
        <v>1623</v>
      </c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>
        <v>1</v>
      </c>
      <c r="CW2099" s="3"/>
      <c r="CX2099" s="3"/>
      <c r="CY2099" s="3"/>
      <c r="CZ2099" s="3"/>
      <c r="DA2099" s="3"/>
      <c r="DB2099" s="3"/>
      <c r="DC2099" s="3"/>
      <c r="DD2099" s="3"/>
      <c r="DE2099" s="3"/>
      <c r="DF2099" s="3">
        <v>1</v>
      </c>
      <c r="DG2099" s="3"/>
      <c r="DH2099" s="3"/>
      <c r="DI2099" s="3">
        <v>2</v>
      </c>
    </row>
    <row r="2100" spans="1:113">
      <c r="A2100" s="2" t="s">
        <v>4156</v>
      </c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>
        <v>1</v>
      </c>
      <c r="CW2100" s="3"/>
      <c r="CX2100" s="3"/>
      <c r="CY2100" s="3"/>
      <c r="CZ2100" s="3"/>
      <c r="DA2100" s="3"/>
      <c r="DB2100" s="3"/>
      <c r="DC2100" s="3"/>
      <c r="DD2100" s="3"/>
      <c r="DE2100" s="3"/>
      <c r="DF2100" s="3">
        <v>1</v>
      </c>
      <c r="DG2100" s="3"/>
      <c r="DH2100" s="3"/>
      <c r="DI2100" s="3">
        <v>2</v>
      </c>
    </row>
    <row r="2101" spans="1:113">
      <c r="A2101" s="2" t="s">
        <v>4419</v>
      </c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>
        <v>1</v>
      </c>
      <c r="CW2101" s="3"/>
      <c r="CX2101" s="3"/>
      <c r="CY2101" s="3"/>
      <c r="CZ2101" s="3"/>
      <c r="DA2101" s="3"/>
      <c r="DB2101" s="3"/>
      <c r="DC2101" s="3"/>
      <c r="DD2101" s="3"/>
      <c r="DE2101" s="3"/>
      <c r="DF2101" s="3">
        <v>1</v>
      </c>
      <c r="DG2101" s="3"/>
      <c r="DH2101" s="3"/>
      <c r="DI2101" s="3">
        <v>2</v>
      </c>
    </row>
    <row r="2102" spans="1:113">
      <c r="A2102" s="2" t="s">
        <v>4469</v>
      </c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>
        <v>1</v>
      </c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>
        <v>1</v>
      </c>
    </row>
    <row r="2103" spans="1:113">
      <c r="A2103" s="2" t="s">
        <v>4425</v>
      </c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>
        <v>1</v>
      </c>
      <c r="CW2103" s="3"/>
      <c r="CX2103" s="3"/>
      <c r="CY2103" s="3"/>
      <c r="CZ2103" s="3"/>
      <c r="DA2103" s="3"/>
      <c r="DB2103" s="3"/>
      <c r="DC2103" s="3"/>
      <c r="DD2103" s="3"/>
      <c r="DE2103" s="3"/>
      <c r="DF2103" s="3">
        <v>1</v>
      </c>
      <c r="DG2103" s="3"/>
      <c r="DH2103" s="3"/>
      <c r="DI2103" s="3">
        <v>2</v>
      </c>
    </row>
    <row r="2104" spans="1:113">
      <c r="A2104" s="2" t="s">
        <v>4158</v>
      </c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>
        <v>1</v>
      </c>
      <c r="CW2104" s="3"/>
      <c r="CX2104" s="3"/>
      <c r="CY2104" s="3"/>
      <c r="CZ2104" s="3"/>
      <c r="DA2104" s="3"/>
      <c r="DB2104" s="3"/>
      <c r="DC2104" s="3"/>
      <c r="DD2104" s="3"/>
      <c r="DE2104" s="3"/>
      <c r="DF2104" s="3">
        <v>1</v>
      </c>
      <c r="DG2104" s="3"/>
      <c r="DH2104" s="3"/>
      <c r="DI2104" s="3">
        <v>2</v>
      </c>
    </row>
    <row r="2105" spans="1:113">
      <c r="A2105" s="2" t="s">
        <v>4160</v>
      </c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>
        <v>2</v>
      </c>
      <c r="AA2105" s="3"/>
      <c r="AB2105" s="3">
        <v>1</v>
      </c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>
        <v>1</v>
      </c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>
        <v>4</v>
      </c>
    </row>
    <row r="2106" spans="1:113">
      <c r="A2106" s="2" t="s">
        <v>4319</v>
      </c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>
        <v>1</v>
      </c>
      <c r="CW2106" s="3"/>
      <c r="CX2106" s="3"/>
      <c r="CY2106" s="3"/>
      <c r="CZ2106" s="3"/>
      <c r="DA2106" s="3"/>
      <c r="DB2106" s="3"/>
      <c r="DC2106" s="3"/>
      <c r="DD2106" s="3"/>
      <c r="DE2106" s="3"/>
      <c r="DF2106" s="3">
        <v>1</v>
      </c>
      <c r="DG2106" s="3"/>
      <c r="DH2106" s="3"/>
      <c r="DI2106" s="3">
        <v>2</v>
      </c>
    </row>
    <row r="2107" spans="1:113">
      <c r="A2107" s="2" t="s">
        <v>4162</v>
      </c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>
        <v>2</v>
      </c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>
        <v>2</v>
      </c>
    </row>
    <row r="2108" spans="1:113">
      <c r="A2108" s="2" t="s">
        <v>4164</v>
      </c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>
        <v>1</v>
      </c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>
        <v>1</v>
      </c>
    </row>
    <row r="2109" spans="1:113">
      <c r="A2109" s="2" t="s">
        <v>4473</v>
      </c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>
        <v>1</v>
      </c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>
        <v>1</v>
      </c>
    </row>
    <row r="2110" spans="1:113">
      <c r="A2110" s="2" t="s">
        <v>4481</v>
      </c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>
        <v>1</v>
      </c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>
        <v>1</v>
      </c>
    </row>
    <row r="2111" spans="1:113">
      <c r="A2111" s="2" t="s">
        <v>4166</v>
      </c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>
        <v>1</v>
      </c>
      <c r="CW2111" s="3"/>
      <c r="CX2111" s="3"/>
      <c r="CY2111" s="3"/>
      <c r="CZ2111" s="3"/>
      <c r="DA2111" s="3"/>
      <c r="DB2111" s="3"/>
      <c r="DC2111" s="3"/>
      <c r="DD2111" s="3"/>
      <c r="DE2111" s="3"/>
      <c r="DF2111" s="3">
        <v>1</v>
      </c>
      <c r="DG2111" s="3"/>
      <c r="DH2111" s="3"/>
      <c r="DI2111" s="3">
        <v>2</v>
      </c>
    </row>
    <row r="2112" spans="1:113">
      <c r="A2112" s="2" t="s">
        <v>4168</v>
      </c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>
        <v>1</v>
      </c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>
        <v>1</v>
      </c>
    </row>
    <row r="2113" spans="1:113">
      <c r="A2113" s="2" t="s">
        <v>4170</v>
      </c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>
        <v>1</v>
      </c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>
        <v>1</v>
      </c>
    </row>
    <row r="2114" spans="1:113">
      <c r="A2114" s="2" t="s">
        <v>4172</v>
      </c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>
        <v>1</v>
      </c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>
        <v>1</v>
      </c>
    </row>
    <row r="2115" spans="1:113">
      <c r="A2115" s="2" t="s">
        <v>4174</v>
      </c>
      <c r="B2115" s="3"/>
      <c r="C2115" s="3"/>
      <c r="D2115" s="3"/>
      <c r="E2115" s="3"/>
      <c r="F2115" s="3"/>
      <c r="G2115" s="3"/>
      <c r="H2115" s="3">
        <v>1</v>
      </c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>
        <v>1</v>
      </c>
      <c r="CS2115" s="3"/>
      <c r="CT2115" s="3"/>
      <c r="CU2115" s="3"/>
      <c r="CV2115" s="3">
        <v>1</v>
      </c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>
        <v>3</v>
      </c>
    </row>
    <row r="2116" spans="1:113">
      <c r="A2116" s="2" t="s">
        <v>4176</v>
      </c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>
        <v>1</v>
      </c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>
        <v>1</v>
      </c>
    </row>
    <row r="2117" spans="1:113">
      <c r="A2117" s="2" t="s">
        <v>4178</v>
      </c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>
        <v>1</v>
      </c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>
        <v>1</v>
      </c>
    </row>
    <row r="2118" spans="1:113">
      <c r="A2118" s="2" t="s">
        <v>4475</v>
      </c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>
        <v>1</v>
      </c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>
        <v>1</v>
      </c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>
        <v>2</v>
      </c>
    </row>
    <row r="2119" spans="1:113">
      <c r="A2119" s="2" t="s">
        <v>4180</v>
      </c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>
        <v>1</v>
      </c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>
        <v>1</v>
      </c>
    </row>
    <row r="2120" spans="1:113">
      <c r="A2120" s="2" t="s">
        <v>4182</v>
      </c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>
        <v>1</v>
      </c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>
        <v>1</v>
      </c>
    </row>
    <row r="2121" spans="1:113">
      <c r="A2121" s="2" t="s">
        <v>4184</v>
      </c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>
        <v>1</v>
      </c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>
        <v>1</v>
      </c>
    </row>
    <row r="2122" spans="1:113">
      <c r="A2122" s="2" t="s">
        <v>4186</v>
      </c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>
        <v>1</v>
      </c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>
        <v>1</v>
      </c>
    </row>
    <row r="2123" spans="1:113">
      <c r="A2123" s="2" t="s">
        <v>4188</v>
      </c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>
        <v>1</v>
      </c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>
        <v>1</v>
      </c>
    </row>
    <row r="2124" spans="1:113">
      <c r="A2124" s="2" t="s">
        <v>4190</v>
      </c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>
        <v>1</v>
      </c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>
        <v>1</v>
      </c>
    </row>
    <row r="2125" spans="1:113">
      <c r="A2125" s="2" t="s">
        <v>4192</v>
      </c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>
        <v>1</v>
      </c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>
        <v>1</v>
      </c>
    </row>
    <row r="2126" spans="1:113">
      <c r="A2126" s="2" t="s">
        <v>4194</v>
      </c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>
        <v>1</v>
      </c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>
        <v>1</v>
      </c>
    </row>
    <row r="2127" spans="1:113">
      <c r="A2127" s="2" t="s">
        <v>4196</v>
      </c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>
        <v>1</v>
      </c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>
        <v>1</v>
      </c>
    </row>
    <row r="2128" spans="1:113">
      <c r="A2128" s="2" t="s">
        <v>4198</v>
      </c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>
        <v>1</v>
      </c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>
        <v>1</v>
      </c>
    </row>
    <row r="2129" spans="1:113">
      <c r="A2129" s="2" t="s">
        <v>4200</v>
      </c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>
        <v>1</v>
      </c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>
        <v>1</v>
      </c>
    </row>
    <row r="2130" spans="1:113">
      <c r="A2130" s="2" t="s">
        <v>4202</v>
      </c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>
        <v>1</v>
      </c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>
        <v>1</v>
      </c>
    </row>
    <row r="2131" spans="1:113">
      <c r="A2131" s="2" t="s">
        <v>4204</v>
      </c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>
        <v>1</v>
      </c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>
        <v>1</v>
      </c>
    </row>
    <row r="2132" spans="1:113">
      <c r="A2132" s="2" t="s">
        <v>4206</v>
      </c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>
        <v>1</v>
      </c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>
        <v>1</v>
      </c>
    </row>
    <row r="2133" spans="1:113">
      <c r="A2133" s="2" t="s">
        <v>4208</v>
      </c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>
        <v>1</v>
      </c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>
        <v>1</v>
      </c>
    </row>
    <row r="2134" spans="1:113">
      <c r="A2134" s="2" t="s">
        <v>4210</v>
      </c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>
        <v>1</v>
      </c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>
        <v>1</v>
      </c>
    </row>
    <row r="2135" spans="1:113">
      <c r="A2135" s="2" t="s">
        <v>4212</v>
      </c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>
        <v>1</v>
      </c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>
        <v>1</v>
      </c>
    </row>
    <row r="2136" spans="1:113">
      <c r="A2136" s="2" t="s">
        <v>4214</v>
      </c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>
        <v>1</v>
      </c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>
        <v>1</v>
      </c>
    </row>
    <row r="2137" spans="1:113">
      <c r="A2137" s="2" t="s">
        <v>4216</v>
      </c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>
        <v>1</v>
      </c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>
        <v>1</v>
      </c>
    </row>
    <row r="2138" spans="1:113">
      <c r="A2138" s="2" t="s">
        <v>4218</v>
      </c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>
        <v>1</v>
      </c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>
        <v>1</v>
      </c>
    </row>
    <row r="2139" spans="1:113">
      <c r="A2139" s="2" t="s">
        <v>4220</v>
      </c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>
        <v>1</v>
      </c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>
        <v>1</v>
      </c>
    </row>
    <row r="2140" spans="1:113">
      <c r="A2140" s="2" t="s">
        <v>4222</v>
      </c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>
        <v>1</v>
      </c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>
        <v>1</v>
      </c>
    </row>
    <row r="2141" spans="1:113">
      <c r="A2141" s="2" t="s">
        <v>4224</v>
      </c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>
        <v>1</v>
      </c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>
        <v>1</v>
      </c>
    </row>
    <row r="2142" spans="1:113">
      <c r="A2142" s="2" t="s">
        <v>4226</v>
      </c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>
        <v>1</v>
      </c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>
        <v>1</v>
      </c>
    </row>
    <row r="2143" spans="1:113">
      <c r="A2143" s="2" t="s">
        <v>4228</v>
      </c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>
        <v>1</v>
      </c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>
        <v>1</v>
      </c>
    </row>
    <row r="2144" spans="1:113">
      <c r="A2144" s="2" t="s">
        <v>4230</v>
      </c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>
        <v>1</v>
      </c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>
        <v>1</v>
      </c>
    </row>
    <row r="2145" spans="1:113">
      <c r="A2145" s="2" t="s">
        <v>4232</v>
      </c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>
        <v>1</v>
      </c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>
        <v>1</v>
      </c>
    </row>
    <row r="2146" spans="1:113">
      <c r="A2146" s="2" t="s">
        <v>4234</v>
      </c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>
        <v>1</v>
      </c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>
        <v>1</v>
      </c>
    </row>
    <row r="2147" spans="1:113">
      <c r="A2147" s="2" t="s">
        <v>4236</v>
      </c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>
        <v>1</v>
      </c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>
        <v>1</v>
      </c>
    </row>
    <row r="2148" spans="1:113">
      <c r="A2148" s="2" t="s">
        <v>4238</v>
      </c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>
        <v>1</v>
      </c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>
        <v>1</v>
      </c>
    </row>
    <row r="2149" spans="1:113">
      <c r="A2149" s="2" t="s">
        <v>4240</v>
      </c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>
        <v>1</v>
      </c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>
        <v>1</v>
      </c>
    </row>
    <row r="2150" spans="1:113">
      <c r="A2150" s="2" t="s">
        <v>4242</v>
      </c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>
        <v>1</v>
      </c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>
        <v>1</v>
      </c>
    </row>
    <row r="2151" spans="1:113">
      <c r="A2151" s="2" t="s">
        <v>4244</v>
      </c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>
        <v>1</v>
      </c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>
        <v>1</v>
      </c>
    </row>
    <row r="2152" spans="1:113">
      <c r="A2152" s="2" t="s">
        <v>4246</v>
      </c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>
        <v>1</v>
      </c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>
        <v>1</v>
      </c>
    </row>
    <row r="2153" spans="1:113">
      <c r="A2153" s="2" t="s">
        <v>4248</v>
      </c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>
        <v>1</v>
      </c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>
        <v>1</v>
      </c>
    </row>
    <row r="2154" spans="1:113">
      <c r="A2154" s="2" t="s">
        <v>4421</v>
      </c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>
        <v>1</v>
      </c>
      <c r="CW2154" s="3"/>
      <c r="CX2154" s="3"/>
      <c r="CY2154" s="3"/>
      <c r="CZ2154" s="3"/>
      <c r="DA2154" s="3"/>
      <c r="DB2154" s="3"/>
      <c r="DC2154" s="3"/>
      <c r="DD2154" s="3"/>
      <c r="DE2154" s="3"/>
      <c r="DF2154" s="3">
        <v>1</v>
      </c>
      <c r="DG2154" s="3"/>
      <c r="DH2154" s="3"/>
      <c r="DI2154" s="3">
        <v>2</v>
      </c>
    </row>
    <row r="2155" spans="1:113">
      <c r="A2155" s="2" t="s">
        <v>4461</v>
      </c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>
        <v>1</v>
      </c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>
        <v>1</v>
      </c>
    </row>
    <row r="2156" spans="1:113">
      <c r="A2156" s="2" t="s">
        <v>4341</v>
      </c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>
        <v>2</v>
      </c>
      <c r="CW2156" s="3"/>
      <c r="CX2156" s="3"/>
      <c r="CY2156" s="3"/>
      <c r="CZ2156" s="3"/>
      <c r="DA2156" s="3"/>
      <c r="DB2156" s="3"/>
      <c r="DC2156" s="3"/>
      <c r="DD2156" s="3"/>
      <c r="DE2156" s="3"/>
      <c r="DF2156" s="3">
        <v>1</v>
      </c>
      <c r="DG2156" s="3"/>
      <c r="DH2156" s="3"/>
      <c r="DI2156" s="3">
        <v>3</v>
      </c>
    </row>
    <row r="2157" spans="1:113">
      <c r="A2157" s="2" t="s">
        <v>4431</v>
      </c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>
        <v>1</v>
      </c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>
        <v>1</v>
      </c>
    </row>
    <row r="2158" spans="1:113">
      <c r="A2158" s="2" t="s">
        <v>4287</v>
      </c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>
        <v>1</v>
      </c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>
        <v>1</v>
      </c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>
        <v>2</v>
      </c>
    </row>
    <row r="2159" spans="1:113">
      <c r="A2159" s="2" t="s">
        <v>4250</v>
      </c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>
        <v>1</v>
      </c>
      <c r="CW2159" s="3"/>
      <c r="CX2159" s="3"/>
      <c r="CY2159" s="3"/>
      <c r="CZ2159" s="3"/>
      <c r="DA2159" s="3"/>
      <c r="DB2159" s="3"/>
      <c r="DC2159" s="3"/>
      <c r="DD2159" s="3"/>
      <c r="DE2159" s="3"/>
      <c r="DF2159" s="3">
        <v>1</v>
      </c>
      <c r="DG2159" s="3"/>
      <c r="DH2159" s="3"/>
      <c r="DI2159" s="3">
        <v>2</v>
      </c>
    </row>
    <row r="2160" spans="1:113">
      <c r="A2160" s="2" t="s">
        <v>4252</v>
      </c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>
        <v>1</v>
      </c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>
        <v>1</v>
      </c>
    </row>
    <row r="2161" spans="1:113">
      <c r="A2161" s="2" t="s">
        <v>4254</v>
      </c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>
        <v>1</v>
      </c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>
        <v>1</v>
      </c>
    </row>
    <row r="2162" spans="1:113">
      <c r="A2162" s="2" t="s">
        <v>4256</v>
      </c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>
        <v>1</v>
      </c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>
        <v>1</v>
      </c>
    </row>
    <row r="2163" spans="1:113">
      <c r="A2163" s="2" t="s">
        <v>4268</v>
      </c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>
        <v>1</v>
      </c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>
        <v>1</v>
      </c>
    </row>
    <row r="2164" spans="1:113">
      <c r="A2164" s="2" t="s">
        <v>4258</v>
      </c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>
        <v>1</v>
      </c>
      <c r="CW2164" s="3"/>
      <c r="CX2164" s="3"/>
      <c r="CY2164" s="3"/>
      <c r="CZ2164" s="3"/>
      <c r="DA2164" s="3"/>
      <c r="DB2164" s="3"/>
      <c r="DC2164" s="3"/>
      <c r="DD2164" s="3"/>
      <c r="DE2164" s="3"/>
      <c r="DF2164" s="3">
        <v>1</v>
      </c>
      <c r="DG2164" s="3"/>
      <c r="DH2164" s="3"/>
      <c r="DI2164" s="3">
        <v>2</v>
      </c>
    </row>
    <row r="2165" spans="1:113">
      <c r="A2165" s="2" t="s">
        <v>4323</v>
      </c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>
        <v>1</v>
      </c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>
        <v>1</v>
      </c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>
        <v>2</v>
      </c>
    </row>
    <row r="2166" spans="1:113">
      <c r="A2166" s="2" t="s">
        <v>4399</v>
      </c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>
        <v>1</v>
      </c>
      <c r="CW2166" s="3"/>
      <c r="CX2166" s="3"/>
      <c r="CY2166" s="3"/>
      <c r="CZ2166" s="3"/>
      <c r="DA2166" s="3"/>
      <c r="DB2166" s="3"/>
      <c r="DC2166" s="3"/>
      <c r="DD2166" s="3"/>
      <c r="DE2166" s="3"/>
      <c r="DF2166" s="3">
        <v>1</v>
      </c>
      <c r="DG2166" s="3"/>
      <c r="DH2166" s="3"/>
      <c r="DI2166" s="3">
        <v>2</v>
      </c>
    </row>
    <row r="2167" spans="1:113">
      <c r="A2167" s="2" t="s">
        <v>4387</v>
      </c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>
        <v>1</v>
      </c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>
        <v>1</v>
      </c>
    </row>
    <row r="2168" spans="1:113">
      <c r="A2168" s="2" t="s">
        <v>4453</v>
      </c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>
        <v>1</v>
      </c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>
        <v>1</v>
      </c>
    </row>
    <row r="2169" spans="1:113">
      <c r="A2169" s="2" t="s">
        <v>4260</v>
      </c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>
        <v>1</v>
      </c>
      <c r="CW2169" s="3"/>
      <c r="CX2169" s="3"/>
      <c r="CY2169" s="3"/>
      <c r="CZ2169" s="3"/>
      <c r="DA2169" s="3"/>
      <c r="DB2169" s="3"/>
      <c r="DC2169" s="3"/>
      <c r="DD2169" s="3"/>
      <c r="DE2169" s="3"/>
      <c r="DF2169" s="3">
        <v>1</v>
      </c>
      <c r="DG2169" s="3"/>
      <c r="DH2169" s="3"/>
      <c r="DI2169" s="3">
        <v>2</v>
      </c>
    </row>
    <row r="2170" spans="1:113">
      <c r="A2170" s="2" t="s">
        <v>4264</v>
      </c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>
        <v>1</v>
      </c>
      <c r="CW2170" s="3"/>
      <c r="CX2170" s="3"/>
      <c r="CY2170" s="3"/>
      <c r="CZ2170" s="3"/>
      <c r="DA2170" s="3"/>
      <c r="DB2170" s="3"/>
      <c r="DC2170" s="3"/>
      <c r="DD2170" s="3"/>
      <c r="DE2170" s="3"/>
      <c r="DF2170" s="3">
        <v>1</v>
      </c>
      <c r="DG2170" s="3"/>
      <c r="DH2170" s="3"/>
      <c r="DI2170" s="3">
        <v>2</v>
      </c>
    </row>
    <row r="2171" spans="1:113">
      <c r="A2171" s="2" t="s">
        <v>4335</v>
      </c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>
        <v>1</v>
      </c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>
        <v>1</v>
      </c>
    </row>
    <row r="2172" spans="1:113">
      <c r="A2172" s="2" t="s">
        <v>4483</v>
      </c>
      <c r="B2172" s="3">
        <v>2</v>
      </c>
      <c r="C2172" s="3">
        <v>1</v>
      </c>
      <c r="D2172" s="3">
        <v>1</v>
      </c>
      <c r="E2172" s="3">
        <v>1</v>
      </c>
      <c r="F2172" s="3">
        <v>2</v>
      </c>
      <c r="G2172" s="3">
        <v>1</v>
      </c>
      <c r="H2172" s="3">
        <v>6</v>
      </c>
      <c r="I2172" s="3">
        <v>22</v>
      </c>
      <c r="J2172" s="3">
        <v>2</v>
      </c>
      <c r="K2172" s="3">
        <v>1</v>
      </c>
      <c r="L2172" s="3">
        <v>1</v>
      </c>
      <c r="M2172" s="3">
        <v>1</v>
      </c>
      <c r="N2172" s="3">
        <v>1</v>
      </c>
      <c r="O2172" s="3">
        <v>1</v>
      </c>
      <c r="P2172" s="3">
        <v>1</v>
      </c>
      <c r="Q2172" s="3">
        <v>1</v>
      </c>
      <c r="R2172" s="3">
        <v>2</v>
      </c>
      <c r="S2172" s="3">
        <v>1</v>
      </c>
      <c r="T2172" s="3">
        <v>1</v>
      </c>
      <c r="U2172" s="3">
        <v>3</v>
      </c>
      <c r="V2172" s="3">
        <v>6</v>
      </c>
      <c r="W2172" s="3">
        <v>1</v>
      </c>
      <c r="X2172" s="3">
        <v>2</v>
      </c>
      <c r="Y2172" s="3">
        <v>1</v>
      </c>
      <c r="Z2172" s="3">
        <v>5</v>
      </c>
      <c r="AA2172" s="3">
        <v>1</v>
      </c>
      <c r="AB2172" s="3">
        <v>3</v>
      </c>
      <c r="AC2172" s="3">
        <v>1</v>
      </c>
      <c r="AD2172" s="3">
        <v>5</v>
      </c>
      <c r="AE2172" s="3">
        <v>1</v>
      </c>
      <c r="AF2172" s="3">
        <v>1</v>
      </c>
      <c r="AG2172" s="3">
        <v>13</v>
      </c>
      <c r="AH2172" s="3">
        <v>11</v>
      </c>
      <c r="AI2172" s="3">
        <v>1</v>
      </c>
      <c r="AJ2172" s="3">
        <v>1</v>
      </c>
      <c r="AK2172" s="3">
        <v>3</v>
      </c>
      <c r="AL2172" s="3">
        <v>2</v>
      </c>
      <c r="AM2172" s="3">
        <v>2</v>
      </c>
      <c r="AN2172" s="3">
        <v>6</v>
      </c>
      <c r="AO2172" s="3">
        <v>1</v>
      </c>
      <c r="AP2172" s="3">
        <v>2</v>
      </c>
      <c r="AQ2172" s="3">
        <v>1</v>
      </c>
      <c r="AR2172" s="3">
        <v>1</v>
      </c>
      <c r="AS2172" s="3">
        <v>2</v>
      </c>
      <c r="AT2172" s="3">
        <v>5</v>
      </c>
      <c r="AU2172" s="3">
        <v>5</v>
      </c>
      <c r="AV2172" s="3">
        <v>5</v>
      </c>
      <c r="AW2172" s="3">
        <v>5</v>
      </c>
      <c r="AX2172" s="3">
        <v>1</v>
      </c>
      <c r="AY2172" s="3">
        <v>4</v>
      </c>
      <c r="AZ2172" s="3">
        <v>1</v>
      </c>
      <c r="BA2172" s="3">
        <v>1</v>
      </c>
      <c r="BB2172" s="3">
        <v>2</v>
      </c>
      <c r="BC2172" s="3">
        <v>3</v>
      </c>
      <c r="BD2172" s="3">
        <v>3</v>
      </c>
      <c r="BE2172" s="3">
        <v>2</v>
      </c>
      <c r="BF2172" s="3">
        <v>2</v>
      </c>
      <c r="BG2172" s="3">
        <v>1</v>
      </c>
      <c r="BH2172" s="3">
        <v>1</v>
      </c>
      <c r="BI2172" s="3">
        <v>1</v>
      </c>
      <c r="BJ2172" s="3">
        <v>3</v>
      </c>
      <c r="BK2172" s="3">
        <v>3</v>
      </c>
      <c r="BL2172" s="3">
        <v>3</v>
      </c>
      <c r="BM2172" s="3">
        <v>1</v>
      </c>
      <c r="BN2172" s="3">
        <v>3</v>
      </c>
      <c r="BO2172" s="3">
        <v>3</v>
      </c>
      <c r="BP2172" s="3">
        <v>2</v>
      </c>
      <c r="BQ2172" s="3">
        <v>1</v>
      </c>
      <c r="BR2172" s="3">
        <v>1</v>
      </c>
      <c r="BS2172" s="3">
        <v>2</v>
      </c>
      <c r="BT2172" s="3">
        <v>2</v>
      </c>
      <c r="BU2172" s="3">
        <v>2</v>
      </c>
      <c r="BV2172" s="3">
        <v>2</v>
      </c>
      <c r="BW2172" s="3">
        <v>1</v>
      </c>
      <c r="BX2172" s="3">
        <v>2</v>
      </c>
      <c r="BY2172" s="3">
        <v>2</v>
      </c>
      <c r="BZ2172" s="3">
        <v>2</v>
      </c>
      <c r="CA2172" s="3">
        <v>2</v>
      </c>
      <c r="CB2172" s="3">
        <v>2</v>
      </c>
      <c r="CC2172" s="3">
        <v>2</v>
      </c>
      <c r="CD2172" s="3">
        <v>1</v>
      </c>
      <c r="CE2172" s="3">
        <v>1</v>
      </c>
      <c r="CF2172" s="3">
        <v>1</v>
      </c>
      <c r="CG2172" s="3">
        <v>1</v>
      </c>
      <c r="CH2172" s="3">
        <v>1</v>
      </c>
      <c r="CI2172" s="3">
        <v>1</v>
      </c>
      <c r="CJ2172" s="3">
        <v>1</v>
      </c>
      <c r="CK2172" s="3">
        <v>6</v>
      </c>
      <c r="CL2172" s="3">
        <v>1</v>
      </c>
      <c r="CM2172" s="3">
        <v>2</v>
      </c>
      <c r="CN2172" s="3">
        <v>1</v>
      </c>
      <c r="CO2172" s="3">
        <v>3</v>
      </c>
      <c r="CP2172" s="3">
        <v>1</v>
      </c>
      <c r="CQ2172" s="3">
        <v>1</v>
      </c>
      <c r="CR2172" s="3">
        <v>5</v>
      </c>
      <c r="CS2172" s="3">
        <v>1</v>
      </c>
      <c r="CT2172" s="3">
        <v>2</v>
      </c>
      <c r="CU2172" s="3">
        <v>1</v>
      </c>
      <c r="CV2172" s="3">
        <v>2467</v>
      </c>
      <c r="CW2172" s="3">
        <v>1</v>
      </c>
      <c r="CX2172" s="3">
        <v>2</v>
      </c>
      <c r="CY2172" s="3">
        <v>4</v>
      </c>
      <c r="CZ2172" s="3">
        <v>7</v>
      </c>
      <c r="DA2172" s="3">
        <v>1</v>
      </c>
      <c r="DB2172" s="3">
        <v>2</v>
      </c>
      <c r="DC2172" s="3">
        <v>1</v>
      </c>
      <c r="DD2172" s="3">
        <v>1</v>
      </c>
      <c r="DE2172" s="3">
        <v>1</v>
      </c>
      <c r="DF2172" s="3">
        <v>641</v>
      </c>
      <c r="DG2172" s="3">
        <v>4</v>
      </c>
      <c r="DH2172" s="3">
        <v>1</v>
      </c>
      <c r="DI2172" s="3">
        <v>3372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58"/>
  <sheetViews>
    <sheetView topLeftCell="D1" workbookViewId="0">
      <selection activeCell="I3" sqref="I3"/>
    </sheetView>
  </sheetViews>
  <sheetFormatPr defaultRowHeight="15"/>
  <cols>
    <col min="1" max="1" width="16.5703125" bestFit="1" customWidth="1"/>
    <col min="4" max="4" width="2.42578125" bestFit="1" customWidth="1"/>
    <col min="5" max="5" width="27.5703125" customWidth="1"/>
    <col min="6" max="6" width="8.140625" bestFit="1" customWidth="1"/>
    <col min="7" max="7" width="23.28515625" bestFit="1" customWidth="1"/>
    <col min="8" max="8" width="18.42578125" bestFit="1" customWidth="1"/>
    <col min="9" max="9" width="24.85546875" bestFit="1" customWidth="1"/>
    <col min="10" max="10" width="23" bestFit="1" customWidth="1"/>
    <col min="11" max="11" width="20" bestFit="1" customWidth="1"/>
    <col min="12" max="12" width="18" bestFit="1" customWidth="1"/>
  </cols>
  <sheetData>
    <row r="1" spans="1:14">
      <c r="A1" s="10" t="s">
        <v>0</v>
      </c>
      <c r="B1" s="10" t="s">
        <v>8185</v>
      </c>
      <c r="C1" s="10" t="s">
        <v>8186</v>
      </c>
      <c r="D1" s="10" t="s">
        <v>8187</v>
      </c>
      <c r="E1" s="10" t="s">
        <v>4488</v>
      </c>
      <c r="K1" s="10" t="s">
        <v>8285</v>
      </c>
      <c r="L1" s="10" t="s">
        <v>8286</v>
      </c>
    </row>
    <row r="2" spans="1:14">
      <c r="A2" s="10" t="s">
        <v>2342</v>
      </c>
      <c r="B2" s="10" t="s">
        <v>8188</v>
      </c>
      <c r="C2" s="10" t="s">
        <v>8189</v>
      </c>
      <c r="D2" s="10">
        <v>1</v>
      </c>
      <c r="E2" t="str">
        <f>VLOOKUP($A2,таксономия!$A:$V,3,0)</f>
        <v xml:space="preserve"> Methanotorris igneus (strain DSM 5666 / JCM 11834 / Kol 5).</v>
      </c>
      <c r="F2" s="10" t="str">
        <f>VLOOKUP($A2,таксономия!$A:$V,7,0)</f>
        <v>Archaea</v>
      </c>
      <c r="G2" s="10" t="str">
        <f>VLOOKUP($A2,таксономия!$A:$V,8,0)</f>
        <v xml:space="preserve"> Euryarchaeota</v>
      </c>
      <c r="H2" s="12" t="str">
        <f>VLOOKUP($A2,таксономия!$A:$V,9,0)</f>
        <v xml:space="preserve"> Methanococci</v>
      </c>
      <c r="I2" s="10" t="str">
        <f>VLOOKUP(A2,'выбранные археи'!B:B,1,0)</f>
        <v>F6BBM6_METIK</v>
      </c>
      <c r="J2" s="10">
        <v>1</v>
      </c>
      <c r="K2" s="10">
        <f>J2/19*100</f>
        <v>5.2631578947368416</v>
      </c>
      <c r="L2" s="10">
        <v>100</v>
      </c>
      <c r="N2">
        <f>2467-19</f>
        <v>2448</v>
      </c>
    </row>
    <row r="3" spans="1:14">
      <c r="A3" s="10" t="s">
        <v>3103</v>
      </c>
      <c r="B3" s="10" t="s">
        <v>8190</v>
      </c>
      <c r="C3" s="10" t="s">
        <v>8191</v>
      </c>
      <c r="D3" s="10">
        <v>1</v>
      </c>
      <c r="E3" s="10" t="str">
        <f>VLOOKUP($A3,таксономия!$A:$V,3,0)</f>
        <v xml:space="preserve"> Methanotorris formicicus Mc-S-70.</v>
      </c>
      <c r="F3" s="10" t="str">
        <f>VLOOKUP($A3,таксономия!$A:$V,7,0)</f>
        <v>Archaea</v>
      </c>
      <c r="G3" s="10" t="str">
        <f>VLOOKUP($A3,таксономия!$A:$V,8,0)</f>
        <v xml:space="preserve"> Euryarchaeota</v>
      </c>
      <c r="H3" s="12" t="str">
        <f>VLOOKUP($A3,таксономия!$A:$V,9,0)</f>
        <v xml:space="preserve"> Methanococci</v>
      </c>
      <c r="I3" s="10" t="str">
        <f>VLOOKUP(A3,'выбранные археи'!B:B,1,0)</f>
        <v>H1KXH6_9EURY</v>
      </c>
      <c r="J3" s="10">
        <v>2</v>
      </c>
      <c r="K3" s="10">
        <f t="shared" ref="K3:K21" si="0">J3/19*100</f>
        <v>10.526315789473683</v>
      </c>
      <c r="L3" s="10">
        <v>100</v>
      </c>
    </row>
    <row r="4" spans="1:14">
      <c r="A4" s="10" t="s">
        <v>1283</v>
      </c>
      <c r="B4" s="10" t="s">
        <v>8192</v>
      </c>
      <c r="C4" s="10" t="s">
        <v>8193</v>
      </c>
      <c r="D4" s="10">
        <v>1</v>
      </c>
      <c r="E4" s="10" t="str">
        <f>VLOOKUP($A4,таксономия!$A:$V,3,0)</f>
        <v xml:space="preserve"> Methanocaldococcus fervens (strain DSM 4213 / JCM 157852 / AG86) (Methanococcus fervens).</v>
      </c>
      <c r="F4" s="10" t="str">
        <f>VLOOKUP($A4,таксономия!$A:$V,7,0)</f>
        <v>Archaea</v>
      </c>
      <c r="G4" s="10" t="str">
        <f>VLOOKUP($A4,таксономия!$A:$V,8,0)</f>
        <v xml:space="preserve"> Euryarchaeota</v>
      </c>
      <c r="H4" s="12" t="str">
        <f>VLOOKUP($A4,таксономия!$A:$V,9,0)</f>
        <v xml:space="preserve"> Methanococci</v>
      </c>
      <c r="I4" s="10" t="str">
        <f>VLOOKUP(A4,'выбранные археи'!B:B,1,0)</f>
        <v>C7P5W3_METFA</v>
      </c>
      <c r="J4" s="10">
        <v>3</v>
      </c>
      <c r="K4" s="10">
        <f t="shared" si="0"/>
        <v>15.789473684210526</v>
      </c>
      <c r="L4" s="10">
        <v>100</v>
      </c>
    </row>
    <row r="5" spans="1:14">
      <c r="A5" s="10" t="s">
        <v>4434</v>
      </c>
      <c r="B5" s="10" t="s">
        <v>8194</v>
      </c>
      <c r="C5" s="11">
        <v>8.9999999999999995E-105</v>
      </c>
      <c r="D5" s="10">
        <v>1</v>
      </c>
      <c r="E5" s="10" t="str">
        <f>VLOOKUP($A5,таксономия!$A:$V,3,0)</f>
        <v xml:space="preserve"> Methanocaldococcus jannaschii (strain ATCC 43067 / DSM 2661 / JAL-1 / JCM 10045 / NBRC 100440) (Methanococcus jannaschii).</v>
      </c>
      <c r="F5" s="10" t="str">
        <f>VLOOKUP($A5,таксономия!$A:$V,7,0)</f>
        <v>Archaea</v>
      </c>
      <c r="G5" s="10" t="str">
        <f>VLOOKUP($A5,таксономия!$A:$V,8,0)</f>
        <v xml:space="preserve"> Euryarchaeota</v>
      </c>
      <c r="H5" s="12" t="str">
        <f>VLOOKUP($A5,таксономия!$A:$V,9,0)</f>
        <v xml:space="preserve"> Methanococci</v>
      </c>
      <c r="I5" s="10" t="str">
        <f>VLOOKUP(A5,'выбранные археи'!B:B,1,0)</f>
        <v>RADB_METJA</v>
      </c>
      <c r="J5" s="10">
        <v>4</v>
      </c>
      <c r="K5" s="10">
        <f t="shared" si="0"/>
        <v>21.052631578947366</v>
      </c>
      <c r="L5" s="10">
        <v>100</v>
      </c>
    </row>
    <row r="6" spans="1:14">
      <c r="A6" s="10" t="s">
        <v>1425</v>
      </c>
      <c r="B6" s="10" t="s">
        <v>8195</v>
      </c>
      <c r="C6" s="10" t="s">
        <v>8196</v>
      </c>
      <c r="D6" s="10">
        <v>1</v>
      </c>
      <c r="E6" s="10" t="str">
        <f>VLOOKUP($A6,таксономия!$A:$V,3,0)</f>
        <v xml:space="preserve"> Methanocaldococcus sp. (strain FS406-22).</v>
      </c>
      <c r="F6" s="10" t="str">
        <f>VLOOKUP($A6,таксономия!$A:$V,7,0)</f>
        <v>Archaea</v>
      </c>
      <c r="G6" s="10" t="str">
        <f>VLOOKUP($A6,таксономия!$A:$V,8,0)</f>
        <v xml:space="preserve"> Euryarchaeota</v>
      </c>
      <c r="H6" s="12" t="str">
        <f>VLOOKUP($A6,таксономия!$A:$V,9,0)</f>
        <v xml:space="preserve"> Methanococci</v>
      </c>
      <c r="I6" s="10" t="str">
        <f>VLOOKUP(A6,'выбранные археи'!B:B,1,0)</f>
        <v>D3S824_METSF</v>
      </c>
      <c r="J6" s="10">
        <v>5</v>
      </c>
      <c r="K6" s="10">
        <f t="shared" si="0"/>
        <v>26.315789473684209</v>
      </c>
      <c r="L6" s="10">
        <v>100</v>
      </c>
    </row>
    <row r="7" spans="1:14">
      <c r="A7" s="10" t="s">
        <v>1309</v>
      </c>
      <c r="B7" s="10" t="s">
        <v>8197</v>
      </c>
      <c r="C7" s="10" t="s">
        <v>8198</v>
      </c>
      <c r="D7" s="10">
        <v>1</v>
      </c>
      <c r="E7" s="10" t="str">
        <f>VLOOKUP($A7,таксономия!$A:$V,3,0)</f>
        <v xml:space="preserve"> Methanocaldococcus vulcanius (strain ATCC 700851 / DSM 12094 / M7) (Methanococcus vulcanius).</v>
      </c>
      <c r="F7" s="10" t="str">
        <f>VLOOKUP($A7,таксономия!$A:$V,7,0)</f>
        <v>Archaea</v>
      </c>
      <c r="G7" s="10" t="str">
        <f>VLOOKUP($A7,таксономия!$A:$V,8,0)</f>
        <v xml:space="preserve"> Euryarchaeota</v>
      </c>
      <c r="H7" s="12" t="str">
        <f>VLOOKUP($A7,таксономия!$A:$V,9,0)</f>
        <v xml:space="preserve"> Methanococci</v>
      </c>
      <c r="I7" s="10" t="str">
        <f>VLOOKUP(A7,'выбранные археи'!B:B,1,0)</f>
        <v>C9RG55_METVM</v>
      </c>
      <c r="J7" s="10">
        <v>6</v>
      </c>
      <c r="K7" s="10">
        <f t="shared" si="0"/>
        <v>31.578947368421051</v>
      </c>
      <c r="L7" s="10">
        <v>100</v>
      </c>
    </row>
    <row r="8" spans="1:14">
      <c r="A8" s="10" t="s">
        <v>4438</v>
      </c>
      <c r="B8" s="10" t="s">
        <v>8199</v>
      </c>
      <c r="C8" s="10" t="s">
        <v>8200</v>
      </c>
      <c r="D8" s="10">
        <v>1</v>
      </c>
      <c r="E8" s="10" t="str">
        <f>VLOOKUP($A8,таксономия!$A:$V,3,0)</f>
        <v xml:space="preserve"> Methanococcus maripaludis (strain C7 / ATCC BAA-1331).</v>
      </c>
      <c r="F8" s="10" t="str">
        <f>VLOOKUP($A8,таксономия!$A:$V,7,0)</f>
        <v>Archaea</v>
      </c>
      <c r="G8" s="10" t="str">
        <f>VLOOKUP($A8,таксономия!$A:$V,8,0)</f>
        <v xml:space="preserve"> Euryarchaeota</v>
      </c>
      <c r="H8" s="12" t="str">
        <f>VLOOKUP($A8,таксономия!$A:$V,9,0)</f>
        <v xml:space="preserve"> Methanococci</v>
      </c>
      <c r="I8" s="10" t="str">
        <f>VLOOKUP(A8,'выбранные археи'!B:B,1,0)</f>
        <v>RADB_METM7</v>
      </c>
      <c r="J8" s="10">
        <v>7</v>
      </c>
      <c r="K8" s="10">
        <f t="shared" si="0"/>
        <v>36.84210526315789</v>
      </c>
      <c r="L8" s="10">
        <v>100</v>
      </c>
    </row>
    <row r="9" spans="1:14">
      <c r="A9" s="10" t="s">
        <v>4436</v>
      </c>
      <c r="B9" s="10" t="s">
        <v>8201</v>
      </c>
      <c r="C9" s="10" t="s">
        <v>8202</v>
      </c>
      <c r="D9" s="10">
        <v>1</v>
      </c>
      <c r="E9" s="10" t="str">
        <f>VLOOKUP($A9,таксономия!$A:$V,3,0)</f>
        <v xml:space="preserve"> Methanococcus maripaludis (strain C5 / ATCC BAA-1333).</v>
      </c>
      <c r="F9" s="10" t="str">
        <f>VLOOKUP($A9,таксономия!$A:$V,7,0)</f>
        <v>Archaea</v>
      </c>
      <c r="G9" s="10" t="str">
        <f>VLOOKUP($A9,таксономия!$A:$V,8,0)</f>
        <v xml:space="preserve"> Euryarchaeota</v>
      </c>
      <c r="H9" s="12" t="str">
        <f>VLOOKUP($A9,таксономия!$A:$V,9,0)</f>
        <v xml:space="preserve"> Methanococci</v>
      </c>
      <c r="I9" s="10" t="str">
        <f>VLOOKUP(A9,'выбранные археи'!B:B,1,0)</f>
        <v>RADB_METM5</v>
      </c>
      <c r="J9" s="10">
        <v>8</v>
      </c>
      <c r="K9" s="10">
        <f t="shared" si="0"/>
        <v>42.105263157894733</v>
      </c>
      <c r="L9" s="10">
        <v>100</v>
      </c>
    </row>
    <row r="10" spans="1:14">
      <c r="A10" s="10" t="s">
        <v>2535</v>
      </c>
      <c r="B10" s="10" t="s">
        <v>8203</v>
      </c>
      <c r="C10" s="10" t="s">
        <v>8204</v>
      </c>
      <c r="D10" s="10">
        <v>1</v>
      </c>
      <c r="E10" s="10" t="str">
        <f>VLOOKUP($A10,таксономия!$A:$V,3,0)</f>
        <v xml:space="preserve"> Methanococcus maripaludis X1.</v>
      </c>
      <c r="F10" s="10" t="str">
        <f>VLOOKUP($A10,таксономия!$A:$V,7,0)</f>
        <v>Archaea</v>
      </c>
      <c r="G10" s="10" t="str">
        <f>VLOOKUP($A10,таксономия!$A:$V,8,0)</f>
        <v xml:space="preserve"> Euryarchaeota</v>
      </c>
      <c r="H10" s="12" t="str">
        <f>VLOOKUP($A10,таксономия!$A:$V,9,0)</f>
        <v xml:space="preserve"> Methanococci</v>
      </c>
      <c r="I10" s="10" t="str">
        <f>VLOOKUP(A10,'выбранные археи'!B:B,1,0)</f>
        <v>G0H4C5_METMI</v>
      </c>
      <c r="J10" s="10">
        <v>9</v>
      </c>
      <c r="K10" s="10">
        <f t="shared" si="0"/>
        <v>47.368421052631575</v>
      </c>
      <c r="L10" s="10">
        <v>100</v>
      </c>
    </row>
    <row r="11" spans="1:14">
      <c r="A11" s="10" t="s">
        <v>4440</v>
      </c>
      <c r="B11" s="10" t="s">
        <v>8203</v>
      </c>
      <c r="C11" s="10" t="s">
        <v>8204</v>
      </c>
      <c r="D11" s="10">
        <v>1</v>
      </c>
      <c r="E11" s="10" t="str">
        <f>VLOOKUP($A11,таксономия!$A:$V,3,0)</f>
        <v xml:space="preserve"> Methanococcus maripaludis (Methanococcus deltae).</v>
      </c>
      <c r="F11" s="10" t="str">
        <f>VLOOKUP($A11,таксономия!$A:$V,7,0)</f>
        <v>Archaea</v>
      </c>
      <c r="G11" s="10" t="str">
        <f>VLOOKUP($A11,таксономия!$A:$V,8,0)</f>
        <v xml:space="preserve"> Euryarchaeota</v>
      </c>
      <c r="H11" s="12" t="str">
        <f>VLOOKUP($A11,таксономия!$A:$V,9,0)</f>
        <v xml:space="preserve"> Methanococci</v>
      </c>
      <c r="I11" s="10" t="str">
        <f>VLOOKUP(A11,'выбранные археи'!B:B,1,0)</f>
        <v>RADB_METMI</v>
      </c>
      <c r="J11" s="10">
        <v>10</v>
      </c>
      <c r="K11" s="10">
        <f t="shared" si="0"/>
        <v>52.631578947368418</v>
      </c>
      <c r="L11" s="10">
        <v>100</v>
      </c>
    </row>
    <row r="12" spans="1:14">
      <c r="A12" s="10" t="s">
        <v>4444</v>
      </c>
      <c r="B12" s="10" t="s">
        <v>8203</v>
      </c>
      <c r="C12" s="10" t="s">
        <v>8204</v>
      </c>
      <c r="D12" s="10">
        <v>1</v>
      </c>
      <c r="E12" s="10" t="str">
        <f>VLOOKUP($A12,таксономия!$A:$V,3,0)</f>
        <v xml:space="preserve"> Methanococcus maripaludis (strain S2 / LL).</v>
      </c>
      <c r="F12" s="10" t="str">
        <f>VLOOKUP($A12,таксономия!$A:$V,7,0)</f>
        <v>Archaea</v>
      </c>
      <c r="G12" s="10" t="str">
        <f>VLOOKUP($A12,таксономия!$A:$V,8,0)</f>
        <v xml:space="preserve"> Euryarchaeota</v>
      </c>
      <c r="H12" s="12" t="str">
        <f>VLOOKUP($A12,таксономия!$A:$V,9,0)</f>
        <v xml:space="preserve"> Methanococci</v>
      </c>
      <c r="I12" s="10" t="str">
        <f>VLOOKUP(A12,'выбранные археи'!B:B,1,0)</f>
        <v>RADB_METMP</v>
      </c>
      <c r="J12" s="10">
        <v>11</v>
      </c>
      <c r="K12" s="10">
        <f t="shared" si="0"/>
        <v>57.894736842105267</v>
      </c>
      <c r="L12" s="10">
        <v>100</v>
      </c>
    </row>
    <row r="13" spans="1:14">
      <c r="A13" s="10" t="s">
        <v>544</v>
      </c>
      <c r="B13" s="10" t="s">
        <v>8205</v>
      </c>
      <c r="C13" s="10" t="s">
        <v>8206</v>
      </c>
      <c r="D13" s="10">
        <v>1</v>
      </c>
      <c r="E13" s="10" t="str">
        <f>VLOOKUP($A13,таксономия!$A:$V,3,0)</f>
        <v xml:space="preserve"> Methanococcus maripaludis (strain C6 / ATCC BAA-1332).</v>
      </c>
      <c r="F13" s="10" t="str">
        <f>VLOOKUP($A13,таксономия!$A:$V,7,0)</f>
        <v>Archaea</v>
      </c>
      <c r="G13" s="10" t="str">
        <f>VLOOKUP($A13,таксономия!$A:$V,8,0)</f>
        <v xml:space="preserve"> Euryarchaeota</v>
      </c>
      <c r="H13" s="12" t="str">
        <f>VLOOKUP($A13,таксономия!$A:$V,9,0)</f>
        <v xml:space="preserve"> Methanococci</v>
      </c>
      <c r="I13" s="10" t="str">
        <f>VLOOKUP(A13,'выбранные археи'!B:B,1,0)</f>
        <v>A9A6A7_METM6</v>
      </c>
      <c r="J13" s="10">
        <v>12</v>
      </c>
      <c r="K13" s="10">
        <f t="shared" si="0"/>
        <v>63.157894736842103</v>
      </c>
      <c r="L13" s="10">
        <v>100</v>
      </c>
    </row>
    <row r="14" spans="1:14">
      <c r="A14" s="10" t="s">
        <v>2495</v>
      </c>
      <c r="B14" s="10" t="s">
        <v>8207</v>
      </c>
      <c r="C14" s="10" t="s">
        <v>8208</v>
      </c>
      <c r="D14" s="10">
        <v>1</v>
      </c>
      <c r="E14" s="10" t="str">
        <f>VLOOKUP($A14,таксономия!$A:$V,3,0)</f>
        <v xml:space="preserve"> Methanothermococcus okinawensis (strain DSM 14208 / JCM 11175 / IH1).</v>
      </c>
      <c r="F14" s="10" t="str">
        <f>VLOOKUP($A14,таксономия!$A:$V,7,0)</f>
        <v>Archaea</v>
      </c>
      <c r="G14" s="10" t="str">
        <f>VLOOKUP($A14,таксономия!$A:$V,8,0)</f>
        <v xml:space="preserve"> Euryarchaeota</v>
      </c>
      <c r="H14" s="12" t="str">
        <f>VLOOKUP($A14,таксономия!$A:$V,9,0)</f>
        <v xml:space="preserve"> Methanococci</v>
      </c>
      <c r="I14" s="10" t="str">
        <f>VLOOKUP(A14,'выбранные археи'!B:B,1,0)</f>
        <v>F8ANE6_METOI</v>
      </c>
      <c r="J14" s="10">
        <v>13</v>
      </c>
      <c r="K14" s="10">
        <f t="shared" si="0"/>
        <v>68.421052631578945</v>
      </c>
      <c r="L14" s="10">
        <v>100</v>
      </c>
    </row>
    <row r="15" spans="1:14">
      <c r="A15" s="10" t="s">
        <v>226</v>
      </c>
      <c r="B15" s="10" t="s">
        <v>8209</v>
      </c>
      <c r="C15" s="10" t="s">
        <v>8210</v>
      </c>
      <c r="D15" s="10">
        <v>1</v>
      </c>
      <c r="E15" s="10" t="str">
        <f>VLOOKUP($A15,таксономия!$A:$V,3,0)</f>
        <v xml:space="preserve"> Methanococcus vannielii (strain SB / ATCC 35089 / DSM 1224).</v>
      </c>
      <c r="F15" s="10" t="str">
        <f>VLOOKUP($A15,таксономия!$A:$V,7,0)</f>
        <v>Archaea</v>
      </c>
      <c r="G15" s="10" t="str">
        <f>VLOOKUP($A15,таксономия!$A:$V,8,0)</f>
        <v xml:space="preserve"> Euryarchaeota</v>
      </c>
      <c r="H15" s="12" t="str">
        <f>VLOOKUP($A15,таксономия!$A:$V,9,0)</f>
        <v xml:space="preserve"> Methanococci</v>
      </c>
      <c r="I15" s="10" t="str">
        <f>VLOOKUP(A15,'выбранные археи'!B:B,1,0)</f>
        <v>A6USB2_METVS</v>
      </c>
      <c r="J15" s="10">
        <v>14</v>
      </c>
      <c r="K15" s="10">
        <f t="shared" si="0"/>
        <v>73.68421052631578</v>
      </c>
      <c r="L15" s="10">
        <v>100</v>
      </c>
    </row>
    <row r="16" spans="1:14">
      <c r="A16" s="10" t="s">
        <v>228</v>
      </c>
      <c r="B16" s="10" t="s">
        <v>8211</v>
      </c>
      <c r="C16" s="10" t="s">
        <v>8212</v>
      </c>
      <c r="D16" s="10">
        <v>1</v>
      </c>
      <c r="E16" s="10" t="str">
        <f>VLOOKUP($A16,таксономия!$A:$V,3,0)</f>
        <v xml:space="preserve"> Methanococcus aeolicus (strain Nankai-3 / ATCC BAA-1280).</v>
      </c>
      <c r="F16" s="10" t="str">
        <f>VLOOKUP($A16,таксономия!$A:$V,7,0)</f>
        <v>Archaea</v>
      </c>
      <c r="G16" s="10" t="str">
        <f>VLOOKUP($A16,таксономия!$A:$V,8,0)</f>
        <v xml:space="preserve"> Euryarchaeota</v>
      </c>
      <c r="H16" s="12" t="str">
        <f>VLOOKUP($A16,таксономия!$A:$V,9,0)</f>
        <v xml:space="preserve"> Methanococci</v>
      </c>
      <c r="I16" s="10" t="str">
        <f>VLOOKUP(A16,'выбранные археи'!B:B,1,0)</f>
        <v>A6UTQ2_META3</v>
      </c>
      <c r="J16" s="10">
        <v>15</v>
      </c>
      <c r="K16" s="10">
        <f t="shared" si="0"/>
        <v>78.94736842105263</v>
      </c>
      <c r="L16" s="10">
        <v>100</v>
      </c>
    </row>
    <row r="17" spans="1:12">
      <c r="A17" s="10" t="s">
        <v>1528</v>
      </c>
      <c r="B17" s="10" t="s">
        <v>8213</v>
      </c>
      <c r="C17" s="10" t="s">
        <v>8214</v>
      </c>
      <c r="D17" s="10">
        <v>1</v>
      </c>
      <c r="E17" s="10" t="str">
        <f>VLOOKUP($A17,таксономия!$A:$V,3,0)</f>
        <v xml:space="preserve"> Methanocaldococcus infernus (strain DSM 11812 / JCM 15783 / ME).</v>
      </c>
      <c r="F17" s="10" t="str">
        <f>VLOOKUP($A17,таксономия!$A:$V,7,0)</f>
        <v>Archaea</v>
      </c>
      <c r="G17" s="10" t="str">
        <f>VLOOKUP($A17,таксономия!$A:$V,8,0)</f>
        <v xml:space="preserve"> Euryarchaeota</v>
      </c>
      <c r="H17" s="12" t="str">
        <f>VLOOKUP($A17,таксономия!$A:$V,9,0)</f>
        <v xml:space="preserve"> Methanococci</v>
      </c>
      <c r="I17" s="10" t="str">
        <f>VLOOKUP(A17,'выбранные археи'!B:B,1,0)</f>
        <v>D5VTW0_METIM</v>
      </c>
      <c r="J17" s="10">
        <v>16</v>
      </c>
      <c r="K17" s="10">
        <f t="shared" si="0"/>
        <v>84.210526315789465</v>
      </c>
      <c r="L17" s="10">
        <v>100</v>
      </c>
    </row>
    <row r="18" spans="1:12">
      <c r="A18" s="10" t="s">
        <v>1546</v>
      </c>
      <c r="B18" s="10" t="s">
        <v>8215</v>
      </c>
      <c r="C18" s="10" t="s">
        <v>8216</v>
      </c>
      <c r="D18" s="10">
        <v>1</v>
      </c>
      <c r="E18" s="10" t="str">
        <f>VLOOKUP($A18,таксономия!$A:$V,3,0)</f>
        <v xml:space="preserve"> Methanococcus voltae (strain ATCC BAA-1334 / A3).</v>
      </c>
      <c r="F18" s="10" t="str">
        <f>VLOOKUP($A18,таксономия!$A:$V,7,0)</f>
        <v>Archaea</v>
      </c>
      <c r="G18" s="10" t="str">
        <f>VLOOKUP($A18,таксономия!$A:$V,8,0)</f>
        <v xml:space="preserve"> Euryarchaeota</v>
      </c>
      <c r="H18" s="12" t="str">
        <f>VLOOKUP($A18,таксономия!$A:$V,9,0)</f>
        <v xml:space="preserve"> Methanococci</v>
      </c>
      <c r="I18" s="10" t="str">
        <f>VLOOKUP(A18,'выбранные археи'!B:B,1,0)</f>
        <v>D7DSA9_METV3</v>
      </c>
      <c r="J18" s="10">
        <v>17</v>
      </c>
      <c r="K18" s="10">
        <f>J18/19*100</f>
        <v>89.473684210526315</v>
      </c>
      <c r="L18" s="10">
        <v>100</v>
      </c>
    </row>
    <row r="19" spans="1:12">
      <c r="A19" s="10" t="s">
        <v>6428</v>
      </c>
      <c r="B19" s="10" t="s">
        <v>8217</v>
      </c>
      <c r="C19" s="10" t="s">
        <v>8218</v>
      </c>
      <c r="D19" s="10">
        <v>1</v>
      </c>
      <c r="E19" s="10" t="str">
        <f>VLOOKUP($A19,таксономия!$A:$V,3,0)</f>
        <v xml:space="preserve"> Methanobacterium lacus (strain AL-21).</v>
      </c>
      <c r="F19" s="10" t="str">
        <f>VLOOKUP($A19,таксономия!$A:$V,7,0)</f>
        <v>Archaea</v>
      </c>
      <c r="G19" s="10" t="str">
        <f>VLOOKUP($A19,таксономия!$A:$V,8,0)</f>
        <v xml:space="preserve"> Euryarchaeota</v>
      </c>
      <c r="H19" s="10" t="str">
        <f>VLOOKUP($A19,таксономия!$A:$V,9,0)</f>
        <v xml:space="preserve"> Methanobacteria</v>
      </c>
      <c r="I19" s="10" t="e">
        <f>VLOOKUP(A19,'выбранные археи'!B:B,1,0)</f>
        <v>#N/A</v>
      </c>
      <c r="J19" s="10">
        <v>1</v>
      </c>
      <c r="K19" s="10"/>
      <c r="L19" s="10">
        <f>100-J19/2448*100</f>
        <v>99.959150326797385</v>
      </c>
    </row>
    <row r="20" spans="1:12">
      <c r="A20" s="10" t="s">
        <v>1008</v>
      </c>
      <c r="B20" s="10" t="s">
        <v>8219</v>
      </c>
      <c r="C20" s="10" t="s">
        <v>8220</v>
      </c>
      <c r="D20" s="10">
        <v>1</v>
      </c>
      <c r="E20" s="10" t="str">
        <f>VLOOKUP($A20,таксономия!$A:$V,3,0)</f>
        <v xml:space="preserve"> Methanobrevibacter smithii DSM 2375.</v>
      </c>
      <c r="F20" s="10" t="str">
        <f>VLOOKUP($A20,таксономия!$A:$V,7,0)</f>
        <v>Archaea</v>
      </c>
      <c r="G20" s="10" t="str">
        <f>VLOOKUP($A20,таксономия!$A:$V,8,0)</f>
        <v xml:space="preserve"> Euryarchaeota</v>
      </c>
      <c r="H20" s="10" t="str">
        <f>VLOOKUP($A20,таксономия!$A:$V,9,0)</f>
        <v xml:space="preserve"> Methanobacteria</v>
      </c>
      <c r="I20" s="10" t="e">
        <f>VLOOKUP(A20,'выбранные археи'!B:B,1,0)</f>
        <v>#N/A</v>
      </c>
      <c r="J20" s="10">
        <v>2</v>
      </c>
      <c r="K20" s="10"/>
      <c r="L20" s="10">
        <f t="shared" ref="L20:L57" si="1">100-J20/2448*100</f>
        <v>99.91830065359477</v>
      </c>
    </row>
    <row r="21" spans="1:12">
      <c r="A21" s="10" t="s">
        <v>4446</v>
      </c>
      <c r="B21" s="10" t="s">
        <v>8219</v>
      </c>
      <c r="C21" s="10" t="s">
        <v>8220</v>
      </c>
      <c r="D21" s="10">
        <v>1</v>
      </c>
      <c r="E21" s="10" t="str">
        <f>VLOOKUP($A21,таксономия!$A:$V,3,0)</f>
        <v xml:space="preserve"> Methanobrevibacter smithii (strain PS / ATCC 35061 / DSM 861).</v>
      </c>
      <c r="F21" s="10" t="str">
        <f>VLOOKUP($A21,таксономия!$A:$V,7,0)</f>
        <v>Archaea</v>
      </c>
      <c r="G21" s="10" t="str">
        <f>VLOOKUP($A21,таксономия!$A:$V,8,0)</f>
        <v xml:space="preserve"> Euryarchaeota</v>
      </c>
      <c r="H21" s="10" t="str">
        <f>VLOOKUP($A21,таксономия!$A:$V,9,0)</f>
        <v xml:space="preserve"> Methanobacteria</v>
      </c>
      <c r="I21" s="10" t="e">
        <f>VLOOKUP(A21,'выбранные археи'!B:B,1,0)</f>
        <v>#N/A</v>
      </c>
      <c r="J21" s="10">
        <v>3</v>
      </c>
      <c r="K21" s="10"/>
      <c r="L21" s="10">
        <f t="shared" si="1"/>
        <v>99.877450980392155</v>
      </c>
    </row>
    <row r="22" spans="1:12">
      <c r="A22" s="10" t="s">
        <v>6559</v>
      </c>
      <c r="B22" s="10" t="s">
        <v>8221</v>
      </c>
      <c r="C22" s="10" t="s">
        <v>8222</v>
      </c>
      <c r="D22" s="10">
        <v>1</v>
      </c>
      <c r="E22" s="10" t="str">
        <f>VLOOKUP($A22,таксономия!$A:$V,3,0)</f>
        <v xml:space="preserve"> Methanobacterium paludis (strain DSM 25820 / JCM 18151 / SWAN1).</v>
      </c>
      <c r="F22" s="10" t="str">
        <f>VLOOKUP($A22,таксономия!$A:$V,7,0)</f>
        <v>Archaea</v>
      </c>
      <c r="G22" s="10" t="str">
        <f>VLOOKUP($A22,таксономия!$A:$V,8,0)</f>
        <v xml:space="preserve"> Euryarchaeota</v>
      </c>
      <c r="H22" s="10" t="str">
        <f>VLOOKUP($A22,таксономия!$A:$V,9,0)</f>
        <v xml:space="preserve"> Methanobacteria</v>
      </c>
      <c r="I22" s="10" t="e">
        <f>VLOOKUP(A22,'выбранные археи'!B:B,1,0)</f>
        <v>#N/A</v>
      </c>
      <c r="J22" s="10">
        <v>4</v>
      </c>
      <c r="K22" s="10"/>
      <c r="L22" s="10">
        <f t="shared" si="1"/>
        <v>99.83660130718954</v>
      </c>
    </row>
    <row r="23" spans="1:12">
      <c r="A23" s="10" t="s">
        <v>1384</v>
      </c>
      <c r="B23" s="10" t="s">
        <v>8221</v>
      </c>
      <c r="C23" s="10" t="s">
        <v>8223</v>
      </c>
      <c r="D23" s="10">
        <v>1</v>
      </c>
      <c r="E23" s="10" t="str">
        <f>VLOOKUP($A23,таксономия!$A:$V,3,0)</f>
        <v xml:space="preserve"> Methanobrevibacter smithii DSM 2374.</v>
      </c>
      <c r="F23" s="10" t="str">
        <f>VLOOKUP($A23,таксономия!$A:$V,7,0)</f>
        <v>Archaea</v>
      </c>
      <c r="G23" s="10" t="str">
        <f>VLOOKUP($A23,таксономия!$A:$V,8,0)</f>
        <v xml:space="preserve"> Euryarchaeota</v>
      </c>
      <c r="H23" s="10" t="str">
        <f>VLOOKUP($A23,таксономия!$A:$V,9,0)</f>
        <v xml:space="preserve"> Methanobacteria</v>
      </c>
      <c r="I23" s="10" t="e">
        <f>VLOOKUP(A23,'выбранные археи'!B:B,1,0)</f>
        <v>#N/A</v>
      </c>
      <c r="J23" s="10">
        <v>5</v>
      </c>
      <c r="K23" s="10"/>
      <c r="L23" s="10">
        <f t="shared" si="1"/>
        <v>99.795751633986924</v>
      </c>
    </row>
    <row r="24" spans="1:12">
      <c r="A24" s="10" t="s">
        <v>1780</v>
      </c>
      <c r="B24" s="10" t="s">
        <v>8224</v>
      </c>
      <c r="C24" s="10" t="s">
        <v>8225</v>
      </c>
      <c r="D24" s="10">
        <v>1</v>
      </c>
      <c r="E24" s="10" t="str">
        <f>VLOOKUP($A24,таксономия!$A:$V,3,0)</f>
        <v xml:space="preserve"> Methanothermus fervidus (strain ATCC 43054 / DSM 2088 / JCM 10308 / V24 S).</v>
      </c>
      <c r="F24" s="10" t="str">
        <f>VLOOKUP($A24,таксономия!$A:$V,7,0)</f>
        <v>Archaea</v>
      </c>
      <c r="G24" s="10" t="str">
        <f>VLOOKUP($A24,таксономия!$A:$V,8,0)</f>
        <v xml:space="preserve"> Euryarchaeota</v>
      </c>
      <c r="H24" s="10" t="str">
        <f>VLOOKUP($A24,таксономия!$A:$V,9,0)</f>
        <v xml:space="preserve"> Methanobacteria</v>
      </c>
      <c r="I24" s="10" t="e">
        <f>VLOOKUP(A24,'выбранные археи'!B:B,1,0)</f>
        <v>#N/A</v>
      </c>
      <c r="J24" s="10">
        <v>6</v>
      </c>
      <c r="K24" s="10"/>
      <c r="L24" s="10">
        <f t="shared" si="1"/>
        <v>99.754901960784309</v>
      </c>
    </row>
    <row r="25" spans="1:12">
      <c r="A25" s="10" t="s">
        <v>1399</v>
      </c>
      <c r="B25" s="10" t="s">
        <v>8226</v>
      </c>
      <c r="C25" s="10" t="s">
        <v>8227</v>
      </c>
      <c r="D25" s="10">
        <v>1</v>
      </c>
      <c r="E25" s="10" t="str">
        <f>VLOOKUP($A25,таксономия!$A:$V,3,0)</f>
        <v xml:space="preserve"> Methanobrevibacter ruminantium (strain ATCC 35063 / DSM 1093 / JCM 13430 / M1) (Methanobacterium ruminantium).</v>
      </c>
      <c r="F25" s="10" t="str">
        <f>VLOOKUP($A25,таксономия!$A:$V,7,0)</f>
        <v>Archaea</v>
      </c>
      <c r="G25" s="10" t="str">
        <f>VLOOKUP($A25,таксономия!$A:$V,8,0)</f>
        <v xml:space="preserve"> Euryarchaeota</v>
      </c>
      <c r="H25" s="10" t="str">
        <f>VLOOKUP($A25,таксономия!$A:$V,9,0)</f>
        <v xml:space="preserve"> Methanobacteria</v>
      </c>
      <c r="I25" s="10" t="e">
        <f>VLOOKUP(A25,'выбранные археи'!B:B,1,0)</f>
        <v>#N/A</v>
      </c>
      <c r="J25" s="10">
        <v>7</v>
      </c>
      <c r="K25" s="10"/>
      <c r="L25" s="10">
        <f t="shared" si="1"/>
        <v>99.714052287581694</v>
      </c>
    </row>
    <row r="26" spans="1:12">
      <c r="A26" s="10" t="s">
        <v>1604</v>
      </c>
      <c r="B26" s="10" t="s">
        <v>8228</v>
      </c>
      <c r="C26" s="11">
        <v>3.0000000000000002E-53</v>
      </c>
      <c r="D26" s="10">
        <v>1</v>
      </c>
      <c r="E26" s="10" t="str">
        <f>VLOOKUP($A26,таксономия!$A:$V,3,0)</f>
        <v xml:space="preserve"> Methanothermobacter marburgensis (strain DSM 2133 / 14651 / NBRC 100331 / OCM 82 / Marburg) (Methanobacterium thermoautotrophicum).</v>
      </c>
      <c r="F26" s="10" t="str">
        <f>VLOOKUP($A26,таксономия!$A:$V,7,0)</f>
        <v>Archaea</v>
      </c>
      <c r="G26" s="10" t="str">
        <f>VLOOKUP($A26,таксономия!$A:$V,8,0)</f>
        <v xml:space="preserve"> Euryarchaeota</v>
      </c>
      <c r="H26" s="10" t="str">
        <f>VLOOKUP($A26,таксономия!$A:$V,9,0)</f>
        <v xml:space="preserve"> Methanobacteria</v>
      </c>
      <c r="I26" s="10" t="e">
        <f>VLOOKUP(A26,'выбранные археи'!B:B,1,0)</f>
        <v>#N/A</v>
      </c>
      <c r="J26" s="10">
        <v>8</v>
      </c>
      <c r="K26" s="10"/>
      <c r="L26" s="10">
        <f t="shared" si="1"/>
        <v>99.673202614379079</v>
      </c>
    </row>
    <row r="27" spans="1:12">
      <c r="A27" s="10" t="s">
        <v>4448</v>
      </c>
      <c r="B27" s="10" t="s">
        <v>8229</v>
      </c>
      <c r="C27" s="10" t="s">
        <v>8230</v>
      </c>
      <c r="D27" s="10">
        <v>1</v>
      </c>
      <c r="E27" s="10" t="str">
        <f>VLOOKUP($A27,таксономия!$A:$V,3,0)</f>
        <v xml:space="preserve"> Methanosphaera stadtmanae (strain ATCC 43021 / DSM 3091 / JCM 11832 / MCB-3).</v>
      </c>
      <c r="F27" s="10" t="str">
        <f>VLOOKUP($A27,таксономия!$A:$V,7,0)</f>
        <v>Archaea</v>
      </c>
      <c r="G27" s="10" t="str">
        <f>VLOOKUP($A27,таксономия!$A:$V,8,0)</f>
        <v xml:space="preserve"> Euryarchaeota</v>
      </c>
      <c r="H27" s="10" t="str">
        <f>VLOOKUP($A27,таксономия!$A:$V,9,0)</f>
        <v xml:space="preserve"> Methanobacteria</v>
      </c>
      <c r="I27" s="10" t="e">
        <f>VLOOKUP(A27,'выбранные археи'!B:B,1,0)</f>
        <v>#N/A</v>
      </c>
      <c r="J27" s="10">
        <v>9</v>
      </c>
      <c r="K27" s="10"/>
      <c r="L27" s="10">
        <f t="shared" si="1"/>
        <v>99.632352941176464</v>
      </c>
    </row>
    <row r="28" spans="1:12">
      <c r="A28" s="10" t="s">
        <v>7108</v>
      </c>
      <c r="B28" s="10" t="s">
        <v>8231</v>
      </c>
      <c r="C28" s="10" t="s">
        <v>8232</v>
      </c>
      <c r="D28" s="10">
        <v>1</v>
      </c>
      <c r="E28" s="10" t="str">
        <f>VLOOKUP($A28,таксономия!$A:$V,3,0)</f>
        <v xml:space="preserve"> Haloredivivus sp. (strain G17).</v>
      </c>
      <c r="F28" s="10" t="str">
        <f>VLOOKUP($A28,таксономия!$A:$V,7,0)</f>
        <v>Archaea</v>
      </c>
      <c r="G28" s="10" t="str">
        <f>VLOOKUP($A28,таксономия!$A:$V,8,0)</f>
        <v xml:space="preserve"> Nanohaloarchaeota</v>
      </c>
      <c r="H28" s="10" t="str">
        <f>VLOOKUP($A28,таксономия!$A:$V,9,0)</f>
        <v xml:space="preserve"> Nanohaloarchaea</v>
      </c>
      <c r="I28" s="10" t="e">
        <f>VLOOKUP(A28,'выбранные археи'!B:B,1,0)</f>
        <v>#N/A</v>
      </c>
      <c r="J28" s="10">
        <v>10</v>
      </c>
      <c r="K28" s="10"/>
      <c r="L28" s="10">
        <f t="shared" si="1"/>
        <v>99.591503267973863</v>
      </c>
    </row>
    <row r="29" spans="1:12">
      <c r="A29" s="10" t="s">
        <v>4107</v>
      </c>
      <c r="B29" s="10" t="s">
        <v>8233</v>
      </c>
      <c r="C29" s="10" t="s">
        <v>8234</v>
      </c>
      <c r="D29" s="10">
        <v>1</v>
      </c>
      <c r="E29" s="10" t="str">
        <f>VLOOKUP($A29,таксономия!$A:$V,3,0)</f>
        <v xml:space="preserve"> Methanosarcina mazei (strain ATCC BAA-159 / DSM 3647 / Goe1 / Go1 / JCM 11833 / OCM 88) (Methanosarcina frisia).</v>
      </c>
      <c r="F29" s="10" t="str">
        <f>VLOOKUP($A29,таксономия!$A:$V,7,0)</f>
        <v>Archaea</v>
      </c>
      <c r="G29" s="10" t="str">
        <f>VLOOKUP($A29,таксономия!$A:$V,8,0)</f>
        <v xml:space="preserve"> Euryarchaeota</v>
      </c>
      <c r="H29" s="10" t="str">
        <f>VLOOKUP($A29,таксономия!$A:$V,9,0)</f>
        <v xml:space="preserve"> Methanomicrobia</v>
      </c>
      <c r="I29" s="10" t="e">
        <f>VLOOKUP(A29,'выбранные археи'!B:B,1,0)</f>
        <v>#N/A</v>
      </c>
      <c r="J29" s="10">
        <v>11</v>
      </c>
      <c r="K29" s="10"/>
      <c r="L29" s="10">
        <f t="shared" si="1"/>
        <v>99.550653594771248</v>
      </c>
    </row>
    <row r="30" spans="1:12">
      <c r="A30" s="10" t="s">
        <v>4123</v>
      </c>
      <c r="B30" s="10" t="s">
        <v>8235</v>
      </c>
      <c r="C30" s="10" t="s">
        <v>8236</v>
      </c>
      <c r="D30" s="10">
        <v>1</v>
      </c>
      <c r="E30" s="10" t="str">
        <f>VLOOKUP($A30,таксономия!$A:$V,3,0)</f>
        <v xml:space="preserve"> Methanosarcina acetivorans (strain ATCC 35395 / DSM 2834 / JCM 12185 / C2A).</v>
      </c>
      <c r="F30" s="10" t="str">
        <f>VLOOKUP($A30,таксономия!$A:$V,7,0)</f>
        <v>Archaea</v>
      </c>
      <c r="G30" s="10" t="str">
        <f>VLOOKUP($A30,таксономия!$A:$V,8,0)</f>
        <v xml:space="preserve"> Euryarchaeota</v>
      </c>
      <c r="H30" s="10" t="str">
        <f>VLOOKUP($A30,таксономия!$A:$V,9,0)</f>
        <v xml:space="preserve"> Methanomicrobia</v>
      </c>
      <c r="I30" s="10" t="e">
        <f>VLOOKUP(A30,'выбранные археи'!B:B,1,0)</f>
        <v>#N/A</v>
      </c>
      <c r="J30" s="10">
        <v>12</v>
      </c>
      <c r="K30" s="10"/>
      <c r="L30" s="10">
        <f t="shared" si="1"/>
        <v>99.509803921568633</v>
      </c>
    </row>
    <row r="31" spans="1:12">
      <c r="A31" s="10" t="s">
        <v>3781</v>
      </c>
      <c r="B31" s="10" t="s">
        <v>8237</v>
      </c>
      <c r="C31" s="11">
        <v>6.9999999999999999E-50</v>
      </c>
      <c r="D31" s="10">
        <v>1</v>
      </c>
      <c r="E31" s="10" t="str">
        <f>VLOOKUP($A31,таксономия!$A:$V,3,0)</f>
        <v xml:space="preserve"> Methanosarcina barkeri (strain Fusaro / DSM 804).</v>
      </c>
      <c r="F31" s="10" t="str">
        <f>VLOOKUP($A31,таксономия!$A:$V,7,0)</f>
        <v>Archaea</v>
      </c>
      <c r="G31" s="10" t="str">
        <f>VLOOKUP($A31,таксономия!$A:$V,8,0)</f>
        <v xml:space="preserve"> Euryarchaeota</v>
      </c>
      <c r="H31" s="10" t="str">
        <f>VLOOKUP($A31,таксономия!$A:$V,9,0)</f>
        <v xml:space="preserve"> Methanomicrobia</v>
      </c>
      <c r="I31" s="10" t="e">
        <f>VLOOKUP(A31,'выбранные археи'!B:B,1,0)</f>
        <v>#N/A</v>
      </c>
      <c r="J31" s="10">
        <v>13</v>
      </c>
      <c r="K31" s="10"/>
      <c r="L31" s="10">
        <f t="shared" si="1"/>
        <v>99.468954248366018</v>
      </c>
    </row>
    <row r="32" spans="1:12">
      <c r="A32" s="10" t="s">
        <v>4450</v>
      </c>
      <c r="B32" s="10" t="s">
        <v>8238</v>
      </c>
      <c r="C32" s="10" t="s">
        <v>8239</v>
      </c>
      <c r="D32" s="10">
        <v>1</v>
      </c>
      <c r="E32" s="10" t="str">
        <f>VLOOKUP($A32,таксономия!$A:$V,3,0)</f>
        <v xml:space="preserve"> Methanothermobacter thermautotrophicus (strain ATCC 29096 / DSM 1053 / JCM 10044 / NBRC 100330 / Delta H) (Methanobacterium thermoautotrophicum).</v>
      </c>
      <c r="F32" s="10" t="str">
        <f>VLOOKUP($A32,таксономия!$A:$V,7,0)</f>
        <v>Archaea</v>
      </c>
      <c r="G32" s="10" t="str">
        <f>VLOOKUP($A32,таксономия!$A:$V,8,0)</f>
        <v xml:space="preserve"> Euryarchaeota</v>
      </c>
      <c r="H32" s="10" t="str">
        <f>VLOOKUP($A32,таксономия!$A:$V,9,0)</f>
        <v xml:space="preserve"> Methanobacteria</v>
      </c>
      <c r="I32" s="10" t="e">
        <f>VLOOKUP(A32,'выбранные археи'!B:B,1,0)</f>
        <v>#N/A</v>
      </c>
      <c r="J32" s="10">
        <v>14</v>
      </c>
      <c r="K32" s="10"/>
      <c r="L32" s="10">
        <f t="shared" si="1"/>
        <v>99.428104575163403</v>
      </c>
    </row>
    <row r="33" spans="1:12">
      <c r="A33" s="10" t="s">
        <v>1550</v>
      </c>
      <c r="B33" s="10" t="s">
        <v>8240</v>
      </c>
      <c r="C33" s="11">
        <v>9.9999999999999997E-49</v>
      </c>
      <c r="D33" s="10">
        <v>1</v>
      </c>
      <c r="E33" s="10" t="str">
        <f>VLOOKUP($A33,таксономия!$A:$V,3,0)</f>
        <v xml:space="preserve"> Methanohalobium evestigatum (strain DSM 3721 / OCM 161 / Z-7303).</v>
      </c>
      <c r="F33" s="10" t="str">
        <f>VLOOKUP($A33,таксономия!$A:$V,7,0)</f>
        <v>Archaea</v>
      </c>
      <c r="G33" s="10" t="str">
        <f>VLOOKUP($A33,таксономия!$A:$V,8,0)</f>
        <v xml:space="preserve"> Euryarchaeota</v>
      </c>
      <c r="H33" s="10" t="str">
        <f>VLOOKUP($A33,таксономия!$A:$V,9,0)</f>
        <v xml:space="preserve"> Methanomicrobia</v>
      </c>
      <c r="I33" s="10" t="e">
        <f>VLOOKUP(A33,'выбранные археи'!B:B,1,0)</f>
        <v>#N/A</v>
      </c>
      <c r="J33" s="10">
        <v>15</v>
      </c>
      <c r="K33" s="10"/>
      <c r="L33" s="10">
        <f t="shared" si="1"/>
        <v>99.387254901960787</v>
      </c>
    </row>
    <row r="34" spans="1:12">
      <c r="A34" s="10" t="s">
        <v>4432</v>
      </c>
      <c r="B34" s="10" t="s">
        <v>8241</v>
      </c>
      <c r="C34" s="10" t="s">
        <v>8242</v>
      </c>
      <c r="D34" s="10">
        <v>1</v>
      </c>
      <c r="E34" s="10" t="str">
        <f>VLOOKUP($A34,таксономия!$A:$V,3,0)</f>
        <v xml:space="preserve"> Methanococcoides burtonii (strain DSM 6242 / NBRC 107633 / OCM 468 / ACE-M).</v>
      </c>
      <c r="F34" s="10" t="str">
        <f>VLOOKUP($A34,таксономия!$A:$V,7,0)</f>
        <v>Archaea</v>
      </c>
      <c r="G34" s="10" t="str">
        <f>VLOOKUP($A34,таксономия!$A:$V,8,0)</f>
        <v xml:space="preserve"> Euryarchaeota</v>
      </c>
      <c r="H34" s="10" t="str">
        <f>VLOOKUP($A34,таксономия!$A:$V,9,0)</f>
        <v xml:space="preserve"> Methanomicrobia</v>
      </c>
      <c r="I34" s="10" t="e">
        <f>VLOOKUP(A34,'выбранные археи'!B:B,1,0)</f>
        <v>#N/A</v>
      </c>
      <c r="J34" s="10">
        <v>16</v>
      </c>
      <c r="K34" s="10"/>
      <c r="L34" s="10">
        <f t="shared" si="1"/>
        <v>99.346405228758172</v>
      </c>
    </row>
    <row r="35" spans="1:12">
      <c r="A35" s="10" t="s">
        <v>1672</v>
      </c>
      <c r="B35" s="10" t="s">
        <v>8243</v>
      </c>
      <c r="C35" s="10" t="s">
        <v>8244</v>
      </c>
      <c r="D35" s="10">
        <v>1</v>
      </c>
      <c r="E35" s="10" t="str">
        <f>VLOOKUP($A35,таксономия!$A:$V,3,0)</f>
        <v xml:space="preserve"> Methanolacinia petrolearia (strain DSM 11571 / OCM 486 / SEBR 4847) (Methanoplanus petrolearius).</v>
      </c>
      <c r="F35" s="10" t="str">
        <f>VLOOKUP($A35,таксономия!$A:$V,7,0)</f>
        <v>Archaea</v>
      </c>
      <c r="G35" s="10" t="str">
        <f>VLOOKUP($A35,таксономия!$A:$V,8,0)</f>
        <v xml:space="preserve"> Euryarchaeota</v>
      </c>
      <c r="H35" s="10" t="str">
        <f>VLOOKUP($A35,таксономия!$A:$V,9,0)</f>
        <v xml:space="preserve"> Methanomicrobia</v>
      </c>
      <c r="I35" s="10" t="e">
        <f>VLOOKUP(A35,'выбранные археи'!B:B,1,0)</f>
        <v>#N/A</v>
      </c>
      <c r="J35" s="10">
        <v>17</v>
      </c>
      <c r="K35" s="10"/>
      <c r="L35" s="10">
        <f t="shared" si="1"/>
        <v>99.305555555555557</v>
      </c>
    </row>
    <row r="36" spans="1:12">
      <c r="A36" s="10" t="s">
        <v>1344</v>
      </c>
      <c r="B36" s="10" t="s">
        <v>8245</v>
      </c>
      <c r="C36" s="11">
        <v>1E-46</v>
      </c>
      <c r="D36" s="10">
        <v>1</v>
      </c>
      <c r="E36" s="10" t="str">
        <f>VLOOKUP($A36,таксономия!$A:$V,3,0)</f>
        <v xml:space="preserve"> uncultured archaeon.</v>
      </c>
      <c r="F36" s="10" t="str">
        <f>VLOOKUP($A36,таксономия!$A:$V,7,0)</f>
        <v>Archaea</v>
      </c>
      <c r="G36" s="10" t="str">
        <f>VLOOKUP($A36,таксономия!$A:$V,8,0)</f>
        <v xml:space="preserve"> environmental samples.</v>
      </c>
      <c r="H36" s="10">
        <f>VLOOKUP($A36,таксономия!$A:$V,9,0)</f>
        <v>0</v>
      </c>
      <c r="I36" s="10" t="e">
        <f>VLOOKUP(A36,'выбранные археи'!B:B,1,0)</f>
        <v>#N/A</v>
      </c>
      <c r="J36" s="10">
        <v>18</v>
      </c>
      <c r="K36" s="10"/>
      <c r="L36" s="10">
        <f t="shared" si="1"/>
        <v>99.264705882352942</v>
      </c>
    </row>
    <row r="37" spans="1:12">
      <c r="A37" s="10" t="s">
        <v>3291</v>
      </c>
      <c r="B37" s="10" t="s">
        <v>8246</v>
      </c>
      <c r="C37" s="10" t="s">
        <v>8247</v>
      </c>
      <c r="D37" s="10">
        <v>1</v>
      </c>
      <c r="E37" s="10" t="str">
        <f>VLOOKUP($A37,таксономия!$A:$V,3,0)</f>
        <v xml:space="preserve"> Methanocella conradii (strain DSM 24694 / JCM 17849 / CGMCC 1.5162 / HZ254).</v>
      </c>
      <c r="F37" s="10" t="str">
        <f>VLOOKUP($A37,таксономия!$A:$V,7,0)</f>
        <v>Archaea</v>
      </c>
      <c r="G37" s="10" t="str">
        <f>VLOOKUP($A37,таксономия!$A:$V,8,0)</f>
        <v xml:space="preserve"> Euryarchaeota</v>
      </c>
      <c r="H37" s="10" t="str">
        <f>VLOOKUP($A37,таксономия!$A:$V,9,0)</f>
        <v xml:space="preserve"> Methanomicrobia</v>
      </c>
      <c r="I37" s="10" t="e">
        <f>VLOOKUP(A37,'выбранные археи'!B:B,1,0)</f>
        <v>#N/A</v>
      </c>
      <c r="J37" s="10">
        <v>19</v>
      </c>
      <c r="K37" s="10"/>
      <c r="L37" s="10">
        <f t="shared" si="1"/>
        <v>99.223856209150327</v>
      </c>
    </row>
    <row r="38" spans="1:12">
      <c r="A38" s="10" t="s">
        <v>1928</v>
      </c>
      <c r="B38" s="10" t="s">
        <v>8248</v>
      </c>
      <c r="C38" s="11">
        <v>2.9999999999999999E-46</v>
      </c>
      <c r="D38" s="10">
        <v>1</v>
      </c>
      <c r="E38" s="10" t="str">
        <f>VLOOKUP($A38,таксономия!$A:$V,3,0)</f>
        <v xml:space="preserve"> Halogeometricum borinquense (strain ATCC 700274 / DSM 11551 / JCM 10706 / PR3).</v>
      </c>
      <c r="F38" s="10" t="str">
        <f>VLOOKUP($A38,таксономия!$A:$V,7,0)</f>
        <v>Archaea</v>
      </c>
      <c r="G38" s="10" t="str">
        <f>VLOOKUP($A38,таксономия!$A:$V,8,0)</f>
        <v xml:space="preserve"> Euryarchaeota</v>
      </c>
      <c r="H38" s="10" t="str">
        <f>VLOOKUP($A38,таксономия!$A:$V,9,0)</f>
        <v xml:space="preserve"> Halobacteria</v>
      </c>
      <c r="I38" s="10" t="e">
        <f>VLOOKUP(A38,'выбранные археи'!B:B,1,0)</f>
        <v>#N/A</v>
      </c>
      <c r="J38" s="10">
        <v>20</v>
      </c>
      <c r="K38" s="10"/>
      <c r="L38" s="10">
        <f t="shared" si="1"/>
        <v>99.183006535947712</v>
      </c>
    </row>
    <row r="39" spans="1:12">
      <c r="A39" s="10" t="s">
        <v>2034</v>
      </c>
      <c r="B39" s="10" t="s">
        <v>8249</v>
      </c>
      <c r="C39" s="11">
        <v>4.0000000000000001E-46</v>
      </c>
      <c r="D39" s="10">
        <v>1</v>
      </c>
      <c r="E39" s="10" t="str">
        <f>VLOOKUP($A39,таксономия!$A:$V,3,0)</f>
        <v xml:space="preserve"> Haladaptatus paucihalophilus DX253.</v>
      </c>
      <c r="F39" s="10" t="str">
        <f>VLOOKUP($A39,таксономия!$A:$V,7,0)</f>
        <v>Archaea</v>
      </c>
      <c r="G39" s="10" t="str">
        <f>VLOOKUP($A39,таксономия!$A:$V,8,0)</f>
        <v xml:space="preserve"> Euryarchaeota</v>
      </c>
      <c r="H39" s="10" t="str">
        <f>VLOOKUP($A39,таксономия!$A:$V,9,0)</f>
        <v xml:space="preserve"> Halobacteria</v>
      </c>
      <c r="I39" s="10" t="e">
        <f>VLOOKUP(A39,'выбранные археи'!B:B,1,0)</f>
        <v>#N/A</v>
      </c>
      <c r="J39" s="10">
        <v>21</v>
      </c>
      <c r="K39" s="10"/>
      <c r="L39" s="10">
        <f t="shared" si="1"/>
        <v>99.142156862745097</v>
      </c>
    </row>
    <row r="40" spans="1:12">
      <c r="A40" s="10" t="s">
        <v>2485</v>
      </c>
      <c r="B40" s="10" t="s">
        <v>8250</v>
      </c>
      <c r="C40" s="10" t="s">
        <v>8251</v>
      </c>
      <c r="D40" s="10">
        <v>1</v>
      </c>
      <c r="E40" s="10" t="str">
        <f>VLOOKUP($A40,таксономия!$A:$V,3,0)</f>
        <v xml:space="preserve"> Methanosalsum zhilinae (strain DSM 4017 / NBRC 107636 / OCM 62 / WeN5) (Methanohalophilus zhilinae).</v>
      </c>
      <c r="F40" s="10" t="str">
        <f>VLOOKUP($A40,таксономия!$A:$V,7,0)</f>
        <v>Archaea</v>
      </c>
      <c r="G40" s="10" t="str">
        <f>VLOOKUP($A40,таксономия!$A:$V,8,0)</f>
        <v xml:space="preserve"> Euryarchaeota</v>
      </c>
      <c r="H40" s="10" t="str">
        <f>VLOOKUP($A40,таксономия!$A:$V,9,0)</f>
        <v xml:space="preserve"> Methanomicrobia</v>
      </c>
      <c r="I40" s="10" t="e">
        <f>VLOOKUP(A40,'выбранные археи'!B:B,1,0)</f>
        <v>#N/A</v>
      </c>
      <c r="J40" s="10">
        <v>22</v>
      </c>
      <c r="K40" s="10"/>
      <c r="L40" s="10">
        <f t="shared" si="1"/>
        <v>99.101307189542482</v>
      </c>
    </row>
    <row r="41" spans="1:12">
      <c r="A41" s="10" t="s">
        <v>1346</v>
      </c>
      <c r="B41" s="10" t="s">
        <v>8252</v>
      </c>
      <c r="C41" s="10" t="s">
        <v>8253</v>
      </c>
      <c r="D41" s="10">
        <v>1</v>
      </c>
      <c r="E41" s="10" t="str">
        <f>VLOOKUP($A41,таксономия!$A:$V,3,0)</f>
        <v xml:space="preserve"> Methanocella paludicola (strain DSM 17711 / JCM 13418 / NBRC 101707 / SANAE).</v>
      </c>
      <c r="F41" s="10" t="str">
        <f>VLOOKUP($A41,таксономия!$A:$V,7,0)</f>
        <v>Archaea</v>
      </c>
      <c r="G41" s="10" t="str">
        <f>VLOOKUP($A41,таксономия!$A:$V,8,0)</f>
        <v xml:space="preserve"> Euryarchaeota</v>
      </c>
      <c r="H41" s="10" t="str">
        <f>VLOOKUP($A41,таксономия!$A:$V,9,0)</f>
        <v xml:space="preserve"> Methanomicrobia</v>
      </c>
      <c r="I41" s="10" t="e">
        <f>VLOOKUP(A41,'выбранные археи'!B:B,1,0)</f>
        <v>#N/A</v>
      </c>
      <c r="J41" s="10">
        <v>23</v>
      </c>
      <c r="K41" s="10"/>
      <c r="L41" s="10">
        <f t="shared" si="1"/>
        <v>99.060457516339866</v>
      </c>
    </row>
    <row r="42" spans="1:12">
      <c r="A42" s="10" t="s">
        <v>3573</v>
      </c>
      <c r="B42" s="10" t="s">
        <v>8252</v>
      </c>
      <c r="C42" s="10" t="s">
        <v>8254</v>
      </c>
      <c r="D42" s="10">
        <v>1</v>
      </c>
      <c r="E42" s="10" t="str">
        <f>VLOOKUP($A42,таксономия!$A:$V,3,0)</f>
        <v xml:space="preserve"> Uncultured methanogenic archaeon RC-I.</v>
      </c>
      <c r="F42" s="10" t="str">
        <f>VLOOKUP($A42,таксономия!$A:$V,7,0)</f>
        <v>Archaea</v>
      </c>
      <c r="G42" s="10" t="str">
        <f>VLOOKUP($A42,таксономия!$A:$V,8,0)</f>
        <v xml:space="preserve"> Euryarchaeota</v>
      </c>
      <c r="H42" s="10" t="str">
        <f>VLOOKUP($A42,таксономия!$A:$V,9,0)</f>
        <v xml:space="preserve"> Methanomicrobia</v>
      </c>
      <c r="I42" s="10" t="e">
        <f>VLOOKUP(A42,'выбранные археи'!B:B,1,0)</f>
        <v>#N/A</v>
      </c>
      <c r="J42" s="10">
        <v>24</v>
      </c>
      <c r="K42" s="10"/>
      <c r="L42" s="10">
        <f t="shared" si="1"/>
        <v>99.019607843137251</v>
      </c>
    </row>
    <row r="43" spans="1:12">
      <c r="A43" s="10" t="s">
        <v>4426</v>
      </c>
      <c r="B43" s="10" t="s">
        <v>8255</v>
      </c>
      <c r="C43" s="10" t="s">
        <v>8256</v>
      </c>
      <c r="D43" s="10">
        <v>1</v>
      </c>
      <c r="E43" s="10" t="str">
        <f>VLOOKUP($A43,таксономия!$A:$V,3,0)</f>
        <v xml:space="preserve"> Archaeoglobus fulgidus (strain ATCC 49558 / VC-16 / DSM 4304 / JCM 9628 / NBRC 100126).</v>
      </c>
      <c r="F43" s="10" t="str">
        <f>VLOOKUP($A43,таксономия!$A:$V,7,0)</f>
        <v>Archaea</v>
      </c>
      <c r="G43" s="10" t="str">
        <f>VLOOKUP($A43,таксономия!$A:$V,8,0)</f>
        <v xml:space="preserve"> Euryarchaeota</v>
      </c>
      <c r="H43" s="10" t="str">
        <f>VLOOKUP($A43,таксономия!$A:$V,9,0)</f>
        <v xml:space="preserve"> Archaeoglobi</v>
      </c>
      <c r="I43" s="10" t="e">
        <f>VLOOKUP(A43,'выбранные археи'!B:B,1,0)</f>
        <v>#N/A</v>
      </c>
      <c r="J43" s="10">
        <v>25</v>
      </c>
      <c r="K43" s="10"/>
      <c r="L43" s="10">
        <f t="shared" si="1"/>
        <v>98.978758169934636</v>
      </c>
    </row>
    <row r="44" spans="1:12">
      <c r="A44" s="10" t="s">
        <v>3113</v>
      </c>
      <c r="B44" s="10" t="s">
        <v>8257</v>
      </c>
      <c r="C44" s="10" t="s">
        <v>8258</v>
      </c>
      <c r="D44" s="10">
        <v>1</v>
      </c>
      <c r="E44" s="10" t="str">
        <f>VLOOKUP($A44,таксономия!$A:$V,3,0)</f>
        <v xml:space="preserve"> Methanoplanus limicola DSM 2279.</v>
      </c>
      <c r="F44" s="10" t="str">
        <f>VLOOKUP($A44,таксономия!$A:$V,7,0)</f>
        <v>Archaea</v>
      </c>
      <c r="G44" s="10" t="str">
        <f>VLOOKUP($A44,таксономия!$A:$V,8,0)</f>
        <v xml:space="preserve"> Euryarchaeota</v>
      </c>
      <c r="H44" s="10" t="str">
        <f>VLOOKUP($A44,таксономия!$A:$V,9,0)</f>
        <v xml:space="preserve"> Methanomicrobia</v>
      </c>
      <c r="I44" s="10" t="e">
        <f>VLOOKUP(A44,'выбранные археи'!B:B,1,0)</f>
        <v>#N/A</v>
      </c>
      <c r="J44" s="10">
        <v>26</v>
      </c>
      <c r="K44" s="10"/>
      <c r="L44" s="10">
        <f t="shared" si="1"/>
        <v>98.937908496732021</v>
      </c>
    </row>
    <row r="45" spans="1:12">
      <c r="A45" s="10" t="s">
        <v>1470</v>
      </c>
      <c r="B45" s="10" t="s">
        <v>8257</v>
      </c>
      <c r="C45" s="10" t="s">
        <v>8259</v>
      </c>
      <c r="D45" s="10">
        <v>1</v>
      </c>
      <c r="E45" s="10" t="str">
        <f>VLOOKUP($A45,таксономия!$A:$V,3,0)</f>
        <v xml:space="preserve"> Haloferax volcanii (strain ATCC 29605 / DSM 3757 / JCM 8879 / NBRC 14742 / NCIMB 2012 / VKM B-1768 / DS2) (Halobacterium volcanii).</v>
      </c>
      <c r="F45" s="10" t="str">
        <f>VLOOKUP($A45,таксономия!$A:$V,7,0)</f>
        <v>Archaea</v>
      </c>
      <c r="G45" s="10" t="str">
        <f>VLOOKUP($A45,таксономия!$A:$V,8,0)</f>
        <v xml:space="preserve"> Euryarchaeota</v>
      </c>
      <c r="H45" s="10" t="str">
        <f>VLOOKUP($A45,таксономия!$A:$V,9,0)</f>
        <v xml:space="preserve"> Halobacteria</v>
      </c>
      <c r="I45" s="10" t="e">
        <f>VLOOKUP(A45,'выбранные археи'!B:B,1,0)</f>
        <v>#N/A</v>
      </c>
      <c r="J45" s="10">
        <v>27</v>
      </c>
      <c r="K45" s="10"/>
      <c r="L45" s="10">
        <f t="shared" si="1"/>
        <v>98.897058823529406</v>
      </c>
    </row>
    <row r="46" spans="1:12">
      <c r="A46" s="10" t="s">
        <v>4009</v>
      </c>
      <c r="B46" s="10" t="s">
        <v>8257</v>
      </c>
      <c r="C46" s="10" t="s">
        <v>8259</v>
      </c>
      <c r="D46" s="10">
        <v>1</v>
      </c>
      <c r="E46" s="10" t="str">
        <f>VLOOKUP($A46,таксономия!$A:$V,3,0)</f>
        <v xml:space="preserve"> Haloferax volcanii (Halobacterium volcanii).</v>
      </c>
      <c r="F46" s="10" t="str">
        <f>VLOOKUP($A46,таксономия!$A:$V,7,0)</f>
        <v>Archaea</v>
      </c>
      <c r="G46" s="10" t="str">
        <f>VLOOKUP($A46,таксономия!$A:$V,8,0)</f>
        <v xml:space="preserve"> Euryarchaeota</v>
      </c>
      <c r="H46" s="10" t="str">
        <f>VLOOKUP($A46,таксономия!$A:$V,9,0)</f>
        <v xml:space="preserve"> Halobacteria</v>
      </c>
      <c r="I46" s="10" t="e">
        <f>VLOOKUP(A46,'выбранные археи'!B:B,1,0)</f>
        <v>#N/A</v>
      </c>
      <c r="J46" s="10">
        <v>28</v>
      </c>
      <c r="K46" s="10"/>
      <c r="L46" s="10">
        <f t="shared" si="1"/>
        <v>98.856209150326791</v>
      </c>
    </row>
    <row r="47" spans="1:12">
      <c r="A47" s="10" t="s">
        <v>1368</v>
      </c>
      <c r="B47" s="10" t="s">
        <v>8260</v>
      </c>
      <c r="C47" s="10" t="s">
        <v>8261</v>
      </c>
      <c r="D47" s="10">
        <v>1</v>
      </c>
      <c r="E47" s="10" t="str">
        <f>VLOOKUP($A47,таксономия!$A:$V,3,0)</f>
        <v xml:space="preserve"> Archaeoglobus profundus (strain DSM 5631 / JCM 9629 / NBRC 100127 / Av18).</v>
      </c>
      <c r="F47" s="10" t="str">
        <f>VLOOKUP($A47,таксономия!$A:$V,7,0)</f>
        <v>Archaea</v>
      </c>
      <c r="G47" s="10" t="str">
        <f>VLOOKUP($A47,таксономия!$A:$V,8,0)</f>
        <v xml:space="preserve"> Euryarchaeota</v>
      </c>
      <c r="H47" s="10" t="str">
        <f>VLOOKUP($A47,таксономия!$A:$V,9,0)</f>
        <v xml:space="preserve"> Archaeoglobi</v>
      </c>
      <c r="I47" s="10" t="e">
        <f>VLOOKUP(A47,'выбранные археи'!B:B,1,0)</f>
        <v>#N/A</v>
      </c>
      <c r="J47" s="10">
        <v>29</v>
      </c>
      <c r="K47" s="10"/>
      <c r="L47" s="10">
        <f t="shared" si="1"/>
        <v>98.81535947712419</v>
      </c>
    </row>
    <row r="48" spans="1:12">
      <c r="A48" s="10" t="s">
        <v>1421</v>
      </c>
      <c r="B48" s="10" t="s">
        <v>8262</v>
      </c>
      <c r="C48" s="10" t="s">
        <v>8263</v>
      </c>
      <c r="D48" s="10">
        <v>1</v>
      </c>
      <c r="E48" s="10" t="str">
        <f>VLOOKUP($A48,таксономия!$A:$V,3,0)</f>
        <v xml:space="preserve"> Ferroglobus placidus (strain DSM 10642 / AEDII12DO).</v>
      </c>
      <c r="F48" s="10" t="str">
        <f>VLOOKUP($A48,таксономия!$A:$V,7,0)</f>
        <v>Archaea</v>
      </c>
      <c r="G48" s="10" t="str">
        <f>VLOOKUP($A48,таксономия!$A:$V,8,0)</f>
        <v xml:space="preserve"> Euryarchaeota</v>
      </c>
      <c r="H48" s="10" t="str">
        <f>VLOOKUP($A48,таксономия!$A:$V,9,0)</f>
        <v xml:space="preserve"> Archaeoglobi</v>
      </c>
      <c r="I48" s="10" t="e">
        <f>VLOOKUP(A48,'выбранные археи'!B:B,1,0)</f>
        <v>#N/A</v>
      </c>
      <c r="J48" s="10">
        <v>30</v>
      </c>
      <c r="K48" s="10"/>
      <c r="L48" s="10">
        <f t="shared" si="1"/>
        <v>98.774509803921575</v>
      </c>
    </row>
    <row r="49" spans="1:12">
      <c r="A49" s="10" t="s">
        <v>2133</v>
      </c>
      <c r="B49" s="10" t="s">
        <v>8264</v>
      </c>
      <c r="C49" s="10" t="s">
        <v>8265</v>
      </c>
      <c r="D49" s="10">
        <v>1</v>
      </c>
      <c r="E49" s="10" t="str">
        <f>VLOOKUP($A49,таксономия!$A:$V,3,0)</f>
        <v xml:space="preserve"> Thermococcus barophilus (strain DSM 11836 / MP).</v>
      </c>
      <c r="F49" s="10" t="str">
        <f>VLOOKUP($A49,таксономия!$A:$V,7,0)</f>
        <v>Archaea</v>
      </c>
      <c r="G49" s="10" t="str">
        <f>VLOOKUP($A49,таксономия!$A:$V,8,0)</f>
        <v xml:space="preserve"> Euryarchaeota</v>
      </c>
      <c r="H49" s="10" t="str">
        <f>VLOOKUP($A49,таксономия!$A:$V,9,0)</f>
        <v xml:space="preserve"> Thermococci</v>
      </c>
      <c r="I49" s="10" t="e">
        <f>VLOOKUP(A49,'выбранные археи'!B:B,1,0)</f>
        <v>#N/A</v>
      </c>
      <c r="J49" s="10">
        <v>31</v>
      </c>
      <c r="K49" s="10"/>
      <c r="L49" s="10">
        <f t="shared" si="1"/>
        <v>98.73366013071896</v>
      </c>
    </row>
    <row r="50" spans="1:12">
      <c r="A50" s="10" t="s">
        <v>1478</v>
      </c>
      <c r="B50" s="10" t="s">
        <v>8266</v>
      </c>
      <c r="C50" s="10" t="s">
        <v>8267</v>
      </c>
      <c r="D50" s="10">
        <v>1</v>
      </c>
      <c r="E50" s="10" t="str">
        <f>VLOOKUP($A50,таксономия!$A:$V,3,0)</f>
        <v xml:space="preserve"> Methanohalophilus mahii (strain ATCC 35705 / DSM 5219 / SLP).</v>
      </c>
      <c r="F50" s="10" t="str">
        <f>VLOOKUP($A50,таксономия!$A:$V,7,0)</f>
        <v>Archaea</v>
      </c>
      <c r="G50" s="10" t="str">
        <f>VLOOKUP($A50,таксономия!$A:$V,8,0)</f>
        <v xml:space="preserve"> Euryarchaeota</v>
      </c>
      <c r="H50" s="10" t="str">
        <f>VLOOKUP($A50,таксономия!$A:$V,9,0)</f>
        <v xml:space="preserve"> Methanomicrobia</v>
      </c>
      <c r="I50" s="10" t="e">
        <f>VLOOKUP(A50,'выбранные археи'!B:B,1,0)</f>
        <v>#N/A</v>
      </c>
      <c r="J50" s="10">
        <v>32</v>
      </c>
      <c r="K50" s="10"/>
      <c r="L50" s="10">
        <f t="shared" si="1"/>
        <v>98.692810457516345</v>
      </c>
    </row>
    <row r="51" spans="1:12">
      <c r="A51" s="10" t="s">
        <v>1572</v>
      </c>
      <c r="B51" s="10" t="s">
        <v>8268</v>
      </c>
      <c r="C51" s="10" t="s">
        <v>8269</v>
      </c>
      <c r="D51" s="10">
        <v>1</v>
      </c>
      <c r="E51" s="10" t="str">
        <f>VLOOKUP($A51,таксономия!$A:$V,3,0)</f>
        <v xml:space="preserve"> Halalkalicoccus jeotgali (strain DSM 18796 / CECT 7217 / JCM 14584 / KCTC 4019 / B3).</v>
      </c>
      <c r="F51" s="10" t="str">
        <f>VLOOKUP($A51,таксономия!$A:$V,7,0)</f>
        <v>Archaea</v>
      </c>
      <c r="G51" s="10" t="str">
        <f>VLOOKUP($A51,таксономия!$A:$V,8,0)</f>
        <v xml:space="preserve"> Euryarchaeota</v>
      </c>
      <c r="H51" s="10" t="str">
        <f>VLOOKUP($A51,таксономия!$A:$V,9,0)</f>
        <v xml:space="preserve"> Halobacteria</v>
      </c>
      <c r="I51" s="10" t="e">
        <f>VLOOKUP(A51,'выбранные археи'!B:B,1,0)</f>
        <v>#N/A</v>
      </c>
      <c r="J51" s="10">
        <v>33</v>
      </c>
      <c r="K51" s="10"/>
      <c r="L51" s="10">
        <f t="shared" si="1"/>
        <v>98.651960784313729</v>
      </c>
    </row>
    <row r="52" spans="1:12">
      <c r="A52" s="10" t="s">
        <v>2233</v>
      </c>
      <c r="B52" s="10" t="s">
        <v>8270</v>
      </c>
      <c r="C52" s="10" t="s">
        <v>8271</v>
      </c>
      <c r="D52" s="10">
        <v>1</v>
      </c>
      <c r="E52" s="10" t="str">
        <f>VLOOKUP($A52,таксономия!$A:$V,3,0)</f>
        <v xml:space="preserve"> Archaeoglobus veneficus (strain DSM 11195 / SNP6).</v>
      </c>
      <c r="F52" s="10" t="str">
        <f>VLOOKUP($A52,таксономия!$A:$V,7,0)</f>
        <v>Archaea</v>
      </c>
      <c r="G52" s="10" t="str">
        <f>VLOOKUP($A52,таксономия!$A:$V,8,0)</f>
        <v xml:space="preserve"> Euryarchaeota</v>
      </c>
      <c r="H52" s="10" t="str">
        <f>VLOOKUP($A52,таксономия!$A:$V,9,0)</f>
        <v xml:space="preserve"> Archaeoglobi</v>
      </c>
      <c r="I52" s="10" t="e">
        <f>VLOOKUP(A52,'выбранные археи'!B:B,1,0)</f>
        <v>#N/A</v>
      </c>
      <c r="J52" s="10">
        <v>34</v>
      </c>
      <c r="K52" s="10"/>
      <c r="L52" s="10">
        <f t="shared" si="1"/>
        <v>98.611111111111114</v>
      </c>
    </row>
    <row r="53" spans="1:12">
      <c r="A53" s="10" t="s">
        <v>1277</v>
      </c>
      <c r="B53" s="10" t="s">
        <v>8272</v>
      </c>
      <c r="C53" s="10" t="s">
        <v>8273</v>
      </c>
      <c r="D53" s="10">
        <v>1</v>
      </c>
      <c r="E53" s="10" t="str">
        <f>VLOOKUP($A53,таксономия!$A:$V,3,0)</f>
        <v xml:space="preserve"> Halorhabdus utahensis (strain DSM 12940 / JCM 11049 / AX-2).</v>
      </c>
      <c r="F53" s="10" t="str">
        <f>VLOOKUP($A53,таксономия!$A:$V,7,0)</f>
        <v>Archaea</v>
      </c>
      <c r="G53" s="10" t="str">
        <f>VLOOKUP($A53,таксономия!$A:$V,8,0)</f>
        <v xml:space="preserve"> Euryarchaeota</v>
      </c>
      <c r="H53" s="10" t="str">
        <f>VLOOKUP($A53,таксономия!$A:$V,9,0)</f>
        <v xml:space="preserve"> Halobacteria</v>
      </c>
      <c r="I53" s="10" t="e">
        <f>VLOOKUP(A53,'выбранные археи'!B:B,1,0)</f>
        <v>#N/A</v>
      </c>
      <c r="J53" s="10">
        <v>35</v>
      </c>
      <c r="K53" s="10"/>
      <c r="L53" s="10">
        <f t="shared" si="1"/>
        <v>98.570261437908499</v>
      </c>
    </row>
    <row r="54" spans="1:12">
      <c r="A54" s="10" t="s">
        <v>2476</v>
      </c>
      <c r="B54" s="10" t="s">
        <v>8274</v>
      </c>
      <c r="C54" s="10" t="s">
        <v>8275</v>
      </c>
      <c r="D54" s="10">
        <v>1</v>
      </c>
      <c r="E54" s="10" t="str">
        <f>VLOOKUP($A54,таксономия!$A:$V,3,0)</f>
        <v xml:space="preserve"> Halorhabdus tiamatea SARL4B.</v>
      </c>
      <c r="F54" s="10" t="str">
        <f>VLOOKUP($A54,таксономия!$A:$V,7,0)</f>
        <v>Archaea</v>
      </c>
      <c r="G54" s="10" t="str">
        <f>VLOOKUP($A54,таксономия!$A:$V,8,0)</f>
        <v xml:space="preserve"> Euryarchaeota</v>
      </c>
      <c r="H54" s="10" t="str">
        <f>VLOOKUP($A54,таксономия!$A:$V,9,0)</f>
        <v xml:space="preserve"> Halobacteria</v>
      </c>
      <c r="I54" s="10" t="e">
        <f>VLOOKUP(A54,'выбранные археи'!B:B,1,0)</f>
        <v>#N/A</v>
      </c>
      <c r="J54" s="10">
        <v>36</v>
      </c>
      <c r="K54" s="10"/>
      <c r="L54" s="10">
        <f t="shared" si="1"/>
        <v>98.529411764705884</v>
      </c>
    </row>
    <row r="55" spans="1:12">
      <c r="A55" s="10" t="s">
        <v>6736</v>
      </c>
      <c r="B55" s="10" t="s">
        <v>8276</v>
      </c>
      <c r="C55" s="10" t="s">
        <v>8277</v>
      </c>
      <c r="D55" s="10">
        <v>1</v>
      </c>
      <c r="E55" s="10" t="str">
        <f>VLOOKUP($A55,таксономия!$A:$V,3,0)</f>
        <v xml:space="preserve"> Nanosalina sp. (strain J07AB43).</v>
      </c>
      <c r="F55" s="10" t="str">
        <f>VLOOKUP($A55,таксономия!$A:$V,7,0)</f>
        <v>Archaea</v>
      </c>
      <c r="G55" s="10" t="str">
        <f>VLOOKUP($A55,таксономия!$A:$V,8,0)</f>
        <v xml:space="preserve"> Nanohaloarchaeota</v>
      </c>
      <c r="H55" s="10" t="str">
        <f>VLOOKUP($A55,таксономия!$A:$V,9,0)</f>
        <v xml:space="preserve"> Nanohaloarchaea</v>
      </c>
      <c r="I55" s="10" t="e">
        <f>VLOOKUP(A55,'выбранные археи'!B:B,1,0)</f>
        <v>#N/A</v>
      </c>
      <c r="J55" s="10">
        <v>37</v>
      </c>
      <c r="K55" s="10"/>
      <c r="L55" s="10">
        <f t="shared" si="1"/>
        <v>98.488562091503269</v>
      </c>
    </row>
    <row r="56" spans="1:12">
      <c r="A56" s="10" t="s">
        <v>1374</v>
      </c>
      <c r="B56" s="10" t="s">
        <v>8278</v>
      </c>
      <c r="C56" s="10" t="s">
        <v>8279</v>
      </c>
      <c r="D56" s="10">
        <v>1</v>
      </c>
      <c r="E56" s="10" t="str">
        <f>VLOOKUP($A56,таксономия!$A:$V,3,0)</f>
        <v xml:space="preserve"> Haloterrigena turkmenica (strain ATCC 51198 / DSM 5511 / NCIMB 13204 / VKM B-1734) (Halococcus turkmenicus).</v>
      </c>
      <c r="F56" s="10" t="str">
        <f>VLOOKUP($A56,таксономия!$A:$V,7,0)</f>
        <v>Archaea</v>
      </c>
      <c r="G56" s="10" t="str">
        <f>VLOOKUP($A56,таксономия!$A:$V,8,0)</f>
        <v xml:space="preserve"> Euryarchaeota</v>
      </c>
      <c r="H56" s="10" t="str">
        <f>VLOOKUP($A56,таксономия!$A:$V,9,0)</f>
        <v xml:space="preserve"> Halobacteria</v>
      </c>
      <c r="I56" s="10" t="e">
        <f>VLOOKUP(A56,'выбранные археи'!B:B,1,0)</f>
        <v>#N/A</v>
      </c>
      <c r="J56" s="10">
        <v>38</v>
      </c>
      <c r="K56" s="10"/>
      <c r="L56" s="10">
        <f t="shared" si="1"/>
        <v>98.447712418300654</v>
      </c>
    </row>
    <row r="57" spans="1:12">
      <c r="A57" s="10" t="s">
        <v>785</v>
      </c>
      <c r="B57" s="10" t="s">
        <v>8280</v>
      </c>
      <c r="C57" s="10" t="s">
        <v>8281</v>
      </c>
      <c r="D57" s="10">
        <v>1</v>
      </c>
      <c r="E57" s="10" t="str">
        <f>VLOOKUP($A57,таксономия!$A:$V,3,0)</f>
        <v xml:space="preserve"> Aciduliprofundum boonei (strain DSM 19572 / T469).</v>
      </c>
      <c r="F57" s="10" t="str">
        <f>VLOOKUP($A57,таксономия!$A:$V,7,0)</f>
        <v>Archaea</v>
      </c>
      <c r="G57" s="10" t="str">
        <f>VLOOKUP($A57,таксономия!$A:$V,8,0)</f>
        <v xml:space="preserve"> Euryarchaeota</v>
      </c>
      <c r="H57" s="10" t="str">
        <f>VLOOKUP($A57,таксономия!$A:$V,9,0)</f>
        <v xml:space="preserve"> Aciduliprofundum.</v>
      </c>
      <c r="I57" s="10" t="e">
        <f>VLOOKUP(A57,'выбранные археи'!B:B,1,0)</f>
        <v>#N/A</v>
      </c>
      <c r="J57" s="10">
        <v>39</v>
      </c>
      <c r="K57" s="10"/>
      <c r="L57" s="10">
        <f t="shared" si="1"/>
        <v>98.406862745098039</v>
      </c>
    </row>
    <row r="58" spans="1:12">
      <c r="I58" s="1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56"/>
  <sheetViews>
    <sheetView workbookViewId="0">
      <selection activeCell="D56" sqref="D56"/>
    </sheetView>
  </sheetViews>
  <sheetFormatPr defaultRowHeight="15"/>
  <cols>
    <col min="3" max="3" width="9.140625" style="10"/>
  </cols>
  <sheetData>
    <row r="1" spans="1:4">
      <c r="A1" s="10">
        <v>5.2631578947368416</v>
      </c>
      <c r="B1" s="10">
        <v>100</v>
      </c>
      <c r="C1" s="10">
        <v>5.2631578947368398</v>
      </c>
      <c r="D1">
        <f>100-B1</f>
        <v>0</v>
      </c>
    </row>
    <row r="2" spans="1:4">
      <c r="A2" s="10">
        <v>10.526315789473683</v>
      </c>
      <c r="B2" s="10">
        <v>100</v>
      </c>
      <c r="C2" s="10">
        <v>10.526315789473683</v>
      </c>
      <c r="D2" s="10">
        <f t="shared" ref="D2:D56" si="0">100-B2</f>
        <v>0</v>
      </c>
    </row>
    <row r="3" spans="1:4">
      <c r="A3" s="10">
        <v>15.789473684210526</v>
      </c>
      <c r="B3" s="10">
        <v>100</v>
      </c>
      <c r="C3" s="10">
        <v>15.789473684210526</v>
      </c>
      <c r="D3" s="10">
        <f t="shared" si="0"/>
        <v>0</v>
      </c>
    </row>
    <row r="4" spans="1:4">
      <c r="A4" s="10">
        <v>21.052631578947366</v>
      </c>
      <c r="B4" s="10">
        <v>100</v>
      </c>
      <c r="C4" s="10">
        <v>21.052631578947366</v>
      </c>
      <c r="D4" s="10">
        <f t="shared" si="0"/>
        <v>0</v>
      </c>
    </row>
    <row r="5" spans="1:4">
      <c r="A5" s="10">
        <v>26.315789473684209</v>
      </c>
      <c r="B5" s="10">
        <v>100</v>
      </c>
      <c r="C5" s="10">
        <v>26.315789473684209</v>
      </c>
      <c r="D5" s="10">
        <f t="shared" si="0"/>
        <v>0</v>
      </c>
    </row>
    <row r="6" spans="1:4">
      <c r="A6" s="10">
        <v>31.578947368421051</v>
      </c>
      <c r="B6" s="10">
        <v>100</v>
      </c>
      <c r="C6" s="10">
        <v>31.578947368421051</v>
      </c>
      <c r="D6" s="10">
        <f t="shared" si="0"/>
        <v>0</v>
      </c>
    </row>
    <row r="7" spans="1:4">
      <c r="A7" s="10">
        <v>36.84210526315789</v>
      </c>
      <c r="B7" s="10">
        <v>100</v>
      </c>
      <c r="C7" s="10">
        <v>36.84210526315789</v>
      </c>
      <c r="D7" s="10">
        <f t="shared" si="0"/>
        <v>0</v>
      </c>
    </row>
    <row r="8" spans="1:4">
      <c r="A8" s="10">
        <v>42.105263157894733</v>
      </c>
      <c r="B8" s="10">
        <v>100</v>
      </c>
      <c r="C8" s="10">
        <v>42.105263157894733</v>
      </c>
      <c r="D8" s="10">
        <f t="shared" si="0"/>
        <v>0</v>
      </c>
    </row>
    <row r="9" spans="1:4">
      <c r="A9" s="10">
        <v>47.368421052631575</v>
      </c>
      <c r="B9" s="10">
        <v>100</v>
      </c>
      <c r="C9" s="10">
        <v>47.368421052631575</v>
      </c>
      <c r="D9" s="10">
        <f t="shared" si="0"/>
        <v>0</v>
      </c>
    </row>
    <row r="10" spans="1:4">
      <c r="A10" s="10">
        <v>52.631578947368418</v>
      </c>
      <c r="B10" s="10">
        <v>100</v>
      </c>
      <c r="C10" s="10">
        <v>52.631578947368418</v>
      </c>
      <c r="D10" s="10">
        <f t="shared" si="0"/>
        <v>0</v>
      </c>
    </row>
    <row r="11" spans="1:4">
      <c r="A11" s="10">
        <v>57.894736842105267</v>
      </c>
      <c r="B11" s="10">
        <v>100</v>
      </c>
      <c r="C11" s="10">
        <v>57.894736842105267</v>
      </c>
      <c r="D11" s="10">
        <f t="shared" si="0"/>
        <v>0</v>
      </c>
    </row>
    <row r="12" spans="1:4">
      <c r="A12" s="10">
        <v>63.157894736842103</v>
      </c>
      <c r="B12" s="10">
        <v>100</v>
      </c>
      <c r="C12" s="10">
        <v>63.157894736842103</v>
      </c>
      <c r="D12" s="10">
        <f t="shared" si="0"/>
        <v>0</v>
      </c>
    </row>
    <row r="13" spans="1:4">
      <c r="A13" s="10">
        <v>68.421052631578945</v>
      </c>
      <c r="B13" s="10">
        <v>100</v>
      </c>
      <c r="C13" s="10">
        <v>68.421052631578945</v>
      </c>
      <c r="D13" s="10">
        <f t="shared" si="0"/>
        <v>0</v>
      </c>
    </row>
    <row r="14" spans="1:4">
      <c r="A14" s="10">
        <v>73.68421052631578</v>
      </c>
      <c r="B14" s="10">
        <v>100</v>
      </c>
      <c r="C14" s="10">
        <v>73.68421052631578</v>
      </c>
      <c r="D14" s="10">
        <f t="shared" si="0"/>
        <v>0</v>
      </c>
    </row>
    <row r="15" spans="1:4">
      <c r="A15" s="10">
        <v>78.94736842105263</v>
      </c>
      <c r="B15" s="10">
        <v>100</v>
      </c>
      <c r="C15" s="10">
        <v>78.94736842105263</v>
      </c>
      <c r="D15" s="10">
        <f t="shared" si="0"/>
        <v>0</v>
      </c>
    </row>
    <row r="16" spans="1:4">
      <c r="A16" s="10">
        <v>84.210526315789465</v>
      </c>
      <c r="B16" s="10">
        <v>100</v>
      </c>
      <c r="C16" s="10">
        <v>84.210526315789465</v>
      </c>
      <c r="D16" s="10">
        <f t="shared" si="0"/>
        <v>0</v>
      </c>
    </row>
    <row r="17" spans="1:4">
      <c r="A17" s="10">
        <v>89.473684210526315</v>
      </c>
      <c r="B17" s="10">
        <v>100</v>
      </c>
      <c r="C17" s="10">
        <v>89.473684210526315</v>
      </c>
      <c r="D17" s="10">
        <f t="shared" si="0"/>
        <v>0</v>
      </c>
    </row>
    <row r="18" spans="1:4">
      <c r="A18" s="10">
        <v>89.473684210526315</v>
      </c>
      <c r="B18" s="10">
        <v>99.959150326797385</v>
      </c>
      <c r="C18" s="10">
        <v>89.473684210526315</v>
      </c>
      <c r="D18" s="10">
        <f t="shared" si="0"/>
        <v>4.0849673202615122E-2</v>
      </c>
    </row>
    <row r="19" spans="1:4">
      <c r="A19" s="10">
        <v>89.473684210526315</v>
      </c>
      <c r="B19" s="10">
        <v>99.91830065359477</v>
      </c>
      <c r="C19" s="10">
        <v>89.473684210526315</v>
      </c>
      <c r="D19" s="10">
        <f t="shared" si="0"/>
        <v>8.1699346405230244E-2</v>
      </c>
    </row>
    <row r="20" spans="1:4">
      <c r="A20" s="10">
        <v>89.473684210526315</v>
      </c>
      <c r="B20" s="10">
        <v>99.877450980392155</v>
      </c>
      <c r="C20" s="10">
        <v>89.473684210526315</v>
      </c>
      <c r="D20" s="10">
        <f t="shared" si="0"/>
        <v>0.12254901960784537</v>
      </c>
    </row>
    <row r="21" spans="1:4">
      <c r="A21" s="10">
        <v>89.473684210526315</v>
      </c>
      <c r="B21" s="10">
        <v>99.83660130718954</v>
      </c>
      <c r="C21" s="10">
        <v>89.473684210526315</v>
      </c>
      <c r="D21" s="10">
        <f t="shared" si="0"/>
        <v>0.16339869281046049</v>
      </c>
    </row>
    <row r="22" spans="1:4">
      <c r="A22" s="10">
        <v>89.473684210526315</v>
      </c>
      <c r="B22" s="10">
        <v>99.795751633986924</v>
      </c>
      <c r="C22" s="10">
        <v>89.473684210526315</v>
      </c>
      <c r="D22" s="10">
        <f t="shared" si="0"/>
        <v>0.20424836601307561</v>
      </c>
    </row>
    <row r="23" spans="1:4">
      <c r="A23" s="10">
        <v>89.473684210526315</v>
      </c>
      <c r="B23" s="10">
        <v>99.754901960784309</v>
      </c>
      <c r="C23" s="10">
        <v>89.473684210526315</v>
      </c>
      <c r="D23" s="10">
        <f t="shared" si="0"/>
        <v>0.24509803921569073</v>
      </c>
    </row>
    <row r="24" spans="1:4">
      <c r="A24" s="10">
        <v>89.473684210526315</v>
      </c>
      <c r="B24" s="10">
        <v>99.714052287581694</v>
      </c>
      <c r="C24" s="10">
        <v>89.473684210526315</v>
      </c>
      <c r="D24" s="10">
        <f t="shared" si="0"/>
        <v>0.28594771241830585</v>
      </c>
    </row>
    <row r="25" spans="1:4">
      <c r="A25" s="10">
        <v>89.473684210526315</v>
      </c>
      <c r="B25" s="10">
        <v>99.673202614379079</v>
      </c>
      <c r="C25" s="10">
        <v>89.473684210526315</v>
      </c>
      <c r="D25" s="10">
        <f t="shared" si="0"/>
        <v>0.32679738562092098</v>
      </c>
    </row>
    <row r="26" spans="1:4">
      <c r="A26" s="10">
        <v>89.473684210526315</v>
      </c>
      <c r="B26" s="10">
        <v>99.632352941176464</v>
      </c>
      <c r="C26" s="10">
        <v>89.473684210526315</v>
      </c>
      <c r="D26" s="10">
        <f t="shared" si="0"/>
        <v>0.3676470588235361</v>
      </c>
    </row>
    <row r="27" spans="1:4">
      <c r="A27" s="10">
        <v>89.473684210526315</v>
      </c>
      <c r="B27" s="10">
        <v>99.591503267973863</v>
      </c>
      <c r="C27" s="10">
        <v>89.473684210526315</v>
      </c>
      <c r="D27" s="10">
        <f t="shared" si="0"/>
        <v>0.40849673202613701</v>
      </c>
    </row>
    <row r="28" spans="1:4">
      <c r="A28" s="10">
        <v>89.473684210526315</v>
      </c>
      <c r="B28" s="10">
        <v>99.550653594771248</v>
      </c>
      <c r="C28" s="10">
        <v>89.473684210526315</v>
      </c>
      <c r="D28" s="10">
        <f t="shared" si="0"/>
        <v>0.44934640522875213</v>
      </c>
    </row>
    <row r="29" spans="1:4">
      <c r="A29" s="10">
        <v>89.473684210526315</v>
      </c>
      <c r="B29" s="10">
        <v>99.509803921568633</v>
      </c>
      <c r="C29" s="10">
        <v>89.473684210526315</v>
      </c>
      <c r="D29" s="10">
        <f t="shared" si="0"/>
        <v>0.49019607843136725</v>
      </c>
    </row>
    <row r="30" spans="1:4">
      <c r="A30" s="10">
        <v>89.473684210526315</v>
      </c>
      <c r="B30" s="10">
        <v>99.468954248366018</v>
      </c>
      <c r="C30" s="10">
        <v>89.473684210526315</v>
      </c>
      <c r="D30" s="10">
        <f t="shared" si="0"/>
        <v>0.53104575163398238</v>
      </c>
    </row>
    <row r="31" spans="1:4">
      <c r="A31" s="10">
        <v>89.473684210526315</v>
      </c>
      <c r="B31" s="10">
        <v>99.428104575163403</v>
      </c>
      <c r="C31" s="10">
        <v>89.473684210526315</v>
      </c>
      <c r="D31" s="10">
        <f t="shared" si="0"/>
        <v>0.5718954248365975</v>
      </c>
    </row>
    <row r="32" spans="1:4">
      <c r="A32" s="10">
        <v>89.473684210526315</v>
      </c>
      <c r="B32" s="10">
        <v>99.387254901960787</v>
      </c>
      <c r="C32" s="10">
        <v>89.473684210526315</v>
      </c>
      <c r="D32" s="10">
        <f t="shared" si="0"/>
        <v>0.61274509803921262</v>
      </c>
    </row>
    <row r="33" spans="1:4">
      <c r="A33" s="10">
        <v>89.473684210526315</v>
      </c>
      <c r="B33" s="10">
        <v>99.346405228758172</v>
      </c>
      <c r="C33" s="10">
        <v>89.473684210526315</v>
      </c>
      <c r="D33" s="10">
        <f t="shared" si="0"/>
        <v>0.65359477124182774</v>
      </c>
    </row>
    <row r="34" spans="1:4">
      <c r="A34" s="10">
        <v>89.473684210526315</v>
      </c>
      <c r="B34" s="10">
        <v>99.305555555555557</v>
      </c>
      <c r="C34" s="10">
        <v>89.473684210526315</v>
      </c>
      <c r="D34" s="10">
        <f t="shared" si="0"/>
        <v>0.69444444444444287</v>
      </c>
    </row>
    <row r="35" spans="1:4">
      <c r="A35" s="10">
        <v>89.473684210526315</v>
      </c>
      <c r="B35" s="10">
        <v>99.264705882352942</v>
      </c>
      <c r="C35" s="10">
        <v>89.473684210526315</v>
      </c>
      <c r="D35" s="10">
        <f t="shared" si="0"/>
        <v>0.73529411764705799</v>
      </c>
    </row>
    <row r="36" spans="1:4">
      <c r="A36" s="10">
        <v>89.473684210526315</v>
      </c>
      <c r="B36" s="10">
        <v>99.223856209150327</v>
      </c>
      <c r="C36" s="10">
        <v>89.473684210526315</v>
      </c>
      <c r="D36" s="10">
        <f t="shared" si="0"/>
        <v>0.77614379084967311</v>
      </c>
    </row>
    <row r="37" spans="1:4">
      <c r="A37" s="10">
        <v>89.473684210526315</v>
      </c>
      <c r="B37" s="10">
        <v>99.183006535947712</v>
      </c>
      <c r="C37" s="10">
        <v>89.473684210526315</v>
      </c>
      <c r="D37" s="10">
        <f t="shared" si="0"/>
        <v>0.81699346405228823</v>
      </c>
    </row>
    <row r="38" spans="1:4">
      <c r="A38" s="10">
        <v>89.473684210526315</v>
      </c>
      <c r="B38" s="10">
        <v>99.142156862745097</v>
      </c>
      <c r="C38" s="10">
        <v>89.473684210526315</v>
      </c>
      <c r="D38" s="10">
        <f t="shared" si="0"/>
        <v>0.85784313725490335</v>
      </c>
    </row>
    <row r="39" spans="1:4">
      <c r="A39" s="10">
        <v>89.473684210526315</v>
      </c>
      <c r="B39" s="10">
        <v>99.101307189542482</v>
      </c>
      <c r="C39" s="10">
        <v>89.473684210526315</v>
      </c>
      <c r="D39" s="10">
        <f t="shared" si="0"/>
        <v>0.89869281045751848</v>
      </c>
    </row>
    <row r="40" spans="1:4">
      <c r="A40" s="10">
        <v>89.473684210526315</v>
      </c>
      <c r="B40" s="10">
        <v>99.060457516339866</v>
      </c>
      <c r="C40" s="10">
        <v>89.473684210526315</v>
      </c>
      <c r="D40" s="10">
        <f t="shared" si="0"/>
        <v>0.9395424836601336</v>
      </c>
    </row>
    <row r="41" spans="1:4">
      <c r="A41" s="10">
        <v>89.473684210526315</v>
      </c>
      <c r="B41" s="10">
        <v>99.019607843137251</v>
      </c>
      <c r="C41" s="10">
        <v>89.473684210526315</v>
      </c>
      <c r="D41" s="10">
        <f t="shared" si="0"/>
        <v>0.98039215686274872</v>
      </c>
    </row>
    <row r="42" spans="1:4">
      <c r="A42" s="10">
        <v>89.473684210526315</v>
      </c>
      <c r="B42" s="10">
        <v>98.978758169934636</v>
      </c>
      <c r="C42" s="10">
        <v>89.473684210526315</v>
      </c>
      <c r="D42" s="10">
        <f t="shared" si="0"/>
        <v>1.0212418300653638</v>
      </c>
    </row>
    <row r="43" spans="1:4">
      <c r="A43" s="10">
        <v>89.473684210526315</v>
      </c>
      <c r="B43" s="10">
        <v>98.937908496732021</v>
      </c>
      <c r="C43" s="10">
        <v>89.473684210526315</v>
      </c>
      <c r="D43" s="10">
        <f t="shared" si="0"/>
        <v>1.062091503267979</v>
      </c>
    </row>
    <row r="44" spans="1:4">
      <c r="A44" s="10">
        <v>89.473684210526315</v>
      </c>
      <c r="B44" s="10">
        <v>98.897058823529406</v>
      </c>
      <c r="C44" s="10">
        <v>89.473684210526315</v>
      </c>
      <c r="D44" s="10">
        <f t="shared" si="0"/>
        <v>1.1029411764705941</v>
      </c>
    </row>
    <row r="45" spans="1:4">
      <c r="A45" s="10">
        <v>89.473684210526315</v>
      </c>
      <c r="B45" s="10">
        <v>98.856209150326791</v>
      </c>
      <c r="C45" s="10">
        <v>89.473684210526315</v>
      </c>
      <c r="D45" s="10">
        <f t="shared" si="0"/>
        <v>1.1437908496732092</v>
      </c>
    </row>
    <row r="46" spans="1:4">
      <c r="A46" s="10">
        <v>89.473684210526315</v>
      </c>
      <c r="B46" s="10">
        <v>98.81535947712419</v>
      </c>
      <c r="C46" s="10">
        <v>89.473684210526315</v>
      </c>
      <c r="D46" s="10">
        <f t="shared" si="0"/>
        <v>1.1846405228758101</v>
      </c>
    </row>
    <row r="47" spans="1:4">
      <c r="A47" s="10">
        <v>89.473684210526315</v>
      </c>
      <c r="B47" s="10">
        <v>98.774509803921575</v>
      </c>
      <c r="C47" s="10">
        <v>89.473684210526315</v>
      </c>
      <c r="D47" s="10">
        <f t="shared" si="0"/>
        <v>1.2254901960784252</v>
      </c>
    </row>
    <row r="48" spans="1:4">
      <c r="A48" s="10">
        <v>89.473684210526315</v>
      </c>
      <c r="B48" s="10">
        <v>98.73366013071896</v>
      </c>
      <c r="C48" s="10">
        <v>89.473684210526315</v>
      </c>
      <c r="D48" s="10">
        <f t="shared" si="0"/>
        <v>1.2663398692810404</v>
      </c>
    </row>
    <row r="49" spans="1:4">
      <c r="A49" s="10">
        <v>89.473684210526315</v>
      </c>
      <c r="B49" s="10">
        <v>98.692810457516345</v>
      </c>
      <c r="C49" s="10">
        <v>89.473684210526315</v>
      </c>
      <c r="D49" s="10">
        <f t="shared" si="0"/>
        <v>1.3071895424836555</v>
      </c>
    </row>
    <row r="50" spans="1:4">
      <c r="A50" s="10">
        <v>89.473684210526315</v>
      </c>
      <c r="B50" s="10">
        <v>98.651960784313729</v>
      </c>
      <c r="C50" s="10">
        <v>89.473684210526315</v>
      </c>
      <c r="D50" s="10">
        <f t="shared" si="0"/>
        <v>1.3480392156862706</v>
      </c>
    </row>
    <row r="51" spans="1:4">
      <c r="A51" s="10">
        <v>89.473684210526315</v>
      </c>
      <c r="B51" s="10">
        <v>98.611111111111114</v>
      </c>
      <c r="C51" s="10">
        <v>89.473684210526315</v>
      </c>
      <c r="D51" s="10">
        <f t="shared" si="0"/>
        <v>1.3888888888888857</v>
      </c>
    </row>
    <row r="52" spans="1:4">
      <c r="A52" s="10">
        <v>89.473684210526315</v>
      </c>
      <c r="B52" s="10">
        <v>98.570261437908499</v>
      </c>
      <c r="C52" s="10">
        <v>89.473684210526315</v>
      </c>
      <c r="D52" s="10">
        <f t="shared" si="0"/>
        <v>1.4297385620915009</v>
      </c>
    </row>
    <row r="53" spans="1:4">
      <c r="A53" s="10">
        <v>89.473684210526315</v>
      </c>
      <c r="B53" s="10">
        <v>98.529411764705884</v>
      </c>
      <c r="C53" s="10">
        <v>89.473684210526315</v>
      </c>
      <c r="D53" s="10">
        <f t="shared" si="0"/>
        <v>1.470588235294116</v>
      </c>
    </row>
    <row r="54" spans="1:4">
      <c r="A54" s="10">
        <v>89.473684210526315</v>
      </c>
      <c r="B54" s="10">
        <v>98.488562091503269</v>
      </c>
      <c r="C54" s="10">
        <v>89.473684210526315</v>
      </c>
      <c r="D54" s="10">
        <f t="shared" si="0"/>
        <v>1.5114379084967311</v>
      </c>
    </row>
    <row r="55" spans="1:4">
      <c r="A55" s="10">
        <v>89.473684210526315</v>
      </c>
      <c r="B55" s="10">
        <v>98.447712418300654</v>
      </c>
      <c r="C55" s="10">
        <v>89.473684210526315</v>
      </c>
      <c r="D55" s="10">
        <f t="shared" si="0"/>
        <v>1.5522875816993462</v>
      </c>
    </row>
    <row r="56" spans="1:4">
      <c r="A56" s="10">
        <v>89.473684210526315</v>
      </c>
      <c r="B56" s="10">
        <v>98.406862745098039</v>
      </c>
      <c r="C56" s="10">
        <v>89.473684210526315</v>
      </c>
      <c r="D56" s="10">
        <f t="shared" si="0"/>
        <v>1.5931372549019613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2002"/>
  <sheetViews>
    <sheetView tabSelected="1" topLeftCell="C45" workbookViewId="0">
      <selection activeCell="C57" sqref="C57"/>
    </sheetView>
  </sheetViews>
  <sheetFormatPr defaultRowHeight="15"/>
  <cols>
    <col min="3" max="3" width="9.28515625" bestFit="1" customWidth="1"/>
    <col min="4" max="4" width="9.7109375" bestFit="1" customWidth="1"/>
    <col min="5" max="5" width="23.28515625" bestFit="1" customWidth="1"/>
    <col min="6" max="6" width="33.85546875" bestFit="1" customWidth="1"/>
    <col min="7" max="7" width="28.42578125" bestFit="1" customWidth="1"/>
    <col min="11" max="11" width="20" bestFit="1" customWidth="1"/>
    <col min="13" max="13" width="18" bestFit="1" customWidth="1"/>
  </cols>
  <sheetData>
    <row r="1" spans="1:13">
      <c r="A1" s="15" t="s">
        <v>8287</v>
      </c>
      <c r="B1" s="15" t="s">
        <v>8185</v>
      </c>
      <c r="C1" s="15" t="s">
        <v>8186</v>
      </c>
      <c r="D1" s="13" t="s">
        <v>4492</v>
      </c>
      <c r="E1" s="13"/>
      <c r="F1" s="13"/>
      <c r="G1" s="14"/>
      <c r="H1" s="14" t="s">
        <v>8296</v>
      </c>
      <c r="K1" s="10" t="s">
        <v>8285</v>
      </c>
      <c r="M1" s="10" t="s">
        <v>8286</v>
      </c>
    </row>
    <row r="2" spans="1:13">
      <c r="A2" s="15" t="s">
        <v>2488</v>
      </c>
      <c r="B2" s="15">
        <v>660.4</v>
      </c>
      <c r="C2" s="16">
        <v>3.3E-196</v>
      </c>
      <c r="D2" t="str">
        <f>VLOOKUP($A2,таксономия!$B:$V,6,0)</f>
        <v>Archaea</v>
      </c>
      <c r="E2" t="str">
        <f>VLOOKUP($A2,таксономия!$B:$V,7,0)</f>
        <v xml:space="preserve"> Euryarchaeota</v>
      </c>
      <c r="F2" s="15" t="str">
        <f>VLOOKUP($A2,таксономия!$B:$V,8,0)</f>
        <v xml:space="preserve"> Methanomicrobia</v>
      </c>
      <c r="G2" s="15" t="str">
        <f>VLOOKUP(A2,'выбранные археи'!A:A,1,0)</f>
        <v>F7XME8</v>
      </c>
      <c r="H2" s="10" t="s">
        <v>8288</v>
      </c>
      <c r="I2">
        <v>1</v>
      </c>
      <c r="J2">
        <v>0</v>
      </c>
      <c r="K2">
        <f>I2/20*100</f>
        <v>5</v>
      </c>
      <c r="L2">
        <f>J2/1981*100</f>
        <v>0</v>
      </c>
      <c r="M2">
        <f>100-L2</f>
        <v>100</v>
      </c>
    </row>
    <row r="3" spans="1:13">
      <c r="A3" s="15" t="s">
        <v>3290</v>
      </c>
      <c r="B3" s="15">
        <v>660</v>
      </c>
      <c r="C3" s="16">
        <v>4.1999999999999998E-196</v>
      </c>
      <c r="D3" s="15" t="str">
        <f>VLOOKUP($A3,таксономия!$B:$V,6,0)</f>
        <v>Archaea</v>
      </c>
      <c r="E3" s="15" t="str">
        <f>VLOOKUP($A3,таксономия!$B:$V,7,0)</f>
        <v xml:space="preserve"> Euryarchaeota</v>
      </c>
      <c r="F3" s="15" t="str">
        <f>VLOOKUP($A3,таксономия!$B:$V,8,0)</f>
        <v xml:space="preserve"> Methanomicrobia</v>
      </c>
      <c r="G3" s="15" t="str">
        <f>VLOOKUP(A3,'выбранные археи'!A:A,1,0)</f>
        <v>H8I6T2</v>
      </c>
      <c r="H3" s="15" t="s">
        <v>8288</v>
      </c>
      <c r="I3">
        <v>2</v>
      </c>
      <c r="J3" s="15">
        <v>0</v>
      </c>
      <c r="K3" s="15">
        <f t="shared" ref="K3:K66" si="0">I3/20*100</f>
        <v>10</v>
      </c>
      <c r="L3" s="15">
        <f t="shared" ref="L3:L66" si="1">J3/1981*100</f>
        <v>0</v>
      </c>
      <c r="M3" s="15">
        <f t="shared" ref="M3:M66" si="2">100-L3</f>
        <v>100</v>
      </c>
    </row>
    <row r="4" spans="1:13">
      <c r="A4" s="15" t="s">
        <v>4353</v>
      </c>
      <c r="B4" s="15">
        <v>656.4</v>
      </c>
      <c r="C4" s="16">
        <v>5.3000000000000001E-195</v>
      </c>
      <c r="D4" s="15" t="str">
        <f>VLOOKUP($A4,таксономия!$B:$V,6,0)</f>
        <v>Archaea</v>
      </c>
      <c r="E4" s="15" t="str">
        <f>VLOOKUP($A4,таксономия!$B:$V,7,0)</f>
        <v xml:space="preserve"> Euryarchaeota</v>
      </c>
      <c r="F4" s="15" t="str">
        <f>VLOOKUP($A4,таксономия!$B:$V,8,0)</f>
        <v xml:space="preserve"> Methanomicrobia</v>
      </c>
      <c r="G4" s="15" t="str">
        <f>VLOOKUP(A4,'выбранные археи'!A:A,1,0)</f>
        <v>Q12UG7</v>
      </c>
      <c r="H4" s="15" t="s">
        <v>8288</v>
      </c>
      <c r="I4">
        <v>3</v>
      </c>
      <c r="J4" s="15">
        <v>0</v>
      </c>
      <c r="K4" s="15">
        <f t="shared" si="0"/>
        <v>15</v>
      </c>
      <c r="L4" s="15">
        <f t="shared" si="1"/>
        <v>0</v>
      </c>
      <c r="M4" s="15">
        <f t="shared" si="2"/>
        <v>100</v>
      </c>
    </row>
    <row r="5" spans="1:13">
      <c r="A5" s="15" t="s">
        <v>3572</v>
      </c>
      <c r="B5" s="15">
        <v>655.4</v>
      </c>
      <c r="C5" s="16">
        <v>1E-194</v>
      </c>
      <c r="D5" s="15" t="str">
        <f>VLOOKUP($A5,таксономия!$B:$V,6,0)</f>
        <v>Archaea</v>
      </c>
      <c r="E5" s="15" t="str">
        <f>VLOOKUP($A5,таксономия!$B:$V,7,0)</f>
        <v xml:space="preserve"> Euryarchaeota</v>
      </c>
      <c r="F5" s="15" t="str">
        <f>VLOOKUP($A5,таксономия!$B:$V,8,0)</f>
        <v xml:space="preserve"> Methanomicrobia</v>
      </c>
      <c r="G5" s="15" t="str">
        <f>VLOOKUP(A5,'выбранные археи'!A:A,1,0)</f>
        <v>Q0W5M8</v>
      </c>
      <c r="H5" s="15" t="s">
        <v>8288</v>
      </c>
      <c r="I5" s="15">
        <v>4</v>
      </c>
      <c r="J5" s="15">
        <v>0</v>
      </c>
      <c r="K5" s="15">
        <f t="shared" si="0"/>
        <v>20</v>
      </c>
      <c r="L5" s="15">
        <f t="shared" si="1"/>
        <v>0</v>
      </c>
      <c r="M5" s="15">
        <f t="shared" si="2"/>
        <v>100</v>
      </c>
    </row>
    <row r="6" spans="1:13">
      <c r="A6" s="15" t="s">
        <v>1349</v>
      </c>
      <c r="B6" s="15">
        <v>653.5</v>
      </c>
      <c r="C6" s="16">
        <v>4.0000000000000001E-194</v>
      </c>
      <c r="D6" s="15" t="str">
        <f>VLOOKUP($A6,таксономия!$B:$V,6,0)</f>
        <v>Archaea</v>
      </c>
      <c r="E6" s="15" t="str">
        <f>VLOOKUP($A6,таксономия!$B:$V,7,0)</f>
        <v xml:space="preserve"> Euryarchaeota</v>
      </c>
      <c r="F6" s="15" t="str">
        <f>VLOOKUP($A6,таксономия!$B:$V,8,0)</f>
        <v xml:space="preserve"> Methanomicrobia</v>
      </c>
      <c r="G6" s="15" t="str">
        <f>VLOOKUP(A6,'выбранные археи'!A:A,1,0)</f>
        <v>D1Z2Y2</v>
      </c>
      <c r="H6" s="15" t="s">
        <v>8288</v>
      </c>
      <c r="I6" s="15">
        <v>5</v>
      </c>
      <c r="J6" s="15">
        <v>0</v>
      </c>
      <c r="K6" s="15">
        <f t="shared" si="0"/>
        <v>25</v>
      </c>
      <c r="L6" s="15">
        <f t="shared" si="1"/>
        <v>0</v>
      </c>
      <c r="M6" s="15">
        <f t="shared" si="2"/>
        <v>100</v>
      </c>
    </row>
    <row r="7" spans="1:13">
      <c r="A7" s="15" t="s">
        <v>4349</v>
      </c>
      <c r="B7" s="15">
        <v>652.20000000000005</v>
      </c>
      <c r="C7" s="16">
        <v>9.8000000000000001E-194</v>
      </c>
      <c r="D7" s="15" t="str">
        <f>VLOOKUP($A7,таксономия!$B:$V,6,0)</f>
        <v>Archaea</v>
      </c>
      <c r="E7" s="15" t="str">
        <f>VLOOKUP($A7,таксономия!$B:$V,7,0)</f>
        <v xml:space="preserve"> Euryarchaeota</v>
      </c>
      <c r="F7" s="15" t="str">
        <f>VLOOKUP($A7,таксономия!$B:$V,8,0)</f>
        <v xml:space="preserve"> Methanomicrobia</v>
      </c>
      <c r="G7" s="15" t="str">
        <f>VLOOKUP(A7,'выбранные археи'!A:A,1,0)</f>
        <v>Q8TK71</v>
      </c>
      <c r="H7" s="15" t="s">
        <v>8288</v>
      </c>
      <c r="I7" s="15">
        <v>6</v>
      </c>
      <c r="J7" s="15">
        <v>0</v>
      </c>
      <c r="K7" s="15">
        <f t="shared" si="0"/>
        <v>30</v>
      </c>
      <c r="L7" s="15">
        <f t="shared" si="1"/>
        <v>0</v>
      </c>
      <c r="M7" s="15">
        <f t="shared" si="2"/>
        <v>100</v>
      </c>
    </row>
    <row r="8" spans="1:13">
      <c r="A8" s="15" t="s">
        <v>4365</v>
      </c>
      <c r="B8" s="15">
        <v>651.1</v>
      </c>
      <c r="C8" s="16">
        <v>2.0000000000000001E-193</v>
      </c>
      <c r="D8" s="15" t="str">
        <f>VLOOKUP($A8,таксономия!$B:$V,6,0)</f>
        <v>Archaea</v>
      </c>
      <c r="E8" s="15" t="str">
        <f>VLOOKUP($A8,таксономия!$B:$V,7,0)</f>
        <v xml:space="preserve"> Euryarchaeota</v>
      </c>
      <c r="F8" s="15" t="str">
        <f>VLOOKUP($A8,таксономия!$B:$V,8,0)</f>
        <v xml:space="preserve"> Methanomicrobia</v>
      </c>
      <c r="G8" s="15" t="str">
        <f>VLOOKUP(A8,'выбранные археи'!A:A,1,0)</f>
        <v>Q8PZN5</v>
      </c>
      <c r="H8" s="15" t="s">
        <v>8288</v>
      </c>
      <c r="I8" s="15">
        <v>7</v>
      </c>
      <c r="J8" s="15">
        <v>0</v>
      </c>
      <c r="K8" s="15">
        <f t="shared" si="0"/>
        <v>35</v>
      </c>
      <c r="L8" s="15">
        <f t="shared" si="1"/>
        <v>0</v>
      </c>
      <c r="M8" s="15">
        <f t="shared" si="2"/>
        <v>100</v>
      </c>
    </row>
    <row r="9" spans="1:13">
      <c r="A9" s="15" t="s">
        <v>4351</v>
      </c>
      <c r="B9" s="15">
        <v>648.6</v>
      </c>
      <c r="C9" s="16">
        <v>1.2E-192</v>
      </c>
      <c r="D9" s="15" t="str">
        <f>VLOOKUP($A9,таксономия!$B:$V,6,0)</f>
        <v>Archaea</v>
      </c>
      <c r="E9" s="15" t="str">
        <f>VLOOKUP($A9,таксономия!$B:$V,7,0)</f>
        <v xml:space="preserve"> Euryarchaeota</v>
      </c>
      <c r="F9" s="15" t="str">
        <f>VLOOKUP($A9,таксономия!$B:$V,8,0)</f>
        <v xml:space="preserve"> Methanomicrobia</v>
      </c>
      <c r="G9" s="15" t="str">
        <f>VLOOKUP(A9,'выбранные археи'!A:A,1,0)</f>
        <v>Q46A31</v>
      </c>
      <c r="H9" s="15" t="s">
        <v>8288</v>
      </c>
      <c r="I9" s="15">
        <v>8</v>
      </c>
      <c r="J9" s="15">
        <v>0</v>
      </c>
      <c r="K9" s="15">
        <f t="shared" si="0"/>
        <v>40</v>
      </c>
      <c r="L9" s="15">
        <f t="shared" si="1"/>
        <v>0</v>
      </c>
      <c r="M9" s="15">
        <f t="shared" si="2"/>
        <v>100</v>
      </c>
    </row>
    <row r="10" spans="1:13">
      <c r="A10" s="15" t="s">
        <v>1553</v>
      </c>
      <c r="B10" s="15">
        <v>648.5</v>
      </c>
      <c r="C10" s="16">
        <v>1.2E-192</v>
      </c>
      <c r="D10" s="15" t="str">
        <f>VLOOKUP($A10,таксономия!$B:$V,6,0)</f>
        <v>Archaea</v>
      </c>
      <c r="E10" s="15" t="str">
        <f>VLOOKUP($A10,таксономия!$B:$V,7,0)</f>
        <v xml:space="preserve"> Euryarchaeota</v>
      </c>
      <c r="F10" s="15" t="str">
        <f>VLOOKUP($A10,таксономия!$B:$V,8,0)</f>
        <v xml:space="preserve"> Methanomicrobia</v>
      </c>
      <c r="G10" s="15" t="str">
        <f>VLOOKUP(A10,'выбранные археи'!A:A,1,0)</f>
        <v>D7EAK7</v>
      </c>
      <c r="H10" s="15" t="s">
        <v>8288</v>
      </c>
      <c r="I10" s="15">
        <v>9</v>
      </c>
      <c r="J10" s="15">
        <v>0</v>
      </c>
      <c r="K10" s="15">
        <f t="shared" si="0"/>
        <v>45</v>
      </c>
      <c r="L10" s="15">
        <f t="shared" si="1"/>
        <v>0</v>
      </c>
      <c r="M10" s="15">
        <f t="shared" si="2"/>
        <v>100</v>
      </c>
    </row>
    <row r="11" spans="1:13">
      <c r="A11" s="15" t="s">
        <v>1477</v>
      </c>
      <c r="B11" s="15">
        <v>648.5</v>
      </c>
      <c r="C11" s="16">
        <v>1.2E-192</v>
      </c>
      <c r="D11" s="15" t="str">
        <f>VLOOKUP($A11,таксономия!$B:$V,6,0)</f>
        <v>Archaea</v>
      </c>
      <c r="E11" s="15" t="str">
        <f>VLOOKUP($A11,таксономия!$B:$V,7,0)</f>
        <v xml:space="preserve"> Euryarchaeota</v>
      </c>
      <c r="F11" s="15" t="str">
        <f>VLOOKUP($A11,таксономия!$B:$V,8,0)</f>
        <v xml:space="preserve"> Methanomicrobia</v>
      </c>
      <c r="G11" s="15" t="str">
        <f>VLOOKUP(A11,'выбранные археи'!A:A,1,0)</f>
        <v>D5E9C9</v>
      </c>
      <c r="H11" s="15" t="s">
        <v>8288</v>
      </c>
      <c r="I11" s="15">
        <v>10</v>
      </c>
      <c r="J11" s="15">
        <v>0</v>
      </c>
      <c r="K11" s="15">
        <f t="shared" si="0"/>
        <v>50</v>
      </c>
      <c r="L11" s="15">
        <f t="shared" si="1"/>
        <v>0</v>
      </c>
      <c r="M11" s="15">
        <f t="shared" si="2"/>
        <v>100</v>
      </c>
    </row>
    <row r="12" spans="1:13">
      <c r="A12" s="15" t="s">
        <v>2927</v>
      </c>
      <c r="B12" s="15">
        <v>646.79999999999995</v>
      </c>
      <c r="C12" s="16">
        <v>4.0000000000000004E-192</v>
      </c>
      <c r="D12" s="15" t="str">
        <f>VLOOKUP($A12,таксономия!$B:$V,6,0)</f>
        <v>Archaea</v>
      </c>
      <c r="E12" s="15" t="str">
        <f>VLOOKUP($A12,таксономия!$B:$V,7,0)</f>
        <v xml:space="preserve"> Euryarchaeota</v>
      </c>
      <c r="F12" s="15" t="str">
        <f>VLOOKUP($A12,таксономия!$B:$V,8,0)</f>
        <v xml:space="preserve"> Methanomicrobia</v>
      </c>
      <c r="G12" s="15" t="str">
        <f>VLOOKUP(A12,'выбранные археи'!A:A,1,0)</f>
        <v>G7WMP2</v>
      </c>
      <c r="H12" s="15" t="s">
        <v>8288</v>
      </c>
      <c r="I12" s="15">
        <v>11</v>
      </c>
      <c r="J12" s="15">
        <v>0</v>
      </c>
      <c r="K12" s="15">
        <f t="shared" si="0"/>
        <v>55.000000000000007</v>
      </c>
      <c r="L12" s="15">
        <f t="shared" si="1"/>
        <v>0</v>
      </c>
      <c r="M12" s="15">
        <f t="shared" si="2"/>
        <v>100</v>
      </c>
    </row>
    <row r="13" spans="1:13">
      <c r="A13" s="15" t="s">
        <v>9</v>
      </c>
      <c r="B13" s="15">
        <v>644.1</v>
      </c>
      <c r="C13" s="16">
        <v>2.5999999999999999E-191</v>
      </c>
      <c r="D13" s="15" t="str">
        <f>VLOOKUP($A13,таксономия!$B:$V,6,0)</f>
        <v>Archaea</v>
      </c>
      <c r="E13" s="15" t="str">
        <f>VLOOKUP($A13,таксономия!$B:$V,7,0)</f>
        <v xml:space="preserve"> Euryarchaeota</v>
      </c>
      <c r="F13" s="15" t="str">
        <f>VLOOKUP($A13,таксономия!$B:$V,8,0)</f>
        <v xml:space="preserve"> Methanomicrobia</v>
      </c>
      <c r="G13" s="15" t="str">
        <f>VLOOKUP(A13,'выбранные археи'!A:A,1,0)</f>
        <v>A0B7J9</v>
      </c>
      <c r="H13" s="15" t="s">
        <v>8288</v>
      </c>
      <c r="I13" s="15">
        <v>12</v>
      </c>
      <c r="J13" s="15">
        <v>0</v>
      </c>
      <c r="K13" s="15">
        <f t="shared" si="0"/>
        <v>60</v>
      </c>
      <c r="L13" s="15">
        <f t="shared" si="1"/>
        <v>0</v>
      </c>
      <c r="M13" s="15">
        <f t="shared" si="2"/>
        <v>100</v>
      </c>
    </row>
    <row r="14" spans="1:13">
      <c r="A14" s="15" t="s">
        <v>2296</v>
      </c>
      <c r="B14" s="15">
        <v>641.9</v>
      </c>
      <c r="C14" s="16">
        <v>1.2E-190</v>
      </c>
      <c r="D14" s="15" t="str">
        <f>VLOOKUP($A14,таксономия!$B:$V,6,0)</f>
        <v>Archaea</v>
      </c>
      <c r="E14" s="15" t="str">
        <f>VLOOKUP($A14,таксономия!$B:$V,7,0)</f>
        <v xml:space="preserve"> Euryarchaeota</v>
      </c>
      <c r="F14" s="15" t="str">
        <f>VLOOKUP($A14,таксономия!$B:$V,8,0)</f>
        <v xml:space="preserve"> Methanomicrobia</v>
      </c>
      <c r="G14" s="15" t="str">
        <f>VLOOKUP(A14,'выбранные археи'!A:A,1,0)</f>
        <v>F4C0F3</v>
      </c>
      <c r="H14" s="15" t="s">
        <v>8288</v>
      </c>
      <c r="I14" s="15">
        <v>13</v>
      </c>
      <c r="J14" s="15">
        <v>0</v>
      </c>
      <c r="K14" s="15">
        <f t="shared" si="0"/>
        <v>65</v>
      </c>
      <c r="L14" s="15">
        <f t="shared" si="1"/>
        <v>0</v>
      </c>
      <c r="M14" s="15">
        <f t="shared" si="2"/>
        <v>100</v>
      </c>
    </row>
    <row r="15" spans="1:13">
      <c r="A15" s="15" t="s">
        <v>487</v>
      </c>
      <c r="B15" s="15">
        <v>633.79999999999995</v>
      </c>
      <c r="C15" s="16">
        <v>3.4000000000000003E-188</v>
      </c>
      <c r="D15" s="15" t="str">
        <f>VLOOKUP($A15,таксономия!$B:$V,6,0)</f>
        <v>Archaea</v>
      </c>
      <c r="E15" s="15" t="str">
        <f>VLOOKUP($A15,таксономия!$B:$V,7,0)</f>
        <v xml:space="preserve"> Euryarchaeota</v>
      </c>
      <c r="F15" s="15" t="str">
        <f>VLOOKUP($A15,таксономия!$B:$V,8,0)</f>
        <v xml:space="preserve"> Methanomicrobia</v>
      </c>
      <c r="G15" s="15" t="str">
        <f>VLOOKUP(A15,'выбранные археи'!A:A,1,0)</f>
        <v>A7IA52</v>
      </c>
      <c r="H15" s="15" t="s">
        <v>8288</v>
      </c>
      <c r="I15" s="15">
        <v>14</v>
      </c>
      <c r="J15" s="15">
        <v>0</v>
      </c>
      <c r="K15" s="15">
        <f t="shared" si="0"/>
        <v>70</v>
      </c>
      <c r="L15" s="15">
        <f t="shared" si="1"/>
        <v>0</v>
      </c>
      <c r="M15" s="15">
        <f t="shared" si="2"/>
        <v>100</v>
      </c>
    </row>
    <row r="16" spans="1:13">
      <c r="A16" s="15" t="s">
        <v>985</v>
      </c>
      <c r="B16" s="15">
        <v>631</v>
      </c>
      <c r="C16" s="16">
        <v>2.3E-187</v>
      </c>
      <c r="D16" s="15" t="str">
        <f>VLOOKUP($A16,таксономия!$B:$V,6,0)</f>
        <v>Archaea</v>
      </c>
      <c r="E16" s="15" t="str">
        <f>VLOOKUP($A16,таксономия!$B:$V,7,0)</f>
        <v xml:space="preserve"> Euryarchaeota</v>
      </c>
      <c r="F16" s="15" t="str">
        <f>VLOOKUP($A16,таксономия!$B:$V,8,0)</f>
        <v xml:space="preserve"> Methanomicrobia</v>
      </c>
      <c r="G16" s="15" t="str">
        <f>VLOOKUP(A16,'выбранные археи'!A:A,1,0)</f>
        <v>B8GI85</v>
      </c>
      <c r="H16" s="15" t="s">
        <v>8288</v>
      </c>
      <c r="I16" s="15">
        <v>15</v>
      </c>
      <c r="J16" s="15">
        <v>0</v>
      </c>
      <c r="K16" s="15">
        <f t="shared" si="0"/>
        <v>75</v>
      </c>
      <c r="L16" s="15">
        <f t="shared" si="1"/>
        <v>0</v>
      </c>
      <c r="M16" s="15">
        <f t="shared" si="2"/>
        <v>100</v>
      </c>
    </row>
    <row r="17" spans="1:13">
      <c r="A17" s="15" t="s">
        <v>3946</v>
      </c>
      <c r="B17" s="15">
        <v>620.20000000000005</v>
      </c>
      <c r="C17" s="16">
        <v>4.1999999999999998E-184</v>
      </c>
      <c r="D17" s="15" t="str">
        <f>VLOOKUP($A17,таксономия!$B:$V,6,0)</f>
        <v>Archaea</v>
      </c>
      <c r="E17" s="15" t="str">
        <f>VLOOKUP($A17,таксономия!$B:$V,7,0)</f>
        <v xml:space="preserve"> environmental samples.</v>
      </c>
      <c r="F17" s="15">
        <f>VLOOKUP($A17,таксономия!$B:$V,8,0)</f>
        <v>0</v>
      </c>
      <c r="G17" s="15" t="e">
        <f>VLOOKUP(A17,'выбранные археи'!A:A,1,0)</f>
        <v>#N/A</v>
      </c>
      <c r="I17">
        <v>15</v>
      </c>
      <c r="J17">
        <v>1</v>
      </c>
      <c r="K17" s="15">
        <f t="shared" si="0"/>
        <v>75</v>
      </c>
      <c r="L17" s="15">
        <f t="shared" si="1"/>
        <v>5.0479555779909133E-2</v>
      </c>
      <c r="M17" s="15">
        <f t="shared" si="2"/>
        <v>99.949520444220084</v>
      </c>
    </row>
    <row r="18" spans="1:13">
      <c r="A18" s="15" t="s">
        <v>1671</v>
      </c>
      <c r="B18" s="15">
        <v>612</v>
      </c>
      <c r="C18" s="16">
        <v>1.2000000000000001E-181</v>
      </c>
      <c r="D18" s="15" t="str">
        <f>VLOOKUP($A18,таксономия!$B:$V,6,0)</f>
        <v>Archaea</v>
      </c>
      <c r="E18" s="15" t="str">
        <f>VLOOKUP($A18,таксономия!$B:$V,7,0)</f>
        <v xml:space="preserve"> Euryarchaeota</v>
      </c>
      <c r="F18" s="15" t="str">
        <f>VLOOKUP($A18,таксономия!$B:$V,8,0)</f>
        <v xml:space="preserve"> Methanomicrobia</v>
      </c>
      <c r="G18" s="15" t="str">
        <f>VLOOKUP(A18,'выбранные археи'!A:A,1,0)</f>
        <v>E1RIG7</v>
      </c>
      <c r="H18" s="15" t="s">
        <v>8288</v>
      </c>
      <c r="I18">
        <v>16</v>
      </c>
      <c r="J18">
        <v>1</v>
      </c>
      <c r="K18" s="15">
        <f t="shared" si="0"/>
        <v>80</v>
      </c>
      <c r="L18" s="15">
        <f t="shared" si="1"/>
        <v>5.0479555779909133E-2</v>
      </c>
      <c r="M18" s="15">
        <f t="shared" si="2"/>
        <v>99.949520444220084</v>
      </c>
    </row>
    <row r="19" spans="1:13">
      <c r="A19" s="15" t="s">
        <v>4369</v>
      </c>
      <c r="B19" s="15">
        <v>610.20000000000005</v>
      </c>
      <c r="C19" s="16">
        <v>4.2000000000000001E-181</v>
      </c>
      <c r="D19" s="15" t="str">
        <f>VLOOKUP($A19,таксономия!$B:$V,6,0)</f>
        <v>Archaea</v>
      </c>
      <c r="E19" s="15" t="str">
        <f>VLOOKUP($A19,таксономия!$B:$V,7,0)</f>
        <v xml:space="preserve"> Euryarchaeota</v>
      </c>
      <c r="F19" s="15" t="str">
        <f>VLOOKUP($A19,таксономия!$B:$V,8,0)</f>
        <v xml:space="preserve"> Methanomicrobia</v>
      </c>
      <c r="G19" s="15" t="str">
        <f>VLOOKUP(A19,'выбранные археи'!A:A,1,0)</f>
        <v>A3CWU4</v>
      </c>
      <c r="H19" s="15" t="s">
        <v>8288</v>
      </c>
      <c r="I19">
        <v>17</v>
      </c>
      <c r="J19">
        <v>1</v>
      </c>
      <c r="K19" s="15">
        <f t="shared" si="0"/>
        <v>85</v>
      </c>
      <c r="L19" s="15">
        <f t="shared" si="1"/>
        <v>5.0479555779909133E-2</v>
      </c>
      <c r="M19" s="15">
        <f t="shared" si="2"/>
        <v>99.949520444220084</v>
      </c>
    </row>
    <row r="20" spans="1:13">
      <c r="A20" s="15" t="s">
        <v>3665</v>
      </c>
      <c r="B20" s="15">
        <v>607.5</v>
      </c>
      <c r="C20" s="16">
        <v>2.7000000000000001E-180</v>
      </c>
      <c r="D20" s="15" t="str">
        <f>VLOOKUP($A20,таксономия!$B:$V,6,0)</f>
        <v>Archaea</v>
      </c>
      <c r="E20" s="15" t="str">
        <f>VLOOKUP($A20,таксономия!$B:$V,7,0)</f>
        <v xml:space="preserve"> Euryarchaeota</v>
      </c>
      <c r="F20" s="15" t="str">
        <f>VLOOKUP($A20,таксономия!$B:$V,8,0)</f>
        <v xml:space="preserve"> Methanomicrobia</v>
      </c>
      <c r="G20" s="15" t="e">
        <f>VLOOKUP(A20,'выбранные археи'!A:A,1,0)</f>
        <v>#N/A</v>
      </c>
      <c r="I20">
        <v>17</v>
      </c>
      <c r="J20">
        <v>2</v>
      </c>
      <c r="K20" s="15">
        <f t="shared" si="0"/>
        <v>85</v>
      </c>
      <c r="L20" s="15">
        <f t="shared" si="1"/>
        <v>0.10095911155981827</v>
      </c>
      <c r="M20" s="15">
        <f t="shared" si="2"/>
        <v>99.899040888440183</v>
      </c>
    </row>
    <row r="21" spans="1:13">
      <c r="A21" s="15" t="s">
        <v>3112</v>
      </c>
      <c r="B21" s="15">
        <v>606.4</v>
      </c>
      <c r="C21" s="16">
        <v>5.9000000000000003E-180</v>
      </c>
      <c r="D21" s="15" t="str">
        <f>VLOOKUP($A21,таксономия!$B:$V,6,0)</f>
        <v>Archaea</v>
      </c>
      <c r="E21" s="15" t="str">
        <f>VLOOKUP($A21,таксономия!$B:$V,7,0)</f>
        <v xml:space="preserve"> Euryarchaeota</v>
      </c>
      <c r="F21" s="15" t="str">
        <f>VLOOKUP($A21,таксономия!$B:$V,8,0)</f>
        <v xml:space="preserve"> Methanomicrobia</v>
      </c>
      <c r="G21" s="15" t="str">
        <f>VLOOKUP(A21,'выбранные археи'!A:A,1,0)</f>
        <v>H1YWE4</v>
      </c>
      <c r="H21" s="15" t="s">
        <v>8288</v>
      </c>
      <c r="I21">
        <v>18</v>
      </c>
      <c r="J21">
        <v>2</v>
      </c>
      <c r="K21" s="15">
        <f t="shared" si="0"/>
        <v>90</v>
      </c>
      <c r="L21" s="15">
        <f t="shared" si="1"/>
        <v>0.10095911155981827</v>
      </c>
      <c r="M21" s="15">
        <f t="shared" si="2"/>
        <v>99.899040888440183</v>
      </c>
    </row>
    <row r="22" spans="1:13">
      <c r="A22" s="15" t="s">
        <v>3944</v>
      </c>
      <c r="B22" s="15">
        <v>606</v>
      </c>
      <c r="C22" s="18">
        <v>8.0000000000000002E-180</v>
      </c>
      <c r="D22" s="15" t="str">
        <f>VLOOKUP($A22,таксономия!$B:$V,6,0)</f>
        <v>Archaea</v>
      </c>
      <c r="E22" s="15" t="str">
        <f>VLOOKUP($A22,таксономия!$B:$V,7,0)</f>
        <v xml:space="preserve"> environmental samples.</v>
      </c>
      <c r="F22" s="15">
        <f>VLOOKUP($A22,таксономия!$B:$V,8,0)</f>
        <v>0</v>
      </c>
      <c r="G22" s="15" t="e">
        <f>VLOOKUP(A22,'выбранные археи'!A:A,1,0)</f>
        <v>#N/A</v>
      </c>
      <c r="I22">
        <v>18</v>
      </c>
      <c r="J22">
        <v>3</v>
      </c>
      <c r="K22" s="15">
        <f t="shared" si="0"/>
        <v>90</v>
      </c>
      <c r="L22" s="15">
        <f t="shared" si="1"/>
        <v>0.15143866733972741</v>
      </c>
      <c r="M22" s="15">
        <f t="shared" si="2"/>
        <v>99.848561332660267</v>
      </c>
    </row>
    <row r="23" spans="1:13">
      <c r="A23" s="15" t="s">
        <v>4357</v>
      </c>
      <c r="B23" s="15">
        <v>604.4</v>
      </c>
      <c r="C23" s="17">
        <v>2.4E-179</v>
      </c>
      <c r="D23" s="15" t="str">
        <f>VLOOKUP($A23,таксономия!$B:$V,6,0)</f>
        <v>Archaea</v>
      </c>
      <c r="E23" s="15" t="str">
        <f>VLOOKUP($A23,таксономия!$B:$V,7,0)</f>
        <v xml:space="preserve"> Euryarchaeota</v>
      </c>
      <c r="F23" s="15" t="str">
        <f>VLOOKUP($A23,таксономия!$B:$V,8,0)</f>
        <v xml:space="preserve"> Methanomicrobia</v>
      </c>
      <c r="G23" s="15" t="str">
        <f>VLOOKUP(A23,'выбранные археи'!A:A,1,0)</f>
        <v>A2SR54</v>
      </c>
      <c r="H23" s="15" t="s">
        <v>8288</v>
      </c>
      <c r="I23">
        <v>19</v>
      </c>
      <c r="J23">
        <v>3</v>
      </c>
      <c r="K23" s="15">
        <f t="shared" si="0"/>
        <v>95</v>
      </c>
      <c r="L23" s="15">
        <f t="shared" si="1"/>
        <v>0.15143866733972741</v>
      </c>
      <c r="M23" s="15">
        <f t="shared" si="2"/>
        <v>99.848561332660267</v>
      </c>
    </row>
    <row r="24" spans="1:13">
      <c r="A24" s="15" t="s">
        <v>3690</v>
      </c>
      <c r="B24" s="15">
        <v>600.20000000000005</v>
      </c>
      <c r="C24" s="16">
        <v>4.4999999999999998E-178</v>
      </c>
      <c r="D24" s="15" t="str">
        <f>VLOOKUP($A24,таксономия!$B:$V,6,0)</f>
        <v>Archaea</v>
      </c>
      <c r="E24" s="15" t="str">
        <f>VLOOKUP($A24,таксономия!$B:$V,7,0)</f>
        <v xml:space="preserve"> environmental samples.</v>
      </c>
      <c r="F24" s="15">
        <f>VLOOKUP($A24,таксономия!$B:$V,8,0)</f>
        <v>0</v>
      </c>
      <c r="G24" s="15" t="e">
        <f>VLOOKUP(A24,'выбранные археи'!A:A,1,0)</f>
        <v>#N/A</v>
      </c>
      <c r="I24" s="15">
        <v>19</v>
      </c>
      <c r="J24">
        <v>4</v>
      </c>
      <c r="K24" s="15">
        <f t="shared" si="0"/>
        <v>95</v>
      </c>
      <c r="L24" s="15">
        <f t="shared" si="1"/>
        <v>0.20191822311963653</v>
      </c>
      <c r="M24" s="15">
        <f t="shared" si="2"/>
        <v>99.798081776880366</v>
      </c>
    </row>
    <row r="25" spans="1:13">
      <c r="A25" s="15" t="s">
        <v>3942</v>
      </c>
      <c r="B25" s="15">
        <v>598.70000000000005</v>
      </c>
      <c r="C25" s="16">
        <v>1.1999999999999999E-177</v>
      </c>
      <c r="D25" s="15" t="str">
        <f>VLOOKUP($A25,таксономия!$B:$V,6,0)</f>
        <v>Archaea</v>
      </c>
      <c r="E25" s="15" t="str">
        <f>VLOOKUP($A25,таксономия!$B:$V,7,0)</f>
        <v xml:space="preserve"> environmental samples.</v>
      </c>
      <c r="F25" s="15">
        <f>VLOOKUP($A25,таксономия!$B:$V,8,0)</f>
        <v>0</v>
      </c>
      <c r="G25" s="15" t="e">
        <f>VLOOKUP(A25,'выбранные археи'!A:A,1,0)</f>
        <v>#N/A</v>
      </c>
      <c r="I25" s="15">
        <v>19</v>
      </c>
      <c r="J25">
        <v>5</v>
      </c>
      <c r="K25" s="15">
        <f t="shared" si="0"/>
        <v>95</v>
      </c>
      <c r="L25" s="15">
        <f t="shared" si="1"/>
        <v>0.25239777889954568</v>
      </c>
      <c r="M25" s="15">
        <f t="shared" si="2"/>
        <v>99.74760222110045</v>
      </c>
    </row>
    <row r="26" spans="1:13">
      <c r="A26" s="15" t="s">
        <v>2232</v>
      </c>
      <c r="B26" s="15">
        <v>596</v>
      </c>
      <c r="C26" s="16">
        <v>7.8000000000000003E-177</v>
      </c>
      <c r="D26" s="15" t="str">
        <f>VLOOKUP($A26,таксономия!$B:$V,6,0)</f>
        <v>Archaea</v>
      </c>
      <c r="E26" s="15" t="str">
        <f>VLOOKUP($A26,таксономия!$B:$V,7,0)</f>
        <v xml:space="preserve"> Euryarchaeota</v>
      </c>
      <c r="F26" s="15" t="str">
        <f>VLOOKUP($A26,таксономия!$B:$V,8,0)</f>
        <v xml:space="preserve"> Archaeoglobi</v>
      </c>
      <c r="G26" s="15" t="e">
        <f>VLOOKUP(A26,'выбранные археи'!A:A,1,0)</f>
        <v>#N/A</v>
      </c>
      <c r="I26" s="15">
        <v>19</v>
      </c>
      <c r="J26">
        <v>6</v>
      </c>
      <c r="K26" s="15">
        <f t="shared" si="0"/>
        <v>95</v>
      </c>
      <c r="L26" s="15">
        <f t="shared" si="1"/>
        <v>0.30287733467945482</v>
      </c>
      <c r="M26" s="15">
        <f t="shared" si="2"/>
        <v>99.697122665320549</v>
      </c>
    </row>
    <row r="27" spans="1:13">
      <c r="A27" s="15" t="s">
        <v>3692</v>
      </c>
      <c r="B27" s="15">
        <v>592.1</v>
      </c>
      <c r="C27" s="16">
        <v>1.2E-175</v>
      </c>
      <c r="D27" s="15" t="str">
        <f>VLOOKUP($A27,таксономия!$B:$V,6,0)</f>
        <v>Archaea</v>
      </c>
      <c r="E27" s="15" t="str">
        <f>VLOOKUP($A27,таксономия!$B:$V,7,0)</f>
        <v xml:space="preserve"> environmental samples.</v>
      </c>
      <c r="F27" s="15">
        <f>VLOOKUP($A27,таксономия!$B:$V,8,0)</f>
        <v>0</v>
      </c>
      <c r="G27" s="15" t="e">
        <f>VLOOKUP(A27,'выбранные археи'!A:A,1,0)</f>
        <v>#N/A</v>
      </c>
      <c r="I27" s="15">
        <v>19</v>
      </c>
      <c r="J27" s="15">
        <v>7</v>
      </c>
      <c r="K27" s="15">
        <f t="shared" si="0"/>
        <v>95</v>
      </c>
      <c r="L27" s="15">
        <f t="shared" si="1"/>
        <v>0.35335689045936397</v>
      </c>
      <c r="M27" s="15">
        <f t="shared" si="2"/>
        <v>99.646643109540634</v>
      </c>
    </row>
    <row r="28" spans="1:13">
      <c r="A28" s="15" t="s">
        <v>4331</v>
      </c>
      <c r="B28" s="15">
        <v>589.79999999999995</v>
      </c>
      <c r="C28" s="16">
        <v>5.8E-175</v>
      </c>
      <c r="D28" s="15" t="str">
        <f>VLOOKUP($A28,таксономия!$B:$V,6,0)</f>
        <v>Archaea</v>
      </c>
      <c r="E28" s="15" t="str">
        <f>VLOOKUP($A28,таксономия!$B:$V,7,0)</f>
        <v xml:space="preserve"> Euryarchaeota</v>
      </c>
      <c r="F28" s="15" t="str">
        <f>VLOOKUP($A28,таксономия!$B:$V,8,0)</f>
        <v xml:space="preserve"> Archaeoglobi</v>
      </c>
      <c r="G28" s="15" t="e">
        <f>VLOOKUP(A28,'выбранные археи'!A:A,1,0)</f>
        <v>#N/A</v>
      </c>
      <c r="I28" s="15">
        <v>19</v>
      </c>
      <c r="J28" s="15">
        <v>8</v>
      </c>
      <c r="K28" s="15">
        <f t="shared" si="0"/>
        <v>95</v>
      </c>
      <c r="L28" s="15">
        <f t="shared" si="1"/>
        <v>0.40383644623927306</v>
      </c>
      <c r="M28" s="15">
        <f t="shared" si="2"/>
        <v>99.596163553760732</v>
      </c>
    </row>
    <row r="29" spans="1:13">
      <c r="A29" s="15" t="s">
        <v>1420</v>
      </c>
      <c r="B29" s="15">
        <v>578.20000000000005</v>
      </c>
      <c r="C29" s="16">
        <v>1.8E-171</v>
      </c>
      <c r="D29" s="15" t="str">
        <f>VLOOKUP($A29,таксономия!$B:$V,6,0)</f>
        <v>Archaea</v>
      </c>
      <c r="E29" s="15" t="str">
        <f>VLOOKUP($A29,таксономия!$B:$V,7,0)</f>
        <v xml:space="preserve"> Euryarchaeota</v>
      </c>
      <c r="F29" s="15" t="str">
        <f>VLOOKUP($A29,таксономия!$B:$V,8,0)</f>
        <v xml:space="preserve"> Archaeoglobi</v>
      </c>
      <c r="G29" s="15" t="e">
        <f>VLOOKUP(A29,'выбранные археи'!A:A,1,0)</f>
        <v>#N/A</v>
      </c>
      <c r="I29" s="15">
        <v>19</v>
      </c>
      <c r="J29" s="15">
        <v>9</v>
      </c>
      <c r="K29" s="15">
        <f t="shared" si="0"/>
        <v>95</v>
      </c>
      <c r="L29" s="15">
        <f t="shared" si="1"/>
        <v>0.45431600201918221</v>
      </c>
      <c r="M29" s="15">
        <f t="shared" si="2"/>
        <v>99.545683997980817</v>
      </c>
    </row>
    <row r="30" spans="1:13">
      <c r="A30" s="15" t="s">
        <v>788</v>
      </c>
      <c r="B30" s="15">
        <v>565.29999999999995</v>
      </c>
      <c r="C30" s="16">
        <v>1.3999999999999999E-167</v>
      </c>
      <c r="D30" s="15" t="str">
        <f>VLOOKUP($A30,таксономия!$B:$V,6,0)</f>
        <v>Archaea</v>
      </c>
      <c r="E30" s="15" t="str">
        <f>VLOOKUP($A30,таксономия!$B:$V,7,0)</f>
        <v xml:space="preserve"> Euryarchaeota</v>
      </c>
      <c r="F30" s="15" t="str">
        <f>VLOOKUP($A30,таксономия!$B:$V,8,0)</f>
        <v xml:space="preserve"> Aciduliprofundum.</v>
      </c>
      <c r="G30" s="15" t="e">
        <f>VLOOKUP(A30,'выбранные археи'!A:A,1,0)</f>
        <v>#N/A</v>
      </c>
      <c r="I30" s="15">
        <v>19</v>
      </c>
      <c r="J30" s="15">
        <v>10</v>
      </c>
      <c r="K30" s="15">
        <f t="shared" si="0"/>
        <v>95</v>
      </c>
      <c r="L30" s="15">
        <f t="shared" si="1"/>
        <v>0.50479555779909135</v>
      </c>
      <c r="M30" s="15">
        <f t="shared" si="2"/>
        <v>99.495204442200915</v>
      </c>
    </row>
    <row r="31" spans="1:13">
      <c r="A31" s="15" t="s">
        <v>4343</v>
      </c>
      <c r="B31" s="15">
        <v>548</v>
      </c>
      <c r="C31" s="16">
        <v>2.2999999999999998E-162</v>
      </c>
      <c r="D31" s="15" t="str">
        <f>VLOOKUP($A31,таксономия!$B:$V,6,0)</f>
        <v>Archaea</v>
      </c>
      <c r="E31" s="15" t="str">
        <f>VLOOKUP($A31,таксономия!$B:$V,7,0)</f>
        <v xml:space="preserve"> Euryarchaeota</v>
      </c>
      <c r="F31" s="15" t="str">
        <f>VLOOKUP($A31,таксономия!$B:$V,8,0)</f>
        <v xml:space="preserve"> Halobacteria</v>
      </c>
      <c r="G31" s="15" t="e">
        <f>VLOOKUP(A31,'выбранные археи'!A:A,1,0)</f>
        <v>#N/A</v>
      </c>
      <c r="I31" s="15">
        <v>19</v>
      </c>
      <c r="J31" s="15">
        <v>11</v>
      </c>
      <c r="K31" s="15">
        <f t="shared" si="0"/>
        <v>95</v>
      </c>
      <c r="L31" s="15">
        <f t="shared" si="1"/>
        <v>0.5552751135790005</v>
      </c>
      <c r="M31" s="15">
        <f t="shared" si="2"/>
        <v>99.444724886421</v>
      </c>
    </row>
    <row r="32" spans="1:13">
      <c r="A32" s="15" t="s">
        <v>1276</v>
      </c>
      <c r="B32" s="15">
        <v>547.5</v>
      </c>
      <c r="C32" s="16">
        <v>3.0999999999999999E-162</v>
      </c>
      <c r="D32" s="15" t="str">
        <f>VLOOKUP($A32,таксономия!$B:$V,6,0)</f>
        <v>Archaea</v>
      </c>
      <c r="E32" s="15" t="str">
        <f>VLOOKUP($A32,таксономия!$B:$V,7,0)</f>
        <v xml:space="preserve"> Euryarchaeota</v>
      </c>
      <c r="F32" s="15" t="str">
        <f>VLOOKUP($A32,таксономия!$B:$V,8,0)</f>
        <v xml:space="preserve"> Halobacteria</v>
      </c>
      <c r="G32" s="15" t="e">
        <f>VLOOKUP(A32,'выбранные археи'!A:A,1,0)</f>
        <v>#N/A</v>
      </c>
      <c r="I32" s="15">
        <v>19</v>
      </c>
      <c r="J32" s="15">
        <v>12</v>
      </c>
      <c r="K32" s="15">
        <f t="shared" si="0"/>
        <v>95</v>
      </c>
      <c r="L32" s="15">
        <f t="shared" si="1"/>
        <v>0.60575466935890965</v>
      </c>
      <c r="M32" s="15">
        <f t="shared" si="2"/>
        <v>99.394245330641084</v>
      </c>
    </row>
    <row r="33" spans="1:13">
      <c r="A33" s="15" t="s">
        <v>2479</v>
      </c>
      <c r="B33" s="15">
        <v>546.6</v>
      </c>
      <c r="C33" s="16">
        <v>5.8999999999999996E-162</v>
      </c>
      <c r="D33" s="15" t="str">
        <f>VLOOKUP($A33,таксономия!$B:$V,6,0)</f>
        <v>Archaea</v>
      </c>
      <c r="E33" s="15" t="str">
        <f>VLOOKUP($A33,таксономия!$B:$V,7,0)</f>
        <v xml:space="preserve"> Euryarchaeota</v>
      </c>
      <c r="F33" s="15" t="str">
        <f>VLOOKUP($A33,таксономия!$B:$V,8,0)</f>
        <v xml:space="preserve"> Halobacteria</v>
      </c>
      <c r="G33" s="15" t="e">
        <f>VLOOKUP(A33,'выбранные археи'!A:A,1,0)</f>
        <v>#N/A</v>
      </c>
      <c r="I33" s="15">
        <v>19</v>
      </c>
      <c r="J33" s="15">
        <v>13</v>
      </c>
      <c r="K33" s="15">
        <f t="shared" si="0"/>
        <v>95</v>
      </c>
      <c r="L33" s="15">
        <f t="shared" si="1"/>
        <v>0.65623422513881879</v>
      </c>
      <c r="M33" s="15">
        <f t="shared" si="2"/>
        <v>99.343765774861183</v>
      </c>
    </row>
    <row r="34" spans="1:13">
      <c r="A34" s="15" t="s">
        <v>3932</v>
      </c>
      <c r="B34" s="15">
        <v>541</v>
      </c>
      <c r="C34" s="16">
        <v>2.8999999999999999E-160</v>
      </c>
      <c r="D34" s="15" t="str">
        <f>VLOOKUP($A34,таксономия!$B:$V,6,0)</f>
        <v>Archaea</v>
      </c>
      <c r="E34" s="15" t="str">
        <f>VLOOKUP($A34,таксономия!$B:$V,7,0)</f>
        <v xml:space="preserve"> Euryarchaeota</v>
      </c>
      <c r="F34" s="15" t="str">
        <f>VLOOKUP($A34,таксономия!$B:$V,8,0)</f>
        <v xml:space="preserve"> Halobacteria</v>
      </c>
      <c r="G34" s="15" t="e">
        <f>VLOOKUP(A34,'выбранные археи'!A:A,1,0)</f>
        <v>#N/A</v>
      </c>
      <c r="I34" s="15">
        <v>19</v>
      </c>
      <c r="J34" s="15">
        <v>14</v>
      </c>
      <c r="K34" s="15">
        <f t="shared" si="0"/>
        <v>95</v>
      </c>
      <c r="L34" s="15">
        <f t="shared" si="1"/>
        <v>0.70671378091872794</v>
      </c>
      <c r="M34" s="15">
        <f t="shared" si="2"/>
        <v>99.293286219081267</v>
      </c>
    </row>
    <row r="35" spans="1:13">
      <c r="A35" s="15" t="s">
        <v>1571</v>
      </c>
      <c r="B35" s="15">
        <v>539.70000000000005</v>
      </c>
      <c r="C35" s="16">
        <v>7.1999999999999994E-160</v>
      </c>
      <c r="D35" s="15" t="str">
        <f>VLOOKUP($A35,таксономия!$B:$V,6,0)</f>
        <v>Archaea</v>
      </c>
      <c r="E35" s="15" t="str">
        <f>VLOOKUP($A35,таксономия!$B:$V,7,0)</f>
        <v xml:space="preserve"> Euryarchaeota</v>
      </c>
      <c r="F35" s="15" t="str">
        <f>VLOOKUP($A35,таксономия!$B:$V,8,0)</f>
        <v xml:space="preserve"> Halobacteria</v>
      </c>
      <c r="G35" s="15" t="e">
        <f>VLOOKUP(A35,'выбранные археи'!A:A,1,0)</f>
        <v>#N/A</v>
      </c>
      <c r="I35" s="15">
        <v>19</v>
      </c>
      <c r="J35" s="15">
        <v>15</v>
      </c>
      <c r="K35" s="15">
        <f t="shared" si="0"/>
        <v>95</v>
      </c>
      <c r="L35" s="15">
        <f t="shared" si="1"/>
        <v>0.75719333669863709</v>
      </c>
      <c r="M35" s="15">
        <f t="shared" si="2"/>
        <v>99.242806663301366</v>
      </c>
    </row>
    <row r="36" spans="1:13">
      <c r="A36" s="15" t="s">
        <v>2542</v>
      </c>
      <c r="B36" s="15">
        <v>539.4</v>
      </c>
      <c r="C36" s="16">
        <v>9.0000000000000005E-160</v>
      </c>
      <c r="D36" s="15" t="str">
        <f>VLOOKUP($A36,таксономия!$B:$V,6,0)</f>
        <v>Archaea</v>
      </c>
      <c r="E36" s="15" t="str">
        <f>VLOOKUP($A36,таксономия!$B:$V,7,0)</f>
        <v xml:space="preserve"> Euryarchaeota</v>
      </c>
      <c r="F36" s="15" t="str">
        <f>VLOOKUP($A36,таксономия!$B:$V,8,0)</f>
        <v xml:space="preserve"> Halobacteria</v>
      </c>
      <c r="G36" s="15" t="e">
        <f>VLOOKUP(A36,'выбранные археи'!A:A,1,0)</f>
        <v>#N/A</v>
      </c>
      <c r="I36" s="15">
        <v>19</v>
      </c>
      <c r="J36" s="15">
        <v>16</v>
      </c>
      <c r="K36" s="15">
        <f t="shared" si="0"/>
        <v>95</v>
      </c>
      <c r="L36" s="15">
        <f t="shared" si="1"/>
        <v>0.80767289247854612</v>
      </c>
      <c r="M36" s="15">
        <f t="shared" si="2"/>
        <v>99.19232710752145</v>
      </c>
    </row>
    <row r="37" spans="1:13">
      <c r="A37" s="15" t="s">
        <v>1280</v>
      </c>
      <c r="B37" s="15">
        <v>538.9</v>
      </c>
      <c r="C37" s="16">
        <v>1.2E-159</v>
      </c>
      <c r="D37" s="15" t="str">
        <f>VLOOKUP($A37,таксономия!$B:$V,6,0)</f>
        <v>Archaea</v>
      </c>
      <c r="E37" s="15" t="str">
        <f>VLOOKUP($A37,таксономия!$B:$V,7,0)</f>
        <v xml:space="preserve"> Euryarchaeota</v>
      </c>
      <c r="F37" s="15" t="str">
        <f>VLOOKUP($A37,таксономия!$B:$V,8,0)</f>
        <v xml:space="preserve"> Halobacteria</v>
      </c>
      <c r="G37" s="15" t="e">
        <f>VLOOKUP(A37,'выбранные археи'!A:A,1,0)</f>
        <v>#N/A</v>
      </c>
      <c r="I37" s="15">
        <v>19</v>
      </c>
      <c r="J37" s="15">
        <v>17</v>
      </c>
      <c r="K37" s="15">
        <f t="shared" si="0"/>
        <v>95</v>
      </c>
      <c r="L37" s="15">
        <f t="shared" si="1"/>
        <v>0.85815244825845538</v>
      </c>
      <c r="M37" s="15">
        <f t="shared" si="2"/>
        <v>99.141847551741549</v>
      </c>
    </row>
    <row r="38" spans="1:13">
      <c r="A38" s="15" t="s">
        <v>1931</v>
      </c>
      <c r="B38" s="15">
        <v>537.79999999999995</v>
      </c>
      <c r="C38" s="16">
        <v>2.5999999999999998E-159</v>
      </c>
      <c r="D38" s="15" t="str">
        <f>VLOOKUP($A38,таксономия!$B:$V,6,0)</f>
        <v>Archaea</v>
      </c>
      <c r="E38" s="15" t="str">
        <f>VLOOKUP($A38,таксономия!$B:$V,7,0)</f>
        <v xml:space="preserve"> Euryarchaeota</v>
      </c>
      <c r="F38" s="15" t="str">
        <f>VLOOKUP($A38,таксономия!$B:$V,8,0)</f>
        <v xml:space="preserve"> Halobacteria</v>
      </c>
      <c r="G38" s="15" t="e">
        <f>VLOOKUP(A38,'выбранные археи'!A:A,1,0)</f>
        <v>#N/A</v>
      </c>
      <c r="I38" s="15">
        <v>19</v>
      </c>
      <c r="J38" s="15">
        <v>18</v>
      </c>
      <c r="K38" s="15">
        <f t="shared" si="0"/>
        <v>95</v>
      </c>
      <c r="L38" s="15">
        <f t="shared" si="1"/>
        <v>0.90863200403836442</v>
      </c>
      <c r="M38" s="15">
        <f t="shared" si="2"/>
        <v>99.091367995961633</v>
      </c>
    </row>
    <row r="39" spans="1:13">
      <c r="A39" s="15" t="s">
        <v>4425</v>
      </c>
      <c r="B39" s="15">
        <v>536.5</v>
      </c>
      <c r="C39" s="16">
        <v>6.3999999999999999E-159</v>
      </c>
      <c r="D39" s="15" t="str">
        <f>VLOOKUP($A39,таксономия!$B:$V,6,0)</f>
        <v>Archaea</v>
      </c>
      <c r="E39" s="15" t="str">
        <f>VLOOKUP($A39,таксономия!$B:$V,7,0)</f>
        <v xml:space="preserve"> Euryarchaeota</v>
      </c>
      <c r="F39" s="15" t="str">
        <f>VLOOKUP($A39,таксономия!$B:$V,8,0)</f>
        <v xml:space="preserve"> Thermoplasmata</v>
      </c>
      <c r="G39" s="15" t="e">
        <f>VLOOKUP(A39,'выбранные археи'!A:A,1,0)</f>
        <v>#N/A</v>
      </c>
      <c r="I39" s="15">
        <v>19</v>
      </c>
      <c r="J39" s="15">
        <v>19</v>
      </c>
      <c r="K39" s="15">
        <f t="shared" si="0"/>
        <v>95</v>
      </c>
      <c r="L39" s="15">
        <f t="shared" si="1"/>
        <v>0.95911155981827367</v>
      </c>
      <c r="M39" s="15">
        <f t="shared" si="2"/>
        <v>99.040888440181732</v>
      </c>
    </row>
    <row r="40" spans="1:13">
      <c r="A40" s="15" t="s">
        <v>4421</v>
      </c>
      <c r="B40" s="15">
        <v>536.4</v>
      </c>
      <c r="C40" s="16">
        <v>7E-159</v>
      </c>
      <c r="D40" s="15" t="str">
        <f>VLOOKUP($A40,таксономия!$B:$V,6,0)</f>
        <v>Archaea</v>
      </c>
      <c r="E40" s="15" t="str">
        <f>VLOOKUP($A40,таксономия!$B:$V,7,0)</f>
        <v xml:space="preserve"> Euryarchaeota</v>
      </c>
      <c r="F40" s="15" t="str">
        <f>VLOOKUP($A40,таксономия!$B:$V,8,0)</f>
        <v xml:space="preserve"> Thermoplasmata</v>
      </c>
      <c r="G40" s="15" t="e">
        <f>VLOOKUP(A40,'выбранные археи'!A:A,1,0)</f>
        <v>#N/A</v>
      </c>
      <c r="I40" s="15">
        <v>19</v>
      </c>
      <c r="J40" s="15">
        <v>20</v>
      </c>
      <c r="K40" s="15">
        <f t="shared" si="0"/>
        <v>95</v>
      </c>
      <c r="L40" s="15">
        <f t="shared" si="1"/>
        <v>1.0095911155981827</v>
      </c>
      <c r="M40" s="15">
        <f t="shared" si="2"/>
        <v>98.990408884401816</v>
      </c>
    </row>
    <row r="41" spans="1:13">
      <c r="A41" s="15" t="s">
        <v>3774</v>
      </c>
      <c r="B41" s="15">
        <v>535.79999999999995</v>
      </c>
      <c r="C41" s="16">
        <v>1.1000000000000001E-158</v>
      </c>
      <c r="D41" s="15" t="str">
        <f>VLOOKUP($A41,таксономия!$B:$V,6,0)</f>
        <v>Archaea</v>
      </c>
      <c r="E41" s="15" t="str">
        <f>VLOOKUP($A41,таксономия!$B:$V,7,0)</f>
        <v xml:space="preserve"> Euryarchaeota</v>
      </c>
      <c r="F41" s="15" t="str">
        <f>VLOOKUP($A41,таксономия!$B:$V,8,0)</f>
        <v xml:space="preserve"> Halobacteria</v>
      </c>
      <c r="G41" s="15" t="e">
        <f>VLOOKUP(A41,'выбранные археи'!A:A,1,0)</f>
        <v>#N/A</v>
      </c>
      <c r="I41" s="15">
        <v>19</v>
      </c>
      <c r="J41" s="15">
        <v>21</v>
      </c>
      <c r="K41" s="15">
        <f t="shared" si="0"/>
        <v>95</v>
      </c>
      <c r="L41" s="15">
        <f t="shared" si="1"/>
        <v>1.0600706713780919</v>
      </c>
      <c r="M41" s="15">
        <f t="shared" si="2"/>
        <v>98.939929328621915</v>
      </c>
    </row>
    <row r="42" spans="1:13">
      <c r="A42" s="15" t="s">
        <v>1377</v>
      </c>
      <c r="B42" s="15">
        <v>535.29999999999995</v>
      </c>
      <c r="C42" s="16">
        <v>1.5E-158</v>
      </c>
      <c r="D42" s="15" t="str">
        <f>VLOOKUP($A42,таксономия!$B:$V,6,0)</f>
        <v>Archaea</v>
      </c>
      <c r="E42" s="15" t="str">
        <f>VLOOKUP($A42,таксономия!$B:$V,7,0)</f>
        <v xml:space="preserve"> Euryarchaeota</v>
      </c>
      <c r="F42" s="15" t="str">
        <f>VLOOKUP($A42,таксономия!$B:$V,8,0)</f>
        <v xml:space="preserve"> Halobacteria</v>
      </c>
      <c r="G42" s="15" t="e">
        <f>VLOOKUP(A42,'выбранные археи'!A:A,1,0)</f>
        <v>#N/A</v>
      </c>
      <c r="I42" s="15">
        <v>19</v>
      </c>
      <c r="J42" s="15">
        <v>22</v>
      </c>
      <c r="K42" s="15">
        <f t="shared" si="0"/>
        <v>95</v>
      </c>
      <c r="L42" s="15">
        <f t="shared" si="1"/>
        <v>1.110550227158001</v>
      </c>
      <c r="M42" s="15">
        <f t="shared" si="2"/>
        <v>98.889449772841999</v>
      </c>
    </row>
    <row r="43" spans="1:13">
      <c r="A43" s="15" t="s">
        <v>2498</v>
      </c>
      <c r="B43" s="15">
        <v>531.9</v>
      </c>
      <c r="C43" s="16">
        <v>1.6000000000000001E-157</v>
      </c>
      <c r="D43" s="15" t="str">
        <f>VLOOKUP($A43,таксономия!$B:$V,6,0)</f>
        <v>Archaea</v>
      </c>
      <c r="E43" s="15" t="str">
        <f>VLOOKUP($A43,таксономия!$B:$V,7,0)</f>
        <v xml:space="preserve"> Euryarchaeota</v>
      </c>
      <c r="F43" s="15" t="str">
        <f>VLOOKUP($A43,таксономия!$B:$V,8,0)</f>
        <v xml:space="preserve"> Halobacteria</v>
      </c>
      <c r="G43" s="15" t="e">
        <f>VLOOKUP(A43,'выбранные археи'!A:A,1,0)</f>
        <v>#N/A</v>
      </c>
      <c r="I43" s="15">
        <v>19</v>
      </c>
      <c r="J43" s="15">
        <v>23</v>
      </c>
      <c r="K43" s="15">
        <f t="shared" si="0"/>
        <v>95</v>
      </c>
      <c r="L43" s="15">
        <f t="shared" si="1"/>
        <v>1.1610297829379101</v>
      </c>
      <c r="M43" s="15">
        <f t="shared" si="2"/>
        <v>98.838970217062084</v>
      </c>
    </row>
    <row r="44" spans="1:13">
      <c r="A44" s="15" t="s">
        <v>1428</v>
      </c>
      <c r="B44" s="15">
        <v>531.20000000000005</v>
      </c>
      <c r="C44" s="16">
        <v>2.5999999999999999E-157</v>
      </c>
      <c r="D44" s="15" t="str">
        <f>VLOOKUP($A44,таксономия!$B:$V,6,0)</f>
        <v>Archaea</v>
      </c>
      <c r="E44" s="15" t="str">
        <f>VLOOKUP($A44,таксономия!$B:$V,7,0)</f>
        <v xml:space="preserve"> Euryarchaeota</v>
      </c>
      <c r="F44" s="15" t="str">
        <f>VLOOKUP($A44,таксономия!$B:$V,8,0)</f>
        <v xml:space="preserve"> Halobacteria</v>
      </c>
      <c r="G44" s="15" t="e">
        <f>VLOOKUP(A44,'выбранные археи'!A:A,1,0)</f>
        <v>#N/A</v>
      </c>
      <c r="I44" s="15">
        <v>19</v>
      </c>
      <c r="J44" s="15">
        <v>24</v>
      </c>
      <c r="K44" s="15">
        <f t="shared" si="0"/>
        <v>95</v>
      </c>
      <c r="L44" s="15">
        <f t="shared" si="1"/>
        <v>1.2115093387178193</v>
      </c>
      <c r="M44" s="15">
        <f t="shared" si="2"/>
        <v>98.788490661282182</v>
      </c>
    </row>
    <row r="45" spans="1:13">
      <c r="A45" s="15" t="s">
        <v>2546</v>
      </c>
      <c r="B45" s="15">
        <v>531.1</v>
      </c>
      <c r="C45" s="16">
        <v>2.8000000000000001E-157</v>
      </c>
      <c r="D45" s="15" t="str">
        <f>VLOOKUP($A45,таксономия!$B:$V,6,0)</f>
        <v>Archaea</v>
      </c>
      <c r="E45" s="15" t="str">
        <f>VLOOKUP($A45,таксономия!$B:$V,7,0)</f>
        <v xml:space="preserve"> Euryarchaeota</v>
      </c>
      <c r="F45" s="15" t="str">
        <f>VLOOKUP($A45,таксономия!$B:$V,8,0)</f>
        <v xml:space="preserve"> Halobacteria</v>
      </c>
      <c r="G45" s="15" t="e">
        <f>VLOOKUP(A45,'выбранные археи'!A:A,1,0)</f>
        <v>#N/A</v>
      </c>
      <c r="I45" s="15">
        <v>19</v>
      </c>
      <c r="J45" s="15">
        <v>25</v>
      </c>
      <c r="K45" s="15">
        <f t="shared" si="0"/>
        <v>95</v>
      </c>
      <c r="L45" s="15">
        <f t="shared" si="1"/>
        <v>1.2619888944977284</v>
      </c>
      <c r="M45" s="15">
        <f t="shared" si="2"/>
        <v>98.738011105502267</v>
      </c>
    </row>
    <row r="46" spans="1:13">
      <c r="A46" s="15" t="s">
        <v>4345</v>
      </c>
      <c r="B46" s="15">
        <v>531.1</v>
      </c>
      <c r="C46" s="16">
        <v>2.8000000000000001E-157</v>
      </c>
      <c r="D46" s="15" t="str">
        <f>VLOOKUP($A46,таксономия!$B:$V,6,0)</f>
        <v>Archaea</v>
      </c>
      <c r="E46" s="15" t="str">
        <f>VLOOKUP($A46,таксономия!$B:$V,7,0)</f>
        <v xml:space="preserve"> Euryarchaeota</v>
      </c>
      <c r="F46" s="15" t="str">
        <f>VLOOKUP($A46,таксономия!$B:$V,8,0)</f>
        <v xml:space="preserve"> Halobacteria</v>
      </c>
      <c r="G46" s="15" t="e">
        <f>VLOOKUP(A46,'выбранные археи'!A:A,1,0)</f>
        <v>#N/A</v>
      </c>
      <c r="I46" s="15">
        <v>19</v>
      </c>
      <c r="J46" s="15">
        <v>26</v>
      </c>
      <c r="K46" s="15">
        <f t="shared" si="0"/>
        <v>95</v>
      </c>
      <c r="L46" s="15">
        <f t="shared" si="1"/>
        <v>1.3124684502776376</v>
      </c>
      <c r="M46" s="15">
        <f t="shared" si="2"/>
        <v>98.687531549722365</v>
      </c>
    </row>
    <row r="47" spans="1:13">
      <c r="A47" s="15" t="s">
        <v>1030</v>
      </c>
      <c r="B47" s="15">
        <v>530.70000000000005</v>
      </c>
      <c r="C47" s="16">
        <v>3.6999999999999998E-157</v>
      </c>
      <c r="D47" s="15" t="str">
        <f>VLOOKUP($A47,таксономия!$B:$V,6,0)</f>
        <v>Archaea</v>
      </c>
      <c r="E47" s="15" t="str">
        <f>VLOOKUP($A47,таксономия!$B:$V,7,0)</f>
        <v xml:space="preserve"> Euryarchaeota</v>
      </c>
      <c r="F47" s="15" t="str">
        <f>VLOOKUP($A47,таксономия!$B:$V,8,0)</f>
        <v xml:space="preserve"> Halobacteria</v>
      </c>
      <c r="G47" s="15" t="e">
        <f>VLOOKUP(A47,'выбранные археи'!A:A,1,0)</f>
        <v>#N/A</v>
      </c>
      <c r="I47" s="15">
        <v>19</v>
      </c>
      <c r="J47" s="15">
        <v>27</v>
      </c>
      <c r="K47" s="15">
        <f t="shared" si="0"/>
        <v>95</v>
      </c>
      <c r="L47" s="15">
        <f t="shared" si="1"/>
        <v>1.3629480060575467</v>
      </c>
      <c r="M47" s="15">
        <f t="shared" si="2"/>
        <v>98.63705199394245</v>
      </c>
    </row>
    <row r="48" spans="1:13">
      <c r="A48" s="15" t="s">
        <v>2033</v>
      </c>
      <c r="B48" s="15">
        <v>527.70000000000005</v>
      </c>
      <c r="C48" s="16">
        <v>2.9000000000000002E-156</v>
      </c>
      <c r="D48" s="15" t="str">
        <f>VLOOKUP($A48,таксономия!$B:$V,6,0)</f>
        <v>Archaea</v>
      </c>
      <c r="E48" s="15" t="str">
        <f>VLOOKUP($A48,таксономия!$B:$V,7,0)</f>
        <v xml:space="preserve"> Euryarchaeota</v>
      </c>
      <c r="F48" s="15" t="str">
        <f>VLOOKUP($A48,таксономия!$B:$V,8,0)</f>
        <v xml:space="preserve"> Halobacteria</v>
      </c>
      <c r="G48" s="15" t="e">
        <f>VLOOKUP(A48,'выбранные археи'!A:A,1,0)</f>
        <v>#N/A</v>
      </c>
      <c r="I48" s="15">
        <v>19</v>
      </c>
      <c r="J48" s="15">
        <v>28</v>
      </c>
      <c r="K48" s="15">
        <f t="shared" si="0"/>
        <v>95</v>
      </c>
      <c r="L48" s="15">
        <f t="shared" si="1"/>
        <v>1.4134275618374559</v>
      </c>
      <c r="M48" s="15">
        <f t="shared" si="2"/>
        <v>98.586572438162548</v>
      </c>
    </row>
    <row r="49" spans="1:13">
      <c r="A49" s="15" t="s">
        <v>949</v>
      </c>
      <c r="B49" s="15">
        <v>527.6</v>
      </c>
      <c r="C49" s="16">
        <v>3.0999999999999998E-156</v>
      </c>
      <c r="D49" s="15" t="str">
        <f>VLOOKUP($A49,таксономия!$B:$V,6,0)</f>
        <v>Archaea</v>
      </c>
      <c r="E49" s="15" t="str">
        <f>VLOOKUP($A49,таксономия!$B:$V,7,0)</f>
        <v xml:space="preserve"> Euryarchaeota</v>
      </c>
      <c r="F49" s="15" t="str">
        <f>VLOOKUP($A49,таксономия!$B:$V,8,0)</f>
        <v xml:space="preserve"> Thermococci</v>
      </c>
      <c r="G49" s="15" t="e">
        <f>VLOOKUP(A49,'выбранные археи'!A:A,1,0)</f>
        <v>#N/A</v>
      </c>
      <c r="I49" s="15">
        <v>19</v>
      </c>
      <c r="J49" s="15">
        <v>29</v>
      </c>
      <c r="K49" s="15">
        <f t="shared" si="0"/>
        <v>95</v>
      </c>
      <c r="L49" s="15">
        <f t="shared" si="1"/>
        <v>1.463907117617365</v>
      </c>
      <c r="M49" s="15">
        <f t="shared" si="2"/>
        <v>98.536092882382633</v>
      </c>
    </row>
    <row r="50" spans="1:13">
      <c r="A50" s="15" t="s">
        <v>2691</v>
      </c>
      <c r="B50" s="15">
        <v>524.5</v>
      </c>
      <c r="C50" s="16">
        <v>2.6000000000000001E-155</v>
      </c>
      <c r="D50" s="15" t="str">
        <f>VLOOKUP($A50,таксономия!$B:$V,6,0)</f>
        <v>Archaea.</v>
      </c>
      <c r="E50" s="15">
        <f>VLOOKUP($A50,таксономия!$B:$V,7,0)</f>
        <v>0</v>
      </c>
      <c r="F50" s="15">
        <f>VLOOKUP($A50,таксономия!$B:$V,8,0)</f>
        <v>0</v>
      </c>
      <c r="G50" s="15" t="e">
        <f>VLOOKUP(A50,'выбранные археи'!A:A,1,0)</f>
        <v>#N/A</v>
      </c>
      <c r="I50" s="15">
        <v>19</v>
      </c>
      <c r="J50" s="15">
        <v>30</v>
      </c>
      <c r="K50" s="15">
        <f t="shared" si="0"/>
        <v>95</v>
      </c>
      <c r="L50" s="15">
        <f t="shared" si="1"/>
        <v>1.5143866733972742</v>
      </c>
      <c r="M50" s="15">
        <f t="shared" si="2"/>
        <v>98.485613326602731</v>
      </c>
    </row>
    <row r="51" spans="1:13">
      <c r="A51" s="15" t="s">
        <v>4385</v>
      </c>
      <c r="B51" s="15">
        <v>523.6</v>
      </c>
      <c r="C51" s="16">
        <v>5.2000000000000002E-155</v>
      </c>
      <c r="D51" s="15" t="str">
        <f>VLOOKUP($A51,таксономия!$B:$V,6,0)</f>
        <v>Archaea</v>
      </c>
      <c r="E51" s="15" t="str">
        <f>VLOOKUP($A51,таксономия!$B:$V,7,0)</f>
        <v xml:space="preserve"> Euryarchaeota</v>
      </c>
      <c r="F51" s="15" t="str">
        <f>VLOOKUP($A51,таксономия!$B:$V,8,0)</f>
        <v xml:space="preserve"> Thermoplasmata</v>
      </c>
      <c r="G51" s="15" t="e">
        <f>VLOOKUP(A51,'выбранные археи'!A:A,1,0)</f>
        <v>#N/A</v>
      </c>
      <c r="I51" s="15">
        <v>19</v>
      </c>
      <c r="J51" s="15">
        <v>31</v>
      </c>
      <c r="K51" s="15">
        <f t="shared" si="0"/>
        <v>95</v>
      </c>
      <c r="L51" s="15">
        <f t="shared" si="1"/>
        <v>1.5648662291771833</v>
      </c>
      <c r="M51" s="15">
        <f t="shared" si="2"/>
        <v>98.435133770822816</v>
      </c>
    </row>
    <row r="52" spans="1:13">
      <c r="A52" s="15" t="s">
        <v>1161</v>
      </c>
      <c r="B52" s="15">
        <v>523.20000000000005</v>
      </c>
      <c r="C52" s="16">
        <v>6.8E-155</v>
      </c>
      <c r="D52" s="15" t="str">
        <f>VLOOKUP($A52,таксономия!$B:$V,6,0)</f>
        <v>Archaea</v>
      </c>
      <c r="E52" s="15" t="str">
        <f>VLOOKUP($A52,таксономия!$B:$V,7,0)</f>
        <v xml:space="preserve"> Euryarchaeota</v>
      </c>
      <c r="F52" s="15" t="str">
        <f>VLOOKUP($A52,таксономия!$B:$V,8,0)</f>
        <v xml:space="preserve"> Thermococci</v>
      </c>
      <c r="G52" s="15" t="e">
        <f>VLOOKUP(A52,'выбранные археи'!A:A,1,0)</f>
        <v>#N/A</v>
      </c>
      <c r="I52" s="15">
        <v>19</v>
      </c>
      <c r="J52" s="15">
        <v>32</v>
      </c>
      <c r="K52" s="15">
        <f t="shared" si="0"/>
        <v>95</v>
      </c>
      <c r="L52" s="15">
        <f t="shared" si="1"/>
        <v>1.6153457849570922</v>
      </c>
      <c r="M52" s="15">
        <f t="shared" si="2"/>
        <v>98.384654215042914</v>
      </c>
    </row>
    <row r="53" spans="1:13">
      <c r="A53" s="15" t="s">
        <v>4339</v>
      </c>
      <c r="B53" s="15">
        <v>521.79999999999995</v>
      </c>
      <c r="C53" s="16">
        <v>1.8000000000000001E-154</v>
      </c>
      <c r="D53" s="15" t="str">
        <f>VLOOKUP($A53,таксономия!$B:$V,6,0)</f>
        <v>Archaea</v>
      </c>
      <c r="E53" s="15" t="str">
        <f>VLOOKUP($A53,таксономия!$B:$V,7,0)</f>
        <v xml:space="preserve"> Euryarchaeota</v>
      </c>
      <c r="F53" s="15" t="str">
        <f>VLOOKUP($A53,таксономия!$B:$V,8,0)</f>
        <v xml:space="preserve"> Halobacteria</v>
      </c>
      <c r="G53" s="15" t="e">
        <f>VLOOKUP(A53,'выбранные археи'!A:A,1,0)</f>
        <v>#N/A</v>
      </c>
      <c r="I53" s="15">
        <v>19</v>
      </c>
      <c r="J53" s="15">
        <v>33</v>
      </c>
      <c r="K53" s="15">
        <f t="shared" si="0"/>
        <v>95</v>
      </c>
      <c r="L53" s="15">
        <f t="shared" si="1"/>
        <v>1.6658253407370014</v>
      </c>
      <c r="M53" s="15">
        <f t="shared" si="2"/>
        <v>98.334174659262999</v>
      </c>
    </row>
    <row r="54" spans="1:13">
      <c r="A54" s="15" t="s">
        <v>4341</v>
      </c>
      <c r="B54" s="15">
        <v>521.79999999999995</v>
      </c>
      <c r="C54" s="16">
        <v>1.8000000000000001E-154</v>
      </c>
      <c r="D54" s="15" t="str">
        <f>VLOOKUP($A54,таксономия!$B:$V,6,0)</f>
        <v>Archaea</v>
      </c>
      <c r="E54" s="15" t="str">
        <f>VLOOKUP($A54,таксономия!$B:$V,7,0)</f>
        <v xml:space="preserve"> Euryarchaeota</v>
      </c>
      <c r="F54" s="15" t="str">
        <f>VLOOKUP($A54,таксономия!$B:$V,8,0)</f>
        <v xml:space="preserve"> Halobacteria</v>
      </c>
      <c r="G54" s="15" t="e">
        <f>VLOOKUP(A54,'выбранные археи'!A:A,1,0)</f>
        <v>#N/A</v>
      </c>
      <c r="I54" s="15">
        <v>19</v>
      </c>
      <c r="J54" s="15">
        <v>34</v>
      </c>
      <c r="K54" s="15">
        <f t="shared" si="0"/>
        <v>95</v>
      </c>
      <c r="L54" s="15">
        <f t="shared" si="1"/>
        <v>1.7163048965169108</v>
      </c>
      <c r="M54" s="15">
        <f t="shared" si="2"/>
        <v>98.283695103483083</v>
      </c>
    </row>
    <row r="55" spans="1:13">
      <c r="A55" s="15" t="s">
        <v>971</v>
      </c>
      <c r="B55" s="15">
        <v>521.70000000000005</v>
      </c>
      <c r="C55" s="16">
        <v>1.9E-154</v>
      </c>
      <c r="D55" s="15" t="str">
        <f>VLOOKUP($A55,таксономия!$B:$V,6,0)</f>
        <v>Archaea</v>
      </c>
      <c r="E55" s="15" t="str">
        <f>VLOOKUP($A55,таксономия!$B:$V,7,0)</f>
        <v xml:space="preserve"> Euryarchaeota</v>
      </c>
      <c r="F55" s="15" t="str">
        <f>VLOOKUP($A55,таксономия!$B:$V,8,0)</f>
        <v xml:space="preserve"> Thermococci</v>
      </c>
      <c r="G55" s="15" t="e">
        <f>VLOOKUP(A55,'выбранные археи'!A:A,1,0)</f>
        <v>#N/A</v>
      </c>
      <c r="I55" s="15">
        <v>19</v>
      </c>
      <c r="J55" s="15">
        <v>35</v>
      </c>
      <c r="K55" s="15">
        <f t="shared" si="0"/>
        <v>95</v>
      </c>
      <c r="L55" s="15">
        <f t="shared" si="1"/>
        <v>1.7667844522968199</v>
      </c>
      <c r="M55" s="15">
        <f t="shared" si="2"/>
        <v>98.233215547703182</v>
      </c>
    </row>
    <row r="56" spans="1:13">
      <c r="A56" s="15" t="s">
        <v>2132</v>
      </c>
      <c r="B56" s="15">
        <v>519.29999999999995</v>
      </c>
      <c r="C56" s="16">
        <v>9.7999999999999999E-154</v>
      </c>
      <c r="D56" s="15" t="str">
        <f>VLOOKUP($A56,таксономия!$B:$V,6,0)</f>
        <v>Archaea</v>
      </c>
      <c r="E56" s="15" t="str">
        <f>VLOOKUP($A56,таксономия!$B:$V,7,0)</f>
        <v xml:space="preserve"> Euryarchaeota</v>
      </c>
      <c r="F56" s="15" t="str">
        <f>VLOOKUP($A56,таксономия!$B:$V,8,0)</f>
        <v xml:space="preserve"> Thermococci</v>
      </c>
      <c r="G56" s="15" t="e">
        <f>VLOOKUP(A56,'выбранные археи'!A:A,1,0)</f>
        <v>#N/A</v>
      </c>
      <c r="I56" s="15">
        <v>19</v>
      </c>
      <c r="J56" s="15">
        <v>36</v>
      </c>
      <c r="K56" s="15">
        <f t="shared" si="0"/>
        <v>95</v>
      </c>
      <c r="L56" s="15">
        <f t="shared" si="1"/>
        <v>1.8172640080767288</v>
      </c>
      <c r="M56" s="15">
        <f t="shared" si="2"/>
        <v>98.182735991923266</v>
      </c>
    </row>
    <row r="57" spans="1:13">
      <c r="A57" s="15" t="s">
        <v>4381</v>
      </c>
      <c r="B57" s="15">
        <v>518.9</v>
      </c>
      <c r="C57" s="16">
        <v>1.3000000000000001E-153</v>
      </c>
      <c r="D57" s="15" t="str">
        <f>VLOOKUP($A57,таксономия!$B:$V,6,0)</f>
        <v>Archaea</v>
      </c>
      <c r="E57" s="15" t="str">
        <f>VLOOKUP($A57,таксономия!$B:$V,7,0)</f>
        <v xml:space="preserve"> Euryarchaeota</v>
      </c>
      <c r="F57" s="12" t="str">
        <f>VLOOKUP($A57,таксономия!$B:$V,8,0)</f>
        <v xml:space="preserve"> Methanococci</v>
      </c>
      <c r="G57" s="15" t="str">
        <f>VLOOKUP(A57,'выбранные археи'!A:A,1,0)</f>
        <v>O73948</v>
      </c>
      <c r="H57" s="15" t="s">
        <v>8288</v>
      </c>
      <c r="I57" s="15">
        <v>20</v>
      </c>
      <c r="J57" s="15">
        <v>36</v>
      </c>
      <c r="K57" s="15">
        <f t="shared" si="0"/>
        <v>100</v>
      </c>
      <c r="L57" s="15">
        <f t="shared" si="1"/>
        <v>1.8172640080767288</v>
      </c>
      <c r="M57" s="15">
        <f t="shared" si="2"/>
        <v>98.182735991923266</v>
      </c>
    </row>
    <row r="58" spans="1:13">
      <c r="A58" s="15" t="s">
        <v>2538</v>
      </c>
      <c r="B58" s="15">
        <v>515.9</v>
      </c>
      <c r="C58" s="16">
        <v>1.0999999999999999E-152</v>
      </c>
      <c r="D58" s="15" t="str">
        <f>VLOOKUP($A58,таксономия!$B:$V,6,0)</f>
        <v>Archaea</v>
      </c>
      <c r="E58" s="15" t="str">
        <f>VLOOKUP($A58,таксономия!$B:$V,7,0)</f>
        <v xml:space="preserve"> Euryarchaeota</v>
      </c>
      <c r="F58" s="15" t="str">
        <f>VLOOKUP($A58,таксономия!$B:$V,8,0)</f>
        <v xml:space="preserve"> Thermococci</v>
      </c>
      <c r="G58" s="15" t="e">
        <f>VLOOKUP(A58,'выбранные археи'!A:A,1,0)</f>
        <v>#N/A</v>
      </c>
      <c r="I58" s="15">
        <v>20</v>
      </c>
      <c r="J58" s="15">
        <v>37</v>
      </c>
      <c r="K58" s="15">
        <f t="shared" si="0"/>
        <v>100</v>
      </c>
      <c r="L58" s="15">
        <f t="shared" si="1"/>
        <v>1.867743563856638</v>
      </c>
      <c r="M58" s="15">
        <f t="shared" si="2"/>
        <v>98.132256436143365</v>
      </c>
    </row>
    <row r="59" spans="1:13">
      <c r="A59" s="15" t="s">
        <v>4395</v>
      </c>
      <c r="B59" s="15">
        <v>513</v>
      </c>
      <c r="C59" s="16">
        <v>7.8000000000000008E-152</v>
      </c>
      <c r="D59" s="15" t="str">
        <f>VLOOKUP($A59,таксономия!$B:$V,6,0)</f>
        <v>Archaea</v>
      </c>
      <c r="E59" s="15" t="str">
        <f>VLOOKUP($A59,таксономия!$B:$V,7,0)</f>
        <v xml:space="preserve"> Euryarchaeota</v>
      </c>
      <c r="F59" s="15" t="str">
        <f>VLOOKUP($A59,таксономия!$B:$V,8,0)</f>
        <v xml:space="preserve"> Thermococci</v>
      </c>
      <c r="G59" s="15" t="e">
        <f>VLOOKUP(A59,'выбранные археи'!A:A,1,0)</f>
        <v>#N/A</v>
      </c>
      <c r="I59" s="15">
        <v>20</v>
      </c>
      <c r="J59" s="15">
        <v>38</v>
      </c>
      <c r="K59" s="15">
        <f t="shared" si="0"/>
        <v>100</v>
      </c>
      <c r="L59" s="15">
        <f t="shared" si="1"/>
        <v>1.9182231196365473</v>
      </c>
      <c r="M59" s="15">
        <f t="shared" si="2"/>
        <v>98.081776880363449</v>
      </c>
    </row>
    <row r="60" spans="1:13">
      <c r="A60" s="15" t="s">
        <v>4387</v>
      </c>
      <c r="B60" s="15">
        <v>511.9</v>
      </c>
      <c r="C60" s="16">
        <v>1.7000000000000001E-151</v>
      </c>
      <c r="D60" s="15" t="str">
        <f>VLOOKUP($A60,таксономия!$B:$V,6,0)</f>
        <v>Archaea</v>
      </c>
      <c r="E60" s="15" t="str">
        <f>VLOOKUP($A60,таксономия!$B:$V,7,0)</f>
        <v xml:space="preserve"> Euryarchaeota</v>
      </c>
      <c r="F60" s="15" t="str">
        <f>VLOOKUP($A60,таксономия!$B:$V,8,0)</f>
        <v xml:space="preserve"> Thermococci</v>
      </c>
      <c r="G60" s="15" t="e">
        <f>VLOOKUP(A60,'выбранные археи'!A:A,1,0)</f>
        <v>#N/A</v>
      </c>
      <c r="I60" s="15">
        <v>20</v>
      </c>
      <c r="J60" s="15">
        <v>39</v>
      </c>
      <c r="K60" s="15">
        <f t="shared" si="0"/>
        <v>100</v>
      </c>
      <c r="L60" s="15">
        <f t="shared" si="1"/>
        <v>1.9687026754164565</v>
      </c>
      <c r="M60" s="15">
        <f t="shared" si="2"/>
        <v>98.031297324583548</v>
      </c>
    </row>
    <row r="61" spans="1:13">
      <c r="A61" s="15" t="s">
        <v>2302</v>
      </c>
      <c r="B61" s="15">
        <v>511.5</v>
      </c>
      <c r="C61" s="16">
        <v>2.1999999999999999E-151</v>
      </c>
      <c r="D61" s="15" t="str">
        <f>VLOOKUP($A61,таксономия!$B:$V,6,0)</f>
        <v>Archaea</v>
      </c>
      <c r="E61" s="15" t="str">
        <f>VLOOKUP($A61,таксономия!$B:$V,7,0)</f>
        <v xml:space="preserve"> Euryarchaeota</v>
      </c>
      <c r="F61" s="15" t="str">
        <f>VLOOKUP($A61,таксономия!$B:$V,8,0)</f>
        <v xml:space="preserve"> Thermococci</v>
      </c>
      <c r="G61" s="15" t="e">
        <f>VLOOKUP(A61,'выбранные археи'!A:A,1,0)</f>
        <v>#N/A</v>
      </c>
      <c r="I61" s="15">
        <v>20</v>
      </c>
      <c r="J61" s="15">
        <v>40</v>
      </c>
      <c r="K61" s="15">
        <f t="shared" si="0"/>
        <v>100</v>
      </c>
      <c r="L61" s="15">
        <f t="shared" si="1"/>
        <v>2.0191822311963654</v>
      </c>
      <c r="M61" s="15">
        <f t="shared" si="2"/>
        <v>97.980817768803632</v>
      </c>
    </row>
    <row r="62" spans="1:13">
      <c r="A62" s="15" t="s">
        <v>1549</v>
      </c>
      <c r="B62" s="15">
        <v>508.5</v>
      </c>
      <c r="C62" s="16">
        <v>1.7E-150</v>
      </c>
      <c r="D62" s="15" t="str">
        <f>VLOOKUP($A62,таксономия!$B:$V,6,0)</f>
        <v>Archaea</v>
      </c>
      <c r="E62" s="15" t="str">
        <f>VLOOKUP($A62,таксономия!$B:$V,7,0)</f>
        <v xml:space="preserve"> Euryarchaeota</v>
      </c>
      <c r="F62" s="15" t="str">
        <f>VLOOKUP($A62,таксономия!$B:$V,8,0)</f>
        <v xml:space="preserve"> Methanococci</v>
      </c>
      <c r="G62" s="15" t="e">
        <f>VLOOKUP(A62,'выбранные археи'!A:A,1,0)</f>
        <v>#N/A</v>
      </c>
      <c r="I62" s="15">
        <v>20</v>
      </c>
      <c r="J62" s="15">
        <v>41</v>
      </c>
      <c r="K62" s="15">
        <f t="shared" si="0"/>
        <v>100</v>
      </c>
      <c r="L62" s="15">
        <f t="shared" si="1"/>
        <v>2.0696617869762743</v>
      </c>
      <c r="M62" s="15">
        <f t="shared" si="2"/>
        <v>97.930338213023731</v>
      </c>
    </row>
    <row r="63" spans="1:13">
      <c r="A63" s="15" t="s">
        <v>1312</v>
      </c>
      <c r="B63" s="15">
        <v>505.7</v>
      </c>
      <c r="C63" s="16">
        <v>1.2000000000000001E-149</v>
      </c>
      <c r="D63" s="15" t="str">
        <f>VLOOKUP($A63,таксономия!$B:$V,6,0)</f>
        <v>Archaea</v>
      </c>
      <c r="E63" s="15" t="str">
        <f>VLOOKUP($A63,таксономия!$B:$V,7,0)</f>
        <v xml:space="preserve"> Euryarchaeota</v>
      </c>
      <c r="F63" s="15" t="str">
        <f>VLOOKUP($A63,таксономия!$B:$V,8,0)</f>
        <v xml:space="preserve"> Methanococci</v>
      </c>
      <c r="G63" s="15" t="e">
        <f>VLOOKUP(A63,'выбранные археи'!A:A,1,0)</f>
        <v>#N/A</v>
      </c>
      <c r="I63" s="15">
        <v>20</v>
      </c>
      <c r="J63" s="15">
        <v>42</v>
      </c>
      <c r="K63" s="15">
        <f t="shared" si="0"/>
        <v>100</v>
      </c>
      <c r="L63" s="15">
        <f t="shared" si="1"/>
        <v>2.1201413427561837</v>
      </c>
      <c r="M63" s="15">
        <f t="shared" si="2"/>
        <v>97.879858657243815</v>
      </c>
    </row>
    <row r="64" spans="1:13">
      <c r="A64" s="15" t="s">
        <v>1286</v>
      </c>
      <c r="B64" s="15">
        <v>504.5</v>
      </c>
      <c r="C64" s="16">
        <v>2.9E-149</v>
      </c>
      <c r="D64" s="15" t="str">
        <f>VLOOKUP($A64,таксономия!$B:$V,6,0)</f>
        <v>Archaea</v>
      </c>
      <c r="E64" s="15" t="str">
        <f>VLOOKUP($A64,таксономия!$B:$V,7,0)</f>
        <v xml:space="preserve"> Euryarchaeota</v>
      </c>
      <c r="F64" s="15" t="str">
        <f>VLOOKUP($A64,таксономия!$B:$V,8,0)</f>
        <v xml:space="preserve"> Methanococci</v>
      </c>
      <c r="G64" s="15" t="e">
        <f>VLOOKUP(A64,'выбранные археи'!A:A,1,0)</f>
        <v>#N/A</v>
      </c>
      <c r="I64" s="15">
        <v>20</v>
      </c>
      <c r="J64" s="15">
        <v>43</v>
      </c>
      <c r="K64" s="15">
        <f t="shared" si="0"/>
        <v>100</v>
      </c>
      <c r="L64" s="15">
        <f t="shared" si="1"/>
        <v>2.1706208985360931</v>
      </c>
      <c r="M64" s="15">
        <f t="shared" si="2"/>
        <v>97.8293791014639</v>
      </c>
    </row>
    <row r="65" spans="1:13">
      <c r="A65" s="15" t="s">
        <v>4355</v>
      </c>
      <c r="B65" s="15">
        <v>500.9</v>
      </c>
      <c r="C65" s="16">
        <v>3.4000000000000002E-148</v>
      </c>
      <c r="D65" s="15" t="str">
        <f>VLOOKUP($A65,таксономия!$B:$V,6,0)</f>
        <v>Archaea</v>
      </c>
      <c r="E65" s="15" t="str">
        <f>VLOOKUP($A65,таксономия!$B:$V,7,0)</f>
        <v xml:space="preserve"> Euryarchaeota</v>
      </c>
      <c r="F65" s="15" t="str">
        <f>VLOOKUP($A65,таксономия!$B:$V,8,0)</f>
        <v xml:space="preserve"> Methanococci</v>
      </c>
      <c r="G65" s="15" t="e">
        <f>VLOOKUP(A65,'выбранные археи'!A:A,1,0)</f>
        <v>#N/A</v>
      </c>
      <c r="I65" s="15">
        <v>20</v>
      </c>
      <c r="J65" s="15">
        <v>44</v>
      </c>
      <c r="K65" s="15">
        <f t="shared" si="0"/>
        <v>100</v>
      </c>
      <c r="L65" s="15">
        <f t="shared" si="1"/>
        <v>2.221100454316002</v>
      </c>
      <c r="M65" s="15">
        <f t="shared" si="2"/>
        <v>97.778899545683998</v>
      </c>
    </row>
    <row r="66" spans="1:13">
      <c r="A66" s="15" t="s">
        <v>1424</v>
      </c>
      <c r="B66" s="15">
        <v>499.5</v>
      </c>
      <c r="C66" s="16">
        <v>8.8000000000000007E-148</v>
      </c>
      <c r="D66" s="15" t="str">
        <f>VLOOKUP($A66,таксономия!$B:$V,6,0)</f>
        <v>Archaea</v>
      </c>
      <c r="E66" s="15" t="str">
        <f>VLOOKUP($A66,таксономия!$B:$V,7,0)</f>
        <v xml:space="preserve"> Euryarchaeota</v>
      </c>
      <c r="F66" s="15" t="str">
        <f>VLOOKUP($A66,таксономия!$B:$V,8,0)</f>
        <v xml:space="preserve"> Methanococci</v>
      </c>
      <c r="G66" s="15" t="e">
        <f>VLOOKUP(A66,'выбранные археи'!A:A,1,0)</f>
        <v>#N/A</v>
      </c>
      <c r="I66" s="15">
        <v>20</v>
      </c>
      <c r="J66" s="15">
        <v>45</v>
      </c>
      <c r="K66" s="15">
        <f t="shared" si="0"/>
        <v>100</v>
      </c>
      <c r="L66" s="15">
        <f t="shared" si="1"/>
        <v>2.2715800100959109</v>
      </c>
      <c r="M66" s="15">
        <f t="shared" si="2"/>
        <v>97.728419989904083</v>
      </c>
    </row>
    <row r="67" spans="1:13">
      <c r="A67" s="15" t="s">
        <v>2146</v>
      </c>
      <c r="B67" s="15">
        <v>499.2</v>
      </c>
      <c r="C67" s="16">
        <v>1.1000000000000001E-147</v>
      </c>
      <c r="D67" s="15" t="str">
        <f>VLOOKUP($A67,таксономия!$B:$V,6,0)</f>
        <v>Archaea</v>
      </c>
      <c r="E67" s="15" t="str">
        <f>VLOOKUP($A67,таксономия!$B:$V,7,0)</f>
        <v xml:space="preserve"> Euryarchaeota</v>
      </c>
      <c r="F67" s="15" t="str">
        <f>VLOOKUP($A67,таксономия!$B:$V,8,0)</f>
        <v xml:space="preserve"> Methanobacteria</v>
      </c>
      <c r="G67" s="15" t="e">
        <f>VLOOKUP(A67,'выбранные археи'!A:A,1,0)</f>
        <v>#N/A</v>
      </c>
      <c r="I67" s="15">
        <v>20</v>
      </c>
      <c r="J67" s="15">
        <v>46</v>
      </c>
      <c r="K67" s="15">
        <f t="shared" ref="K67:K130" si="3">I67/20*100</f>
        <v>100</v>
      </c>
      <c r="L67" s="15">
        <f t="shared" ref="L67:L130" si="4">J67/1981*100</f>
        <v>2.3220595658758203</v>
      </c>
      <c r="M67" s="15">
        <f t="shared" ref="M67:M130" si="5">100-L67</f>
        <v>97.677940434124181</v>
      </c>
    </row>
    <row r="68" spans="1:13">
      <c r="A68" s="15" t="s">
        <v>2560</v>
      </c>
      <c r="B68" s="15">
        <v>498.5</v>
      </c>
      <c r="C68" s="16">
        <v>1.8000000000000001E-147</v>
      </c>
      <c r="D68" s="15" t="str">
        <f>VLOOKUP($A68,таксономия!$B:$V,6,0)</f>
        <v>Archaea</v>
      </c>
      <c r="E68" s="15" t="str">
        <f>VLOOKUP($A68,таксономия!$B:$V,7,0)</f>
        <v xml:space="preserve"> Nanohaloarchaeota</v>
      </c>
      <c r="F68" s="15" t="str">
        <f>VLOOKUP($A68,таксономия!$B:$V,8,0)</f>
        <v xml:space="preserve"> Nanohaloarchaea</v>
      </c>
      <c r="G68" s="15" t="e">
        <f>VLOOKUP(A68,'выбранные археи'!A:A,1,0)</f>
        <v>#N/A</v>
      </c>
      <c r="I68" s="15">
        <v>20</v>
      </c>
      <c r="J68" s="15">
        <v>47</v>
      </c>
      <c r="K68" s="15">
        <f t="shared" si="3"/>
        <v>100</v>
      </c>
      <c r="L68" s="15">
        <f t="shared" si="4"/>
        <v>2.3725391216557297</v>
      </c>
      <c r="M68" s="15">
        <f t="shared" si="5"/>
        <v>97.627460878344266</v>
      </c>
    </row>
    <row r="69" spans="1:13">
      <c r="A69" s="15" t="s">
        <v>2494</v>
      </c>
      <c r="B69" s="15">
        <v>496.6</v>
      </c>
      <c r="C69" s="16">
        <v>6.7999999999999999E-147</v>
      </c>
      <c r="D69" s="15" t="str">
        <f>VLOOKUP($A69,таксономия!$B:$V,6,0)</f>
        <v>Archaea</v>
      </c>
      <c r="E69" s="15" t="str">
        <f>VLOOKUP($A69,таксономия!$B:$V,7,0)</f>
        <v xml:space="preserve"> Euryarchaeota</v>
      </c>
      <c r="F69" s="15" t="str">
        <f>VLOOKUP($A69,таксономия!$B:$V,8,0)</f>
        <v xml:space="preserve"> Methanococci</v>
      </c>
      <c r="G69" s="15" t="e">
        <f>VLOOKUP(A69,'выбранные археи'!A:A,1,0)</f>
        <v>#N/A</v>
      </c>
      <c r="I69" s="15">
        <v>20</v>
      </c>
      <c r="J69" s="15">
        <v>48</v>
      </c>
      <c r="K69" s="15">
        <f t="shared" si="3"/>
        <v>100</v>
      </c>
      <c r="L69" s="15">
        <f t="shared" si="4"/>
        <v>2.4230186774356386</v>
      </c>
      <c r="M69" s="15">
        <f t="shared" si="5"/>
        <v>97.576981322564365</v>
      </c>
    </row>
    <row r="70" spans="1:13">
      <c r="A70" s="15" t="s">
        <v>2349</v>
      </c>
      <c r="B70" s="15">
        <v>493.8</v>
      </c>
      <c r="C70" s="16">
        <v>4.5000000000000001E-146</v>
      </c>
      <c r="D70" s="15" t="str">
        <f>VLOOKUP($A70,таксономия!$B:$V,6,0)</f>
        <v>Archaea</v>
      </c>
      <c r="E70" s="15" t="str">
        <f>VLOOKUP($A70,таксономия!$B:$V,7,0)</f>
        <v xml:space="preserve"> Euryarchaeota</v>
      </c>
      <c r="F70" s="15" t="str">
        <f>VLOOKUP($A70,таксономия!$B:$V,8,0)</f>
        <v xml:space="preserve"> Methanobacteria</v>
      </c>
      <c r="G70" s="15" t="e">
        <f>VLOOKUP(A70,'выбранные археи'!A:A,1,0)</f>
        <v>#N/A</v>
      </c>
      <c r="I70" s="15">
        <v>20</v>
      </c>
      <c r="J70" s="15">
        <v>49</v>
      </c>
      <c r="K70" s="15">
        <f t="shared" si="3"/>
        <v>100</v>
      </c>
      <c r="L70" s="15">
        <f t="shared" si="4"/>
        <v>2.4734982332155475</v>
      </c>
      <c r="M70" s="15">
        <f t="shared" si="5"/>
        <v>97.526501766784449</v>
      </c>
    </row>
    <row r="71" spans="1:13">
      <c r="A71" s="15" t="s">
        <v>2345</v>
      </c>
      <c r="B71" s="15">
        <v>493.5</v>
      </c>
      <c r="C71" s="16">
        <v>5.6000000000000001E-146</v>
      </c>
      <c r="D71" s="15" t="str">
        <f>VLOOKUP($A71,таксономия!$B:$V,6,0)</f>
        <v>Archaea</v>
      </c>
      <c r="E71" s="15" t="str">
        <f>VLOOKUP($A71,таксономия!$B:$V,7,0)</f>
        <v xml:space="preserve"> Euryarchaeota</v>
      </c>
      <c r="F71" s="15" t="str">
        <f>VLOOKUP($A71,таксономия!$B:$V,8,0)</f>
        <v xml:space="preserve"> Methanococci</v>
      </c>
      <c r="G71" s="15" t="e">
        <f>VLOOKUP(A71,'выбранные археи'!A:A,1,0)</f>
        <v>#N/A</v>
      </c>
      <c r="I71" s="15">
        <v>20</v>
      </c>
      <c r="J71" s="15">
        <v>50</v>
      </c>
      <c r="K71" s="15">
        <f t="shared" si="3"/>
        <v>100</v>
      </c>
      <c r="L71" s="15">
        <f t="shared" si="4"/>
        <v>2.5239777889954569</v>
      </c>
      <c r="M71" s="15">
        <f t="shared" si="5"/>
        <v>97.476022211004548</v>
      </c>
    </row>
    <row r="72" spans="1:13">
      <c r="A72" s="15" t="s">
        <v>1607</v>
      </c>
      <c r="B72" s="15">
        <v>491.4</v>
      </c>
      <c r="C72" s="16">
        <v>2.4999999999999999E-145</v>
      </c>
      <c r="D72" s="15" t="str">
        <f>VLOOKUP($A72,таксономия!$B:$V,6,0)</f>
        <v>Archaea</v>
      </c>
      <c r="E72" s="15" t="str">
        <f>VLOOKUP($A72,таксономия!$B:$V,7,0)</f>
        <v xml:space="preserve"> Euryarchaeota</v>
      </c>
      <c r="F72" s="15" t="str">
        <f>VLOOKUP($A72,таксономия!$B:$V,8,0)</f>
        <v xml:space="preserve"> Methanobacteria</v>
      </c>
      <c r="G72" s="15" t="e">
        <f>VLOOKUP(A72,'выбранные археи'!A:A,1,0)</f>
        <v>#N/A</v>
      </c>
      <c r="I72" s="15">
        <v>20</v>
      </c>
      <c r="J72" s="15">
        <v>51</v>
      </c>
      <c r="K72" s="15">
        <f t="shared" si="3"/>
        <v>100</v>
      </c>
      <c r="L72" s="15">
        <f t="shared" si="4"/>
        <v>2.5744573447753663</v>
      </c>
      <c r="M72" s="15">
        <f t="shared" si="5"/>
        <v>97.425542655224632</v>
      </c>
    </row>
    <row r="73" spans="1:13">
      <c r="A73" s="15" t="s">
        <v>4379</v>
      </c>
      <c r="B73" s="15">
        <v>491.3</v>
      </c>
      <c r="C73" s="16">
        <v>2.7E-145</v>
      </c>
      <c r="D73" s="15" t="str">
        <f>VLOOKUP($A73,таксономия!$B:$V,6,0)</f>
        <v>Archaea</v>
      </c>
      <c r="E73" s="15" t="str">
        <f>VLOOKUP($A73,таксономия!$B:$V,7,0)</f>
        <v xml:space="preserve"> Euryarchaeota</v>
      </c>
      <c r="F73" s="15" t="str">
        <f>VLOOKUP($A73,таксономия!$B:$V,8,0)</f>
        <v xml:space="preserve"> Methanobacteria</v>
      </c>
      <c r="G73" s="15" t="e">
        <f>VLOOKUP(A73,'выбранные археи'!A:A,1,0)</f>
        <v>#N/A</v>
      </c>
      <c r="I73" s="15">
        <v>20</v>
      </c>
      <c r="J73" s="15">
        <v>52</v>
      </c>
      <c r="K73" s="15">
        <f t="shared" si="3"/>
        <v>100</v>
      </c>
      <c r="L73" s="15">
        <f t="shared" si="4"/>
        <v>2.6249369005552752</v>
      </c>
      <c r="M73" s="15">
        <f t="shared" si="5"/>
        <v>97.375063099444731</v>
      </c>
    </row>
    <row r="74" spans="1:13">
      <c r="A74" s="15" t="s">
        <v>225</v>
      </c>
      <c r="B74" s="15">
        <v>489.1</v>
      </c>
      <c r="C74" s="16">
        <v>1.2E-144</v>
      </c>
      <c r="D74" s="15" t="str">
        <f>VLOOKUP($A74,таксономия!$B:$V,6,0)</f>
        <v>Archaea</v>
      </c>
      <c r="E74" s="15" t="str">
        <f>VLOOKUP($A74,таксономия!$B:$V,7,0)</f>
        <v xml:space="preserve"> Euryarchaeota</v>
      </c>
      <c r="F74" s="15" t="str">
        <f>VLOOKUP($A74,таксономия!$B:$V,8,0)</f>
        <v xml:space="preserve"> Methanococci</v>
      </c>
      <c r="G74" s="15" t="e">
        <f>VLOOKUP(A74,'выбранные археи'!A:A,1,0)</f>
        <v>#N/A</v>
      </c>
      <c r="I74" s="15">
        <v>20</v>
      </c>
      <c r="J74" s="15">
        <v>53</v>
      </c>
      <c r="K74" s="15">
        <f t="shared" si="3"/>
        <v>100</v>
      </c>
      <c r="L74" s="15">
        <f t="shared" si="4"/>
        <v>2.6754164563351841</v>
      </c>
      <c r="M74" s="15">
        <f t="shared" si="5"/>
        <v>97.324583543664815</v>
      </c>
    </row>
    <row r="75" spans="1:13">
      <c r="A75" s="15" t="s">
        <v>3106</v>
      </c>
      <c r="B75" s="15">
        <v>487.8</v>
      </c>
      <c r="C75" s="16">
        <v>2.9999999999999999E-144</v>
      </c>
      <c r="D75" s="15" t="str">
        <f>VLOOKUP($A75,таксономия!$B:$V,6,0)</f>
        <v>Archaea</v>
      </c>
      <c r="E75" s="15" t="str">
        <f>VLOOKUP($A75,таксономия!$B:$V,7,0)</f>
        <v xml:space="preserve"> Euryarchaeota</v>
      </c>
      <c r="F75" s="15" t="str">
        <f>VLOOKUP($A75,таксономия!$B:$V,8,0)</f>
        <v xml:space="preserve"> Methanococci</v>
      </c>
      <c r="G75" s="15" t="e">
        <f>VLOOKUP(A75,'выбранные археи'!A:A,1,0)</f>
        <v>#N/A</v>
      </c>
      <c r="I75" s="15">
        <v>20</v>
      </c>
      <c r="J75" s="15">
        <v>54</v>
      </c>
      <c r="K75" s="15">
        <f t="shared" si="3"/>
        <v>100</v>
      </c>
      <c r="L75" s="15">
        <f t="shared" si="4"/>
        <v>2.7258960121150935</v>
      </c>
      <c r="M75" s="15">
        <f t="shared" si="5"/>
        <v>97.274103987884899</v>
      </c>
    </row>
    <row r="76" spans="1:13">
      <c r="A76" s="15" t="s">
        <v>4359</v>
      </c>
      <c r="B76" s="15">
        <v>487.6</v>
      </c>
      <c r="C76" s="16">
        <v>3.4000000000000002E-144</v>
      </c>
      <c r="D76" s="15" t="str">
        <f>VLOOKUP($A76,таксономия!$B:$V,6,0)</f>
        <v>Archaea</v>
      </c>
      <c r="E76" s="15" t="str">
        <f>VLOOKUP($A76,таксономия!$B:$V,7,0)</f>
        <v xml:space="preserve"> Euryarchaeota</v>
      </c>
      <c r="F76" s="15" t="str">
        <f>VLOOKUP($A76,таксономия!$B:$V,8,0)</f>
        <v xml:space="preserve"> Methanococci</v>
      </c>
      <c r="G76" s="15" t="e">
        <f>VLOOKUP(A76,'выбранные археи'!A:A,1,0)</f>
        <v>#N/A</v>
      </c>
      <c r="I76" s="15">
        <v>20</v>
      </c>
      <c r="J76" s="15">
        <v>55</v>
      </c>
      <c r="K76" s="15">
        <f t="shared" si="3"/>
        <v>100</v>
      </c>
      <c r="L76" s="15">
        <f t="shared" si="4"/>
        <v>2.7763755678950024</v>
      </c>
      <c r="M76" s="15">
        <f t="shared" si="5"/>
        <v>97.223624432104998</v>
      </c>
    </row>
    <row r="77" spans="1:13">
      <c r="A77" s="15" t="s">
        <v>1398</v>
      </c>
      <c r="B77" s="15">
        <v>486.5</v>
      </c>
      <c r="C77" s="16">
        <v>7.4000000000000005E-144</v>
      </c>
      <c r="D77" s="15" t="str">
        <f>VLOOKUP($A77,таксономия!$B:$V,6,0)</f>
        <v>Archaea</v>
      </c>
      <c r="E77" s="15" t="str">
        <f>VLOOKUP($A77,таксономия!$B:$V,7,0)</f>
        <v xml:space="preserve"> Euryarchaeota</v>
      </c>
      <c r="F77" s="15" t="str">
        <f>VLOOKUP($A77,таксономия!$B:$V,8,0)</f>
        <v xml:space="preserve"> Methanobacteria</v>
      </c>
      <c r="G77" s="15" t="e">
        <f>VLOOKUP(A77,'выбранные археи'!A:A,1,0)</f>
        <v>#N/A</v>
      </c>
      <c r="I77" s="15">
        <v>20</v>
      </c>
      <c r="J77" s="15">
        <v>56</v>
      </c>
      <c r="K77" s="15">
        <f t="shared" si="3"/>
        <v>100</v>
      </c>
      <c r="L77" s="15">
        <f t="shared" si="4"/>
        <v>2.8268551236749118</v>
      </c>
      <c r="M77" s="15">
        <f t="shared" si="5"/>
        <v>97.173144876325082</v>
      </c>
    </row>
    <row r="78" spans="1:13">
      <c r="A78" s="15" t="s">
        <v>4377</v>
      </c>
      <c r="B78" s="15">
        <v>485</v>
      </c>
      <c r="C78" s="16">
        <v>1.9999999999999999E-143</v>
      </c>
      <c r="D78" s="15" t="str">
        <f>VLOOKUP($A78,таксономия!$B:$V,6,0)</f>
        <v>Archaea</v>
      </c>
      <c r="E78" s="15" t="str">
        <f>VLOOKUP($A78,таксономия!$B:$V,7,0)</f>
        <v xml:space="preserve"> Euryarchaeota</v>
      </c>
      <c r="F78" s="15" t="str">
        <f>VLOOKUP($A78,таксономия!$B:$V,8,0)</f>
        <v xml:space="preserve"> Methanobacteria</v>
      </c>
      <c r="G78" s="15" t="e">
        <f>VLOOKUP(A78,'выбранные археи'!A:A,1,0)</f>
        <v>#N/A</v>
      </c>
      <c r="I78" s="15">
        <v>20</v>
      </c>
      <c r="J78" s="15">
        <v>57</v>
      </c>
      <c r="K78" s="15">
        <f t="shared" si="3"/>
        <v>100</v>
      </c>
      <c r="L78" s="15">
        <f t="shared" si="4"/>
        <v>2.8773346794548207</v>
      </c>
      <c r="M78" s="15">
        <f t="shared" si="5"/>
        <v>97.122665320545181</v>
      </c>
    </row>
    <row r="79" spans="1:13">
      <c r="A79" s="15" t="s">
        <v>4361</v>
      </c>
      <c r="B79" s="15">
        <v>484.2</v>
      </c>
      <c r="C79" s="16">
        <v>3.7E-143</v>
      </c>
      <c r="D79" s="15" t="str">
        <f>VLOOKUP($A79,таксономия!$B:$V,6,0)</f>
        <v>Archaea</v>
      </c>
      <c r="E79" s="15" t="str">
        <f>VLOOKUP($A79,таксономия!$B:$V,7,0)</f>
        <v xml:space="preserve"> Euryarchaeota</v>
      </c>
      <c r="F79" s="15" t="str">
        <f>VLOOKUP($A79,таксономия!$B:$V,8,0)</f>
        <v xml:space="preserve"> Methanococci</v>
      </c>
      <c r="G79" s="15" t="e">
        <f>VLOOKUP(A79,'выбранные археи'!A:A,1,0)</f>
        <v>#N/A</v>
      </c>
      <c r="I79" s="15">
        <v>20</v>
      </c>
      <c r="J79" s="15">
        <v>58</v>
      </c>
      <c r="K79" s="15">
        <f t="shared" si="3"/>
        <v>100</v>
      </c>
      <c r="L79" s="15">
        <f t="shared" si="4"/>
        <v>2.9278142352347301</v>
      </c>
      <c r="M79" s="15">
        <f t="shared" si="5"/>
        <v>97.072185764765266</v>
      </c>
    </row>
    <row r="80" spans="1:13">
      <c r="A80" s="15" t="s">
        <v>2534</v>
      </c>
      <c r="B80" s="15">
        <v>484</v>
      </c>
      <c r="C80" s="16">
        <v>4.1E-143</v>
      </c>
      <c r="D80" s="15" t="str">
        <f>VLOOKUP($A80,таксономия!$B:$V,6,0)</f>
        <v>Archaea</v>
      </c>
      <c r="E80" s="15" t="str">
        <f>VLOOKUP($A80,таксономия!$B:$V,7,0)</f>
        <v xml:space="preserve"> Euryarchaeota</v>
      </c>
      <c r="F80" s="15" t="str">
        <f>VLOOKUP($A80,таксономия!$B:$V,8,0)</f>
        <v xml:space="preserve"> Methanococci</v>
      </c>
      <c r="G80" s="15" t="e">
        <f>VLOOKUP(A80,'выбранные археи'!A:A,1,0)</f>
        <v>#N/A</v>
      </c>
      <c r="I80" s="15">
        <v>20</v>
      </c>
      <c r="J80" s="15">
        <v>59</v>
      </c>
      <c r="K80" s="15">
        <f t="shared" si="3"/>
        <v>100</v>
      </c>
      <c r="L80" s="15">
        <f t="shared" si="4"/>
        <v>2.978293791014639</v>
      </c>
      <c r="M80" s="15">
        <f t="shared" si="5"/>
        <v>97.021706208985364</v>
      </c>
    </row>
    <row r="81" spans="1:13">
      <c r="A81" s="15" t="s">
        <v>4371</v>
      </c>
      <c r="B81" s="15">
        <v>482.5</v>
      </c>
      <c r="C81" s="16">
        <v>1.1999999999999999E-142</v>
      </c>
      <c r="D81" s="15" t="str">
        <f>VLOOKUP($A81,таксономия!$B:$V,6,0)</f>
        <v>Archaea</v>
      </c>
      <c r="E81" s="15" t="str">
        <f>VLOOKUP($A81,таксономия!$B:$V,7,0)</f>
        <v xml:space="preserve"> Euryarchaeota</v>
      </c>
      <c r="F81" s="15" t="str">
        <f>VLOOKUP($A81,таксономия!$B:$V,8,0)</f>
        <v xml:space="preserve"> Methanococci</v>
      </c>
      <c r="G81" s="15" t="e">
        <f>VLOOKUP(A81,'выбранные археи'!A:A,1,0)</f>
        <v>#N/A</v>
      </c>
      <c r="I81" s="15">
        <v>20</v>
      </c>
      <c r="J81" s="15">
        <v>60</v>
      </c>
      <c r="K81" s="15">
        <f t="shared" si="3"/>
        <v>100</v>
      </c>
      <c r="L81" s="15">
        <f t="shared" si="4"/>
        <v>3.0287733467945483</v>
      </c>
      <c r="M81" s="15">
        <f t="shared" si="5"/>
        <v>96.971226653205449</v>
      </c>
    </row>
    <row r="82" spans="1:13">
      <c r="A82" s="15" t="s">
        <v>1779</v>
      </c>
      <c r="B82" s="15">
        <v>482</v>
      </c>
      <c r="C82" s="16">
        <v>1.7000000000000001E-142</v>
      </c>
      <c r="D82" s="15" t="str">
        <f>VLOOKUP($A82,таксономия!$B:$V,6,0)</f>
        <v>Archaea</v>
      </c>
      <c r="E82" s="15" t="str">
        <f>VLOOKUP($A82,таксономия!$B:$V,7,0)</f>
        <v xml:space="preserve"> Euryarchaeota</v>
      </c>
      <c r="F82" s="15" t="str">
        <f>VLOOKUP($A82,таксономия!$B:$V,8,0)</f>
        <v xml:space="preserve"> Methanobacteria</v>
      </c>
      <c r="G82" s="15" t="e">
        <f>VLOOKUP(A82,'выбранные археи'!A:A,1,0)</f>
        <v>#N/A</v>
      </c>
      <c r="I82" s="15">
        <v>20</v>
      </c>
      <c r="J82" s="15">
        <v>61</v>
      </c>
      <c r="K82" s="15">
        <f t="shared" si="3"/>
        <v>100</v>
      </c>
      <c r="L82" s="15">
        <f t="shared" si="4"/>
        <v>3.0792529025744573</v>
      </c>
      <c r="M82" s="15">
        <f t="shared" si="5"/>
        <v>96.920747097425547</v>
      </c>
    </row>
    <row r="83" spans="1:13">
      <c r="A83" s="15" t="s">
        <v>231</v>
      </c>
      <c r="B83" s="15">
        <v>481.8</v>
      </c>
      <c r="C83" s="16">
        <v>1.8999999999999999E-142</v>
      </c>
      <c r="D83" s="15" t="str">
        <f>VLOOKUP($A83,таксономия!$B:$V,6,0)</f>
        <v>Archaea</v>
      </c>
      <c r="E83" s="15" t="str">
        <f>VLOOKUP($A83,таксономия!$B:$V,7,0)</f>
        <v xml:space="preserve"> Euryarchaeota</v>
      </c>
      <c r="F83" s="15" t="str">
        <f>VLOOKUP($A83,таксономия!$B:$V,8,0)</f>
        <v xml:space="preserve"> Methanococci</v>
      </c>
      <c r="G83" s="15" t="e">
        <f>VLOOKUP(A83,'выбранные археи'!A:A,1,0)</f>
        <v>#N/A</v>
      </c>
      <c r="I83" s="15">
        <v>20</v>
      </c>
      <c r="J83" s="15">
        <v>62</v>
      </c>
      <c r="K83" s="15">
        <f t="shared" si="3"/>
        <v>100</v>
      </c>
      <c r="L83" s="15">
        <f t="shared" si="4"/>
        <v>3.1297324583543666</v>
      </c>
      <c r="M83" s="15">
        <f t="shared" si="5"/>
        <v>96.870267541645632</v>
      </c>
    </row>
    <row r="84" spans="1:13">
      <c r="A84" s="15" t="s">
        <v>4363</v>
      </c>
      <c r="B84" s="15">
        <v>479.7</v>
      </c>
      <c r="C84" s="16">
        <v>8.1000000000000002E-142</v>
      </c>
      <c r="D84" s="15" t="str">
        <f>VLOOKUP($A84,таксономия!$B:$V,6,0)</f>
        <v>Archaea</v>
      </c>
      <c r="E84" s="15" t="str">
        <f>VLOOKUP($A84,таксономия!$B:$V,7,0)</f>
        <v xml:space="preserve"> Euryarchaeota</v>
      </c>
      <c r="F84" s="15" t="str">
        <f>VLOOKUP($A84,таксономия!$B:$V,8,0)</f>
        <v xml:space="preserve"> Methanococci</v>
      </c>
      <c r="G84" s="15" t="e">
        <f>VLOOKUP(A84,'выбранные археи'!A:A,1,0)</f>
        <v>#N/A</v>
      </c>
      <c r="I84" s="15">
        <v>20</v>
      </c>
      <c r="J84" s="15">
        <v>63</v>
      </c>
      <c r="K84" s="15">
        <f t="shared" si="3"/>
        <v>100</v>
      </c>
      <c r="L84" s="15">
        <f t="shared" si="4"/>
        <v>3.1802120141342751</v>
      </c>
      <c r="M84" s="15">
        <f t="shared" si="5"/>
        <v>96.81978798586573</v>
      </c>
    </row>
    <row r="85" spans="1:13">
      <c r="A85" s="15" t="s">
        <v>1007</v>
      </c>
      <c r="B85" s="15">
        <v>479.4</v>
      </c>
      <c r="C85" s="16">
        <v>1E-141</v>
      </c>
      <c r="D85" s="15" t="str">
        <f>VLOOKUP($A85,таксономия!$B:$V,6,0)</f>
        <v>Archaea</v>
      </c>
      <c r="E85" s="15" t="str">
        <f>VLOOKUP($A85,таксономия!$B:$V,7,0)</f>
        <v xml:space="preserve"> Euryarchaeota</v>
      </c>
      <c r="F85" s="15" t="str">
        <f>VLOOKUP($A85,таксономия!$B:$V,8,0)</f>
        <v xml:space="preserve"> Methanobacteria</v>
      </c>
      <c r="G85" s="15" t="e">
        <f>VLOOKUP(A85,'выбранные археи'!A:A,1,0)</f>
        <v>#N/A</v>
      </c>
      <c r="I85" s="15">
        <v>20</v>
      </c>
      <c r="J85" s="15">
        <v>64</v>
      </c>
      <c r="K85" s="15">
        <f t="shared" si="3"/>
        <v>100</v>
      </c>
      <c r="L85" s="15">
        <f t="shared" si="4"/>
        <v>3.2306915699141845</v>
      </c>
      <c r="M85" s="15">
        <f t="shared" si="5"/>
        <v>96.769308430085815</v>
      </c>
    </row>
    <row r="86" spans="1:13">
      <c r="A86" s="15" t="s">
        <v>1387</v>
      </c>
      <c r="B86" s="15">
        <v>479.4</v>
      </c>
      <c r="C86" s="16">
        <v>1E-141</v>
      </c>
      <c r="D86" s="15" t="str">
        <f>VLOOKUP($A86,таксономия!$B:$V,6,0)</f>
        <v>Archaea</v>
      </c>
      <c r="E86" s="15" t="str">
        <f>VLOOKUP($A86,таксономия!$B:$V,7,0)</f>
        <v xml:space="preserve"> Euryarchaeota</v>
      </c>
      <c r="F86" s="15" t="str">
        <f>VLOOKUP($A86,таксономия!$B:$V,8,0)</f>
        <v xml:space="preserve"> Methanobacteria</v>
      </c>
      <c r="G86" s="15" t="e">
        <f>VLOOKUP(A86,'выбранные археи'!A:A,1,0)</f>
        <v>#N/A</v>
      </c>
      <c r="I86" s="15">
        <v>20</v>
      </c>
      <c r="J86" s="15">
        <v>65</v>
      </c>
      <c r="K86" s="15">
        <f t="shared" si="3"/>
        <v>100</v>
      </c>
      <c r="L86" s="15">
        <f t="shared" si="4"/>
        <v>3.2811711256940943</v>
      </c>
      <c r="M86" s="15">
        <f t="shared" si="5"/>
        <v>96.718828874305899</v>
      </c>
    </row>
    <row r="87" spans="1:13">
      <c r="A87" s="15" t="s">
        <v>4373</v>
      </c>
      <c r="B87" s="15">
        <v>479.4</v>
      </c>
      <c r="C87" s="16">
        <v>1E-141</v>
      </c>
      <c r="D87" s="15" t="str">
        <f>VLOOKUP($A87,таксономия!$B:$V,6,0)</f>
        <v>Archaea</v>
      </c>
      <c r="E87" s="15" t="str">
        <f>VLOOKUP($A87,таксономия!$B:$V,7,0)</f>
        <v xml:space="preserve"> Euryarchaeota</v>
      </c>
      <c r="F87" s="15" t="str">
        <f>VLOOKUP($A87,таксономия!$B:$V,8,0)</f>
        <v xml:space="preserve"> Methanobacteria</v>
      </c>
      <c r="G87" s="15" t="e">
        <f>VLOOKUP(A87,'выбранные археи'!A:A,1,0)</f>
        <v>#N/A</v>
      </c>
      <c r="I87" s="15">
        <v>20</v>
      </c>
      <c r="J87" s="15">
        <v>66</v>
      </c>
      <c r="K87" s="15">
        <f t="shared" si="3"/>
        <v>100</v>
      </c>
      <c r="L87" s="15">
        <f t="shared" si="4"/>
        <v>3.3316506814740028</v>
      </c>
      <c r="M87" s="15">
        <f t="shared" si="5"/>
        <v>96.668349318525998</v>
      </c>
    </row>
    <row r="88" spans="1:13">
      <c r="A88" s="15" t="s">
        <v>4367</v>
      </c>
      <c r="B88" s="15">
        <v>478.6</v>
      </c>
      <c r="C88" s="16">
        <v>1.6999999999999999E-141</v>
      </c>
      <c r="D88" s="15" t="str">
        <f>VLOOKUP($A88,таксономия!$B:$V,6,0)</f>
        <v>Archaea</v>
      </c>
      <c r="E88" s="15" t="str">
        <f>VLOOKUP($A88,таксономия!$B:$V,7,0)</f>
        <v xml:space="preserve"> Euryarchaeota</v>
      </c>
      <c r="F88" s="15" t="str">
        <f>VLOOKUP($A88,таксономия!$B:$V,8,0)</f>
        <v xml:space="preserve"> Methanococci</v>
      </c>
      <c r="G88" s="15" t="e">
        <f>VLOOKUP(A88,'выбранные археи'!A:A,1,0)</f>
        <v>#N/A</v>
      </c>
      <c r="I88" s="15">
        <v>20</v>
      </c>
      <c r="J88" s="15">
        <v>67</v>
      </c>
      <c r="K88" s="15">
        <f t="shared" si="3"/>
        <v>100</v>
      </c>
      <c r="L88" s="15">
        <f t="shared" si="4"/>
        <v>3.3821302372539122</v>
      </c>
      <c r="M88" s="15">
        <f t="shared" si="5"/>
        <v>96.617869762746082</v>
      </c>
    </row>
    <row r="89" spans="1:13">
      <c r="A89" s="15" t="s">
        <v>2562</v>
      </c>
      <c r="B89" s="15">
        <v>477.1</v>
      </c>
      <c r="C89" s="16">
        <v>4.9999999999999999E-141</v>
      </c>
      <c r="D89" s="15" t="str">
        <f>VLOOKUP($A89,таксономия!$B:$V,6,0)</f>
        <v>Archaea</v>
      </c>
      <c r="E89" s="15" t="str">
        <f>VLOOKUP($A89,таксономия!$B:$V,7,0)</f>
        <v xml:space="preserve"> Nanohaloarchaeota</v>
      </c>
      <c r="F89" s="15" t="str">
        <f>VLOOKUP($A89,таксономия!$B:$V,8,0)</f>
        <v xml:space="preserve"> Nanohaloarchaea</v>
      </c>
      <c r="G89" s="15" t="e">
        <f>VLOOKUP(A89,'выбранные археи'!A:A,1,0)</f>
        <v>#N/A</v>
      </c>
      <c r="I89" s="15">
        <v>20</v>
      </c>
      <c r="J89" s="15">
        <v>68</v>
      </c>
      <c r="K89" s="15">
        <f t="shared" si="3"/>
        <v>100</v>
      </c>
      <c r="L89" s="15">
        <f t="shared" si="4"/>
        <v>3.4326097930338215</v>
      </c>
      <c r="M89" s="15">
        <f t="shared" si="5"/>
        <v>96.567390206966181</v>
      </c>
    </row>
    <row r="90" spans="1:13">
      <c r="A90" s="15" t="s">
        <v>3032</v>
      </c>
      <c r="B90" s="15">
        <v>474.4</v>
      </c>
      <c r="C90" s="16">
        <v>3.2000000000000001E-140</v>
      </c>
      <c r="D90" s="15" t="str">
        <f>VLOOKUP($A90,таксономия!$B:$V,6,0)</f>
        <v>Archaea</v>
      </c>
      <c r="E90" s="15" t="str">
        <f>VLOOKUP($A90,таксономия!$B:$V,7,0)</f>
        <v xml:space="preserve"> Nanohaloarchaeota</v>
      </c>
      <c r="F90" s="15" t="str">
        <f>VLOOKUP($A90,таксономия!$B:$V,8,0)</f>
        <v xml:space="preserve"> Nanohaloarchaea</v>
      </c>
      <c r="G90" s="15" t="e">
        <f>VLOOKUP(A90,'выбранные археи'!A:A,1,0)</f>
        <v>#N/A</v>
      </c>
      <c r="I90" s="15">
        <v>20</v>
      </c>
      <c r="J90" s="15">
        <v>69</v>
      </c>
      <c r="K90" s="15">
        <f t="shared" si="3"/>
        <v>100</v>
      </c>
      <c r="L90" s="15">
        <f t="shared" si="4"/>
        <v>3.4830893488137304</v>
      </c>
      <c r="M90" s="15">
        <f t="shared" si="5"/>
        <v>96.516910651186265</v>
      </c>
    </row>
    <row r="91" spans="1:13">
      <c r="A91" s="15" t="s">
        <v>1527</v>
      </c>
      <c r="B91" s="15">
        <v>462.1</v>
      </c>
      <c r="C91" s="16">
        <v>1.6E-136</v>
      </c>
      <c r="D91" s="15" t="str">
        <f>VLOOKUP($A91,таксономия!$B:$V,6,0)</f>
        <v>Archaea</v>
      </c>
      <c r="E91" s="15" t="str">
        <f>VLOOKUP($A91,таксономия!$B:$V,7,0)</f>
        <v xml:space="preserve"> Euryarchaeota</v>
      </c>
      <c r="F91" s="15" t="str">
        <f>VLOOKUP($A91,таксономия!$B:$V,8,0)</f>
        <v xml:space="preserve"> Methanococci</v>
      </c>
      <c r="G91" s="15" t="e">
        <f>VLOOKUP(A91,'выбранные археи'!A:A,1,0)</f>
        <v>#N/A</v>
      </c>
      <c r="I91" s="15">
        <v>20</v>
      </c>
      <c r="J91" s="15">
        <v>70</v>
      </c>
      <c r="K91" s="15">
        <f t="shared" si="3"/>
        <v>100</v>
      </c>
      <c r="L91" s="15">
        <f t="shared" si="4"/>
        <v>3.5335689045936398</v>
      </c>
      <c r="M91" s="15">
        <f t="shared" si="5"/>
        <v>96.466431095406364</v>
      </c>
    </row>
    <row r="92" spans="1:13">
      <c r="A92" s="15" t="s">
        <v>1531</v>
      </c>
      <c r="B92" s="15">
        <v>449.9</v>
      </c>
      <c r="C92" s="16">
        <v>7.8000000000000006E-133</v>
      </c>
      <c r="D92" s="15" t="str">
        <f>VLOOKUP($A92,таксономия!$B:$V,6,0)</f>
        <v>Archaea</v>
      </c>
      <c r="E92" s="15" t="str">
        <f>VLOOKUP($A92,таксономия!$B:$V,7,0)</f>
        <v xml:space="preserve"> Parvarchaeota</v>
      </c>
      <c r="F92" s="15" t="str">
        <f>VLOOKUP($A92,таксономия!$B:$V,8,0)</f>
        <v xml:space="preserve"> Candidatus Parvarchaeum.</v>
      </c>
      <c r="G92" s="15" t="e">
        <f>VLOOKUP(A92,'выбранные археи'!A:A,1,0)</f>
        <v>#N/A</v>
      </c>
      <c r="I92" s="15">
        <v>20</v>
      </c>
      <c r="J92" s="15">
        <v>71</v>
      </c>
      <c r="K92" s="15">
        <f t="shared" si="3"/>
        <v>100</v>
      </c>
      <c r="L92" s="15">
        <f t="shared" si="4"/>
        <v>3.5840484603735483</v>
      </c>
      <c r="M92" s="15">
        <f t="shared" si="5"/>
        <v>96.415951539626448</v>
      </c>
    </row>
    <row r="93" spans="1:13">
      <c r="A93" s="15" t="s">
        <v>2992</v>
      </c>
      <c r="B93" s="15">
        <v>444.9</v>
      </c>
      <c r="C93" s="16">
        <v>2.5000000000000002E-131</v>
      </c>
      <c r="D93" s="15" t="str">
        <f>VLOOKUP($A93,таксономия!$B:$V,6,0)</f>
        <v>Archaea</v>
      </c>
      <c r="E93" s="15" t="str">
        <f>VLOOKUP($A93,таксономия!$B:$V,7,0)</f>
        <v xml:space="preserve"> Crenarchaeota</v>
      </c>
      <c r="F93" s="15" t="str">
        <f>VLOOKUP($A93,таксономия!$B:$V,8,0)</f>
        <v xml:space="preserve"> miscellaneous Crenarchaeota group</v>
      </c>
      <c r="G93" s="15" t="e">
        <f>VLOOKUP(A93,'выбранные археи'!A:A,1,0)</f>
        <v>#N/A</v>
      </c>
      <c r="I93" s="15">
        <v>20</v>
      </c>
      <c r="J93" s="15">
        <v>72</v>
      </c>
      <c r="K93" s="15">
        <f t="shared" si="3"/>
        <v>100</v>
      </c>
      <c r="L93" s="15">
        <f t="shared" si="4"/>
        <v>3.6345280161534577</v>
      </c>
      <c r="M93" s="15">
        <f t="shared" si="5"/>
        <v>96.365471983846547</v>
      </c>
    </row>
    <row r="94" spans="1:13">
      <c r="A94" s="15" t="s">
        <v>1268</v>
      </c>
      <c r="B94" s="15">
        <v>441.3</v>
      </c>
      <c r="C94" s="16">
        <v>3.1000000000000001E-130</v>
      </c>
      <c r="D94" s="15" t="str">
        <f>VLOOKUP($A94,таксономия!$B:$V,6,0)</f>
        <v>Archaea</v>
      </c>
      <c r="E94" s="15" t="str">
        <f>VLOOKUP($A94,таксономия!$B:$V,7,0)</f>
        <v xml:space="preserve"> Parvarchaeota</v>
      </c>
      <c r="F94" s="15" t="str">
        <f>VLOOKUP($A94,таксономия!$B:$V,8,0)</f>
        <v xml:space="preserve"> Candidatus Micrarchaeum.</v>
      </c>
      <c r="G94" s="15" t="e">
        <f>VLOOKUP(A94,'выбранные археи'!A:A,1,0)</f>
        <v>#N/A</v>
      </c>
      <c r="I94" s="15">
        <v>20</v>
      </c>
      <c r="J94" s="15">
        <v>73</v>
      </c>
      <c r="K94" s="15">
        <f t="shared" si="3"/>
        <v>100</v>
      </c>
      <c r="L94" s="15">
        <f t="shared" si="4"/>
        <v>3.685007571933367</v>
      </c>
      <c r="M94" s="15">
        <f t="shared" si="5"/>
        <v>96.314992428066631</v>
      </c>
    </row>
    <row r="95" spans="1:13">
      <c r="A95" s="15" t="s">
        <v>1355</v>
      </c>
      <c r="B95" s="15">
        <v>440.3</v>
      </c>
      <c r="C95" s="16">
        <v>5.9999999999999997E-130</v>
      </c>
      <c r="D95" s="15" t="str">
        <f>VLOOKUP($A95,таксономия!$B:$V,6,0)</f>
        <v>Archaea</v>
      </c>
      <c r="E95" s="15" t="str">
        <f>VLOOKUP($A95,таксономия!$B:$V,7,0)</f>
        <v xml:space="preserve"> Parvarchaeota</v>
      </c>
      <c r="F95" s="15" t="str">
        <f>VLOOKUP($A95,таксономия!$B:$V,8,0)</f>
        <v xml:space="preserve"> Candidatus Parvarchaeum.</v>
      </c>
      <c r="G95" s="15" t="e">
        <f>VLOOKUP(A95,'выбранные археи'!A:A,1,0)</f>
        <v>#N/A</v>
      </c>
      <c r="I95" s="15">
        <v>20</v>
      </c>
      <c r="J95" s="15">
        <v>74</v>
      </c>
      <c r="K95" s="15">
        <f t="shared" si="3"/>
        <v>100</v>
      </c>
      <c r="L95" s="15">
        <f t="shared" si="4"/>
        <v>3.735487127713276</v>
      </c>
      <c r="M95" s="15">
        <f t="shared" si="5"/>
        <v>96.26451287228673</v>
      </c>
    </row>
    <row r="96" spans="1:13">
      <c r="A96" s="15" t="s">
        <v>4399</v>
      </c>
      <c r="B96" s="15">
        <v>436.8</v>
      </c>
      <c r="C96" s="16">
        <v>6.9000000000000005E-129</v>
      </c>
      <c r="D96" s="15" t="str">
        <f>VLOOKUP($A96,таксономия!$B:$V,6,0)</f>
        <v>Archaea</v>
      </c>
      <c r="E96" s="15" t="str">
        <f>VLOOKUP($A96,таксономия!$B:$V,7,0)</f>
        <v xml:space="preserve"> Crenarchaeota</v>
      </c>
      <c r="F96" s="15" t="str">
        <f>VLOOKUP($A96,таксономия!$B:$V,8,0)</f>
        <v xml:space="preserve"> Thermoprotei</v>
      </c>
      <c r="G96" s="15" t="e">
        <f>VLOOKUP(A96,'выбранные археи'!A:A,1,0)</f>
        <v>#N/A</v>
      </c>
      <c r="I96" s="15">
        <v>20</v>
      </c>
      <c r="J96" s="15">
        <v>75</v>
      </c>
      <c r="K96" s="15">
        <f t="shared" si="3"/>
        <v>100</v>
      </c>
      <c r="L96" s="15">
        <f t="shared" si="4"/>
        <v>3.7859666834931853</v>
      </c>
      <c r="M96" s="15">
        <f t="shared" si="5"/>
        <v>96.214033316506814</v>
      </c>
    </row>
    <row r="97" spans="1:13">
      <c r="A97" s="15" t="s">
        <v>3282</v>
      </c>
      <c r="B97" s="15">
        <v>436.6</v>
      </c>
      <c r="C97" s="16">
        <v>7.4999999999999994E-129</v>
      </c>
      <c r="D97" s="15" t="str">
        <f>VLOOKUP($A97,таксономия!$B:$V,6,0)</f>
        <v>Archaea</v>
      </c>
      <c r="E97" s="15" t="str">
        <f>VLOOKUP($A97,таксономия!$B:$V,7,0)</f>
        <v xml:space="preserve"> Crenarchaeota</v>
      </c>
      <c r="F97" s="15" t="str">
        <f>VLOOKUP($A97,таксономия!$B:$V,8,0)</f>
        <v xml:space="preserve"> Thermoprotei</v>
      </c>
      <c r="G97" s="15" t="e">
        <f>VLOOKUP(A97,'выбранные археи'!A:A,1,0)</f>
        <v>#N/A</v>
      </c>
      <c r="I97" s="15">
        <v>20</v>
      </c>
      <c r="J97" s="15">
        <v>76</v>
      </c>
      <c r="K97" s="15">
        <f t="shared" si="3"/>
        <v>100</v>
      </c>
      <c r="L97" s="15">
        <f t="shared" si="4"/>
        <v>3.8364462392730947</v>
      </c>
      <c r="M97" s="15">
        <f t="shared" si="5"/>
        <v>96.163553760726899</v>
      </c>
    </row>
    <row r="98" spans="1:13">
      <c r="A98" s="15" t="s">
        <v>4423</v>
      </c>
      <c r="B98" s="15">
        <v>436.4</v>
      </c>
      <c r="C98" s="16">
        <v>9.0000000000000006E-129</v>
      </c>
      <c r="D98" s="15" t="str">
        <f>VLOOKUP($A98,таксономия!$B:$V,6,0)</f>
        <v>Archaea</v>
      </c>
      <c r="E98" s="15" t="str">
        <f>VLOOKUP($A98,таксономия!$B:$V,7,0)</f>
        <v xml:space="preserve"> Crenarchaeota</v>
      </c>
      <c r="F98" s="15" t="str">
        <f>VLOOKUP($A98,таксономия!$B:$V,8,0)</f>
        <v xml:space="preserve"> Thermoprotei</v>
      </c>
      <c r="G98" s="15" t="e">
        <f>VLOOKUP(A98,'выбранные археи'!A:A,1,0)</f>
        <v>#N/A</v>
      </c>
      <c r="I98" s="15">
        <v>20</v>
      </c>
      <c r="J98" s="15">
        <v>77</v>
      </c>
      <c r="K98" s="15">
        <f t="shared" si="3"/>
        <v>100</v>
      </c>
      <c r="L98" s="15">
        <f t="shared" si="4"/>
        <v>3.8869257950530036</v>
      </c>
      <c r="M98" s="15">
        <f t="shared" si="5"/>
        <v>96.113074204946997</v>
      </c>
    </row>
    <row r="99" spans="1:13">
      <c r="A99" s="15" t="s">
        <v>4391</v>
      </c>
      <c r="B99" s="15">
        <v>436.1</v>
      </c>
      <c r="C99" s="16">
        <v>1.1E-128</v>
      </c>
      <c r="D99" s="15" t="str">
        <f>VLOOKUP($A99,таксономия!$B:$V,6,0)</f>
        <v>Archaea</v>
      </c>
      <c r="E99" s="15" t="str">
        <f>VLOOKUP($A99,таксономия!$B:$V,7,0)</f>
        <v xml:space="preserve"> Crenarchaeota</v>
      </c>
      <c r="F99" s="15" t="str">
        <f>VLOOKUP($A99,таксономия!$B:$V,8,0)</f>
        <v xml:space="preserve"> Thermoprotei</v>
      </c>
      <c r="G99" s="15" t="e">
        <f>VLOOKUP(A99,'выбранные археи'!A:A,1,0)</f>
        <v>#N/A</v>
      </c>
      <c r="I99" s="15">
        <v>20</v>
      </c>
      <c r="J99" s="15">
        <v>78</v>
      </c>
      <c r="K99" s="15">
        <f t="shared" si="3"/>
        <v>100</v>
      </c>
      <c r="L99" s="15">
        <f t="shared" si="4"/>
        <v>3.937405350832913</v>
      </c>
      <c r="M99" s="15">
        <f t="shared" si="5"/>
        <v>96.062594649167082</v>
      </c>
    </row>
    <row r="100" spans="1:13">
      <c r="A100" s="15" t="s">
        <v>4335</v>
      </c>
      <c r="B100" s="15">
        <v>435.3</v>
      </c>
      <c r="C100" s="16">
        <v>1.9000000000000001E-128</v>
      </c>
      <c r="D100" s="15" t="str">
        <f>VLOOKUP($A100,таксономия!$B:$V,6,0)</f>
        <v>Archaea</v>
      </c>
      <c r="E100" s="15" t="str">
        <f>VLOOKUP($A100,таксономия!$B:$V,7,0)</f>
        <v xml:space="preserve"> Crenarchaeota</v>
      </c>
      <c r="F100" s="15" t="str">
        <f>VLOOKUP($A100,таксономия!$B:$V,8,0)</f>
        <v xml:space="preserve"> Thermoprotei</v>
      </c>
      <c r="G100" s="15" t="e">
        <f>VLOOKUP(A100,'выбранные археи'!A:A,1,0)</f>
        <v>#N/A</v>
      </c>
      <c r="I100" s="15">
        <v>20</v>
      </c>
      <c r="J100" s="15">
        <v>79</v>
      </c>
      <c r="K100" s="15">
        <f t="shared" si="3"/>
        <v>100</v>
      </c>
      <c r="L100" s="15">
        <f t="shared" si="4"/>
        <v>3.9878849066128215</v>
      </c>
      <c r="M100" s="15">
        <f t="shared" si="5"/>
        <v>96.01211509338718</v>
      </c>
    </row>
    <row r="101" spans="1:13">
      <c r="A101" s="15" t="s">
        <v>4337</v>
      </c>
      <c r="B101" s="15">
        <v>433.1</v>
      </c>
      <c r="C101" s="16">
        <v>8.5999999999999999E-128</v>
      </c>
      <c r="D101" s="15" t="str">
        <f>VLOOKUP($A101,таксономия!$B:$V,6,0)</f>
        <v>Archaea</v>
      </c>
      <c r="E101" s="15" t="str">
        <f>VLOOKUP($A101,таксономия!$B:$V,7,0)</f>
        <v xml:space="preserve"> Crenarchaeota</v>
      </c>
      <c r="F101" s="15" t="str">
        <f>VLOOKUP($A101,таксономия!$B:$V,8,0)</f>
        <v xml:space="preserve"> Thermoprotei</v>
      </c>
      <c r="G101" s="15" t="e">
        <f>VLOOKUP(A101,'выбранные археи'!A:A,1,0)</f>
        <v>#N/A</v>
      </c>
      <c r="I101" s="15">
        <v>20</v>
      </c>
      <c r="J101" s="15">
        <v>80</v>
      </c>
      <c r="K101" s="15">
        <f t="shared" si="3"/>
        <v>100</v>
      </c>
      <c r="L101" s="15">
        <f t="shared" si="4"/>
        <v>4.0383644623927308</v>
      </c>
      <c r="M101" s="15">
        <f t="shared" si="5"/>
        <v>95.961635537607265</v>
      </c>
    </row>
    <row r="102" spans="1:13">
      <c r="A102" s="15" t="s">
        <v>90</v>
      </c>
      <c r="B102" s="15">
        <v>433.1</v>
      </c>
      <c r="C102" s="16">
        <v>8.8000000000000004E-128</v>
      </c>
      <c r="D102" s="15" t="str">
        <f>VLOOKUP($A102,таксономия!$B:$V,6,0)</f>
        <v>Archaea</v>
      </c>
      <c r="E102" s="15" t="str">
        <f>VLOOKUP($A102,таксономия!$B:$V,7,0)</f>
        <v xml:space="preserve"> Crenarchaeota</v>
      </c>
      <c r="F102" s="15" t="str">
        <f>VLOOKUP($A102,таксономия!$B:$V,8,0)</f>
        <v xml:space="preserve"> Thermoprotei</v>
      </c>
      <c r="G102" s="15" t="e">
        <f>VLOOKUP(A102,'выбранные археи'!A:A,1,0)</f>
        <v>#N/A</v>
      </c>
      <c r="I102" s="15">
        <v>20</v>
      </c>
      <c r="J102" s="15">
        <v>81</v>
      </c>
      <c r="K102" s="15">
        <f t="shared" si="3"/>
        <v>100</v>
      </c>
      <c r="L102" s="15">
        <f t="shared" si="4"/>
        <v>4.0888440181726402</v>
      </c>
      <c r="M102" s="15">
        <f t="shared" si="5"/>
        <v>95.911155981827363</v>
      </c>
    </row>
    <row r="103" spans="1:13">
      <c r="A103" s="15" t="s">
        <v>4393</v>
      </c>
      <c r="B103" s="15">
        <v>432.8</v>
      </c>
      <c r="C103" s="16">
        <v>1E-127</v>
      </c>
      <c r="D103" s="15" t="str">
        <f>VLOOKUP($A103,таксономия!$B:$V,6,0)</f>
        <v>Archaea</v>
      </c>
      <c r="E103" s="15" t="str">
        <f>VLOOKUP($A103,таксономия!$B:$V,7,0)</f>
        <v xml:space="preserve"> Crenarchaeota</v>
      </c>
      <c r="F103" s="15" t="str">
        <f>VLOOKUP($A103,таксономия!$B:$V,8,0)</f>
        <v xml:space="preserve"> Thermoprotei</v>
      </c>
      <c r="G103" s="15" t="e">
        <f>VLOOKUP(A103,'выбранные археи'!A:A,1,0)</f>
        <v>#N/A</v>
      </c>
      <c r="I103" s="15">
        <v>20</v>
      </c>
      <c r="J103" s="15">
        <v>82</v>
      </c>
      <c r="K103" s="15">
        <f t="shared" si="3"/>
        <v>100</v>
      </c>
      <c r="L103" s="15">
        <f t="shared" si="4"/>
        <v>4.1393235739525487</v>
      </c>
      <c r="M103" s="15">
        <f t="shared" si="5"/>
        <v>95.860676426047448</v>
      </c>
    </row>
    <row r="104" spans="1:13">
      <c r="A104" s="15" t="s">
        <v>3597</v>
      </c>
      <c r="B104" s="15">
        <v>432.3</v>
      </c>
      <c r="C104" s="16">
        <v>1.5E-127</v>
      </c>
      <c r="D104" s="15" t="str">
        <f>VLOOKUP($A104,таксономия!$B:$V,6,0)</f>
        <v>Archaea</v>
      </c>
      <c r="E104" s="15" t="str">
        <f>VLOOKUP($A104,таксономия!$B:$V,7,0)</f>
        <v xml:space="preserve"> Crenarchaeota</v>
      </c>
      <c r="F104" s="15" t="str">
        <f>VLOOKUP($A104,таксономия!$B:$V,8,0)</f>
        <v xml:space="preserve"> Thermoprotei</v>
      </c>
      <c r="G104" s="15" t="e">
        <f>VLOOKUP(A104,'выбранные археи'!A:A,1,0)</f>
        <v>#N/A</v>
      </c>
      <c r="I104" s="15">
        <v>20</v>
      </c>
      <c r="J104" s="15">
        <v>83</v>
      </c>
      <c r="K104" s="15">
        <f t="shared" si="3"/>
        <v>100</v>
      </c>
      <c r="L104" s="15">
        <f t="shared" si="4"/>
        <v>4.1898031297324581</v>
      </c>
      <c r="M104" s="15">
        <f t="shared" si="5"/>
        <v>95.810196870267546</v>
      </c>
    </row>
    <row r="105" spans="1:13">
      <c r="A105" s="15" t="s">
        <v>4329</v>
      </c>
      <c r="B105" s="15">
        <v>432.3</v>
      </c>
      <c r="C105" s="16">
        <v>1.5E-127</v>
      </c>
      <c r="D105" s="15" t="str">
        <f>VLOOKUP($A105,таксономия!$B:$V,6,0)</f>
        <v>Archaea</v>
      </c>
      <c r="E105" s="15" t="str">
        <f>VLOOKUP($A105,таксономия!$B:$V,7,0)</f>
        <v xml:space="preserve"> Crenarchaeota</v>
      </c>
      <c r="F105" s="15" t="str">
        <f>VLOOKUP($A105,таксономия!$B:$V,8,0)</f>
        <v xml:space="preserve"> Thermoprotei</v>
      </c>
      <c r="G105" s="15" t="e">
        <f>VLOOKUP(A105,'выбранные археи'!A:A,1,0)</f>
        <v>#N/A</v>
      </c>
      <c r="I105" s="15">
        <v>20</v>
      </c>
      <c r="J105" s="15">
        <v>84</v>
      </c>
      <c r="K105" s="15">
        <f t="shared" si="3"/>
        <v>100</v>
      </c>
      <c r="L105" s="15">
        <f t="shared" si="4"/>
        <v>4.2402826855123674</v>
      </c>
      <c r="M105" s="15">
        <f t="shared" si="5"/>
        <v>95.759717314487631</v>
      </c>
    </row>
    <row r="106" spans="1:13">
      <c r="A106" s="15" t="s">
        <v>514</v>
      </c>
      <c r="B106" s="15">
        <v>432.2</v>
      </c>
      <c r="C106" s="16">
        <v>1.6000000000000001E-127</v>
      </c>
      <c r="D106" s="15" t="str">
        <f>VLOOKUP($A106,таксономия!$B:$V,6,0)</f>
        <v>Archaea</v>
      </c>
      <c r="E106" s="15" t="str">
        <f>VLOOKUP($A106,таксономия!$B:$V,7,0)</f>
        <v xml:space="preserve"> Crenarchaeota</v>
      </c>
      <c r="F106" s="15" t="str">
        <f>VLOOKUP($A106,таксономия!$B:$V,8,0)</f>
        <v xml:space="preserve"> Thermoprotei</v>
      </c>
      <c r="G106" s="15" t="e">
        <f>VLOOKUP(A106,'выбранные археи'!A:A,1,0)</f>
        <v>#N/A</v>
      </c>
      <c r="I106" s="15">
        <v>20</v>
      </c>
      <c r="J106" s="15">
        <v>85</v>
      </c>
      <c r="K106" s="15">
        <f t="shared" si="3"/>
        <v>100</v>
      </c>
      <c r="L106" s="15">
        <f t="shared" si="4"/>
        <v>4.2907622412922768</v>
      </c>
      <c r="M106" s="15">
        <f t="shared" si="5"/>
        <v>95.709237758707729</v>
      </c>
    </row>
    <row r="107" spans="1:13">
      <c r="A107" s="15" t="s">
        <v>3595</v>
      </c>
      <c r="B107" s="15">
        <v>431.9</v>
      </c>
      <c r="C107" s="16">
        <v>2.0000000000000001E-127</v>
      </c>
      <c r="D107" s="15" t="str">
        <f>VLOOKUP($A107,таксономия!$B:$V,6,0)</f>
        <v>Archaea</v>
      </c>
      <c r="E107" s="15" t="str">
        <f>VLOOKUP($A107,таксономия!$B:$V,7,0)</f>
        <v xml:space="preserve"> Crenarchaeota</v>
      </c>
      <c r="F107" s="15" t="str">
        <f>VLOOKUP($A107,таксономия!$B:$V,8,0)</f>
        <v xml:space="preserve"> Thermoprotei</v>
      </c>
      <c r="G107" s="15" t="e">
        <f>VLOOKUP(A107,'выбранные археи'!A:A,1,0)</f>
        <v>#N/A</v>
      </c>
      <c r="I107" s="15">
        <v>20</v>
      </c>
      <c r="J107" s="15">
        <v>86</v>
      </c>
      <c r="K107" s="15">
        <f t="shared" si="3"/>
        <v>100</v>
      </c>
      <c r="L107" s="15">
        <f t="shared" si="4"/>
        <v>4.3412417970721862</v>
      </c>
      <c r="M107" s="15">
        <f t="shared" si="5"/>
        <v>95.658758202927814</v>
      </c>
    </row>
    <row r="108" spans="1:13">
      <c r="A108" s="15" t="s">
        <v>4389</v>
      </c>
      <c r="B108" s="15">
        <v>431.6</v>
      </c>
      <c r="C108" s="16">
        <v>2.5999999999999999E-127</v>
      </c>
      <c r="D108" s="15" t="str">
        <f>VLOOKUP($A108,таксономия!$B:$V,6,0)</f>
        <v>Archaea</v>
      </c>
      <c r="E108" s="15" t="str">
        <f>VLOOKUP($A108,таксономия!$B:$V,7,0)</f>
        <v xml:space="preserve"> Crenarchaeota</v>
      </c>
      <c r="F108" s="15" t="str">
        <f>VLOOKUP($A108,таксономия!$B:$V,8,0)</f>
        <v xml:space="preserve"> Thermoprotei</v>
      </c>
      <c r="G108" s="15" t="e">
        <f>VLOOKUP(A108,'выбранные археи'!A:A,1,0)</f>
        <v>#N/A</v>
      </c>
      <c r="I108" s="15">
        <v>20</v>
      </c>
      <c r="J108" s="15">
        <v>87</v>
      </c>
      <c r="K108" s="15">
        <f t="shared" si="3"/>
        <v>100</v>
      </c>
      <c r="L108" s="15">
        <f t="shared" si="4"/>
        <v>4.3917213528520946</v>
      </c>
      <c r="M108" s="15">
        <f t="shared" si="5"/>
        <v>95.608278647147898</v>
      </c>
    </row>
    <row r="109" spans="1:13">
      <c r="A109" s="15" t="s">
        <v>3599</v>
      </c>
      <c r="B109" s="15">
        <v>431.2</v>
      </c>
      <c r="C109" s="16">
        <v>3.3999999999999999E-127</v>
      </c>
      <c r="D109" s="15" t="str">
        <f>VLOOKUP($A109,таксономия!$B:$V,6,0)</f>
        <v>Archaea</v>
      </c>
      <c r="E109" s="15" t="str">
        <f>VLOOKUP($A109,таксономия!$B:$V,7,0)</f>
        <v xml:space="preserve"> Crenarchaeota</v>
      </c>
      <c r="F109" s="15" t="str">
        <f>VLOOKUP($A109,таксономия!$B:$V,8,0)</f>
        <v xml:space="preserve"> Thermoprotei</v>
      </c>
      <c r="G109" s="15" t="e">
        <f>VLOOKUP(A109,'выбранные археи'!A:A,1,0)</f>
        <v>#N/A</v>
      </c>
      <c r="I109" s="15">
        <v>20</v>
      </c>
      <c r="J109" s="15">
        <v>88</v>
      </c>
      <c r="K109" s="15">
        <f t="shared" si="3"/>
        <v>100</v>
      </c>
      <c r="L109" s="15">
        <f t="shared" si="4"/>
        <v>4.442200908632004</v>
      </c>
      <c r="M109" s="15">
        <f t="shared" si="5"/>
        <v>95.557799091367997</v>
      </c>
    </row>
    <row r="110" spans="1:13">
      <c r="A110" s="15" t="s">
        <v>2917</v>
      </c>
      <c r="B110" s="15">
        <v>430.9</v>
      </c>
      <c r="C110" s="16">
        <v>3.8999999999999997E-127</v>
      </c>
      <c r="D110" s="15" t="str">
        <f>VLOOKUP($A110,таксономия!$B:$V,6,0)</f>
        <v>Archaea</v>
      </c>
      <c r="E110" s="15" t="str">
        <f>VLOOKUP($A110,таксономия!$B:$V,7,0)</f>
        <v xml:space="preserve"> Crenarchaeota</v>
      </c>
      <c r="F110" s="15" t="str">
        <f>VLOOKUP($A110,таксономия!$B:$V,8,0)</f>
        <v xml:space="preserve"> Thermoprotei</v>
      </c>
      <c r="G110" s="15" t="e">
        <f>VLOOKUP(A110,'выбранные археи'!A:A,1,0)</f>
        <v>#N/A</v>
      </c>
      <c r="I110" s="15">
        <v>20</v>
      </c>
      <c r="J110" s="15">
        <v>89</v>
      </c>
      <c r="K110" s="15">
        <f t="shared" si="3"/>
        <v>100</v>
      </c>
      <c r="L110" s="15">
        <f t="shared" si="4"/>
        <v>4.4926804644119134</v>
      </c>
      <c r="M110" s="15">
        <f t="shared" si="5"/>
        <v>95.507319535588081</v>
      </c>
    </row>
    <row r="111" spans="1:13">
      <c r="A111" s="15" t="s">
        <v>4327</v>
      </c>
      <c r="B111" s="15">
        <v>430.5</v>
      </c>
      <c r="C111" s="16">
        <v>5.1000000000000002E-127</v>
      </c>
      <c r="D111" s="15" t="str">
        <f>VLOOKUP($A111,таксономия!$B:$V,6,0)</f>
        <v>Archaea</v>
      </c>
      <c r="E111" s="15" t="str">
        <f>VLOOKUP($A111,таксономия!$B:$V,7,0)</f>
        <v xml:space="preserve"> Crenarchaeota</v>
      </c>
      <c r="F111" s="15" t="str">
        <f>VLOOKUP($A111,таксономия!$B:$V,8,0)</f>
        <v xml:space="preserve"> Thermoprotei</v>
      </c>
      <c r="G111" s="15" t="e">
        <f>VLOOKUP(A111,'выбранные археи'!A:A,1,0)</f>
        <v>#N/A</v>
      </c>
      <c r="I111" s="15">
        <v>20</v>
      </c>
      <c r="J111" s="15">
        <v>90</v>
      </c>
      <c r="K111" s="15">
        <f t="shared" si="3"/>
        <v>100</v>
      </c>
      <c r="L111" s="15">
        <f t="shared" si="4"/>
        <v>4.5431600201918219</v>
      </c>
      <c r="M111" s="15">
        <f t="shared" si="5"/>
        <v>95.45683997980818</v>
      </c>
    </row>
    <row r="112" spans="1:13">
      <c r="A112" s="15" t="s">
        <v>2039</v>
      </c>
      <c r="B112" s="15">
        <v>429.9</v>
      </c>
      <c r="C112" s="16">
        <v>8.1999999999999995E-127</v>
      </c>
      <c r="D112" s="15" t="str">
        <f>VLOOKUP($A112,таксономия!$B:$V,6,0)</f>
        <v>Archaea</v>
      </c>
      <c r="E112" s="15" t="str">
        <f>VLOOKUP($A112,таксономия!$B:$V,7,0)</f>
        <v xml:space="preserve"> Crenarchaeota</v>
      </c>
      <c r="F112" s="15" t="str">
        <f>VLOOKUP($A112,таксономия!$B:$V,8,0)</f>
        <v xml:space="preserve"> Thermoprotei</v>
      </c>
      <c r="G112" s="15" t="e">
        <f>VLOOKUP(A112,'выбранные археи'!A:A,1,0)</f>
        <v>#N/A</v>
      </c>
      <c r="I112" s="15">
        <v>20</v>
      </c>
      <c r="J112" s="15">
        <v>91</v>
      </c>
      <c r="K112" s="15">
        <f t="shared" si="3"/>
        <v>100</v>
      </c>
      <c r="L112" s="15">
        <f t="shared" si="4"/>
        <v>4.5936395759717312</v>
      </c>
      <c r="M112" s="15">
        <f t="shared" si="5"/>
        <v>95.406360424028264</v>
      </c>
    </row>
    <row r="113" spans="1:13">
      <c r="A113" s="15" t="s">
        <v>1525</v>
      </c>
      <c r="B113" s="15">
        <v>429.6</v>
      </c>
      <c r="C113" s="16">
        <v>9.9999999999999995E-127</v>
      </c>
      <c r="D113" s="15" t="str">
        <f>VLOOKUP($A113,таксономия!$B:$V,6,0)</f>
        <v>Archaea</v>
      </c>
      <c r="E113" s="15" t="str">
        <f>VLOOKUP($A113,таксономия!$B:$V,7,0)</f>
        <v xml:space="preserve"> Crenarchaeota</v>
      </c>
      <c r="F113" s="15" t="str">
        <f>VLOOKUP($A113,таксономия!$B:$V,8,0)</f>
        <v xml:space="preserve"> Thermoprotei</v>
      </c>
      <c r="G113" s="15" t="e">
        <f>VLOOKUP(A113,'выбранные археи'!A:A,1,0)</f>
        <v>#N/A</v>
      </c>
      <c r="I113" s="15">
        <v>20</v>
      </c>
      <c r="J113" s="15">
        <v>92</v>
      </c>
      <c r="K113" s="15">
        <f t="shared" si="3"/>
        <v>100</v>
      </c>
      <c r="L113" s="15">
        <f t="shared" si="4"/>
        <v>4.6441191317516406</v>
      </c>
      <c r="M113" s="15">
        <f t="shared" si="5"/>
        <v>95.355880868248363</v>
      </c>
    </row>
    <row r="114" spans="1:13">
      <c r="A114" s="15" t="s">
        <v>1545</v>
      </c>
      <c r="B114" s="15">
        <v>427</v>
      </c>
      <c r="C114" s="16">
        <v>5.8999999999999997E-126</v>
      </c>
      <c r="D114" s="15" t="str">
        <f>VLOOKUP($A114,таксономия!$B:$V,6,0)</f>
        <v>Archaea</v>
      </c>
      <c r="E114" s="15" t="str">
        <f>VLOOKUP($A114,таксономия!$B:$V,7,0)</f>
        <v xml:space="preserve"> Crenarchaeota</v>
      </c>
      <c r="F114" s="15" t="str">
        <f>VLOOKUP($A114,таксономия!$B:$V,8,0)</f>
        <v xml:space="preserve"> Thermoprotei</v>
      </c>
      <c r="G114" s="15" t="e">
        <f>VLOOKUP(A114,'выбранные археи'!A:A,1,0)</f>
        <v>#N/A</v>
      </c>
      <c r="I114" s="15">
        <v>20</v>
      </c>
      <c r="J114" s="15">
        <v>93</v>
      </c>
      <c r="K114" s="15">
        <f t="shared" si="3"/>
        <v>100</v>
      </c>
      <c r="L114" s="15">
        <f t="shared" si="4"/>
        <v>4.69459868753155</v>
      </c>
      <c r="M114" s="15">
        <f t="shared" si="5"/>
        <v>95.305401312468447</v>
      </c>
    </row>
    <row r="115" spans="1:13">
      <c r="A115" s="15" t="s">
        <v>4383</v>
      </c>
      <c r="B115" s="15">
        <v>425.4</v>
      </c>
      <c r="C115" s="16">
        <v>1.8000000000000001E-125</v>
      </c>
      <c r="D115" s="15" t="str">
        <f>VLOOKUP($A115,таксономия!$B:$V,6,0)</f>
        <v>Archaea</v>
      </c>
      <c r="E115" s="15" t="str">
        <f>VLOOKUP($A115,таксономия!$B:$V,7,0)</f>
        <v xml:space="preserve"> Nanoarchaeota</v>
      </c>
      <c r="F115" s="15" t="str">
        <f>VLOOKUP($A115,таксономия!$B:$V,8,0)</f>
        <v xml:space="preserve"> Nanoarchaeum.</v>
      </c>
      <c r="G115" s="15" t="e">
        <f>VLOOKUP(A115,'выбранные археи'!A:A,1,0)</f>
        <v>#N/A</v>
      </c>
      <c r="I115" s="15">
        <v>20</v>
      </c>
      <c r="J115" s="15">
        <v>94</v>
      </c>
      <c r="K115" s="15">
        <f t="shared" si="3"/>
        <v>100</v>
      </c>
      <c r="L115" s="15">
        <f t="shared" si="4"/>
        <v>4.7450782433114593</v>
      </c>
      <c r="M115" s="15">
        <f t="shared" si="5"/>
        <v>95.254921756688546</v>
      </c>
    </row>
    <row r="116" spans="1:13">
      <c r="A116" s="15" t="s">
        <v>1971</v>
      </c>
      <c r="B116" s="15">
        <v>425.1</v>
      </c>
      <c r="C116" s="16">
        <v>2.2999999999999999E-125</v>
      </c>
      <c r="D116" s="15" t="str">
        <f>VLOOKUP($A116,таксономия!$B:$V,6,0)</f>
        <v>Archaea</v>
      </c>
      <c r="E116" s="15" t="str">
        <f>VLOOKUP($A116,таксономия!$B:$V,7,0)</f>
        <v xml:space="preserve"> Thaumarchaeota</v>
      </c>
      <c r="F116" s="15" t="str">
        <f>VLOOKUP($A116,таксономия!$B:$V,8,0)</f>
        <v xml:space="preserve"> unclassified Thaumarchaeota</v>
      </c>
      <c r="G116" s="15" t="e">
        <f>VLOOKUP(A116,'выбранные археи'!A:A,1,0)</f>
        <v>#N/A</v>
      </c>
      <c r="I116" s="15">
        <v>20</v>
      </c>
      <c r="J116" s="15">
        <v>95</v>
      </c>
      <c r="K116" s="15">
        <f t="shared" si="3"/>
        <v>100</v>
      </c>
      <c r="L116" s="15">
        <f t="shared" si="4"/>
        <v>4.7955577990913678</v>
      </c>
      <c r="M116" s="15">
        <f t="shared" si="5"/>
        <v>95.20444220090863</v>
      </c>
    </row>
    <row r="117" spans="1:13">
      <c r="A117" s="15" t="s">
        <v>3268</v>
      </c>
      <c r="B117" s="15">
        <v>425.1</v>
      </c>
      <c r="C117" s="16">
        <v>2.2999999999999999E-125</v>
      </c>
      <c r="D117" s="15" t="str">
        <f>VLOOKUP($A117,таксономия!$B:$V,6,0)</f>
        <v>Archaea</v>
      </c>
      <c r="E117" s="15" t="str">
        <f>VLOOKUP($A117,таксономия!$B:$V,7,0)</f>
        <v xml:space="preserve"> Crenarchaeota</v>
      </c>
      <c r="F117" s="15" t="str">
        <f>VLOOKUP($A117,таксономия!$B:$V,8,0)</f>
        <v xml:space="preserve"> environmental samples.</v>
      </c>
      <c r="G117" s="15" t="e">
        <f>VLOOKUP(A117,'выбранные археи'!A:A,1,0)</f>
        <v>#N/A</v>
      </c>
      <c r="I117" s="15">
        <v>20</v>
      </c>
      <c r="J117" s="15">
        <v>96</v>
      </c>
      <c r="K117" s="15">
        <f t="shared" si="3"/>
        <v>100</v>
      </c>
      <c r="L117" s="15">
        <f t="shared" si="4"/>
        <v>4.8460373548712772</v>
      </c>
      <c r="M117" s="15">
        <f t="shared" si="5"/>
        <v>95.153962645128729</v>
      </c>
    </row>
    <row r="118" spans="1:13">
      <c r="A118" s="15" t="s">
        <v>2236</v>
      </c>
      <c r="B118" s="15">
        <v>422.8</v>
      </c>
      <c r="C118" s="16">
        <v>1.0999999999999999E-124</v>
      </c>
      <c r="D118" s="15" t="str">
        <f>VLOOKUP($A118,таксономия!$B:$V,6,0)</f>
        <v>Archaea</v>
      </c>
      <c r="E118" s="15" t="str">
        <f>VLOOKUP($A118,таксономия!$B:$V,7,0)</f>
        <v xml:space="preserve"> Crenarchaeota</v>
      </c>
      <c r="F118" s="15" t="str">
        <f>VLOOKUP($A118,таксономия!$B:$V,8,0)</f>
        <v xml:space="preserve"> Thermoprotei</v>
      </c>
      <c r="G118" s="15" t="e">
        <f>VLOOKUP(A118,'выбранные археи'!A:A,1,0)</f>
        <v>#N/A</v>
      </c>
      <c r="I118" s="15">
        <v>20</v>
      </c>
      <c r="J118" s="15">
        <v>97</v>
      </c>
      <c r="K118" s="15">
        <f t="shared" si="3"/>
        <v>100</v>
      </c>
      <c r="L118" s="15">
        <f t="shared" si="4"/>
        <v>4.8965169106511865</v>
      </c>
      <c r="M118" s="15">
        <f t="shared" si="5"/>
        <v>95.103483089348813</v>
      </c>
    </row>
    <row r="119" spans="1:13">
      <c r="A119" s="15" t="s">
        <v>700</v>
      </c>
      <c r="B119" s="15">
        <v>419.3</v>
      </c>
      <c r="C119" s="16">
        <v>1.2E-123</v>
      </c>
      <c r="D119" s="15" t="str">
        <f>VLOOKUP($A119,таксономия!$B:$V,6,0)</f>
        <v>Archaea</v>
      </c>
      <c r="E119" s="15" t="str">
        <f>VLOOKUP($A119,таксономия!$B:$V,7,0)</f>
        <v xml:space="preserve"> Thaumarchaeota</v>
      </c>
      <c r="F119" s="15" t="str">
        <f>VLOOKUP($A119,таксономия!$B:$V,8,0)</f>
        <v xml:space="preserve"> Nitrosopumilales</v>
      </c>
      <c r="G119" s="15" t="e">
        <f>VLOOKUP(A119,'выбранные археи'!A:A,1,0)</f>
        <v>#N/A</v>
      </c>
      <c r="I119" s="15">
        <v>20</v>
      </c>
      <c r="J119" s="15">
        <v>98</v>
      </c>
      <c r="K119" s="15">
        <f t="shared" si="3"/>
        <v>100</v>
      </c>
      <c r="L119" s="15">
        <f t="shared" si="4"/>
        <v>4.946996466431095</v>
      </c>
      <c r="M119" s="15">
        <f t="shared" si="5"/>
        <v>95.053003533568898</v>
      </c>
    </row>
    <row r="120" spans="1:13">
      <c r="A120" s="15" t="s">
        <v>2830</v>
      </c>
      <c r="B120" s="15">
        <v>417.4</v>
      </c>
      <c r="C120" s="16">
        <v>4.7000000000000002E-123</v>
      </c>
      <c r="D120" s="15" t="str">
        <f>VLOOKUP($A120,таксономия!$B:$V,6,0)</f>
        <v>Archaea</v>
      </c>
      <c r="E120" s="15" t="str">
        <f>VLOOKUP($A120,таксономия!$B:$V,7,0)</f>
        <v xml:space="preserve"> Crenarchaeota</v>
      </c>
      <c r="F120" s="15" t="str">
        <f>VLOOKUP($A120,таксономия!$B:$V,8,0)</f>
        <v xml:space="preserve"> Thermoprotei</v>
      </c>
      <c r="G120" s="15" t="e">
        <f>VLOOKUP(A120,'выбранные археи'!A:A,1,0)</f>
        <v>#N/A</v>
      </c>
      <c r="I120" s="15">
        <v>20</v>
      </c>
      <c r="J120" s="15">
        <v>99</v>
      </c>
      <c r="K120" s="15">
        <f t="shared" si="3"/>
        <v>100</v>
      </c>
      <c r="L120" s="15">
        <f t="shared" si="4"/>
        <v>4.9974760222110044</v>
      </c>
      <c r="M120" s="15">
        <f t="shared" si="5"/>
        <v>95.002523977788996</v>
      </c>
    </row>
    <row r="121" spans="1:13">
      <c r="A121" s="15" t="s">
        <v>1371</v>
      </c>
      <c r="B121" s="15">
        <v>414.8</v>
      </c>
      <c r="C121" s="16">
        <v>2.7999999999999999E-122</v>
      </c>
      <c r="D121" s="15" t="str">
        <f>VLOOKUP($A121,таксономия!$B:$V,6,0)</f>
        <v>Archaea</v>
      </c>
      <c r="E121" s="15" t="str">
        <f>VLOOKUP($A121,таксономия!$B:$V,7,0)</f>
        <v xml:space="preserve"> Euryarchaeota</v>
      </c>
      <c r="F121" s="15" t="str">
        <f>VLOOKUP($A121,таксономия!$B:$V,8,0)</f>
        <v xml:space="preserve"> Archaeoglobi</v>
      </c>
      <c r="G121" s="15" t="e">
        <f>VLOOKUP(A121,'выбранные археи'!A:A,1,0)</f>
        <v>#N/A</v>
      </c>
      <c r="I121" s="15">
        <v>20</v>
      </c>
      <c r="J121" s="15">
        <v>100</v>
      </c>
      <c r="K121" s="15">
        <f t="shared" si="3"/>
        <v>100</v>
      </c>
      <c r="L121" s="15">
        <f t="shared" si="4"/>
        <v>5.0479555779909138</v>
      </c>
      <c r="M121" s="15">
        <f t="shared" si="5"/>
        <v>94.952044422009081</v>
      </c>
    </row>
    <row r="122" spans="1:13">
      <c r="A122" s="15" t="s">
        <v>2514</v>
      </c>
      <c r="B122" s="15">
        <v>414.2</v>
      </c>
      <c r="C122" s="16">
        <v>4.4E-122</v>
      </c>
      <c r="D122" s="15" t="str">
        <f>VLOOKUP($A122,таксономия!$B:$V,6,0)</f>
        <v>Archaea</v>
      </c>
      <c r="E122" s="15" t="str">
        <f>VLOOKUP($A122,таксономия!$B:$V,7,0)</f>
        <v xml:space="preserve"> Thaumarchaeota</v>
      </c>
      <c r="F122" s="15" t="str">
        <f>VLOOKUP($A122,таксономия!$B:$V,8,0)</f>
        <v xml:space="preserve"> Nitrosopumilales</v>
      </c>
      <c r="G122" s="15" t="e">
        <f>VLOOKUP(A122,'выбранные археи'!A:A,1,0)</f>
        <v>#N/A</v>
      </c>
      <c r="I122" s="15">
        <v>20</v>
      </c>
      <c r="J122" s="15">
        <v>101</v>
      </c>
      <c r="K122" s="15">
        <f t="shared" si="3"/>
        <v>100</v>
      </c>
      <c r="L122" s="15">
        <f t="shared" si="4"/>
        <v>5.0984351337708222</v>
      </c>
      <c r="M122" s="15">
        <f t="shared" si="5"/>
        <v>94.90156486622918</v>
      </c>
    </row>
    <row r="123" spans="1:13">
      <c r="A123" s="15" t="s">
        <v>1667</v>
      </c>
      <c r="B123" s="15">
        <v>412.3</v>
      </c>
      <c r="C123" s="16">
        <v>1.6000000000000001E-121</v>
      </c>
      <c r="D123" s="15" t="str">
        <f>VLOOKUP($A123,таксономия!$B:$V,6,0)</f>
        <v>Archaea</v>
      </c>
      <c r="E123" s="15" t="str">
        <f>VLOOKUP($A123,таксономия!$B:$V,7,0)</f>
        <v xml:space="preserve"> Crenarchaeota</v>
      </c>
      <c r="F123" s="15" t="str">
        <f>VLOOKUP($A123,таксономия!$B:$V,8,0)</f>
        <v xml:space="preserve"> Thermoprotei</v>
      </c>
      <c r="G123" s="15" t="e">
        <f>VLOOKUP(A123,'выбранные археи'!A:A,1,0)</f>
        <v>#N/A</v>
      </c>
      <c r="I123" s="15">
        <v>20</v>
      </c>
      <c r="J123" s="15">
        <v>102</v>
      </c>
      <c r="K123" s="15">
        <f t="shared" si="3"/>
        <v>100</v>
      </c>
      <c r="L123" s="15">
        <f t="shared" si="4"/>
        <v>5.1489146895507325</v>
      </c>
      <c r="M123" s="15">
        <f t="shared" si="5"/>
        <v>94.851085310449264</v>
      </c>
    </row>
    <row r="124" spans="1:13">
      <c r="A124" s="15" t="s">
        <v>1609</v>
      </c>
      <c r="B124" s="15">
        <v>412.3</v>
      </c>
      <c r="C124" s="16">
        <v>1.6000000000000001E-121</v>
      </c>
      <c r="D124" s="15" t="str">
        <f>VLOOKUP($A124,таксономия!$B:$V,6,0)</f>
        <v>Archaea</v>
      </c>
      <c r="E124" s="15" t="str">
        <f>VLOOKUP($A124,таксономия!$B:$V,7,0)</f>
        <v xml:space="preserve"> Crenarchaeota</v>
      </c>
      <c r="F124" s="15" t="str">
        <f>VLOOKUP($A124,таксономия!$B:$V,8,0)</f>
        <v xml:space="preserve"> Thermoprotei</v>
      </c>
      <c r="G124" s="15" t="e">
        <f>VLOOKUP(A124,'выбранные археи'!A:A,1,0)</f>
        <v>#N/A</v>
      </c>
      <c r="I124" s="15">
        <v>20</v>
      </c>
      <c r="J124" s="15">
        <v>103</v>
      </c>
      <c r="K124" s="15">
        <f t="shared" si="3"/>
        <v>100</v>
      </c>
      <c r="L124" s="15">
        <f t="shared" si="4"/>
        <v>5.199394245330641</v>
      </c>
      <c r="M124" s="15">
        <f t="shared" si="5"/>
        <v>94.800605754669363</v>
      </c>
    </row>
    <row r="125" spans="1:13">
      <c r="A125" s="15" t="s">
        <v>54</v>
      </c>
      <c r="B125" s="15">
        <v>410.8</v>
      </c>
      <c r="C125" s="16">
        <v>4.6000000000000002E-121</v>
      </c>
      <c r="D125" s="15" t="str">
        <f>VLOOKUP($A125,таксономия!$B:$V,6,0)</f>
        <v>Archaea</v>
      </c>
      <c r="E125" s="15" t="str">
        <f>VLOOKUP($A125,таксономия!$B:$V,7,0)</f>
        <v xml:space="preserve"> Crenarchaeota</v>
      </c>
      <c r="F125" s="15" t="str">
        <f>VLOOKUP($A125,таксономия!$B:$V,8,0)</f>
        <v xml:space="preserve"> Thermoprotei</v>
      </c>
      <c r="G125" s="15" t="e">
        <f>VLOOKUP(A125,'выбранные археи'!A:A,1,0)</f>
        <v>#N/A</v>
      </c>
      <c r="I125" s="15">
        <v>20</v>
      </c>
      <c r="J125" s="15">
        <v>104</v>
      </c>
      <c r="K125" s="15">
        <f t="shared" si="3"/>
        <v>100</v>
      </c>
      <c r="L125" s="15">
        <f t="shared" si="4"/>
        <v>5.2498738011105504</v>
      </c>
      <c r="M125" s="15">
        <f t="shared" si="5"/>
        <v>94.750126198889447</v>
      </c>
    </row>
    <row r="126" spans="1:13">
      <c r="A126" s="15" t="s">
        <v>60</v>
      </c>
      <c r="B126" s="15">
        <v>409.3</v>
      </c>
      <c r="C126" s="16">
        <v>1.3000000000000001E-120</v>
      </c>
      <c r="D126" s="15" t="str">
        <f>VLOOKUP($A126,таксономия!$B:$V,6,0)</f>
        <v>Archaea</v>
      </c>
      <c r="E126" s="15" t="str">
        <f>VLOOKUP($A126,таксономия!$B:$V,7,0)</f>
        <v xml:space="preserve"> Crenarchaeota</v>
      </c>
      <c r="F126" s="15" t="str">
        <f>VLOOKUP($A126,таксономия!$B:$V,8,0)</f>
        <v xml:space="preserve"> Thermoprotei</v>
      </c>
      <c r="G126" s="15" t="e">
        <f>VLOOKUP(A126,'выбранные археи'!A:A,1,0)</f>
        <v>#N/A</v>
      </c>
      <c r="I126" s="15">
        <v>20</v>
      </c>
      <c r="J126" s="15">
        <v>105</v>
      </c>
      <c r="K126" s="15">
        <f t="shared" si="3"/>
        <v>100</v>
      </c>
      <c r="L126" s="15">
        <f t="shared" si="4"/>
        <v>5.3003533568904597</v>
      </c>
      <c r="M126" s="15">
        <f t="shared" si="5"/>
        <v>94.699646643109546</v>
      </c>
    </row>
    <row r="127" spans="1:13">
      <c r="A127" s="15" t="s">
        <v>4333</v>
      </c>
      <c r="B127" s="15">
        <v>408.1</v>
      </c>
      <c r="C127" s="16">
        <v>2.7999999999999999E-120</v>
      </c>
      <c r="D127" s="15" t="str">
        <f>VLOOKUP($A127,таксономия!$B:$V,6,0)</f>
        <v>Archaea</v>
      </c>
      <c r="E127" s="15" t="str">
        <f>VLOOKUP($A127,таксономия!$B:$V,7,0)</f>
        <v xml:space="preserve"> Thaumarchaeota</v>
      </c>
      <c r="F127" s="15" t="str">
        <f>VLOOKUP($A127,таксономия!$B:$V,8,0)</f>
        <v xml:space="preserve"> Cenarchaeales</v>
      </c>
      <c r="G127" s="15" t="e">
        <f>VLOOKUP(A127,'выбранные археи'!A:A,1,0)</f>
        <v>#N/A</v>
      </c>
      <c r="I127" s="15">
        <v>20</v>
      </c>
      <c r="J127" s="15">
        <v>106</v>
      </c>
      <c r="K127" s="15">
        <f t="shared" si="3"/>
        <v>100</v>
      </c>
      <c r="L127" s="15">
        <f t="shared" si="4"/>
        <v>5.3508329126703682</v>
      </c>
      <c r="M127" s="15">
        <f t="shared" si="5"/>
        <v>94.64916708732963</v>
      </c>
    </row>
    <row r="128" spans="1:13">
      <c r="A128" s="15" t="s">
        <v>543</v>
      </c>
      <c r="B128" s="15">
        <v>406.8</v>
      </c>
      <c r="C128" s="16">
        <v>6.9999999999999997E-120</v>
      </c>
      <c r="D128" s="15" t="str">
        <f>VLOOKUP($A128,таксономия!$B:$V,6,0)</f>
        <v>Archaea</v>
      </c>
      <c r="E128" s="15" t="str">
        <f>VLOOKUP($A128,таксономия!$B:$V,7,0)</f>
        <v xml:space="preserve"> Thaumarchaeota</v>
      </c>
      <c r="F128" s="15" t="str">
        <f>VLOOKUP($A128,таксономия!$B:$V,8,0)</f>
        <v xml:space="preserve"> Nitrosopumilales</v>
      </c>
      <c r="G128" s="15" t="e">
        <f>VLOOKUP(A128,'выбранные археи'!A:A,1,0)</f>
        <v>#N/A</v>
      </c>
      <c r="I128" s="15">
        <v>20</v>
      </c>
      <c r="J128" s="15">
        <v>107</v>
      </c>
      <c r="K128" s="15">
        <f t="shared" si="3"/>
        <v>100</v>
      </c>
      <c r="L128" s="15">
        <f t="shared" si="4"/>
        <v>5.4013124684502776</v>
      </c>
      <c r="M128" s="15">
        <f t="shared" si="5"/>
        <v>94.598687531549729</v>
      </c>
    </row>
    <row r="129" spans="1:13">
      <c r="A129" s="15" t="s">
        <v>2532</v>
      </c>
      <c r="B129" s="15">
        <v>406.7</v>
      </c>
      <c r="C129" s="16">
        <v>7.9999999999999998E-120</v>
      </c>
      <c r="D129" s="15" t="str">
        <f>VLOOKUP($A129,таксономия!$B:$V,6,0)</f>
        <v>Archaea</v>
      </c>
      <c r="E129" s="15" t="str">
        <f>VLOOKUP($A129,таксономия!$B:$V,7,0)</f>
        <v xml:space="preserve"> Crenarchaeota</v>
      </c>
      <c r="F129" s="15" t="str">
        <f>VLOOKUP($A129,таксономия!$B:$V,8,0)</f>
        <v xml:space="preserve"> Thermoprotei</v>
      </c>
      <c r="G129" s="15" t="e">
        <f>VLOOKUP(A129,'выбранные археи'!A:A,1,0)</f>
        <v>#N/A</v>
      </c>
      <c r="I129" s="15">
        <v>20</v>
      </c>
      <c r="J129" s="15">
        <v>108</v>
      </c>
      <c r="K129" s="15">
        <f t="shared" si="3"/>
        <v>100</v>
      </c>
      <c r="L129" s="15">
        <f t="shared" si="4"/>
        <v>5.4517920242301869</v>
      </c>
      <c r="M129" s="15">
        <f t="shared" si="5"/>
        <v>94.548207975769813</v>
      </c>
    </row>
    <row r="130" spans="1:13">
      <c r="A130" s="15" t="s">
        <v>2142</v>
      </c>
      <c r="B130" s="15">
        <v>403.3</v>
      </c>
      <c r="C130" s="16">
        <v>7.9E-119</v>
      </c>
      <c r="D130" s="15" t="str">
        <f>VLOOKUP($A130,таксономия!$B:$V,6,0)</f>
        <v>Archaea</v>
      </c>
      <c r="E130" s="15" t="str">
        <f>VLOOKUP($A130,таксономия!$B:$V,7,0)</f>
        <v xml:space="preserve"> Crenarchaeota</v>
      </c>
      <c r="F130" s="15" t="str">
        <f>VLOOKUP($A130,таксономия!$B:$V,8,0)</f>
        <v xml:space="preserve"> Thermoprotei</v>
      </c>
      <c r="G130" s="15" t="e">
        <f>VLOOKUP(A130,'выбранные археи'!A:A,1,0)</f>
        <v>#N/A</v>
      </c>
      <c r="I130" s="15">
        <v>20</v>
      </c>
      <c r="J130" s="15">
        <v>109</v>
      </c>
      <c r="K130" s="15">
        <f t="shared" si="3"/>
        <v>100</v>
      </c>
      <c r="L130" s="15">
        <f t="shared" si="4"/>
        <v>5.5022715800100954</v>
      </c>
      <c r="M130" s="15">
        <f t="shared" si="5"/>
        <v>94.497728419989897</v>
      </c>
    </row>
    <row r="131" spans="1:13">
      <c r="A131" s="15" t="s">
        <v>2292</v>
      </c>
      <c r="B131" s="15">
        <v>401.6</v>
      </c>
      <c r="C131" s="16">
        <v>2.6E-118</v>
      </c>
      <c r="D131" s="15" t="str">
        <f>VLOOKUP($A131,таксономия!$B:$V,6,0)</f>
        <v>Archaea</v>
      </c>
      <c r="E131" s="15" t="str">
        <f>VLOOKUP($A131,таксономия!$B:$V,7,0)</f>
        <v xml:space="preserve"> Crenarchaeota</v>
      </c>
      <c r="F131" s="15" t="str">
        <f>VLOOKUP($A131,таксономия!$B:$V,8,0)</f>
        <v xml:space="preserve"> Thermoprotei</v>
      </c>
      <c r="G131" s="15" t="e">
        <f>VLOOKUP(A131,'выбранные археи'!A:A,1,0)</f>
        <v>#N/A</v>
      </c>
      <c r="I131" s="15">
        <v>20</v>
      </c>
      <c r="J131" s="15">
        <v>110</v>
      </c>
      <c r="K131" s="15">
        <f t="shared" ref="K131:K194" si="6">I131/20*100</f>
        <v>100</v>
      </c>
      <c r="L131" s="15">
        <f t="shared" ref="L131:L194" si="7">J131/1981*100</f>
        <v>5.5527511357900048</v>
      </c>
      <c r="M131" s="15">
        <f t="shared" ref="M131:M194" si="8">100-L131</f>
        <v>94.447248864209996</v>
      </c>
    </row>
    <row r="132" spans="1:13">
      <c r="A132" s="15" t="s">
        <v>4347</v>
      </c>
      <c r="B132" s="15">
        <v>401.3</v>
      </c>
      <c r="C132" s="16">
        <v>3.2E-118</v>
      </c>
      <c r="D132" s="15" t="str">
        <f>VLOOKUP($A132,таксономия!$B:$V,6,0)</f>
        <v>Archaea</v>
      </c>
      <c r="E132" s="15" t="str">
        <f>VLOOKUP($A132,таксономия!$B:$V,7,0)</f>
        <v xml:space="preserve"> Crenarchaeota</v>
      </c>
      <c r="F132" s="15" t="str">
        <f>VLOOKUP($A132,таксономия!$B:$V,8,0)</f>
        <v xml:space="preserve"> Thermoprotei</v>
      </c>
      <c r="G132" s="15" t="e">
        <f>VLOOKUP(A132,'выбранные археи'!A:A,1,0)</f>
        <v>#N/A</v>
      </c>
      <c r="I132" s="15">
        <v>20</v>
      </c>
      <c r="J132" s="15">
        <v>111</v>
      </c>
      <c r="K132" s="15">
        <f t="shared" si="6"/>
        <v>100</v>
      </c>
      <c r="L132" s="15">
        <f t="shared" si="7"/>
        <v>5.6032306915699142</v>
      </c>
      <c r="M132" s="15">
        <f t="shared" si="8"/>
        <v>94.396769308430081</v>
      </c>
    </row>
    <row r="133" spans="1:13">
      <c r="A133" s="15" t="s">
        <v>634</v>
      </c>
      <c r="B133" s="15">
        <v>398.1</v>
      </c>
      <c r="C133" s="16">
        <v>3.1000000000000001E-117</v>
      </c>
      <c r="D133" s="15" t="str">
        <f>VLOOKUP($A133,таксономия!$B:$V,6,0)</f>
        <v>Archaea</v>
      </c>
      <c r="E133" s="15" t="str">
        <f>VLOOKUP($A133,таксономия!$B:$V,7,0)</f>
        <v xml:space="preserve"> Korarchaeota</v>
      </c>
      <c r="F133" s="15" t="str">
        <f>VLOOKUP($A133,таксономия!$B:$V,8,0)</f>
        <v xml:space="preserve"> Candidatus Korarchaeum.</v>
      </c>
      <c r="G133" s="15" t="e">
        <f>VLOOKUP(A133,'выбранные археи'!A:A,1,0)</f>
        <v>#N/A</v>
      </c>
      <c r="I133" s="15">
        <v>20</v>
      </c>
      <c r="J133" s="15">
        <v>112</v>
      </c>
      <c r="K133" s="15">
        <f t="shared" si="6"/>
        <v>100</v>
      </c>
      <c r="L133" s="15">
        <f t="shared" si="7"/>
        <v>5.6537102473498235</v>
      </c>
      <c r="M133" s="15">
        <f t="shared" si="8"/>
        <v>94.346289752650179</v>
      </c>
    </row>
    <row r="134" spans="1:13">
      <c r="A134" s="15" t="s">
        <v>2298</v>
      </c>
      <c r="B134" s="15">
        <v>397.2</v>
      </c>
      <c r="C134" s="16">
        <v>5.8000000000000001E-117</v>
      </c>
      <c r="D134" s="15" t="str">
        <f>VLOOKUP($A134,таксономия!$B:$V,6,0)</f>
        <v>Archaea</v>
      </c>
      <c r="E134" s="15" t="str">
        <f>VLOOKUP($A134,таксономия!$B:$V,7,0)</f>
        <v xml:space="preserve"> Crenarchaeota</v>
      </c>
      <c r="F134" s="15" t="str">
        <f>VLOOKUP($A134,таксономия!$B:$V,8,0)</f>
        <v xml:space="preserve"> Thermoprotei</v>
      </c>
      <c r="G134" s="15" t="e">
        <f>VLOOKUP(A134,'выбранные археи'!A:A,1,0)</f>
        <v>#N/A</v>
      </c>
      <c r="I134" s="15">
        <v>20</v>
      </c>
      <c r="J134" s="15">
        <v>113</v>
      </c>
      <c r="K134" s="15">
        <f t="shared" si="6"/>
        <v>100</v>
      </c>
      <c r="L134" s="15">
        <f t="shared" si="7"/>
        <v>5.7041898031297329</v>
      </c>
      <c r="M134" s="15">
        <f t="shared" si="8"/>
        <v>94.295810196870264</v>
      </c>
    </row>
    <row r="135" spans="1:13">
      <c r="A135" s="15" t="s">
        <v>4375</v>
      </c>
      <c r="B135" s="15">
        <v>396</v>
      </c>
      <c r="C135" s="16">
        <v>1.3E-116</v>
      </c>
      <c r="D135" s="15" t="str">
        <f>VLOOKUP($A135,таксономия!$B:$V,6,0)</f>
        <v>Archaea</v>
      </c>
      <c r="E135" s="15" t="str">
        <f>VLOOKUP($A135,таксономия!$B:$V,7,0)</f>
        <v xml:space="preserve"> Crenarchaeota</v>
      </c>
      <c r="F135" s="15" t="str">
        <f>VLOOKUP($A135,таксономия!$B:$V,8,0)</f>
        <v xml:space="preserve"> Thermoprotei</v>
      </c>
      <c r="G135" s="15" t="e">
        <f>VLOOKUP(A135,'выбранные археи'!A:A,1,0)</f>
        <v>#N/A</v>
      </c>
      <c r="I135" s="15">
        <v>20</v>
      </c>
      <c r="J135" s="15">
        <v>114</v>
      </c>
      <c r="K135" s="15">
        <f t="shared" si="6"/>
        <v>100</v>
      </c>
      <c r="L135" s="15">
        <f t="shared" si="7"/>
        <v>5.7546693589096414</v>
      </c>
      <c r="M135" s="15">
        <f t="shared" si="8"/>
        <v>94.245330641090362</v>
      </c>
    </row>
    <row r="136" spans="1:13">
      <c r="A136" s="15" t="s">
        <v>1330</v>
      </c>
      <c r="B136" s="15">
        <v>393.6</v>
      </c>
      <c r="C136" s="16">
        <v>6.8999999999999998E-116</v>
      </c>
      <c r="D136" s="15" t="str">
        <f>VLOOKUP($A136,таксономия!$B:$V,6,0)</f>
        <v>Archaea</v>
      </c>
      <c r="E136" s="15" t="str">
        <f>VLOOKUP($A136,таксономия!$B:$V,7,0)</f>
        <v xml:space="preserve"> Crenarchaeota</v>
      </c>
      <c r="F136" s="15" t="str">
        <f>VLOOKUP($A136,таксономия!$B:$V,8,0)</f>
        <v xml:space="preserve"> Thermoprotei</v>
      </c>
      <c r="G136" s="15" t="e">
        <f>VLOOKUP(A136,'выбранные археи'!A:A,1,0)</f>
        <v>#N/A</v>
      </c>
      <c r="I136" s="15">
        <v>20</v>
      </c>
      <c r="J136" s="15">
        <v>115</v>
      </c>
      <c r="K136" s="15">
        <f t="shared" si="6"/>
        <v>100</v>
      </c>
      <c r="L136" s="15">
        <f t="shared" si="7"/>
        <v>5.8051489146895507</v>
      </c>
      <c r="M136" s="15">
        <f t="shared" si="8"/>
        <v>94.194851085310447</v>
      </c>
    </row>
    <row r="137" spans="1:13">
      <c r="A137" s="15" t="s">
        <v>1367</v>
      </c>
      <c r="B137" s="15">
        <v>393.6</v>
      </c>
      <c r="C137" s="16">
        <v>6.8999999999999998E-116</v>
      </c>
      <c r="D137" s="15" t="str">
        <f>VLOOKUP($A137,таксономия!$B:$V,6,0)</f>
        <v>Archaea</v>
      </c>
      <c r="E137" s="15" t="str">
        <f>VLOOKUP($A137,таксономия!$B:$V,7,0)</f>
        <v xml:space="preserve"> Crenarchaeota</v>
      </c>
      <c r="F137" s="15" t="str">
        <f>VLOOKUP($A137,таксономия!$B:$V,8,0)</f>
        <v xml:space="preserve"> Thermoprotei</v>
      </c>
      <c r="G137" s="15" t="e">
        <f>VLOOKUP(A137,'выбранные археи'!A:A,1,0)</f>
        <v>#N/A</v>
      </c>
      <c r="I137" s="15">
        <v>20</v>
      </c>
      <c r="J137" s="15">
        <v>116</v>
      </c>
      <c r="K137" s="15">
        <f t="shared" si="6"/>
        <v>100</v>
      </c>
      <c r="L137" s="15">
        <f t="shared" si="7"/>
        <v>5.8556284704694601</v>
      </c>
      <c r="M137" s="15">
        <f t="shared" si="8"/>
        <v>94.144371529530545</v>
      </c>
    </row>
    <row r="138" spans="1:13">
      <c r="A138" s="15" t="s">
        <v>2136</v>
      </c>
      <c r="B138" s="15">
        <v>393.6</v>
      </c>
      <c r="C138" s="16">
        <v>6.8999999999999998E-116</v>
      </c>
      <c r="D138" s="15" t="str">
        <f>VLOOKUP($A138,таксономия!$B:$V,6,0)</f>
        <v>Archaea</v>
      </c>
      <c r="E138" s="15" t="str">
        <f>VLOOKUP($A138,таксономия!$B:$V,7,0)</f>
        <v xml:space="preserve"> Crenarchaeota</v>
      </c>
      <c r="F138" s="15" t="str">
        <f>VLOOKUP($A138,таксономия!$B:$V,8,0)</f>
        <v xml:space="preserve"> Thermoprotei</v>
      </c>
      <c r="G138" s="15" t="e">
        <f>VLOOKUP(A138,'выбранные археи'!A:A,1,0)</f>
        <v>#N/A</v>
      </c>
      <c r="I138" s="15">
        <v>20</v>
      </c>
      <c r="J138" s="15">
        <v>117</v>
      </c>
      <c r="K138" s="15">
        <f t="shared" si="6"/>
        <v>100</v>
      </c>
      <c r="L138" s="15">
        <f t="shared" si="7"/>
        <v>5.9061080262493686</v>
      </c>
      <c r="M138" s="15">
        <f t="shared" si="8"/>
        <v>94.09389197375063</v>
      </c>
    </row>
    <row r="139" spans="1:13">
      <c r="A139" s="15" t="s">
        <v>2138</v>
      </c>
      <c r="B139" s="15">
        <v>393.6</v>
      </c>
      <c r="C139" s="16">
        <v>6.8999999999999998E-116</v>
      </c>
      <c r="D139" s="15" t="str">
        <f>VLOOKUP($A139,таксономия!$B:$V,6,0)</f>
        <v>Archaea</v>
      </c>
      <c r="E139" s="15" t="str">
        <f>VLOOKUP($A139,таксономия!$B:$V,7,0)</f>
        <v xml:space="preserve"> Crenarchaeota</v>
      </c>
      <c r="F139" s="15" t="str">
        <f>VLOOKUP($A139,таксономия!$B:$V,8,0)</f>
        <v xml:space="preserve"> Thermoprotei</v>
      </c>
      <c r="G139" s="15" t="e">
        <f>VLOOKUP(A139,'выбранные археи'!A:A,1,0)</f>
        <v>#N/A</v>
      </c>
      <c r="I139" s="15">
        <v>20</v>
      </c>
      <c r="J139" s="15">
        <v>118</v>
      </c>
      <c r="K139" s="15">
        <f t="shared" si="6"/>
        <v>100</v>
      </c>
      <c r="L139" s="15">
        <f t="shared" si="7"/>
        <v>5.956587582029278</v>
      </c>
      <c r="M139" s="15">
        <f t="shared" si="8"/>
        <v>94.043412417970728</v>
      </c>
    </row>
    <row r="140" spans="1:13">
      <c r="A140" s="15" t="s">
        <v>4405</v>
      </c>
      <c r="B140" s="15">
        <v>393.6</v>
      </c>
      <c r="C140" s="16">
        <v>6.8999999999999998E-116</v>
      </c>
      <c r="D140" s="15" t="str">
        <f>VLOOKUP($A140,таксономия!$B:$V,6,0)</f>
        <v>Archaea</v>
      </c>
      <c r="E140" s="15" t="str">
        <f>VLOOKUP($A140,таксономия!$B:$V,7,0)</f>
        <v xml:space="preserve"> Crenarchaeota</v>
      </c>
      <c r="F140" s="15" t="str">
        <f>VLOOKUP($A140,таксономия!$B:$V,8,0)</f>
        <v xml:space="preserve"> Thermoprotei</v>
      </c>
      <c r="G140" s="15" t="e">
        <f>VLOOKUP(A140,'выбранные археи'!A:A,1,0)</f>
        <v>#N/A</v>
      </c>
      <c r="I140" s="15">
        <v>20</v>
      </c>
      <c r="J140" s="15">
        <v>119</v>
      </c>
      <c r="K140" s="15">
        <f t="shared" si="6"/>
        <v>100</v>
      </c>
      <c r="L140" s="15">
        <f t="shared" si="7"/>
        <v>6.0070671378091873</v>
      </c>
      <c r="M140" s="15">
        <f t="shared" si="8"/>
        <v>93.992932862190813</v>
      </c>
    </row>
    <row r="141" spans="1:13">
      <c r="A141" s="15" t="s">
        <v>4407</v>
      </c>
      <c r="B141" s="15">
        <v>393.6</v>
      </c>
      <c r="C141" s="16">
        <v>6.8999999999999998E-116</v>
      </c>
      <c r="D141" s="15" t="str">
        <f>VLOOKUP($A141,таксономия!$B:$V,6,0)</f>
        <v>Archaea</v>
      </c>
      <c r="E141" s="15" t="str">
        <f>VLOOKUP($A141,таксономия!$B:$V,7,0)</f>
        <v xml:space="preserve"> Crenarchaeota</v>
      </c>
      <c r="F141" s="15" t="str">
        <f>VLOOKUP($A141,таксономия!$B:$V,8,0)</f>
        <v xml:space="preserve"> Thermoprotei</v>
      </c>
      <c r="G141" s="15" t="e">
        <f>VLOOKUP(A141,'выбранные археи'!A:A,1,0)</f>
        <v>#N/A</v>
      </c>
      <c r="I141" s="15">
        <v>20</v>
      </c>
      <c r="J141" s="15">
        <v>120</v>
      </c>
      <c r="K141" s="15">
        <f t="shared" si="6"/>
        <v>100</v>
      </c>
      <c r="L141" s="15">
        <f t="shared" si="7"/>
        <v>6.0575466935890967</v>
      </c>
      <c r="M141" s="15">
        <f t="shared" si="8"/>
        <v>93.942453306410897</v>
      </c>
    </row>
    <row r="142" spans="1:13">
      <c r="A142" s="15" t="s">
        <v>4409</v>
      </c>
      <c r="B142" s="15">
        <v>393.6</v>
      </c>
      <c r="C142" s="16">
        <v>6.8999999999999998E-116</v>
      </c>
      <c r="D142" s="15" t="str">
        <f>VLOOKUP($A142,таксономия!$B:$V,6,0)</f>
        <v>Archaea</v>
      </c>
      <c r="E142" s="15" t="str">
        <f>VLOOKUP($A142,таксономия!$B:$V,7,0)</f>
        <v xml:space="preserve"> Crenarchaeota</v>
      </c>
      <c r="F142" s="15" t="str">
        <f>VLOOKUP($A142,таксономия!$B:$V,8,0)</f>
        <v xml:space="preserve"> Thermoprotei</v>
      </c>
      <c r="G142" s="15" t="e">
        <f>VLOOKUP(A142,'выбранные археи'!A:A,1,0)</f>
        <v>#N/A</v>
      </c>
      <c r="I142" s="15">
        <v>20</v>
      </c>
      <c r="J142" s="15">
        <v>121</v>
      </c>
      <c r="K142" s="15">
        <f t="shared" si="6"/>
        <v>100</v>
      </c>
      <c r="L142" s="15">
        <f t="shared" si="7"/>
        <v>6.1080262493690061</v>
      </c>
      <c r="M142" s="15">
        <f t="shared" si="8"/>
        <v>93.891973750630996</v>
      </c>
    </row>
    <row r="143" spans="1:13">
      <c r="A143" s="15" t="s">
        <v>4413</v>
      </c>
      <c r="B143" s="15">
        <v>393.6</v>
      </c>
      <c r="C143" s="16">
        <v>6.8999999999999998E-116</v>
      </c>
      <c r="D143" s="15" t="str">
        <f>VLOOKUP($A143,таксономия!$B:$V,6,0)</f>
        <v>Archaea</v>
      </c>
      <c r="E143" s="15" t="str">
        <f>VLOOKUP($A143,таксономия!$B:$V,7,0)</f>
        <v xml:space="preserve"> Crenarchaeota</v>
      </c>
      <c r="F143" s="15" t="str">
        <f>VLOOKUP($A143,таксономия!$B:$V,8,0)</f>
        <v xml:space="preserve"> Thermoprotei</v>
      </c>
      <c r="G143" s="15" t="e">
        <f>VLOOKUP(A143,'выбранные археи'!A:A,1,0)</f>
        <v>#N/A</v>
      </c>
      <c r="I143" s="15">
        <v>20</v>
      </c>
      <c r="J143" s="15">
        <v>122</v>
      </c>
      <c r="K143" s="15">
        <f t="shared" si="6"/>
        <v>100</v>
      </c>
      <c r="L143" s="15">
        <f t="shared" si="7"/>
        <v>6.1585058051489145</v>
      </c>
      <c r="M143" s="15">
        <f t="shared" si="8"/>
        <v>93.84149419485108</v>
      </c>
    </row>
    <row r="144" spans="1:13">
      <c r="A144" s="15" t="s">
        <v>4415</v>
      </c>
      <c r="B144" s="15">
        <v>393.6</v>
      </c>
      <c r="C144" s="16">
        <v>6.8999999999999998E-116</v>
      </c>
      <c r="D144" s="15" t="str">
        <f>VLOOKUP($A144,таксономия!$B:$V,6,0)</f>
        <v>Archaea</v>
      </c>
      <c r="E144" s="15" t="str">
        <f>VLOOKUP($A144,таксономия!$B:$V,7,0)</f>
        <v xml:space="preserve"> Crenarchaeota</v>
      </c>
      <c r="F144" s="15" t="str">
        <f>VLOOKUP($A144,таксономия!$B:$V,8,0)</f>
        <v xml:space="preserve"> Thermoprotei</v>
      </c>
      <c r="G144" s="15" t="e">
        <f>VLOOKUP(A144,'выбранные археи'!A:A,1,0)</f>
        <v>#N/A</v>
      </c>
      <c r="I144" s="15">
        <v>20</v>
      </c>
      <c r="J144" s="15">
        <v>123</v>
      </c>
      <c r="K144" s="15">
        <f t="shared" si="6"/>
        <v>100</v>
      </c>
      <c r="L144" s="15">
        <f t="shared" si="7"/>
        <v>6.2089853609288239</v>
      </c>
      <c r="M144" s="15">
        <f t="shared" si="8"/>
        <v>93.791014639071179</v>
      </c>
    </row>
    <row r="145" spans="1:13">
      <c r="A145" s="15" t="s">
        <v>4417</v>
      </c>
      <c r="B145" s="15">
        <v>393.6</v>
      </c>
      <c r="C145" s="16">
        <v>6.8999999999999998E-116</v>
      </c>
      <c r="D145" s="15" t="str">
        <f>VLOOKUP($A145,таксономия!$B:$V,6,0)</f>
        <v>Archaea</v>
      </c>
      <c r="E145" s="15" t="str">
        <f>VLOOKUP($A145,таксономия!$B:$V,7,0)</f>
        <v xml:space="preserve"> Crenarchaeota</v>
      </c>
      <c r="F145" s="15" t="str">
        <f>VLOOKUP($A145,таксономия!$B:$V,8,0)</f>
        <v xml:space="preserve"> Thermoprotei</v>
      </c>
      <c r="G145" s="15" t="e">
        <f>VLOOKUP(A145,'выбранные археи'!A:A,1,0)</f>
        <v>#N/A</v>
      </c>
      <c r="I145" s="15">
        <v>20</v>
      </c>
      <c r="J145" s="15">
        <v>124</v>
      </c>
      <c r="K145" s="15">
        <f t="shared" si="6"/>
        <v>100</v>
      </c>
      <c r="L145" s="15">
        <f t="shared" si="7"/>
        <v>6.2594649167087333</v>
      </c>
      <c r="M145" s="15">
        <f t="shared" si="8"/>
        <v>93.740535083291263</v>
      </c>
    </row>
    <row r="146" spans="1:13">
      <c r="A146" s="15" t="s">
        <v>4411</v>
      </c>
      <c r="B146" s="15">
        <v>393.6</v>
      </c>
      <c r="C146" s="16">
        <v>6.8999999999999998E-116</v>
      </c>
      <c r="D146" s="15" t="str">
        <f>VLOOKUP($A146,таксономия!$B:$V,6,0)</f>
        <v>Archaea</v>
      </c>
      <c r="E146" s="15" t="str">
        <f>VLOOKUP($A146,таксономия!$B:$V,7,0)</f>
        <v xml:space="preserve"> Crenarchaeota</v>
      </c>
      <c r="F146" s="15" t="str">
        <f>VLOOKUP($A146,таксономия!$B:$V,8,0)</f>
        <v xml:space="preserve"> Thermoprotei</v>
      </c>
      <c r="G146" s="15" t="e">
        <f>VLOOKUP(A146,'выбранные археи'!A:A,1,0)</f>
        <v>#N/A</v>
      </c>
      <c r="I146" s="15">
        <v>20</v>
      </c>
      <c r="J146" s="15">
        <v>125</v>
      </c>
      <c r="K146" s="15">
        <f t="shared" si="6"/>
        <v>100</v>
      </c>
      <c r="L146" s="15">
        <f t="shared" si="7"/>
        <v>6.3099444724886418</v>
      </c>
      <c r="M146" s="15">
        <f t="shared" si="8"/>
        <v>93.690055527511362</v>
      </c>
    </row>
    <row r="147" spans="1:13">
      <c r="A147" s="15" t="s">
        <v>1243</v>
      </c>
      <c r="B147" s="15">
        <v>393.4</v>
      </c>
      <c r="C147" s="16">
        <v>7.5000000000000004E-116</v>
      </c>
      <c r="D147" s="15" t="str">
        <f>VLOOKUP($A147,таксономия!$B:$V,6,0)</f>
        <v>Archaea</v>
      </c>
      <c r="E147" s="15" t="str">
        <f>VLOOKUP($A147,таксономия!$B:$V,7,0)</f>
        <v xml:space="preserve"> Euryarchaeota</v>
      </c>
      <c r="F147" s="15" t="str">
        <f>VLOOKUP($A147,таксономия!$B:$V,8,0)</f>
        <v xml:space="preserve"> Thermococci</v>
      </c>
      <c r="G147" s="15" t="e">
        <f>VLOOKUP(A147,'выбранные археи'!A:A,1,0)</f>
        <v>#N/A</v>
      </c>
      <c r="I147" s="15">
        <v>20</v>
      </c>
      <c r="J147" s="15">
        <v>126</v>
      </c>
      <c r="K147" s="15">
        <f t="shared" si="6"/>
        <v>100</v>
      </c>
      <c r="L147" s="15">
        <f t="shared" si="7"/>
        <v>6.3604240282685502</v>
      </c>
      <c r="M147" s="15">
        <f t="shared" si="8"/>
        <v>93.639575971731446</v>
      </c>
    </row>
    <row r="148" spans="1:13">
      <c r="A148" s="15" t="s">
        <v>3122</v>
      </c>
      <c r="B148" s="15">
        <v>393.4</v>
      </c>
      <c r="C148" s="16">
        <v>7.8000000000000001E-116</v>
      </c>
      <c r="D148" s="15" t="str">
        <f>VLOOKUP($A148,таксономия!$B:$V,6,0)</f>
        <v>Archaea</v>
      </c>
      <c r="E148" s="15" t="str">
        <f>VLOOKUP($A148,таксономия!$B:$V,7,0)</f>
        <v xml:space="preserve"> Crenarchaeota</v>
      </c>
      <c r="F148" s="15" t="str">
        <f>VLOOKUP($A148,таксономия!$B:$V,8,0)</f>
        <v xml:space="preserve"> Thermoprotei</v>
      </c>
      <c r="G148" s="15" t="e">
        <f>VLOOKUP(A148,'выбранные археи'!A:A,1,0)</f>
        <v>#N/A</v>
      </c>
      <c r="I148" s="15">
        <v>20</v>
      </c>
      <c r="J148" s="15">
        <v>127</v>
      </c>
      <c r="K148" s="15">
        <f t="shared" si="6"/>
        <v>100</v>
      </c>
      <c r="L148" s="15">
        <f t="shared" si="7"/>
        <v>6.4109035840484605</v>
      </c>
      <c r="M148" s="15">
        <f t="shared" si="8"/>
        <v>93.589096415951545</v>
      </c>
    </row>
    <row r="149" spans="1:13">
      <c r="A149" s="15" t="s">
        <v>1629</v>
      </c>
      <c r="B149" s="15">
        <v>393.2</v>
      </c>
      <c r="C149" s="16">
        <v>8.9000000000000003E-116</v>
      </c>
      <c r="D149" s="15" t="str">
        <f>VLOOKUP($A149,таксономия!$B:$V,6,0)</f>
        <v>Archaea</v>
      </c>
      <c r="E149" s="15" t="str">
        <f>VLOOKUP($A149,таксономия!$B:$V,7,0)</f>
        <v xml:space="preserve"> Crenarchaeota</v>
      </c>
      <c r="F149" s="15" t="str">
        <f>VLOOKUP($A149,таксономия!$B:$V,8,0)</f>
        <v xml:space="preserve"> Thermoprotei</v>
      </c>
      <c r="G149" s="15" t="e">
        <f>VLOOKUP(A149,'выбранные археи'!A:A,1,0)</f>
        <v>#N/A</v>
      </c>
      <c r="I149" s="15">
        <v>20</v>
      </c>
      <c r="J149" s="15">
        <v>128</v>
      </c>
      <c r="K149" s="15">
        <f t="shared" si="6"/>
        <v>100</v>
      </c>
      <c r="L149" s="15">
        <f t="shared" si="7"/>
        <v>6.461383139828369</v>
      </c>
      <c r="M149" s="15">
        <f t="shared" si="8"/>
        <v>93.538616860171629</v>
      </c>
    </row>
    <row r="150" spans="1:13">
      <c r="A150" s="15" t="s">
        <v>4419</v>
      </c>
      <c r="B150" s="15">
        <v>392.8</v>
      </c>
      <c r="C150" s="16">
        <v>1.2000000000000001E-115</v>
      </c>
      <c r="D150" s="15" t="str">
        <f>VLOOKUP($A150,таксономия!$B:$V,6,0)</f>
        <v>Archaea</v>
      </c>
      <c r="E150" s="15" t="str">
        <f>VLOOKUP($A150,таксономия!$B:$V,7,0)</f>
        <v xml:space="preserve"> Crenarchaeota</v>
      </c>
      <c r="F150" s="15" t="str">
        <f>VLOOKUP($A150,таксономия!$B:$V,8,0)</f>
        <v xml:space="preserve"> Thermoprotei</v>
      </c>
      <c r="G150" s="15" t="e">
        <f>VLOOKUP(A150,'выбранные археи'!A:A,1,0)</f>
        <v>#N/A</v>
      </c>
      <c r="I150" s="15">
        <v>20</v>
      </c>
      <c r="J150" s="15">
        <v>129</v>
      </c>
      <c r="K150" s="15">
        <f t="shared" si="6"/>
        <v>100</v>
      </c>
      <c r="L150" s="15">
        <f t="shared" si="7"/>
        <v>6.5118626956082784</v>
      </c>
      <c r="M150" s="15">
        <f t="shared" si="8"/>
        <v>93.488137304391728</v>
      </c>
    </row>
    <row r="151" spans="1:13">
      <c r="A151" s="15" t="s">
        <v>4403</v>
      </c>
      <c r="B151" s="15">
        <v>392.3</v>
      </c>
      <c r="C151" s="16">
        <v>1.6E-115</v>
      </c>
      <c r="D151" s="15" t="str">
        <f>VLOOKUP($A151,таксономия!$B:$V,6,0)</f>
        <v>Archaea</v>
      </c>
      <c r="E151" s="15" t="str">
        <f>VLOOKUP($A151,таксономия!$B:$V,7,0)</f>
        <v xml:space="preserve"> Crenarchaeota</v>
      </c>
      <c r="F151" s="15" t="str">
        <f>VLOOKUP($A151,таксономия!$B:$V,8,0)</f>
        <v xml:space="preserve"> Thermoprotei</v>
      </c>
      <c r="G151" s="15" t="e">
        <f>VLOOKUP(A151,'выбранные археи'!A:A,1,0)</f>
        <v>#N/A</v>
      </c>
      <c r="I151" s="15">
        <v>20</v>
      </c>
      <c r="J151" s="15">
        <v>130</v>
      </c>
      <c r="K151" s="15">
        <f t="shared" si="6"/>
        <v>100</v>
      </c>
      <c r="L151" s="15">
        <f t="shared" si="7"/>
        <v>6.5623422513881886</v>
      </c>
      <c r="M151" s="15">
        <f t="shared" si="8"/>
        <v>93.437657748611812</v>
      </c>
    </row>
    <row r="152" spans="1:13">
      <c r="A152" s="15" t="s">
        <v>4401</v>
      </c>
      <c r="B152" s="15">
        <v>390.8</v>
      </c>
      <c r="C152" s="16">
        <v>4.7000000000000001E-115</v>
      </c>
      <c r="D152" s="15" t="str">
        <f>VLOOKUP($A152,таксономия!$B:$V,6,0)</f>
        <v>Archaea</v>
      </c>
      <c r="E152" s="15" t="str">
        <f>VLOOKUP($A152,таксономия!$B:$V,7,0)</f>
        <v xml:space="preserve"> Euryarchaeota</v>
      </c>
      <c r="F152" s="15" t="str">
        <f>VLOOKUP($A152,таксономия!$B:$V,8,0)</f>
        <v xml:space="preserve"> Thermococci</v>
      </c>
      <c r="G152" s="15" t="e">
        <f>VLOOKUP(A152,'выбранные археи'!A:A,1,0)</f>
        <v>#N/A</v>
      </c>
      <c r="I152" s="15">
        <v>20</v>
      </c>
      <c r="J152" s="15">
        <v>131</v>
      </c>
      <c r="K152" s="15">
        <f t="shared" si="6"/>
        <v>100</v>
      </c>
      <c r="L152" s="15">
        <f t="shared" si="7"/>
        <v>6.6128218071680971</v>
      </c>
      <c r="M152" s="15">
        <f t="shared" si="8"/>
        <v>93.387178192831897</v>
      </c>
    </row>
    <row r="153" spans="1:13">
      <c r="A153" s="15" t="s">
        <v>4397</v>
      </c>
      <c r="B153" s="15">
        <v>387.8</v>
      </c>
      <c r="C153" s="16">
        <v>3.9E-114</v>
      </c>
      <c r="D153" s="15" t="str">
        <f>VLOOKUP($A153,таксономия!$B:$V,6,0)</f>
        <v>Archaea</v>
      </c>
      <c r="E153" s="15" t="str">
        <f>VLOOKUP($A153,таксономия!$B:$V,7,0)</f>
        <v xml:space="preserve"> Euryarchaeota</v>
      </c>
      <c r="F153" s="15" t="str">
        <f>VLOOKUP($A153,таксономия!$B:$V,8,0)</f>
        <v xml:space="preserve"> Thermococci</v>
      </c>
      <c r="G153" s="15" t="e">
        <f>VLOOKUP(A153,'выбранные археи'!A:A,1,0)</f>
        <v>#N/A</v>
      </c>
      <c r="I153" s="15">
        <v>20</v>
      </c>
      <c r="J153" s="15">
        <v>132</v>
      </c>
      <c r="K153" s="15">
        <f t="shared" si="6"/>
        <v>100</v>
      </c>
      <c r="L153" s="15">
        <f t="shared" si="7"/>
        <v>6.6633013629480056</v>
      </c>
      <c r="M153" s="15">
        <f t="shared" si="8"/>
        <v>93.336698637051995</v>
      </c>
    </row>
    <row r="154" spans="1:13">
      <c r="A154" s="15" t="s">
        <v>3265</v>
      </c>
      <c r="B154" s="15">
        <v>382.4</v>
      </c>
      <c r="C154" s="16">
        <v>1.6E-112</v>
      </c>
      <c r="D154" s="15" t="str">
        <f>VLOOKUP($A154,таксономия!$B:$V,6,0)</f>
        <v>Archaea</v>
      </c>
      <c r="E154" s="15" t="str">
        <f>VLOOKUP($A154,таксономия!$B:$V,7,0)</f>
        <v xml:space="preserve"> Euryarchaeota</v>
      </c>
      <c r="F154" s="15" t="str">
        <f>VLOOKUP($A154,таксономия!$B:$V,8,0)</f>
        <v xml:space="preserve"> Thermococci</v>
      </c>
      <c r="G154" s="15" t="e">
        <f>VLOOKUP(A154,'выбранные археи'!A:A,1,0)</f>
        <v>#N/A</v>
      </c>
      <c r="I154" s="15">
        <v>20</v>
      </c>
      <c r="J154" s="15">
        <v>133</v>
      </c>
      <c r="K154" s="15">
        <f t="shared" si="6"/>
        <v>100</v>
      </c>
      <c r="L154" s="15">
        <f t="shared" si="7"/>
        <v>6.7137809187279158</v>
      </c>
      <c r="M154" s="15">
        <f t="shared" si="8"/>
        <v>93.28621908127208</v>
      </c>
    </row>
    <row r="155" spans="1:13">
      <c r="A155" s="15" t="s">
        <v>1969</v>
      </c>
      <c r="B155" s="15">
        <v>379.7</v>
      </c>
      <c r="C155" s="16">
        <v>1.0000000000000001E-111</v>
      </c>
      <c r="D155" s="15" t="str">
        <f>VLOOKUP($A155,таксономия!$B:$V,6,0)</f>
        <v>Archaea</v>
      </c>
      <c r="E155" s="15" t="str">
        <f>VLOOKUP($A155,таксономия!$B:$V,7,0)</f>
        <v xml:space="preserve"> Thaumarchaeota</v>
      </c>
      <c r="F155" s="15" t="str">
        <f>VLOOKUP($A155,таксономия!$B:$V,8,0)</f>
        <v xml:space="preserve"> unclassified Thaumarchaeota</v>
      </c>
      <c r="G155" s="15" t="e">
        <f>VLOOKUP(A155,'выбранные археи'!A:A,1,0)</f>
        <v>#N/A</v>
      </c>
      <c r="I155" s="15">
        <v>20</v>
      </c>
      <c r="J155" s="15">
        <v>134</v>
      </c>
      <c r="K155" s="15">
        <f t="shared" si="6"/>
        <v>100</v>
      </c>
      <c r="L155" s="15">
        <f t="shared" si="7"/>
        <v>6.7642604745078243</v>
      </c>
      <c r="M155" s="15">
        <f t="shared" si="8"/>
        <v>93.235739525492178</v>
      </c>
    </row>
    <row r="156" spans="1:13">
      <c r="A156" s="15" t="s">
        <v>1973</v>
      </c>
      <c r="B156" s="15">
        <v>379.7</v>
      </c>
      <c r="C156" s="16">
        <v>1.0000000000000001E-111</v>
      </c>
      <c r="D156" s="15" t="str">
        <f>VLOOKUP($A156,таксономия!$B:$V,6,0)</f>
        <v>Archaea</v>
      </c>
      <c r="E156" s="15" t="str">
        <f>VLOOKUP($A156,таксономия!$B:$V,7,0)</f>
        <v xml:space="preserve"> Thaumarchaeota</v>
      </c>
      <c r="F156" s="15" t="str">
        <f>VLOOKUP($A156,таксономия!$B:$V,8,0)</f>
        <v xml:space="preserve"> unclassified Thaumarchaeota</v>
      </c>
      <c r="G156" s="15" t="e">
        <f>VLOOKUP(A156,'выбранные археи'!A:A,1,0)</f>
        <v>#N/A</v>
      </c>
      <c r="I156" s="15">
        <v>20</v>
      </c>
      <c r="J156" s="15">
        <v>135</v>
      </c>
      <c r="K156" s="15">
        <f t="shared" si="6"/>
        <v>100</v>
      </c>
      <c r="L156" s="15">
        <f t="shared" si="7"/>
        <v>6.8147400302877328</v>
      </c>
      <c r="M156" s="15">
        <f t="shared" si="8"/>
        <v>93.185259969712263</v>
      </c>
    </row>
    <row r="157" spans="1:13">
      <c r="A157" s="15" t="s">
        <v>1134</v>
      </c>
      <c r="B157" s="15">
        <v>378.9</v>
      </c>
      <c r="C157" s="16">
        <v>1.8E-111</v>
      </c>
      <c r="D157" s="15" t="str">
        <f>VLOOKUP($A157,таксономия!$B:$V,6,0)</f>
        <v>Eukaryota</v>
      </c>
      <c r="E157" s="15" t="str">
        <f>VLOOKUP($A157,таксономия!$B:$V,7,0)</f>
        <v xml:space="preserve"> Amoebozoa</v>
      </c>
      <c r="F157" s="15" t="str">
        <f>VLOOKUP($A157,таксономия!$B:$V,8,0)</f>
        <v xml:space="preserve"> Archamoebae</v>
      </c>
      <c r="G157" s="15"/>
      <c r="I157" s="15">
        <v>20</v>
      </c>
      <c r="J157" s="15">
        <v>136</v>
      </c>
      <c r="K157" s="15">
        <f t="shared" si="6"/>
        <v>100</v>
      </c>
      <c r="L157" s="15">
        <f t="shared" si="7"/>
        <v>6.865219586067643</v>
      </c>
      <c r="M157" s="15">
        <f t="shared" si="8"/>
        <v>93.134780413932361</v>
      </c>
    </row>
    <row r="158" spans="1:13">
      <c r="A158" s="15" t="s">
        <v>4088</v>
      </c>
      <c r="B158" s="15">
        <v>378.9</v>
      </c>
      <c r="C158" s="16">
        <v>1.8E-111</v>
      </c>
      <c r="D158" s="15" t="str">
        <f>VLOOKUP($A158,таксономия!$B:$V,6,0)</f>
        <v>Eukaryota</v>
      </c>
      <c r="E158" s="15" t="str">
        <f>VLOOKUP($A158,таксономия!$B:$V,7,0)</f>
        <v xml:space="preserve"> Amoebozoa</v>
      </c>
      <c r="F158" s="15" t="str">
        <f>VLOOKUP($A158,таксономия!$B:$V,8,0)</f>
        <v xml:space="preserve"> Archamoebae</v>
      </c>
      <c r="G158" s="15"/>
      <c r="I158" s="15">
        <v>20</v>
      </c>
      <c r="J158" s="15">
        <v>137</v>
      </c>
      <c r="K158" s="15">
        <f t="shared" si="6"/>
        <v>100</v>
      </c>
      <c r="L158" s="15">
        <f t="shared" si="7"/>
        <v>6.9156991418475515</v>
      </c>
      <c r="M158" s="15">
        <f t="shared" si="8"/>
        <v>93.084300858152446</v>
      </c>
    </row>
    <row r="159" spans="1:13">
      <c r="A159" s="15" t="s">
        <v>561</v>
      </c>
      <c r="B159" s="15">
        <v>378.4</v>
      </c>
      <c r="C159" s="16">
        <v>2.5999999999999998E-111</v>
      </c>
      <c r="D159" s="15" t="str">
        <f>VLOOKUP($A159,таксономия!$B:$V,6,0)</f>
        <v>Eukaryota</v>
      </c>
      <c r="E159" s="15" t="str">
        <f>VLOOKUP($A159,таксономия!$B:$V,7,0)</f>
        <v xml:space="preserve"> Amoebozoa</v>
      </c>
      <c r="F159" s="15" t="str">
        <f>VLOOKUP($A159,таксономия!$B:$V,8,0)</f>
        <v xml:space="preserve"> Archamoebae</v>
      </c>
      <c r="G159" s="15"/>
      <c r="I159" s="15">
        <v>20</v>
      </c>
      <c r="J159" s="15">
        <v>138</v>
      </c>
      <c r="K159" s="15">
        <f t="shared" si="6"/>
        <v>100</v>
      </c>
      <c r="L159" s="15">
        <f t="shared" si="7"/>
        <v>6.9661786976274609</v>
      </c>
      <c r="M159" s="15">
        <f t="shared" si="8"/>
        <v>93.033821302372544</v>
      </c>
    </row>
    <row r="160" spans="1:13">
      <c r="A160" s="15" t="s">
        <v>2492</v>
      </c>
      <c r="B160" s="15">
        <v>373.8</v>
      </c>
      <c r="C160" s="16">
        <v>6.4000000000000006E-110</v>
      </c>
      <c r="D160" s="15" t="str">
        <f>VLOOKUP($A160,таксономия!$B:$V,6,0)</f>
        <v>Archaea</v>
      </c>
      <c r="E160" s="15" t="str">
        <f>VLOOKUP($A160,таксономия!$B:$V,7,0)</f>
        <v xml:space="preserve"> Euryarchaeota</v>
      </c>
      <c r="F160" s="15" t="str">
        <f>VLOOKUP($A160,таксономия!$B:$V,8,0)</f>
        <v xml:space="preserve"> Thermococci</v>
      </c>
      <c r="G160" s="15"/>
      <c r="I160" s="15">
        <v>20</v>
      </c>
      <c r="J160" s="15">
        <v>139</v>
      </c>
      <c r="K160" s="15">
        <f t="shared" si="6"/>
        <v>100</v>
      </c>
      <c r="L160" s="15">
        <f t="shared" si="7"/>
        <v>7.0166582534073711</v>
      </c>
      <c r="M160" s="15">
        <f t="shared" si="8"/>
        <v>92.983341746592629</v>
      </c>
    </row>
    <row r="161" spans="1:13">
      <c r="A161" s="15" t="s">
        <v>1052</v>
      </c>
      <c r="B161" s="15">
        <v>364.5</v>
      </c>
      <c r="C161" s="16">
        <v>4E-107</v>
      </c>
      <c r="D161" s="15" t="str">
        <f>VLOOKUP($A161,таксономия!$B:$V,6,0)</f>
        <v>Eukaryota</v>
      </c>
      <c r="E161" s="15" t="str">
        <f>VLOOKUP($A161,таксономия!$B:$V,7,0)</f>
        <v xml:space="preserve"> Viridiplantae</v>
      </c>
      <c r="F161" s="15" t="str">
        <f>VLOOKUP($A161,таксономия!$B:$V,8,0)</f>
        <v xml:space="preserve"> Streptophyta</v>
      </c>
      <c r="G161" s="15"/>
      <c r="I161" s="15">
        <v>20</v>
      </c>
      <c r="J161" s="15">
        <v>140</v>
      </c>
      <c r="K161" s="15">
        <f t="shared" si="6"/>
        <v>100</v>
      </c>
      <c r="L161" s="15">
        <f t="shared" si="7"/>
        <v>7.0671378091872796</v>
      </c>
      <c r="M161" s="15">
        <f t="shared" si="8"/>
        <v>92.932862190812727</v>
      </c>
    </row>
    <row r="162" spans="1:13">
      <c r="A162" s="15" t="s">
        <v>3790</v>
      </c>
      <c r="B162" s="15">
        <v>362.8</v>
      </c>
      <c r="C162" s="16">
        <v>1.3E-106</v>
      </c>
      <c r="D162" s="15" t="str">
        <f>VLOOKUP($A162,таксономия!$B:$V,6,0)</f>
        <v>Eukaryota</v>
      </c>
      <c r="E162" s="15" t="str">
        <f>VLOOKUP($A162,таксономия!$B:$V,7,0)</f>
        <v xml:space="preserve"> Euglenozoa</v>
      </c>
      <c r="F162" s="15" t="str">
        <f>VLOOKUP($A162,таксономия!$B:$V,8,0)</f>
        <v xml:space="preserve"> Kinetoplastida</v>
      </c>
      <c r="G162" s="15"/>
      <c r="I162" s="15">
        <v>20</v>
      </c>
      <c r="J162" s="15">
        <v>141</v>
      </c>
      <c r="K162" s="15">
        <f t="shared" si="6"/>
        <v>100</v>
      </c>
      <c r="L162" s="15">
        <f t="shared" si="7"/>
        <v>7.1176173649671881</v>
      </c>
      <c r="M162" s="15">
        <f t="shared" si="8"/>
        <v>92.882382635032812</v>
      </c>
    </row>
    <row r="163" spans="1:13">
      <c r="A163" s="15" t="s">
        <v>3794</v>
      </c>
      <c r="B163" s="15">
        <v>362.8</v>
      </c>
      <c r="C163" s="16">
        <v>1.3E-106</v>
      </c>
      <c r="D163" s="15" t="str">
        <f>VLOOKUP($A163,таксономия!$B:$V,6,0)</f>
        <v>Eukaryota</v>
      </c>
      <c r="E163" s="15" t="str">
        <f>VLOOKUP($A163,таксономия!$B:$V,7,0)</f>
        <v xml:space="preserve"> Euglenozoa</v>
      </c>
      <c r="F163" s="15" t="str">
        <f>VLOOKUP($A163,таксономия!$B:$V,8,0)</f>
        <v xml:space="preserve"> Kinetoplastida</v>
      </c>
      <c r="G163" s="15"/>
      <c r="I163" s="15">
        <v>20</v>
      </c>
      <c r="J163" s="15">
        <v>142</v>
      </c>
      <c r="K163" s="15">
        <f t="shared" si="6"/>
        <v>100</v>
      </c>
      <c r="L163" s="15">
        <f t="shared" si="7"/>
        <v>7.1680969207470966</v>
      </c>
      <c r="M163" s="15">
        <f t="shared" si="8"/>
        <v>92.831903079252896</v>
      </c>
    </row>
    <row r="164" spans="1:13">
      <c r="A164" s="15" t="s">
        <v>1239</v>
      </c>
      <c r="B164" s="15">
        <v>362.7</v>
      </c>
      <c r="C164" s="16">
        <v>1.3E-106</v>
      </c>
      <c r="D164" s="15" t="str">
        <f>VLOOKUP($A164,таксономия!$B:$V,6,0)</f>
        <v>Eukaryota</v>
      </c>
      <c r="E164" s="15" t="str">
        <f>VLOOKUP($A164,таксономия!$B:$V,7,0)</f>
        <v xml:space="preserve"> Viridiplantae</v>
      </c>
      <c r="F164" s="15" t="str">
        <f>VLOOKUP($A164,таксономия!$B:$V,8,0)</f>
        <v xml:space="preserve"> Streptophyta</v>
      </c>
      <c r="G164" s="15"/>
      <c r="I164" s="15">
        <v>20</v>
      </c>
      <c r="J164" s="15">
        <v>143</v>
      </c>
      <c r="K164" s="15">
        <f t="shared" si="6"/>
        <v>100</v>
      </c>
      <c r="L164" s="15">
        <f t="shared" si="7"/>
        <v>7.2185764765270068</v>
      </c>
      <c r="M164" s="15">
        <f t="shared" si="8"/>
        <v>92.781423523472995</v>
      </c>
    </row>
    <row r="165" spans="1:13">
      <c r="A165" s="15" t="s">
        <v>4020</v>
      </c>
      <c r="B165" s="15">
        <v>362.5</v>
      </c>
      <c r="C165" s="16">
        <v>1.6E-106</v>
      </c>
      <c r="D165" s="15" t="str">
        <f>VLOOKUP($A165,таксономия!$B:$V,6,0)</f>
        <v>Eukaryota</v>
      </c>
      <c r="E165" s="15" t="str">
        <f>VLOOKUP($A165,таксономия!$B:$V,7,0)</f>
        <v xml:space="preserve"> Viridiplantae</v>
      </c>
      <c r="F165" s="15" t="str">
        <f>VLOOKUP($A165,таксономия!$B:$V,8,0)</f>
        <v xml:space="preserve"> Streptophyta</v>
      </c>
      <c r="G165" s="15"/>
      <c r="I165" s="15">
        <v>20</v>
      </c>
      <c r="J165" s="15">
        <v>144</v>
      </c>
      <c r="K165" s="15">
        <f t="shared" si="6"/>
        <v>100</v>
      </c>
      <c r="L165" s="15">
        <f t="shared" si="7"/>
        <v>7.2690560323069153</v>
      </c>
      <c r="M165" s="15">
        <f t="shared" si="8"/>
        <v>92.730943967693079</v>
      </c>
    </row>
    <row r="166" spans="1:13">
      <c r="A166" s="15" t="s">
        <v>4022</v>
      </c>
      <c r="B166" s="15">
        <v>362.5</v>
      </c>
      <c r="C166" s="16">
        <v>1.6E-106</v>
      </c>
      <c r="D166" s="15" t="str">
        <f>VLOOKUP($A166,таксономия!$B:$V,6,0)</f>
        <v>Eukaryota</v>
      </c>
      <c r="E166" s="15" t="str">
        <f>VLOOKUP($A166,таксономия!$B:$V,7,0)</f>
        <v xml:space="preserve"> Viridiplantae</v>
      </c>
      <c r="F166" s="15" t="str">
        <f>VLOOKUP($A166,таксономия!$B:$V,8,0)</f>
        <v xml:space="preserve"> Streptophyta</v>
      </c>
      <c r="G166" s="15"/>
      <c r="I166" s="15">
        <v>20</v>
      </c>
      <c r="J166" s="15">
        <v>145</v>
      </c>
      <c r="K166" s="15">
        <f t="shared" si="6"/>
        <v>100</v>
      </c>
      <c r="L166" s="15">
        <f t="shared" si="7"/>
        <v>7.3195355880868247</v>
      </c>
      <c r="M166" s="15">
        <f t="shared" si="8"/>
        <v>92.680464411913178</v>
      </c>
    </row>
    <row r="167" spans="1:13">
      <c r="A167" s="15" t="s">
        <v>4132</v>
      </c>
      <c r="B167" s="15">
        <v>362.5</v>
      </c>
      <c r="C167" s="16">
        <v>1.6E-106</v>
      </c>
      <c r="D167" s="15" t="str">
        <f>VLOOKUP($A167,таксономия!$B:$V,6,0)</f>
        <v>Eukaryota</v>
      </c>
      <c r="E167" s="15" t="str">
        <f>VLOOKUP($A167,таксономия!$B:$V,7,0)</f>
        <v xml:space="preserve"> Viridiplantae</v>
      </c>
      <c r="F167" s="15" t="str">
        <f>VLOOKUP($A167,таксономия!$B:$V,8,0)</f>
        <v xml:space="preserve"> Streptophyta</v>
      </c>
      <c r="G167" s="15"/>
      <c r="I167" s="15">
        <v>20</v>
      </c>
      <c r="J167" s="15">
        <v>146</v>
      </c>
      <c r="K167" s="15">
        <f t="shared" si="6"/>
        <v>100</v>
      </c>
      <c r="L167" s="15">
        <f t="shared" si="7"/>
        <v>7.3700151438667341</v>
      </c>
      <c r="M167" s="15">
        <f t="shared" si="8"/>
        <v>92.629984856133262</v>
      </c>
    </row>
    <row r="168" spans="1:13">
      <c r="A168" s="15" t="s">
        <v>4142</v>
      </c>
      <c r="B168" s="15">
        <v>362.5</v>
      </c>
      <c r="C168" s="16">
        <v>1.6E-106</v>
      </c>
      <c r="D168" s="15" t="str">
        <f>VLOOKUP($A168,таксономия!$B:$V,6,0)</f>
        <v>Eukaryota</v>
      </c>
      <c r="E168" s="15" t="str">
        <f>VLOOKUP($A168,таксономия!$B:$V,7,0)</f>
        <v xml:space="preserve"> Viridiplantae</v>
      </c>
      <c r="F168" s="15" t="str">
        <f>VLOOKUP($A168,таксономия!$B:$V,8,0)</f>
        <v xml:space="preserve"> Streptophyta</v>
      </c>
      <c r="G168" s="15"/>
      <c r="I168" s="15">
        <v>20</v>
      </c>
      <c r="J168" s="15">
        <v>147</v>
      </c>
      <c r="K168" s="15">
        <f t="shared" si="6"/>
        <v>100</v>
      </c>
      <c r="L168" s="15">
        <f t="shared" si="7"/>
        <v>7.4204946996466434</v>
      </c>
      <c r="M168" s="15">
        <f t="shared" si="8"/>
        <v>92.579505300353361</v>
      </c>
    </row>
    <row r="169" spans="1:13">
      <c r="A169" s="15" t="s">
        <v>1775</v>
      </c>
      <c r="B169" s="15">
        <v>362.2</v>
      </c>
      <c r="C169" s="16">
        <v>1.9999999999999999E-106</v>
      </c>
      <c r="D169" s="15" t="str">
        <f>VLOOKUP($A169,таксономия!$B:$V,6,0)</f>
        <v>Eukaryota</v>
      </c>
      <c r="E169" s="15" t="str">
        <f>VLOOKUP($A169,таксономия!$B:$V,7,0)</f>
        <v xml:space="preserve"> Diplomonadida</v>
      </c>
      <c r="F169" s="15" t="str">
        <f>VLOOKUP($A169,таксономия!$B:$V,8,0)</f>
        <v xml:space="preserve"> Hexamitidae</v>
      </c>
      <c r="G169" s="15"/>
      <c r="I169" s="15">
        <v>20</v>
      </c>
      <c r="J169" s="15">
        <v>148</v>
      </c>
      <c r="K169" s="15">
        <f t="shared" si="6"/>
        <v>100</v>
      </c>
      <c r="L169" s="15">
        <f t="shared" si="7"/>
        <v>7.4709742554265519</v>
      </c>
      <c r="M169" s="15">
        <f t="shared" si="8"/>
        <v>92.529025744573445</v>
      </c>
    </row>
    <row r="170" spans="1:13">
      <c r="A170" s="15" t="s">
        <v>4084</v>
      </c>
      <c r="B170" s="15">
        <v>362.2</v>
      </c>
      <c r="C170" s="16">
        <v>1.9999999999999999E-106</v>
      </c>
      <c r="D170" s="15" t="str">
        <f>VLOOKUP($A170,таксономия!$B:$V,6,0)</f>
        <v>Eukaryota</v>
      </c>
      <c r="E170" s="15" t="str">
        <f>VLOOKUP($A170,таксономия!$B:$V,7,0)</f>
        <v xml:space="preserve"> Diplomonadida</v>
      </c>
      <c r="F170" s="15" t="str">
        <f>VLOOKUP($A170,таксономия!$B:$V,8,0)</f>
        <v xml:space="preserve"> Hexamitidae</v>
      </c>
      <c r="G170" s="15"/>
      <c r="I170" s="15">
        <v>20</v>
      </c>
      <c r="J170" s="15">
        <v>149</v>
      </c>
      <c r="K170" s="15">
        <f t="shared" si="6"/>
        <v>100</v>
      </c>
      <c r="L170" s="15">
        <f t="shared" si="7"/>
        <v>7.5214538112064622</v>
      </c>
      <c r="M170" s="15">
        <f t="shared" si="8"/>
        <v>92.478546188793544</v>
      </c>
    </row>
    <row r="171" spans="1:13">
      <c r="A171" s="15" t="s">
        <v>4148</v>
      </c>
      <c r="B171" s="15">
        <v>362.1</v>
      </c>
      <c r="C171" s="16">
        <v>2.1E-106</v>
      </c>
      <c r="D171" s="15" t="str">
        <f>VLOOKUP($A171,таксономия!$B:$V,6,0)</f>
        <v>Eukaryota</v>
      </c>
      <c r="E171" s="15" t="str">
        <f>VLOOKUP($A171,таксономия!$B:$V,7,0)</f>
        <v xml:space="preserve"> Viridiplantae</v>
      </c>
      <c r="F171" s="15" t="str">
        <f>VLOOKUP($A171,таксономия!$B:$V,8,0)</f>
        <v xml:space="preserve"> Streptophyta</v>
      </c>
      <c r="G171" s="15"/>
      <c r="I171" s="15">
        <v>20</v>
      </c>
      <c r="J171" s="15">
        <v>150</v>
      </c>
      <c r="K171" s="15">
        <f t="shared" si="6"/>
        <v>100</v>
      </c>
      <c r="L171" s="15">
        <f t="shared" si="7"/>
        <v>7.5719333669863707</v>
      </c>
      <c r="M171" s="15">
        <f t="shared" si="8"/>
        <v>92.428066633013628</v>
      </c>
    </row>
    <row r="172" spans="1:13">
      <c r="A172" s="15" t="s">
        <v>804</v>
      </c>
      <c r="B172" s="15">
        <v>361.7</v>
      </c>
      <c r="C172" s="16">
        <v>2.7000000000000002E-106</v>
      </c>
      <c r="D172" s="15" t="str">
        <f>VLOOKUP($A172,таксономия!$B:$V,6,0)</f>
        <v>Eukaryota</v>
      </c>
      <c r="E172" s="15" t="str">
        <f>VLOOKUP($A172,таксономия!$B:$V,7,0)</f>
        <v xml:space="preserve"> Viridiplantae</v>
      </c>
      <c r="F172" s="15" t="str">
        <f>VLOOKUP($A172,таксономия!$B:$V,8,0)</f>
        <v xml:space="preserve"> Streptophyta</v>
      </c>
      <c r="G172" s="15"/>
      <c r="I172" s="15">
        <v>20</v>
      </c>
      <c r="J172" s="15">
        <v>151</v>
      </c>
      <c r="K172" s="15">
        <f t="shared" si="6"/>
        <v>100</v>
      </c>
      <c r="L172" s="15">
        <f t="shared" si="7"/>
        <v>7.6224129227662791</v>
      </c>
      <c r="M172" s="15">
        <f t="shared" si="8"/>
        <v>92.377587077233727</v>
      </c>
    </row>
    <row r="173" spans="1:13">
      <c r="A173" s="15" t="s">
        <v>2228</v>
      </c>
      <c r="B173" s="15">
        <v>361.2</v>
      </c>
      <c r="C173" s="16">
        <v>3.6999999999999998E-106</v>
      </c>
      <c r="D173" s="15" t="str">
        <f>VLOOKUP($A173,таксономия!$B:$V,6,0)</f>
        <v>Eukaryota</v>
      </c>
      <c r="E173" s="15" t="str">
        <f>VLOOKUP($A173,таксономия!$B:$V,7,0)</f>
        <v xml:space="preserve"> Viridiplantae</v>
      </c>
      <c r="F173" s="15" t="str">
        <f>VLOOKUP($A173,таксономия!$B:$V,8,0)</f>
        <v xml:space="preserve"> Streptophyta</v>
      </c>
      <c r="G173" s="15"/>
      <c r="I173" s="15">
        <v>20</v>
      </c>
      <c r="J173" s="15">
        <v>152</v>
      </c>
      <c r="K173" s="15">
        <f t="shared" si="6"/>
        <v>100</v>
      </c>
      <c r="L173" s="15">
        <f t="shared" si="7"/>
        <v>7.6728924785461894</v>
      </c>
      <c r="M173" s="15">
        <f t="shared" si="8"/>
        <v>92.327107521453812</v>
      </c>
    </row>
    <row r="174" spans="1:13">
      <c r="A174" s="15" t="s">
        <v>4250</v>
      </c>
      <c r="B174" s="15">
        <v>361.2</v>
      </c>
      <c r="C174" s="16">
        <v>3.6999999999999998E-106</v>
      </c>
      <c r="D174" s="15" t="str">
        <f>VLOOKUP($A174,таксономия!$B:$V,6,0)</f>
        <v>Eukaryota</v>
      </c>
      <c r="E174" s="15" t="str">
        <f>VLOOKUP($A174,таксономия!$B:$V,7,0)</f>
        <v xml:space="preserve"> Viridiplantae</v>
      </c>
      <c r="F174" s="15" t="str">
        <f>VLOOKUP($A174,таксономия!$B:$V,8,0)</f>
        <v xml:space="preserve"> Streptophyta</v>
      </c>
      <c r="G174" s="15"/>
      <c r="I174" s="15">
        <v>20</v>
      </c>
      <c r="J174" s="15">
        <v>153</v>
      </c>
      <c r="K174" s="15">
        <f t="shared" si="6"/>
        <v>100</v>
      </c>
      <c r="L174" s="15">
        <f t="shared" si="7"/>
        <v>7.7233720343260979</v>
      </c>
      <c r="M174" s="15">
        <f t="shared" si="8"/>
        <v>92.276627965673896</v>
      </c>
    </row>
    <row r="175" spans="1:13">
      <c r="A175" s="15" t="s">
        <v>1581</v>
      </c>
      <c r="B175" s="15">
        <v>361.1</v>
      </c>
      <c r="C175" s="16">
        <v>3.9999999999999998E-106</v>
      </c>
      <c r="D175" s="15" t="str">
        <f>VLOOKUP($A175,таксономия!$B:$V,6,0)</f>
        <v>Eukaryota</v>
      </c>
      <c r="E175" s="15" t="str">
        <f>VLOOKUP($A175,таксономия!$B:$V,7,0)</f>
        <v xml:space="preserve"> Stramenopiles</v>
      </c>
      <c r="F175" s="15" t="str">
        <f>VLOOKUP($A175,таксономия!$B:$V,8,0)</f>
        <v xml:space="preserve"> Blastocystis.</v>
      </c>
      <c r="G175" s="15"/>
      <c r="I175" s="15">
        <v>20</v>
      </c>
      <c r="J175" s="15">
        <v>154</v>
      </c>
      <c r="K175" s="15">
        <f t="shared" si="6"/>
        <v>100</v>
      </c>
      <c r="L175" s="15">
        <f t="shared" si="7"/>
        <v>7.7738515901060072</v>
      </c>
      <c r="M175" s="15">
        <f t="shared" si="8"/>
        <v>92.226148409893995</v>
      </c>
    </row>
    <row r="176" spans="1:13">
      <c r="A176" s="15" t="s">
        <v>714</v>
      </c>
      <c r="B176" s="15">
        <v>360.9</v>
      </c>
      <c r="C176" s="16">
        <v>4.7999999999999995E-106</v>
      </c>
      <c r="D176" s="15" t="str">
        <f>VLOOKUP($A176,таксономия!$B:$V,6,0)</f>
        <v>Eukaryota</v>
      </c>
      <c r="E176" s="15" t="str">
        <f>VLOOKUP($A176,таксономия!$B:$V,7,0)</f>
        <v xml:space="preserve"> Viridiplantae</v>
      </c>
      <c r="F176" s="15" t="str">
        <f>VLOOKUP($A176,таксономия!$B:$V,8,0)</f>
        <v xml:space="preserve"> Streptophyta</v>
      </c>
      <c r="G176" s="15"/>
      <c r="I176" s="15">
        <v>20</v>
      </c>
      <c r="J176" s="15">
        <v>155</v>
      </c>
      <c r="K176" s="15">
        <f t="shared" si="6"/>
        <v>100</v>
      </c>
      <c r="L176" s="15">
        <f t="shared" si="7"/>
        <v>7.8243311458859166</v>
      </c>
      <c r="M176" s="15">
        <f t="shared" si="8"/>
        <v>92.175668854114079</v>
      </c>
    </row>
    <row r="177" spans="1:13">
      <c r="A177" s="15" t="s">
        <v>3404</v>
      </c>
      <c r="B177" s="15">
        <v>359.9</v>
      </c>
      <c r="C177" s="16">
        <v>9.599999999999999E-106</v>
      </c>
      <c r="D177" s="15" t="str">
        <f>VLOOKUP($A177,таксономия!$B:$V,6,0)</f>
        <v>Eukaryota</v>
      </c>
      <c r="E177" s="15" t="str">
        <f>VLOOKUP($A177,таксономия!$B:$V,7,0)</f>
        <v xml:space="preserve"> Viridiplantae</v>
      </c>
      <c r="F177" s="15" t="str">
        <f>VLOOKUP($A177,таксономия!$B:$V,8,0)</f>
        <v xml:space="preserve"> Streptophyta</v>
      </c>
      <c r="G177" s="15"/>
      <c r="I177" s="15">
        <v>20</v>
      </c>
      <c r="J177" s="15">
        <v>156</v>
      </c>
      <c r="K177" s="15">
        <f t="shared" si="6"/>
        <v>100</v>
      </c>
      <c r="L177" s="15">
        <f t="shared" si="7"/>
        <v>7.874810701665826</v>
      </c>
      <c r="M177" s="15">
        <f t="shared" si="8"/>
        <v>92.125189298334178</v>
      </c>
    </row>
    <row r="178" spans="1:13">
      <c r="A178" s="15" t="s">
        <v>2579</v>
      </c>
      <c r="B178" s="15">
        <v>359.7</v>
      </c>
      <c r="C178" s="16">
        <v>1.1E-105</v>
      </c>
      <c r="D178" s="15" t="str">
        <f>VLOOKUP($A178,таксономия!$B:$V,6,0)</f>
        <v>Eukaryota</v>
      </c>
      <c r="E178" s="15" t="str">
        <f>VLOOKUP($A178,таксономия!$B:$V,7,0)</f>
        <v xml:space="preserve"> Euglenozoa</v>
      </c>
      <c r="F178" s="15" t="str">
        <f>VLOOKUP($A178,таксономия!$B:$V,8,0)</f>
        <v xml:space="preserve"> Kinetoplastida</v>
      </c>
      <c r="G178" s="15"/>
      <c r="I178" s="15">
        <v>20</v>
      </c>
      <c r="J178" s="15">
        <v>157</v>
      </c>
      <c r="K178" s="15">
        <f t="shared" si="6"/>
        <v>100</v>
      </c>
      <c r="L178" s="15">
        <f t="shared" si="7"/>
        <v>7.9252902574457345</v>
      </c>
      <c r="M178" s="15">
        <f t="shared" si="8"/>
        <v>92.074709742554262</v>
      </c>
    </row>
    <row r="179" spans="1:13">
      <c r="A179" s="15" t="s">
        <v>1322</v>
      </c>
      <c r="B179" s="15">
        <v>359.5</v>
      </c>
      <c r="C179" s="16">
        <v>1.2999999999999999E-105</v>
      </c>
      <c r="D179" s="15" t="str">
        <f>VLOOKUP($A179,таксономия!$B:$V,6,0)</f>
        <v>Eukaryota</v>
      </c>
      <c r="E179" s="15" t="str">
        <f>VLOOKUP($A179,таксономия!$B:$V,7,0)</f>
        <v xml:space="preserve"> Euglenozoa</v>
      </c>
      <c r="F179" s="15" t="str">
        <f>VLOOKUP($A179,таксономия!$B:$V,8,0)</f>
        <v xml:space="preserve"> Kinetoplastida</v>
      </c>
      <c r="G179" s="15"/>
      <c r="I179" s="15">
        <v>20</v>
      </c>
      <c r="J179" s="15">
        <v>158</v>
      </c>
      <c r="K179" s="15">
        <f t="shared" si="6"/>
        <v>100</v>
      </c>
      <c r="L179" s="15">
        <f t="shared" si="7"/>
        <v>7.9757698132256429</v>
      </c>
      <c r="M179" s="15">
        <f t="shared" si="8"/>
        <v>92.024230186774361</v>
      </c>
    </row>
    <row r="180" spans="1:13">
      <c r="A180" s="15" t="s">
        <v>3700</v>
      </c>
      <c r="B180" s="15">
        <v>359.5</v>
      </c>
      <c r="C180" s="16">
        <v>1.2999999999999999E-105</v>
      </c>
      <c r="D180" s="15" t="str">
        <f>VLOOKUP($A180,таксономия!$B:$V,6,0)</f>
        <v>Eukaryota</v>
      </c>
      <c r="E180" s="15" t="str">
        <f>VLOOKUP($A180,таксономия!$B:$V,7,0)</f>
        <v xml:space="preserve"> Euglenozoa</v>
      </c>
      <c r="F180" s="15" t="str">
        <f>VLOOKUP($A180,таксономия!$B:$V,8,0)</f>
        <v xml:space="preserve"> Kinetoplastida</v>
      </c>
      <c r="G180" s="15"/>
      <c r="I180" s="15">
        <v>20</v>
      </c>
      <c r="J180" s="15">
        <v>159</v>
      </c>
      <c r="K180" s="15">
        <f t="shared" si="6"/>
        <v>100</v>
      </c>
      <c r="L180" s="15">
        <f t="shared" si="7"/>
        <v>8.0262493690055532</v>
      </c>
      <c r="M180" s="15">
        <f t="shared" si="8"/>
        <v>91.973750630994445</v>
      </c>
    </row>
    <row r="181" spans="1:13">
      <c r="A181" s="15" t="s">
        <v>1653</v>
      </c>
      <c r="B181" s="15">
        <v>359.2</v>
      </c>
      <c r="C181" s="16">
        <v>1.5E-105</v>
      </c>
      <c r="D181" s="15" t="str">
        <f>VLOOKUP($A181,таксономия!$B:$V,6,0)</f>
        <v>Eukaryota</v>
      </c>
      <c r="E181" s="15" t="str">
        <f>VLOOKUP($A181,таксономия!$B:$V,7,0)</f>
        <v xml:space="preserve"> Diplomonadida</v>
      </c>
      <c r="F181" s="15" t="str">
        <f>VLOOKUP($A181,таксономия!$B:$V,8,0)</f>
        <v xml:space="preserve"> Hexamitidae</v>
      </c>
      <c r="G181" s="15"/>
      <c r="I181" s="15">
        <v>20</v>
      </c>
      <c r="J181" s="15">
        <v>160</v>
      </c>
      <c r="K181" s="15">
        <f t="shared" si="6"/>
        <v>100</v>
      </c>
      <c r="L181" s="15">
        <f t="shared" si="7"/>
        <v>8.0767289247854617</v>
      </c>
      <c r="M181" s="15">
        <f t="shared" si="8"/>
        <v>91.923271075214544</v>
      </c>
    </row>
    <row r="182" spans="1:13">
      <c r="A182" s="15" t="s">
        <v>2863</v>
      </c>
      <c r="B182" s="15">
        <v>358.7</v>
      </c>
      <c r="C182" s="16">
        <v>2.2E-105</v>
      </c>
      <c r="D182" s="15" t="str">
        <f>VLOOKUP($A182,таксономия!$B:$V,6,0)</f>
        <v>Eukaryota</v>
      </c>
      <c r="E182" s="15" t="str">
        <f>VLOOKUP($A182,таксономия!$B:$V,7,0)</f>
        <v xml:space="preserve"> Viridiplantae</v>
      </c>
      <c r="F182" s="15" t="str">
        <f>VLOOKUP($A182,таксономия!$B:$V,8,0)</f>
        <v xml:space="preserve"> Streptophyta</v>
      </c>
      <c r="G182" s="15"/>
      <c r="I182" s="15">
        <v>20</v>
      </c>
      <c r="J182" s="15">
        <v>161</v>
      </c>
      <c r="K182" s="15">
        <f t="shared" si="6"/>
        <v>100</v>
      </c>
      <c r="L182" s="15">
        <f t="shared" si="7"/>
        <v>8.1272084805653702</v>
      </c>
      <c r="M182" s="15">
        <f t="shared" si="8"/>
        <v>91.872791519434628</v>
      </c>
    </row>
    <row r="183" spans="1:13">
      <c r="A183" s="15" t="s">
        <v>2957</v>
      </c>
      <c r="B183" s="15">
        <v>358.6</v>
      </c>
      <c r="C183" s="16">
        <v>2.3000000000000001E-105</v>
      </c>
      <c r="D183" s="15" t="str">
        <f>VLOOKUP($A183,таксономия!$B:$V,6,0)</f>
        <v>Eukaryota</v>
      </c>
      <c r="E183" s="15" t="str">
        <f>VLOOKUP($A183,таксономия!$B:$V,7,0)</f>
        <v xml:space="preserve"> Fungi</v>
      </c>
      <c r="F183" s="15" t="str">
        <f>VLOOKUP($A183,таксономия!$B:$V,8,0)</f>
        <v xml:space="preserve"> Dikarya</v>
      </c>
      <c r="G183" s="15"/>
      <c r="I183" s="15">
        <v>20</v>
      </c>
      <c r="J183" s="15">
        <v>162</v>
      </c>
      <c r="K183" s="15">
        <f t="shared" si="6"/>
        <v>100</v>
      </c>
      <c r="L183" s="15">
        <f t="shared" si="7"/>
        <v>8.1776880363452804</v>
      </c>
      <c r="M183" s="15">
        <f t="shared" si="8"/>
        <v>91.822311963654727</v>
      </c>
    </row>
    <row r="184" spans="1:13">
      <c r="A184" s="15" t="s">
        <v>1655</v>
      </c>
      <c r="B184" s="15">
        <v>358.5</v>
      </c>
      <c r="C184" s="16">
        <v>2.4999999999999998E-105</v>
      </c>
      <c r="D184" s="15" t="str">
        <f>VLOOKUP($A184,таксономия!$B:$V,6,0)</f>
        <v>Eukaryota</v>
      </c>
      <c r="E184" s="15" t="str">
        <f>VLOOKUP($A184,таксономия!$B:$V,7,0)</f>
        <v xml:space="preserve"> Diplomonadida</v>
      </c>
      <c r="F184" s="15" t="str">
        <f>VLOOKUP($A184,таксономия!$B:$V,8,0)</f>
        <v xml:space="preserve"> Hexamitidae</v>
      </c>
      <c r="G184" s="15"/>
      <c r="I184" s="15">
        <v>20</v>
      </c>
      <c r="J184" s="15">
        <v>163</v>
      </c>
      <c r="K184" s="15">
        <f t="shared" si="6"/>
        <v>100</v>
      </c>
      <c r="L184" s="15">
        <f t="shared" si="7"/>
        <v>8.2281675921251889</v>
      </c>
      <c r="M184" s="15">
        <f t="shared" si="8"/>
        <v>91.771832407874811</v>
      </c>
    </row>
    <row r="185" spans="1:13">
      <c r="A185" s="15" t="s">
        <v>1233</v>
      </c>
      <c r="B185" s="15">
        <v>358.3</v>
      </c>
      <c r="C185" s="16">
        <v>2.9E-105</v>
      </c>
      <c r="D185" s="15" t="str">
        <f>VLOOKUP($A185,таксономия!$B:$V,6,0)</f>
        <v>Eukaryota</v>
      </c>
      <c r="E185" s="15" t="str">
        <f>VLOOKUP($A185,таксономия!$B:$V,7,0)</f>
        <v xml:space="preserve"> Viridiplantae</v>
      </c>
      <c r="F185" s="15" t="str">
        <f>VLOOKUP($A185,таксономия!$B:$V,8,0)</f>
        <v xml:space="preserve"> Streptophyta</v>
      </c>
      <c r="G185" s="15"/>
      <c r="I185" s="15">
        <v>20</v>
      </c>
      <c r="J185" s="15">
        <v>164</v>
      </c>
      <c r="K185" s="15">
        <f t="shared" si="6"/>
        <v>100</v>
      </c>
      <c r="L185" s="15">
        <f t="shared" si="7"/>
        <v>8.2786471479050974</v>
      </c>
      <c r="M185" s="15">
        <f t="shared" si="8"/>
        <v>91.721352852094896</v>
      </c>
    </row>
    <row r="186" spans="1:13">
      <c r="A186" s="15" t="s">
        <v>1777</v>
      </c>
      <c r="B186" s="15">
        <v>358</v>
      </c>
      <c r="C186" s="16">
        <v>3.5E-105</v>
      </c>
      <c r="D186" s="15" t="str">
        <f>VLOOKUP($A186,таксономия!$B:$V,6,0)</f>
        <v>Eukaryota</v>
      </c>
      <c r="E186" s="15" t="str">
        <f>VLOOKUP($A186,таксономия!$B:$V,7,0)</f>
        <v xml:space="preserve"> Diplomonadida</v>
      </c>
      <c r="F186" s="15" t="str">
        <f>VLOOKUP($A186,таксономия!$B:$V,8,0)</f>
        <v xml:space="preserve"> Hexamitidae</v>
      </c>
      <c r="G186" s="15"/>
      <c r="I186" s="15">
        <v>20</v>
      </c>
      <c r="J186" s="15">
        <v>165</v>
      </c>
      <c r="K186" s="15">
        <f t="shared" si="6"/>
        <v>100</v>
      </c>
      <c r="L186" s="15">
        <f t="shared" si="7"/>
        <v>8.3291267036850076</v>
      </c>
      <c r="M186" s="15">
        <f t="shared" si="8"/>
        <v>91.670873296314994</v>
      </c>
    </row>
    <row r="187" spans="1:13">
      <c r="A187" s="15" t="s">
        <v>4002</v>
      </c>
      <c r="B187" s="15">
        <v>358</v>
      </c>
      <c r="C187" s="16">
        <v>3.5E-105</v>
      </c>
      <c r="D187" s="15" t="str">
        <f>VLOOKUP($A187,таксономия!$B:$V,6,0)</f>
        <v>Eukaryota</v>
      </c>
      <c r="E187" s="15" t="str">
        <f>VLOOKUP($A187,таксономия!$B:$V,7,0)</f>
        <v xml:space="preserve"> Diplomonadida</v>
      </c>
      <c r="F187" s="15" t="str">
        <f>VLOOKUP($A187,таксономия!$B:$V,8,0)</f>
        <v xml:space="preserve"> Hexamitidae</v>
      </c>
      <c r="G187" s="15"/>
      <c r="I187" s="15">
        <v>20</v>
      </c>
      <c r="J187" s="15">
        <v>166</v>
      </c>
      <c r="K187" s="15">
        <f t="shared" si="6"/>
        <v>100</v>
      </c>
      <c r="L187" s="15">
        <f t="shared" si="7"/>
        <v>8.3796062594649161</v>
      </c>
      <c r="M187" s="15">
        <f t="shared" si="8"/>
        <v>91.620393740535079</v>
      </c>
    </row>
    <row r="188" spans="1:13">
      <c r="A188" s="15" t="s">
        <v>1258</v>
      </c>
      <c r="B188" s="15">
        <v>357.8</v>
      </c>
      <c r="C188" s="16">
        <v>4.1000000000000003E-105</v>
      </c>
      <c r="D188" s="15" t="str">
        <f>VLOOKUP($A188,таксономия!$B:$V,6,0)</f>
        <v>Eukaryota</v>
      </c>
      <c r="E188" s="15" t="str">
        <f>VLOOKUP($A188,таксономия!$B:$V,7,0)</f>
        <v xml:space="preserve"> Diplomonadida</v>
      </c>
      <c r="F188" s="15" t="str">
        <f>VLOOKUP($A188,таксономия!$B:$V,8,0)</f>
        <v xml:space="preserve"> Hexamitidae</v>
      </c>
      <c r="G188" s="15"/>
      <c r="I188" s="15">
        <v>20</v>
      </c>
      <c r="J188" s="15">
        <v>167</v>
      </c>
      <c r="K188" s="15">
        <f t="shared" si="6"/>
        <v>100</v>
      </c>
      <c r="L188" s="15">
        <f t="shared" si="7"/>
        <v>8.4300858152448264</v>
      </c>
      <c r="M188" s="15">
        <f t="shared" si="8"/>
        <v>91.569914184755177</v>
      </c>
    </row>
    <row r="189" spans="1:13">
      <c r="A189" s="15" t="s">
        <v>237</v>
      </c>
      <c r="B189" s="15">
        <v>357.4</v>
      </c>
      <c r="C189" s="16">
        <v>5.3999999999999999E-105</v>
      </c>
      <c r="D189" s="15" t="str">
        <f>VLOOKUP($A189,таксономия!$B:$V,6,0)</f>
        <v>Eukaryota</v>
      </c>
      <c r="E189" s="15" t="str">
        <f>VLOOKUP($A189,таксономия!$B:$V,7,0)</f>
        <v xml:space="preserve"> Fungi</v>
      </c>
      <c r="F189" s="15" t="str">
        <f>VLOOKUP($A189,таксономия!$B:$V,8,0)</f>
        <v xml:space="preserve"> Dikarya</v>
      </c>
      <c r="G189" s="15"/>
      <c r="I189" s="15">
        <v>20</v>
      </c>
      <c r="J189" s="15">
        <v>168</v>
      </c>
      <c r="K189" s="15">
        <f t="shared" si="6"/>
        <v>100</v>
      </c>
      <c r="L189" s="15">
        <f t="shared" si="7"/>
        <v>8.4805653710247348</v>
      </c>
      <c r="M189" s="15">
        <f t="shared" si="8"/>
        <v>91.519434628975262</v>
      </c>
    </row>
    <row r="190" spans="1:13">
      <c r="A190" s="15" t="s">
        <v>679</v>
      </c>
      <c r="B190" s="15">
        <v>357.4</v>
      </c>
      <c r="C190" s="16">
        <v>5.3999999999999999E-105</v>
      </c>
      <c r="D190" s="15" t="str">
        <f>VLOOKUP($A190,таксономия!$B:$V,6,0)</f>
        <v>Eukaryota</v>
      </c>
      <c r="E190" s="15" t="str">
        <f>VLOOKUP($A190,таксономия!$B:$V,7,0)</f>
        <v xml:space="preserve"> Fungi</v>
      </c>
      <c r="F190" s="15" t="str">
        <f>VLOOKUP($A190,таксономия!$B:$V,8,0)</f>
        <v xml:space="preserve"> Dikarya</v>
      </c>
      <c r="G190" s="15"/>
      <c r="I190" s="15">
        <v>20</v>
      </c>
      <c r="J190" s="15">
        <v>169</v>
      </c>
      <c r="K190" s="15">
        <f t="shared" si="6"/>
        <v>100</v>
      </c>
      <c r="L190" s="15">
        <f t="shared" si="7"/>
        <v>8.5310449268046451</v>
      </c>
      <c r="M190" s="15">
        <f t="shared" si="8"/>
        <v>91.46895507319536</v>
      </c>
    </row>
    <row r="191" spans="1:13">
      <c r="A191" s="15" t="s">
        <v>1298</v>
      </c>
      <c r="B191" s="15">
        <v>357.4</v>
      </c>
      <c r="C191" s="16">
        <v>5.3999999999999999E-105</v>
      </c>
      <c r="D191" s="15" t="str">
        <f>VLOOKUP($A191,таксономия!$B:$V,6,0)</f>
        <v>Eukaryota</v>
      </c>
      <c r="E191" s="15" t="str">
        <f>VLOOKUP($A191,таксономия!$B:$V,7,0)</f>
        <v xml:space="preserve"> Fungi</v>
      </c>
      <c r="F191" s="15" t="str">
        <f>VLOOKUP($A191,таксономия!$B:$V,8,0)</f>
        <v xml:space="preserve"> Dikarya</v>
      </c>
      <c r="G191" s="15"/>
      <c r="I191" s="15">
        <v>20</v>
      </c>
      <c r="J191" s="15">
        <v>170</v>
      </c>
      <c r="K191" s="15">
        <f t="shared" si="6"/>
        <v>100</v>
      </c>
      <c r="L191" s="15">
        <f t="shared" si="7"/>
        <v>8.5815244825845536</v>
      </c>
      <c r="M191" s="15">
        <f t="shared" si="8"/>
        <v>91.418475517415445</v>
      </c>
    </row>
    <row r="192" spans="1:13">
      <c r="A192" s="15" t="s">
        <v>1625</v>
      </c>
      <c r="B192" s="15">
        <v>357.4</v>
      </c>
      <c r="C192" s="16">
        <v>5.3999999999999999E-105</v>
      </c>
      <c r="D192" s="15" t="str">
        <f>VLOOKUP($A192,таксономия!$B:$V,6,0)</f>
        <v>Eukaryota</v>
      </c>
      <c r="E192" s="15" t="str">
        <f>VLOOKUP($A192,таксономия!$B:$V,7,0)</f>
        <v xml:space="preserve"> Fungi</v>
      </c>
      <c r="F192" s="15" t="str">
        <f>VLOOKUP($A192,таксономия!$B:$V,8,0)</f>
        <v xml:space="preserve"> Dikarya</v>
      </c>
      <c r="G192" s="15"/>
      <c r="I192" s="15">
        <v>20</v>
      </c>
      <c r="J192" s="15">
        <v>171</v>
      </c>
      <c r="K192" s="15">
        <f t="shared" si="6"/>
        <v>100</v>
      </c>
      <c r="L192" s="15">
        <f t="shared" si="7"/>
        <v>8.6320040383644638</v>
      </c>
      <c r="M192" s="15">
        <f t="shared" si="8"/>
        <v>91.367995961635529</v>
      </c>
    </row>
    <row r="193" spans="1:13">
      <c r="A193" s="15" t="s">
        <v>2701</v>
      </c>
      <c r="B193" s="15">
        <v>357.4</v>
      </c>
      <c r="C193" s="16">
        <v>5.3999999999999999E-105</v>
      </c>
      <c r="D193" s="15" t="str">
        <f>VLOOKUP($A193,таксономия!$B:$V,6,0)</f>
        <v>Eukaryota</v>
      </c>
      <c r="E193" s="15" t="str">
        <f>VLOOKUP($A193,таксономия!$B:$V,7,0)</f>
        <v xml:space="preserve"> Fungi</v>
      </c>
      <c r="F193" s="15" t="str">
        <f>VLOOKUP($A193,таксономия!$B:$V,8,0)</f>
        <v xml:space="preserve"> Dikarya</v>
      </c>
      <c r="G193" s="15"/>
      <c r="I193" s="15">
        <v>20</v>
      </c>
      <c r="J193" s="15">
        <v>172</v>
      </c>
      <c r="K193" s="15">
        <f t="shared" si="6"/>
        <v>100</v>
      </c>
      <c r="L193" s="15">
        <f t="shared" si="7"/>
        <v>8.6824835941443723</v>
      </c>
      <c r="M193" s="15">
        <f t="shared" si="8"/>
        <v>91.317516405855628</v>
      </c>
    </row>
    <row r="194" spans="1:13">
      <c r="A194" s="15" t="s">
        <v>4102</v>
      </c>
      <c r="B194" s="15">
        <v>355.8</v>
      </c>
      <c r="C194" s="16">
        <v>1.7000000000000001E-104</v>
      </c>
      <c r="D194" s="15" t="str">
        <f>VLOOKUP($A194,таксономия!$B:$V,6,0)</f>
        <v>Eukaryota</v>
      </c>
      <c r="E194" s="15" t="str">
        <f>VLOOKUP($A194,таксономия!$B:$V,7,0)</f>
        <v xml:space="preserve"> Viridiplantae</v>
      </c>
      <c r="F194" s="15" t="str">
        <f>VLOOKUP($A194,таксономия!$B:$V,8,0)</f>
        <v xml:space="preserve"> Streptophyta</v>
      </c>
      <c r="G194" s="15"/>
      <c r="I194" s="15">
        <v>20</v>
      </c>
      <c r="J194" s="15">
        <v>173</v>
      </c>
      <c r="K194" s="15">
        <f t="shared" si="6"/>
        <v>100</v>
      </c>
      <c r="L194" s="15">
        <f t="shared" si="7"/>
        <v>8.7329631499242808</v>
      </c>
      <c r="M194" s="15">
        <f t="shared" si="8"/>
        <v>91.267036850075726</v>
      </c>
    </row>
    <row r="195" spans="1:13">
      <c r="A195" s="15" t="s">
        <v>1256</v>
      </c>
      <c r="B195" s="15">
        <v>355.6</v>
      </c>
      <c r="C195" s="16">
        <v>1.9E-104</v>
      </c>
      <c r="D195" s="15" t="str">
        <f>VLOOKUP($A195,таксономия!$B:$V,6,0)</f>
        <v>Eukaryota</v>
      </c>
      <c r="E195" s="15" t="str">
        <f>VLOOKUP($A195,таксономия!$B:$V,7,0)</f>
        <v xml:space="preserve"> Diplomonadida</v>
      </c>
      <c r="F195" s="15" t="str">
        <f>VLOOKUP($A195,таксономия!$B:$V,8,0)</f>
        <v xml:space="preserve"> Hexamitidae</v>
      </c>
      <c r="G195" s="15"/>
      <c r="I195" s="15">
        <v>20</v>
      </c>
      <c r="J195" s="15">
        <v>174</v>
      </c>
      <c r="K195" s="15">
        <f t="shared" ref="K195:K258" si="9">I195/20*100</f>
        <v>100</v>
      </c>
      <c r="L195" s="15">
        <f t="shared" ref="L195:L258" si="10">J195/1981*100</f>
        <v>8.7834427057041893</v>
      </c>
      <c r="M195" s="15">
        <f t="shared" ref="M195:M258" si="11">100-L195</f>
        <v>91.216557294295811</v>
      </c>
    </row>
    <row r="196" spans="1:13">
      <c r="A196" s="15" t="s">
        <v>4086</v>
      </c>
      <c r="B196" s="15">
        <v>355.6</v>
      </c>
      <c r="C196" s="16">
        <v>1.9E-104</v>
      </c>
      <c r="D196" s="15" t="str">
        <f>VLOOKUP($A196,таксономия!$B:$V,6,0)</f>
        <v>Eukaryota</v>
      </c>
      <c r="E196" s="15" t="str">
        <f>VLOOKUP($A196,таксономия!$B:$V,7,0)</f>
        <v xml:space="preserve"> Diplomonadida</v>
      </c>
      <c r="F196" s="15" t="str">
        <f>VLOOKUP($A196,таксономия!$B:$V,8,0)</f>
        <v xml:space="preserve"> Hexamitidae</v>
      </c>
      <c r="G196" s="15"/>
      <c r="I196" s="15">
        <v>20</v>
      </c>
      <c r="J196" s="15">
        <v>175</v>
      </c>
      <c r="K196" s="15">
        <f t="shared" si="9"/>
        <v>100</v>
      </c>
      <c r="L196" s="15">
        <f t="shared" si="10"/>
        <v>8.8339222614840995</v>
      </c>
      <c r="M196" s="15">
        <f t="shared" si="11"/>
        <v>91.166077738515895</v>
      </c>
    </row>
    <row r="197" spans="1:13">
      <c r="A197" s="15" t="s">
        <v>1054</v>
      </c>
      <c r="B197" s="15">
        <v>355.1</v>
      </c>
      <c r="C197" s="16">
        <v>2.6E-104</v>
      </c>
      <c r="D197" s="15" t="str">
        <f>VLOOKUP($A197,таксономия!$B:$V,6,0)</f>
        <v>Eukaryota</v>
      </c>
      <c r="E197" s="15" t="str">
        <f>VLOOKUP($A197,таксономия!$B:$V,7,0)</f>
        <v xml:space="preserve"> Viridiplantae</v>
      </c>
      <c r="F197" s="15" t="str">
        <f>VLOOKUP($A197,таксономия!$B:$V,8,0)</f>
        <v xml:space="preserve"> Streptophyta</v>
      </c>
      <c r="G197" s="15"/>
      <c r="I197" s="15">
        <v>20</v>
      </c>
      <c r="J197" s="15">
        <v>176</v>
      </c>
      <c r="K197" s="15">
        <f t="shared" si="9"/>
        <v>100</v>
      </c>
      <c r="L197" s="15">
        <f t="shared" si="10"/>
        <v>8.884401817264008</v>
      </c>
      <c r="M197" s="15">
        <f t="shared" si="11"/>
        <v>91.115598182735994</v>
      </c>
    </row>
    <row r="198" spans="1:13">
      <c r="A198" s="15" t="s">
        <v>2185</v>
      </c>
      <c r="B198" s="15">
        <v>353.9</v>
      </c>
      <c r="C198" s="16">
        <v>5.9000000000000004E-104</v>
      </c>
      <c r="D198" s="15" t="str">
        <f>VLOOKUP($A198,таксономия!$B:$V,6,0)</f>
        <v>Eukaryota</v>
      </c>
      <c r="E198" s="15" t="str">
        <f>VLOOKUP($A198,таксономия!$B:$V,7,0)</f>
        <v xml:space="preserve"> Metazoa</v>
      </c>
      <c r="F198" s="15" t="str">
        <f>VLOOKUP($A198,таксономия!$B:$V,8,0)</f>
        <v xml:space="preserve"> Ecdysozoa</v>
      </c>
      <c r="G198" s="15"/>
      <c r="I198" s="15">
        <v>20</v>
      </c>
      <c r="J198" s="15">
        <v>177</v>
      </c>
      <c r="K198" s="15">
        <f t="shared" si="9"/>
        <v>100</v>
      </c>
      <c r="L198" s="15">
        <f t="shared" si="10"/>
        <v>8.9348813730439165</v>
      </c>
      <c r="M198" s="15">
        <f t="shared" si="11"/>
        <v>91.065118626956078</v>
      </c>
    </row>
    <row r="199" spans="1:13">
      <c r="A199" s="15" t="s">
        <v>4024</v>
      </c>
      <c r="B199" s="15">
        <v>353.5</v>
      </c>
      <c r="C199" s="16">
        <v>7.7000000000000003E-104</v>
      </c>
      <c r="D199" s="15" t="str">
        <f>VLOOKUP($A199,таксономия!$B:$V,6,0)</f>
        <v>Eukaryota</v>
      </c>
      <c r="E199" s="15" t="str">
        <f>VLOOKUP($A199,таксономия!$B:$V,7,0)</f>
        <v xml:space="preserve"> Viridiplantae</v>
      </c>
      <c r="F199" s="15" t="str">
        <f>VLOOKUP($A199,таксономия!$B:$V,8,0)</f>
        <v xml:space="preserve"> Streptophyta</v>
      </c>
      <c r="G199" s="15"/>
      <c r="I199" s="15">
        <v>20</v>
      </c>
      <c r="J199" s="15">
        <v>178</v>
      </c>
      <c r="K199" s="15">
        <f t="shared" si="9"/>
        <v>100</v>
      </c>
      <c r="L199" s="15">
        <f t="shared" si="10"/>
        <v>8.9853609288238268</v>
      </c>
      <c r="M199" s="15">
        <f t="shared" si="11"/>
        <v>91.014639071176177</v>
      </c>
    </row>
    <row r="200" spans="1:13">
      <c r="A200" s="15" t="s">
        <v>4150</v>
      </c>
      <c r="B200" s="15">
        <v>353.5</v>
      </c>
      <c r="C200" s="16">
        <v>7.7000000000000003E-104</v>
      </c>
      <c r="D200" s="15" t="str">
        <f>VLOOKUP($A200,таксономия!$B:$V,6,0)</f>
        <v>Eukaryota</v>
      </c>
      <c r="E200" s="15" t="str">
        <f>VLOOKUP($A200,таксономия!$B:$V,7,0)</f>
        <v xml:space="preserve"> Viridiplantae</v>
      </c>
      <c r="F200" s="15" t="str">
        <f>VLOOKUP($A200,таксономия!$B:$V,8,0)</f>
        <v xml:space="preserve"> Streptophyta</v>
      </c>
      <c r="G200" s="15"/>
      <c r="I200" s="15">
        <v>20</v>
      </c>
      <c r="J200" s="15">
        <v>179</v>
      </c>
      <c r="K200" s="15">
        <f t="shared" si="9"/>
        <v>100</v>
      </c>
      <c r="L200" s="15">
        <f t="shared" si="10"/>
        <v>9.0358404846037352</v>
      </c>
      <c r="M200" s="15">
        <f t="shared" si="11"/>
        <v>90.964159515396261</v>
      </c>
    </row>
    <row r="201" spans="1:13">
      <c r="A201" s="15" t="s">
        <v>4100</v>
      </c>
      <c r="B201" s="15">
        <v>353.2</v>
      </c>
      <c r="C201" s="16">
        <v>9.8999999999999994E-104</v>
      </c>
      <c r="D201" s="15" t="str">
        <f>VLOOKUP($A201,таксономия!$B:$V,6,0)</f>
        <v>Eukaryota</v>
      </c>
      <c r="E201" s="15" t="str">
        <f>VLOOKUP($A201,таксономия!$B:$V,7,0)</f>
        <v xml:space="preserve"> Viridiplantae</v>
      </c>
      <c r="F201" s="15" t="str">
        <f>VLOOKUP($A201,таксономия!$B:$V,8,0)</f>
        <v xml:space="preserve"> Streptophyta</v>
      </c>
      <c r="G201" s="15"/>
      <c r="I201" s="15">
        <v>20</v>
      </c>
      <c r="J201" s="15">
        <v>180</v>
      </c>
      <c r="K201" s="15">
        <f t="shared" si="9"/>
        <v>100</v>
      </c>
      <c r="L201" s="15">
        <f t="shared" si="10"/>
        <v>9.0863200403836437</v>
      </c>
      <c r="M201" s="15">
        <f t="shared" si="11"/>
        <v>90.91367995961636</v>
      </c>
    </row>
    <row r="202" spans="1:13">
      <c r="A202" s="15" t="s">
        <v>4134</v>
      </c>
      <c r="B202" s="15">
        <v>353.1</v>
      </c>
      <c r="C202" s="16">
        <v>1.1E-103</v>
      </c>
      <c r="D202" s="15" t="str">
        <f>VLOOKUP($A202,таксономия!$B:$V,6,0)</f>
        <v>Eukaryota</v>
      </c>
      <c r="E202" s="15" t="str">
        <f>VLOOKUP($A202,таксономия!$B:$V,7,0)</f>
        <v xml:space="preserve"> Viridiplantae</v>
      </c>
      <c r="F202" s="15" t="str">
        <f>VLOOKUP($A202,таксономия!$B:$V,8,0)</f>
        <v xml:space="preserve"> Streptophyta</v>
      </c>
      <c r="G202" s="15"/>
      <c r="I202" s="15">
        <v>20</v>
      </c>
      <c r="J202" s="15">
        <v>181</v>
      </c>
      <c r="K202" s="15">
        <f t="shared" si="9"/>
        <v>100</v>
      </c>
      <c r="L202" s="15">
        <f t="shared" si="10"/>
        <v>9.136799596163554</v>
      </c>
      <c r="M202" s="15">
        <f t="shared" si="11"/>
        <v>90.863200403836444</v>
      </c>
    </row>
    <row r="203" spans="1:13">
      <c r="A203" s="15" t="s">
        <v>2990</v>
      </c>
      <c r="B203" s="15">
        <v>352.6</v>
      </c>
      <c r="C203" s="16">
        <v>1.5E-103</v>
      </c>
      <c r="D203" s="15" t="str">
        <f>VLOOKUP($A203,таксономия!$B:$V,6,0)</f>
        <v>Eukaryota</v>
      </c>
      <c r="E203" s="15" t="str">
        <f>VLOOKUP($A203,таксономия!$B:$V,7,0)</f>
        <v xml:space="preserve"> Fungi</v>
      </c>
      <c r="F203" s="15" t="str">
        <f>VLOOKUP($A203,таксономия!$B:$V,8,0)</f>
        <v xml:space="preserve"> Dikarya</v>
      </c>
      <c r="G203" s="15"/>
      <c r="I203" s="15">
        <v>20</v>
      </c>
      <c r="J203" s="15">
        <v>182</v>
      </c>
      <c r="K203" s="15">
        <f t="shared" si="9"/>
        <v>100</v>
      </c>
      <c r="L203" s="15">
        <f t="shared" si="10"/>
        <v>9.1872791519434625</v>
      </c>
      <c r="M203" s="15">
        <f t="shared" si="11"/>
        <v>90.812720848056543</v>
      </c>
    </row>
    <row r="204" spans="1:13">
      <c r="A204" s="15" t="s">
        <v>68</v>
      </c>
      <c r="B204" s="15">
        <v>352.1</v>
      </c>
      <c r="C204" s="16">
        <v>2.1E-103</v>
      </c>
      <c r="D204" s="15" t="str">
        <f>VLOOKUP($A204,таксономия!$B:$V,6,0)</f>
        <v>Eukaryota</v>
      </c>
      <c r="E204" s="15" t="str">
        <f>VLOOKUP($A204,таксономия!$B:$V,7,0)</f>
        <v xml:space="preserve"> Parabasalia</v>
      </c>
      <c r="F204" s="15" t="str">
        <f>VLOOKUP($A204,таксономия!$B:$V,8,0)</f>
        <v xml:space="preserve"> Trichomonadida</v>
      </c>
      <c r="G204" s="15"/>
      <c r="I204" s="15">
        <v>20</v>
      </c>
      <c r="J204" s="15">
        <v>183</v>
      </c>
      <c r="K204" s="15">
        <f t="shared" si="9"/>
        <v>100</v>
      </c>
      <c r="L204" s="15">
        <f t="shared" si="10"/>
        <v>9.2377587077233709</v>
      </c>
      <c r="M204" s="15">
        <f t="shared" si="11"/>
        <v>90.762241292276627</v>
      </c>
    </row>
    <row r="205" spans="1:13">
      <c r="A205" s="15" t="s">
        <v>537</v>
      </c>
      <c r="B205" s="15">
        <v>351.4</v>
      </c>
      <c r="C205" s="16">
        <v>3.2999999999999999E-103</v>
      </c>
      <c r="D205" s="15" t="str">
        <f>VLOOKUP($A205,таксономия!$B:$V,6,0)</f>
        <v>Eukaryota</v>
      </c>
      <c r="E205" s="15" t="str">
        <f>VLOOKUP($A205,таксономия!$B:$V,7,0)</f>
        <v xml:space="preserve"> Metazoa</v>
      </c>
      <c r="F205" s="15" t="str">
        <f>VLOOKUP($A205,таксономия!$B:$V,8,0)</f>
        <v xml:space="preserve"> Ecdysozoa</v>
      </c>
      <c r="G205" s="15"/>
      <c r="I205" s="15">
        <v>20</v>
      </c>
      <c r="J205" s="15">
        <v>184</v>
      </c>
      <c r="K205" s="15">
        <f t="shared" si="9"/>
        <v>100</v>
      </c>
      <c r="L205" s="15">
        <f t="shared" si="10"/>
        <v>9.2882382635032812</v>
      </c>
      <c r="M205" s="15">
        <f t="shared" si="11"/>
        <v>90.711761736496726</v>
      </c>
    </row>
    <row r="206" spans="1:13">
      <c r="A206" s="15" t="s">
        <v>551</v>
      </c>
      <c r="B206" s="15">
        <v>351</v>
      </c>
      <c r="C206" s="16">
        <v>4.5E-103</v>
      </c>
      <c r="D206" s="15" t="str">
        <f>VLOOKUP($A206,таксономия!$B:$V,6,0)</f>
        <v>Eukaryota</v>
      </c>
      <c r="E206" s="15" t="str">
        <f>VLOOKUP($A206,таксономия!$B:$V,7,0)</f>
        <v xml:space="preserve"> Parabasalia</v>
      </c>
      <c r="F206" s="15" t="str">
        <f>VLOOKUP($A206,таксономия!$B:$V,8,0)</f>
        <v xml:space="preserve"> Trichomonadida</v>
      </c>
      <c r="G206" s="15"/>
      <c r="I206" s="15">
        <v>20</v>
      </c>
      <c r="J206" s="15">
        <v>185</v>
      </c>
      <c r="K206" s="15">
        <f t="shared" si="9"/>
        <v>100</v>
      </c>
      <c r="L206" s="15">
        <f t="shared" si="10"/>
        <v>9.3387178192831897</v>
      </c>
      <c r="M206" s="15">
        <f t="shared" si="11"/>
        <v>90.66128218071681</v>
      </c>
    </row>
    <row r="207" spans="1:13">
      <c r="A207" s="15" t="s">
        <v>1617</v>
      </c>
      <c r="B207" s="15">
        <v>350.9</v>
      </c>
      <c r="C207" s="16">
        <v>4.7000000000000003E-103</v>
      </c>
      <c r="D207" s="15" t="str">
        <f>VLOOKUP($A207,таксономия!$B:$V,6,0)</f>
        <v>Eukaryota</v>
      </c>
      <c r="E207" s="15" t="str">
        <f>VLOOKUP($A207,таксономия!$B:$V,7,0)</f>
        <v xml:space="preserve"> Viridiplantae</v>
      </c>
      <c r="F207" s="15" t="str">
        <f>VLOOKUP($A207,таксономия!$B:$V,8,0)</f>
        <v xml:space="preserve"> Streptophyta</v>
      </c>
      <c r="G207" s="15"/>
      <c r="I207" s="15">
        <v>20</v>
      </c>
      <c r="J207" s="15">
        <v>186</v>
      </c>
      <c r="K207" s="15">
        <f t="shared" si="9"/>
        <v>100</v>
      </c>
      <c r="L207" s="15">
        <f t="shared" si="10"/>
        <v>9.3891973750630999</v>
      </c>
      <c r="M207" s="15">
        <f t="shared" si="11"/>
        <v>90.610802624936895</v>
      </c>
    </row>
    <row r="208" spans="1:13">
      <c r="A208" s="15" t="s">
        <v>1817</v>
      </c>
      <c r="B208" s="15">
        <v>350.7</v>
      </c>
      <c r="C208" s="16">
        <v>5.6999999999999996E-103</v>
      </c>
      <c r="D208" s="15" t="str">
        <f>VLOOKUP($A208,таксономия!$B:$V,6,0)</f>
        <v>Eukaryota</v>
      </c>
      <c r="E208" s="15" t="str">
        <f>VLOOKUP($A208,таксономия!$B:$V,7,0)</f>
        <v xml:space="preserve"> Fungi</v>
      </c>
      <c r="F208" s="15" t="str">
        <f>VLOOKUP($A208,таксономия!$B:$V,8,0)</f>
        <v xml:space="preserve"> Dikarya</v>
      </c>
      <c r="G208" s="15"/>
      <c r="I208" s="15">
        <v>20</v>
      </c>
      <c r="J208" s="15">
        <v>187</v>
      </c>
      <c r="K208" s="15">
        <f t="shared" si="9"/>
        <v>100</v>
      </c>
      <c r="L208" s="15">
        <f t="shared" si="10"/>
        <v>9.4396769308430084</v>
      </c>
      <c r="M208" s="15">
        <f t="shared" si="11"/>
        <v>90.560323069156993</v>
      </c>
    </row>
    <row r="209" spans="1:13">
      <c r="A209" s="15" t="s">
        <v>4130</v>
      </c>
      <c r="B209" s="15">
        <v>350.4</v>
      </c>
      <c r="C209" s="16">
        <v>6.9000000000000002E-103</v>
      </c>
      <c r="D209" s="15" t="str">
        <f>VLOOKUP($A209,таксономия!$B:$V,6,0)</f>
        <v>Eukaryota</v>
      </c>
      <c r="E209" s="15" t="str">
        <f>VLOOKUP($A209,таксономия!$B:$V,7,0)</f>
        <v xml:space="preserve"> Viridiplantae</v>
      </c>
      <c r="F209" s="15" t="str">
        <f>VLOOKUP($A209,таксономия!$B:$V,8,0)</f>
        <v xml:space="preserve"> Streptophyta</v>
      </c>
      <c r="G209" s="15"/>
      <c r="I209" s="15">
        <v>20</v>
      </c>
      <c r="J209" s="15">
        <v>188</v>
      </c>
      <c r="K209" s="15">
        <f t="shared" si="9"/>
        <v>100</v>
      </c>
      <c r="L209" s="15">
        <f t="shared" si="10"/>
        <v>9.4901564866229187</v>
      </c>
      <c r="M209" s="15">
        <f t="shared" si="11"/>
        <v>90.509843513377078</v>
      </c>
    </row>
    <row r="210" spans="1:13">
      <c r="A210" s="15" t="s">
        <v>1623</v>
      </c>
      <c r="B210" s="15">
        <v>350.2</v>
      </c>
      <c r="C210" s="16">
        <v>7.7000000000000003E-103</v>
      </c>
      <c r="D210" s="15" t="str">
        <f>VLOOKUP($A210,таксономия!$B:$V,6,0)</f>
        <v>Eukaryota</v>
      </c>
      <c r="E210" s="15" t="str">
        <f>VLOOKUP($A210,таксономия!$B:$V,7,0)</f>
        <v xml:space="preserve"> Viridiplantae</v>
      </c>
      <c r="F210" s="15" t="str">
        <f>VLOOKUP($A210,таксономия!$B:$V,8,0)</f>
        <v xml:space="preserve"> Streptophyta</v>
      </c>
      <c r="G210" s="15"/>
      <c r="I210" s="15">
        <v>20</v>
      </c>
      <c r="J210" s="15">
        <v>189</v>
      </c>
      <c r="K210" s="15">
        <f t="shared" si="9"/>
        <v>100</v>
      </c>
      <c r="L210" s="15">
        <f t="shared" si="10"/>
        <v>9.5406360424028271</v>
      </c>
      <c r="M210" s="15">
        <f t="shared" si="11"/>
        <v>90.459363957597176</v>
      </c>
    </row>
    <row r="211" spans="1:13">
      <c r="A211" s="15" t="s">
        <v>1182</v>
      </c>
      <c r="B211" s="15">
        <v>349.4</v>
      </c>
      <c r="C211" s="16">
        <v>1.4000000000000001E-102</v>
      </c>
      <c r="D211" s="15" t="str">
        <f>VLOOKUP($A211,таксономия!$B:$V,6,0)</f>
        <v>Eukaryota</v>
      </c>
      <c r="E211" s="15" t="str">
        <f>VLOOKUP($A211,таксономия!$B:$V,7,0)</f>
        <v xml:space="preserve"> Fungi</v>
      </c>
      <c r="F211" s="15" t="str">
        <f>VLOOKUP($A211,таксономия!$B:$V,8,0)</f>
        <v xml:space="preserve"> Dikarya</v>
      </c>
      <c r="G211" s="15"/>
      <c r="I211" s="15">
        <v>20</v>
      </c>
      <c r="J211" s="15">
        <v>190</v>
      </c>
      <c r="K211" s="15">
        <f t="shared" si="9"/>
        <v>100</v>
      </c>
      <c r="L211" s="15">
        <f t="shared" si="10"/>
        <v>9.5911155981827356</v>
      </c>
      <c r="M211" s="15">
        <f t="shared" si="11"/>
        <v>90.408884401817261</v>
      </c>
    </row>
    <row r="212" spans="1:13">
      <c r="A212" s="15" t="s">
        <v>1935</v>
      </c>
      <c r="B212" s="15">
        <v>348.9</v>
      </c>
      <c r="C212" s="16">
        <v>1.9999999999999999E-102</v>
      </c>
      <c r="D212" s="15" t="str">
        <f>VLOOKUP($A212,таксономия!$B:$V,6,0)</f>
        <v>Eukaryota</v>
      </c>
      <c r="E212" s="15" t="str">
        <f>VLOOKUP($A212,таксономия!$B:$V,7,0)</f>
        <v xml:space="preserve"> Fungi</v>
      </c>
      <c r="F212" s="15" t="str">
        <f>VLOOKUP($A212,таксономия!$B:$V,8,0)</f>
        <v xml:space="preserve"> Dikarya</v>
      </c>
      <c r="G212" s="15"/>
      <c r="I212" s="15">
        <v>20</v>
      </c>
      <c r="J212" s="15">
        <v>191</v>
      </c>
      <c r="K212" s="15">
        <f t="shared" si="9"/>
        <v>100</v>
      </c>
      <c r="L212" s="15">
        <f t="shared" si="10"/>
        <v>9.6415951539626459</v>
      </c>
      <c r="M212" s="15">
        <f t="shared" si="11"/>
        <v>90.358404846037359</v>
      </c>
    </row>
    <row r="213" spans="1:13">
      <c r="A213" s="15" t="s">
        <v>1080</v>
      </c>
      <c r="B213" s="15">
        <v>348.5</v>
      </c>
      <c r="C213" s="16">
        <v>2.5000000000000001E-102</v>
      </c>
      <c r="D213" s="15" t="str">
        <f>VLOOKUP($A213,таксономия!$B:$V,6,0)</f>
        <v>Eukaryota</v>
      </c>
      <c r="E213" s="15" t="str">
        <f>VLOOKUP($A213,таксономия!$B:$V,7,0)</f>
        <v xml:space="preserve"> Fungi</v>
      </c>
      <c r="F213" s="15" t="str">
        <f>VLOOKUP($A213,таксономия!$B:$V,8,0)</f>
        <v xml:space="preserve"> Dikarya</v>
      </c>
      <c r="G213" s="15"/>
      <c r="I213" s="15">
        <v>20</v>
      </c>
      <c r="J213" s="15">
        <v>192</v>
      </c>
      <c r="K213" s="15">
        <f t="shared" si="9"/>
        <v>100</v>
      </c>
      <c r="L213" s="15">
        <f t="shared" si="10"/>
        <v>9.6920747097425544</v>
      </c>
      <c r="M213" s="15">
        <f t="shared" si="11"/>
        <v>90.307925290257444</v>
      </c>
    </row>
    <row r="214" spans="1:13">
      <c r="A214" s="15" t="s">
        <v>2258</v>
      </c>
      <c r="B214" s="15">
        <v>348.5</v>
      </c>
      <c r="C214" s="16">
        <v>2.5000000000000001E-102</v>
      </c>
      <c r="D214" s="15" t="str">
        <f>VLOOKUP($A214,таксономия!$B:$V,6,0)</f>
        <v>Eukaryota</v>
      </c>
      <c r="E214" s="15" t="str">
        <f>VLOOKUP($A214,таксономия!$B:$V,7,0)</f>
        <v xml:space="preserve"> Fungi</v>
      </c>
      <c r="F214" s="15" t="str">
        <f>VLOOKUP($A214,таксономия!$B:$V,8,0)</f>
        <v xml:space="preserve"> Dikarya</v>
      </c>
      <c r="G214" s="15"/>
      <c r="I214" s="15">
        <v>20</v>
      </c>
      <c r="J214" s="15">
        <v>193</v>
      </c>
      <c r="K214" s="15">
        <f t="shared" si="9"/>
        <v>100</v>
      </c>
      <c r="L214" s="15">
        <f t="shared" si="10"/>
        <v>9.7425542655224628</v>
      </c>
      <c r="M214" s="15">
        <f t="shared" si="11"/>
        <v>90.257445734477542</v>
      </c>
    </row>
    <row r="215" spans="1:13">
      <c r="A215" s="15" t="s">
        <v>2244</v>
      </c>
      <c r="B215" s="15">
        <v>347.4</v>
      </c>
      <c r="C215" s="16">
        <v>5.6000000000000003E-102</v>
      </c>
      <c r="D215" s="15" t="str">
        <f>VLOOKUP($A215,таксономия!$B:$V,6,0)</f>
        <v>Eukaryota</v>
      </c>
      <c r="E215" s="15" t="str">
        <f>VLOOKUP($A215,таксономия!$B:$V,7,0)</f>
        <v xml:space="preserve"> Fungi</v>
      </c>
      <c r="F215" s="15" t="str">
        <f>VLOOKUP($A215,таксономия!$B:$V,8,0)</f>
        <v xml:space="preserve"> Dikarya</v>
      </c>
      <c r="G215" s="15"/>
      <c r="I215" s="15">
        <v>20</v>
      </c>
      <c r="J215" s="15">
        <v>194</v>
      </c>
      <c r="K215" s="15">
        <f t="shared" si="9"/>
        <v>100</v>
      </c>
      <c r="L215" s="15">
        <f t="shared" si="10"/>
        <v>9.7930338213023731</v>
      </c>
      <c r="M215" s="15">
        <f t="shared" si="11"/>
        <v>90.206966178697627</v>
      </c>
    </row>
    <row r="216" spans="1:13">
      <c r="A216" s="15" t="s">
        <v>1613</v>
      </c>
      <c r="B216" s="15">
        <v>347.2</v>
      </c>
      <c r="C216" s="16">
        <v>6.5000000000000003E-102</v>
      </c>
      <c r="D216" s="15" t="str">
        <f>VLOOKUP($A216,таксономия!$B:$V,6,0)</f>
        <v>Eukaryota</v>
      </c>
      <c r="E216" s="15" t="str">
        <f>VLOOKUP($A216,таксономия!$B:$V,7,0)</f>
        <v xml:space="preserve"> Viridiplantae</v>
      </c>
      <c r="F216" s="15" t="str">
        <f>VLOOKUP($A216,таксономия!$B:$V,8,0)</f>
        <v xml:space="preserve"> Streptophyta</v>
      </c>
      <c r="G216" s="15"/>
      <c r="I216" s="15">
        <v>20</v>
      </c>
      <c r="J216" s="15">
        <v>195</v>
      </c>
      <c r="K216" s="15">
        <f t="shared" si="9"/>
        <v>100</v>
      </c>
      <c r="L216" s="15">
        <f t="shared" si="10"/>
        <v>9.8435133770822816</v>
      </c>
      <c r="M216" s="15">
        <f t="shared" si="11"/>
        <v>90.156486622917726</v>
      </c>
    </row>
    <row r="217" spans="1:13">
      <c r="A217" s="15" t="s">
        <v>1585</v>
      </c>
      <c r="B217" s="15">
        <v>347.1</v>
      </c>
      <c r="C217" s="16">
        <v>6.6999999999999997E-102</v>
      </c>
      <c r="D217" s="15" t="str">
        <f>VLOOKUP($A217,таксономия!$B:$V,6,0)</f>
        <v>Eukaryota</v>
      </c>
      <c r="E217" s="15" t="str">
        <f>VLOOKUP($A217,таксономия!$B:$V,7,0)</f>
        <v xml:space="preserve"> Stramenopiles</v>
      </c>
      <c r="F217" s="15" t="str">
        <f>VLOOKUP($A217,таксономия!$B:$V,8,0)</f>
        <v xml:space="preserve"> Blastocystis.</v>
      </c>
      <c r="G217" s="15"/>
      <c r="I217" s="15">
        <v>20</v>
      </c>
      <c r="J217" s="15">
        <v>196</v>
      </c>
      <c r="K217" s="15">
        <f t="shared" si="9"/>
        <v>100</v>
      </c>
      <c r="L217" s="15">
        <f t="shared" si="10"/>
        <v>9.8939929328621901</v>
      </c>
      <c r="M217" s="15">
        <f t="shared" si="11"/>
        <v>90.10600706713781</v>
      </c>
    </row>
    <row r="218" spans="1:13">
      <c r="A218" s="15" t="s">
        <v>1661</v>
      </c>
      <c r="B218" s="15">
        <v>346.9</v>
      </c>
      <c r="C218" s="16">
        <v>7.8999999999999997E-102</v>
      </c>
      <c r="D218" s="15" t="str">
        <f>VLOOKUP($A218,таксономия!$B:$V,6,0)</f>
        <v>Eukaryota</v>
      </c>
      <c r="E218" s="15" t="str">
        <f>VLOOKUP($A218,таксономия!$B:$V,7,0)</f>
        <v xml:space="preserve"> Metazoa</v>
      </c>
      <c r="F218" s="15" t="str">
        <f>VLOOKUP($A218,таксономия!$B:$V,8,0)</f>
        <v xml:space="preserve"> Ecdysozoa</v>
      </c>
      <c r="G218" s="15"/>
      <c r="I218" s="15">
        <v>20</v>
      </c>
      <c r="J218" s="15">
        <v>197</v>
      </c>
      <c r="K218" s="15">
        <f t="shared" si="9"/>
        <v>100</v>
      </c>
      <c r="L218" s="15">
        <f t="shared" si="10"/>
        <v>9.9444724886421003</v>
      </c>
      <c r="M218" s="15">
        <f t="shared" si="11"/>
        <v>90.055527511357894</v>
      </c>
    </row>
    <row r="219" spans="1:13">
      <c r="A219" s="15" t="s">
        <v>2871</v>
      </c>
      <c r="B219" s="15">
        <v>346.4</v>
      </c>
      <c r="C219" s="16">
        <v>1.0999999999999999E-101</v>
      </c>
      <c r="D219" s="15" t="str">
        <f>VLOOKUP($A219,таксономия!$B:$V,6,0)</f>
        <v>Eukaryota</v>
      </c>
      <c r="E219" s="15" t="str">
        <f>VLOOKUP($A219,таксономия!$B:$V,7,0)</f>
        <v xml:space="preserve"> Metazoa</v>
      </c>
      <c r="F219" s="15" t="str">
        <f>VLOOKUP($A219,таксономия!$B:$V,8,0)</f>
        <v xml:space="preserve"> Ecdysozoa</v>
      </c>
      <c r="G219" s="15"/>
      <c r="I219" s="15">
        <v>20</v>
      </c>
      <c r="J219" s="15">
        <v>198</v>
      </c>
      <c r="K219" s="15">
        <f t="shared" si="9"/>
        <v>100</v>
      </c>
      <c r="L219" s="15">
        <f t="shared" si="10"/>
        <v>9.9949520444220088</v>
      </c>
      <c r="M219" s="15">
        <f t="shared" si="11"/>
        <v>90.005047955577993</v>
      </c>
    </row>
    <row r="220" spans="1:13">
      <c r="A220" s="15" t="s">
        <v>4152</v>
      </c>
      <c r="B220" s="15">
        <v>346.4</v>
      </c>
      <c r="C220" s="16">
        <v>1.0999999999999999E-101</v>
      </c>
      <c r="D220" s="15" t="str">
        <f>VLOOKUP($A220,таксономия!$B:$V,6,0)</f>
        <v>Eukaryota</v>
      </c>
      <c r="E220" s="15" t="str">
        <f>VLOOKUP($A220,таксономия!$B:$V,7,0)</f>
        <v xml:space="preserve"> Metazoa</v>
      </c>
      <c r="F220" s="15" t="str">
        <f>VLOOKUP($A220,таксономия!$B:$V,8,0)</f>
        <v xml:space="preserve"> Ecdysozoa</v>
      </c>
      <c r="G220" s="15"/>
      <c r="I220" s="15">
        <v>20</v>
      </c>
      <c r="J220" s="15">
        <v>199</v>
      </c>
      <c r="K220" s="15">
        <f t="shared" si="9"/>
        <v>100</v>
      </c>
      <c r="L220" s="15">
        <f t="shared" si="10"/>
        <v>10.045431600201917</v>
      </c>
      <c r="M220" s="15">
        <f t="shared" si="11"/>
        <v>89.954568399798077</v>
      </c>
    </row>
    <row r="221" spans="1:13">
      <c r="A221" s="15" t="s">
        <v>130</v>
      </c>
      <c r="B221" s="15">
        <v>346.3</v>
      </c>
      <c r="C221" s="16">
        <v>1.0999999999999999E-101</v>
      </c>
      <c r="D221" s="15" t="str">
        <f>VLOOKUP($A221,таксономия!$B:$V,6,0)</f>
        <v>Eukaryota</v>
      </c>
      <c r="E221" s="15" t="str">
        <f>VLOOKUP($A221,таксономия!$B:$V,7,0)</f>
        <v xml:space="preserve"> Euglenozoa</v>
      </c>
      <c r="F221" s="15" t="str">
        <f>VLOOKUP($A221,таксономия!$B:$V,8,0)</f>
        <v xml:space="preserve"> Kinetoplastida</v>
      </c>
      <c r="G221" s="15"/>
      <c r="I221" s="15">
        <v>20</v>
      </c>
      <c r="J221" s="15">
        <v>200</v>
      </c>
      <c r="K221" s="15">
        <f t="shared" si="9"/>
        <v>100</v>
      </c>
      <c r="L221" s="15">
        <f t="shared" si="10"/>
        <v>10.095911155981828</v>
      </c>
      <c r="M221" s="15">
        <f t="shared" si="11"/>
        <v>89.904088844018176</v>
      </c>
    </row>
    <row r="222" spans="1:13">
      <c r="A222" s="15" t="s">
        <v>3116</v>
      </c>
      <c r="B222" s="15">
        <v>346.2</v>
      </c>
      <c r="C222" s="16">
        <v>1.3000000000000001E-101</v>
      </c>
      <c r="D222" s="15" t="str">
        <f>VLOOKUP($A222,таксономия!$B:$V,6,0)</f>
        <v>Eukaryota</v>
      </c>
      <c r="E222" s="15" t="str">
        <f>VLOOKUP($A222,таксономия!$B:$V,7,0)</f>
        <v xml:space="preserve"> Fungi</v>
      </c>
      <c r="F222" s="15" t="str">
        <f>VLOOKUP($A222,таксономия!$B:$V,8,0)</f>
        <v xml:space="preserve"> Dikarya</v>
      </c>
      <c r="G222" s="15"/>
      <c r="I222" s="15">
        <v>20</v>
      </c>
      <c r="J222" s="15">
        <v>201</v>
      </c>
      <c r="K222" s="15">
        <f t="shared" si="9"/>
        <v>100</v>
      </c>
      <c r="L222" s="15">
        <f t="shared" si="10"/>
        <v>10.146390711761736</v>
      </c>
      <c r="M222" s="15">
        <f t="shared" si="11"/>
        <v>89.85360928823826</v>
      </c>
    </row>
    <row r="223" spans="1:13">
      <c r="A223" s="15" t="s">
        <v>539</v>
      </c>
      <c r="B223" s="15">
        <v>346.1</v>
      </c>
      <c r="C223" s="16">
        <v>1.3000000000000001E-101</v>
      </c>
      <c r="D223" s="15" t="str">
        <f>VLOOKUP($A223,таксономия!$B:$V,6,0)</f>
        <v>Eukaryota</v>
      </c>
      <c r="E223" s="15" t="str">
        <f>VLOOKUP($A223,таксономия!$B:$V,7,0)</f>
        <v xml:space="preserve"> Metazoa</v>
      </c>
      <c r="F223" s="15" t="str">
        <f>VLOOKUP($A223,таксономия!$B:$V,8,0)</f>
        <v xml:space="preserve"> Ecdysozoa</v>
      </c>
      <c r="G223" s="15"/>
      <c r="I223" s="15">
        <v>20</v>
      </c>
      <c r="J223" s="15">
        <v>202</v>
      </c>
      <c r="K223" s="15">
        <f t="shared" si="9"/>
        <v>100</v>
      </c>
      <c r="L223" s="15">
        <f t="shared" si="10"/>
        <v>10.196870267541644</v>
      </c>
      <c r="M223" s="15">
        <f t="shared" si="11"/>
        <v>89.803129732458359</v>
      </c>
    </row>
    <row r="224" spans="1:13">
      <c r="A224" s="15" t="s">
        <v>2556</v>
      </c>
      <c r="B224" s="15">
        <v>346.1</v>
      </c>
      <c r="C224" s="16">
        <v>1.3000000000000001E-101</v>
      </c>
      <c r="D224" s="15" t="str">
        <f>VLOOKUP($A224,таксономия!$B:$V,6,0)</f>
        <v>Eukaryota</v>
      </c>
      <c r="E224" s="15" t="str">
        <f>VLOOKUP($A224,таксономия!$B:$V,7,0)</f>
        <v xml:space="preserve"> Metazoa</v>
      </c>
      <c r="F224" s="15" t="str">
        <f>VLOOKUP($A224,таксономия!$B:$V,8,0)</f>
        <v xml:space="preserve"> Ecdysozoa</v>
      </c>
      <c r="G224" s="15"/>
      <c r="I224" s="15">
        <v>20</v>
      </c>
      <c r="J224" s="15">
        <v>203</v>
      </c>
      <c r="K224" s="15">
        <f t="shared" si="9"/>
        <v>100</v>
      </c>
      <c r="L224" s="15">
        <f t="shared" si="10"/>
        <v>10.247349823321555</v>
      </c>
      <c r="M224" s="15">
        <f t="shared" si="11"/>
        <v>89.752650176678443</v>
      </c>
    </row>
    <row r="225" spans="1:13">
      <c r="A225" s="15" t="s">
        <v>2554</v>
      </c>
      <c r="B225" s="15">
        <v>346.1</v>
      </c>
      <c r="C225" s="16">
        <v>1.3000000000000001E-101</v>
      </c>
      <c r="D225" s="15" t="str">
        <f>VLOOKUP($A225,таксономия!$B:$V,6,0)</f>
        <v>Eukaryota</v>
      </c>
      <c r="E225" s="15" t="str">
        <f>VLOOKUP($A225,таксономия!$B:$V,7,0)</f>
        <v xml:space="preserve"> Metazoa</v>
      </c>
      <c r="F225" s="15" t="str">
        <f>VLOOKUP($A225,таксономия!$B:$V,8,0)</f>
        <v xml:space="preserve"> Ecdysozoa</v>
      </c>
      <c r="G225" s="15"/>
      <c r="I225" s="15">
        <v>20</v>
      </c>
      <c r="J225" s="15">
        <v>204</v>
      </c>
      <c r="K225" s="15">
        <f t="shared" si="9"/>
        <v>100</v>
      </c>
      <c r="L225" s="15">
        <f t="shared" si="10"/>
        <v>10.297829379101465</v>
      </c>
      <c r="M225" s="15">
        <f t="shared" si="11"/>
        <v>89.702170620898528</v>
      </c>
    </row>
    <row r="226" spans="1:13">
      <c r="A226" s="15" t="s">
        <v>194</v>
      </c>
      <c r="B226" s="15">
        <v>346</v>
      </c>
      <c r="C226" s="16">
        <v>1.5000000000000002E-101</v>
      </c>
      <c r="D226" s="15" t="str">
        <f>VLOOKUP($A226,таксономия!$B:$V,6,0)</f>
        <v>Eukaryota</v>
      </c>
      <c r="E226" s="15" t="str">
        <f>VLOOKUP($A226,таксономия!$B:$V,7,0)</f>
        <v xml:space="preserve"> Viridiplantae</v>
      </c>
      <c r="F226" s="15" t="str">
        <f>VLOOKUP($A226,таксономия!$B:$V,8,0)</f>
        <v xml:space="preserve"> Streptophyta</v>
      </c>
      <c r="G226" s="15"/>
      <c r="I226" s="15">
        <v>20</v>
      </c>
      <c r="J226" s="15">
        <v>205</v>
      </c>
      <c r="K226" s="15">
        <f t="shared" si="9"/>
        <v>100</v>
      </c>
      <c r="L226" s="15">
        <f t="shared" si="10"/>
        <v>10.348308934881373</v>
      </c>
      <c r="M226" s="15">
        <f t="shared" si="11"/>
        <v>89.651691065118627</v>
      </c>
    </row>
    <row r="227" spans="1:13">
      <c r="A227" s="15" t="s">
        <v>2744</v>
      </c>
      <c r="B227" s="15">
        <v>345.6</v>
      </c>
      <c r="C227" s="16">
        <v>1.9000000000000001E-101</v>
      </c>
      <c r="D227" s="15" t="str">
        <f>VLOOKUP($A227,таксономия!$B:$V,6,0)</f>
        <v>Eukaryota</v>
      </c>
      <c r="E227" s="15" t="str">
        <f>VLOOKUP($A227,таксономия!$B:$V,7,0)</f>
        <v xml:space="preserve"> Metazoa</v>
      </c>
      <c r="F227" s="15" t="str">
        <f>VLOOKUP($A227,таксономия!$B:$V,8,0)</f>
        <v xml:space="preserve"> Ecdysozoa</v>
      </c>
      <c r="G227" s="15"/>
      <c r="I227" s="15">
        <v>20</v>
      </c>
      <c r="J227" s="15">
        <v>206</v>
      </c>
      <c r="K227" s="15">
        <f t="shared" si="9"/>
        <v>100</v>
      </c>
      <c r="L227" s="15">
        <f t="shared" si="10"/>
        <v>10.398788490661282</v>
      </c>
      <c r="M227" s="15">
        <f t="shared" si="11"/>
        <v>89.601211509338725</v>
      </c>
    </row>
    <row r="228" spans="1:13">
      <c r="A228" s="15" t="s">
        <v>1185</v>
      </c>
      <c r="B228" s="15">
        <v>345.4</v>
      </c>
      <c r="C228" s="16">
        <v>2.1000000000000002E-101</v>
      </c>
      <c r="D228" s="15" t="str">
        <f>VLOOKUP($A228,таксономия!$B:$V,6,0)</f>
        <v>Eukaryota</v>
      </c>
      <c r="E228" s="15" t="str">
        <f>VLOOKUP($A228,таксономия!$B:$V,7,0)</f>
        <v xml:space="preserve"> Fungi</v>
      </c>
      <c r="F228" s="15" t="str">
        <f>VLOOKUP($A228,таксономия!$B:$V,8,0)</f>
        <v xml:space="preserve"> Dikarya</v>
      </c>
      <c r="G228" s="15"/>
      <c r="I228" s="15">
        <v>20</v>
      </c>
      <c r="J228" s="15">
        <v>207</v>
      </c>
      <c r="K228" s="15">
        <f t="shared" si="9"/>
        <v>100</v>
      </c>
      <c r="L228" s="15">
        <f t="shared" si="10"/>
        <v>10.449268046441192</v>
      </c>
      <c r="M228" s="15">
        <f t="shared" si="11"/>
        <v>89.55073195355881</v>
      </c>
    </row>
    <row r="229" spans="1:13">
      <c r="A229" s="15" t="s">
        <v>1193</v>
      </c>
      <c r="B229" s="15">
        <v>345.4</v>
      </c>
      <c r="C229" s="16">
        <v>2.1000000000000002E-101</v>
      </c>
      <c r="D229" s="15" t="str">
        <f>VLOOKUP($A229,таксономия!$B:$V,6,0)</f>
        <v>Eukaryota</v>
      </c>
      <c r="E229" s="15" t="str">
        <f>VLOOKUP($A229,таксономия!$B:$V,7,0)</f>
        <v xml:space="preserve"> Fungi</v>
      </c>
      <c r="F229" s="15" t="str">
        <f>VLOOKUP($A229,таксономия!$B:$V,8,0)</f>
        <v xml:space="preserve"> Dikarya</v>
      </c>
      <c r="G229" s="15"/>
      <c r="I229" s="15">
        <v>20</v>
      </c>
      <c r="J229" s="15">
        <v>208</v>
      </c>
      <c r="K229" s="15">
        <f t="shared" si="9"/>
        <v>100</v>
      </c>
      <c r="L229" s="15">
        <f t="shared" si="10"/>
        <v>10.499747602221101</v>
      </c>
      <c r="M229" s="15">
        <f t="shared" si="11"/>
        <v>89.500252397778894</v>
      </c>
    </row>
    <row r="230" spans="1:13">
      <c r="A230" s="15" t="s">
        <v>2601</v>
      </c>
      <c r="B230" s="15">
        <v>345.1</v>
      </c>
      <c r="C230" s="16">
        <v>2.7000000000000002E-101</v>
      </c>
      <c r="D230" s="15" t="str">
        <f>VLOOKUP($A230,таксономия!$B:$V,6,0)</f>
        <v>Eukaryota</v>
      </c>
      <c r="E230" s="15" t="str">
        <f>VLOOKUP($A230,таксономия!$B:$V,7,0)</f>
        <v xml:space="preserve"> Fungi</v>
      </c>
      <c r="F230" s="15" t="str">
        <f>VLOOKUP($A230,таксономия!$B:$V,8,0)</f>
        <v xml:space="preserve"> Dikarya</v>
      </c>
      <c r="G230" s="15"/>
      <c r="I230" s="15">
        <v>20</v>
      </c>
      <c r="J230" s="15">
        <v>209</v>
      </c>
      <c r="K230" s="15">
        <f t="shared" si="9"/>
        <v>100</v>
      </c>
      <c r="L230" s="15">
        <f t="shared" si="10"/>
        <v>10.550227158001009</v>
      </c>
      <c r="M230" s="15">
        <f t="shared" si="11"/>
        <v>89.449772841998993</v>
      </c>
    </row>
    <row r="231" spans="1:13">
      <c r="A231" s="15" t="s">
        <v>683</v>
      </c>
      <c r="B231" s="15">
        <v>344.8</v>
      </c>
      <c r="C231" s="16">
        <v>3.2999999999999998E-101</v>
      </c>
      <c r="D231" s="15" t="str">
        <f>VLOOKUP($A231,таксономия!$B:$V,6,0)</f>
        <v>Eukaryota</v>
      </c>
      <c r="E231" s="15" t="str">
        <f>VLOOKUP($A231,таксономия!$B:$V,7,0)</f>
        <v xml:space="preserve"> Metazoa</v>
      </c>
      <c r="F231" s="15" t="str">
        <f>VLOOKUP($A231,таксономия!$B:$V,8,0)</f>
        <v xml:space="preserve"> Ecdysozoa</v>
      </c>
      <c r="G231" s="15"/>
      <c r="I231" s="15">
        <v>20</v>
      </c>
      <c r="J231" s="15">
        <v>210</v>
      </c>
      <c r="K231" s="15">
        <f t="shared" si="9"/>
        <v>100</v>
      </c>
      <c r="L231" s="15">
        <f t="shared" si="10"/>
        <v>10.600706713780919</v>
      </c>
      <c r="M231" s="15">
        <f t="shared" si="11"/>
        <v>89.399293286219077</v>
      </c>
    </row>
    <row r="232" spans="1:13">
      <c r="A232" s="15" t="s">
        <v>2284</v>
      </c>
      <c r="B232" s="15">
        <v>344.7</v>
      </c>
      <c r="C232" s="16">
        <v>3.4999999999999999E-101</v>
      </c>
      <c r="D232" s="15" t="str">
        <f>VLOOKUP($A232,таксономия!$B:$V,6,0)</f>
        <v>Eukaryota</v>
      </c>
      <c r="E232" s="15" t="str">
        <f>VLOOKUP($A232,таксономия!$B:$V,7,0)</f>
        <v xml:space="preserve"> Choanoflagellida</v>
      </c>
      <c r="F232" s="15" t="str">
        <f>VLOOKUP($A232,таксономия!$B:$V,8,0)</f>
        <v xml:space="preserve"> Salpingoecidae</v>
      </c>
      <c r="G232" s="15"/>
      <c r="I232" s="15">
        <v>20</v>
      </c>
      <c r="J232" s="15">
        <v>211</v>
      </c>
      <c r="K232" s="15">
        <f t="shared" si="9"/>
        <v>100</v>
      </c>
      <c r="L232" s="15">
        <f t="shared" si="10"/>
        <v>10.651186269560828</v>
      </c>
      <c r="M232" s="15">
        <f t="shared" si="11"/>
        <v>89.348813730439176</v>
      </c>
    </row>
    <row r="233" spans="1:13">
      <c r="A233" s="15" t="s">
        <v>1339</v>
      </c>
      <c r="B233" s="15">
        <v>344.6</v>
      </c>
      <c r="C233" s="16">
        <v>3.8000000000000001E-101</v>
      </c>
      <c r="D233" s="15" t="str">
        <f>VLOOKUP($A233,таксономия!$B:$V,6,0)</f>
        <v>Eukaryota</v>
      </c>
      <c r="E233" s="15" t="str">
        <f>VLOOKUP($A233,таксономия!$B:$V,7,0)</f>
        <v xml:space="preserve"> Stramenopiles</v>
      </c>
      <c r="F233" s="15" t="str">
        <f>VLOOKUP($A233,таксономия!$B:$V,8,0)</f>
        <v xml:space="preserve"> Oomycetes</v>
      </c>
      <c r="G233" s="15"/>
      <c r="I233" s="15">
        <v>20</v>
      </c>
      <c r="J233" s="15">
        <v>212</v>
      </c>
      <c r="K233" s="15">
        <f t="shared" si="9"/>
        <v>100</v>
      </c>
      <c r="L233" s="15">
        <f t="shared" si="10"/>
        <v>10.701665825340736</v>
      </c>
      <c r="M233" s="15">
        <f t="shared" si="11"/>
        <v>89.29833417465926</v>
      </c>
    </row>
    <row r="234" spans="1:13">
      <c r="A234" s="15" t="s">
        <v>961</v>
      </c>
      <c r="B234" s="15">
        <v>344.4</v>
      </c>
      <c r="C234" s="16">
        <v>4.2999999999999997E-101</v>
      </c>
      <c r="D234" s="15" t="str">
        <f>VLOOKUP($A234,таксономия!$B:$V,6,0)</f>
        <v>Eukaryota</v>
      </c>
      <c r="E234" s="15" t="str">
        <f>VLOOKUP($A234,таксономия!$B:$V,7,0)</f>
        <v xml:space="preserve"> Metazoa</v>
      </c>
      <c r="F234" s="15" t="str">
        <f>VLOOKUP($A234,таксономия!$B:$V,8,0)</f>
        <v xml:space="preserve"> Ecdysozoa</v>
      </c>
      <c r="G234" s="15"/>
      <c r="I234" s="15">
        <v>20</v>
      </c>
      <c r="J234" s="15">
        <v>213</v>
      </c>
      <c r="K234" s="15">
        <f t="shared" si="9"/>
        <v>100</v>
      </c>
      <c r="L234" s="15">
        <f t="shared" si="10"/>
        <v>10.752145381120647</v>
      </c>
      <c r="M234" s="15">
        <f t="shared" si="11"/>
        <v>89.247854618879359</v>
      </c>
    </row>
    <row r="235" spans="1:13">
      <c r="A235" s="15" t="s">
        <v>4146</v>
      </c>
      <c r="B235" s="15">
        <v>343.9</v>
      </c>
      <c r="C235" s="16">
        <v>6.0999999999999994E-101</v>
      </c>
      <c r="D235" s="15" t="str">
        <f>VLOOKUP($A235,таксономия!$B:$V,6,0)</f>
        <v>Eukaryota</v>
      </c>
      <c r="E235" s="15" t="str">
        <f>VLOOKUP($A235,таксономия!$B:$V,7,0)</f>
        <v xml:space="preserve"> Viridiplantae</v>
      </c>
      <c r="F235" s="15" t="str">
        <f>VLOOKUP($A235,таксономия!$B:$V,8,0)</f>
        <v xml:space="preserve"> Streptophyta</v>
      </c>
      <c r="G235" s="15"/>
      <c r="I235" s="15">
        <v>20</v>
      </c>
      <c r="J235" s="15">
        <v>214</v>
      </c>
      <c r="K235" s="15">
        <f t="shared" si="9"/>
        <v>100</v>
      </c>
      <c r="L235" s="15">
        <f t="shared" si="10"/>
        <v>10.802624936900555</v>
      </c>
      <c r="M235" s="15">
        <f t="shared" si="11"/>
        <v>89.197375063099443</v>
      </c>
    </row>
    <row r="236" spans="1:13">
      <c r="A236" s="15" t="s">
        <v>1951</v>
      </c>
      <c r="B236" s="15">
        <v>343.8</v>
      </c>
      <c r="C236" s="16">
        <v>6.5999999999999997E-101</v>
      </c>
      <c r="D236" s="15" t="str">
        <f>VLOOKUP($A236,таксономия!$B:$V,6,0)</f>
        <v>Eukaryota</v>
      </c>
      <c r="E236" s="15" t="str">
        <f>VLOOKUP($A236,таксономия!$B:$V,7,0)</f>
        <v xml:space="preserve"> Fungi</v>
      </c>
      <c r="F236" s="15" t="str">
        <f>VLOOKUP($A236,таксономия!$B:$V,8,0)</f>
        <v xml:space="preserve"> Dikarya</v>
      </c>
      <c r="G236" s="15"/>
      <c r="I236" s="15">
        <v>20</v>
      </c>
      <c r="J236" s="15">
        <v>215</v>
      </c>
      <c r="K236" s="15">
        <f t="shared" si="9"/>
        <v>100</v>
      </c>
      <c r="L236" s="15">
        <f t="shared" si="10"/>
        <v>10.853104492680464</v>
      </c>
      <c r="M236" s="15">
        <f t="shared" si="11"/>
        <v>89.146895507319542</v>
      </c>
    </row>
    <row r="237" spans="1:13">
      <c r="A237" s="15" t="s">
        <v>617</v>
      </c>
      <c r="B237" s="15">
        <v>343.8</v>
      </c>
      <c r="C237" s="16">
        <v>6.7999999999999998E-101</v>
      </c>
      <c r="D237" s="15" t="str">
        <f>VLOOKUP($A237,таксономия!$B:$V,6,0)</f>
        <v>Eukaryota</v>
      </c>
      <c r="E237" s="15" t="str">
        <f>VLOOKUP($A237,таксономия!$B:$V,7,0)</f>
        <v xml:space="preserve"> Metazoa</v>
      </c>
      <c r="F237" s="15" t="str">
        <f>VLOOKUP($A237,таксономия!$B:$V,8,0)</f>
        <v xml:space="preserve"> Ecdysozoa</v>
      </c>
      <c r="G237" s="15"/>
      <c r="I237" s="15">
        <v>20</v>
      </c>
      <c r="J237" s="15">
        <v>216</v>
      </c>
      <c r="K237" s="15">
        <f t="shared" si="9"/>
        <v>100</v>
      </c>
      <c r="L237" s="15">
        <f t="shared" si="10"/>
        <v>10.903584048460374</v>
      </c>
      <c r="M237" s="15">
        <f t="shared" si="11"/>
        <v>89.096415951539626</v>
      </c>
    </row>
    <row r="238" spans="1:13">
      <c r="A238" s="15" t="s">
        <v>3844</v>
      </c>
      <c r="B238" s="15">
        <v>343.4</v>
      </c>
      <c r="C238" s="16">
        <v>8.6999999999999995E-101</v>
      </c>
      <c r="D238" s="15" t="str">
        <f>VLOOKUP($A238,таксономия!$B:$V,6,0)</f>
        <v>Eukaryota</v>
      </c>
      <c r="E238" s="15" t="str">
        <f>VLOOKUP($A238,таксономия!$B:$V,7,0)</f>
        <v xml:space="preserve"> Metazoa</v>
      </c>
      <c r="F238" s="15" t="str">
        <f>VLOOKUP($A238,таксономия!$B:$V,8,0)</f>
        <v xml:space="preserve"> Chordata</v>
      </c>
      <c r="G238" s="15"/>
      <c r="I238" s="15">
        <v>20</v>
      </c>
      <c r="J238" s="15">
        <v>217</v>
      </c>
      <c r="K238" s="15">
        <f t="shared" si="9"/>
        <v>100</v>
      </c>
      <c r="L238" s="15">
        <f t="shared" si="10"/>
        <v>10.954063604240282</v>
      </c>
      <c r="M238" s="15">
        <f t="shared" si="11"/>
        <v>89.045936395759725</v>
      </c>
    </row>
    <row r="239" spans="1:13">
      <c r="A239" s="15" t="s">
        <v>503</v>
      </c>
      <c r="B239" s="15">
        <v>343.3</v>
      </c>
      <c r="C239" s="16">
        <v>9.3999999999999999E-101</v>
      </c>
      <c r="D239" s="15" t="str">
        <f>VLOOKUP($A239,таксономия!$B:$V,6,0)</f>
        <v>Eukaryota</v>
      </c>
      <c r="E239" s="15" t="str">
        <f>VLOOKUP($A239,таксономия!$B:$V,7,0)</f>
        <v xml:space="preserve"> Fungi</v>
      </c>
      <c r="F239" s="15" t="str">
        <f>VLOOKUP($A239,таксономия!$B:$V,8,0)</f>
        <v xml:space="preserve"> Dikarya</v>
      </c>
      <c r="G239" s="15"/>
      <c r="I239" s="15">
        <v>20</v>
      </c>
      <c r="J239" s="15">
        <v>218</v>
      </c>
      <c r="K239" s="15">
        <f t="shared" si="9"/>
        <v>100</v>
      </c>
      <c r="L239" s="15">
        <f t="shared" si="10"/>
        <v>11.004543160020191</v>
      </c>
      <c r="M239" s="15">
        <f t="shared" si="11"/>
        <v>88.995456839979809</v>
      </c>
    </row>
    <row r="240" spans="1:13">
      <c r="A240" s="15" t="s">
        <v>3978</v>
      </c>
      <c r="B240" s="15">
        <v>343</v>
      </c>
      <c r="C240" s="16">
        <v>1.0999999999999999E-100</v>
      </c>
      <c r="D240" s="15" t="str">
        <f>VLOOKUP($A240,таксономия!$B:$V,6,0)</f>
        <v>Eukaryota</v>
      </c>
      <c r="E240" s="15" t="str">
        <f>VLOOKUP($A240,таксономия!$B:$V,7,0)</f>
        <v xml:space="preserve"> Fungi</v>
      </c>
      <c r="F240" s="15" t="str">
        <f>VLOOKUP($A240,таксономия!$B:$V,8,0)</f>
        <v xml:space="preserve"> Dikarya</v>
      </c>
      <c r="G240" s="15"/>
      <c r="I240" s="15">
        <v>20</v>
      </c>
      <c r="J240" s="15">
        <v>219</v>
      </c>
      <c r="K240" s="15">
        <f t="shared" si="9"/>
        <v>100</v>
      </c>
      <c r="L240" s="15">
        <f t="shared" si="10"/>
        <v>11.055022715800101</v>
      </c>
      <c r="M240" s="15">
        <f t="shared" si="11"/>
        <v>88.944977284199894</v>
      </c>
    </row>
    <row r="241" spans="1:13">
      <c r="A241" s="15" t="s">
        <v>1013</v>
      </c>
      <c r="B241" s="15">
        <v>342.9</v>
      </c>
      <c r="C241" s="16">
        <v>1.2000000000000001E-100</v>
      </c>
      <c r="D241" s="15" t="str">
        <f>VLOOKUP($A241,таксономия!$B:$V,6,0)</f>
        <v>Eukaryota</v>
      </c>
      <c r="E241" s="15" t="str">
        <f>VLOOKUP($A241,таксономия!$B:$V,7,0)</f>
        <v xml:space="preserve"> Viridiplantae</v>
      </c>
      <c r="F241" s="15" t="str">
        <f>VLOOKUP($A241,таксономия!$B:$V,8,0)</f>
        <v xml:space="preserve"> Streptophyta</v>
      </c>
      <c r="G241" s="15"/>
      <c r="I241" s="15">
        <v>20</v>
      </c>
      <c r="J241" s="15">
        <v>220</v>
      </c>
      <c r="K241" s="15">
        <f t="shared" si="9"/>
        <v>100</v>
      </c>
      <c r="L241" s="15">
        <f t="shared" si="10"/>
        <v>11.10550227158001</v>
      </c>
      <c r="M241" s="15">
        <f t="shared" si="11"/>
        <v>88.894497728419992</v>
      </c>
    </row>
    <row r="242" spans="1:13">
      <c r="A242" s="15" t="s">
        <v>3402</v>
      </c>
      <c r="B242" s="15">
        <v>342.9</v>
      </c>
      <c r="C242" s="16">
        <v>1.2000000000000001E-100</v>
      </c>
      <c r="D242" s="15" t="str">
        <f>VLOOKUP($A242,таксономия!$B:$V,6,0)</f>
        <v>Eukaryota</v>
      </c>
      <c r="E242" s="15" t="str">
        <f>VLOOKUP($A242,таксономия!$B:$V,7,0)</f>
        <v xml:space="preserve"> Viridiplantae</v>
      </c>
      <c r="F242" s="15" t="str">
        <f>VLOOKUP($A242,таксономия!$B:$V,8,0)</f>
        <v xml:space="preserve"> Streptophyta</v>
      </c>
      <c r="G242" s="15"/>
      <c r="I242" s="15">
        <v>20</v>
      </c>
      <c r="J242" s="15">
        <v>221</v>
      </c>
      <c r="K242" s="15">
        <f t="shared" si="9"/>
        <v>100</v>
      </c>
      <c r="L242" s="15">
        <f t="shared" si="10"/>
        <v>11.15598182735992</v>
      </c>
      <c r="M242" s="15">
        <f t="shared" si="11"/>
        <v>88.844018172640077</v>
      </c>
    </row>
    <row r="243" spans="1:13">
      <c r="A243" s="15" t="s">
        <v>2832</v>
      </c>
      <c r="B243" s="15">
        <v>342.7</v>
      </c>
      <c r="C243" s="16">
        <v>1.4E-100</v>
      </c>
      <c r="D243" s="15" t="str">
        <f>VLOOKUP($A243,таксономия!$B:$V,6,0)</f>
        <v>Eukaryota</v>
      </c>
      <c r="E243" s="15" t="str">
        <f>VLOOKUP($A243,таксономия!$B:$V,7,0)</f>
        <v xml:space="preserve"> Fungi</v>
      </c>
      <c r="F243" s="15" t="str">
        <f>VLOOKUP($A243,таксономия!$B:$V,8,0)</f>
        <v xml:space="preserve"> Dikarya</v>
      </c>
      <c r="G243" s="15"/>
      <c r="I243" s="15">
        <v>20</v>
      </c>
      <c r="J243" s="15">
        <v>222</v>
      </c>
      <c r="K243" s="15">
        <f t="shared" si="9"/>
        <v>100</v>
      </c>
      <c r="L243" s="15">
        <f t="shared" si="10"/>
        <v>11.206461383139828</v>
      </c>
      <c r="M243" s="15">
        <f t="shared" si="11"/>
        <v>88.793538616860175</v>
      </c>
    </row>
    <row r="244" spans="1:13">
      <c r="A244" s="15" t="s">
        <v>3611</v>
      </c>
      <c r="B244" s="15">
        <v>342.7</v>
      </c>
      <c r="C244" s="16">
        <v>1.4E-100</v>
      </c>
      <c r="D244" s="15" t="str">
        <f>VLOOKUP($A244,таксономия!$B:$V,6,0)</f>
        <v>Eukaryota</v>
      </c>
      <c r="E244" s="15" t="str">
        <f>VLOOKUP($A244,таксономия!$B:$V,7,0)</f>
        <v xml:space="preserve"> Metazoa</v>
      </c>
      <c r="F244" s="15" t="str">
        <f>VLOOKUP($A244,таксономия!$B:$V,8,0)</f>
        <v xml:space="preserve"> Chordata</v>
      </c>
      <c r="G244" s="15"/>
      <c r="I244" s="15">
        <v>20</v>
      </c>
      <c r="J244" s="15">
        <v>223</v>
      </c>
      <c r="K244" s="15">
        <f t="shared" si="9"/>
        <v>100</v>
      </c>
      <c r="L244" s="15">
        <f t="shared" si="10"/>
        <v>11.256940938919739</v>
      </c>
      <c r="M244" s="15">
        <f t="shared" si="11"/>
        <v>88.74305906108026</v>
      </c>
    </row>
    <row r="245" spans="1:13">
      <c r="A245" s="15" t="s">
        <v>136</v>
      </c>
      <c r="B245" s="15">
        <v>342.2</v>
      </c>
      <c r="C245" s="16">
        <v>2E-100</v>
      </c>
      <c r="D245" s="15" t="str">
        <f>VLOOKUP($A245,таксономия!$B:$V,6,0)</f>
        <v>Eukaryota</v>
      </c>
      <c r="E245" s="15" t="str">
        <f>VLOOKUP($A245,таксономия!$B:$V,7,0)</f>
        <v xml:space="preserve"> Euglenozoa</v>
      </c>
      <c r="F245" s="15" t="str">
        <f>VLOOKUP($A245,таксономия!$B:$V,8,0)</f>
        <v xml:space="preserve"> Kinetoplastida</v>
      </c>
      <c r="G245" s="15"/>
      <c r="I245" s="15">
        <v>20</v>
      </c>
      <c r="J245" s="15">
        <v>224</v>
      </c>
      <c r="K245" s="15">
        <f t="shared" si="9"/>
        <v>100</v>
      </c>
      <c r="L245" s="15">
        <f t="shared" si="10"/>
        <v>11.307420494699647</v>
      </c>
      <c r="M245" s="15">
        <f t="shared" si="11"/>
        <v>88.692579505300358</v>
      </c>
    </row>
    <row r="246" spans="1:13">
      <c r="A246" s="15" t="s">
        <v>2057</v>
      </c>
      <c r="B246" s="15">
        <v>342.2</v>
      </c>
      <c r="C246" s="16">
        <v>2E-100</v>
      </c>
      <c r="D246" s="15" t="str">
        <f>VLOOKUP($A246,таксономия!$B:$V,6,0)</f>
        <v>Eukaryota</v>
      </c>
      <c r="E246" s="15" t="str">
        <f>VLOOKUP($A246,таксономия!$B:$V,7,0)</f>
        <v xml:space="preserve"> Euglenozoa</v>
      </c>
      <c r="F246" s="15" t="str">
        <f>VLOOKUP($A246,таксономия!$B:$V,8,0)</f>
        <v xml:space="preserve"> Kinetoplastida</v>
      </c>
      <c r="G246" s="15"/>
      <c r="I246" s="15">
        <v>20</v>
      </c>
      <c r="J246" s="15">
        <v>225</v>
      </c>
      <c r="K246" s="15">
        <f t="shared" si="9"/>
        <v>100</v>
      </c>
      <c r="L246" s="15">
        <f t="shared" si="10"/>
        <v>11.357900050479556</v>
      </c>
      <c r="M246" s="15">
        <f t="shared" si="11"/>
        <v>88.642099949520443</v>
      </c>
    </row>
    <row r="247" spans="1:13">
      <c r="A247" s="15" t="s">
        <v>3237</v>
      </c>
      <c r="B247" s="15">
        <v>342</v>
      </c>
      <c r="C247" s="16">
        <v>2.4000000000000003E-100</v>
      </c>
      <c r="D247" s="15" t="str">
        <f>VLOOKUP($A247,таксономия!$B:$V,6,0)</f>
        <v>Eukaryota</v>
      </c>
      <c r="E247" s="15" t="str">
        <f>VLOOKUP($A247,таксономия!$B:$V,7,0)</f>
        <v xml:space="preserve"> Stramenopiles</v>
      </c>
      <c r="F247" s="15" t="str">
        <f>VLOOKUP($A247,таксономия!$B:$V,8,0)</f>
        <v xml:space="preserve"> Oomycetes</v>
      </c>
      <c r="G247" s="15"/>
      <c r="I247" s="15">
        <v>20</v>
      </c>
      <c r="J247" s="15">
        <v>226</v>
      </c>
      <c r="K247" s="15">
        <f t="shared" si="9"/>
        <v>100</v>
      </c>
      <c r="L247" s="15">
        <f t="shared" si="10"/>
        <v>11.408379606259466</v>
      </c>
      <c r="M247" s="15">
        <f t="shared" si="11"/>
        <v>88.591620393740527</v>
      </c>
    </row>
    <row r="248" spans="1:13">
      <c r="A248" s="15" t="s">
        <v>669</v>
      </c>
      <c r="B248" s="15">
        <v>341.8</v>
      </c>
      <c r="C248" s="16">
        <v>2.5999999999999998E-100</v>
      </c>
      <c r="D248" s="15" t="str">
        <f>VLOOKUP($A248,таксономия!$B:$V,6,0)</f>
        <v>Eukaryota</v>
      </c>
      <c r="E248" s="15" t="str">
        <f>VLOOKUP($A248,таксономия!$B:$V,7,0)</f>
        <v xml:space="preserve"> Metazoa</v>
      </c>
      <c r="F248" s="15" t="str">
        <f>VLOOKUP($A248,таксономия!$B:$V,8,0)</f>
        <v xml:space="preserve"> Chordata</v>
      </c>
      <c r="G248" s="15"/>
      <c r="I248" s="15">
        <v>20</v>
      </c>
      <c r="J248" s="15">
        <v>227</v>
      </c>
      <c r="K248" s="15">
        <f t="shared" si="9"/>
        <v>100</v>
      </c>
      <c r="L248" s="15">
        <f t="shared" si="10"/>
        <v>11.458859162039374</v>
      </c>
      <c r="M248" s="15">
        <f t="shared" si="11"/>
        <v>88.541140837960626</v>
      </c>
    </row>
    <row r="249" spans="1:13">
      <c r="A249" s="15" t="s">
        <v>2049</v>
      </c>
      <c r="B249" s="15">
        <v>341.6</v>
      </c>
      <c r="C249" s="16">
        <v>3.0000000000000001E-100</v>
      </c>
      <c r="D249" s="15" t="str">
        <f>VLOOKUP($A249,таксономия!$B:$V,6,0)</f>
        <v>Eukaryota</v>
      </c>
      <c r="E249" s="15" t="str">
        <f>VLOOKUP($A249,таксономия!$B:$V,7,0)</f>
        <v xml:space="preserve"> Euglenozoa</v>
      </c>
      <c r="F249" s="15" t="str">
        <f>VLOOKUP($A249,таксономия!$B:$V,8,0)</f>
        <v xml:space="preserve"> Kinetoplastida</v>
      </c>
      <c r="G249" s="15"/>
      <c r="I249" s="15">
        <v>20</v>
      </c>
      <c r="J249" s="15">
        <v>228</v>
      </c>
      <c r="K249" s="15">
        <f t="shared" si="9"/>
        <v>100</v>
      </c>
      <c r="L249" s="15">
        <f t="shared" si="10"/>
        <v>11.509338717819283</v>
      </c>
      <c r="M249" s="15">
        <f t="shared" si="11"/>
        <v>88.490661282180724</v>
      </c>
    </row>
    <row r="250" spans="1:13">
      <c r="A250" s="15" t="s">
        <v>2841</v>
      </c>
      <c r="B250" s="15">
        <v>341.5</v>
      </c>
      <c r="C250" s="16">
        <v>3.2000000000000002E-100</v>
      </c>
      <c r="D250" s="15" t="str">
        <f>VLOOKUP($A250,таксономия!$B:$V,6,0)</f>
        <v>Eukaryota</v>
      </c>
      <c r="E250" s="15" t="str">
        <f>VLOOKUP($A250,таксономия!$B:$V,7,0)</f>
        <v xml:space="preserve"> Metazoa</v>
      </c>
      <c r="F250" s="15" t="str">
        <f>VLOOKUP($A250,таксономия!$B:$V,8,0)</f>
        <v xml:space="preserve"> Platyhelminthes</v>
      </c>
      <c r="G250" s="15"/>
      <c r="I250" s="15">
        <v>20</v>
      </c>
      <c r="J250" s="15">
        <v>229</v>
      </c>
      <c r="K250" s="15">
        <f t="shared" si="9"/>
        <v>100</v>
      </c>
      <c r="L250" s="15">
        <f t="shared" si="10"/>
        <v>11.559818273599193</v>
      </c>
      <c r="M250" s="15">
        <f t="shared" si="11"/>
        <v>88.440181726400809</v>
      </c>
    </row>
    <row r="251" spans="1:13">
      <c r="A251" s="15" t="s">
        <v>3964</v>
      </c>
      <c r="B251" s="15">
        <v>341.4</v>
      </c>
      <c r="C251" s="16">
        <v>3.5999999999999999E-100</v>
      </c>
      <c r="D251" s="15" t="str">
        <f>VLOOKUP($A251,таксономия!$B:$V,6,0)</f>
        <v>Eukaryota</v>
      </c>
      <c r="E251" s="15" t="str">
        <f>VLOOKUP($A251,таксономия!$B:$V,7,0)</f>
        <v xml:space="preserve"> Fungi</v>
      </c>
      <c r="F251" s="15" t="str">
        <f>VLOOKUP($A251,таксономия!$B:$V,8,0)</f>
        <v xml:space="preserve"> Dikarya</v>
      </c>
      <c r="G251" s="15"/>
      <c r="I251" s="15">
        <v>20</v>
      </c>
      <c r="J251" s="15">
        <v>230</v>
      </c>
      <c r="K251" s="15">
        <f t="shared" si="9"/>
        <v>100</v>
      </c>
      <c r="L251" s="15">
        <f t="shared" si="10"/>
        <v>11.610297829379101</v>
      </c>
      <c r="M251" s="15">
        <f t="shared" si="11"/>
        <v>88.389702170620893</v>
      </c>
    </row>
    <row r="252" spans="1:13">
      <c r="A252" s="15" t="s">
        <v>1619</v>
      </c>
      <c r="B252" s="15">
        <v>341.1</v>
      </c>
      <c r="C252" s="16">
        <v>4.3999999999999998E-100</v>
      </c>
      <c r="D252" s="15" t="str">
        <f>VLOOKUP($A252,таксономия!$B:$V,6,0)</f>
        <v>Eukaryota</v>
      </c>
      <c r="E252" s="15" t="str">
        <f>VLOOKUP($A252,таксономия!$B:$V,7,0)</f>
        <v xml:space="preserve"> Metazoa</v>
      </c>
      <c r="F252" s="15" t="str">
        <f>VLOOKUP($A252,таксономия!$B:$V,8,0)</f>
        <v xml:space="preserve"> Chordata</v>
      </c>
      <c r="G252" s="15"/>
      <c r="I252" s="15">
        <v>20</v>
      </c>
      <c r="J252" s="15">
        <v>231</v>
      </c>
      <c r="K252" s="15">
        <f t="shared" si="9"/>
        <v>100</v>
      </c>
      <c r="L252" s="15">
        <f t="shared" si="10"/>
        <v>11.66077738515901</v>
      </c>
      <c r="M252" s="15">
        <f t="shared" si="11"/>
        <v>88.339222614840992</v>
      </c>
    </row>
    <row r="253" spans="1:13">
      <c r="A253" s="15" t="s">
        <v>3581</v>
      </c>
      <c r="B253" s="15">
        <v>341.1</v>
      </c>
      <c r="C253" s="16">
        <v>4.3999999999999998E-100</v>
      </c>
      <c r="D253" s="15" t="str">
        <f>VLOOKUP($A253,таксономия!$B:$V,6,0)</f>
        <v>Eukaryota</v>
      </c>
      <c r="E253" s="15" t="str">
        <f>VLOOKUP($A253,таксономия!$B:$V,7,0)</f>
        <v xml:space="preserve"> Metazoa</v>
      </c>
      <c r="F253" s="15" t="str">
        <f>VLOOKUP($A253,таксономия!$B:$V,8,0)</f>
        <v xml:space="preserve"> Chordata</v>
      </c>
      <c r="G253" s="15"/>
      <c r="I253" s="15">
        <v>20</v>
      </c>
      <c r="J253" s="15">
        <v>232</v>
      </c>
      <c r="K253" s="15">
        <f t="shared" si="9"/>
        <v>100</v>
      </c>
      <c r="L253" s="15">
        <f t="shared" si="10"/>
        <v>11.71125694093892</v>
      </c>
      <c r="M253" s="15">
        <f t="shared" si="11"/>
        <v>88.288743059061076</v>
      </c>
    </row>
    <row r="254" spans="1:13">
      <c r="A254" s="15" t="s">
        <v>2183</v>
      </c>
      <c r="B254" s="15">
        <v>341</v>
      </c>
      <c r="C254" s="16">
        <v>4.8000000000000005E-100</v>
      </c>
      <c r="D254" s="15" t="str">
        <f>VLOOKUP($A254,таксономия!$B:$V,6,0)</f>
        <v>Eukaryota</v>
      </c>
      <c r="E254" s="15" t="str">
        <f>VLOOKUP($A254,таксономия!$B:$V,7,0)</f>
        <v xml:space="preserve"> Metazoa</v>
      </c>
      <c r="F254" s="15" t="str">
        <f>VLOOKUP($A254,таксономия!$B:$V,8,0)</f>
        <v xml:space="preserve"> Ecdysozoa</v>
      </c>
      <c r="G254" s="15"/>
      <c r="I254" s="15">
        <v>20</v>
      </c>
      <c r="J254" s="15">
        <v>233</v>
      </c>
      <c r="K254" s="15">
        <f t="shared" si="9"/>
        <v>100</v>
      </c>
      <c r="L254" s="15">
        <f t="shared" si="10"/>
        <v>11.761736496718829</v>
      </c>
      <c r="M254" s="15">
        <f t="shared" si="11"/>
        <v>88.238263503281175</v>
      </c>
    </row>
    <row r="255" spans="1:13">
      <c r="A255" s="15" t="s">
        <v>3850</v>
      </c>
      <c r="B255" s="15">
        <v>340.9</v>
      </c>
      <c r="C255" s="16">
        <v>4.9000000000000003E-100</v>
      </c>
      <c r="D255" s="15" t="str">
        <f>VLOOKUP($A255,таксономия!$B:$V,6,0)</f>
        <v>Eukaryota</v>
      </c>
      <c r="E255" s="15" t="str">
        <f>VLOOKUP($A255,таксономия!$B:$V,7,0)</f>
        <v xml:space="preserve"> Metazoa</v>
      </c>
      <c r="F255" s="15" t="str">
        <f>VLOOKUP($A255,таксономия!$B:$V,8,0)</f>
        <v xml:space="preserve"> Chordata</v>
      </c>
      <c r="G255" s="15"/>
      <c r="I255" s="15">
        <v>20</v>
      </c>
      <c r="J255" s="15">
        <v>234</v>
      </c>
      <c r="K255" s="15">
        <f t="shared" si="9"/>
        <v>100</v>
      </c>
      <c r="L255" s="15">
        <f t="shared" si="10"/>
        <v>11.812216052498737</v>
      </c>
      <c r="M255" s="15">
        <f t="shared" si="11"/>
        <v>88.187783947501259</v>
      </c>
    </row>
    <row r="256" spans="1:13">
      <c r="A256" s="15" t="s">
        <v>4012</v>
      </c>
      <c r="B256" s="15">
        <v>340.8</v>
      </c>
      <c r="C256" s="16">
        <v>5.4000000000000003E-100</v>
      </c>
      <c r="D256" s="15" t="str">
        <f>VLOOKUP($A256,таксономия!$B:$V,6,0)</f>
        <v>Eukaryota</v>
      </c>
      <c r="E256" s="15" t="str">
        <f>VLOOKUP($A256,таксономия!$B:$V,7,0)</f>
        <v xml:space="preserve"> Fungi</v>
      </c>
      <c r="F256" s="15" t="str">
        <f>VLOOKUP($A256,таксономия!$B:$V,8,0)</f>
        <v xml:space="preserve"> Dikarya</v>
      </c>
      <c r="G256" s="15"/>
      <c r="I256" s="15">
        <v>20</v>
      </c>
      <c r="J256" s="15">
        <v>235</v>
      </c>
      <c r="K256" s="15">
        <f t="shared" si="9"/>
        <v>100</v>
      </c>
      <c r="L256" s="15">
        <f t="shared" si="10"/>
        <v>11.862695608278647</v>
      </c>
      <c r="M256" s="15">
        <f t="shared" si="11"/>
        <v>88.137304391721358</v>
      </c>
    </row>
    <row r="257" spans="1:13">
      <c r="A257" s="15" t="s">
        <v>3587</v>
      </c>
      <c r="B257" s="15">
        <v>340.7</v>
      </c>
      <c r="C257" s="16">
        <v>5.5999999999999999E-100</v>
      </c>
      <c r="D257" s="15" t="str">
        <f>VLOOKUP($A257,таксономия!$B:$V,6,0)</f>
        <v>Eukaryota</v>
      </c>
      <c r="E257" s="15" t="str">
        <f>VLOOKUP($A257,таксономия!$B:$V,7,0)</f>
        <v xml:space="preserve"> Metazoa</v>
      </c>
      <c r="F257" s="15" t="str">
        <f>VLOOKUP($A257,таксономия!$B:$V,8,0)</f>
        <v xml:space="preserve"> Ecdysozoa</v>
      </c>
      <c r="G257" s="15"/>
      <c r="I257" s="15">
        <v>20</v>
      </c>
      <c r="J257" s="15">
        <v>236</v>
      </c>
      <c r="K257" s="15">
        <f t="shared" si="9"/>
        <v>100</v>
      </c>
      <c r="L257" s="15">
        <f t="shared" si="10"/>
        <v>11.913175164058556</v>
      </c>
      <c r="M257" s="15">
        <f t="shared" si="11"/>
        <v>88.086824835941442</v>
      </c>
    </row>
    <row r="258" spans="1:13">
      <c r="A258" s="15" t="s">
        <v>559</v>
      </c>
      <c r="B258" s="15">
        <v>340.6</v>
      </c>
      <c r="C258" s="16">
        <v>6.2999999999999995E-100</v>
      </c>
      <c r="D258" s="15" t="str">
        <f>VLOOKUP($A258,таксономия!$B:$V,6,0)</f>
        <v>Eukaryota</v>
      </c>
      <c r="E258" s="15" t="str">
        <f>VLOOKUP($A258,таксономия!$B:$V,7,0)</f>
        <v xml:space="preserve"> Amoebozoa</v>
      </c>
      <c r="F258" s="15" t="str">
        <f>VLOOKUP($A258,таксономия!$B:$V,8,0)</f>
        <v xml:space="preserve"> Archamoebae</v>
      </c>
      <c r="G258" s="15"/>
      <c r="I258" s="15">
        <v>20</v>
      </c>
      <c r="J258" s="15">
        <v>237</v>
      </c>
      <c r="K258" s="15">
        <f t="shared" si="9"/>
        <v>100</v>
      </c>
      <c r="L258" s="15">
        <f t="shared" si="10"/>
        <v>11.963654719838464</v>
      </c>
      <c r="M258" s="15">
        <f t="shared" si="11"/>
        <v>88.036345280161541</v>
      </c>
    </row>
    <row r="259" spans="1:13">
      <c r="A259" s="15" t="s">
        <v>1136</v>
      </c>
      <c r="B259" s="15">
        <v>340.6</v>
      </c>
      <c r="C259" s="16">
        <v>6.2999999999999995E-100</v>
      </c>
      <c r="D259" s="15" t="str">
        <f>VLOOKUP($A259,таксономия!$B:$V,6,0)</f>
        <v>Eukaryota</v>
      </c>
      <c r="E259" s="15" t="str">
        <f>VLOOKUP($A259,таксономия!$B:$V,7,0)</f>
        <v xml:space="preserve"> Amoebozoa</v>
      </c>
      <c r="F259" s="15" t="str">
        <f>VLOOKUP($A259,таксономия!$B:$V,8,0)</f>
        <v xml:space="preserve"> Archamoebae</v>
      </c>
      <c r="G259" s="15"/>
      <c r="I259" s="15">
        <v>20</v>
      </c>
      <c r="J259" s="15">
        <v>238</v>
      </c>
      <c r="K259" s="15">
        <f t="shared" ref="K259:K322" si="12">I259/20*100</f>
        <v>100</v>
      </c>
      <c r="L259" s="15">
        <f t="shared" ref="L259:L322" si="13">J259/1981*100</f>
        <v>12.014134275618375</v>
      </c>
      <c r="M259" s="15">
        <f t="shared" ref="M259:M322" si="14">100-L259</f>
        <v>87.985865724381625</v>
      </c>
    </row>
    <row r="260" spans="1:13">
      <c r="A260" s="15" t="s">
        <v>2937</v>
      </c>
      <c r="B260" s="15">
        <v>340.5</v>
      </c>
      <c r="C260" s="16">
        <v>6.5999999999999999E-100</v>
      </c>
      <c r="D260" s="15" t="str">
        <f>VLOOKUP($A260,таксономия!$B:$V,6,0)</f>
        <v>Eukaryota</v>
      </c>
      <c r="E260" s="15" t="str">
        <f>VLOOKUP($A260,таксономия!$B:$V,7,0)</f>
        <v xml:space="preserve"> Metazoa</v>
      </c>
      <c r="F260" s="15" t="str">
        <f>VLOOKUP($A260,таксономия!$B:$V,8,0)</f>
        <v xml:space="preserve"> Platyhelminthes</v>
      </c>
      <c r="G260" s="15"/>
      <c r="I260" s="15">
        <v>20</v>
      </c>
      <c r="J260" s="15">
        <v>239</v>
      </c>
      <c r="K260" s="15">
        <f t="shared" si="12"/>
        <v>100</v>
      </c>
      <c r="L260" s="15">
        <f t="shared" si="13"/>
        <v>12.064613831398283</v>
      </c>
      <c r="M260" s="15">
        <f t="shared" si="14"/>
        <v>87.935386168601724</v>
      </c>
    </row>
    <row r="261" spans="1:13">
      <c r="A261" s="15" t="s">
        <v>1436</v>
      </c>
      <c r="B261" s="15">
        <v>340.3</v>
      </c>
      <c r="C261" s="16">
        <v>7.5000000000000001E-100</v>
      </c>
      <c r="D261" s="15" t="str">
        <f>VLOOKUP($A261,таксономия!$B:$V,6,0)</f>
        <v>Eukaryota</v>
      </c>
      <c r="E261" s="15" t="str">
        <f>VLOOKUP($A261,таксономия!$B:$V,7,0)</f>
        <v xml:space="preserve"> Metazoa</v>
      </c>
      <c r="F261" s="15" t="str">
        <f>VLOOKUP($A261,таксономия!$B:$V,8,0)</f>
        <v xml:space="preserve"> Chordata</v>
      </c>
      <c r="G261" s="15"/>
      <c r="I261" s="15">
        <v>20</v>
      </c>
      <c r="J261" s="15">
        <v>240</v>
      </c>
      <c r="K261" s="15">
        <f t="shared" si="12"/>
        <v>100</v>
      </c>
      <c r="L261" s="15">
        <f t="shared" si="13"/>
        <v>12.115093387178193</v>
      </c>
      <c r="M261" s="15">
        <f t="shared" si="14"/>
        <v>87.884906612821808</v>
      </c>
    </row>
    <row r="262" spans="1:13">
      <c r="A262" s="15" t="s">
        <v>4166</v>
      </c>
      <c r="B262" s="15">
        <v>340.1</v>
      </c>
      <c r="C262" s="16">
        <v>8.9000000000000004E-100</v>
      </c>
      <c r="D262" s="15" t="str">
        <f>VLOOKUP($A262,таксономия!$B:$V,6,0)</f>
        <v>Eukaryota</v>
      </c>
      <c r="E262" s="15" t="str">
        <f>VLOOKUP($A262,таксономия!$B:$V,7,0)</f>
        <v xml:space="preserve"> Metazoa</v>
      </c>
      <c r="F262" s="15" t="str">
        <f>VLOOKUP($A262,таксономия!$B:$V,8,0)</f>
        <v xml:space="preserve"> Chordata</v>
      </c>
      <c r="G262" s="15"/>
      <c r="I262" s="15">
        <v>20</v>
      </c>
      <c r="J262" s="15">
        <v>241</v>
      </c>
      <c r="K262" s="15">
        <f t="shared" si="12"/>
        <v>100</v>
      </c>
      <c r="L262" s="15">
        <f t="shared" si="13"/>
        <v>12.165572942958102</v>
      </c>
      <c r="M262" s="15">
        <f t="shared" si="14"/>
        <v>87.834427057041893</v>
      </c>
    </row>
    <row r="263" spans="1:13">
      <c r="A263" s="15" t="s">
        <v>2197</v>
      </c>
      <c r="B263" s="15">
        <v>339.9</v>
      </c>
      <c r="C263" s="16">
        <v>9.600000000000001E-100</v>
      </c>
      <c r="D263" s="15" t="str">
        <f>VLOOKUP($A263,таксономия!$B:$V,6,0)</f>
        <v>Eukaryota</v>
      </c>
      <c r="E263" s="15" t="str">
        <f>VLOOKUP($A263,таксономия!$B:$V,7,0)</f>
        <v xml:space="preserve"> Metazoa</v>
      </c>
      <c r="F263" s="15" t="str">
        <f>VLOOKUP($A263,таксономия!$B:$V,8,0)</f>
        <v xml:space="preserve"> Chordata</v>
      </c>
      <c r="G263" s="15"/>
      <c r="I263" s="15">
        <v>20</v>
      </c>
      <c r="J263" s="15">
        <v>242</v>
      </c>
      <c r="K263" s="15">
        <f t="shared" si="12"/>
        <v>100</v>
      </c>
      <c r="L263" s="15">
        <f t="shared" si="13"/>
        <v>12.216052498738012</v>
      </c>
      <c r="M263" s="15">
        <f t="shared" si="14"/>
        <v>87.783947501261991</v>
      </c>
    </row>
    <row r="264" spans="1:13">
      <c r="A264" s="15" t="s">
        <v>3422</v>
      </c>
      <c r="B264" s="15">
        <v>339.6</v>
      </c>
      <c r="C264" s="16">
        <v>1.2E-99</v>
      </c>
      <c r="D264" s="15" t="str">
        <f>VLOOKUP($A264,таксономия!$B:$V,6,0)</f>
        <v>Eukaryota</v>
      </c>
      <c r="E264" s="15" t="str">
        <f>VLOOKUP($A264,таксономия!$B:$V,7,0)</f>
        <v xml:space="preserve"> Euglenozoa</v>
      </c>
      <c r="F264" s="15" t="str">
        <f>VLOOKUP($A264,таксономия!$B:$V,8,0)</f>
        <v xml:space="preserve"> Kinetoplastida</v>
      </c>
      <c r="G264" s="15"/>
      <c r="I264" s="15">
        <v>20</v>
      </c>
      <c r="J264" s="15">
        <v>243</v>
      </c>
      <c r="K264" s="15">
        <f t="shared" si="12"/>
        <v>100</v>
      </c>
      <c r="L264" s="15">
        <f t="shared" si="13"/>
        <v>12.266532054517921</v>
      </c>
      <c r="M264" s="15">
        <f t="shared" si="14"/>
        <v>87.733467945482076</v>
      </c>
    </row>
    <row r="265" spans="1:13">
      <c r="A265" s="15" t="s">
        <v>1565</v>
      </c>
      <c r="B265" s="15">
        <v>339.5</v>
      </c>
      <c r="C265" s="16">
        <v>1.3E-99</v>
      </c>
      <c r="D265" s="15" t="str">
        <f>VLOOKUP($A265,таксономия!$B:$V,6,0)</f>
        <v>Eukaryota</v>
      </c>
      <c r="E265" s="15" t="str">
        <f>VLOOKUP($A265,таксономия!$B:$V,7,0)</f>
        <v xml:space="preserve"> Viridiplantae</v>
      </c>
      <c r="F265" s="15" t="str">
        <f>VLOOKUP($A265,таксономия!$B:$V,8,0)</f>
        <v xml:space="preserve"> Streptophyta</v>
      </c>
      <c r="G265" s="15"/>
      <c r="I265" s="15">
        <v>20</v>
      </c>
      <c r="J265" s="15">
        <v>244</v>
      </c>
      <c r="K265" s="15">
        <f t="shared" si="12"/>
        <v>100</v>
      </c>
      <c r="L265" s="15">
        <f t="shared" si="13"/>
        <v>12.317011610297829</v>
      </c>
      <c r="M265" s="15">
        <f t="shared" si="14"/>
        <v>87.682988389702174</v>
      </c>
    </row>
    <row r="266" spans="1:13">
      <c r="A266" s="15" t="s">
        <v>3086</v>
      </c>
      <c r="B266" s="15">
        <v>339.4</v>
      </c>
      <c r="C266" s="16">
        <v>1.4E-99</v>
      </c>
      <c r="D266" s="15" t="str">
        <f>VLOOKUP($A266,таксономия!$B:$V,6,0)</f>
        <v>Eukaryota</v>
      </c>
      <c r="E266" s="15" t="str">
        <f>VLOOKUP($A266,таксономия!$B:$V,7,0)</f>
        <v xml:space="preserve"> Metazoa</v>
      </c>
      <c r="F266" s="15" t="str">
        <f>VLOOKUP($A266,таксономия!$B:$V,8,0)</f>
        <v xml:space="preserve"> Chordata</v>
      </c>
      <c r="G266" s="15"/>
      <c r="I266" s="15">
        <v>20</v>
      </c>
      <c r="J266" s="15">
        <v>245</v>
      </c>
      <c r="K266" s="15">
        <f t="shared" si="12"/>
        <v>100</v>
      </c>
      <c r="L266" s="15">
        <f t="shared" si="13"/>
        <v>12.367491166077739</v>
      </c>
      <c r="M266" s="15">
        <f t="shared" si="14"/>
        <v>87.632508833922259</v>
      </c>
    </row>
    <row r="267" spans="1:13">
      <c r="A267" s="15" t="s">
        <v>627</v>
      </c>
      <c r="B267" s="15">
        <v>339.3</v>
      </c>
      <c r="C267" s="16">
        <v>1.5E-99</v>
      </c>
      <c r="D267" s="15" t="str">
        <f>VLOOKUP($A267,таксономия!$B:$V,6,0)</f>
        <v>Eukaryota</v>
      </c>
      <c r="E267" s="15" t="str">
        <f>VLOOKUP($A267,таксономия!$B:$V,7,0)</f>
        <v xml:space="preserve"> Fungi</v>
      </c>
      <c r="F267" s="15" t="str">
        <f>VLOOKUP($A267,таксономия!$B:$V,8,0)</f>
        <v xml:space="preserve"> Dikarya</v>
      </c>
      <c r="G267" s="15"/>
      <c r="I267" s="15">
        <v>20</v>
      </c>
      <c r="J267" s="15">
        <v>246</v>
      </c>
      <c r="K267" s="15">
        <f t="shared" si="12"/>
        <v>100</v>
      </c>
      <c r="L267" s="15">
        <f t="shared" si="13"/>
        <v>12.417970721857648</v>
      </c>
      <c r="M267" s="15">
        <f t="shared" si="14"/>
        <v>87.582029278142357</v>
      </c>
    </row>
    <row r="268" spans="1:13">
      <c r="A268" s="15" t="s">
        <v>3825</v>
      </c>
      <c r="B268" s="15">
        <v>339.3</v>
      </c>
      <c r="C268" s="16">
        <v>1.5E-99</v>
      </c>
      <c r="D268" s="15" t="str">
        <f>VLOOKUP($A268,таксономия!$B:$V,6,0)</f>
        <v>Eukaryota</v>
      </c>
      <c r="E268" s="15" t="str">
        <f>VLOOKUP($A268,таксономия!$B:$V,7,0)</f>
        <v xml:space="preserve"> Fungi</v>
      </c>
      <c r="F268" s="15" t="str">
        <f>VLOOKUP($A268,таксономия!$B:$V,8,0)</f>
        <v xml:space="preserve"> Dikarya</v>
      </c>
      <c r="G268" s="15"/>
      <c r="I268" s="15">
        <v>20</v>
      </c>
      <c r="J268" s="15">
        <v>247</v>
      </c>
      <c r="K268" s="15">
        <f t="shared" si="12"/>
        <v>100</v>
      </c>
      <c r="L268" s="15">
        <f t="shared" si="13"/>
        <v>12.468450277637556</v>
      </c>
      <c r="M268" s="15">
        <f t="shared" si="14"/>
        <v>87.531549722362442</v>
      </c>
    </row>
    <row r="269" spans="1:13">
      <c r="A269" s="15" t="s">
        <v>2166</v>
      </c>
      <c r="B269" s="15">
        <v>339</v>
      </c>
      <c r="C269" s="16">
        <v>1.8999999999999998E-99</v>
      </c>
      <c r="D269" s="15" t="str">
        <f>VLOOKUP($A269,таксономия!$B:$V,6,0)</f>
        <v>Eukaryota</v>
      </c>
      <c r="E269" s="15" t="str">
        <f>VLOOKUP($A269,таксономия!$B:$V,7,0)</f>
        <v xml:space="preserve"> Stramenopiles</v>
      </c>
      <c r="F269" s="15" t="str">
        <f>VLOOKUP($A269,таксономия!$B:$V,8,0)</f>
        <v xml:space="preserve"> Oomycetes</v>
      </c>
      <c r="G269" s="15"/>
      <c r="I269" s="15">
        <v>20</v>
      </c>
      <c r="J269" s="15">
        <v>248</v>
      </c>
      <c r="K269" s="15">
        <f t="shared" si="12"/>
        <v>100</v>
      </c>
      <c r="L269" s="15">
        <f t="shared" si="13"/>
        <v>12.518929833417467</v>
      </c>
      <c r="M269" s="15">
        <f t="shared" si="14"/>
        <v>87.481070166582526</v>
      </c>
    </row>
    <row r="270" spans="1:13">
      <c r="A270" s="15" t="s">
        <v>31</v>
      </c>
      <c r="B270" s="15">
        <v>339</v>
      </c>
      <c r="C270" s="16">
        <v>1.8999999999999998E-99</v>
      </c>
      <c r="D270" s="15" t="str">
        <f>VLOOKUP($A270,таксономия!$B:$V,6,0)</f>
        <v>Eukaryota</v>
      </c>
      <c r="E270" s="15" t="str">
        <f>VLOOKUP($A270,таксономия!$B:$V,7,0)</f>
        <v xml:space="preserve"> Fungi</v>
      </c>
      <c r="F270" s="15" t="str">
        <f>VLOOKUP($A270,таксономия!$B:$V,8,0)</f>
        <v xml:space="preserve"> Dikarya</v>
      </c>
      <c r="G270" s="15"/>
      <c r="I270" s="15">
        <v>20</v>
      </c>
      <c r="J270" s="15">
        <v>249</v>
      </c>
      <c r="K270" s="15">
        <f t="shared" si="12"/>
        <v>100</v>
      </c>
      <c r="L270" s="15">
        <f t="shared" si="13"/>
        <v>12.569409389197375</v>
      </c>
      <c r="M270" s="15">
        <f t="shared" si="14"/>
        <v>87.430590610802625</v>
      </c>
    </row>
    <row r="271" spans="1:13">
      <c r="A271" s="15" t="s">
        <v>1641</v>
      </c>
      <c r="B271" s="15">
        <v>339</v>
      </c>
      <c r="C271" s="16">
        <v>1.8999999999999998E-99</v>
      </c>
      <c r="D271" s="15" t="str">
        <f>VLOOKUP($A271,таксономия!$B:$V,6,0)</f>
        <v>Eukaryota</v>
      </c>
      <c r="E271" s="15" t="str">
        <f>VLOOKUP($A271,таксономия!$B:$V,7,0)</f>
        <v xml:space="preserve"> Metazoa</v>
      </c>
      <c r="F271" s="15" t="str">
        <f>VLOOKUP($A271,таксономия!$B:$V,8,0)</f>
        <v xml:space="preserve"> Ecdysozoa</v>
      </c>
      <c r="G271" s="15"/>
      <c r="I271" s="15">
        <v>20</v>
      </c>
      <c r="J271" s="15">
        <v>250</v>
      </c>
      <c r="K271" s="15">
        <f t="shared" si="12"/>
        <v>100</v>
      </c>
      <c r="L271" s="15">
        <f t="shared" si="13"/>
        <v>12.619888944977284</v>
      </c>
      <c r="M271" s="15">
        <f t="shared" si="14"/>
        <v>87.380111055022724</v>
      </c>
    </row>
    <row r="272" spans="1:13">
      <c r="A272" s="15" t="s">
        <v>4082</v>
      </c>
      <c r="B272" s="15">
        <v>338.7</v>
      </c>
      <c r="C272" s="16">
        <v>2.4E-99</v>
      </c>
      <c r="D272" s="15" t="str">
        <f>VLOOKUP($A272,таксономия!$B:$V,6,0)</f>
        <v>Eukaryota</v>
      </c>
      <c r="E272" s="15" t="str">
        <f>VLOOKUP($A272,таксономия!$B:$V,7,0)</f>
        <v xml:space="preserve"> Amoebozoa</v>
      </c>
      <c r="F272" s="15" t="str">
        <f>VLOOKUP($A272,таксономия!$B:$V,8,0)</f>
        <v xml:space="preserve"> Archamoebae</v>
      </c>
      <c r="G272" s="15"/>
      <c r="I272" s="15">
        <v>20</v>
      </c>
      <c r="J272" s="15">
        <v>251</v>
      </c>
      <c r="K272" s="15">
        <f t="shared" si="12"/>
        <v>100</v>
      </c>
      <c r="L272" s="15">
        <f t="shared" si="13"/>
        <v>12.670368500757192</v>
      </c>
      <c r="M272" s="15">
        <f t="shared" si="14"/>
        <v>87.329631499242808</v>
      </c>
    </row>
    <row r="273" spans="1:13">
      <c r="A273" s="15" t="s">
        <v>1001</v>
      </c>
      <c r="B273" s="15">
        <v>338.4</v>
      </c>
      <c r="C273" s="16">
        <v>2.6999999999999999E-99</v>
      </c>
      <c r="D273" s="15" t="str">
        <f>VLOOKUP($A273,таксономия!$B:$V,6,0)</f>
        <v>Eukaryota</v>
      </c>
      <c r="E273" s="15" t="str">
        <f>VLOOKUP($A273,таксономия!$B:$V,7,0)</f>
        <v xml:space="preserve"> Fungi</v>
      </c>
      <c r="F273" s="15" t="str">
        <f>VLOOKUP($A273,таксономия!$B:$V,8,0)</f>
        <v xml:space="preserve"> Dikarya</v>
      </c>
      <c r="G273" s="15"/>
      <c r="I273" s="15">
        <v>20</v>
      </c>
      <c r="J273" s="15">
        <v>252</v>
      </c>
      <c r="K273" s="15">
        <f t="shared" si="12"/>
        <v>100</v>
      </c>
      <c r="L273" s="15">
        <f t="shared" si="13"/>
        <v>12.7208480565371</v>
      </c>
      <c r="M273" s="15">
        <f t="shared" si="14"/>
        <v>87.279151943462892</v>
      </c>
    </row>
    <row r="274" spans="1:13">
      <c r="A274" s="15" t="s">
        <v>2387</v>
      </c>
      <c r="B274" s="15">
        <v>338.2</v>
      </c>
      <c r="C274" s="16">
        <v>3.2999999999999999E-99</v>
      </c>
      <c r="D274" s="15" t="str">
        <f>VLOOKUP($A274,таксономия!$B:$V,6,0)</f>
        <v>Eukaryota</v>
      </c>
      <c r="E274" s="15" t="str">
        <f>VLOOKUP($A274,таксономия!$B:$V,7,0)</f>
        <v xml:space="preserve"> Metazoa</v>
      </c>
      <c r="F274" s="15" t="str">
        <f>VLOOKUP($A274,таксономия!$B:$V,8,0)</f>
        <v xml:space="preserve"> Chordata</v>
      </c>
      <c r="G274" s="15"/>
      <c r="I274" s="15">
        <v>20</v>
      </c>
      <c r="J274" s="15">
        <v>253</v>
      </c>
      <c r="K274" s="15">
        <f t="shared" si="12"/>
        <v>100</v>
      </c>
      <c r="L274" s="15">
        <f t="shared" si="13"/>
        <v>12.771327612317013</v>
      </c>
      <c r="M274" s="15">
        <f t="shared" si="14"/>
        <v>87.228672387682991</v>
      </c>
    </row>
    <row r="275" spans="1:13">
      <c r="A275" s="15" t="s">
        <v>2435</v>
      </c>
      <c r="B275" s="15">
        <v>338</v>
      </c>
      <c r="C275" s="16">
        <v>3.7999999999999997E-99</v>
      </c>
      <c r="D275" s="15" t="str">
        <f>VLOOKUP($A275,таксономия!$B:$V,6,0)</f>
        <v>Eukaryota</v>
      </c>
      <c r="E275" s="15" t="str">
        <f>VLOOKUP($A275,таксономия!$B:$V,7,0)</f>
        <v xml:space="preserve"> Metazoa</v>
      </c>
      <c r="F275" s="15" t="str">
        <f>VLOOKUP($A275,таксономия!$B:$V,8,0)</f>
        <v xml:space="preserve"> Chordata</v>
      </c>
      <c r="G275" s="15"/>
      <c r="I275" s="15">
        <v>20</v>
      </c>
      <c r="J275" s="15">
        <v>254</v>
      </c>
      <c r="K275" s="15">
        <f t="shared" si="12"/>
        <v>100</v>
      </c>
      <c r="L275" s="15">
        <f t="shared" si="13"/>
        <v>12.821807168096921</v>
      </c>
      <c r="M275" s="15">
        <f t="shared" si="14"/>
        <v>87.178192831903075</v>
      </c>
    </row>
    <row r="276" spans="1:13">
      <c r="A276" s="15" t="s">
        <v>2643</v>
      </c>
      <c r="B276" s="15">
        <v>338</v>
      </c>
      <c r="C276" s="16">
        <v>3.7999999999999997E-99</v>
      </c>
      <c r="D276" s="15" t="str">
        <f>VLOOKUP($A276,таксономия!$B:$V,6,0)</f>
        <v>Eukaryota</v>
      </c>
      <c r="E276" s="15" t="str">
        <f>VLOOKUP($A276,таксономия!$B:$V,7,0)</f>
        <v xml:space="preserve"> Metazoa</v>
      </c>
      <c r="F276" s="15" t="str">
        <f>VLOOKUP($A276,таксономия!$B:$V,8,0)</f>
        <v xml:space="preserve"> Chordata</v>
      </c>
      <c r="G276" s="15"/>
      <c r="I276" s="15">
        <v>20</v>
      </c>
      <c r="J276" s="15">
        <v>255</v>
      </c>
      <c r="K276" s="15">
        <f t="shared" si="12"/>
        <v>100</v>
      </c>
      <c r="L276" s="15">
        <f t="shared" si="13"/>
        <v>12.872286723876829</v>
      </c>
      <c r="M276" s="15">
        <f t="shared" si="14"/>
        <v>87.127713276123174</v>
      </c>
    </row>
    <row r="277" spans="1:13">
      <c r="A277" s="15" t="s">
        <v>2853</v>
      </c>
      <c r="B277" s="15">
        <v>338</v>
      </c>
      <c r="C277" s="16">
        <v>3.7999999999999997E-99</v>
      </c>
      <c r="D277" s="15" t="str">
        <f>VLOOKUP($A277,таксономия!$B:$V,6,0)</f>
        <v>Eukaryota</v>
      </c>
      <c r="E277" s="15" t="str">
        <f>VLOOKUP($A277,таксономия!$B:$V,7,0)</f>
        <v xml:space="preserve"> Metazoa</v>
      </c>
      <c r="F277" s="15" t="str">
        <f>VLOOKUP($A277,таксономия!$B:$V,8,0)</f>
        <v xml:space="preserve"> Chordata</v>
      </c>
      <c r="G277" s="15"/>
      <c r="I277" s="15">
        <v>20</v>
      </c>
      <c r="J277" s="15">
        <v>256</v>
      </c>
      <c r="K277" s="15">
        <f t="shared" si="12"/>
        <v>100</v>
      </c>
      <c r="L277" s="15">
        <f t="shared" si="13"/>
        <v>12.922766279656738</v>
      </c>
      <c r="M277" s="15">
        <f t="shared" si="14"/>
        <v>87.077233720343258</v>
      </c>
    </row>
    <row r="278" spans="1:13">
      <c r="A278" s="15" t="s">
        <v>3060</v>
      </c>
      <c r="B278" s="15">
        <v>338</v>
      </c>
      <c r="C278" s="16">
        <v>3.7999999999999997E-99</v>
      </c>
      <c r="D278" s="15" t="str">
        <f>VLOOKUP($A278,таксономия!$B:$V,6,0)</f>
        <v>Eukaryota</v>
      </c>
      <c r="E278" s="15" t="str">
        <f>VLOOKUP($A278,таксономия!$B:$V,7,0)</f>
        <v xml:space="preserve"> Metazoa</v>
      </c>
      <c r="F278" s="15" t="str">
        <f>VLOOKUP($A278,таксономия!$B:$V,8,0)</f>
        <v xml:space="preserve"> Chordata</v>
      </c>
      <c r="G278" s="15"/>
      <c r="I278" s="15">
        <v>20</v>
      </c>
      <c r="J278" s="15">
        <v>257</v>
      </c>
      <c r="K278" s="15">
        <f t="shared" si="12"/>
        <v>100</v>
      </c>
      <c r="L278" s="15">
        <f t="shared" si="13"/>
        <v>12.973245835436648</v>
      </c>
      <c r="M278" s="15">
        <f t="shared" si="14"/>
        <v>87.026754164563357</v>
      </c>
    </row>
    <row r="279" spans="1:13">
      <c r="A279" s="15" t="s">
        <v>1165</v>
      </c>
      <c r="B279" s="15">
        <v>337.9</v>
      </c>
      <c r="C279" s="16">
        <v>3.8999999999999999E-99</v>
      </c>
      <c r="D279" s="15" t="str">
        <f>VLOOKUP($A279,таксономия!$B:$V,6,0)</f>
        <v>Eukaryota</v>
      </c>
      <c r="E279" s="15" t="str">
        <f>VLOOKUP($A279,таксономия!$B:$V,7,0)</f>
        <v xml:space="preserve"> Fungi</v>
      </c>
      <c r="F279" s="15" t="str">
        <f>VLOOKUP($A279,таксономия!$B:$V,8,0)</f>
        <v xml:space="preserve"> Dikarya</v>
      </c>
      <c r="G279" s="15"/>
      <c r="I279" s="15">
        <v>20</v>
      </c>
      <c r="J279" s="15">
        <v>258</v>
      </c>
      <c r="K279" s="15">
        <f t="shared" si="12"/>
        <v>100</v>
      </c>
      <c r="L279" s="15">
        <f t="shared" si="13"/>
        <v>13.023725391216557</v>
      </c>
      <c r="M279" s="15">
        <f t="shared" si="14"/>
        <v>86.976274608783442</v>
      </c>
    </row>
    <row r="280" spans="1:13">
      <c r="A280" s="15" t="s">
        <v>1174</v>
      </c>
      <c r="B280" s="15">
        <v>337.8</v>
      </c>
      <c r="C280" s="16">
        <v>4.1000000000000003E-99</v>
      </c>
      <c r="D280" s="15" t="str">
        <f>VLOOKUP($A280,таксономия!$B:$V,6,0)</f>
        <v>Eukaryota</v>
      </c>
      <c r="E280" s="15" t="str">
        <f>VLOOKUP($A280,таксономия!$B:$V,7,0)</f>
        <v xml:space="preserve"> Fungi</v>
      </c>
      <c r="F280" s="15" t="str">
        <f>VLOOKUP($A280,таксономия!$B:$V,8,0)</f>
        <v xml:space="preserve"> Dikarya</v>
      </c>
      <c r="G280" s="15"/>
      <c r="I280" s="15">
        <v>20</v>
      </c>
      <c r="J280" s="15">
        <v>259</v>
      </c>
      <c r="K280" s="15">
        <f t="shared" si="12"/>
        <v>100</v>
      </c>
      <c r="L280" s="15">
        <f t="shared" si="13"/>
        <v>13.074204946996467</v>
      </c>
      <c r="M280" s="15">
        <f t="shared" si="14"/>
        <v>86.925795053003526</v>
      </c>
    </row>
    <row r="281" spans="1:13">
      <c r="A281" s="15" t="s">
        <v>1769</v>
      </c>
      <c r="B281" s="15">
        <v>337.8</v>
      </c>
      <c r="C281" s="16">
        <v>4.2999999999999999E-99</v>
      </c>
      <c r="D281" s="15" t="str">
        <f>VLOOKUP($A281,таксономия!$B:$V,6,0)</f>
        <v>Eukaryota</v>
      </c>
      <c r="E281" s="15" t="str">
        <f>VLOOKUP($A281,таксономия!$B:$V,7,0)</f>
        <v xml:space="preserve"> Metazoa</v>
      </c>
      <c r="F281" s="15" t="str">
        <f>VLOOKUP($A281,таксономия!$B:$V,8,0)</f>
        <v xml:space="preserve"> Chordata</v>
      </c>
      <c r="G281" s="15"/>
      <c r="I281" s="15">
        <v>20</v>
      </c>
      <c r="J281" s="15">
        <v>260</v>
      </c>
      <c r="K281" s="15">
        <f t="shared" si="12"/>
        <v>100</v>
      </c>
      <c r="L281" s="15">
        <f t="shared" si="13"/>
        <v>13.124684502776377</v>
      </c>
      <c r="M281" s="15">
        <f t="shared" si="14"/>
        <v>86.875315497223625</v>
      </c>
    </row>
    <row r="282" spans="1:13">
      <c r="A282" s="15" t="s">
        <v>2779</v>
      </c>
      <c r="B282" s="15">
        <v>337.7</v>
      </c>
      <c r="C282" s="16">
        <v>4.5000000000000003E-99</v>
      </c>
      <c r="D282" s="15" t="str">
        <f>VLOOKUP($A282,таксономия!$B:$V,6,0)</f>
        <v>Eukaryota</v>
      </c>
      <c r="E282" s="15" t="str">
        <f>VLOOKUP($A282,таксономия!$B:$V,7,0)</f>
        <v xml:space="preserve"> Metazoa</v>
      </c>
      <c r="F282" s="15" t="str">
        <f>VLOOKUP($A282,таксономия!$B:$V,8,0)</f>
        <v xml:space="preserve"> Chordata</v>
      </c>
      <c r="G282" s="15"/>
      <c r="I282" s="15">
        <v>20</v>
      </c>
      <c r="J282" s="15">
        <v>261</v>
      </c>
      <c r="K282" s="15">
        <f t="shared" si="12"/>
        <v>100</v>
      </c>
      <c r="L282" s="15">
        <f t="shared" si="13"/>
        <v>13.175164058556286</v>
      </c>
      <c r="M282" s="15">
        <f t="shared" si="14"/>
        <v>86.824835941443709</v>
      </c>
    </row>
    <row r="283" spans="1:13">
      <c r="A283" s="15" t="s">
        <v>2329</v>
      </c>
      <c r="B283" s="15">
        <v>337.5</v>
      </c>
      <c r="C283" s="16">
        <v>5.0999999999999999E-99</v>
      </c>
      <c r="D283" s="15" t="str">
        <f>VLOOKUP($A283,таксономия!$B:$V,6,0)</f>
        <v>Eukaryota</v>
      </c>
      <c r="E283" s="15" t="str">
        <f>VLOOKUP($A283,таксономия!$B:$V,7,0)</f>
        <v xml:space="preserve"> Metazoa</v>
      </c>
      <c r="F283" s="15" t="str">
        <f>VLOOKUP($A283,таксономия!$B:$V,8,0)</f>
        <v xml:space="preserve"> Ecdysozoa</v>
      </c>
      <c r="G283" s="15"/>
      <c r="I283" s="15">
        <v>20</v>
      </c>
      <c r="J283" s="15">
        <v>262</v>
      </c>
      <c r="K283" s="15">
        <f t="shared" si="12"/>
        <v>100</v>
      </c>
      <c r="L283" s="15">
        <f t="shared" si="13"/>
        <v>13.225643614336194</v>
      </c>
      <c r="M283" s="15">
        <f t="shared" si="14"/>
        <v>86.774356385663808</v>
      </c>
    </row>
    <row r="284" spans="1:13">
      <c r="A284" s="15" t="s">
        <v>2663</v>
      </c>
      <c r="B284" s="15">
        <v>337.5</v>
      </c>
      <c r="C284" s="16">
        <v>5.2000000000000001E-99</v>
      </c>
      <c r="D284" s="15" t="str">
        <f>VLOOKUP($A284,таксономия!$B:$V,6,0)</f>
        <v>Eukaryota</v>
      </c>
      <c r="E284" s="15" t="str">
        <f>VLOOKUP($A284,таксономия!$B:$V,7,0)</f>
        <v xml:space="preserve"> Metazoa</v>
      </c>
      <c r="F284" s="15" t="str">
        <f>VLOOKUP($A284,таксономия!$B:$V,8,0)</f>
        <v xml:space="preserve"> Chordata</v>
      </c>
      <c r="G284" s="15"/>
      <c r="I284" s="15">
        <v>20</v>
      </c>
      <c r="J284" s="15">
        <v>263</v>
      </c>
      <c r="K284" s="15">
        <f t="shared" si="12"/>
        <v>100</v>
      </c>
      <c r="L284" s="15">
        <f t="shared" si="13"/>
        <v>13.276123170116103</v>
      </c>
      <c r="M284" s="15">
        <f t="shared" si="14"/>
        <v>86.723876829883892</v>
      </c>
    </row>
    <row r="285" spans="1:13">
      <c r="A285" s="15" t="s">
        <v>959</v>
      </c>
      <c r="B285" s="15">
        <v>337.4</v>
      </c>
      <c r="C285" s="16">
        <v>5.6000000000000001E-99</v>
      </c>
      <c r="D285" s="15" t="str">
        <f>VLOOKUP($A285,таксономия!$B:$V,6,0)</f>
        <v>Eukaryota</v>
      </c>
      <c r="E285" s="15" t="str">
        <f>VLOOKUP($A285,таксономия!$B:$V,7,0)</f>
        <v xml:space="preserve"> Metazoa</v>
      </c>
      <c r="F285" s="15" t="str">
        <f>VLOOKUP($A285,таксономия!$B:$V,8,0)</f>
        <v xml:space="preserve"> Ecdysozoa</v>
      </c>
      <c r="G285" s="15"/>
      <c r="I285" s="15">
        <v>20</v>
      </c>
      <c r="J285" s="15">
        <v>264</v>
      </c>
      <c r="K285" s="15">
        <f t="shared" si="12"/>
        <v>100</v>
      </c>
      <c r="L285" s="15">
        <f t="shared" si="13"/>
        <v>13.326602725896011</v>
      </c>
      <c r="M285" s="15">
        <f t="shared" si="14"/>
        <v>86.673397274103991</v>
      </c>
    </row>
    <row r="286" spans="1:13">
      <c r="A286" s="15" t="s">
        <v>2199</v>
      </c>
      <c r="B286" s="15">
        <v>337.3</v>
      </c>
      <c r="C286" s="16">
        <v>6.0000000000000001E-99</v>
      </c>
      <c r="D286" s="15" t="str">
        <f>VLOOKUP($A286,таксономия!$B:$V,6,0)</f>
        <v>Eukaryota</v>
      </c>
      <c r="E286" s="15" t="str">
        <f>VLOOKUP($A286,таксономия!$B:$V,7,0)</f>
        <v xml:space="preserve"> Metazoa</v>
      </c>
      <c r="F286" s="15" t="str">
        <f>VLOOKUP($A286,таксономия!$B:$V,8,0)</f>
        <v xml:space="preserve"> Chordata</v>
      </c>
      <c r="G286" s="15"/>
      <c r="I286" s="15">
        <v>20</v>
      </c>
      <c r="J286" s="15">
        <v>265</v>
      </c>
      <c r="K286" s="15">
        <f t="shared" si="12"/>
        <v>100</v>
      </c>
      <c r="L286" s="15">
        <f t="shared" si="13"/>
        <v>13.37708228167592</v>
      </c>
      <c r="M286" s="15">
        <f t="shared" si="14"/>
        <v>86.622917718324075</v>
      </c>
    </row>
    <row r="287" spans="1:13">
      <c r="A287" s="15" t="s">
        <v>1615</v>
      </c>
      <c r="B287" s="15">
        <v>337.3</v>
      </c>
      <c r="C287" s="16">
        <v>6.1999999999999997E-99</v>
      </c>
      <c r="D287" s="15" t="str">
        <f>VLOOKUP($A287,таксономия!$B:$V,6,0)</f>
        <v>Eukaryota</v>
      </c>
      <c r="E287" s="15" t="str">
        <f>VLOOKUP($A287,таксономия!$B:$V,7,0)</f>
        <v xml:space="preserve"> Metazoa</v>
      </c>
      <c r="F287" s="15" t="str">
        <f>VLOOKUP($A287,таксономия!$B:$V,8,0)</f>
        <v xml:space="preserve"> Chordata</v>
      </c>
      <c r="G287" s="15"/>
      <c r="I287" s="15">
        <v>20</v>
      </c>
      <c r="J287" s="15">
        <v>266</v>
      </c>
      <c r="K287" s="15">
        <f t="shared" si="12"/>
        <v>100</v>
      </c>
      <c r="L287" s="15">
        <f t="shared" si="13"/>
        <v>13.427561837455832</v>
      </c>
      <c r="M287" s="15">
        <f t="shared" si="14"/>
        <v>86.572438162544174</v>
      </c>
    </row>
    <row r="288" spans="1:13">
      <c r="A288" s="15" t="s">
        <v>2413</v>
      </c>
      <c r="B288" s="15">
        <v>337.3</v>
      </c>
      <c r="C288" s="16">
        <v>6.1999999999999997E-99</v>
      </c>
      <c r="D288" s="15" t="str">
        <f>VLOOKUP($A288,таксономия!$B:$V,6,0)</f>
        <v>Eukaryota</v>
      </c>
      <c r="E288" s="15" t="str">
        <f>VLOOKUP($A288,таксономия!$B:$V,7,0)</f>
        <v xml:space="preserve"> Metazoa</v>
      </c>
      <c r="F288" s="15" t="str">
        <f>VLOOKUP($A288,таксономия!$B:$V,8,0)</f>
        <v xml:space="preserve"> Chordata</v>
      </c>
      <c r="G288" s="15"/>
      <c r="I288" s="15">
        <v>20</v>
      </c>
      <c r="J288" s="15">
        <v>267</v>
      </c>
      <c r="K288" s="15">
        <f t="shared" si="12"/>
        <v>100</v>
      </c>
      <c r="L288" s="15">
        <f t="shared" si="13"/>
        <v>13.47804139323574</v>
      </c>
      <c r="M288" s="15">
        <f t="shared" si="14"/>
        <v>86.521958606764258</v>
      </c>
    </row>
    <row r="289" spans="1:13">
      <c r="A289" s="15" t="s">
        <v>3158</v>
      </c>
      <c r="B289" s="15">
        <v>337.3</v>
      </c>
      <c r="C289" s="16">
        <v>6.1999999999999997E-99</v>
      </c>
      <c r="D289" s="15" t="str">
        <f>VLOOKUP($A289,таксономия!$B:$V,6,0)</f>
        <v>Eukaryota</v>
      </c>
      <c r="E289" s="15" t="str">
        <f>VLOOKUP($A289,таксономия!$B:$V,7,0)</f>
        <v xml:space="preserve"> Metazoa</v>
      </c>
      <c r="F289" s="15" t="str">
        <f>VLOOKUP($A289,таксономия!$B:$V,8,0)</f>
        <v xml:space="preserve"> Chordata</v>
      </c>
      <c r="G289" s="15"/>
      <c r="I289" s="15">
        <v>20</v>
      </c>
      <c r="J289" s="15">
        <v>268</v>
      </c>
      <c r="K289" s="15">
        <f t="shared" si="12"/>
        <v>100</v>
      </c>
      <c r="L289" s="15">
        <f t="shared" si="13"/>
        <v>13.528520949015649</v>
      </c>
      <c r="M289" s="15">
        <f t="shared" si="14"/>
        <v>86.471479050984357</v>
      </c>
    </row>
    <row r="290" spans="1:13">
      <c r="A290" s="15" t="s">
        <v>3148</v>
      </c>
      <c r="B290" s="15">
        <v>337.3</v>
      </c>
      <c r="C290" s="16">
        <v>6.1999999999999997E-99</v>
      </c>
      <c r="D290" s="15" t="str">
        <f>VLOOKUP($A290,таксономия!$B:$V,6,0)</f>
        <v>Eukaryota</v>
      </c>
      <c r="E290" s="15" t="str">
        <f>VLOOKUP($A290,таксономия!$B:$V,7,0)</f>
        <v xml:space="preserve"> Metazoa</v>
      </c>
      <c r="F290" s="15" t="str">
        <f>VLOOKUP($A290,таксономия!$B:$V,8,0)</f>
        <v xml:space="preserve"> Chordata</v>
      </c>
      <c r="G290" s="15"/>
      <c r="I290" s="15">
        <v>20</v>
      </c>
      <c r="J290" s="15">
        <v>269</v>
      </c>
      <c r="K290" s="15">
        <f t="shared" si="12"/>
        <v>100</v>
      </c>
      <c r="L290" s="15">
        <f t="shared" si="13"/>
        <v>13.579000504795557</v>
      </c>
      <c r="M290" s="15">
        <f t="shared" si="14"/>
        <v>86.420999495204441</v>
      </c>
    </row>
    <row r="291" spans="1:13">
      <c r="A291" s="15" t="s">
        <v>2611</v>
      </c>
      <c r="B291" s="15">
        <v>337.3</v>
      </c>
      <c r="C291" s="16">
        <v>6.1999999999999997E-99</v>
      </c>
      <c r="D291" s="15" t="str">
        <f>VLOOKUP($A291,таксономия!$B:$V,6,0)</f>
        <v>Eukaryota</v>
      </c>
      <c r="E291" s="15" t="str">
        <f>VLOOKUP($A291,таксономия!$B:$V,7,0)</f>
        <v xml:space="preserve"> Metazoa</v>
      </c>
      <c r="F291" s="15" t="str">
        <f>VLOOKUP($A291,таксономия!$B:$V,8,0)</f>
        <v xml:space="preserve"> Chordata</v>
      </c>
      <c r="G291" s="15"/>
      <c r="I291" s="15">
        <v>20</v>
      </c>
      <c r="J291" s="15">
        <v>270</v>
      </c>
      <c r="K291" s="15">
        <f t="shared" si="12"/>
        <v>100</v>
      </c>
      <c r="L291" s="15">
        <f t="shared" si="13"/>
        <v>13.629480060575466</v>
      </c>
      <c r="M291" s="15">
        <f t="shared" si="14"/>
        <v>86.37051993942454</v>
      </c>
    </row>
    <row r="292" spans="1:13">
      <c r="A292" s="15" t="s">
        <v>2220</v>
      </c>
      <c r="B292" s="15">
        <v>337</v>
      </c>
      <c r="C292" s="16">
        <v>7.4999999999999999E-99</v>
      </c>
      <c r="D292" s="15" t="str">
        <f>VLOOKUP($A292,таксономия!$B:$V,6,0)</f>
        <v>Eukaryota</v>
      </c>
      <c r="E292" s="15" t="str">
        <f>VLOOKUP($A292,таксономия!$B:$V,7,0)</f>
        <v xml:space="preserve"> Metazoa</v>
      </c>
      <c r="F292" s="15" t="str">
        <f>VLOOKUP($A292,таксономия!$B:$V,8,0)</f>
        <v xml:space="preserve"> Chordata</v>
      </c>
      <c r="G292" s="15"/>
      <c r="I292" s="15">
        <v>20</v>
      </c>
      <c r="J292" s="15">
        <v>271</v>
      </c>
      <c r="K292" s="15">
        <f t="shared" si="12"/>
        <v>100</v>
      </c>
      <c r="L292" s="15">
        <f t="shared" si="13"/>
        <v>13.679959616355376</v>
      </c>
      <c r="M292" s="15">
        <f t="shared" si="14"/>
        <v>86.320040383644624</v>
      </c>
    </row>
    <row r="293" spans="1:13">
      <c r="A293" s="15" t="s">
        <v>2359</v>
      </c>
      <c r="B293" s="15">
        <v>336.9</v>
      </c>
      <c r="C293" s="16">
        <v>8.2000000000000006E-99</v>
      </c>
      <c r="D293" s="15" t="str">
        <f>VLOOKUP($A293,таксономия!$B:$V,6,0)</f>
        <v>Eukaryota</v>
      </c>
      <c r="E293" s="15" t="str">
        <f>VLOOKUP($A293,таксономия!$B:$V,7,0)</f>
        <v xml:space="preserve"> Metazoa</v>
      </c>
      <c r="F293" s="15" t="str">
        <f>VLOOKUP($A293,таксономия!$B:$V,8,0)</f>
        <v xml:space="preserve"> Chordata</v>
      </c>
      <c r="G293" s="15"/>
      <c r="I293" s="15">
        <v>20</v>
      </c>
      <c r="J293" s="15">
        <v>272</v>
      </c>
      <c r="K293" s="15">
        <f t="shared" si="12"/>
        <v>100</v>
      </c>
      <c r="L293" s="15">
        <f t="shared" si="13"/>
        <v>13.730439172135286</v>
      </c>
      <c r="M293" s="15">
        <f t="shared" si="14"/>
        <v>86.269560827864709</v>
      </c>
    </row>
    <row r="294" spans="1:13">
      <c r="A294" s="15" t="s">
        <v>1050</v>
      </c>
      <c r="B294" s="15">
        <v>336.3</v>
      </c>
      <c r="C294" s="16">
        <v>1.2E-98</v>
      </c>
      <c r="D294" s="15" t="str">
        <f>VLOOKUP($A294,таксономия!$B:$V,6,0)</f>
        <v>Eukaryota</v>
      </c>
      <c r="E294" s="15" t="str">
        <f>VLOOKUP($A294,таксономия!$B:$V,7,0)</f>
        <v xml:space="preserve"> Metazoa</v>
      </c>
      <c r="F294" s="15" t="str">
        <f>VLOOKUP($A294,таксономия!$B:$V,8,0)</f>
        <v xml:space="preserve"> Ecdysozoa</v>
      </c>
      <c r="G294" s="15"/>
      <c r="I294" s="15">
        <v>20</v>
      </c>
      <c r="J294" s="15">
        <v>273</v>
      </c>
      <c r="K294" s="15">
        <f t="shared" si="12"/>
        <v>100</v>
      </c>
      <c r="L294" s="15">
        <f t="shared" si="13"/>
        <v>13.780918727915195</v>
      </c>
      <c r="M294" s="15">
        <f t="shared" si="14"/>
        <v>86.219081272084807</v>
      </c>
    </row>
    <row r="295" spans="1:13">
      <c r="A295" s="15" t="s">
        <v>2673</v>
      </c>
      <c r="B295" s="15">
        <v>336.1</v>
      </c>
      <c r="C295" s="16">
        <v>1.3999999999999999E-98</v>
      </c>
      <c r="D295" s="15" t="str">
        <f>VLOOKUP($A295,таксономия!$B:$V,6,0)</f>
        <v>Eukaryota</v>
      </c>
      <c r="E295" s="15" t="str">
        <f>VLOOKUP($A295,таксономия!$B:$V,7,0)</f>
        <v xml:space="preserve"> Metazoa</v>
      </c>
      <c r="F295" s="15" t="str">
        <f>VLOOKUP($A295,таксономия!$B:$V,8,0)</f>
        <v xml:space="preserve"> Chordata</v>
      </c>
      <c r="G295" s="15"/>
      <c r="I295" s="15">
        <v>20</v>
      </c>
      <c r="J295" s="15">
        <v>274</v>
      </c>
      <c r="K295" s="15">
        <f t="shared" si="12"/>
        <v>100</v>
      </c>
      <c r="L295" s="15">
        <f t="shared" si="13"/>
        <v>13.831398283695103</v>
      </c>
      <c r="M295" s="15">
        <f t="shared" si="14"/>
        <v>86.168601716304892</v>
      </c>
    </row>
    <row r="296" spans="1:13">
      <c r="A296" s="15" t="s">
        <v>3960</v>
      </c>
      <c r="B296" s="15">
        <v>336</v>
      </c>
      <c r="C296" s="16">
        <v>1.5E-98</v>
      </c>
      <c r="D296" s="15" t="str">
        <f>VLOOKUP($A296,таксономия!$B:$V,6,0)</f>
        <v>Eukaryota</v>
      </c>
      <c r="E296" s="15" t="str">
        <f>VLOOKUP($A296,таксономия!$B:$V,7,0)</f>
        <v xml:space="preserve"> Fungi</v>
      </c>
      <c r="F296" s="15" t="str">
        <f>VLOOKUP($A296,таксономия!$B:$V,8,0)</f>
        <v xml:space="preserve"> Dikarya</v>
      </c>
      <c r="G296" s="15"/>
      <c r="I296" s="15">
        <v>20</v>
      </c>
      <c r="J296" s="15">
        <v>275</v>
      </c>
      <c r="K296" s="15">
        <f t="shared" si="12"/>
        <v>100</v>
      </c>
      <c r="L296" s="15">
        <f t="shared" si="13"/>
        <v>13.881877839475013</v>
      </c>
      <c r="M296" s="15">
        <f t="shared" si="14"/>
        <v>86.11812216052499</v>
      </c>
    </row>
    <row r="297" spans="1:13">
      <c r="A297" s="15" t="s">
        <v>2096</v>
      </c>
      <c r="B297" s="15">
        <v>335.9</v>
      </c>
      <c r="C297" s="16">
        <v>1.6E-98</v>
      </c>
      <c r="D297" s="15" t="str">
        <f>VLOOKUP($A297,таксономия!$B:$V,6,0)</f>
        <v>Eukaryota</v>
      </c>
      <c r="E297" s="15" t="str">
        <f>VLOOKUP($A297,таксономия!$B:$V,7,0)</f>
        <v xml:space="preserve"> Metazoa</v>
      </c>
      <c r="F297" s="15" t="str">
        <f>VLOOKUP($A297,таксономия!$B:$V,8,0)</f>
        <v xml:space="preserve"> Ecdysozoa</v>
      </c>
      <c r="G297" s="15"/>
      <c r="I297" s="15">
        <v>20</v>
      </c>
      <c r="J297" s="15">
        <v>276</v>
      </c>
      <c r="K297" s="15">
        <f t="shared" si="12"/>
        <v>100</v>
      </c>
      <c r="L297" s="15">
        <f t="shared" si="13"/>
        <v>13.932357395254922</v>
      </c>
      <c r="M297" s="15">
        <f t="shared" si="14"/>
        <v>86.067642604745075</v>
      </c>
    </row>
    <row r="298" spans="1:13">
      <c r="A298" s="15" t="s">
        <v>2074</v>
      </c>
      <c r="B298" s="15">
        <v>335.9</v>
      </c>
      <c r="C298" s="16">
        <v>1.6E-98</v>
      </c>
      <c r="D298" s="15" t="str">
        <f>VLOOKUP($A298,таксономия!$B:$V,6,0)</f>
        <v>Eukaryota</v>
      </c>
      <c r="E298" s="15" t="str">
        <f>VLOOKUP($A298,таксономия!$B:$V,7,0)</f>
        <v xml:space="preserve"> Fungi</v>
      </c>
      <c r="F298" s="15" t="str">
        <f>VLOOKUP($A298,таксономия!$B:$V,8,0)</f>
        <v xml:space="preserve"> Dikarya</v>
      </c>
      <c r="G298" s="15"/>
      <c r="I298" s="15">
        <v>20</v>
      </c>
      <c r="J298" s="15">
        <v>277</v>
      </c>
      <c r="K298" s="15">
        <f t="shared" si="12"/>
        <v>100</v>
      </c>
      <c r="L298" s="15">
        <f t="shared" si="13"/>
        <v>13.98283695103483</v>
      </c>
      <c r="M298" s="15">
        <f t="shared" si="14"/>
        <v>86.017163048965173</v>
      </c>
    </row>
    <row r="299" spans="1:13">
      <c r="A299" s="15" t="s">
        <v>3066</v>
      </c>
      <c r="B299" s="15">
        <v>335.8</v>
      </c>
      <c r="C299" s="16">
        <v>1.7000000000000001E-98</v>
      </c>
      <c r="D299" s="15" t="str">
        <f>VLOOKUP($A299,таксономия!$B:$V,6,0)</f>
        <v>Eukaryota</v>
      </c>
      <c r="E299" s="15" t="str">
        <f>VLOOKUP($A299,таксономия!$B:$V,7,0)</f>
        <v xml:space="preserve"> Metazoa</v>
      </c>
      <c r="F299" s="15" t="str">
        <f>VLOOKUP($A299,таксономия!$B:$V,8,0)</f>
        <v xml:space="preserve"> Chordata</v>
      </c>
      <c r="G299" s="15"/>
      <c r="I299" s="15">
        <v>20</v>
      </c>
      <c r="J299" s="15">
        <v>278</v>
      </c>
      <c r="K299" s="15">
        <f t="shared" si="12"/>
        <v>100</v>
      </c>
      <c r="L299" s="15">
        <f t="shared" si="13"/>
        <v>14.033316506814742</v>
      </c>
      <c r="M299" s="15">
        <f t="shared" si="14"/>
        <v>85.966683493185258</v>
      </c>
    </row>
    <row r="300" spans="1:13">
      <c r="A300" s="15" t="s">
        <v>748</v>
      </c>
      <c r="B300" s="15">
        <v>335.7</v>
      </c>
      <c r="C300" s="16">
        <v>1.8000000000000001E-98</v>
      </c>
      <c r="D300" s="15" t="str">
        <f>VLOOKUP($A300,таксономия!$B:$V,6,0)</f>
        <v>Eukaryota</v>
      </c>
      <c r="E300" s="15" t="str">
        <f>VLOOKUP($A300,таксономия!$B:$V,7,0)</f>
        <v xml:space="preserve"> Metazoa</v>
      </c>
      <c r="F300" s="15" t="str">
        <f>VLOOKUP($A300,таксономия!$B:$V,8,0)</f>
        <v xml:space="preserve"> Ecdysozoa</v>
      </c>
      <c r="G300" s="15"/>
      <c r="I300" s="15">
        <v>20</v>
      </c>
      <c r="J300" s="15">
        <v>279</v>
      </c>
      <c r="K300" s="15">
        <f t="shared" si="12"/>
        <v>100</v>
      </c>
      <c r="L300" s="15">
        <f t="shared" si="13"/>
        <v>14.083796062594651</v>
      </c>
      <c r="M300" s="15">
        <f t="shared" si="14"/>
        <v>85.916203937405356</v>
      </c>
    </row>
    <row r="301" spans="1:13">
      <c r="A301" s="15" t="s">
        <v>758</v>
      </c>
      <c r="B301" s="15">
        <v>335.6</v>
      </c>
      <c r="C301" s="16">
        <v>1.9000000000000002E-98</v>
      </c>
      <c r="D301" s="15" t="str">
        <f>VLOOKUP($A301,таксономия!$B:$V,6,0)</f>
        <v>Eukaryota</v>
      </c>
      <c r="E301" s="15" t="str">
        <f>VLOOKUP($A301,таксономия!$B:$V,7,0)</f>
        <v xml:space="preserve"> Metazoa</v>
      </c>
      <c r="F301" s="15" t="str">
        <f>VLOOKUP($A301,таксономия!$B:$V,8,0)</f>
        <v xml:space="preserve"> Ecdysozoa</v>
      </c>
      <c r="G301" s="15"/>
      <c r="I301" s="15">
        <v>20</v>
      </c>
      <c r="J301" s="15">
        <v>280</v>
      </c>
      <c r="K301" s="15">
        <f t="shared" si="12"/>
        <v>100</v>
      </c>
      <c r="L301" s="15">
        <f t="shared" si="13"/>
        <v>14.134275618374559</v>
      </c>
      <c r="M301" s="15">
        <f t="shared" si="14"/>
        <v>85.865724381625441</v>
      </c>
    </row>
    <row r="302" spans="1:13">
      <c r="A302" s="15" t="s">
        <v>3839</v>
      </c>
      <c r="B302" s="15">
        <v>335.6</v>
      </c>
      <c r="C302" s="16">
        <v>1.9000000000000002E-98</v>
      </c>
      <c r="D302" s="15" t="str">
        <f>VLOOKUP($A302,таксономия!$B:$V,6,0)</f>
        <v>Eukaryota</v>
      </c>
      <c r="E302" s="15" t="str">
        <f>VLOOKUP($A302,таксономия!$B:$V,7,0)</f>
        <v xml:space="preserve"> Alveolata</v>
      </c>
      <c r="F302" s="15" t="str">
        <f>VLOOKUP($A302,таксономия!$B:$V,8,0)</f>
        <v xml:space="preserve"> Apicomplexa</v>
      </c>
      <c r="G302" s="15"/>
      <c r="I302" s="15">
        <v>20</v>
      </c>
      <c r="J302" s="15">
        <v>281</v>
      </c>
      <c r="K302" s="15">
        <f t="shared" si="12"/>
        <v>100</v>
      </c>
      <c r="L302" s="15">
        <f t="shared" si="13"/>
        <v>14.184755174154468</v>
      </c>
      <c r="M302" s="15">
        <f t="shared" si="14"/>
        <v>85.815244825845525</v>
      </c>
    </row>
    <row r="303" spans="1:13">
      <c r="A303" s="15" t="s">
        <v>738</v>
      </c>
      <c r="B303" s="15">
        <v>335.5</v>
      </c>
      <c r="C303" s="16">
        <v>2.0999999999999999E-98</v>
      </c>
      <c r="D303" s="15" t="str">
        <f>VLOOKUP($A303,таксономия!$B:$V,6,0)</f>
        <v>Eukaryota</v>
      </c>
      <c r="E303" s="15" t="str">
        <f>VLOOKUP($A303,таксономия!$B:$V,7,0)</f>
        <v xml:space="preserve"> Metazoa</v>
      </c>
      <c r="F303" s="15" t="str">
        <f>VLOOKUP($A303,таксономия!$B:$V,8,0)</f>
        <v xml:space="preserve"> Ecdysozoa</v>
      </c>
      <c r="G303" s="15"/>
      <c r="I303" s="15">
        <v>20</v>
      </c>
      <c r="J303" s="15">
        <v>282</v>
      </c>
      <c r="K303" s="15">
        <f t="shared" si="12"/>
        <v>100</v>
      </c>
      <c r="L303" s="15">
        <f t="shared" si="13"/>
        <v>14.235234729934376</v>
      </c>
      <c r="M303" s="15">
        <f t="shared" si="14"/>
        <v>85.764765270065624</v>
      </c>
    </row>
    <row r="304" spans="1:13">
      <c r="A304" s="15" t="s">
        <v>202</v>
      </c>
      <c r="B304" s="15">
        <v>335.4</v>
      </c>
      <c r="C304" s="16">
        <v>2.3E-98</v>
      </c>
      <c r="D304" s="15" t="str">
        <f>VLOOKUP($A304,таксономия!$B:$V,6,0)</f>
        <v>Eukaryota</v>
      </c>
      <c r="E304" s="15" t="str">
        <f>VLOOKUP($A304,таксономия!$B:$V,7,0)</f>
        <v xml:space="preserve"> Alveolata</v>
      </c>
      <c r="F304" s="15" t="str">
        <f>VLOOKUP($A304,таксономия!$B:$V,8,0)</f>
        <v xml:space="preserve"> Apicomplexa</v>
      </c>
      <c r="G304" s="15"/>
      <c r="I304" s="15">
        <v>20</v>
      </c>
      <c r="J304" s="15">
        <v>283</v>
      </c>
      <c r="K304" s="15">
        <f t="shared" si="12"/>
        <v>100</v>
      </c>
      <c r="L304" s="15">
        <f t="shared" si="13"/>
        <v>14.285714285714285</v>
      </c>
      <c r="M304" s="15">
        <f t="shared" si="14"/>
        <v>85.714285714285722</v>
      </c>
    </row>
    <row r="305" spans="1:13">
      <c r="A305" s="15" t="s">
        <v>2605</v>
      </c>
      <c r="B305" s="15">
        <v>335.2</v>
      </c>
      <c r="C305" s="16">
        <v>2.5000000000000001E-98</v>
      </c>
      <c r="D305" s="15" t="str">
        <f>VLOOKUP($A305,таксономия!$B:$V,6,0)</f>
        <v>Eukaryota</v>
      </c>
      <c r="E305" s="15" t="str">
        <f>VLOOKUP($A305,таксономия!$B:$V,7,0)</f>
        <v xml:space="preserve"> Metazoa</v>
      </c>
      <c r="F305" s="15" t="str">
        <f>VLOOKUP($A305,таксономия!$B:$V,8,0)</f>
        <v xml:space="preserve"> Chordata</v>
      </c>
      <c r="G305" s="15"/>
      <c r="I305" s="15">
        <v>20</v>
      </c>
      <c r="J305" s="15">
        <v>284</v>
      </c>
      <c r="K305" s="15">
        <f t="shared" si="12"/>
        <v>100</v>
      </c>
      <c r="L305" s="15">
        <f t="shared" si="13"/>
        <v>14.336193841494193</v>
      </c>
      <c r="M305" s="15">
        <f t="shared" si="14"/>
        <v>85.663806158505807</v>
      </c>
    </row>
    <row r="306" spans="1:13">
      <c r="A306" s="15" t="s">
        <v>4164</v>
      </c>
      <c r="B306" s="15">
        <v>335.1</v>
      </c>
      <c r="C306" s="16">
        <v>2.6999999999999999E-98</v>
      </c>
      <c r="D306" s="15" t="str">
        <f>VLOOKUP($A306,таксономия!$B:$V,6,0)</f>
        <v>Eukaryota</v>
      </c>
      <c r="E306" s="15" t="str">
        <f>VLOOKUP($A306,таксономия!$B:$V,7,0)</f>
        <v xml:space="preserve"> Fungi</v>
      </c>
      <c r="F306" s="15" t="str">
        <f>VLOOKUP($A306,таксономия!$B:$V,8,0)</f>
        <v xml:space="preserve"> Dikarya</v>
      </c>
      <c r="G306" s="15"/>
      <c r="I306" s="15">
        <v>20</v>
      </c>
      <c r="J306" s="15">
        <v>285</v>
      </c>
      <c r="K306" s="15">
        <f t="shared" si="12"/>
        <v>100</v>
      </c>
      <c r="L306" s="15">
        <f t="shared" si="13"/>
        <v>14.386673397274105</v>
      </c>
      <c r="M306" s="15">
        <f t="shared" si="14"/>
        <v>85.613326602725891</v>
      </c>
    </row>
    <row r="307" spans="1:13">
      <c r="A307" s="15" t="s">
        <v>1685</v>
      </c>
      <c r="B307" s="15">
        <v>335</v>
      </c>
      <c r="C307" s="16">
        <v>3E-98</v>
      </c>
      <c r="D307" s="15" t="str">
        <f>VLOOKUP($A307,таксономия!$B:$V,6,0)</f>
        <v>Eukaryota</v>
      </c>
      <c r="E307" s="15" t="str">
        <f>VLOOKUP($A307,таксономия!$B:$V,7,0)</f>
        <v xml:space="preserve"> Metazoa</v>
      </c>
      <c r="F307" s="15" t="str">
        <f>VLOOKUP($A307,таксономия!$B:$V,8,0)</f>
        <v xml:space="preserve"> Ecdysozoa</v>
      </c>
      <c r="G307" s="15"/>
      <c r="I307" s="15">
        <v>20</v>
      </c>
      <c r="J307" s="15">
        <v>286</v>
      </c>
      <c r="K307" s="15">
        <f t="shared" si="12"/>
        <v>100</v>
      </c>
      <c r="L307" s="15">
        <f t="shared" si="13"/>
        <v>14.437152953054014</v>
      </c>
      <c r="M307" s="15">
        <f t="shared" si="14"/>
        <v>85.56284704694599</v>
      </c>
    </row>
    <row r="308" spans="1:13">
      <c r="A308" s="15" t="s">
        <v>3380</v>
      </c>
      <c r="B308" s="15">
        <v>334.8</v>
      </c>
      <c r="C308" s="16">
        <v>3.4000000000000001E-98</v>
      </c>
      <c r="D308" s="15" t="str">
        <f>VLOOKUP($A308,таксономия!$B:$V,6,0)</f>
        <v>Eukaryota</v>
      </c>
      <c r="E308" s="15" t="str">
        <f>VLOOKUP($A308,таксономия!$B:$V,7,0)</f>
        <v xml:space="preserve"> Viridiplantae</v>
      </c>
      <c r="F308" s="15" t="str">
        <f>VLOOKUP($A308,таксономия!$B:$V,8,0)</f>
        <v xml:space="preserve"> Streptophyta</v>
      </c>
      <c r="G308" s="15"/>
      <c r="I308" s="15">
        <v>20</v>
      </c>
      <c r="J308" s="15">
        <v>287</v>
      </c>
      <c r="K308" s="15">
        <f t="shared" si="12"/>
        <v>100</v>
      </c>
      <c r="L308" s="15">
        <f t="shared" si="13"/>
        <v>14.487632508833922</v>
      </c>
      <c r="M308" s="15">
        <f t="shared" si="14"/>
        <v>85.512367491166074</v>
      </c>
    </row>
    <row r="309" spans="1:13">
      <c r="A309" s="15" t="s">
        <v>732</v>
      </c>
      <c r="B309" s="15">
        <v>334.4</v>
      </c>
      <c r="C309" s="16">
        <v>4.3999999999999999E-98</v>
      </c>
      <c r="D309" s="15" t="str">
        <f>VLOOKUP($A309,таксономия!$B:$V,6,0)</f>
        <v>Eukaryota</v>
      </c>
      <c r="E309" s="15" t="str">
        <f>VLOOKUP($A309,таксономия!$B:$V,7,0)</f>
        <v xml:space="preserve"> Metazoa</v>
      </c>
      <c r="F309" s="15" t="str">
        <f>VLOOKUP($A309,таксономия!$B:$V,8,0)</f>
        <v xml:space="preserve"> Ecdysozoa</v>
      </c>
      <c r="G309" s="15"/>
      <c r="I309" s="15">
        <v>20</v>
      </c>
      <c r="J309" s="15">
        <v>288</v>
      </c>
      <c r="K309" s="15">
        <f t="shared" si="12"/>
        <v>100</v>
      </c>
      <c r="L309" s="15">
        <f t="shared" si="13"/>
        <v>14.538112064613831</v>
      </c>
      <c r="M309" s="15">
        <f t="shared" si="14"/>
        <v>85.461887935386173</v>
      </c>
    </row>
    <row r="310" spans="1:13">
      <c r="A310" s="15" t="s">
        <v>1022</v>
      </c>
      <c r="B310" s="15">
        <v>334.1</v>
      </c>
      <c r="C310" s="16">
        <v>5.6999999999999998E-98</v>
      </c>
      <c r="D310" s="15" t="str">
        <f>VLOOKUP($A310,таксономия!$B:$V,6,0)</f>
        <v>Eukaryota</v>
      </c>
      <c r="E310" s="15" t="str">
        <f>VLOOKUP($A310,таксономия!$B:$V,7,0)</f>
        <v xml:space="preserve"> Viridiplantae</v>
      </c>
      <c r="F310" s="15" t="str">
        <f>VLOOKUP($A310,таксономия!$B:$V,8,0)</f>
        <v xml:space="preserve"> Streptophyta</v>
      </c>
      <c r="G310" s="15"/>
      <c r="I310" s="15">
        <v>20</v>
      </c>
      <c r="J310" s="15">
        <v>289</v>
      </c>
      <c r="K310" s="15">
        <f t="shared" si="12"/>
        <v>100</v>
      </c>
      <c r="L310" s="15">
        <f t="shared" si="13"/>
        <v>14.588591620393739</v>
      </c>
      <c r="M310" s="15">
        <f t="shared" si="14"/>
        <v>85.411408379606257</v>
      </c>
    </row>
    <row r="311" spans="1:13">
      <c r="A311" s="15" t="s">
        <v>1611</v>
      </c>
      <c r="B311" s="15">
        <v>334</v>
      </c>
      <c r="C311" s="16">
        <v>6E-98</v>
      </c>
      <c r="D311" s="15" t="str">
        <f>VLOOKUP($A311,таксономия!$B:$V,6,0)</f>
        <v>Eukaryota</v>
      </c>
      <c r="E311" s="15" t="str">
        <f>VLOOKUP($A311,таксономия!$B:$V,7,0)</f>
        <v xml:space="preserve"> Fungi</v>
      </c>
      <c r="F311" s="15" t="str">
        <f>VLOOKUP($A311,таксономия!$B:$V,8,0)</f>
        <v xml:space="preserve"> Dikarya</v>
      </c>
      <c r="G311" s="15"/>
      <c r="I311" s="15">
        <v>20</v>
      </c>
      <c r="J311" s="15">
        <v>290</v>
      </c>
      <c r="K311" s="15">
        <f t="shared" si="12"/>
        <v>100</v>
      </c>
      <c r="L311" s="15">
        <f t="shared" si="13"/>
        <v>14.639071176173649</v>
      </c>
      <c r="M311" s="15">
        <f t="shared" si="14"/>
        <v>85.360928823826356</v>
      </c>
    </row>
    <row r="312" spans="1:13">
      <c r="A312" s="15" t="s">
        <v>2935</v>
      </c>
      <c r="B312" s="15">
        <v>333.8</v>
      </c>
      <c r="C312" s="16">
        <v>6.6000000000000002E-98</v>
      </c>
      <c r="D312" s="15" t="str">
        <f>VLOOKUP($A312,таксономия!$B:$V,6,0)</f>
        <v>Eukaryota</v>
      </c>
      <c r="E312" s="15" t="str">
        <f>VLOOKUP($A312,таксономия!$B:$V,7,0)</f>
        <v xml:space="preserve"> Fungi</v>
      </c>
      <c r="F312" s="15" t="str">
        <f>VLOOKUP($A312,таксономия!$B:$V,8,0)</f>
        <v xml:space="preserve"> Dikarya</v>
      </c>
      <c r="G312" s="15"/>
      <c r="I312" s="15">
        <v>20</v>
      </c>
      <c r="J312" s="15">
        <v>291</v>
      </c>
      <c r="K312" s="15">
        <f t="shared" si="12"/>
        <v>100</v>
      </c>
      <c r="L312" s="15">
        <f t="shared" si="13"/>
        <v>14.68955073195356</v>
      </c>
      <c r="M312" s="15">
        <f t="shared" si="14"/>
        <v>85.31044926804644</v>
      </c>
    </row>
    <row r="313" spans="1:13">
      <c r="A313" s="15" t="s">
        <v>88</v>
      </c>
      <c r="B313" s="15">
        <v>333.8</v>
      </c>
      <c r="C313" s="16">
        <v>6.8000000000000003E-98</v>
      </c>
      <c r="D313" s="15" t="str">
        <f>VLOOKUP($A313,таксономия!$B:$V,6,0)</f>
        <v>Eukaryota</v>
      </c>
      <c r="E313" s="15" t="str">
        <f>VLOOKUP($A313,таксономия!$B:$V,7,0)</f>
        <v xml:space="preserve"> Viridiplantae</v>
      </c>
      <c r="F313" s="15" t="str">
        <f>VLOOKUP($A313,таксономия!$B:$V,8,0)</f>
        <v xml:space="preserve"> Streptophyta</v>
      </c>
      <c r="G313" s="15"/>
      <c r="I313" s="15">
        <v>20</v>
      </c>
      <c r="J313" s="15">
        <v>292</v>
      </c>
      <c r="K313" s="15">
        <f t="shared" si="12"/>
        <v>100</v>
      </c>
      <c r="L313" s="15">
        <f t="shared" si="13"/>
        <v>14.740030287733468</v>
      </c>
      <c r="M313" s="15">
        <f t="shared" si="14"/>
        <v>85.259969712266525</v>
      </c>
    </row>
    <row r="314" spans="1:13">
      <c r="A314" s="15" t="s">
        <v>3678</v>
      </c>
      <c r="B314" s="15">
        <v>333.8</v>
      </c>
      <c r="C314" s="16">
        <v>6.8000000000000003E-98</v>
      </c>
      <c r="D314" s="15" t="str">
        <f>VLOOKUP($A314,таксономия!$B:$V,6,0)</f>
        <v>Eukaryota</v>
      </c>
      <c r="E314" s="15" t="str">
        <f>VLOOKUP($A314,таксономия!$B:$V,7,0)</f>
        <v xml:space="preserve"> Viridiplantae</v>
      </c>
      <c r="F314" s="15" t="str">
        <f>VLOOKUP($A314,таксономия!$B:$V,8,0)</f>
        <v xml:space="preserve"> Streptophyta</v>
      </c>
      <c r="G314" s="15"/>
      <c r="I314" s="15">
        <v>20</v>
      </c>
      <c r="J314" s="15">
        <v>293</v>
      </c>
      <c r="K314" s="15">
        <f t="shared" si="12"/>
        <v>100</v>
      </c>
      <c r="L314" s="15">
        <f t="shared" si="13"/>
        <v>14.790509843513377</v>
      </c>
      <c r="M314" s="15">
        <f t="shared" si="14"/>
        <v>85.209490156486623</v>
      </c>
    </row>
    <row r="315" spans="1:13">
      <c r="A315" s="15" t="s">
        <v>2631</v>
      </c>
      <c r="B315" s="15">
        <v>333.8</v>
      </c>
      <c r="C315" s="16">
        <v>6.9000000000000003E-98</v>
      </c>
      <c r="D315" s="15" t="str">
        <f>VLOOKUP($A315,таксономия!$B:$V,6,0)</f>
        <v>Eukaryota</v>
      </c>
      <c r="E315" s="15" t="str">
        <f>VLOOKUP($A315,таксономия!$B:$V,7,0)</f>
        <v xml:space="preserve"> Metazoa</v>
      </c>
      <c r="F315" s="15" t="str">
        <f>VLOOKUP($A315,таксономия!$B:$V,8,0)</f>
        <v xml:space="preserve"> Chordata</v>
      </c>
      <c r="G315" s="15"/>
      <c r="I315" s="15">
        <v>20</v>
      </c>
      <c r="J315" s="15">
        <v>294</v>
      </c>
      <c r="K315" s="15">
        <f t="shared" si="12"/>
        <v>100</v>
      </c>
      <c r="L315" s="15">
        <f t="shared" si="13"/>
        <v>14.840989399293287</v>
      </c>
      <c r="M315" s="15">
        <f t="shared" si="14"/>
        <v>85.159010600706708</v>
      </c>
    </row>
    <row r="316" spans="1:13">
      <c r="A316" s="15" t="s">
        <v>2568</v>
      </c>
      <c r="B316" s="15">
        <v>333.7</v>
      </c>
      <c r="C316" s="16">
        <v>7.1000000000000004E-98</v>
      </c>
      <c r="D316" s="15" t="str">
        <f>VLOOKUP($A316,таксономия!$B:$V,6,0)</f>
        <v>Eukaryota</v>
      </c>
      <c r="E316" s="15" t="str">
        <f>VLOOKUP($A316,таксономия!$B:$V,7,0)</f>
        <v xml:space="preserve"> Alveolata</v>
      </c>
      <c r="F316" s="15" t="str">
        <f>VLOOKUP($A316,таксономия!$B:$V,8,0)</f>
        <v xml:space="preserve"> Ciliophora</v>
      </c>
      <c r="G316" s="15"/>
      <c r="I316" s="15">
        <v>20</v>
      </c>
      <c r="J316" s="15">
        <v>295</v>
      </c>
      <c r="K316" s="15">
        <f t="shared" si="12"/>
        <v>100</v>
      </c>
      <c r="L316" s="15">
        <f t="shared" si="13"/>
        <v>14.891468955073195</v>
      </c>
      <c r="M316" s="15">
        <f t="shared" si="14"/>
        <v>85.108531044926806</v>
      </c>
    </row>
    <row r="317" spans="1:13">
      <c r="A317" s="15" t="s">
        <v>993</v>
      </c>
      <c r="B317" s="15">
        <v>333.7</v>
      </c>
      <c r="C317" s="16">
        <v>7.4000000000000006E-98</v>
      </c>
      <c r="D317" s="15" t="str">
        <f>VLOOKUP($A317,таксономия!$B:$V,6,0)</f>
        <v>Eukaryota</v>
      </c>
      <c r="E317" s="15" t="str">
        <f>VLOOKUP($A317,таксономия!$B:$V,7,0)</f>
        <v xml:space="preserve"> Fungi</v>
      </c>
      <c r="F317" s="15" t="str">
        <f>VLOOKUP($A317,таксономия!$B:$V,8,0)</f>
        <v xml:space="preserve"> Dikarya</v>
      </c>
      <c r="G317" s="15"/>
      <c r="I317" s="15">
        <v>20</v>
      </c>
      <c r="J317" s="15">
        <v>296</v>
      </c>
      <c r="K317" s="15">
        <f t="shared" si="12"/>
        <v>100</v>
      </c>
      <c r="L317" s="15">
        <f t="shared" si="13"/>
        <v>14.941948510853104</v>
      </c>
      <c r="M317" s="15">
        <f t="shared" si="14"/>
        <v>85.058051489146891</v>
      </c>
    </row>
    <row r="318" spans="1:13">
      <c r="A318" s="15" t="s">
        <v>1593</v>
      </c>
      <c r="B318" s="15">
        <v>333.7</v>
      </c>
      <c r="C318" s="16">
        <v>7.4000000000000006E-98</v>
      </c>
      <c r="D318" s="15" t="str">
        <f>VLOOKUP($A318,таксономия!$B:$V,6,0)</f>
        <v>Eukaryota</v>
      </c>
      <c r="E318" s="15" t="str">
        <f>VLOOKUP($A318,таксономия!$B:$V,7,0)</f>
        <v xml:space="preserve"> Fungi</v>
      </c>
      <c r="F318" s="15" t="str">
        <f>VLOOKUP($A318,таксономия!$B:$V,8,0)</f>
        <v xml:space="preserve"> Dikarya</v>
      </c>
      <c r="G318" s="15"/>
      <c r="I318" s="15">
        <v>20</v>
      </c>
      <c r="J318" s="15">
        <v>297</v>
      </c>
      <c r="K318" s="15">
        <f t="shared" si="12"/>
        <v>100</v>
      </c>
      <c r="L318" s="15">
        <f t="shared" si="13"/>
        <v>14.992428066633012</v>
      </c>
      <c r="M318" s="15">
        <f t="shared" si="14"/>
        <v>85.007571933366989</v>
      </c>
    </row>
    <row r="319" spans="1:13">
      <c r="A319" s="15" t="s">
        <v>2969</v>
      </c>
      <c r="B319" s="15">
        <v>333.6</v>
      </c>
      <c r="C319" s="16">
        <v>7.7999999999999994E-98</v>
      </c>
      <c r="D319" s="15" t="str">
        <f>VLOOKUP($A319,таксономия!$B:$V,6,0)</f>
        <v>Eukaryota</v>
      </c>
      <c r="E319" s="15" t="str">
        <f>VLOOKUP($A319,таксономия!$B:$V,7,0)</f>
        <v xml:space="preserve"> Fungi</v>
      </c>
      <c r="F319" s="15" t="str">
        <f>VLOOKUP($A319,таксономия!$B:$V,8,0)</f>
        <v xml:space="preserve"> Dikarya</v>
      </c>
      <c r="G319" s="15"/>
      <c r="I319" s="15">
        <v>20</v>
      </c>
      <c r="J319" s="15">
        <v>298</v>
      </c>
      <c r="K319" s="15">
        <f t="shared" si="12"/>
        <v>100</v>
      </c>
      <c r="L319" s="15">
        <f t="shared" si="13"/>
        <v>15.042907622412924</v>
      </c>
      <c r="M319" s="15">
        <f t="shared" si="14"/>
        <v>84.957092377587074</v>
      </c>
    </row>
    <row r="320" spans="1:13">
      <c r="A320" s="15" t="s">
        <v>2158</v>
      </c>
      <c r="B320" s="15">
        <v>333.6</v>
      </c>
      <c r="C320" s="16">
        <v>8.0999999999999996E-98</v>
      </c>
      <c r="D320" s="15" t="str">
        <f>VLOOKUP($A320,таксономия!$B:$V,6,0)</f>
        <v>Eukaryota</v>
      </c>
      <c r="E320" s="15" t="str">
        <f>VLOOKUP($A320,таксономия!$B:$V,7,0)</f>
        <v xml:space="preserve"> Alveolata</v>
      </c>
      <c r="F320" s="15" t="str">
        <f>VLOOKUP($A320,таксономия!$B:$V,8,0)</f>
        <v xml:space="preserve"> Apicomplexa</v>
      </c>
      <c r="G320" s="15"/>
      <c r="I320" s="15">
        <v>20</v>
      </c>
      <c r="J320" s="15">
        <v>299</v>
      </c>
      <c r="K320" s="15">
        <f t="shared" si="12"/>
        <v>100</v>
      </c>
      <c r="L320" s="15">
        <f t="shared" si="13"/>
        <v>15.093387178192833</v>
      </c>
      <c r="M320" s="15">
        <f t="shared" si="14"/>
        <v>84.906612821807173</v>
      </c>
    </row>
    <row r="321" spans="1:13">
      <c r="A321" s="15" t="s">
        <v>3848</v>
      </c>
      <c r="B321" s="15">
        <v>333.5</v>
      </c>
      <c r="C321" s="16">
        <v>8.2999999999999996E-98</v>
      </c>
      <c r="D321" s="15" t="str">
        <f>VLOOKUP($A321,таксономия!$B:$V,6,0)</f>
        <v>Eukaryota</v>
      </c>
      <c r="E321" s="15" t="str">
        <f>VLOOKUP($A321,таксономия!$B:$V,7,0)</f>
        <v xml:space="preserve"> Metazoa</v>
      </c>
      <c r="F321" s="15" t="str">
        <f>VLOOKUP($A321,таксономия!$B:$V,8,0)</f>
        <v xml:space="preserve"> Chordata</v>
      </c>
      <c r="G321" s="15"/>
      <c r="I321" s="15">
        <v>20</v>
      </c>
      <c r="J321" s="15">
        <v>300</v>
      </c>
      <c r="K321" s="15">
        <f t="shared" si="12"/>
        <v>100</v>
      </c>
      <c r="L321" s="15">
        <f t="shared" si="13"/>
        <v>15.143866733972741</v>
      </c>
      <c r="M321" s="15">
        <f t="shared" si="14"/>
        <v>84.856133266027257</v>
      </c>
    </row>
    <row r="322" spans="1:13">
      <c r="A322" s="15" t="s">
        <v>1418</v>
      </c>
      <c r="B322" s="15">
        <v>333.3</v>
      </c>
      <c r="C322" s="16">
        <v>9.5000000000000001E-98</v>
      </c>
      <c r="D322" s="15" t="str">
        <f>VLOOKUP($A322,таксономия!$B:$V,6,0)</f>
        <v>Eukaryota</v>
      </c>
      <c r="E322" s="15" t="str">
        <f>VLOOKUP($A322,таксономия!$B:$V,7,0)</f>
        <v xml:space="preserve"> Metazoa</v>
      </c>
      <c r="F322" s="15" t="str">
        <f>VLOOKUP($A322,таксономия!$B:$V,8,0)</f>
        <v xml:space="preserve"> Ecdysozoa</v>
      </c>
      <c r="G322" s="15"/>
      <c r="I322" s="15">
        <v>20</v>
      </c>
      <c r="J322" s="15">
        <v>301</v>
      </c>
      <c r="K322" s="15">
        <f t="shared" si="12"/>
        <v>100</v>
      </c>
      <c r="L322" s="15">
        <f t="shared" si="13"/>
        <v>15.19434628975265</v>
      </c>
      <c r="M322" s="15">
        <f t="shared" si="14"/>
        <v>84.805653710247356</v>
      </c>
    </row>
    <row r="323" spans="1:13">
      <c r="A323" s="15" t="s">
        <v>3326</v>
      </c>
      <c r="B323" s="15">
        <v>333.1</v>
      </c>
      <c r="C323" s="16">
        <v>1.0999999999999999E-97</v>
      </c>
      <c r="D323" s="15" t="str">
        <f>VLOOKUP($A323,таксономия!$B:$V,6,0)</f>
        <v>Eukaryota</v>
      </c>
      <c r="E323" s="15" t="str">
        <f>VLOOKUP($A323,таксономия!$B:$V,7,0)</f>
        <v xml:space="preserve"> Metazoa</v>
      </c>
      <c r="F323" s="15" t="str">
        <f>VLOOKUP($A323,таксономия!$B:$V,8,0)</f>
        <v xml:space="preserve"> Ecdysozoa</v>
      </c>
      <c r="G323" s="15"/>
      <c r="I323" s="15">
        <v>20</v>
      </c>
      <c r="J323" s="15">
        <v>302</v>
      </c>
      <c r="K323" s="15">
        <f t="shared" ref="K323:K386" si="15">I323/20*100</f>
        <v>100</v>
      </c>
      <c r="L323" s="15">
        <f t="shared" ref="L323:L386" si="16">J323/1981*100</f>
        <v>15.244825845532558</v>
      </c>
      <c r="M323" s="15">
        <f t="shared" ref="M323:M386" si="17">100-L323</f>
        <v>84.75517415446744</v>
      </c>
    </row>
    <row r="324" spans="1:13">
      <c r="A324" s="15" t="s">
        <v>210</v>
      </c>
      <c r="B324" s="15">
        <v>333</v>
      </c>
      <c r="C324" s="16">
        <v>1.2E-97</v>
      </c>
      <c r="D324" s="15" t="str">
        <f>VLOOKUP($A324,таксономия!$B:$V,6,0)</f>
        <v>Eukaryota</v>
      </c>
      <c r="E324" s="15" t="str">
        <f>VLOOKUP($A324,таксономия!$B:$V,7,0)</f>
        <v xml:space="preserve"> Metazoa</v>
      </c>
      <c r="F324" s="15" t="str">
        <f>VLOOKUP($A324,таксономия!$B:$V,8,0)</f>
        <v xml:space="preserve"> Chordata</v>
      </c>
      <c r="G324" s="15"/>
      <c r="I324" s="15">
        <v>20</v>
      </c>
      <c r="J324" s="15">
        <v>303</v>
      </c>
      <c r="K324" s="15">
        <f t="shared" si="15"/>
        <v>100</v>
      </c>
      <c r="L324" s="15">
        <f t="shared" si="16"/>
        <v>15.295305401312467</v>
      </c>
      <c r="M324" s="15">
        <f t="shared" si="17"/>
        <v>84.704694598687539</v>
      </c>
    </row>
    <row r="325" spans="1:13">
      <c r="A325" s="15" t="s">
        <v>1155</v>
      </c>
      <c r="B325" s="15">
        <v>332.9</v>
      </c>
      <c r="C325" s="16">
        <v>1.3E-97</v>
      </c>
      <c r="D325" s="15" t="str">
        <f>VLOOKUP($A325,таксономия!$B:$V,6,0)</f>
        <v>Eukaryota</v>
      </c>
      <c r="E325" s="15" t="str">
        <f>VLOOKUP($A325,таксономия!$B:$V,7,0)</f>
        <v xml:space="preserve"> Fungi</v>
      </c>
      <c r="F325" s="15" t="str">
        <f>VLOOKUP($A325,таксономия!$B:$V,8,0)</f>
        <v xml:space="preserve"> Dikarya</v>
      </c>
      <c r="G325" s="15"/>
      <c r="I325" s="15">
        <v>20</v>
      </c>
      <c r="J325" s="15">
        <v>304</v>
      </c>
      <c r="K325" s="15">
        <f t="shared" si="15"/>
        <v>100</v>
      </c>
      <c r="L325" s="15">
        <f t="shared" si="16"/>
        <v>15.345784957092379</v>
      </c>
      <c r="M325" s="15">
        <f t="shared" si="17"/>
        <v>84.654215042907623</v>
      </c>
    </row>
    <row r="326" spans="1:13">
      <c r="A326" s="15" t="s">
        <v>1827</v>
      </c>
      <c r="B326" s="15">
        <v>332.8</v>
      </c>
      <c r="C326" s="16">
        <v>1.3E-97</v>
      </c>
      <c r="D326" s="15" t="str">
        <f>VLOOKUP($A326,таксономия!$B:$V,6,0)</f>
        <v>Eukaryota</v>
      </c>
      <c r="E326" s="15" t="str">
        <f>VLOOKUP($A326,таксономия!$B:$V,7,0)</f>
        <v xml:space="preserve"> Metazoa</v>
      </c>
      <c r="F326" s="15" t="str">
        <f>VLOOKUP($A326,таксономия!$B:$V,8,0)</f>
        <v xml:space="preserve"> Chordata</v>
      </c>
      <c r="G326" s="15"/>
      <c r="I326" s="15">
        <v>20</v>
      </c>
      <c r="J326" s="15">
        <v>305</v>
      </c>
      <c r="K326" s="15">
        <f t="shared" si="15"/>
        <v>100</v>
      </c>
      <c r="L326" s="15">
        <f t="shared" si="16"/>
        <v>15.396264512872287</v>
      </c>
      <c r="M326" s="15">
        <f t="shared" si="17"/>
        <v>84.603735487127707</v>
      </c>
    </row>
    <row r="327" spans="1:13">
      <c r="A327" s="15" t="s">
        <v>3908</v>
      </c>
      <c r="B327" s="15">
        <v>332.6</v>
      </c>
      <c r="C327" s="16">
        <v>1.5999999999999999E-97</v>
      </c>
      <c r="D327" s="15" t="str">
        <f>VLOOKUP($A327,таксономия!$B:$V,6,0)</f>
        <v>Eukaryota</v>
      </c>
      <c r="E327" s="15" t="str">
        <f>VLOOKUP($A327,таксономия!$B:$V,7,0)</f>
        <v xml:space="preserve"> Alveolata</v>
      </c>
      <c r="F327" s="15" t="str">
        <f>VLOOKUP($A327,таксономия!$B:$V,8,0)</f>
        <v xml:space="preserve"> Apicomplexa</v>
      </c>
      <c r="G327" s="15"/>
      <c r="I327" s="15">
        <v>20</v>
      </c>
      <c r="J327" s="15">
        <v>306</v>
      </c>
      <c r="K327" s="15">
        <f t="shared" si="15"/>
        <v>100</v>
      </c>
      <c r="L327" s="15">
        <f t="shared" si="16"/>
        <v>15.446744068652196</v>
      </c>
      <c r="M327" s="15">
        <f t="shared" si="17"/>
        <v>84.553255931347806</v>
      </c>
    </row>
    <row r="328" spans="1:13">
      <c r="A328" s="15" t="s">
        <v>1042</v>
      </c>
      <c r="B328" s="15">
        <v>332.5</v>
      </c>
      <c r="C328" s="16">
        <v>1.6999999999999999E-97</v>
      </c>
      <c r="D328" s="15" t="str">
        <f>VLOOKUP($A328,таксономия!$B:$V,6,0)</f>
        <v>Eukaryota</v>
      </c>
      <c r="E328" s="15" t="str">
        <f>VLOOKUP($A328,таксономия!$B:$V,7,0)</f>
        <v xml:space="preserve"> Viridiplantae</v>
      </c>
      <c r="F328" s="15" t="str">
        <f>VLOOKUP($A328,таксономия!$B:$V,8,0)</f>
        <v xml:space="preserve"> Streptophyta</v>
      </c>
      <c r="G328" s="15"/>
      <c r="I328" s="15">
        <v>20</v>
      </c>
      <c r="J328" s="15">
        <v>307</v>
      </c>
      <c r="K328" s="15">
        <f t="shared" si="15"/>
        <v>100</v>
      </c>
      <c r="L328" s="15">
        <f t="shared" si="16"/>
        <v>15.497223624432104</v>
      </c>
      <c r="M328" s="15">
        <f t="shared" si="17"/>
        <v>84.50277637556789</v>
      </c>
    </row>
    <row r="329" spans="1:13">
      <c r="A329" s="15" t="s">
        <v>3233</v>
      </c>
      <c r="B329" s="15">
        <v>332.5</v>
      </c>
      <c r="C329" s="16">
        <v>1.6999999999999999E-97</v>
      </c>
      <c r="D329" s="15" t="str">
        <f>VLOOKUP($A329,таксономия!$B:$V,6,0)</f>
        <v>Eukaryota</v>
      </c>
      <c r="E329" s="15" t="str">
        <f>VLOOKUP($A329,таксономия!$B:$V,7,0)</f>
        <v xml:space="preserve"> Metazoa</v>
      </c>
      <c r="F329" s="15" t="str">
        <f>VLOOKUP($A329,таксономия!$B:$V,8,0)</f>
        <v xml:space="preserve"> Ecdysozoa</v>
      </c>
      <c r="G329" s="15"/>
      <c r="I329" s="15">
        <v>20</v>
      </c>
      <c r="J329" s="15">
        <v>308</v>
      </c>
      <c r="K329" s="15">
        <f t="shared" si="15"/>
        <v>100</v>
      </c>
      <c r="L329" s="15">
        <f t="shared" si="16"/>
        <v>15.547703180212014</v>
      </c>
      <c r="M329" s="15">
        <f t="shared" si="17"/>
        <v>84.452296819787989</v>
      </c>
    </row>
    <row r="330" spans="1:13">
      <c r="A330" s="15" t="s">
        <v>1219</v>
      </c>
      <c r="B330" s="15">
        <v>332.4</v>
      </c>
      <c r="C330" s="16">
        <v>1.8E-97</v>
      </c>
      <c r="D330" s="15" t="str">
        <f>VLOOKUP($A330,таксономия!$B:$V,6,0)</f>
        <v>Eukaryota</v>
      </c>
      <c r="E330" s="15" t="str">
        <f>VLOOKUP($A330,таксономия!$B:$V,7,0)</f>
        <v xml:space="preserve"> Fungi</v>
      </c>
      <c r="F330" s="15" t="str">
        <f>VLOOKUP($A330,таксономия!$B:$V,8,0)</f>
        <v xml:space="preserve"> Dikarya</v>
      </c>
      <c r="G330" s="15"/>
      <c r="I330" s="15">
        <v>20</v>
      </c>
      <c r="J330" s="15">
        <v>309</v>
      </c>
      <c r="K330" s="15">
        <f t="shared" si="15"/>
        <v>100</v>
      </c>
      <c r="L330" s="15">
        <f t="shared" si="16"/>
        <v>15.598182735991923</v>
      </c>
      <c r="M330" s="15">
        <f t="shared" si="17"/>
        <v>84.401817264008073</v>
      </c>
    </row>
    <row r="331" spans="1:13">
      <c r="A331" s="15" t="s">
        <v>208</v>
      </c>
      <c r="B331" s="15">
        <v>332.3</v>
      </c>
      <c r="C331" s="16">
        <v>1.9E-97</v>
      </c>
      <c r="D331" s="15" t="str">
        <f>VLOOKUP($A331,таксономия!$B:$V,6,0)</f>
        <v>Eukaryota</v>
      </c>
      <c r="E331" s="15" t="str">
        <f>VLOOKUP($A331,таксономия!$B:$V,7,0)</f>
        <v xml:space="preserve"> Metazoa</v>
      </c>
      <c r="F331" s="15" t="str">
        <f>VLOOKUP($A331,таксономия!$B:$V,8,0)</f>
        <v xml:space="preserve"> Chordata</v>
      </c>
      <c r="G331" s="15"/>
      <c r="I331" s="15">
        <v>20</v>
      </c>
      <c r="J331" s="15">
        <v>310</v>
      </c>
      <c r="K331" s="15">
        <f t="shared" si="15"/>
        <v>100</v>
      </c>
      <c r="L331" s="15">
        <f t="shared" si="16"/>
        <v>15.648662291771833</v>
      </c>
      <c r="M331" s="15">
        <f t="shared" si="17"/>
        <v>84.351337708228172</v>
      </c>
    </row>
    <row r="332" spans="1:13">
      <c r="A332" s="15" t="s">
        <v>2873</v>
      </c>
      <c r="B332" s="15">
        <v>332.3</v>
      </c>
      <c r="C332" s="16">
        <v>1.9E-97</v>
      </c>
      <c r="D332" s="15" t="str">
        <f>VLOOKUP($A332,таксономия!$B:$V,6,0)</f>
        <v>Eukaryota</v>
      </c>
      <c r="E332" s="15" t="str">
        <f>VLOOKUP($A332,таксономия!$B:$V,7,0)</f>
        <v xml:space="preserve"> Metazoa</v>
      </c>
      <c r="F332" s="15" t="str">
        <f>VLOOKUP($A332,таксономия!$B:$V,8,0)</f>
        <v xml:space="preserve"> Ecdysozoa</v>
      </c>
      <c r="G332" s="15"/>
      <c r="I332" s="15">
        <v>20</v>
      </c>
      <c r="J332" s="15">
        <v>311</v>
      </c>
      <c r="K332" s="15">
        <f t="shared" si="15"/>
        <v>100</v>
      </c>
      <c r="L332" s="15">
        <f t="shared" si="16"/>
        <v>15.699141847551742</v>
      </c>
      <c r="M332" s="15">
        <f t="shared" si="17"/>
        <v>84.300858152448257</v>
      </c>
    </row>
    <row r="333" spans="1:13">
      <c r="A333" s="15" t="s">
        <v>2367</v>
      </c>
      <c r="B333" s="15">
        <v>331.9</v>
      </c>
      <c r="C333" s="16">
        <v>2.4999999999999998E-97</v>
      </c>
      <c r="D333" s="15" t="str">
        <f>VLOOKUP($A333,таксономия!$B:$V,6,0)</f>
        <v>Eukaryota</v>
      </c>
      <c r="E333" s="15" t="str">
        <f>VLOOKUP($A333,таксономия!$B:$V,7,0)</f>
        <v xml:space="preserve"> Metazoa</v>
      </c>
      <c r="F333" s="15" t="str">
        <f>VLOOKUP($A333,таксономия!$B:$V,8,0)</f>
        <v xml:space="preserve"> Chordata</v>
      </c>
      <c r="G333" s="15"/>
      <c r="I333" s="15">
        <v>20</v>
      </c>
      <c r="J333" s="15">
        <v>312</v>
      </c>
      <c r="K333" s="15">
        <f t="shared" si="15"/>
        <v>100</v>
      </c>
      <c r="L333" s="15">
        <f t="shared" si="16"/>
        <v>15.749621403331652</v>
      </c>
      <c r="M333" s="15">
        <f t="shared" si="17"/>
        <v>84.250378596668355</v>
      </c>
    </row>
    <row r="334" spans="1:13">
      <c r="A334" s="15" t="s">
        <v>4256</v>
      </c>
      <c r="B334" s="15">
        <v>331.3</v>
      </c>
      <c r="C334" s="16">
        <v>3.8000000000000001E-97</v>
      </c>
      <c r="D334" s="15" t="str">
        <f>VLOOKUP($A334,таксономия!$B:$V,6,0)</f>
        <v>Eukaryota</v>
      </c>
      <c r="E334" s="15" t="str">
        <f>VLOOKUP($A334,таксономия!$B:$V,7,0)</f>
        <v xml:space="preserve"> Fungi</v>
      </c>
      <c r="F334" s="15" t="str">
        <f>VLOOKUP($A334,таксономия!$B:$V,8,0)</f>
        <v xml:space="preserve"> Dikarya</v>
      </c>
      <c r="G334" s="15"/>
      <c r="I334" s="15">
        <v>20</v>
      </c>
      <c r="J334" s="15">
        <v>313</v>
      </c>
      <c r="K334" s="15">
        <f t="shared" si="15"/>
        <v>100</v>
      </c>
      <c r="L334" s="15">
        <f t="shared" si="16"/>
        <v>15.80010095911156</v>
      </c>
      <c r="M334" s="15">
        <f t="shared" si="17"/>
        <v>84.19989904088844</v>
      </c>
    </row>
    <row r="335" spans="1:13">
      <c r="A335" s="15" t="s">
        <v>76</v>
      </c>
      <c r="B335" s="15">
        <v>331.3</v>
      </c>
      <c r="C335" s="16">
        <v>4.0000000000000001E-97</v>
      </c>
      <c r="D335" s="15" t="str">
        <f>VLOOKUP($A335,таксономия!$B:$V,6,0)</f>
        <v>Eukaryota</v>
      </c>
      <c r="E335" s="15" t="str">
        <f>VLOOKUP($A335,таксономия!$B:$V,7,0)</f>
        <v xml:space="preserve"> Fungi</v>
      </c>
      <c r="F335" s="15" t="str">
        <f>VLOOKUP($A335,таксономия!$B:$V,8,0)</f>
        <v xml:space="preserve"> Dikarya</v>
      </c>
      <c r="G335" s="15"/>
      <c r="I335" s="15">
        <v>20</v>
      </c>
      <c r="J335" s="15">
        <v>314</v>
      </c>
      <c r="K335" s="15">
        <f t="shared" si="15"/>
        <v>100</v>
      </c>
      <c r="L335" s="15">
        <f t="shared" si="16"/>
        <v>15.850580514891469</v>
      </c>
      <c r="M335" s="15">
        <f t="shared" si="17"/>
        <v>84.149419485108524</v>
      </c>
    </row>
    <row r="336" spans="1:13">
      <c r="A336" s="15" t="s">
        <v>806</v>
      </c>
      <c r="B336" s="15">
        <v>331</v>
      </c>
      <c r="C336" s="16">
        <v>4.8E-97</v>
      </c>
      <c r="D336" s="15" t="str">
        <f>VLOOKUP($A336,таксономия!$B:$V,6,0)</f>
        <v>Eukaryota</v>
      </c>
      <c r="E336" s="15" t="str">
        <f>VLOOKUP($A336,таксономия!$B:$V,7,0)</f>
        <v xml:space="preserve"> Metazoa</v>
      </c>
      <c r="F336" s="15" t="str">
        <f>VLOOKUP($A336,таксономия!$B:$V,8,0)</f>
        <v xml:space="preserve"> Chordata</v>
      </c>
      <c r="G336" s="15"/>
      <c r="I336" s="15">
        <v>20</v>
      </c>
      <c r="J336" s="15">
        <v>315</v>
      </c>
      <c r="K336" s="15">
        <f t="shared" si="15"/>
        <v>100</v>
      </c>
      <c r="L336" s="15">
        <f t="shared" si="16"/>
        <v>15.901060070671377</v>
      </c>
      <c r="M336" s="15">
        <f t="shared" si="17"/>
        <v>84.098939929328623</v>
      </c>
    </row>
    <row r="337" spans="1:13">
      <c r="A337" s="15" t="s">
        <v>3418</v>
      </c>
      <c r="B337" s="15">
        <v>331</v>
      </c>
      <c r="C337" s="16">
        <v>4.8999999999999997E-97</v>
      </c>
      <c r="D337" s="15" t="str">
        <f>VLOOKUP($A337,таксономия!$B:$V,6,0)</f>
        <v>Eukaryota</v>
      </c>
      <c r="E337" s="15" t="str">
        <f>VLOOKUP($A337,таксономия!$B:$V,7,0)</f>
        <v xml:space="preserve"> Metazoa</v>
      </c>
      <c r="F337" s="15" t="str">
        <f>VLOOKUP($A337,таксономия!$B:$V,8,0)</f>
        <v xml:space="preserve"> Ecdysozoa</v>
      </c>
      <c r="G337" s="15"/>
      <c r="I337" s="15">
        <v>20</v>
      </c>
      <c r="J337" s="15">
        <v>316</v>
      </c>
      <c r="K337" s="15">
        <f t="shared" si="15"/>
        <v>100</v>
      </c>
      <c r="L337" s="15">
        <f t="shared" si="16"/>
        <v>15.951539626451286</v>
      </c>
      <c r="M337" s="15">
        <f t="shared" si="17"/>
        <v>84.048460373548721</v>
      </c>
    </row>
    <row r="338" spans="1:13">
      <c r="A338" s="15" t="s">
        <v>846</v>
      </c>
      <c r="B338" s="15">
        <v>330.9</v>
      </c>
      <c r="C338" s="16">
        <v>5.1000000000000004E-97</v>
      </c>
      <c r="D338" s="15" t="str">
        <f>VLOOKUP($A338,таксономия!$B:$V,6,0)</f>
        <v>Eukaryota</v>
      </c>
      <c r="E338" s="15" t="str">
        <f>VLOOKUP($A338,таксономия!$B:$V,7,0)</f>
        <v xml:space="preserve"> Fungi</v>
      </c>
      <c r="F338" s="15" t="str">
        <f>VLOOKUP($A338,таксономия!$B:$V,8,0)</f>
        <v xml:space="preserve"> Dikarya</v>
      </c>
      <c r="G338" s="15"/>
      <c r="I338" s="15">
        <v>20</v>
      </c>
      <c r="J338" s="15">
        <v>317</v>
      </c>
      <c r="K338" s="15">
        <f t="shared" si="15"/>
        <v>100</v>
      </c>
      <c r="L338" s="15">
        <f t="shared" si="16"/>
        <v>16.002019182231198</v>
      </c>
      <c r="M338" s="15">
        <f t="shared" si="17"/>
        <v>83.997980817768806</v>
      </c>
    </row>
    <row r="339" spans="1:13">
      <c r="A339" s="15" t="s">
        <v>3508</v>
      </c>
      <c r="B339" s="15">
        <v>330.9</v>
      </c>
      <c r="C339" s="16">
        <v>5.1000000000000004E-97</v>
      </c>
      <c r="D339" s="15" t="str">
        <f>VLOOKUP($A339,таксономия!$B:$V,6,0)</f>
        <v>Eukaryota</v>
      </c>
      <c r="E339" s="15" t="str">
        <f>VLOOKUP($A339,таксономия!$B:$V,7,0)</f>
        <v xml:space="preserve"> Fungi</v>
      </c>
      <c r="F339" s="15" t="str">
        <f>VLOOKUP($A339,таксономия!$B:$V,8,0)</f>
        <v xml:space="preserve"> Dikarya</v>
      </c>
      <c r="G339" s="15"/>
      <c r="I339" s="15">
        <v>20</v>
      </c>
      <c r="J339" s="15">
        <v>318</v>
      </c>
      <c r="K339" s="15">
        <f t="shared" si="15"/>
        <v>100</v>
      </c>
      <c r="L339" s="15">
        <f t="shared" si="16"/>
        <v>16.052498738011106</v>
      </c>
      <c r="M339" s="15">
        <f t="shared" si="17"/>
        <v>83.94750126198889</v>
      </c>
    </row>
    <row r="340" spans="1:13">
      <c r="A340" s="15" t="s">
        <v>3996</v>
      </c>
      <c r="B340" s="15">
        <v>330.9</v>
      </c>
      <c r="C340" s="16">
        <v>5.1000000000000004E-97</v>
      </c>
      <c r="D340" s="15" t="str">
        <f>VLOOKUP($A340,таксономия!$B:$V,6,0)</f>
        <v>Eukaryota</v>
      </c>
      <c r="E340" s="15" t="str">
        <f>VLOOKUP($A340,таксономия!$B:$V,7,0)</f>
        <v xml:space="preserve"> Viridiplantae</v>
      </c>
      <c r="F340" s="15" t="str">
        <f>VLOOKUP($A340,таксономия!$B:$V,8,0)</f>
        <v xml:space="preserve"> Chlorophyta</v>
      </c>
      <c r="G340" s="15"/>
      <c r="I340" s="15">
        <v>20</v>
      </c>
      <c r="J340" s="15">
        <v>319</v>
      </c>
      <c r="K340" s="15">
        <f t="shared" si="15"/>
        <v>100</v>
      </c>
      <c r="L340" s="15">
        <f t="shared" si="16"/>
        <v>16.102978293791015</v>
      </c>
      <c r="M340" s="15">
        <f t="shared" si="17"/>
        <v>83.897021706208989</v>
      </c>
    </row>
    <row r="341" spans="1:13">
      <c r="A341" s="15" t="s">
        <v>3182</v>
      </c>
      <c r="B341" s="15">
        <v>330.8</v>
      </c>
      <c r="C341" s="16">
        <v>5.3999999999999997E-97</v>
      </c>
      <c r="D341" s="15" t="str">
        <f>VLOOKUP($A341,таксономия!$B:$V,6,0)</f>
        <v>Eukaryota</v>
      </c>
      <c r="E341" s="15" t="str">
        <f>VLOOKUP($A341,таксономия!$B:$V,7,0)</f>
        <v xml:space="preserve"> Metazoa</v>
      </c>
      <c r="F341" s="15" t="str">
        <f>VLOOKUP($A341,таксономия!$B:$V,8,0)</f>
        <v xml:space="preserve"> Chordata</v>
      </c>
      <c r="G341" s="15"/>
      <c r="I341" s="15">
        <v>20</v>
      </c>
      <c r="J341" s="15">
        <v>320</v>
      </c>
      <c r="K341" s="15">
        <f t="shared" si="15"/>
        <v>100</v>
      </c>
      <c r="L341" s="15">
        <f t="shared" si="16"/>
        <v>16.153457849570923</v>
      </c>
      <c r="M341" s="15">
        <f t="shared" si="17"/>
        <v>83.846542150429073</v>
      </c>
    </row>
    <row r="342" spans="1:13">
      <c r="A342" s="15" t="s">
        <v>3314</v>
      </c>
      <c r="B342" s="15">
        <v>330.8</v>
      </c>
      <c r="C342" s="16">
        <v>5.6000000000000003E-97</v>
      </c>
      <c r="D342" s="15" t="str">
        <f>VLOOKUP($A342,таксономия!$B:$V,6,0)</f>
        <v>Eukaryota</v>
      </c>
      <c r="E342" s="15" t="str">
        <f>VLOOKUP($A342,таксономия!$B:$V,7,0)</f>
        <v xml:space="preserve"> Metazoa</v>
      </c>
      <c r="F342" s="15" t="str">
        <f>VLOOKUP($A342,таксономия!$B:$V,8,0)</f>
        <v xml:space="preserve"> Chordata</v>
      </c>
      <c r="G342" s="15"/>
      <c r="I342" s="15">
        <v>20</v>
      </c>
      <c r="J342" s="15">
        <v>321</v>
      </c>
      <c r="K342" s="15">
        <f t="shared" si="15"/>
        <v>100</v>
      </c>
      <c r="L342" s="15">
        <f t="shared" si="16"/>
        <v>16.203937405350832</v>
      </c>
      <c r="M342" s="15">
        <f t="shared" si="17"/>
        <v>83.796062594649172</v>
      </c>
    </row>
    <row r="343" spans="1:13">
      <c r="A343" s="15" t="s">
        <v>2449</v>
      </c>
      <c r="B343" s="15">
        <v>330.7</v>
      </c>
      <c r="C343" s="16">
        <v>5.7999999999999999E-97</v>
      </c>
      <c r="D343" s="15" t="str">
        <f>VLOOKUP($A343,таксономия!$B:$V,6,0)</f>
        <v>Eukaryota</v>
      </c>
      <c r="E343" s="15" t="str">
        <f>VLOOKUP($A343,таксономия!$B:$V,7,0)</f>
        <v xml:space="preserve"> Metazoa</v>
      </c>
      <c r="F343" s="15" t="str">
        <f>VLOOKUP($A343,таксономия!$B:$V,8,0)</f>
        <v xml:space="preserve"> Chordata</v>
      </c>
      <c r="G343" s="15"/>
      <c r="I343" s="15">
        <v>20</v>
      </c>
      <c r="J343" s="15">
        <v>322</v>
      </c>
      <c r="K343" s="15">
        <f t="shared" si="15"/>
        <v>100</v>
      </c>
      <c r="L343" s="15">
        <f t="shared" si="16"/>
        <v>16.25441696113074</v>
      </c>
      <c r="M343" s="15">
        <f t="shared" si="17"/>
        <v>83.745583038869256</v>
      </c>
    </row>
    <row r="344" spans="1:13">
      <c r="A344" s="15" t="s">
        <v>2653</v>
      </c>
      <c r="B344" s="15">
        <v>330.7</v>
      </c>
      <c r="C344" s="16">
        <v>5.7999999999999999E-97</v>
      </c>
      <c r="D344" s="15" t="str">
        <f>VLOOKUP($A344,таксономия!$B:$V,6,0)</f>
        <v>Eukaryota</v>
      </c>
      <c r="E344" s="15" t="str">
        <f>VLOOKUP($A344,таксономия!$B:$V,7,0)</f>
        <v xml:space="preserve"> Metazoa</v>
      </c>
      <c r="F344" s="15" t="str">
        <f>VLOOKUP($A344,таксономия!$B:$V,8,0)</f>
        <v xml:space="preserve"> Chordata</v>
      </c>
      <c r="G344" s="15"/>
      <c r="I344" s="15">
        <v>20</v>
      </c>
      <c r="J344" s="15">
        <v>323</v>
      </c>
      <c r="K344" s="15">
        <f t="shared" si="15"/>
        <v>100</v>
      </c>
      <c r="L344" s="15">
        <f t="shared" si="16"/>
        <v>16.304896516910652</v>
      </c>
      <c r="M344" s="15">
        <f t="shared" si="17"/>
        <v>83.695103483089355</v>
      </c>
    </row>
    <row r="345" spans="1:13">
      <c r="A345" s="15" t="s">
        <v>3144</v>
      </c>
      <c r="B345" s="15">
        <v>330.7</v>
      </c>
      <c r="C345" s="16">
        <v>5.7999999999999999E-97</v>
      </c>
      <c r="D345" s="15" t="str">
        <f>VLOOKUP($A345,таксономия!$B:$V,6,0)</f>
        <v>Eukaryota</v>
      </c>
      <c r="E345" s="15" t="str">
        <f>VLOOKUP($A345,таксономия!$B:$V,7,0)</f>
        <v xml:space="preserve"> Metazoa</v>
      </c>
      <c r="F345" s="15" t="str">
        <f>VLOOKUP($A345,таксономия!$B:$V,8,0)</f>
        <v xml:space="preserve"> Chordata</v>
      </c>
      <c r="G345" s="15"/>
      <c r="I345" s="15">
        <v>20</v>
      </c>
      <c r="J345" s="15">
        <v>324</v>
      </c>
      <c r="K345" s="15">
        <f t="shared" si="15"/>
        <v>100</v>
      </c>
      <c r="L345" s="15">
        <f t="shared" si="16"/>
        <v>16.355376072690561</v>
      </c>
      <c r="M345" s="15">
        <f t="shared" si="17"/>
        <v>83.644623927309439</v>
      </c>
    </row>
    <row r="346" spans="1:13">
      <c r="A346" s="15" t="s">
        <v>3154</v>
      </c>
      <c r="B346" s="15">
        <v>330.7</v>
      </c>
      <c r="C346" s="16">
        <v>5.7999999999999999E-97</v>
      </c>
      <c r="D346" s="15" t="str">
        <f>VLOOKUP($A346,таксономия!$B:$V,6,0)</f>
        <v>Eukaryota</v>
      </c>
      <c r="E346" s="15" t="str">
        <f>VLOOKUP($A346,таксономия!$B:$V,7,0)</f>
        <v xml:space="preserve"> Metazoa</v>
      </c>
      <c r="F346" s="15" t="str">
        <f>VLOOKUP($A346,таксономия!$B:$V,8,0)</f>
        <v xml:space="preserve"> Chordata</v>
      </c>
      <c r="G346" s="15"/>
      <c r="I346" s="15">
        <v>20</v>
      </c>
      <c r="J346" s="15">
        <v>325</v>
      </c>
      <c r="K346" s="15">
        <f t="shared" si="15"/>
        <v>100</v>
      </c>
      <c r="L346" s="15">
        <f t="shared" si="16"/>
        <v>16.405855628470469</v>
      </c>
      <c r="M346" s="15">
        <f t="shared" si="17"/>
        <v>83.594144371529524</v>
      </c>
    </row>
    <row r="347" spans="1:13">
      <c r="A347" s="15" t="s">
        <v>4309</v>
      </c>
      <c r="B347" s="15">
        <v>330.7</v>
      </c>
      <c r="C347" s="16">
        <v>5.7999999999999999E-97</v>
      </c>
      <c r="D347" s="15" t="str">
        <f>VLOOKUP($A347,таксономия!$B:$V,6,0)</f>
        <v>Eukaryota</v>
      </c>
      <c r="E347" s="15" t="str">
        <f>VLOOKUP($A347,таксономия!$B:$V,7,0)</f>
        <v xml:space="preserve"> Metazoa</v>
      </c>
      <c r="F347" s="15" t="str">
        <f>VLOOKUP($A347,таксономия!$B:$V,8,0)</f>
        <v xml:space="preserve"> Chordata</v>
      </c>
      <c r="G347" s="15"/>
      <c r="I347" s="15">
        <v>20</v>
      </c>
      <c r="J347" s="15">
        <v>326</v>
      </c>
      <c r="K347" s="15">
        <f t="shared" si="15"/>
        <v>100</v>
      </c>
      <c r="L347" s="15">
        <f t="shared" si="16"/>
        <v>16.456335184250378</v>
      </c>
      <c r="M347" s="15">
        <f t="shared" si="17"/>
        <v>83.543664815749622</v>
      </c>
    </row>
    <row r="348" spans="1:13">
      <c r="A348" s="15" t="s">
        <v>3416</v>
      </c>
      <c r="B348" s="15">
        <v>330.6</v>
      </c>
      <c r="C348" s="16">
        <v>6.2E-97</v>
      </c>
      <c r="D348" s="15" t="str">
        <f>VLOOKUP($A348,таксономия!$B:$V,6,0)</f>
        <v>Eukaryota</v>
      </c>
      <c r="E348" s="15" t="str">
        <f>VLOOKUP($A348,таксономия!$B:$V,7,0)</f>
        <v xml:space="preserve"> Metazoa</v>
      </c>
      <c r="F348" s="15" t="str">
        <f>VLOOKUP($A348,таксономия!$B:$V,8,0)</f>
        <v xml:space="preserve"> Ecdysozoa</v>
      </c>
      <c r="G348" s="15"/>
      <c r="I348" s="15">
        <v>20</v>
      </c>
      <c r="J348" s="15">
        <v>327</v>
      </c>
      <c r="K348" s="15">
        <f t="shared" si="15"/>
        <v>100</v>
      </c>
      <c r="L348" s="15">
        <f t="shared" si="16"/>
        <v>16.506814740030286</v>
      </c>
      <c r="M348" s="15">
        <f t="shared" si="17"/>
        <v>83.493185259969721</v>
      </c>
    </row>
    <row r="349" spans="1:13">
      <c r="A349" s="15" t="s">
        <v>3926</v>
      </c>
      <c r="B349" s="15">
        <v>330.5</v>
      </c>
      <c r="C349" s="16">
        <v>6.5000000000000004E-97</v>
      </c>
      <c r="D349" s="15" t="str">
        <f>VLOOKUP($A349,таксономия!$B:$V,6,0)</f>
        <v>Eukaryota</v>
      </c>
      <c r="E349" s="15" t="str">
        <f>VLOOKUP($A349,таксономия!$B:$V,7,0)</f>
        <v xml:space="preserve"> Metazoa</v>
      </c>
      <c r="F349" s="15" t="str">
        <f>VLOOKUP($A349,таксономия!$B:$V,8,0)</f>
        <v xml:space="preserve"> Chordata</v>
      </c>
      <c r="G349" s="15"/>
      <c r="I349" s="15">
        <v>20</v>
      </c>
      <c r="J349" s="15">
        <v>328</v>
      </c>
      <c r="K349" s="15">
        <f t="shared" si="15"/>
        <v>100</v>
      </c>
      <c r="L349" s="15">
        <f t="shared" si="16"/>
        <v>16.557294295810195</v>
      </c>
      <c r="M349" s="15">
        <f t="shared" si="17"/>
        <v>83.442705704189805</v>
      </c>
    </row>
    <row r="350" spans="1:13">
      <c r="A350" s="15" t="s">
        <v>3990</v>
      </c>
      <c r="B350" s="15">
        <v>330.5</v>
      </c>
      <c r="C350" s="16">
        <v>6.5000000000000004E-97</v>
      </c>
      <c r="D350" s="15" t="str">
        <f>VLOOKUP($A350,таксономия!$B:$V,6,0)</f>
        <v>Eukaryota</v>
      </c>
      <c r="E350" s="15" t="str">
        <f>VLOOKUP($A350,таксономия!$B:$V,7,0)</f>
        <v xml:space="preserve"> Metazoa</v>
      </c>
      <c r="F350" s="15" t="str">
        <f>VLOOKUP($A350,таксономия!$B:$V,8,0)</f>
        <v xml:space="preserve"> Chordata</v>
      </c>
      <c r="G350" s="15"/>
      <c r="I350" s="15">
        <v>20</v>
      </c>
      <c r="J350" s="15">
        <v>329</v>
      </c>
      <c r="K350" s="15">
        <f t="shared" si="15"/>
        <v>100</v>
      </c>
      <c r="L350" s="15">
        <f t="shared" si="16"/>
        <v>16.607773851590103</v>
      </c>
      <c r="M350" s="15">
        <f t="shared" si="17"/>
        <v>83.39222614840989</v>
      </c>
    </row>
    <row r="351" spans="1:13">
      <c r="A351" s="15" t="s">
        <v>3300</v>
      </c>
      <c r="B351" s="15">
        <v>330.5</v>
      </c>
      <c r="C351" s="16">
        <v>6.7999999999999998E-97</v>
      </c>
      <c r="D351" s="15" t="str">
        <f>VLOOKUP($A351,таксономия!$B:$V,6,0)</f>
        <v>Eukaryota</v>
      </c>
      <c r="E351" s="15" t="str">
        <f>VLOOKUP($A351,таксономия!$B:$V,7,0)</f>
        <v xml:space="preserve"> Fungi</v>
      </c>
      <c r="F351" s="15" t="str">
        <f>VLOOKUP($A351,таксономия!$B:$V,8,0)</f>
        <v xml:space="preserve"> Microsporidia</v>
      </c>
      <c r="G351" s="15"/>
      <c r="I351" s="15">
        <v>20</v>
      </c>
      <c r="J351" s="15">
        <v>330</v>
      </c>
      <c r="K351" s="15">
        <f t="shared" si="15"/>
        <v>100</v>
      </c>
      <c r="L351" s="15">
        <f t="shared" si="16"/>
        <v>16.658253407370015</v>
      </c>
      <c r="M351" s="15">
        <f t="shared" si="17"/>
        <v>83.341746592629988</v>
      </c>
    </row>
    <row r="352" spans="1:13">
      <c r="A352" s="15" t="s">
        <v>3197</v>
      </c>
      <c r="B352" s="15">
        <v>330.4</v>
      </c>
      <c r="C352" s="16">
        <v>7.1000000000000002E-97</v>
      </c>
      <c r="D352" s="15" t="str">
        <f>VLOOKUP($A352,таксономия!$B:$V,6,0)</f>
        <v>Eukaryota</v>
      </c>
      <c r="E352" s="15" t="str">
        <f>VLOOKUP($A352,таксономия!$B:$V,7,0)</f>
        <v xml:space="preserve"> Metazoa</v>
      </c>
      <c r="F352" s="15" t="str">
        <f>VLOOKUP($A352,таксономия!$B:$V,8,0)</f>
        <v xml:space="preserve"> Chordata</v>
      </c>
      <c r="G352" s="15"/>
      <c r="I352" s="15">
        <v>20</v>
      </c>
      <c r="J352" s="15">
        <v>331</v>
      </c>
      <c r="K352" s="15">
        <f t="shared" si="15"/>
        <v>100</v>
      </c>
      <c r="L352" s="15">
        <f t="shared" si="16"/>
        <v>16.708732963149924</v>
      </c>
      <c r="M352" s="15">
        <f t="shared" si="17"/>
        <v>83.291267036850073</v>
      </c>
    </row>
    <row r="353" spans="1:13">
      <c r="A353" s="15" t="s">
        <v>609</v>
      </c>
      <c r="B353" s="15">
        <v>330.4</v>
      </c>
      <c r="C353" s="16">
        <v>7.3999999999999995E-97</v>
      </c>
      <c r="D353" s="15" t="str">
        <f>VLOOKUP($A353,таксономия!$B:$V,6,0)</f>
        <v>Eukaryota</v>
      </c>
      <c r="E353" s="15" t="str">
        <f>VLOOKUP($A353,таксономия!$B:$V,7,0)</f>
        <v xml:space="preserve"> Metazoa</v>
      </c>
      <c r="F353" s="15" t="str">
        <f>VLOOKUP($A353,таксономия!$B:$V,8,0)</f>
        <v xml:space="preserve"> Chordata</v>
      </c>
      <c r="G353" s="15"/>
      <c r="I353" s="15">
        <v>20</v>
      </c>
      <c r="J353" s="15">
        <v>332</v>
      </c>
      <c r="K353" s="15">
        <f t="shared" si="15"/>
        <v>100</v>
      </c>
      <c r="L353" s="15">
        <f t="shared" si="16"/>
        <v>16.759212518929832</v>
      </c>
      <c r="M353" s="15">
        <f t="shared" si="17"/>
        <v>83.240787481070171</v>
      </c>
    </row>
    <row r="354" spans="1:13">
      <c r="A354" s="15" t="s">
        <v>1683</v>
      </c>
      <c r="B354" s="15">
        <v>330.1</v>
      </c>
      <c r="C354" s="16">
        <v>8.6999999999999998E-97</v>
      </c>
      <c r="D354" s="15" t="str">
        <f>VLOOKUP($A354,таксономия!$B:$V,6,0)</f>
        <v>Eukaryota</v>
      </c>
      <c r="E354" s="15" t="str">
        <f>VLOOKUP($A354,таксономия!$B:$V,7,0)</f>
        <v xml:space="preserve"> Metazoa</v>
      </c>
      <c r="F354" s="15" t="str">
        <f>VLOOKUP($A354,таксономия!$B:$V,8,0)</f>
        <v xml:space="preserve"> Ecdysozoa</v>
      </c>
      <c r="G354" s="15"/>
      <c r="I354" s="15">
        <v>20</v>
      </c>
      <c r="J354" s="15">
        <v>333</v>
      </c>
      <c r="K354" s="15">
        <f t="shared" si="15"/>
        <v>100</v>
      </c>
      <c r="L354" s="15">
        <f t="shared" si="16"/>
        <v>16.809692074709741</v>
      </c>
      <c r="M354" s="15">
        <f t="shared" si="17"/>
        <v>83.190307925290256</v>
      </c>
    </row>
    <row r="355" spans="1:13">
      <c r="A355" s="15" t="s">
        <v>198</v>
      </c>
      <c r="B355" s="15">
        <v>330.1</v>
      </c>
      <c r="C355" s="16">
        <v>8.6999999999999998E-97</v>
      </c>
      <c r="D355" s="15" t="str">
        <f>VLOOKUP($A355,таксономия!$B:$V,6,0)</f>
        <v>Eukaryota</v>
      </c>
      <c r="E355" s="15" t="str">
        <f>VLOOKUP($A355,таксономия!$B:$V,7,0)</f>
        <v xml:space="preserve"> Metazoa</v>
      </c>
      <c r="F355" s="15" t="str">
        <f>VLOOKUP($A355,таксономия!$B:$V,8,0)</f>
        <v xml:space="preserve"> Chordata</v>
      </c>
      <c r="G355" s="15"/>
      <c r="I355" s="15">
        <v>20</v>
      </c>
      <c r="J355" s="15">
        <v>334</v>
      </c>
      <c r="K355" s="15">
        <f t="shared" si="15"/>
        <v>100</v>
      </c>
      <c r="L355" s="15">
        <f t="shared" si="16"/>
        <v>16.860171630489653</v>
      </c>
      <c r="M355" s="15">
        <f t="shared" si="17"/>
        <v>83.139828369510354</v>
      </c>
    </row>
    <row r="356" spans="1:13">
      <c r="A356" s="15" t="s">
        <v>3128</v>
      </c>
      <c r="B356" s="15">
        <v>330</v>
      </c>
      <c r="C356" s="16">
        <v>9.4000000000000004E-97</v>
      </c>
      <c r="D356" s="15" t="str">
        <f>VLOOKUP($A356,таксономия!$B:$V,6,0)</f>
        <v>Eukaryota</v>
      </c>
      <c r="E356" s="15" t="str">
        <f>VLOOKUP($A356,таксономия!$B:$V,7,0)</f>
        <v xml:space="preserve"> Metazoa</v>
      </c>
      <c r="F356" s="15" t="str">
        <f>VLOOKUP($A356,таксономия!$B:$V,8,0)</f>
        <v xml:space="preserve"> Chordata</v>
      </c>
      <c r="G356" s="15"/>
      <c r="I356" s="15">
        <v>20</v>
      </c>
      <c r="J356" s="15">
        <v>335</v>
      </c>
      <c r="K356" s="15">
        <f t="shared" si="15"/>
        <v>100</v>
      </c>
      <c r="L356" s="15">
        <f t="shared" si="16"/>
        <v>16.910651186269561</v>
      </c>
      <c r="M356" s="15">
        <f t="shared" si="17"/>
        <v>83.089348813730439</v>
      </c>
    </row>
    <row r="357" spans="1:13">
      <c r="A357" s="15" t="s">
        <v>671</v>
      </c>
      <c r="B357" s="15">
        <v>330</v>
      </c>
      <c r="C357" s="16">
        <v>9.5000000000000001E-97</v>
      </c>
      <c r="D357" s="15" t="str">
        <f>VLOOKUP($A357,таксономия!$B:$V,6,0)</f>
        <v>Eukaryota</v>
      </c>
      <c r="E357" s="15" t="str">
        <f>VLOOKUP($A357,таксономия!$B:$V,7,0)</f>
        <v xml:space="preserve"> Alveolata</v>
      </c>
      <c r="F357" s="15" t="str">
        <f>VLOOKUP($A357,таксономия!$B:$V,8,0)</f>
        <v xml:space="preserve"> Apicomplexa</v>
      </c>
      <c r="G357" s="15"/>
      <c r="I357" s="15">
        <v>20</v>
      </c>
      <c r="J357" s="15">
        <v>336</v>
      </c>
      <c r="K357" s="15">
        <f t="shared" si="15"/>
        <v>100</v>
      </c>
      <c r="L357" s="15">
        <f t="shared" si="16"/>
        <v>16.96113074204947</v>
      </c>
      <c r="M357" s="15">
        <f t="shared" si="17"/>
        <v>83.038869257950523</v>
      </c>
    </row>
    <row r="358" spans="1:13">
      <c r="A358" s="15" t="s">
        <v>1631</v>
      </c>
      <c r="B358" s="15">
        <v>330</v>
      </c>
      <c r="C358" s="16">
        <v>9.5999999999999999E-97</v>
      </c>
      <c r="D358" s="15" t="str">
        <f>VLOOKUP($A358,таксономия!$B:$V,6,0)</f>
        <v>Eukaryota</v>
      </c>
      <c r="E358" s="15" t="str">
        <f>VLOOKUP($A358,таксономия!$B:$V,7,0)</f>
        <v xml:space="preserve"> Metazoa</v>
      </c>
      <c r="F358" s="15" t="str">
        <f>VLOOKUP($A358,таксономия!$B:$V,8,0)</f>
        <v xml:space="preserve"> Ecdysozoa</v>
      </c>
      <c r="G358" s="15"/>
      <c r="I358" s="15">
        <v>20</v>
      </c>
      <c r="J358" s="15">
        <v>337</v>
      </c>
      <c r="K358" s="15">
        <f t="shared" si="15"/>
        <v>100</v>
      </c>
      <c r="L358" s="15">
        <f t="shared" si="16"/>
        <v>17.011610297829378</v>
      </c>
      <c r="M358" s="15">
        <f t="shared" si="17"/>
        <v>82.988389702170622</v>
      </c>
    </row>
    <row r="359" spans="1:13">
      <c r="A359" s="15" t="s">
        <v>1086</v>
      </c>
      <c r="B359" s="15">
        <v>329.8</v>
      </c>
      <c r="C359" s="16">
        <v>1.0999999999999999E-96</v>
      </c>
      <c r="D359" s="15" t="str">
        <f>VLOOKUP($A359,таксономия!$B:$V,6,0)</f>
        <v>Eukaryota</v>
      </c>
      <c r="E359" s="15" t="str">
        <f>VLOOKUP($A359,таксономия!$B:$V,7,0)</f>
        <v xml:space="preserve"> Metazoa</v>
      </c>
      <c r="F359" s="15" t="str">
        <f>VLOOKUP($A359,таксономия!$B:$V,8,0)</f>
        <v xml:space="preserve"> Ecdysozoa</v>
      </c>
      <c r="G359" s="15"/>
      <c r="I359" s="15">
        <v>20</v>
      </c>
      <c r="J359" s="15">
        <v>338</v>
      </c>
      <c r="K359" s="15">
        <f t="shared" si="15"/>
        <v>100</v>
      </c>
      <c r="L359" s="15">
        <f t="shared" si="16"/>
        <v>17.06208985360929</v>
      </c>
      <c r="M359" s="15">
        <f t="shared" si="17"/>
        <v>82.937910146390706</v>
      </c>
    </row>
    <row r="360" spans="1:13">
      <c r="A360" s="15" t="s">
        <v>1060</v>
      </c>
      <c r="B360" s="15">
        <v>329.7</v>
      </c>
      <c r="C360" s="16">
        <v>1.2000000000000001E-96</v>
      </c>
      <c r="D360" s="15" t="str">
        <f>VLOOKUP($A360,таксономия!$B:$V,6,0)</f>
        <v>Eukaryota</v>
      </c>
      <c r="E360" s="15" t="str">
        <f>VLOOKUP($A360,таксономия!$B:$V,7,0)</f>
        <v xml:space="preserve"> Fungi</v>
      </c>
      <c r="F360" s="15" t="str">
        <f>VLOOKUP($A360,таксономия!$B:$V,8,0)</f>
        <v xml:space="preserve"> Dikarya</v>
      </c>
      <c r="G360" s="15"/>
      <c r="I360" s="15">
        <v>20</v>
      </c>
      <c r="J360" s="15">
        <v>339</v>
      </c>
      <c r="K360" s="15">
        <f t="shared" si="15"/>
        <v>100</v>
      </c>
      <c r="L360" s="15">
        <f t="shared" si="16"/>
        <v>17.112569409389199</v>
      </c>
      <c r="M360" s="15">
        <f t="shared" si="17"/>
        <v>82.887430590610805</v>
      </c>
    </row>
    <row r="361" spans="1:13">
      <c r="A361" s="15" t="s">
        <v>3227</v>
      </c>
      <c r="B361" s="15">
        <v>329.4</v>
      </c>
      <c r="C361" s="16">
        <v>1.5000000000000001E-96</v>
      </c>
      <c r="D361" s="15" t="str">
        <f>VLOOKUP($A361,таксономия!$B:$V,6,0)</f>
        <v>Eukaryota</v>
      </c>
      <c r="E361" s="15" t="str">
        <f>VLOOKUP($A361,таксономия!$B:$V,7,0)</f>
        <v xml:space="preserve"> Metazoa</v>
      </c>
      <c r="F361" s="15" t="str">
        <f>VLOOKUP($A361,таксономия!$B:$V,8,0)</f>
        <v xml:space="preserve"> Chordata</v>
      </c>
      <c r="G361" s="15"/>
      <c r="I361" s="15">
        <v>20</v>
      </c>
      <c r="J361" s="15">
        <v>340</v>
      </c>
      <c r="K361" s="15">
        <f t="shared" si="15"/>
        <v>100</v>
      </c>
      <c r="L361" s="15">
        <f t="shared" si="16"/>
        <v>17.163048965169107</v>
      </c>
      <c r="M361" s="15">
        <f t="shared" si="17"/>
        <v>82.836951034830889</v>
      </c>
    </row>
    <row r="362" spans="1:13">
      <c r="A362" s="15" t="s">
        <v>527</v>
      </c>
      <c r="B362" s="15">
        <v>329.3</v>
      </c>
      <c r="C362" s="16">
        <v>1.5000000000000001E-96</v>
      </c>
      <c r="D362" s="15" t="str">
        <f>VLOOKUP($A362,таксономия!$B:$V,6,0)</f>
        <v>Eukaryota</v>
      </c>
      <c r="E362" s="15" t="str">
        <f>VLOOKUP($A362,таксономия!$B:$V,7,0)</f>
        <v xml:space="preserve"> Metazoa</v>
      </c>
      <c r="F362" s="15" t="str">
        <f>VLOOKUP($A362,таксономия!$B:$V,8,0)</f>
        <v xml:space="preserve"> Ecdysozoa</v>
      </c>
      <c r="G362" s="15"/>
      <c r="I362" s="15">
        <v>20</v>
      </c>
      <c r="J362" s="15">
        <v>341</v>
      </c>
      <c r="K362" s="15">
        <f t="shared" si="15"/>
        <v>100</v>
      </c>
      <c r="L362" s="15">
        <f t="shared" si="16"/>
        <v>17.213528520949016</v>
      </c>
      <c r="M362" s="15">
        <f t="shared" si="17"/>
        <v>82.786471479050988</v>
      </c>
    </row>
    <row r="363" spans="1:13">
      <c r="A363" s="15" t="s">
        <v>529</v>
      </c>
      <c r="B363" s="15">
        <v>329.3</v>
      </c>
      <c r="C363" s="16">
        <v>1.5000000000000001E-96</v>
      </c>
      <c r="D363" s="15" t="str">
        <f>VLOOKUP($A363,таксономия!$B:$V,6,0)</f>
        <v>Eukaryota</v>
      </c>
      <c r="E363" s="15" t="str">
        <f>VLOOKUP($A363,таксономия!$B:$V,7,0)</f>
        <v xml:space="preserve"> Metazoa</v>
      </c>
      <c r="F363" s="15" t="str">
        <f>VLOOKUP($A363,таксономия!$B:$V,8,0)</f>
        <v xml:space="preserve"> Ecdysozoa</v>
      </c>
      <c r="G363" s="15"/>
      <c r="I363" s="15">
        <v>20</v>
      </c>
      <c r="J363" s="15">
        <v>342</v>
      </c>
      <c r="K363" s="15">
        <f t="shared" si="15"/>
        <v>100</v>
      </c>
      <c r="L363" s="15">
        <f t="shared" si="16"/>
        <v>17.264008076728928</v>
      </c>
      <c r="M363" s="15">
        <f t="shared" si="17"/>
        <v>82.735991923271072</v>
      </c>
    </row>
    <row r="364" spans="1:13">
      <c r="A364" s="15" t="s">
        <v>1036</v>
      </c>
      <c r="B364" s="15">
        <v>329.3</v>
      </c>
      <c r="C364" s="16">
        <v>1.6000000000000001E-96</v>
      </c>
      <c r="D364" s="15" t="str">
        <f>VLOOKUP($A364,таксономия!$B:$V,6,0)</f>
        <v>Eukaryota</v>
      </c>
      <c r="E364" s="15" t="str">
        <f>VLOOKUP($A364,таксономия!$B:$V,7,0)</f>
        <v xml:space="preserve"> Alveolata</v>
      </c>
      <c r="F364" s="15" t="str">
        <f>VLOOKUP($A364,таксономия!$B:$V,8,0)</f>
        <v xml:space="preserve"> Apicomplexa</v>
      </c>
      <c r="G364" s="15"/>
      <c r="I364" s="15">
        <v>20</v>
      </c>
      <c r="J364" s="15">
        <v>343</v>
      </c>
      <c r="K364" s="15">
        <f t="shared" si="15"/>
        <v>100</v>
      </c>
      <c r="L364" s="15">
        <f t="shared" si="16"/>
        <v>17.314487632508836</v>
      </c>
      <c r="M364" s="15">
        <f t="shared" si="17"/>
        <v>82.685512367491157</v>
      </c>
    </row>
    <row r="365" spans="1:13">
      <c r="A365" s="15" t="s">
        <v>1984</v>
      </c>
      <c r="B365" s="15">
        <v>329.2</v>
      </c>
      <c r="C365" s="16">
        <v>1.7E-96</v>
      </c>
      <c r="D365" s="15" t="str">
        <f>VLOOKUP($A365,таксономия!$B:$V,6,0)</f>
        <v>Eukaryota</v>
      </c>
      <c r="E365" s="15" t="str">
        <f>VLOOKUP($A365,таксономия!$B:$V,7,0)</f>
        <v xml:space="preserve"> Fungi</v>
      </c>
      <c r="F365" s="15" t="str">
        <f>VLOOKUP($A365,таксономия!$B:$V,8,0)</f>
        <v xml:space="preserve"> Dikarya</v>
      </c>
      <c r="G365" s="15"/>
      <c r="I365" s="15">
        <v>20</v>
      </c>
      <c r="J365" s="15">
        <v>344</v>
      </c>
      <c r="K365" s="15">
        <f t="shared" si="15"/>
        <v>100</v>
      </c>
      <c r="L365" s="15">
        <f t="shared" si="16"/>
        <v>17.364967188288745</v>
      </c>
      <c r="M365" s="15">
        <f t="shared" si="17"/>
        <v>82.635032811711255</v>
      </c>
    </row>
    <row r="366" spans="1:13">
      <c r="A366" s="15" t="s">
        <v>138</v>
      </c>
      <c r="B366" s="15">
        <v>329.1</v>
      </c>
      <c r="C366" s="16">
        <v>1.7E-96</v>
      </c>
      <c r="D366" s="15" t="str">
        <f>VLOOKUP($A366,таксономия!$B:$V,6,0)</f>
        <v>Eukaryota</v>
      </c>
      <c r="E366" s="15" t="str">
        <f>VLOOKUP($A366,таксономия!$B:$V,7,0)</f>
        <v xml:space="preserve"> Metazoa</v>
      </c>
      <c r="F366" s="15" t="str">
        <f>VLOOKUP($A366,таксономия!$B:$V,8,0)</f>
        <v xml:space="preserve"> Chordata</v>
      </c>
      <c r="G366" s="15"/>
      <c r="I366" s="15">
        <v>20</v>
      </c>
      <c r="J366" s="15">
        <v>345</v>
      </c>
      <c r="K366" s="15">
        <f t="shared" si="15"/>
        <v>100</v>
      </c>
      <c r="L366" s="15">
        <f t="shared" si="16"/>
        <v>17.415446744068653</v>
      </c>
      <c r="M366" s="15">
        <f t="shared" si="17"/>
        <v>82.584553255931354</v>
      </c>
    </row>
    <row r="367" spans="1:13">
      <c r="A367" s="15" t="s">
        <v>3168</v>
      </c>
      <c r="B367" s="15">
        <v>329.1</v>
      </c>
      <c r="C367" s="16">
        <v>1.8E-96</v>
      </c>
      <c r="D367" s="15" t="str">
        <f>VLOOKUP($A367,таксономия!$B:$V,6,0)</f>
        <v>Eukaryota</v>
      </c>
      <c r="E367" s="15" t="str">
        <f>VLOOKUP($A367,таксономия!$B:$V,7,0)</f>
        <v xml:space="preserve"> Metazoa</v>
      </c>
      <c r="F367" s="15" t="str">
        <f>VLOOKUP($A367,таксономия!$B:$V,8,0)</f>
        <v xml:space="preserve"> Chordata</v>
      </c>
      <c r="G367" s="15"/>
      <c r="I367" s="15">
        <v>20</v>
      </c>
      <c r="J367" s="15">
        <v>346</v>
      </c>
      <c r="K367" s="15">
        <f t="shared" si="15"/>
        <v>100</v>
      </c>
      <c r="L367" s="15">
        <f t="shared" si="16"/>
        <v>17.465926299848562</v>
      </c>
      <c r="M367" s="15">
        <f t="shared" si="17"/>
        <v>82.534073700151438</v>
      </c>
    </row>
    <row r="368" spans="1:13">
      <c r="A368" s="15" t="s">
        <v>3846</v>
      </c>
      <c r="B368" s="15">
        <v>329.1</v>
      </c>
      <c r="C368" s="16">
        <v>1.8E-96</v>
      </c>
      <c r="D368" s="15" t="str">
        <f>VLOOKUP($A368,таксономия!$B:$V,6,0)</f>
        <v>Eukaryota</v>
      </c>
      <c r="E368" s="15" t="str">
        <f>VLOOKUP($A368,таксономия!$B:$V,7,0)</f>
        <v xml:space="preserve"> Metazoa</v>
      </c>
      <c r="F368" s="15" t="str">
        <f>VLOOKUP($A368,таксономия!$B:$V,8,0)</f>
        <v xml:space="preserve"> Chordata</v>
      </c>
      <c r="G368" s="15"/>
      <c r="I368" s="15">
        <v>20</v>
      </c>
      <c r="J368" s="15">
        <v>347</v>
      </c>
      <c r="K368" s="15">
        <f t="shared" si="15"/>
        <v>100</v>
      </c>
      <c r="L368" s="15">
        <f t="shared" si="16"/>
        <v>17.51640585562847</v>
      </c>
      <c r="M368" s="15">
        <f t="shared" si="17"/>
        <v>82.483594144371523</v>
      </c>
    </row>
    <row r="369" spans="1:13">
      <c r="A369" s="15" t="s">
        <v>4260</v>
      </c>
      <c r="B369" s="15">
        <v>329</v>
      </c>
      <c r="C369" s="16">
        <v>1.9E-96</v>
      </c>
      <c r="D369" s="15" t="str">
        <f>VLOOKUP($A369,таксономия!$B:$V,6,0)</f>
        <v>Eukaryota</v>
      </c>
      <c r="E369" s="15" t="str">
        <f>VLOOKUP($A369,таксономия!$B:$V,7,0)</f>
        <v xml:space="preserve"> Metazoa</v>
      </c>
      <c r="F369" s="15" t="str">
        <f>VLOOKUP($A369,таксономия!$B:$V,8,0)</f>
        <v xml:space="preserve"> Chordata</v>
      </c>
      <c r="G369" s="15"/>
      <c r="I369" s="15">
        <v>20</v>
      </c>
      <c r="J369" s="15">
        <v>348</v>
      </c>
      <c r="K369" s="15">
        <f t="shared" si="15"/>
        <v>100</v>
      </c>
      <c r="L369" s="15">
        <f t="shared" si="16"/>
        <v>17.566885411408379</v>
      </c>
      <c r="M369" s="15">
        <f t="shared" si="17"/>
        <v>82.433114588591621</v>
      </c>
    </row>
    <row r="370" spans="1:13">
      <c r="A370" s="15" t="s">
        <v>814</v>
      </c>
      <c r="B370" s="15">
        <v>329</v>
      </c>
      <c r="C370" s="16">
        <v>1.9E-96</v>
      </c>
      <c r="D370" s="15" t="str">
        <f>VLOOKUP($A370,таксономия!$B:$V,6,0)</f>
        <v>Eukaryota</v>
      </c>
      <c r="E370" s="15" t="str">
        <f>VLOOKUP($A370,таксономия!$B:$V,7,0)</f>
        <v xml:space="preserve"> Metazoa</v>
      </c>
      <c r="F370" s="15" t="str">
        <f>VLOOKUP($A370,таксономия!$B:$V,8,0)</f>
        <v xml:space="preserve"> Chordata</v>
      </c>
      <c r="G370" s="15"/>
      <c r="I370" s="15">
        <v>20</v>
      </c>
      <c r="J370" s="15">
        <v>349</v>
      </c>
      <c r="K370" s="15">
        <f t="shared" si="15"/>
        <v>100</v>
      </c>
      <c r="L370" s="15">
        <f t="shared" si="16"/>
        <v>17.617364967188291</v>
      </c>
      <c r="M370" s="15">
        <f t="shared" si="17"/>
        <v>82.382635032811706</v>
      </c>
    </row>
    <row r="371" spans="1:13">
      <c r="A371" s="15" t="s">
        <v>1090</v>
      </c>
      <c r="B371" s="15">
        <v>328.8</v>
      </c>
      <c r="C371" s="16">
        <v>2.1E-96</v>
      </c>
      <c r="D371" s="15" t="str">
        <f>VLOOKUP($A371,таксономия!$B:$V,6,0)</f>
        <v>Eukaryota</v>
      </c>
      <c r="E371" s="15" t="str">
        <f>VLOOKUP($A371,таксономия!$B:$V,7,0)</f>
        <v xml:space="preserve"> Metazoa</v>
      </c>
      <c r="F371" s="15" t="str">
        <f>VLOOKUP($A371,таксономия!$B:$V,8,0)</f>
        <v xml:space="preserve"> Ecdysozoa</v>
      </c>
      <c r="G371" s="15"/>
      <c r="I371" s="15">
        <v>20</v>
      </c>
      <c r="J371" s="15">
        <v>350</v>
      </c>
      <c r="K371" s="15">
        <f t="shared" si="15"/>
        <v>100</v>
      </c>
      <c r="L371" s="15">
        <f t="shared" si="16"/>
        <v>17.667844522968199</v>
      </c>
      <c r="M371" s="15">
        <f t="shared" si="17"/>
        <v>82.332155477031804</v>
      </c>
    </row>
    <row r="372" spans="1:13">
      <c r="A372" s="15" t="s">
        <v>2341</v>
      </c>
      <c r="B372" s="15">
        <v>328.7</v>
      </c>
      <c r="C372" s="16">
        <v>2.3E-96</v>
      </c>
      <c r="D372" s="15" t="str">
        <f>VLOOKUP($A372,таксономия!$B:$V,6,0)</f>
        <v>Eukaryota</v>
      </c>
      <c r="E372" s="15" t="str">
        <f>VLOOKUP($A372,таксономия!$B:$V,7,0)</f>
        <v xml:space="preserve"> Metazoa</v>
      </c>
      <c r="F372" s="15" t="str">
        <f>VLOOKUP($A372,таксономия!$B:$V,8,0)</f>
        <v xml:space="preserve"> Ecdysozoa</v>
      </c>
      <c r="G372" s="15"/>
      <c r="I372" s="15">
        <v>20</v>
      </c>
      <c r="J372" s="15">
        <v>351</v>
      </c>
      <c r="K372" s="15">
        <f t="shared" si="15"/>
        <v>100</v>
      </c>
      <c r="L372" s="15">
        <f t="shared" si="16"/>
        <v>17.718324078748108</v>
      </c>
      <c r="M372" s="15">
        <f t="shared" si="17"/>
        <v>82.281675921251889</v>
      </c>
    </row>
    <row r="373" spans="1:13">
      <c r="A373" s="15" t="s">
        <v>178</v>
      </c>
      <c r="B373" s="15">
        <v>328.7</v>
      </c>
      <c r="C373" s="16">
        <v>2.3E-96</v>
      </c>
      <c r="D373" s="15" t="str">
        <f>VLOOKUP($A373,таксономия!$B:$V,6,0)</f>
        <v>Eukaryota</v>
      </c>
      <c r="E373" s="15" t="str">
        <f>VLOOKUP($A373,таксономия!$B:$V,7,0)</f>
        <v xml:space="preserve"> Viridiplantae</v>
      </c>
      <c r="F373" s="15" t="str">
        <f>VLOOKUP($A373,таксономия!$B:$V,8,0)</f>
        <v xml:space="preserve"> Streptophyta</v>
      </c>
      <c r="G373" s="15"/>
      <c r="I373" s="15">
        <v>20</v>
      </c>
      <c r="J373" s="15">
        <v>352</v>
      </c>
      <c r="K373" s="15">
        <f t="shared" si="15"/>
        <v>100</v>
      </c>
      <c r="L373" s="15">
        <f t="shared" si="16"/>
        <v>17.768803634528016</v>
      </c>
      <c r="M373" s="15">
        <f t="shared" si="17"/>
        <v>82.231196365471988</v>
      </c>
    </row>
    <row r="374" spans="1:13">
      <c r="A374" s="15" t="s">
        <v>4266</v>
      </c>
      <c r="B374" s="15">
        <v>328.7</v>
      </c>
      <c r="C374" s="16">
        <v>2.3E-96</v>
      </c>
      <c r="D374" s="15" t="str">
        <f>VLOOKUP($A374,таксономия!$B:$V,6,0)</f>
        <v>Eukaryota</v>
      </c>
      <c r="E374" s="15" t="str">
        <f>VLOOKUP($A374,таксономия!$B:$V,7,0)</f>
        <v xml:space="preserve"> Metazoa</v>
      </c>
      <c r="F374" s="15" t="str">
        <f>VLOOKUP($A374,таксономия!$B:$V,8,0)</f>
        <v xml:space="preserve"> Chordata</v>
      </c>
      <c r="G374" s="15"/>
      <c r="I374" s="15">
        <v>20</v>
      </c>
      <c r="J374" s="15">
        <v>353</v>
      </c>
      <c r="K374" s="15">
        <f t="shared" si="15"/>
        <v>100</v>
      </c>
      <c r="L374" s="15">
        <f t="shared" si="16"/>
        <v>17.819283190307925</v>
      </c>
      <c r="M374" s="15">
        <f t="shared" si="17"/>
        <v>82.180716809692072</v>
      </c>
    </row>
    <row r="375" spans="1:13">
      <c r="A375" s="15" t="s">
        <v>533</v>
      </c>
      <c r="B375" s="15">
        <v>328.3</v>
      </c>
      <c r="C375" s="16">
        <v>3.0999999999999999E-96</v>
      </c>
      <c r="D375" s="15" t="str">
        <f>VLOOKUP($A375,таксономия!$B:$V,6,0)</f>
        <v>Eukaryota</v>
      </c>
      <c r="E375" s="15" t="str">
        <f>VLOOKUP($A375,таксономия!$B:$V,7,0)</f>
        <v xml:space="preserve"> Fungi</v>
      </c>
      <c r="F375" s="15" t="str">
        <f>VLOOKUP($A375,таксономия!$B:$V,8,0)</f>
        <v xml:space="preserve"> Dikarya</v>
      </c>
      <c r="G375" s="15"/>
      <c r="I375" s="15">
        <v>20</v>
      </c>
      <c r="J375" s="15">
        <v>354</v>
      </c>
      <c r="K375" s="15">
        <f t="shared" si="15"/>
        <v>100</v>
      </c>
      <c r="L375" s="15">
        <f t="shared" si="16"/>
        <v>17.869762746087833</v>
      </c>
      <c r="M375" s="15">
        <f t="shared" si="17"/>
        <v>82.130237253912171</v>
      </c>
    </row>
    <row r="376" spans="1:13">
      <c r="A376" s="15" t="s">
        <v>693</v>
      </c>
      <c r="B376" s="15">
        <v>328.3</v>
      </c>
      <c r="C376" s="16">
        <v>3.2000000000000001E-96</v>
      </c>
      <c r="D376" s="15" t="str">
        <f>VLOOKUP($A376,таксономия!$B:$V,6,0)</f>
        <v>Eukaryota</v>
      </c>
      <c r="E376" s="15" t="str">
        <f>VLOOKUP($A376,таксономия!$B:$V,7,0)</f>
        <v xml:space="preserve"> Metazoa</v>
      </c>
      <c r="F376" s="15" t="str">
        <f>VLOOKUP($A376,таксономия!$B:$V,8,0)</f>
        <v xml:space="preserve"> Ecdysozoa</v>
      </c>
      <c r="G376" s="15"/>
      <c r="I376" s="15">
        <v>20</v>
      </c>
      <c r="J376" s="15">
        <v>355</v>
      </c>
      <c r="K376" s="15">
        <f t="shared" si="15"/>
        <v>100</v>
      </c>
      <c r="L376" s="15">
        <f t="shared" si="16"/>
        <v>17.920242301867745</v>
      </c>
      <c r="M376" s="15">
        <f t="shared" si="17"/>
        <v>82.079757698132255</v>
      </c>
    </row>
    <row r="377" spans="1:13">
      <c r="A377" s="15" t="s">
        <v>726</v>
      </c>
      <c r="B377" s="15">
        <v>328.3</v>
      </c>
      <c r="C377" s="16">
        <v>3.2000000000000001E-96</v>
      </c>
      <c r="D377" s="15" t="str">
        <f>VLOOKUP($A377,таксономия!$B:$V,6,0)</f>
        <v>Eukaryota</v>
      </c>
      <c r="E377" s="15" t="str">
        <f>VLOOKUP($A377,таксономия!$B:$V,7,0)</f>
        <v xml:space="preserve"> Metazoa</v>
      </c>
      <c r="F377" s="15" t="str">
        <f>VLOOKUP($A377,таксономия!$B:$V,8,0)</f>
        <v xml:space="preserve"> Ecdysozoa</v>
      </c>
      <c r="G377" s="15"/>
      <c r="I377" s="15">
        <v>20</v>
      </c>
      <c r="J377" s="15">
        <v>356</v>
      </c>
      <c r="K377" s="15">
        <f t="shared" si="15"/>
        <v>100</v>
      </c>
      <c r="L377" s="15">
        <f t="shared" si="16"/>
        <v>17.970721857647654</v>
      </c>
      <c r="M377" s="15">
        <f t="shared" si="17"/>
        <v>82.029278142352354</v>
      </c>
    </row>
    <row r="378" spans="1:13">
      <c r="A378" s="15" t="s">
        <v>764</v>
      </c>
      <c r="B378" s="15">
        <v>328.3</v>
      </c>
      <c r="C378" s="16">
        <v>3.2000000000000001E-96</v>
      </c>
      <c r="D378" s="15" t="str">
        <f>VLOOKUP($A378,таксономия!$B:$V,6,0)</f>
        <v>Eukaryota</v>
      </c>
      <c r="E378" s="15" t="str">
        <f>VLOOKUP($A378,таксономия!$B:$V,7,0)</f>
        <v xml:space="preserve"> Metazoa</v>
      </c>
      <c r="F378" s="15" t="str">
        <f>VLOOKUP($A378,таксономия!$B:$V,8,0)</f>
        <v xml:space="preserve"> Ecdysozoa</v>
      </c>
      <c r="G378" s="15"/>
      <c r="I378" s="15">
        <v>20</v>
      </c>
      <c r="J378" s="15">
        <v>357</v>
      </c>
      <c r="K378" s="15">
        <f t="shared" si="15"/>
        <v>100</v>
      </c>
      <c r="L378" s="15">
        <f t="shared" si="16"/>
        <v>18.021201413427562</v>
      </c>
      <c r="M378" s="15">
        <f t="shared" si="17"/>
        <v>81.978798586572438</v>
      </c>
    </row>
    <row r="379" spans="1:13">
      <c r="A379" s="15" t="s">
        <v>776</v>
      </c>
      <c r="B379" s="15">
        <v>328.3</v>
      </c>
      <c r="C379" s="16">
        <v>3.2000000000000001E-96</v>
      </c>
      <c r="D379" s="15" t="str">
        <f>VLOOKUP($A379,таксономия!$B:$V,6,0)</f>
        <v>Eukaryota</v>
      </c>
      <c r="E379" s="15" t="str">
        <f>VLOOKUP($A379,таксономия!$B:$V,7,0)</f>
        <v xml:space="preserve"> Metazoa</v>
      </c>
      <c r="F379" s="15" t="str">
        <f>VLOOKUP($A379,таксономия!$B:$V,8,0)</f>
        <v xml:space="preserve"> Ecdysozoa</v>
      </c>
      <c r="G379" s="15"/>
      <c r="I379" s="15">
        <v>20</v>
      </c>
      <c r="J379" s="15">
        <v>358</v>
      </c>
      <c r="K379" s="15">
        <f t="shared" si="15"/>
        <v>100</v>
      </c>
      <c r="L379" s="15">
        <f t="shared" si="16"/>
        <v>18.07168096920747</v>
      </c>
      <c r="M379" s="15">
        <f t="shared" si="17"/>
        <v>81.928319030792522</v>
      </c>
    </row>
    <row r="380" spans="1:13">
      <c r="A380" s="15" t="s">
        <v>1260</v>
      </c>
      <c r="B380" s="15">
        <v>328.3</v>
      </c>
      <c r="C380" s="16">
        <v>3.2000000000000001E-96</v>
      </c>
      <c r="D380" s="15" t="str">
        <f>VLOOKUP($A380,таксономия!$B:$V,6,0)</f>
        <v>Eukaryota</v>
      </c>
      <c r="E380" s="15" t="str">
        <f>VLOOKUP($A380,таксономия!$B:$V,7,0)</f>
        <v xml:space="preserve"> Metazoa</v>
      </c>
      <c r="F380" s="15" t="str">
        <f>VLOOKUP($A380,таксономия!$B:$V,8,0)</f>
        <v xml:space="preserve"> Ecdysozoa</v>
      </c>
      <c r="G380" s="15"/>
      <c r="I380" s="15">
        <v>20</v>
      </c>
      <c r="J380" s="15">
        <v>359</v>
      </c>
      <c r="K380" s="15">
        <f t="shared" si="15"/>
        <v>100</v>
      </c>
      <c r="L380" s="15">
        <f t="shared" si="16"/>
        <v>18.122160524987379</v>
      </c>
      <c r="M380" s="15">
        <f t="shared" si="17"/>
        <v>81.877839475012621</v>
      </c>
    </row>
    <row r="381" spans="1:13">
      <c r="A381" s="15" t="s">
        <v>4307</v>
      </c>
      <c r="B381" s="15">
        <v>328.3</v>
      </c>
      <c r="C381" s="16">
        <v>3.2000000000000001E-96</v>
      </c>
      <c r="D381" s="15" t="str">
        <f>VLOOKUP($A381,таксономия!$B:$V,6,0)</f>
        <v>Eukaryota</v>
      </c>
      <c r="E381" s="15" t="str">
        <f>VLOOKUP($A381,таксономия!$B:$V,7,0)</f>
        <v xml:space="preserve"> Metazoa</v>
      </c>
      <c r="F381" s="15" t="str">
        <f>VLOOKUP($A381,таксономия!$B:$V,8,0)</f>
        <v xml:space="preserve"> Ecdysozoa</v>
      </c>
      <c r="G381" s="15"/>
      <c r="I381" s="15">
        <v>20</v>
      </c>
      <c r="J381" s="15">
        <v>360</v>
      </c>
      <c r="K381" s="15">
        <f t="shared" si="15"/>
        <v>100</v>
      </c>
      <c r="L381" s="15">
        <f t="shared" si="16"/>
        <v>18.172640080767287</v>
      </c>
      <c r="M381" s="15">
        <f t="shared" si="17"/>
        <v>81.82735991923272</v>
      </c>
    </row>
    <row r="382" spans="1:13">
      <c r="A382" s="15" t="s">
        <v>512</v>
      </c>
      <c r="B382" s="15">
        <v>328.2</v>
      </c>
      <c r="C382" s="16">
        <v>3.2000000000000001E-96</v>
      </c>
      <c r="D382" s="15" t="str">
        <f>VLOOKUP($A382,таксономия!$B:$V,6,0)</f>
        <v>Eukaryota</v>
      </c>
      <c r="E382" s="15" t="str">
        <f>VLOOKUP($A382,таксономия!$B:$V,7,0)</f>
        <v xml:space="preserve"> Viridiplantae</v>
      </c>
      <c r="F382" s="15" t="str">
        <f>VLOOKUP($A382,таксономия!$B:$V,8,0)</f>
        <v xml:space="preserve"> Chlorophyta</v>
      </c>
      <c r="G382" s="15"/>
      <c r="I382" s="15">
        <v>20</v>
      </c>
      <c r="J382" s="15">
        <v>361</v>
      </c>
      <c r="K382" s="15">
        <f t="shared" si="15"/>
        <v>100</v>
      </c>
      <c r="L382" s="15">
        <f t="shared" si="16"/>
        <v>18.223119636547196</v>
      </c>
      <c r="M382" s="15">
        <f t="shared" si="17"/>
        <v>81.776880363452804</v>
      </c>
    </row>
    <row r="383" spans="1:13">
      <c r="A383" s="15" t="s">
        <v>3298</v>
      </c>
      <c r="B383" s="15">
        <v>328.2</v>
      </c>
      <c r="C383" s="16">
        <v>3.4000000000000001E-96</v>
      </c>
      <c r="D383" s="15" t="str">
        <f>VLOOKUP($A383,таксономия!$B:$V,6,0)</f>
        <v>Eukaryota</v>
      </c>
      <c r="E383" s="15" t="str">
        <f>VLOOKUP($A383,таксономия!$B:$V,7,0)</f>
        <v xml:space="preserve"> Fungi</v>
      </c>
      <c r="F383" s="15" t="str">
        <f>VLOOKUP($A383,таксономия!$B:$V,8,0)</f>
        <v xml:space="preserve"> Dikarya</v>
      </c>
      <c r="G383" s="15"/>
      <c r="I383" s="15">
        <v>20</v>
      </c>
      <c r="J383" s="15">
        <v>362</v>
      </c>
      <c r="K383" s="15">
        <f t="shared" si="15"/>
        <v>100</v>
      </c>
      <c r="L383" s="15">
        <f t="shared" si="16"/>
        <v>18.273599192327108</v>
      </c>
      <c r="M383" s="15">
        <f t="shared" si="17"/>
        <v>81.726400807672889</v>
      </c>
    </row>
    <row r="384" spans="1:13">
      <c r="A384" s="15" t="s">
        <v>722</v>
      </c>
      <c r="B384" s="15">
        <v>328.1</v>
      </c>
      <c r="C384" s="16">
        <v>3.6000000000000001E-96</v>
      </c>
      <c r="D384" s="15" t="str">
        <f>VLOOKUP($A384,таксономия!$B:$V,6,0)</f>
        <v>Eukaryota</v>
      </c>
      <c r="E384" s="15" t="str">
        <f>VLOOKUP($A384,таксономия!$B:$V,7,0)</f>
        <v xml:space="preserve"> Metazoa</v>
      </c>
      <c r="F384" s="15" t="str">
        <f>VLOOKUP($A384,таксономия!$B:$V,8,0)</f>
        <v xml:space="preserve"> Ecdysozoa</v>
      </c>
      <c r="G384" s="15"/>
      <c r="I384" s="15">
        <v>20</v>
      </c>
      <c r="J384" s="15">
        <v>363</v>
      </c>
      <c r="K384" s="15">
        <f t="shared" si="15"/>
        <v>100</v>
      </c>
      <c r="L384" s="15">
        <f t="shared" si="16"/>
        <v>18.324078748107016</v>
      </c>
      <c r="M384" s="15">
        <f t="shared" si="17"/>
        <v>81.675921251892987</v>
      </c>
    </row>
    <row r="385" spans="1:13">
      <c r="A385" s="15" t="s">
        <v>1343</v>
      </c>
      <c r="B385" s="15">
        <v>328.1</v>
      </c>
      <c r="C385" s="16">
        <v>3.6000000000000001E-96</v>
      </c>
      <c r="D385" s="15" t="str">
        <f>VLOOKUP($A385,таксономия!$B:$V,6,0)</f>
        <v>Eukaryota</v>
      </c>
      <c r="E385" s="15" t="str">
        <f>VLOOKUP($A385,таксономия!$B:$V,7,0)</f>
        <v xml:space="preserve"> Metazoa</v>
      </c>
      <c r="F385" s="15" t="str">
        <f>VLOOKUP($A385,таксономия!$B:$V,8,0)</f>
        <v xml:space="preserve"> Ecdysozoa</v>
      </c>
      <c r="G385" s="15"/>
      <c r="I385" s="15">
        <v>20</v>
      </c>
      <c r="J385" s="15">
        <v>364</v>
      </c>
      <c r="K385" s="15">
        <f t="shared" si="15"/>
        <v>100</v>
      </c>
      <c r="L385" s="15">
        <f t="shared" si="16"/>
        <v>18.374558303886925</v>
      </c>
      <c r="M385" s="15">
        <f t="shared" si="17"/>
        <v>81.625441696113072</v>
      </c>
    </row>
    <row r="386" spans="1:13">
      <c r="A386" s="15" t="s">
        <v>3661</v>
      </c>
      <c r="B386" s="15">
        <v>328.1</v>
      </c>
      <c r="C386" s="16">
        <v>3.6000000000000001E-96</v>
      </c>
      <c r="D386" s="15" t="str">
        <f>VLOOKUP($A386,таксономия!$B:$V,6,0)</f>
        <v>Eukaryota</v>
      </c>
      <c r="E386" s="15" t="str">
        <f>VLOOKUP($A386,таксономия!$B:$V,7,0)</f>
        <v xml:space="preserve"> Metazoa</v>
      </c>
      <c r="F386" s="15" t="str">
        <f>VLOOKUP($A386,таксономия!$B:$V,8,0)</f>
        <v xml:space="preserve"> Ecdysozoa</v>
      </c>
      <c r="G386" s="15"/>
      <c r="I386" s="15">
        <v>20</v>
      </c>
      <c r="J386" s="15">
        <v>365</v>
      </c>
      <c r="K386" s="15">
        <f t="shared" si="15"/>
        <v>100</v>
      </c>
      <c r="L386" s="15">
        <f t="shared" si="16"/>
        <v>18.425037859666833</v>
      </c>
      <c r="M386" s="15">
        <f t="shared" si="17"/>
        <v>81.57496214033317</v>
      </c>
    </row>
    <row r="387" spans="1:13">
      <c r="A387" s="15" t="s">
        <v>217</v>
      </c>
      <c r="B387" s="15">
        <v>328</v>
      </c>
      <c r="C387" s="16">
        <v>3.8999999999999998E-96</v>
      </c>
      <c r="D387" s="15" t="str">
        <f>VLOOKUP($A387,таксономия!$B:$V,6,0)</f>
        <v>Eukaryota</v>
      </c>
      <c r="E387" s="15" t="str">
        <f>VLOOKUP($A387,таксономия!$B:$V,7,0)</f>
        <v xml:space="preserve"> Fungi</v>
      </c>
      <c r="F387" s="15" t="str">
        <f>VLOOKUP($A387,таксономия!$B:$V,8,0)</f>
        <v xml:space="preserve"> Dikarya</v>
      </c>
      <c r="G387" s="15"/>
      <c r="I387" s="15">
        <v>20</v>
      </c>
      <c r="J387" s="15">
        <v>366</v>
      </c>
      <c r="K387" s="15">
        <f t="shared" ref="K387:K450" si="18">I387/20*100</f>
        <v>100</v>
      </c>
      <c r="L387" s="15">
        <f t="shared" ref="L387:L450" si="19">J387/1981*100</f>
        <v>18.475517415446742</v>
      </c>
      <c r="M387" s="15">
        <f t="shared" ref="M387:M450" si="20">100-L387</f>
        <v>81.524482584553255</v>
      </c>
    </row>
    <row r="388" spans="1:13">
      <c r="A388" s="15" t="s">
        <v>3892</v>
      </c>
      <c r="B388" s="15">
        <v>327.8</v>
      </c>
      <c r="C388" s="16">
        <v>4.2E-96</v>
      </c>
      <c r="D388" s="15" t="str">
        <f>VLOOKUP($A388,таксономия!$B:$V,6,0)</f>
        <v>Eukaryota</v>
      </c>
      <c r="E388" s="15" t="str">
        <f>VLOOKUP($A388,таксономия!$B:$V,7,0)</f>
        <v xml:space="preserve"> Fungi</v>
      </c>
      <c r="F388" s="15" t="str">
        <f>VLOOKUP($A388,таксономия!$B:$V,8,0)</f>
        <v xml:space="preserve"> Dikarya</v>
      </c>
      <c r="G388" s="15"/>
      <c r="I388" s="15">
        <v>20</v>
      </c>
      <c r="J388" s="15">
        <v>367</v>
      </c>
      <c r="K388" s="15">
        <f t="shared" si="18"/>
        <v>100</v>
      </c>
      <c r="L388" s="15">
        <f t="shared" si="19"/>
        <v>18.52599697122665</v>
      </c>
      <c r="M388" s="15">
        <f t="shared" si="20"/>
        <v>81.474003028773353</v>
      </c>
    </row>
    <row r="389" spans="1:13">
      <c r="A389" s="15" t="s">
        <v>3872</v>
      </c>
      <c r="B389" s="15">
        <v>327.8</v>
      </c>
      <c r="C389" s="16">
        <v>4.3999999999999996E-96</v>
      </c>
      <c r="D389" s="15" t="str">
        <f>VLOOKUP($A389,таксономия!$B:$V,6,0)</f>
        <v>Eukaryota</v>
      </c>
      <c r="E389" s="15" t="str">
        <f>VLOOKUP($A389,таксономия!$B:$V,7,0)</f>
        <v xml:space="preserve"> Amoebozoa</v>
      </c>
      <c r="F389" s="15" t="str">
        <f>VLOOKUP($A389,таксономия!$B:$V,8,0)</f>
        <v xml:space="preserve"> Mycetozoa</v>
      </c>
      <c r="G389" s="15"/>
      <c r="I389" s="15">
        <v>20</v>
      </c>
      <c r="J389" s="15">
        <v>368</v>
      </c>
      <c r="K389" s="15">
        <f t="shared" si="18"/>
        <v>100</v>
      </c>
      <c r="L389" s="15">
        <f t="shared" si="19"/>
        <v>18.576476527006562</v>
      </c>
      <c r="M389" s="15">
        <f t="shared" si="20"/>
        <v>81.423523472993438</v>
      </c>
    </row>
    <row r="390" spans="1:13">
      <c r="A390" s="15" t="s">
        <v>3874</v>
      </c>
      <c r="B390" s="15">
        <v>327.5</v>
      </c>
      <c r="C390" s="16">
        <v>5.3000000000000001E-96</v>
      </c>
      <c r="D390" s="15" t="str">
        <f>VLOOKUP($A390,таксономия!$B:$V,6,0)</f>
        <v>Eukaryota</v>
      </c>
      <c r="E390" s="15" t="str">
        <f>VLOOKUP($A390,таксономия!$B:$V,7,0)</f>
        <v xml:space="preserve"> Fungi</v>
      </c>
      <c r="F390" s="15" t="str">
        <f>VLOOKUP($A390,таксономия!$B:$V,8,0)</f>
        <v xml:space="preserve"> Dikarya</v>
      </c>
      <c r="G390" s="15"/>
      <c r="I390" s="15">
        <v>20</v>
      </c>
      <c r="J390" s="15">
        <v>369</v>
      </c>
      <c r="K390" s="15">
        <f t="shared" si="18"/>
        <v>100</v>
      </c>
      <c r="L390" s="15">
        <f t="shared" si="19"/>
        <v>18.626956082786471</v>
      </c>
      <c r="M390" s="15">
        <f t="shared" si="20"/>
        <v>81.373043917213522</v>
      </c>
    </row>
    <row r="391" spans="1:13">
      <c r="A391" s="15" t="s">
        <v>3914</v>
      </c>
      <c r="B391" s="15">
        <v>327.5</v>
      </c>
      <c r="C391" s="16">
        <v>5.3000000000000001E-96</v>
      </c>
      <c r="D391" s="15" t="str">
        <f>VLOOKUP($A391,таксономия!$B:$V,6,0)</f>
        <v>Eukaryota</v>
      </c>
      <c r="E391" s="15" t="str">
        <f>VLOOKUP($A391,таксономия!$B:$V,7,0)</f>
        <v xml:space="preserve"> Fungi</v>
      </c>
      <c r="F391" s="15" t="str">
        <f>VLOOKUP($A391,таксономия!$B:$V,8,0)</f>
        <v xml:space="preserve"> Dikarya</v>
      </c>
      <c r="G391" s="15"/>
      <c r="I391" s="15">
        <v>20</v>
      </c>
      <c r="J391" s="15">
        <v>370</v>
      </c>
      <c r="K391" s="15">
        <f t="shared" si="18"/>
        <v>100</v>
      </c>
      <c r="L391" s="15">
        <f t="shared" si="19"/>
        <v>18.677435638566379</v>
      </c>
      <c r="M391" s="15">
        <f t="shared" si="20"/>
        <v>81.322564361433621</v>
      </c>
    </row>
    <row r="392" spans="1:13">
      <c r="A392" s="15" t="s">
        <v>4094</v>
      </c>
      <c r="B392" s="15">
        <v>327.3</v>
      </c>
      <c r="C392" s="16">
        <v>6.0000000000000003E-96</v>
      </c>
      <c r="D392" s="15" t="str">
        <f>VLOOKUP($A392,таксономия!$B:$V,6,0)</f>
        <v>Eukaryota</v>
      </c>
      <c r="E392" s="15" t="str">
        <f>VLOOKUP($A392,таксономия!$B:$V,7,0)</f>
        <v xml:space="preserve"> Alveolata</v>
      </c>
      <c r="F392" s="15" t="str">
        <f>VLOOKUP($A392,таксономия!$B:$V,8,0)</f>
        <v xml:space="preserve"> Apicomplexa</v>
      </c>
      <c r="G392" s="15"/>
      <c r="I392" s="15">
        <v>20</v>
      </c>
      <c r="J392" s="15">
        <v>371</v>
      </c>
      <c r="K392" s="15">
        <f t="shared" si="18"/>
        <v>100</v>
      </c>
      <c r="L392" s="15">
        <f t="shared" si="19"/>
        <v>18.727915194346288</v>
      </c>
      <c r="M392" s="15">
        <f t="shared" si="20"/>
        <v>81.272084805653719</v>
      </c>
    </row>
    <row r="393" spans="1:13">
      <c r="A393" s="15" t="s">
        <v>4156</v>
      </c>
      <c r="B393" s="15">
        <v>327.3</v>
      </c>
      <c r="C393" s="16">
        <v>6.0000000000000003E-96</v>
      </c>
      <c r="D393" s="15" t="str">
        <f>VLOOKUP($A393,таксономия!$B:$V,6,0)</f>
        <v>Eukaryota</v>
      </c>
      <c r="E393" s="15" t="str">
        <f>VLOOKUP($A393,таксономия!$B:$V,7,0)</f>
        <v xml:space="preserve"> Alveolata</v>
      </c>
      <c r="F393" s="15" t="str">
        <f>VLOOKUP($A393,таксономия!$B:$V,8,0)</f>
        <v xml:space="preserve"> Apicomplexa</v>
      </c>
      <c r="G393" s="15"/>
      <c r="I393" s="15">
        <v>20</v>
      </c>
      <c r="J393" s="15">
        <v>372</v>
      </c>
      <c r="K393" s="15">
        <f t="shared" si="18"/>
        <v>100</v>
      </c>
      <c r="L393" s="15">
        <f t="shared" si="19"/>
        <v>18.7783947501262</v>
      </c>
      <c r="M393" s="15">
        <f t="shared" si="20"/>
        <v>81.221605249873804</v>
      </c>
    </row>
    <row r="394" spans="1:13">
      <c r="A394" s="15" t="s">
        <v>1201</v>
      </c>
      <c r="B394" s="15">
        <v>327.10000000000002</v>
      </c>
      <c r="C394" s="16">
        <v>7.2999999999999999E-96</v>
      </c>
      <c r="D394" s="15" t="str">
        <f>VLOOKUP($A394,таксономия!$B:$V,6,0)</f>
        <v>Eukaryota</v>
      </c>
      <c r="E394" s="15" t="str">
        <f>VLOOKUP($A394,таксономия!$B:$V,7,0)</f>
        <v xml:space="preserve"> Alveolata</v>
      </c>
      <c r="F394" s="15" t="str">
        <f>VLOOKUP($A394,таксономия!$B:$V,8,0)</f>
        <v xml:space="preserve"> Perkinsea</v>
      </c>
      <c r="G394" s="15"/>
      <c r="I394" s="15">
        <v>20</v>
      </c>
      <c r="J394" s="15">
        <v>373</v>
      </c>
      <c r="K394" s="15">
        <f t="shared" si="18"/>
        <v>100</v>
      </c>
      <c r="L394" s="15">
        <f t="shared" si="19"/>
        <v>18.828874305906108</v>
      </c>
      <c r="M394" s="15">
        <f t="shared" si="20"/>
        <v>81.171125694093888</v>
      </c>
    </row>
    <row r="395" spans="1:13">
      <c r="A395" s="15" t="s">
        <v>834</v>
      </c>
      <c r="B395" s="15">
        <v>326.89999999999998</v>
      </c>
      <c r="C395" s="16">
        <v>8.2000000000000005E-96</v>
      </c>
      <c r="D395" s="15" t="str">
        <f>VLOOKUP($A395,таксономия!$B:$V,6,0)</f>
        <v>Eukaryota</v>
      </c>
      <c r="E395" s="15" t="str">
        <f>VLOOKUP($A395,таксономия!$B:$V,7,0)</f>
        <v xml:space="preserve"> Fungi</v>
      </c>
      <c r="F395" s="15" t="str">
        <f>VLOOKUP($A395,таксономия!$B:$V,8,0)</f>
        <v xml:space="preserve"> Dikarya</v>
      </c>
      <c r="G395" s="15"/>
      <c r="I395" s="15">
        <v>20</v>
      </c>
      <c r="J395" s="15">
        <v>374</v>
      </c>
      <c r="K395" s="15">
        <f t="shared" si="18"/>
        <v>100</v>
      </c>
      <c r="L395" s="15">
        <f t="shared" si="19"/>
        <v>18.879353861686017</v>
      </c>
      <c r="M395" s="15">
        <f t="shared" si="20"/>
        <v>81.120646138313987</v>
      </c>
    </row>
    <row r="396" spans="1:13">
      <c r="A396" s="15" t="s">
        <v>1962</v>
      </c>
      <c r="B396" s="15">
        <v>326.7</v>
      </c>
      <c r="C396" s="16">
        <v>9.4999999999999993E-96</v>
      </c>
      <c r="D396" s="15" t="str">
        <f>VLOOKUP($A396,таксономия!$B:$V,6,0)</f>
        <v>Eukaryota</v>
      </c>
      <c r="E396" s="15" t="str">
        <f>VLOOKUP($A396,таксономия!$B:$V,7,0)</f>
        <v xml:space="preserve"> Metazoa</v>
      </c>
      <c r="F396" s="15" t="str">
        <f>VLOOKUP($A396,таксономия!$B:$V,8,0)</f>
        <v xml:space="preserve"> Ecdysozoa</v>
      </c>
      <c r="G396" s="15"/>
      <c r="I396" s="15">
        <v>20</v>
      </c>
      <c r="J396" s="15">
        <v>375</v>
      </c>
      <c r="K396" s="15">
        <f t="shared" si="18"/>
        <v>100</v>
      </c>
      <c r="L396" s="15">
        <f t="shared" si="19"/>
        <v>18.929833417465929</v>
      </c>
      <c r="M396" s="15">
        <f t="shared" si="20"/>
        <v>81.070166582534071</v>
      </c>
    </row>
    <row r="397" spans="1:13">
      <c r="A397" s="15" t="s">
        <v>4274</v>
      </c>
      <c r="B397" s="15">
        <v>326.60000000000002</v>
      </c>
      <c r="C397" s="16">
        <v>9.9999999999999999E-96</v>
      </c>
      <c r="D397" s="15" t="str">
        <f>VLOOKUP($A397,таксономия!$B:$V,6,0)</f>
        <v>Eukaryota</v>
      </c>
      <c r="E397" s="15" t="str">
        <f>VLOOKUP($A397,таксономия!$B:$V,7,0)</f>
        <v xml:space="preserve"> Metazoa</v>
      </c>
      <c r="F397" s="15" t="str">
        <f>VLOOKUP($A397,таксономия!$B:$V,8,0)</f>
        <v xml:space="preserve"> Chordata</v>
      </c>
      <c r="G397" s="15"/>
      <c r="I397" s="15">
        <v>20</v>
      </c>
      <c r="J397" s="15">
        <v>376</v>
      </c>
      <c r="K397" s="15">
        <f t="shared" si="18"/>
        <v>100</v>
      </c>
      <c r="L397" s="15">
        <f t="shared" si="19"/>
        <v>18.980312973245837</v>
      </c>
      <c r="M397" s="15">
        <f t="shared" si="20"/>
        <v>81.019687026754156</v>
      </c>
    </row>
    <row r="398" spans="1:13">
      <c r="A398" s="15" t="s">
        <v>2677</v>
      </c>
      <c r="B398" s="15">
        <v>326.5</v>
      </c>
      <c r="C398" s="16">
        <v>1.0999999999999999E-95</v>
      </c>
      <c r="D398" s="15" t="str">
        <f>VLOOKUP($A398,таксономия!$B:$V,6,0)</f>
        <v>Eukaryota</v>
      </c>
      <c r="E398" s="15" t="str">
        <f>VLOOKUP($A398,таксономия!$B:$V,7,0)</f>
        <v xml:space="preserve"> Metazoa</v>
      </c>
      <c r="F398" s="15" t="str">
        <f>VLOOKUP($A398,таксономия!$B:$V,8,0)</f>
        <v xml:space="preserve"> Chordata</v>
      </c>
      <c r="G398" s="15"/>
      <c r="I398" s="15">
        <v>20</v>
      </c>
      <c r="J398" s="15">
        <v>377</v>
      </c>
      <c r="K398" s="15">
        <f t="shared" si="18"/>
        <v>100</v>
      </c>
      <c r="L398" s="15">
        <f t="shared" si="19"/>
        <v>19.030792529025746</v>
      </c>
      <c r="M398" s="15">
        <f t="shared" si="20"/>
        <v>80.969207470974254</v>
      </c>
    </row>
    <row r="399" spans="1:13">
      <c r="A399" s="15" t="s">
        <v>1068</v>
      </c>
      <c r="B399" s="15">
        <v>326.39999999999998</v>
      </c>
      <c r="C399" s="16">
        <v>1.0999999999999999E-95</v>
      </c>
      <c r="D399" s="15" t="str">
        <f>VLOOKUP($A399,таксономия!$B:$V,6,0)</f>
        <v>Eukaryota</v>
      </c>
      <c r="E399" s="15" t="str">
        <f>VLOOKUP($A399,таксономия!$B:$V,7,0)</f>
        <v xml:space="preserve"> Fungi</v>
      </c>
      <c r="F399" s="15" t="str">
        <f>VLOOKUP($A399,таксономия!$B:$V,8,0)</f>
        <v xml:space="preserve"> Dikarya</v>
      </c>
      <c r="G399" s="15"/>
      <c r="I399" s="15">
        <v>20</v>
      </c>
      <c r="J399" s="15">
        <v>378</v>
      </c>
      <c r="K399" s="15">
        <f t="shared" si="18"/>
        <v>100</v>
      </c>
      <c r="L399" s="15">
        <f t="shared" si="19"/>
        <v>19.081272084805654</v>
      </c>
      <c r="M399" s="15">
        <f t="shared" si="20"/>
        <v>80.918727915194353</v>
      </c>
    </row>
    <row r="400" spans="1:13">
      <c r="A400" s="15" t="s">
        <v>2154</v>
      </c>
      <c r="B400" s="15">
        <v>326.39999999999998</v>
      </c>
      <c r="C400" s="16">
        <v>1.0999999999999999E-95</v>
      </c>
      <c r="D400" s="15" t="str">
        <f>VLOOKUP($A400,таксономия!$B:$V,6,0)</f>
        <v>Eukaryota</v>
      </c>
      <c r="E400" s="15" t="str">
        <f>VLOOKUP($A400,таксономия!$B:$V,7,0)</f>
        <v xml:space="preserve"> Fungi</v>
      </c>
      <c r="F400" s="15" t="str">
        <f>VLOOKUP($A400,таксономия!$B:$V,8,0)</f>
        <v xml:space="preserve"> Dikarya</v>
      </c>
      <c r="G400" s="15"/>
      <c r="I400" s="15">
        <v>20</v>
      </c>
      <c r="J400" s="15">
        <v>379</v>
      </c>
      <c r="K400" s="15">
        <f t="shared" si="18"/>
        <v>100</v>
      </c>
      <c r="L400" s="15">
        <f t="shared" si="19"/>
        <v>19.131751640585563</v>
      </c>
      <c r="M400" s="15">
        <f t="shared" si="20"/>
        <v>80.868248359414437</v>
      </c>
    </row>
    <row r="401" spans="1:13">
      <c r="A401" s="15" t="s">
        <v>3426</v>
      </c>
      <c r="B401" s="15">
        <v>326.39999999999998</v>
      </c>
      <c r="C401" s="16">
        <v>1.2000000000000001E-95</v>
      </c>
      <c r="D401" s="15" t="str">
        <f>VLOOKUP($A401,таксономия!$B:$V,6,0)</f>
        <v>Eukaryota</v>
      </c>
      <c r="E401" s="15" t="str">
        <f>VLOOKUP($A401,таксономия!$B:$V,7,0)</f>
        <v xml:space="preserve"> Alveolata</v>
      </c>
      <c r="F401" s="15" t="str">
        <f>VLOOKUP($A401,таксономия!$B:$V,8,0)</f>
        <v xml:space="preserve"> Ciliophora</v>
      </c>
      <c r="G401" s="15"/>
      <c r="I401" s="15">
        <v>20</v>
      </c>
      <c r="J401" s="15">
        <v>380</v>
      </c>
      <c r="K401" s="15">
        <f t="shared" si="18"/>
        <v>100</v>
      </c>
      <c r="L401" s="15">
        <f t="shared" si="19"/>
        <v>19.182231196365471</v>
      </c>
      <c r="M401" s="15">
        <f t="shared" si="20"/>
        <v>80.817768803634522</v>
      </c>
    </row>
    <row r="402" spans="1:13">
      <c r="A402" s="15" t="s">
        <v>3930</v>
      </c>
      <c r="B402" s="15">
        <v>326.39999999999998</v>
      </c>
      <c r="C402" s="16">
        <v>1.2000000000000001E-95</v>
      </c>
      <c r="D402" s="15" t="str">
        <f>VLOOKUP($A402,таксономия!$B:$V,6,0)</f>
        <v>Eukaryota</v>
      </c>
      <c r="E402" s="15" t="str">
        <f>VLOOKUP($A402,таксономия!$B:$V,7,0)</f>
        <v xml:space="preserve"> Metazoa</v>
      </c>
      <c r="F402" s="15" t="str">
        <f>VLOOKUP($A402,таксономия!$B:$V,8,0)</f>
        <v xml:space="preserve"> Chordata</v>
      </c>
      <c r="G402" s="15"/>
      <c r="I402" s="15">
        <v>20</v>
      </c>
      <c r="J402" s="15">
        <v>381</v>
      </c>
      <c r="K402" s="15">
        <f t="shared" si="18"/>
        <v>100</v>
      </c>
      <c r="L402" s="15">
        <f t="shared" si="19"/>
        <v>19.232710752145383</v>
      </c>
      <c r="M402" s="15">
        <f t="shared" si="20"/>
        <v>80.76728924785462</v>
      </c>
    </row>
    <row r="403" spans="1:13">
      <c r="A403" s="15" t="s">
        <v>1589</v>
      </c>
      <c r="B403" s="15">
        <v>326.2</v>
      </c>
      <c r="C403" s="16">
        <v>1.3E-95</v>
      </c>
      <c r="D403" s="15" t="str">
        <f>VLOOKUP($A403,таксономия!$B:$V,6,0)</f>
        <v>Eukaryota</v>
      </c>
      <c r="E403" s="15" t="str">
        <f>VLOOKUP($A403,таксономия!$B:$V,7,0)</f>
        <v xml:space="preserve"> Stramenopiles</v>
      </c>
      <c r="F403" s="15" t="str">
        <f>VLOOKUP($A403,таксономия!$B:$V,8,0)</f>
        <v xml:space="preserve"> Blastocystis.</v>
      </c>
      <c r="G403" s="15"/>
      <c r="I403" s="15">
        <v>20</v>
      </c>
      <c r="J403" s="15">
        <v>382</v>
      </c>
      <c r="K403" s="15">
        <f t="shared" si="18"/>
        <v>100</v>
      </c>
      <c r="L403" s="15">
        <f t="shared" si="19"/>
        <v>19.283190307925292</v>
      </c>
      <c r="M403" s="15">
        <f t="shared" si="20"/>
        <v>80.716809692074705</v>
      </c>
    </row>
    <row r="404" spans="1:13">
      <c r="A404" s="15" t="s">
        <v>1250</v>
      </c>
      <c r="B404" s="15">
        <v>326.10000000000002</v>
      </c>
      <c r="C404" s="16">
        <v>1.4E-95</v>
      </c>
      <c r="D404" s="15" t="str">
        <f>VLOOKUP($A404,таксономия!$B:$V,6,0)</f>
        <v>Eukaryota</v>
      </c>
      <c r="E404" s="15" t="str">
        <f>VLOOKUP($A404,таксономия!$B:$V,7,0)</f>
        <v xml:space="preserve"> Fungi</v>
      </c>
      <c r="F404" s="15" t="str">
        <f>VLOOKUP($A404,таксономия!$B:$V,8,0)</f>
        <v xml:space="preserve"> Dikarya</v>
      </c>
      <c r="G404" s="15"/>
      <c r="I404" s="15">
        <v>20</v>
      </c>
      <c r="J404" s="15">
        <v>383</v>
      </c>
      <c r="K404" s="15">
        <f t="shared" si="18"/>
        <v>100</v>
      </c>
      <c r="L404" s="15">
        <f t="shared" si="19"/>
        <v>19.3336698637052</v>
      </c>
      <c r="M404" s="15">
        <f t="shared" si="20"/>
        <v>80.666330136294803</v>
      </c>
    </row>
    <row r="405" spans="1:13">
      <c r="A405" s="15" t="s">
        <v>782</v>
      </c>
      <c r="B405" s="15">
        <v>326.10000000000002</v>
      </c>
      <c r="C405" s="16">
        <v>1.4E-95</v>
      </c>
      <c r="D405" s="15" t="str">
        <f>VLOOKUP($A405,таксономия!$B:$V,6,0)</f>
        <v>Eukaryota</v>
      </c>
      <c r="E405" s="15" t="str">
        <f>VLOOKUP($A405,таксономия!$B:$V,7,0)</f>
        <v xml:space="preserve"> Metazoa</v>
      </c>
      <c r="F405" s="15" t="str">
        <f>VLOOKUP($A405,таксономия!$B:$V,8,0)</f>
        <v xml:space="preserve"> Chordata</v>
      </c>
      <c r="G405" s="15"/>
      <c r="I405" s="15">
        <v>20</v>
      </c>
      <c r="J405" s="15">
        <v>384</v>
      </c>
      <c r="K405" s="15">
        <f t="shared" si="18"/>
        <v>100</v>
      </c>
      <c r="L405" s="15">
        <f t="shared" si="19"/>
        <v>19.384149419485109</v>
      </c>
      <c r="M405" s="15">
        <f t="shared" si="20"/>
        <v>80.615850580514888</v>
      </c>
    </row>
    <row r="406" spans="1:13">
      <c r="A406" s="15" t="s">
        <v>2381</v>
      </c>
      <c r="B406" s="15">
        <v>326.10000000000002</v>
      </c>
      <c r="C406" s="16">
        <v>1.4E-95</v>
      </c>
      <c r="D406" s="15" t="str">
        <f>VLOOKUP($A406,таксономия!$B:$V,6,0)</f>
        <v>Eukaryota</v>
      </c>
      <c r="E406" s="15" t="str">
        <f>VLOOKUP($A406,таксономия!$B:$V,7,0)</f>
        <v xml:space="preserve"> Metazoa</v>
      </c>
      <c r="F406" s="15" t="str">
        <f>VLOOKUP($A406,таксономия!$B:$V,8,0)</f>
        <v xml:space="preserve"> Chordata</v>
      </c>
      <c r="G406" s="15"/>
      <c r="I406" s="15">
        <v>20</v>
      </c>
      <c r="J406" s="15">
        <v>385</v>
      </c>
      <c r="K406" s="15">
        <f t="shared" si="18"/>
        <v>100</v>
      </c>
      <c r="L406" s="15">
        <f t="shared" si="19"/>
        <v>19.434628975265017</v>
      </c>
      <c r="M406" s="15">
        <f t="shared" si="20"/>
        <v>80.565371024734986</v>
      </c>
    </row>
    <row r="407" spans="1:13">
      <c r="A407" s="15" t="s">
        <v>2617</v>
      </c>
      <c r="B407" s="15">
        <v>326.10000000000002</v>
      </c>
      <c r="C407" s="16">
        <v>1.4E-95</v>
      </c>
      <c r="D407" s="15" t="str">
        <f>VLOOKUP($A407,таксономия!$B:$V,6,0)</f>
        <v>Eukaryota</v>
      </c>
      <c r="E407" s="15" t="str">
        <f>VLOOKUP($A407,таксономия!$B:$V,7,0)</f>
        <v xml:space="preserve"> Metazoa</v>
      </c>
      <c r="F407" s="15" t="str">
        <f>VLOOKUP($A407,таксономия!$B:$V,8,0)</f>
        <v xml:space="preserve"> Chordata</v>
      </c>
      <c r="G407" s="15"/>
      <c r="I407" s="15">
        <v>20</v>
      </c>
      <c r="J407" s="15">
        <v>386</v>
      </c>
      <c r="K407" s="15">
        <f t="shared" si="18"/>
        <v>100</v>
      </c>
      <c r="L407" s="15">
        <f t="shared" si="19"/>
        <v>19.485108531044926</v>
      </c>
      <c r="M407" s="15">
        <f t="shared" si="20"/>
        <v>80.514891468955071</v>
      </c>
    </row>
    <row r="408" spans="1:13">
      <c r="A408" s="15" t="s">
        <v>2637</v>
      </c>
      <c r="B408" s="15">
        <v>326.10000000000002</v>
      </c>
      <c r="C408" s="16">
        <v>1.4E-95</v>
      </c>
      <c r="D408" s="15" t="str">
        <f>VLOOKUP($A408,таксономия!$B:$V,6,0)</f>
        <v>Eukaryota</v>
      </c>
      <c r="E408" s="15" t="str">
        <f>VLOOKUP($A408,таксономия!$B:$V,7,0)</f>
        <v xml:space="preserve"> Metazoa</v>
      </c>
      <c r="F408" s="15" t="str">
        <f>VLOOKUP($A408,таксономия!$B:$V,8,0)</f>
        <v xml:space="preserve"> Chordata</v>
      </c>
      <c r="G408" s="15"/>
      <c r="I408" s="15">
        <v>20</v>
      </c>
      <c r="J408" s="15">
        <v>387</v>
      </c>
      <c r="K408" s="15">
        <f t="shared" si="18"/>
        <v>100</v>
      </c>
      <c r="L408" s="15">
        <f t="shared" si="19"/>
        <v>19.535588086824838</v>
      </c>
      <c r="M408" s="15">
        <f t="shared" si="20"/>
        <v>80.464411913175155</v>
      </c>
    </row>
    <row r="409" spans="1:13">
      <c r="A409" s="15" t="s">
        <v>2777</v>
      </c>
      <c r="B409" s="15">
        <v>326.10000000000002</v>
      </c>
      <c r="C409" s="16">
        <v>1.4E-95</v>
      </c>
      <c r="D409" s="15" t="str">
        <f>VLOOKUP($A409,таксономия!$B:$V,6,0)</f>
        <v>Eukaryota</v>
      </c>
      <c r="E409" s="15" t="str">
        <f>VLOOKUP($A409,таксономия!$B:$V,7,0)</f>
        <v xml:space="preserve"> Metazoa</v>
      </c>
      <c r="F409" s="15" t="str">
        <f>VLOOKUP($A409,таксономия!$B:$V,8,0)</f>
        <v xml:space="preserve"> Chordata</v>
      </c>
      <c r="G409" s="15"/>
      <c r="I409" s="15">
        <v>20</v>
      </c>
      <c r="J409" s="15">
        <v>388</v>
      </c>
      <c r="K409" s="15">
        <f t="shared" si="18"/>
        <v>100</v>
      </c>
      <c r="L409" s="15">
        <f t="shared" si="19"/>
        <v>19.586067642604746</v>
      </c>
      <c r="M409" s="15">
        <f t="shared" si="20"/>
        <v>80.413932357395254</v>
      </c>
    </row>
    <row r="410" spans="1:13">
      <c r="A410" s="15" t="s">
        <v>3058</v>
      </c>
      <c r="B410" s="15">
        <v>326.10000000000002</v>
      </c>
      <c r="C410" s="16">
        <v>1.4E-95</v>
      </c>
      <c r="D410" s="15" t="str">
        <f>VLOOKUP($A410,таксономия!$B:$V,6,0)</f>
        <v>Eukaryota</v>
      </c>
      <c r="E410" s="15" t="str">
        <f>VLOOKUP($A410,таксономия!$B:$V,7,0)</f>
        <v xml:space="preserve"> Metazoa</v>
      </c>
      <c r="F410" s="15" t="str">
        <f>VLOOKUP($A410,таксономия!$B:$V,8,0)</f>
        <v xml:space="preserve"> Chordata</v>
      </c>
      <c r="G410" s="15"/>
      <c r="I410" s="15">
        <v>20</v>
      </c>
      <c r="J410" s="15">
        <v>389</v>
      </c>
      <c r="K410" s="15">
        <f t="shared" si="18"/>
        <v>100</v>
      </c>
      <c r="L410" s="15">
        <f t="shared" si="19"/>
        <v>19.636547198384655</v>
      </c>
      <c r="M410" s="15">
        <f t="shared" si="20"/>
        <v>80.363452801615352</v>
      </c>
    </row>
    <row r="411" spans="1:13">
      <c r="A411" s="15" t="s">
        <v>4299</v>
      </c>
      <c r="B411" s="15">
        <v>326.10000000000002</v>
      </c>
      <c r="C411" s="16">
        <v>1.4E-95</v>
      </c>
      <c r="D411" s="15" t="str">
        <f>VLOOKUP($A411,таксономия!$B:$V,6,0)</f>
        <v>Eukaryota</v>
      </c>
      <c r="E411" s="15" t="str">
        <f>VLOOKUP($A411,таксономия!$B:$V,7,0)</f>
        <v xml:space="preserve"> Metazoa</v>
      </c>
      <c r="F411" s="15" t="str">
        <f>VLOOKUP($A411,таксономия!$B:$V,8,0)</f>
        <v xml:space="preserve"> Chordata</v>
      </c>
      <c r="G411" s="15"/>
      <c r="I411" s="15">
        <v>20</v>
      </c>
      <c r="J411" s="15">
        <v>390</v>
      </c>
      <c r="K411" s="15">
        <f t="shared" si="18"/>
        <v>100</v>
      </c>
      <c r="L411" s="15">
        <f t="shared" si="19"/>
        <v>19.687026754164563</v>
      </c>
      <c r="M411" s="15">
        <f t="shared" si="20"/>
        <v>80.312973245835437</v>
      </c>
    </row>
    <row r="412" spans="1:13">
      <c r="A412" s="15" t="s">
        <v>4301</v>
      </c>
      <c r="B412" s="15">
        <v>326.10000000000002</v>
      </c>
      <c r="C412" s="16">
        <v>1.4E-95</v>
      </c>
      <c r="D412" s="15" t="str">
        <f>VLOOKUP($A412,таксономия!$B:$V,6,0)</f>
        <v>Eukaryota</v>
      </c>
      <c r="E412" s="15" t="str">
        <f>VLOOKUP($A412,таксономия!$B:$V,7,0)</f>
        <v xml:space="preserve"> Metazoa</v>
      </c>
      <c r="F412" s="15" t="str">
        <f>VLOOKUP($A412,таксономия!$B:$V,8,0)</f>
        <v xml:space="preserve"> Chordata</v>
      </c>
      <c r="G412" s="15"/>
      <c r="I412" s="15">
        <v>20</v>
      </c>
      <c r="J412" s="15">
        <v>391</v>
      </c>
      <c r="K412" s="15">
        <f t="shared" si="18"/>
        <v>100</v>
      </c>
      <c r="L412" s="15">
        <f t="shared" si="19"/>
        <v>19.737506309944472</v>
      </c>
      <c r="M412" s="15">
        <f t="shared" si="20"/>
        <v>80.262493690055521</v>
      </c>
    </row>
    <row r="413" spans="1:13">
      <c r="A413" s="15" t="s">
        <v>4311</v>
      </c>
      <c r="B413" s="15">
        <v>326.10000000000002</v>
      </c>
      <c r="C413" s="16">
        <v>1.4E-95</v>
      </c>
      <c r="D413" s="15" t="str">
        <f>VLOOKUP($A413,таксономия!$B:$V,6,0)</f>
        <v>Eukaryota</v>
      </c>
      <c r="E413" s="15" t="str">
        <f>VLOOKUP($A413,таксономия!$B:$V,7,0)</f>
        <v xml:space="preserve"> Metazoa</v>
      </c>
      <c r="F413" s="15" t="str">
        <f>VLOOKUP($A413,таксономия!$B:$V,8,0)</f>
        <v xml:space="preserve"> Chordata</v>
      </c>
      <c r="G413" s="15"/>
      <c r="I413" s="15">
        <v>20</v>
      </c>
      <c r="J413" s="15">
        <v>392</v>
      </c>
      <c r="K413" s="15">
        <f t="shared" si="18"/>
        <v>100</v>
      </c>
      <c r="L413" s="15">
        <f t="shared" si="19"/>
        <v>19.78798586572438</v>
      </c>
      <c r="M413" s="15">
        <f t="shared" si="20"/>
        <v>80.21201413427562</v>
      </c>
    </row>
    <row r="414" spans="1:13">
      <c r="A414" s="15" t="s">
        <v>2907</v>
      </c>
      <c r="B414" s="15">
        <v>326</v>
      </c>
      <c r="C414" s="16">
        <v>1.5000000000000001E-95</v>
      </c>
      <c r="D414" s="15" t="str">
        <f>VLOOKUP($A414,таксономия!$B:$V,6,0)</f>
        <v>Eukaryota</v>
      </c>
      <c r="E414" s="15" t="str">
        <f>VLOOKUP($A414,таксономия!$B:$V,7,0)</f>
        <v xml:space="preserve"> Metazoa</v>
      </c>
      <c r="F414" s="15" t="str">
        <f>VLOOKUP($A414,таксономия!$B:$V,8,0)</f>
        <v xml:space="preserve"> Chordata</v>
      </c>
      <c r="G414" s="15"/>
      <c r="I414" s="15">
        <v>20</v>
      </c>
      <c r="J414" s="15">
        <v>393</v>
      </c>
      <c r="K414" s="15">
        <f t="shared" si="18"/>
        <v>100</v>
      </c>
      <c r="L414" s="15">
        <f t="shared" si="19"/>
        <v>19.838465421504289</v>
      </c>
      <c r="M414" s="15">
        <f t="shared" si="20"/>
        <v>80.161534578495719</v>
      </c>
    </row>
    <row r="415" spans="1:13">
      <c r="A415" s="15" t="s">
        <v>4313</v>
      </c>
      <c r="B415" s="15">
        <v>326</v>
      </c>
      <c r="C415" s="16">
        <v>1.5000000000000001E-95</v>
      </c>
      <c r="D415" s="15" t="str">
        <f>VLOOKUP($A415,таксономия!$B:$V,6,0)</f>
        <v>Eukaryota</v>
      </c>
      <c r="E415" s="15" t="str">
        <f>VLOOKUP($A415,таксономия!$B:$V,7,0)</f>
        <v xml:space="preserve"> Metazoa</v>
      </c>
      <c r="F415" s="15" t="str">
        <f>VLOOKUP($A415,таксономия!$B:$V,8,0)</f>
        <v xml:space="preserve"> Chordata</v>
      </c>
      <c r="G415" s="15"/>
      <c r="I415" s="15">
        <v>20</v>
      </c>
      <c r="J415" s="15">
        <v>394</v>
      </c>
      <c r="K415" s="15">
        <f t="shared" si="18"/>
        <v>100</v>
      </c>
      <c r="L415" s="15">
        <f t="shared" si="19"/>
        <v>19.888944977284201</v>
      </c>
      <c r="M415" s="15">
        <f t="shared" si="20"/>
        <v>80.111055022715803</v>
      </c>
    </row>
    <row r="416" spans="1:13">
      <c r="A416" s="15" t="s">
        <v>2955</v>
      </c>
      <c r="B416" s="15">
        <v>325.7</v>
      </c>
      <c r="C416" s="16">
        <v>1.8999999999999999E-95</v>
      </c>
      <c r="D416" s="15" t="str">
        <f>VLOOKUP($A416,таксономия!$B:$V,6,0)</f>
        <v>Eukaryota</v>
      </c>
      <c r="E416" s="15" t="str">
        <f>VLOOKUP($A416,таксономия!$B:$V,7,0)</f>
        <v xml:space="preserve"> Fungi</v>
      </c>
      <c r="F416" s="15" t="str">
        <f>VLOOKUP($A416,таксономия!$B:$V,8,0)</f>
        <v xml:space="preserve"> Dikarya</v>
      </c>
      <c r="G416" s="15"/>
      <c r="I416" s="15">
        <v>20</v>
      </c>
      <c r="J416" s="15">
        <v>395</v>
      </c>
      <c r="K416" s="15">
        <f t="shared" si="18"/>
        <v>100</v>
      </c>
      <c r="L416" s="15">
        <f t="shared" si="19"/>
        <v>19.939424533064109</v>
      </c>
      <c r="M416" s="15">
        <f t="shared" si="20"/>
        <v>80.060575466935887</v>
      </c>
    </row>
    <row r="417" spans="1:13">
      <c r="A417" s="15" t="s">
        <v>2734</v>
      </c>
      <c r="B417" s="15">
        <v>325.5</v>
      </c>
      <c r="C417" s="16">
        <v>2.1999999999999999E-95</v>
      </c>
      <c r="D417" s="15" t="str">
        <f>VLOOKUP($A417,таксономия!$B:$V,6,0)</f>
        <v>Eukaryota</v>
      </c>
      <c r="E417" s="15" t="str">
        <f>VLOOKUP($A417,таксономия!$B:$V,7,0)</f>
        <v xml:space="preserve"> Metazoa</v>
      </c>
      <c r="F417" s="15" t="str">
        <f>VLOOKUP($A417,таксономия!$B:$V,8,0)</f>
        <v xml:space="preserve"> Chordata</v>
      </c>
      <c r="G417" s="15"/>
      <c r="I417" s="15">
        <v>20</v>
      </c>
      <c r="J417" s="15">
        <v>396</v>
      </c>
      <c r="K417" s="15">
        <f t="shared" si="18"/>
        <v>100</v>
      </c>
      <c r="L417" s="15">
        <f t="shared" si="19"/>
        <v>19.989904088844018</v>
      </c>
      <c r="M417" s="15">
        <f t="shared" si="20"/>
        <v>80.010095911155986</v>
      </c>
    </row>
    <row r="418" spans="1:13">
      <c r="A418" s="15" t="s">
        <v>4305</v>
      </c>
      <c r="B418" s="15">
        <v>325.5</v>
      </c>
      <c r="C418" s="16">
        <v>2.1999999999999999E-95</v>
      </c>
      <c r="D418" s="15" t="str">
        <f>VLOOKUP($A418,таксономия!$B:$V,6,0)</f>
        <v>Eukaryota</v>
      </c>
      <c r="E418" s="15" t="str">
        <f>VLOOKUP($A418,таксономия!$B:$V,7,0)</f>
        <v xml:space="preserve"> Metazoa</v>
      </c>
      <c r="F418" s="15" t="str">
        <f>VLOOKUP($A418,таксономия!$B:$V,8,0)</f>
        <v xml:space="preserve"> Chordata</v>
      </c>
      <c r="G418" s="15"/>
      <c r="I418" s="15">
        <v>20</v>
      </c>
      <c r="J418" s="15">
        <v>397</v>
      </c>
      <c r="K418" s="15">
        <f t="shared" si="18"/>
        <v>100</v>
      </c>
      <c r="L418" s="15">
        <f t="shared" si="19"/>
        <v>20.040383644623926</v>
      </c>
      <c r="M418" s="15">
        <f t="shared" si="20"/>
        <v>79.95961635537607</v>
      </c>
    </row>
    <row r="419" spans="1:13">
      <c r="A419" s="15" t="s">
        <v>3014</v>
      </c>
      <c r="B419" s="15">
        <v>325.2</v>
      </c>
      <c r="C419" s="16">
        <v>2.6E-95</v>
      </c>
      <c r="D419" s="15" t="str">
        <f>VLOOKUP($A419,таксономия!$B:$V,6,0)</f>
        <v>Eukaryota</v>
      </c>
      <c r="E419" s="15" t="str">
        <f>VLOOKUP($A419,таксономия!$B:$V,7,0)</f>
        <v xml:space="preserve"> Metazoa</v>
      </c>
      <c r="F419" s="15" t="str">
        <f>VLOOKUP($A419,таксономия!$B:$V,8,0)</f>
        <v xml:space="preserve"> Chordata</v>
      </c>
      <c r="G419" s="15"/>
      <c r="I419" s="15">
        <v>20</v>
      </c>
      <c r="J419" s="15">
        <v>398</v>
      </c>
      <c r="K419" s="15">
        <f t="shared" si="18"/>
        <v>100</v>
      </c>
      <c r="L419" s="15">
        <f t="shared" si="19"/>
        <v>20.090863200403835</v>
      </c>
      <c r="M419" s="15">
        <f t="shared" si="20"/>
        <v>79.909136799596169</v>
      </c>
    </row>
    <row r="420" spans="1:13">
      <c r="A420" s="15" t="s">
        <v>3798</v>
      </c>
      <c r="B420" s="15">
        <v>325.2</v>
      </c>
      <c r="C420" s="16">
        <v>2.7000000000000001E-95</v>
      </c>
      <c r="D420" s="15" t="str">
        <f>VLOOKUP($A420,таксономия!$B:$V,6,0)</f>
        <v>Eukaryota</v>
      </c>
      <c r="E420" s="15" t="str">
        <f>VLOOKUP($A420,таксономия!$B:$V,7,0)</f>
        <v xml:space="preserve"> Alveolata</v>
      </c>
      <c r="F420" s="15" t="str">
        <f>VLOOKUP($A420,таксономия!$B:$V,8,0)</f>
        <v xml:space="preserve"> Apicomplexa</v>
      </c>
      <c r="G420" s="15"/>
      <c r="I420" s="15">
        <v>20</v>
      </c>
      <c r="J420" s="15">
        <v>399</v>
      </c>
      <c r="K420" s="15">
        <f t="shared" si="18"/>
        <v>100</v>
      </c>
      <c r="L420" s="15">
        <f t="shared" si="19"/>
        <v>20.141342756183743</v>
      </c>
      <c r="M420" s="15">
        <f t="shared" si="20"/>
        <v>79.858657243816253</v>
      </c>
    </row>
    <row r="421" spans="1:13">
      <c r="A421" s="15" t="s">
        <v>1953</v>
      </c>
      <c r="B421" s="15">
        <v>324.7</v>
      </c>
      <c r="C421" s="16">
        <v>3.7999999999999997E-95</v>
      </c>
      <c r="D421" s="15" t="str">
        <f>VLOOKUP($A421,таксономия!$B:$V,6,0)</f>
        <v>Eukaryota</v>
      </c>
      <c r="E421" s="15" t="str">
        <f>VLOOKUP($A421,таксономия!$B:$V,7,0)</f>
        <v xml:space="preserve"> Fungi</v>
      </c>
      <c r="F421" s="15" t="str">
        <f>VLOOKUP($A421,таксономия!$B:$V,8,0)</f>
        <v xml:space="preserve"> Dikarya</v>
      </c>
      <c r="G421" s="15"/>
      <c r="I421" s="15">
        <v>20</v>
      </c>
      <c r="J421" s="15">
        <v>400</v>
      </c>
      <c r="K421" s="15">
        <f t="shared" si="18"/>
        <v>100</v>
      </c>
      <c r="L421" s="15">
        <f t="shared" si="19"/>
        <v>20.191822311963655</v>
      </c>
      <c r="M421" s="15">
        <f t="shared" si="20"/>
        <v>79.808177688036352</v>
      </c>
    </row>
    <row r="422" spans="1:13">
      <c r="A422" s="15" t="s">
        <v>1955</v>
      </c>
      <c r="B422" s="15">
        <v>324.7</v>
      </c>
      <c r="C422" s="16">
        <v>3.7999999999999997E-95</v>
      </c>
      <c r="D422" s="15" t="str">
        <f>VLOOKUP($A422,таксономия!$B:$V,6,0)</f>
        <v>Eukaryota</v>
      </c>
      <c r="E422" s="15" t="str">
        <f>VLOOKUP($A422,таксономия!$B:$V,7,0)</f>
        <v xml:space="preserve"> Fungi</v>
      </c>
      <c r="F422" s="15" t="str">
        <f>VLOOKUP($A422,таксономия!$B:$V,8,0)</f>
        <v xml:space="preserve"> Dikarya</v>
      </c>
      <c r="G422" s="15"/>
      <c r="I422" s="15">
        <v>20</v>
      </c>
      <c r="J422" s="15">
        <v>401</v>
      </c>
      <c r="K422" s="15">
        <f t="shared" si="18"/>
        <v>100</v>
      </c>
      <c r="L422" s="15">
        <f t="shared" si="19"/>
        <v>20.242301867743564</v>
      </c>
      <c r="M422" s="15">
        <f t="shared" si="20"/>
        <v>79.757698132256436</v>
      </c>
    </row>
    <row r="423" spans="1:13">
      <c r="A423" s="15" t="s">
        <v>2621</v>
      </c>
      <c r="B423" s="15">
        <v>324.60000000000002</v>
      </c>
      <c r="C423" s="16">
        <v>4.0999999999999997E-95</v>
      </c>
      <c r="D423" s="15" t="str">
        <f>VLOOKUP($A423,таксономия!$B:$V,6,0)</f>
        <v>Eukaryota</v>
      </c>
      <c r="E423" s="15" t="str">
        <f>VLOOKUP($A423,таксономия!$B:$V,7,0)</f>
        <v xml:space="preserve"> Metazoa</v>
      </c>
      <c r="F423" s="15" t="str">
        <f>VLOOKUP($A423,таксономия!$B:$V,8,0)</f>
        <v xml:space="preserve"> Chordata</v>
      </c>
      <c r="G423" s="15"/>
      <c r="I423" s="15">
        <v>20</v>
      </c>
      <c r="J423" s="15">
        <v>402</v>
      </c>
      <c r="K423" s="15">
        <f t="shared" si="18"/>
        <v>100</v>
      </c>
      <c r="L423" s="15">
        <f t="shared" si="19"/>
        <v>20.292781423523472</v>
      </c>
      <c r="M423" s="15">
        <f t="shared" si="20"/>
        <v>79.707218576476521</v>
      </c>
    </row>
    <row r="424" spans="1:13">
      <c r="A424" s="15" t="s">
        <v>2867</v>
      </c>
      <c r="B424" s="15">
        <v>324.60000000000002</v>
      </c>
      <c r="C424" s="16">
        <v>4.0999999999999997E-95</v>
      </c>
      <c r="D424" s="15" t="str">
        <f>VLOOKUP($A424,таксономия!$B:$V,6,0)</f>
        <v>Eukaryota</v>
      </c>
      <c r="E424" s="15" t="str">
        <f>VLOOKUP($A424,таксономия!$B:$V,7,0)</f>
        <v xml:space="preserve"> Metazoa</v>
      </c>
      <c r="F424" s="15" t="str">
        <f>VLOOKUP($A424,таксономия!$B:$V,8,0)</f>
        <v xml:space="preserve"> Chordata</v>
      </c>
      <c r="G424" s="15"/>
      <c r="I424" s="15">
        <v>20</v>
      </c>
      <c r="J424" s="15">
        <v>403</v>
      </c>
      <c r="K424" s="15">
        <f t="shared" si="18"/>
        <v>100</v>
      </c>
      <c r="L424" s="15">
        <f t="shared" si="19"/>
        <v>20.343260979303381</v>
      </c>
      <c r="M424" s="15">
        <f t="shared" si="20"/>
        <v>79.656739020696619</v>
      </c>
    </row>
    <row r="425" spans="1:13">
      <c r="A425" s="15" t="s">
        <v>4303</v>
      </c>
      <c r="B425" s="15">
        <v>324.60000000000002</v>
      </c>
      <c r="C425" s="16">
        <v>4.0999999999999997E-95</v>
      </c>
      <c r="D425" s="15" t="str">
        <f>VLOOKUP($A425,таксономия!$B:$V,6,0)</f>
        <v>Eukaryota</v>
      </c>
      <c r="E425" s="15" t="str">
        <f>VLOOKUP($A425,таксономия!$B:$V,7,0)</f>
        <v xml:space="preserve"> Metazoa</v>
      </c>
      <c r="F425" s="15" t="str">
        <f>VLOOKUP($A425,таксономия!$B:$V,8,0)</f>
        <v xml:space="preserve"> Chordata</v>
      </c>
      <c r="G425" s="15"/>
      <c r="I425" s="15">
        <v>20</v>
      </c>
      <c r="J425" s="15">
        <v>404</v>
      </c>
      <c r="K425" s="15">
        <f t="shared" si="18"/>
        <v>100</v>
      </c>
      <c r="L425" s="15">
        <f t="shared" si="19"/>
        <v>20.393740535083289</v>
      </c>
      <c r="M425" s="15">
        <f t="shared" si="20"/>
        <v>79.606259464916718</v>
      </c>
    </row>
    <row r="426" spans="1:13">
      <c r="A426" s="15" t="s">
        <v>2752</v>
      </c>
      <c r="B426" s="15">
        <v>324.5</v>
      </c>
      <c r="C426" s="16">
        <v>4.3999999999999998E-95</v>
      </c>
      <c r="D426" s="15" t="str">
        <f>VLOOKUP($A426,таксономия!$B:$V,6,0)</f>
        <v>Eukaryota</v>
      </c>
      <c r="E426" s="15" t="str">
        <f>VLOOKUP($A426,таксономия!$B:$V,7,0)</f>
        <v xml:space="preserve"> Metazoa</v>
      </c>
      <c r="F426" s="15" t="str">
        <f>VLOOKUP($A426,таксономия!$B:$V,8,0)</f>
        <v xml:space="preserve"> Chordata</v>
      </c>
      <c r="G426" s="15"/>
      <c r="I426" s="15">
        <v>20</v>
      </c>
      <c r="J426" s="15">
        <v>405</v>
      </c>
      <c r="K426" s="15">
        <f t="shared" si="18"/>
        <v>100</v>
      </c>
      <c r="L426" s="15">
        <f t="shared" si="19"/>
        <v>20.444220090863201</v>
      </c>
      <c r="M426" s="15">
        <f t="shared" si="20"/>
        <v>79.555779909136803</v>
      </c>
    </row>
    <row r="427" spans="1:13">
      <c r="A427" s="15" t="s">
        <v>2756</v>
      </c>
      <c r="B427" s="15">
        <v>324.39999999999998</v>
      </c>
      <c r="C427" s="16">
        <v>4.6E-95</v>
      </c>
      <c r="D427" s="15" t="str">
        <f>VLOOKUP($A427,таксономия!$B:$V,6,0)</f>
        <v>Eukaryota</v>
      </c>
      <c r="E427" s="15" t="str">
        <f>VLOOKUP($A427,таксономия!$B:$V,7,0)</f>
        <v xml:space="preserve"> Metazoa</v>
      </c>
      <c r="F427" s="15" t="str">
        <f>VLOOKUP($A427,таксономия!$B:$V,8,0)</f>
        <v xml:space="preserve"> Chordata</v>
      </c>
      <c r="G427" s="15"/>
      <c r="I427" s="15">
        <v>20</v>
      </c>
      <c r="J427" s="15">
        <v>406</v>
      </c>
      <c r="K427" s="15">
        <f t="shared" si="18"/>
        <v>100</v>
      </c>
      <c r="L427" s="15">
        <f t="shared" si="19"/>
        <v>20.49469964664311</v>
      </c>
      <c r="M427" s="15">
        <f t="shared" si="20"/>
        <v>79.505300353356887</v>
      </c>
    </row>
    <row r="428" spans="1:13">
      <c r="A428" s="15" t="s">
        <v>657</v>
      </c>
      <c r="B428" s="15">
        <v>324.3</v>
      </c>
      <c r="C428" s="16">
        <v>4.9999999999999998E-95</v>
      </c>
      <c r="D428" s="15" t="str">
        <f>VLOOKUP($A428,таксономия!$B:$V,6,0)</f>
        <v>Eukaryota</v>
      </c>
      <c r="E428" s="15" t="str">
        <f>VLOOKUP($A428,таксономия!$B:$V,7,0)</f>
        <v xml:space="preserve"> Fungi</v>
      </c>
      <c r="F428" s="15" t="str">
        <f>VLOOKUP($A428,таксономия!$B:$V,8,0)</f>
        <v xml:space="preserve"> Dikarya</v>
      </c>
      <c r="G428" s="15"/>
      <c r="I428" s="15">
        <v>20</v>
      </c>
      <c r="J428" s="15">
        <v>407</v>
      </c>
      <c r="K428" s="15">
        <f t="shared" si="18"/>
        <v>100</v>
      </c>
      <c r="L428" s="15">
        <f t="shared" si="19"/>
        <v>20.545179202423018</v>
      </c>
      <c r="M428" s="15">
        <f t="shared" si="20"/>
        <v>79.454820797576986</v>
      </c>
    </row>
    <row r="429" spans="1:13">
      <c r="A429" s="15" t="s">
        <v>1351</v>
      </c>
      <c r="B429" s="15">
        <v>324.3</v>
      </c>
      <c r="C429" s="16">
        <v>4.9999999999999998E-95</v>
      </c>
      <c r="D429" s="15" t="str">
        <f>VLOOKUP($A429,таксономия!$B:$V,6,0)</f>
        <v>Eukaryota</v>
      </c>
      <c r="E429" s="15" t="str">
        <f>VLOOKUP($A429,таксономия!$B:$V,7,0)</f>
        <v xml:space="preserve"> Metazoa</v>
      </c>
      <c r="F429" s="15" t="str">
        <f>VLOOKUP($A429,таксономия!$B:$V,8,0)</f>
        <v xml:space="preserve"> Ecdysozoa</v>
      </c>
      <c r="G429" s="15"/>
      <c r="I429" s="15">
        <v>20</v>
      </c>
      <c r="J429" s="15">
        <v>408</v>
      </c>
      <c r="K429" s="15">
        <f t="shared" si="18"/>
        <v>100</v>
      </c>
      <c r="L429" s="15">
        <f t="shared" si="19"/>
        <v>20.59565875820293</v>
      </c>
      <c r="M429" s="15">
        <f t="shared" si="20"/>
        <v>79.40434124179707</v>
      </c>
    </row>
    <row r="430" spans="1:13">
      <c r="A430" s="15" t="s">
        <v>3082</v>
      </c>
      <c r="B430" s="15">
        <v>324.2</v>
      </c>
      <c r="C430" s="16">
        <v>5.4000000000000002E-95</v>
      </c>
      <c r="D430" s="15" t="str">
        <f>VLOOKUP($A430,таксономия!$B:$V,6,0)</f>
        <v>Eukaryota</v>
      </c>
      <c r="E430" s="15" t="str">
        <f>VLOOKUP($A430,таксономия!$B:$V,7,0)</f>
        <v xml:space="preserve"> Metazoa</v>
      </c>
      <c r="F430" s="15" t="str">
        <f>VLOOKUP($A430,таксономия!$B:$V,8,0)</f>
        <v xml:space="preserve"> Chordata</v>
      </c>
      <c r="G430" s="15"/>
      <c r="I430" s="15">
        <v>20</v>
      </c>
      <c r="J430" s="15">
        <v>409</v>
      </c>
      <c r="K430" s="15">
        <f t="shared" si="18"/>
        <v>100</v>
      </c>
      <c r="L430" s="15">
        <f t="shared" si="19"/>
        <v>20.646138313982838</v>
      </c>
      <c r="M430" s="15">
        <f t="shared" si="20"/>
        <v>79.353861686017154</v>
      </c>
    </row>
    <row r="431" spans="1:13">
      <c r="A431" s="15" t="s">
        <v>2397</v>
      </c>
      <c r="B431" s="15">
        <v>324</v>
      </c>
      <c r="C431" s="16">
        <v>6.0000000000000003E-95</v>
      </c>
      <c r="D431" s="15" t="str">
        <f>VLOOKUP($A431,таксономия!$B:$V,6,0)</f>
        <v>Eukaryota</v>
      </c>
      <c r="E431" s="15" t="str">
        <f>VLOOKUP($A431,таксономия!$B:$V,7,0)</f>
        <v xml:space="preserve"> Metazoa</v>
      </c>
      <c r="F431" s="15" t="str">
        <f>VLOOKUP($A431,таксономия!$B:$V,8,0)</f>
        <v xml:space="preserve"> Chordata</v>
      </c>
      <c r="G431" s="15"/>
      <c r="I431" s="15">
        <v>20</v>
      </c>
      <c r="J431" s="15">
        <v>410</v>
      </c>
      <c r="K431" s="15">
        <f t="shared" si="18"/>
        <v>100</v>
      </c>
      <c r="L431" s="15">
        <f t="shared" si="19"/>
        <v>20.696617869762747</v>
      </c>
      <c r="M431" s="15">
        <f t="shared" si="20"/>
        <v>79.303382130237253</v>
      </c>
    </row>
    <row r="432" spans="1:13">
      <c r="A432" s="15" t="s">
        <v>1353</v>
      </c>
      <c r="B432" s="15">
        <v>323.89999999999998</v>
      </c>
      <c r="C432" s="16">
        <v>6.4999999999999998E-95</v>
      </c>
      <c r="D432" s="15" t="str">
        <f>VLOOKUP($A432,таксономия!$B:$V,6,0)</f>
        <v>Eukaryota</v>
      </c>
      <c r="E432" s="15" t="str">
        <f>VLOOKUP($A432,таксономия!$B:$V,7,0)</f>
        <v xml:space="preserve"> Metazoa</v>
      </c>
      <c r="F432" s="15" t="str">
        <f>VLOOKUP($A432,таксономия!$B:$V,8,0)</f>
        <v xml:space="preserve"> Ecdysozoa</v>
      </c>
      <c r="G432" s="15"/>
      <c r="I432" s="15">
        <v>20</v>
      </c>
      <c r="J432" s="15">
        <v>411</v>
      </c>
      <c r="K432" s="15">
        <f t="shared" si="18"/>
        <v>100</v>
      </c>
      <c r="L432" s="15">
        <f t="shared" si="19"/>
        <v>20.747097425542655</v>
      </c>
      <c r="M432" s="15">
        <f t="shared" si="20"/>
        <v>79.252902574457352</v>
      </c>
    </row>
    <row r="433" spans="1:13">
      <c r="A433" s="15" t="s">
        <v>820</v>
      </c>
      <c r="B433" s="15">
        <v>323.60000000000002</v>
      </c>
      <c r="C433" s="16">
        <v>8.1000000000000004E-95</v>
      </c>
      <c r="D433" s="15" t="str">
        <f>VLOOKUP($A433,таксономия!$B:$V,6,0)</f>
        <v>Eukaryota</v>
      </c>
      <c r="E433" s="15" t="str">
        <f>VLOOKUP($A433,таксономия!$B:$V,7,0)</f>
        <v xml:space="preserve"> Alveolata</v>
      </c>
      <c r="F433" s="15" t="str">
        <f>VLOOKUP($A433,таксономия!$B:$V,8,0)</f>
        <v xml:space="preserve"> Apicomplexa</v>
      </c>
      <c r="G433" s="15"/>
      <c r="I433" s="15">
        <v>20</v>
      </c>
      <c r="J433" s="15">
        <v>412</v>
      </c>
      <c r="K433" s="15">
        <f t="shared" si="18"/>
        <v>100</v>
      </c>
      <c r="L433" s="15">
        <f t="shared" si="19"/>
        <v>20.797576981322564</v>
      </c>
      <c r="M433" s="15">
        <f t="shared" si="20"/>
        <v>79.202423018677436</v>
      </c>
    </row>
    <row r="434" spans="1:13">
      <c r="A434" s="15" t="s">
        <v>2465</v>
      </c>
      <c r="B434" s="15">
        <v>323.39999999999998</v>
      </c>
      <c r="C434" s="16">
        <v>9.5E-95</v>
      </c>
      <c r="D434" s="15" t="str">
        <f>VLOOKUP($A434,таксономия!$B:$V,6,0)</f>
        <v>Eukaryota</v>
      </c>
      <c r="E434" s="15" t="str">
        <f>VLOOKUP($A434,таксономия!$B:$V,7,0)</f>
        <v xml:space="preserve"> Metazoa</v>
      </c>
      <c r="F434" s="15" t="str">
        <f>VLOOKUP($A434,таксономия!$B:$V,8,0)</f>
        <v xml:space="preserve"> Chordata</v>
      </c>
      <c r="G434" s="15"/>
      <c r="I434" s="15">
        <v>20</v>
      </c>
      <c r="J434" s="15">
        <v>413</v>
      </c>
      <c r="K434" s="15">
        <f t="shared" si="18"/>
        <v>100</v>
      </c>
      <c r="L434" s="15">
        <f t="shared" si="19"/>
        <v>20.848056537102476</v>
      </c>
      <c r="M434" s="15">
        <f t="shared" si="20"/>
        <v>79.15194346289752</v>
      </c>
    </row>
    <row r="435" spans="1:13">
      <c r="A435" s="15" t="s">
        <v>2467</v>
      </c>
      <c r="B435" s="15">
        <v>323.39999999999998</v>
      </c>
      <c r="C435" s="16">
        <v>9.5E-95</v>
      </c>
      <c r="D435" s="15" t="str">
        <f>VLOOKUP($A435,таксономия!$B:$V,6,0)</f>
        <v>Eukaryota</v>
      </c>
      <c r="E435" s="15" t="str">
        <f>VLOOKUP($A435,таксономия!$B:$V,7,0)</f>
        <v xml:space="preserve"> Metazoa</v>
      </c>
      <c r="F435" s="15" t="str">
        <f>VLOOKUP($A435,таксономия!$B:$V,8,0)</f>
        <v xml:space="preserve"> Chordata</v>
      </c>
      <c r="G435" s="15"/>
      <c r="I435" s="15">
        <v>20</v>
      </c>
      <c r="J435" s="15">
        <v>414</v>
      </c>
      <c r="K435" s="15">
        <f t="shared" si="18"/>
        <v>100</v>
      </c>
      <c r="L435" s="15">
        <f t="shared" si="19"/>
        <v>20.898536092882384</v>
      </c>
      <c r="M435" s="15">
        <f t="shared" si="20"/>
        <v>79.101463907117619</v>
      </c>
    </row>
    <row r="436" spans="1:13">
      <c r="A436" s="15" t="s">
        <v>2681</v>
      </c>
      <c r="B436" s="15">
        <v>323.3</v>
      </c>
      <c r="C436" s="16">
        <v>9.6000000000000004E-95</v>
      </c>
      <c r="D436" s="15" t="str">
        <f>VLOOKUP($A436,таксономия!$B:$V,6,0)</f>
        <v>Eukaryota</v>
      </c>
      <c r="E436" s="15" t="str">
        <f>VLOOKUP($A436,таксономия!$B:$V,7,0)</f>
        <v xml:space="preserve"> Fungi</v>
      </c>
      <c r="F436" s="15" t="str">
        <f>VLOOKUP($A436,таксономия!$B:$V,8,0)</f>
        <v xml:space="preserve"> Dikarya</v>
      </c>
      <c r="G436" s="15"/>
      <c r="I436" s="15">
        <v>20</v>
      </c>
      <c r="J436" s="15">
        <v>415</v>
      </c>
      <c r="K436" s="15">
        <f t="shared" si="18"/>
        <v>100</v>
      </c>
      <c r="L436" s="15">
        <f t="shared" si="19"/>
        <v>20.949015648662293</v>
      </c>
      <c r="M436" s="15">
        <f t="shared" si="20"/>
        <v>79.050984351337704</v>
      </c>
    </row>
    <row r="437" spans="1:13">
      <c r="A437" s="15" t="s">
        <v>4154</v>
      </c>
      <c r="B437" s="15">
        <v>323.10000000000002</v>
      </c>
      <c r="C437" s="16">
        <v>1.2000000000000001E-94</v>
      </c>
      <c r="D437" s="15" t="str">
        <f>VLOOKUP($A437,таксономия!$B:$V,6,0)</f>
        <v>Eukaryota</v>
      </c>
      <c r="E437" s="15" t="str">
        <f>VLOOKUP($A437,таксономия!$B:$V,7,0)</f>
        <v xml:space="preserve"> Fungi</v>
      </c>
      <c r="F437" s="15" t="str">
        <f>VLOOKUP($A437,таксономия!$B:$V,8,0)</f>
        <v xml:space="preserve"> Microsporidia</v>
      </c>
      <c r="G437" s="15"/>
      <c r="I437" s="15">
        <v>20</v>
      </c>
      <c r="J437" s="15">
        <v>416</v>
      </c>
      <c r="K437" s="15">
        <f t="shared" si="18"/>
        <v>100</v>
      </c>
      <c r="L437" s="15">
        <f t="shared" si="19"/>
        <v>20.999495204442201</v>
      </c>
      <c r="M437" s="15">
        <f t="shared" si="20"/>
        <v>79.000504795557802</v>
      </c>
    </row>
    <row r="438" spans="1:13">
      <c r="A438" s="15" t="s">
        <v>1659</v>
      </c>
      <c r="B438" s="15">
        <v>322.89999999999998</v>
      </c>
      <c r="C438" s="16">
        <v>1.3E-94</v>
      </c>
      <c r="D438" s="15" t="str">
        <f>VLOOKUP($A438,таксономия!$B:$V,6,0)</f>
        <v>Eukaryota</v>
      </c>
      <c r="E438" s="15" t="str">
        <f>VLOOKUP($A438,таксономия!$B:$V,7,0)</f>
        <v xml:space="preserve"> Metazoa</v>
      </c>
      <c r="F438" s="15" t="str">
        <f>VLOOKUP($A438,таксономия!$B:$V,8,0)</f>
        <v xml:space="preserve"> Ecdysozoa</v>
      </c>
      <c r="G438" s="15"/>
      <c r="I438" s="15">
        <v>20</v>
      </c>
      <c r="J438" s="15">
        <v>417</v>
      </c>
      <c r="K438" s="15">
        <f t="shared" si="18"/>
        <v>100</v>
      </c>
      <c r="L438" s="15">
        <f t="shared" si="19"/>
        <v>21.04997476022211</v>
      </c>
      <c r="M438" s="15">
        <f t="shared" si="20"/>
        <v>78.950025239777887</v>
      </c>
    </row>
    <row r="439" spans="1:13">
      <c r="A439" s="15" t="s">
        <v>4158</v>
      </c>
      <c r="B439" s="15">
        <v>322.8</v>
      </c>
      <c r="C439" s="16">
        <v>1.3999999999999999E-94</v>
      </c>
      <c r="D439" s="15" t="str">
        <f>VLOOKUP($A439,таксономия!$B:$V,6,0)</f>
        <v>Eukaryota</v>
      </c>
      <c r="E439" s="15" t="str">
        <f>VLOOKUP($A439,таксономия!$B:$V,7,0)</f>
        <v xml:space="preserve"> Cryptophyta</v>
      </c>
      <c r="F439" s="15" t="str">
        <f>VLOOKUP($A439,таксономия!$B:$V,8,0)</f>
        <v xml:space="preserve"> Pyrenomonadales</v>
      </c>
      <c r="G439" s="15"/>
      <c r="I439" s="15">
        <v>20</v>
      </c>
      <c r="J439" s="15">
        <v>418</v>
      </c>
      <c r="K439" s="15">
        <f t="shared" si="18"/>
        <v>100</v>
      </c>
      <c r="L439" s="15">
        <f t="shared" si="19"/>
        <v>21.100454316002018</v>
      </c>
      <c r="M439" s="15">
        <f t="shared" si="20"/>
        <v>78.899545683997985</v>
      </c>
    </row>
    <row r="440" spans="1:13">
      <c r="A440" s="15" t="s">
        <v>4319</v>
      </c>
      <c r="B440" s="15">
        <v>322.3</v>
      </c>
      <c r="C440" s="16">
        <v>1.9E-94</v>
      </c>
      <c r="D440" s="15" t="str">
        <f>VLOOKUP($A440,таксономия!$B:$V,6,0)</f>
        <v>Eukaryota</v>
      </c>
      <c r="E440" s="15" t="str">
        <f>VLOOKUP($A440,таксономия!$B:$V,7,0)</f>
        <v xml:space="preserve"> Fungi</v>
      </c>
      <c r="F440" s="15" t="str">
        <f>VLOOKUP($A440,таксономия!$B:$V,8,0)</f>
        <v xml:space="preserve"> Dikarya</v>
      </c>
      <c r="G440" s="15"/>
      <c r="I440" s="15">
        <v>20</v>
      </c>
      <c r="J440" s="15">
        <v>419</v>
      </c>
      <c r="K440" s="15">
        <f t="shared" si="18"/>
        <v>100</v>
      </c>
      <c r="L440" s="15">
        <f t="shared" si="19"/>
        <v>21.15093387178193</v>
      </c>
      <c r="M440" s="15">
        <f t="shared" si="20"/>
        <v>78.84906612821807</v>
      </c>
    </row>
    <row r="441" spans="1:13">
      <c r="A441" s="15" t="s">
        <v>3362</v>
      </c>
      <c r="B441" s="15">
        <v>322.3</v>
      </c>
      <c r="C441" s="16">
        <v>1.9999999999999999E-94</v>
      </c>
      <c r="D441" s="15" t="str">
        <f>VLOOKUP($A441,таксономия!$B:$V,6,0)</f>
        <v>Eukaryota</v>
      </c>
      <c r="E441" s="15" t="str">
        <f>VLOOKUP($A441,таксономия!$B:$V,7,0)</f>
        <v xml:space="preserve"> Metazoa</v>
      </c>
      <c r="F441" s="15" t="str">
        <f>VLOOKUP($A441,таксономия!$B:$V,8,0)</f>
        <v xml:space="preserve"> Porifera</v>
      </c>
      <c r="G441" s="15"/>
      <c r="I441" s="15">
        <v>20</v>
      </c>
      <c r="J441" s="15">
        <v>420</v>
      </c>
      <c r="K441" s="15">
        <f t="shared" si="18"/>
        <v>100</v>
      </c>
      <c r="L441" s="15">
        <f t="shared" si="19"/>
        <v>21.201413427561839</v>
      </c>
      <c r="M441" s="15">
        <f t="shared" si="20"/>
        <v>78.798586572438154</v>
      </c>
    </row>
    <row r="442" spans="1:13">
      <c r="A442" s="15" t="s">
        <v>1637</v>
      </c>
      <c r="B442" s="15">
        <v>322.3</v>
      </c>
      <c r="C442" s="16">
        <v>1.9999999999999999E-94</v>
      </c>
      <c r="D442" s="15" t="str">
        <f>VLOOKUP($A442,таксономия!$B:$V,6,0)</f>
        <v>Eukaryota</v>
      </c>
      <c r="E442" s="15" t="str">
        <f>VLOOKUP($A442,таксономия!$B:$V,7,0)</f>
        <v xml:space="preserve"> Metazoa</v>
      </c>
      <c r="F442" s="15" t="str">
        <f>VLOOKUP($A442,таксономия!$B:$V,8,0)</f>
        <v xml:space="preserve"> Ecdysozoa</v>
      </c>
      <c r="G442" s="15"/>
      <c r="I442" s="15">
        <v>20</v>
      </c>
      <c r="J442" s="15">
        <v>421</v>
      </c>
      <c r="K442" s="15">
        <f t="shared" si="18"/>
        <v>100</v>
      </c>
      <c r="L442" s="15">
        <f t="shared" si="19"/>
        <v>21.251892983341747</v>
      </c>
      <c r="M442" s="15">
        <f t="shared" si="20"/>
        <v>78.748107016658253</v>
      </c>
    </row>
    <row r="443" spans="1:13">
      <c r="A443" s="15" t="s">
        <v>840</v>
      </c>
      <c r="B443" s="15">
        <v>321.89999999999998</v>
      </c>
      <c r="C443" s="16">
        <v>2.7000000000000001E-94</v>
      </c>
      <c r="D443" s="15" t="str">
        <f>VLOOKUP($A443,таксономия!$B:$V,6,0)</f>
        <v>Eukaryota</v>
      </c>
      <c r="E443" s="15" t="str">
        <f>VLOOKUP($A443,таксономия!$B:$V,7,0)</f>
        <v xml:space="preserve"> Fungi</v>
      </c>
      <c r="F443" s="15" t="str">
        <f>VLOOKUP($A443,таксономия!$B:$V,8,0)</f>
        <v xml:space="preserve"> Dikarya</v>
      </c>
      <c r="G443" s="15"/>
      <c r="I443" s="15">
        <v>20</v>
      </c>
      <c r="J443" s="15">
        <v>422</v>
      </c>
      <c r="K443" s="15">
        <f t="shared" si="18"/>
        <v>100</v>
      </c>
      <c r="L443" s="15">
        <f t="shared" si="19"/>
        <v>21.302372539121656</v>
      </c>
      <c r="M443" s="15">
        <f t="shared" si="20"/>
        <v>78.697627460878351</v>
      </c>
    </row>
    <row r="444" spans="1:13">
      <c r="A444" s="15" t="s">
        <v>1958</v>
      </c>
      <c r="B444" s="15">
        <v>321.3</v>
      </c>
      <c r="C444" s="16">
        <v>3.9000000000000002E-94</v>
      </c>
      <c r="D444" s="15" t="str">
        <f>VLOOKUP($A444,таксономия!$B:$V,6,0)</f>
        <v>Eukaryota</v>
      </c>
      <c r="E444" s="15" t="str">
        <f>VLOOKUP($A444,таксономия!$B:$V,7,0)</f>
        <v xml:space="preserve"> Fungi</v>
      </c>
      <c r="F444" s="15" t="str">
        <f>VLOOKUP($A444,таксономия!$B:$V,8,0)</f>
        <v xml:space="preserve"> Dikarya</v>
      </c>
      <c r="G444" s="15"/>
      <c r="I444" s="15">
        <v>20</v>
      </c>
      <c r="J444" s="15">
        <v>423</v>
      </c>
      <c r="K444" s="15">
        <f t="shared" si="18"/>
        <v>100</v>
      </c>
      <c r="L444" s="15">
        <f t="shared" si="19"/>
        <v>21.352852094901564</v>
      </c>
      <c r="M444" s="15">
        <f t="shared" si="20"/>
        <v>78.647147905098436</v>
      </c>
    </row>
    <row r="445" spans="1:13">
      <c r="A445" s="15" t="s">
        <v>1147</v>
      </c>
      <c r="B445" s="15">
        <v>321.3</v>
      </c>
      <c r="C445" s="16">
        <v>3.9999999999999998E-94</v>
      </c>
      <c r="D445" s="15" t="str">
        <f>VLOOKUP($A445,таксономия!$B:$V,6,0)</f>
        <v>Eukaryota</v>
      </c>
      <c r="E445" s="15" t="str">
        <f>VLOOKUP($A445,таксономия!$B:$V,7,0)</f>
        <v xml:space="preserve"> Fungi</v>
      </c>
      <c r="F445" s="15" t="str">
        <f>VLOOKUP($A445,таксономия!$B:$V,8,0)</f>
        <v xml:space="preserve"> Microsporidia</v>
      </c>
      <c r="G445" s="15"/>
      <c r="I445" s="15">
        <v>20</v>
      </c>
      <c r="J445" s="15">
        <v>424</v>
      </c>
      <c r="K445" s="15">
        <f t="shared" si="18"/>
        <v>100</v>
      </c>
      <c r="L445" s="15">
        <f t="shared" si="19"/>
        <v>21.403331650681473</v>
      </c>
      <c r="M445" s="15">
        <f t="shared" si="20"/>
        <v>78.59666834931852</v>
      </c>
    </row>
    <row r="446" spans="1:13">
      <c r="A446" s="15" t="s">
        <v>2415</v>
      </c>
      <c r="B446" s="15">
        <v>321.2</v>
      </c>
      <c r="C446" s="16">
        <v>4.2999999999999998E-94</v>
      </c>
      <c r="D446" s="15" t="str">
        <f>VLOOKUP($A446,таксономия!$B:$V,6,0)</f>
        <v>Eukaryota</v>
      </c>
      <c r="E446" s="15" t="str">
        <f>VLOOKUP($A446,таксономия!$B:$V,7,0)</f>
        <v xml:space="preserve"> Metazoa</v>
      </c>
      <c r="F446" s="15" t="str">
        <f>VLOOKUP($A446,таксономия!$B:$V,8,0)</f>
        <v xml:space="preserve"> Chordata</v>
      </c>
      <c r="G446" s="15"/>
      <c r="I446" s="15">
        <v>20</v>
      </c>
      <c r="J446" s="15">
        <v>425</v>
      </c>
      <c r="K446" s="15">
        <f t="shared" si="18"/>
        <v>100</v>
      </c>
      <c r="L446" s="15">
        <f t="shared" si="19"/>
        <v>21.453811206461385</v>
      </c>
      <c r="M446" s="15">
        <f t="shared" si="20"/>
        <v>78.546188793538619</v>
      </c>
    </row>
    <row r="447" spans="1:13">
      <c r="A447" s="15" t="s">
        <v>1314</v>
      </c>
      <c r="B447" s="15">
        <v>320.7</v>
      </c>
      <c r="C447" s="16">
        <v>5.7999999999999999E-94</v>
      </c>
      <c r="D447" s="15" t="str">
        <f>VLOOKUP($A447,таксономия!$B:$V,6,0)</f>
        <v>Eukaryota</v>
      </c>
      <c r="E447" s="15" t="str">
        <f>VLOOKUP($A447,таксономия!$B:$V,7,0)</f>
        <v xml:space="preserve"> Fungi</v>
      </c>
      <c r="F447" s="15" t="str">
        <f>VLOOKUP($A447,таксономия!$B:$V,8,0)</f>
        <v xml:space="preserve"> Dikarya</v>
      </c>
      <c r="G447" s="15"/>
      <c r="I447" s="15">
        <v>20</v>
      </c>
      <c r="J447" s="15">
        <v>426</v>
      </c>
      <c r="K447" s="15">
        <f t="shared" si="18"/>
        <v>100</v>
      </c>
      <c r="L447" s="15">
        <f t="shared" si="19"/>
        <v>21.504290762241293</v>
      </c>
      <c r="M447" s="15">
        <f t="shared" si="20"/>
        <v>78.495709237758703</v>
      </c>
    </row>
    <row r="448" spans="1:13">
      <c r="A448" s="15" t="s">
        <v>2706</v>
      </c>
      <c r="B448" s="15">
        <v>320.7</v>
      </c>
      <c r="C448" s="16">
        <v>5.7999999999999999E-94</v>
      </c>
      <c r="D448" s="15" t="str">
        <f>VLOOKUP($A448,таксономия!$B:$V,6,0)</f>
        <v>Eukaryota</v>
      </c>
      <c r="E448" s="15" t="str">
        <f>VLOOKUP($A448,таксономия!$B:$V,7,0)</f>
        <v xml:space="preserve"> Fungi</v>
      </c>
      <c r="F448" s="15" t="str">
        <f>VLOOKUP($A448,таксономия!$B:$V,8,0)</f>
        <v xml:space="preserve"> Dikarya</v>
      </c>
      <c r="G448" s="15"/>
      <c r="I448" s="15">
        <v>20</v>
      </c>
      <c r="J448" s="15">
        <v>427</v>
      </c>
      <c r="K448" s="15">
        <f t="shared" si="18"/>
        <v>100</v>
      </c>
      <c r="L448" s="15">
        <f t="shared" si="19"/>
        <v>21.554770318021202</v>
      </c>
      <c r="M448" s="15">
        <f t="shared" si="20"/>
        <v>78.445229681978802</v>
      </c>
    </row>
    <row r="449" spans="1:13">
      <c r="A449" s="15" t="s">
        <v>4092</v>
      </c>
      <c r="B449" s="15">
        <v>320.60000000000002</v>
      </c>
      <c r="C449" s="16">
        <v>6.3000000000000003E-94</v>
      </c>
      <c r="D449" s="15" t="str">
        <f>VLOOKUP($A449,таксономия!$B:$V,6,0)</f>
        <v>Eukaryota</v>
      </c>
      <c r="E449" s="15" t="str">
        <f>VLOOKUP($A449,таксономия!$B:$V,7,0)</f>
        <v xml:space="preserve"> Alveolata</v>
      </c>
      <c r="F449" s="15" t="str">
        <f>VLOOKUP($A449,таксономия!$B:$V,8,0)</f>
        <v xml:space="preserve"> Apicomplexa</v>
      </c>
      <c r="G449" s="15"/>
      <c r="I449" s="15">
        <v>20</v>
      </c>
      <c r="J449" s="15">
        <v>428</v>
      </c>
      <c r="K449" s="15">
        <f t="shared" si="18"/>
        <v>100</v>
      </c>
      <c r="L449" s="15">
        <f t="shared" si="19"/>
        <v>21.60524987380111</v>
      </c>
      <c r="M449" s="15">
        <f t="shared" si="20"/>
        <v>78.394750126198886</v>
      </c>
    </row>
    <row r="450" spans="1:13">
      <c r="A450" s="15" t="s">
        <v>4096</v>
      </c>
      <c r="B450" s="15">
        <v>320.60000000000002</v>
      </c>
      <c r="C450" s="16">
        <v>6.3000000000000003E-94</v>
      </c>
      <c r="D450" s="15" t="str">
        <f>VLOOKUP($A450,таксономия!$B:$V,6,0)</f>
        <v>Eukaryota</v>
      </c>
      <c r="E450" s="15" t="str">
        <f>VLOOKUP($A450,таксономия!$B:$V,7,0)</f>
        <v xml:space="preserve"> Alveolata</v>
      </c>
      <c r="F450" s="15" t="str">
        <f>VLOOKUP($A450,таксономия!$B:$V,8,0)</f>
        <v xml:space="preserve"> Apicomplexa</v>
      </c>
      <c r="G450" s="15"/>
      <c r="I450" s="15">
        <v>20</v>
      </c>
      <c r="J450" s="15">
        <v>429</v>
      </c>
      <c r="K450" s="15">
        <f t="shared" si="18"/>
        <v>100</v>
      </c>
      <c r="L450" s="15">
        <f t="shared" si="19"/>
        <v>21.655729429581019</v>
      </c>
      <c r="M450" s="15">
        <f t="shared" si="20"/>
        <v>78.344270570418985</v>
      </c>
    </row>
    <row r="451" spans="1:13">
      <c r="A451" s="15" t="s">
        <v>1821</v>
      </c>
      <c r="B451" s="15">
        <v>320.60000000000002</v>
      </c>
      <c r="C451" s="16">
        <v>6.3999999999999999E-94</v>
      </c>
      <c r="D451" s="15" t="str">
        <f>VLOOKUP($A451,таксономия!$B:$V,6,0)</f>
        <v>Eukaryota</v>
      </c>
      <c r="E451" s="15" t="str">
        <f>VLOOKUP($A451,таксономия!$B:$V,7,0)</f>
        <v xml:space="preserve"> Fungi</v>
      </c>
      <c r="F451" s="15" t="str">
        <f>VLOOKUP($A451,таксономия!$B:$V,8,0)</f>
        <v xml:space="preserve"> Dikarya</v>
      </c>
      <c r="G451" s="15"/>
      <c r="I451" s="15">
        <v>20</v>
      </c>
      <c r="J451" s="15">
        <v>430</v>
      </c>
      <c r="K451" s="15">
        <f t="shared" ref="K451:K514" si="21">I451/20*100</f>
        <v>100</v>
      </c>
      <c r="L451" s="15">
        <f t="shared" ref="L451:L514" si="22">J451/1981*100</f>
        <v>21.706208985360927</v>
      </c>
      <c r="M451" s="15">
        <f t="shared" ref="M451:M514" si="23">100-L451</f>
        <v>78.293791014639069</v>
      </c>
    </row>
    <row r="452" spans="1:13">
      <c r="A452" s="15" t="s">
        <v>1393</v>
      </c>
      <c r="B452" s="15">
        <v>320.5</v>
      </c>
      <c r="C452" s="16">
        <v>6.9000000000000003E-94</v>
      </c>
      <c r="D452" s="15" t="str">
        <f>VLOOKUP($A452,таксономия!$B:$V,6,0)</f>
        <v>Eukaryota</v>
      </c>
      <c r="E452" s="15" t="str">
        <f>VLOOKUP($A452,таксономия!$B:$V,7,0)</f>
        <v xml:space="preserve"> Amoebozoa</v>
      </c>
      <c r="F452" s="15" t="str">
        <f>VLOOKUP($A452,таксономия!$B:$V,8,0)</f>
        <v xml:space="preserve"> Mycetozoa</v>
      </c>
      <c r="G452" s="15"/>
      <c r="I452" s="15">
        <v>20</v>
      </c>
      <c r="J452" s="15">
        <v>431</v>
      </c>
      <c r="K452" s="15">
        <f t="shared" si="21"/>
        <v>100</v>
      </c>
      <c r="L452" s="15">
        <f t="shared" si="22"/>
        <v>21.756688541140836</v>
      </c>
      <c r="M452" s="15">
        <f t="shared" si="23"/>
        <v>78.243311458859168</v>
      </c>
    </row>
    <row r="453" spans="1:13">
      <c r="A453" s="15" t="s">
        <v>659</v>
      </c>
      <c r="B453" s="15">
        <v>320.2</v>
      </c>
      <c r="C453" s="16">
        <v>8.2999999999999997E-94</v>
      </c>
      <c r="D453" s="15" t="str">
        <f>VLOOKUP($A453,таксономия!$B:$V,6,0)</f>
        <v>Eukaryota</v>
      </c>
      <c r="E453" s="15" t="str">
        <f>VLOOKUP($A453,таксономия!$B:$V,7,0)</f>
        <v xml:space="preserve"> Fungi</v>
      </c>
      <c r="F453" s="15" t="str">
        <f>VLOOKUP($A453,таксономия!$B:$V,8,0)</f>
        <v xml:space="preserve"> Dikarya</v>
      </c>
      <c r="G453" s="15"/>
      <c r="I453" s="15">
        <v>20</v>
      </c>
      <c r="J453" s="15">
        <v>432</v>
      </c>
      <c r="K453" s="15">
        <f t="shared" si="21"/>
        <v>100</v>
      </c>
      <c r="L453" s="15">
        <f t="shared" si="22"/>
        <v>21.807168096920748</v>
      </c>
      <c r="M453" s="15">
        <f t="shared" si="23"/>
        <v>78.192831903079252</v>
      </c>
    </row>
    <row r="454" spans="1:13">
      <c r="A454" s="15" t="s">
        <v>1819</v>
      </c>
      <c r="B454" s="15">
        <v>320.2</v>
      </c>
      <c r="C454" s="16">
        <v>8.2999999999999997E-94</v>
      </c>
      <c r="D454" s="15" t="str">
        <f>VLOOKUP($A454,таксономия!$B:$V,6,0)</f>
        <v>Eukaryota</v>
      </c>
      <c r="E454" s="15" t="str">
        <f>VLOOKUP($A454,таксономия!$B:$V,7,0)</f>
        <v xml:space="preserve"> Fungi</v>
      </c>
      <c r="F454" s="15" t="str">
        <f>VLOOKUP($A454,таксономия!$B:$V,8,0)</f>
        <v xml:space="preserve"> Dikarya</v>
      </c>
      <c r="G454" s="15"/>
      <c r="I454" s="15">
        <v>20</v>
      </c>
      <c r="J454" s="15">
        <v>433</v>
      </c>
      <c r="K454" s="15">
        <f t="shared" si="21"/>
        <v>100</v>
      </c>
      <c r="L454" s="15">
        <f t="shared" si="22"/>
        <v>21.857647652700656</v>
      </c>
      <c r="M454" s="15">
        <f t="shared" si="23"/>
        <v>78.142352347299351</v>
      </c>
    </row>
    <row r="455" spans="1:13">
      <c r="A455" s="15" t="s">
        <v>200</v>
      </c>
      <c r="B455" s="15">
        <v>320.2</v>
      </c>
      <c r="C455" s="16">
        <v>8.5E-94</v>
      </c>
      <c r="D455" s="15" t="str">
        <f>VLOOKUP($A455,таксономия!$B:$V,6,0)</f>
        <v>Eukaryota</v>
      </c>
      <c r="E455" s="15" t="str">
        <f>VLOOKUP($A455,таксономия!$B:$V,7,0)</f>
        <v xml:space="preserve"> Alveolata</v>
      </c>
      <c r="F455" s="15" t="str">
        <f>VLOOKUP($A455,таксономия!$B:$V,8,0)</f>
        <v xml:space="preserve"> Apicomplexa</v>
      </c>
      <c r="G455" s="15"/>
      <c r="I455" s="15">
        <v>20</v>
      </c>
      <c r="J455" s="15">
        <v>434</v>
      </c>
      <c r="K455" s="15">
        <f t="shared" si="21"/>
        <v>100</v>
      </c>
      <c r="L455" s="15">
        <f t="shared" si="22"/>
        <v>21.908127208480565</v>
      </c>
      <c r="M455" s="15">
        <f t="shared" si="23"/>
        <v>78.091872791519435</v>
      </c>
    </row>
    <row r="456" spans="1:13">
      <c r="A456" s="15" t="s">
        <v>3564</v>
      </c>
      <c r="B456" s="15">
        <v>320</v>
      </c>
      <c r="C456" s="16">
        <v>9.999999999999999E-94</v>
      </c>
      <c r="D456" s="15" t="str">
        <f>VLOOKUP($A456,таксономия!$B:$V,6,0)</f>
        <v>Eukaryota</v>
      </c>
      <c r="E456" s="15" t="str">
        <f>VLOOKUP($A456,таксономия!$B:$V,7,0)</f>
        <v xml:space="preserve"> Fungi</v>
      </c>
      <c r="F456" s="15" t="str">
        <f>VLOOKUP($A456,таксономия!$B:$V,8,0)</f>
        <v xml:space="preserve"> Dikarya</v>
      </c>
      <c r="G456" s="15"/>
      <c r="I456" s="15">
        <v>20</v>
      </c>
      <c r="J456" s="15">
        <v>435</v>
      </c>
      <c r="K456" s="15">
        <f t="shared" si="21"/>
        <v>100</v>
      </c>
      <c r="L456" s="15">
        <f t="shared" si="22"/>
        <v>21.958606764260473</v>
      </c>
      <c r="M456" s="15">
        <f t="shared" si="23"/>
        <v>78.04139323573952</v>
      </c>
    </row>
    <row r="457" spans="1:13">
      <c r="A457" s="15" t="s">
        <v>3837</v>
      </c>
      <c r="B457" s="15">
        <v>319.89999999999998</v>
      </c>
      <c r="C457" s="16">
        <v>1.1E-93</v>
      </c>
      <c r="D457" s="15" t="str">
        <f>VLOOKUP($A457,таксономия!$B:$V,6,0)</f>
        <v>Eukaryota</v>
      </c>
      <c r="E457" s="15" t="str">
        <f>VLOOKUP($A457,таксономия!$B:$V,7,0)</f>
        <v xml:space="preserve"> Alveolata</v>
      </c>
      <c r="F457" s="15" t="str">
        <f>VLOOKUP($A457,таксономия!$B:$V,8,0)</f>
        <v xml:space="preserve"> Apicomplexa</v>
      </c>
      <c r="G457" s="15"/>
      <c r="I457" s="15">
        <v>20</v>
      </c>
      <c r="J457" s="15">
        <v>436</v>
      </c>
      <c r="K457" s="15">
        <f t="shared" si="21"/>
        <v>100</v>
      </c>
      <c r="L457" s="15">
        <f t="shared" si="22"/>
        <v>22.009086320040382</v>
      </c>
      <c r="M457" s="15">
        <f t="shared" si="23"/>
        <v>77.990913679959618</v>
      </c>
    </row>
    <row r="458" spans="1:13">
      <c r="A458" s="15" t="s">
        <v>4028</v>
      </c>
      <c r="B458" s="15">
        <v>319.89999999999998</v>
      </c>
      <c r="C458" s="16">
        <v>1.1E-93</v>
      </c>
      <c r="D458" s="15" t="str">
        <f>VLOOKUP($A458,таксономия!$B:$V,6,0)</f>
        <v>Eukaryota</v>
      </c>
      <c r="E458" s="15" t="str">
        <f>VLOOKUP($A458,таксономия!$B:$V,7,0)</f>
        <v xml:space="preserve"> Alveolata</v>
      </c>
      <c r="F458" s="15" t="str">
        <f>VLOOKUP($A458,таксономия!$B:$V,8,0)</f>
        <v xml:space="preserve"> Apicomplexa</v>
      </c>
      <c r="G458" s="15"/>
      <c r="I458" s="15">
        <v>20</v>
      </c>
      <c r="J458" s="15">
        <v>437</v>
      </c>
      <c r="K458" s="15">
        <f t="shared" si="21"/>
        <v>100</v>
      </c>
      <c r="L458" s="15">
        <f t="shared" si="22"/>
        <v>22.05956587582029</v>
      </c>
      <c r="M458" s="15">
        <f t="shared" si="23"/>
        <v>77.940434124179717</v>
      </c>
    </row>
    <row r="459" spans="1:13">
      <c r="A459" s="15" t="s">
        <v>3352</v>
      </c>
      <c r="B459" s="15">
        <v>319.8</v>
      </c>
      <c r="C459" s="16">
        <v>1.1E-93</v>
      </c>
      <c r="D459" s="15" t="str">
        <f>VLOOKUP($A459,таксономия!$B:$V,6,0)</f>
        <v>Eukaryota</v>
      </c>
      <c r="E459" s="15" t="str">
        <f>VLOOKUP($A459,таксономия!$B:$V,7,0)</f>
        <v xml:space="preserve"> Fungi</v>
      </c>
      <c r="F459" s="15" t="str">
        <f>VLOOKUP($A459,таксономия!$B:$V,8,0)</f>
        <v xml:space="preserve"> Fungi incertae sedis</v>
      </c>
      <c r="G459" s="15"/>
      <c r="I459" s="15">
        <v>20</v>
      </c>
      <c r="J459" s="15">
        <v>438</v>
      </c>
      <c r="K459" s="15">
        <f t="shared" si="21"/>
        <v>100</v>
      </c>
      <c r="L459" s="15">
        <f t="shared" si="22"/>
        <v>22.110045431600202</v>
      </c>
      <c r="M459" s="15">
        <f t="shared" si="23"/>
        <v>77.889954568399801</v>
      </c>
    </row>
    <row r="460" spans="1:13">
      <c r="A460" s="15" t="s">
        <v>673</v>
      </c>
      <c r="B460" s="15">
        <v>319.7</v>
      </c>
      <c r="C460" s="16">
        <v>1.2000000000000001E-93</v>
      </c>
      <c r="D460" s="15" t="str">
        <f>VLOOKUP($A460,таксономия!$B:$V,6,0)</f>
        <v>Eukaryota</v>
      </c>
      <c r="E460" s="15" t="str">
        <f>VLOOKUP($A460,таксономия!$B:$V,7,0)</f>
        <v xml:space="preserve"> Alveolata</v>
      </c>
      <c r="F460" s="15" t="str">
        <f>VLOOKUP($A460,таксономия!$B:$V,8,0)</f>
        <v xml:space="preserve"> Apicomplexa</v>
      </c>
      <c r="G460" s="15"/>
      <c r="I460" s="15">
        <v>20</v>
      </c>
      <c r="J460" s="15">
        <v>439</v>
      </c>
      <c r="K460" s="15">
        <f t="shared" si="21"/>
        <v>100</v>
      </c>
      <c r="L460" s="15">
        <f t="shared" si="22"/>
        <v>22.160524987380111</v>
      </c>
      <c r="M460" s="15">
        <f t="shared" si="23"/>
        <v>77.839475012619886</v>
      </c>
    </row>
    <row r="461" spans="1:13">
      <c r="A461" s="15" t="s">
        <v>2575</v>
      </c>
      <c r="B461" s="15">
        <v>319.39999999999998</v>
      </c>
      <c r="C461" s="16">
        <v>1.5000000000000001E-93</v>
      </c>
      <c r="D461" s="15" t="str">
        <f>VLOOKUP($A461,таксономия!$B:$V,6,0)</f>
        <v>Eukaryota</v>
      </c>
      <c r="E461" s="15" t="str">
        <f>VLOOKUP($A461,таксономия!$B:$V,7,0)</f>
        <v xml:space="preserve"> Fungi</v>
      </c>
      <c r="F461" s="15" t="str">
        <f>VLOOKUP($A461,таксономия!$B:$V,8,0)</f>
        <v xml:space="preserve"> Dikarya</v>
      </c>
      <c r="G461" s="15"/>
      <c r="I461" s="15">
        <v>20</v>
      </c>
      <c r="J461" s="15">
        <v>440</v>
      </c>
      <c r="K461" s="15">
        <f t="shared" si="21"/>
        <v>100</v>
      </c>
      <c r="L461" s="15">
        <f t="shared" si="22"/>
        <v>22.211004543160019</v>
      </c>
      <c r="M461" s="15">
        <f t="shared" si="23"/>
        <v>77.788995456839984</v>
      </c>
    </row>
    <row r="462" spans="1:13">
      <c r="A462" s="15" t="s">
        <v>2834</v>
      </c>
      <c r="B462" s="15">
        <v>319.3</v>
      </c>
      <c r="C462" s="16">
        <v>1.5000000000000001E-93</v>
      </c>
      <c r="D462" s="15" t="str">
        <f>VLOOKUP($A462,таксономия!$B:$V,6,0)</f>
        <v>Eukaryota</v>
      </c>
      <c r="E462" s="15" t="str">
        <f>VLOOKUP($A462,таксономия!$B:$V,7,0)</f>
        <v xml:space="preserve"> Fungi</v>
      </c>
      <c r="F462" s="15" t="str">
        <f>VLOOKUP($A462,таксономия!$B:$V,8,0)</f>
        <v xml:space="preserve"> Dikarya</v>
      </c>
      <c r="G462" s="15"/>
      <c r="I462" s="15">
        <v>20</v>
      </c>
      <c r="J462" s="15">
        <v>441</v>
      </c>
      <c r="K462" s="15">
        <f t="shared" si="21"/>
        <v>100</v>
      </c>
      <c r="L462" s="15">
        <f t="shared" si="22"/>
        <v>22.261484098939928</v>
      </c>
      <c r="M462" s="15">
        <f t="shared" si="23"/>
        <v>77.738515901060069</v>
      </c>
    </row>
    <row r="463" spans="1:13">
      <c r="A463" s="15" t="s">
        <v>1990</v>
      </c>
      <c r="B463" s="15">
        <v>319.3</v>
      </c>
      <c r="C463" s="16">
        <v>1.5999999999999999E-93</v>
      </c>
      <c r="D463" s="15" t="str">
        <f>VLOOKUP($A463,таксономия!$B:$V,6,0)</f>
        <v>Eukaryota</v>
      </c>
      <c r="E463" s="15" t="str">
        <f>VLOOKUP($A463,таксономия!$B:$V,7,0)</f>
        <v xml:space="preserve"> Fungi</v>
      </c>
      <c r="F463" s="15" t="str">
        <f>VLOOKUP($A463,таксономия!$B:$V,8,0)</f>
        <v xml:space="preserve"> Dikarya</v>
      </c>
      <c r="G463" s="15"/>
      <c r="I463" s="15">
        <v>20</v>
      </c>
      <c r="J463" s="15">
        <v>442</v>
      </c>
      <c r="K463" s="15">
        <f t="shared" si="21"/>
        <v>100</v>
      </c>
      <c r="L463" s="15">
        <f t="shared" si="22"/>
        <v>22.31196365471984</v>
      </c>
      <c r="M463" s="15">
        <f t="shared" si="23"/>
        <v>77.688036345280153</v>
      </c>
    </row>
    <row r="464" spans="1:13">
      <c r="A464" s="15" t="s">
        <v>1921</v>
      </c>
      <c r="B464" s="15">
        <v>319.10000000000002</v>
      </c>
      <c r="C464" s="16">
        <v>1.8000000000000001E-93</v>
      </c>
      <c r="D464" s="15" t="str">
        <f>VLOOKUP($A464,таксономия!$B:$V,6,0)</f>
        <v>Eukaryota</v>
      </c>
      <c r="E464" s="15" t="str">
        <f>VLOOKUP($A464,таксономия!$B:$V,7,0)</f>
        <v xml:space="preserve"> Fungi</v>
      </c>
      <c r="F464" s="15" t="str">
        <f>VLOOKUP($A464,таксономия!$B:$V,8,0)</f>
        <v xml:space="preserve"> Dikarya</v>
      </c>
      <c r="G464" s="15"/>
      <c r="I464" s="15">
        <v>20</v>
      </c>
      <c r="J464" s="15">
        <v>443</v>
      </c>
      <c r="K464" s="15">
        <f t="shared" si="21"/>
        <v>100</v>
      </c>
      <c r="L464" s="15">
        <f t="shared" si="22"/>
        <v>22.362443210499748</v>
      </c>
      <c r="M464" s="15">
        <f t="shared" si="23"/>
        <v>77.637556789500252</v>
      </c>
    </row>
    <row r="465" spans="1:13">
      <c r="A465" s="15" t="s">
        <v>2826</v>
      </c>
      <c r="B465" s="15">
        <v>319.10000000000002</v>
      </c>
      <c r="C465" s="16">
        <v>1.8000000000000001E-93</v>
      </c>
      <c r="D465" s="15" t="str">
        <f>VLOOKUP($A465,таксономия!$B:$V,6,0)</f>
        <v>Eukaryota</v>
      </c>
      <c r="E465" s="15" t="str">
        <f>VLOOKUP($A465,таксономия!$B:$V,7,0)</f>
        <v xml:space="preserve"> Fungi</v>
      </c>
      <c r="F465" s="15" t="str">
        <f>VLOOKUP($A465,таксономия!$B:$V,8,0)</f>
        <v xml:space="preserve"> Dikarya</v>
      </c>
      <c r="G465" s="15"/>
      <c r="I465" s="15">
        <v>20</v>
      </c>
      <c r="J465" s="15">
        <v>444</v>
      </c>
      <c r="K465" s="15">
        <f t="shared" si="21"/>
        <v>100</v>
      </c>
      <c r="L465" s="15">
        <f t="shared" si="22"/>
        <v>22.412922766279657</v>
      </c>
      <c r="M465" s="15">
        <f t="shared" si="23"/>
        <v>77.58707723372035</v>
      </c>
    </row>
    <row r="466" spans="1:13">
      <c r="A466" s="15" t="s">
        <v>4246</v>
      </c>
      <c r="B466" s="15">
        <v>319</v>
      </c>
      <c r="C466" s="16">
        <v>1.8999999999999999E-93</v>
      </c>
      <c r="D466" s="15" t="str">
        <f>VLOOKUP($A466,таксономия!$B:$V,6,0)</f>
        <v>Eukaryota</v>
      </c>
      <c r="E466" s="15" t="str">
        <f>VLOOKUP($A466,таксономия!$B:$V,7,0)</f>
        <v xml:space="preserve"> Metazoa</v>
      </c>
      <c r="F466" s="15" t="str">
        <f>VLOOKUP($A466,таксономия!$B:$V,8,0)</f>
        <v xml:space="preserve"> Cnidaria</v>
      </c>
      <c r="G466" s="15"/>
      <c r="I466" s="15">
        <v>20</v>
      </c>
      <c r="J466" s="15">
        <v>445</v>
      </c>
      <c r="K466" s="15">
        <f t="shared" si="21"/>
        <v>100</v>
      </c>
      <c r="L466" s="15">
        <f t="shared" si="22"/>
        <v>22.463402322059565</v>
      </c>
      <c r="M466" s="15">
        <f t="shared" si="23"/>
        <v>77.536597677940435</v>
      </c>
    </row>
    <row r="467" spans="1:13">
      <c r="A467" s="15" t="s">
        <v>1949</v>
      </c>
      <c r="B467" s="15">
        <v>318.8</v>
      </c>
      <c r="C467" s="16">
        <v>2.2E-93</v>
      </c>
      <c r="D467" s="15" t="str">
        <f>VLOOKUP($A467,таксономия!$B:$V,6,0)</f>
        <v>Eukaryota</v>
      </c>
      <c r="E467" s="15" t="str">
        <f>VLOOKUP($A467,таксономия!$B:$V,7,0)</f>
        <v xml:space="preserve"> Fungi</v>
      </c>
      <c r="F467" s="15" t="str">
        <f>VLOOKUP($A467,таксономия!$B:$V,8,0)</f>
        <v xml:space="preserve"> Dikarya</v>
      </c>
      <c r="G467" s="15"/>
      <c r="I467" s="15">
        <v>20</v>
      </c>
      <c r="J467" s="15">
        <v>446</v>
      </c>
      <c r="K467" s="15">
        <f t="shared" si="21"/>
        <v>100</v>
      </c>
      <c r="L467" s="15">
        <f t="shared" si="22"/>
        <v>22.513881877839477</v>
      </c>
      <c r="M467" s="15">
        <f t="shared" si="23"/>
        <v>77.486118122160519</v>
      </c>
    </row>
    <row r="468" spans="1:13">
      <c r="A468" s="15" t="s">
        <v>1939</v>
      </c>
      <c r="B468" s="15">
        <v>318.7</v>
      </c>
      <c r="C468" s="16">
        <v>2.4000000000000001E-93</v>
      </c>
      <c r="D468" s="15" t="str">
        <f>VLOOKUP($A468,таксономия!$B:$V,6,0)</f>
        <v>Eukaryota</v>
      </c>
      <c r="E468" s="15" t="str">
        <f>VLOOKUP($A468,таксономия!$B:$V,7,0)</f>
        <v xml:space="preserve"> Metazoa</v>
      </c>
      <c r="F468" s="15" t="str">
        <f>VLOOKUP($A468,таксономия!$B:$V,8,0)</f>
        <v xml:space="preserve"> Chordata</v>
      </c>
      <c r="G468" s="15"/>
      <c r="I468" s="15">
        <v>20</v>
      </c>
      <c r="J468" s="15">
        <v>447</v>
      </c>
      <c r="K468" s="15">
        <f t="shared" si="21"/>
        <v>100</v>
      </c>
      <c r="L468" s="15">
        <f t="shared" si="22"/>
        <v>22.564361433619386</v>
      </c>
      <c r="M468" s="15">
        <f t="shared" si="23"/>
        <v>77.435638566380618</v>
      </c>
    </row>
    <row r="469" spans="1:13">
      <c r="A469" s="15" t="s">
        <v>3024</v>
      </c>
      <c r="B469" s="15">
        <v>318.5</v>
      </c>
      <c r="C469" s="16">
        <v>2.8E-93</v>
      </c>
      <c r="D469" s="15" t="str">
        <f>VLOOKUP($A469,таксономия!$B:$V,6,0)</f>
        <v>Eukaryota</v>
      </c>
      <c r="E469" s="15" t="str">
        <f>VLOOKUP($A469,таксономия!$B:$V,7,0)</f>
        <v xml:space="preserve"> Fungi</v>
      </c>
      <c r="F469" s="15" t="str">
        <f>VLOOKUP($A469,таксономия!$B:$V,8,0)</f>
        <v xml:space="preserve"> Dikarya</v>
      </c>
      <c r="G469" s="15"/>
      <c r="I469" s="15">
        <v>20</v>
      </c>
      <c r="J469" s="15">
        <v>448</v>
      </c>
      <c r="K469" s="15">
        <f t="shared" si="21"/>
        <v>100</v>
      </c>
      <c r="L469" s="15">
        <f t="shared" si="22"/>
        <v>22.614840989399294</v>
      </c>
      <c r="M469" s="15">
        <f t="shared" si="23"/>
        <v>77.385159010600702</v>
      </c>
    </row>
    <row r="470" spans="1:13">
      <c r="A470" s="15" t="s">
        <v>3670</v>
      </c>
      <c r="B470" s="15">
        <v>318.5</v>
      </c>
      <c r="C470" s="16">
        <v>2.8E-93</v>
      </c>
      <c r="D470" s="15" t="str">
        <f>VLOOKUP($A470,таксономия!$B:$V,6,0)</f>
        <v>Eukaryota</v>
      </c>
      <c r="E470" s="15" t="str">
        <f>VLOOKUP($A470,таксономия!$B:$V,7,0)</f>
        <v xml:space="preserve"> Fungi</v>
      </c>
      <c r="F470" s="15" t="str">
        <f>VLOOKUP($A470,таксономия!$B:$V,8,0)</f>
        <v xml:space="preserve"> Dikarya</v>
      </c>
      <c r="G470" s="15"/>
      <c r="I470" s="15">
        <v>20</v>
      </c>
      <c r="J470" s="15">
        <v>449</v>
      </c>
      <c r="K470" s="15">
        <f t="shared" si="21"/>
        <v>100</v>
      </c>
      <c r="L470" s="15">
        <f t="shared" si="22"/>
        <v>22.665320545179203</v>
      </c>
      <c r="M470" s="15">
        <f t="shared" si="23"/>
        <v>77.334679454820801</v>
      </c>
    </row>
    <row r="471" spans="1:13">
      <c r="A471" s="15" t="s">
        <v>829</v>
      </c>
      <c r="B471" s="15">
        <v>318.39999999999998</v>
      </c>
      <c r="C471" s="16">
        <v>2.8999999999999998E-93</v>
      </c>
      <c r="D471" s="15" t="str">
        <f>VLOOKUP($A471,таксономия!$B:$V,6,0)</f>
        <v>Eukaryota</v>
      </c>
      <c r="E471" s="15" t="str">
        <f>VLOOKUP($A471,таксономия!$B:$V,7,0)</f>
        <v xml:space="preserve"> Fungi</v>
      </c>
      <c r="F471" s="15" t="str">
        <f>VLOOKUP($A471,таксономия!$B:$V,8,0)</f>
        <v xml:space="preserve"> Dikarya</v>
      </c>
      <c r="G471" s="15"/>
      <c r="I471" s="15">
        <v>20</v>
      </c>
      <c r="J471" s="15">
        <v>450</v>
      </c>
      <c r="K471" s="15">
        <f t="shared" si="21"/>
        <v>100</v>
      </c>
      <c r="L471" s="15">
        <f t="shared" si="22"/>
        <v>22.715800100959111</v>
      </c>
      <c r="M471" s="15">
        <f t="shared" si="23"/>
        <v>77.284199899040885</v>
      </c>
    </row>
    <row r="472" spans="1:13">
      <c r="A472" s="15" t="s">
        <v>838</v>
      </c>
      <c r="B472" s="15">
        <v>318.3</v>
      </c>
      <c r="C472" s="16">
        <v>3.1E-93</v>
      </c>
      <c r="D472" s="15" t="str">
        <f>VLOOKUP($A472,таксономия!$B:$V,6,0)</f>
        <v>Eukaryota</v>
      </c>
      <c r="E472" s="15" t="str">
        <f>VLOOKUP($A472,таксономия!$B:$V,7,0)</f>
        <v xml:space="preserve"> Fungi</v>
      </c>
      <c r="F472" s="15" t="str">
        <f>VLOOKUP($A472,таксономия!$B:$V,8,0)</f>
        <v xml:space="preserve"> Dikarya</v>
      </c>
      <c r="G472" s="15"/>
      <c r="I472" s="15">
        <v>20</v>
      </c>
      <c r="J472" s="15">
        <v>451</v>
      </c>
      <c r="K472" s="15">
        <f t="shared" si="21"/>
        <v>100</v>
      </c>
      <c r="L472" s="15">
        <f t="shared" si="22"/>
        <v>22.766279656739023</v>
      </c>
      <c r="M472" s="15">
        <f t="shared" si="23"/>
        <v>77.233720343260984</v>
      </c>
    </row>
    <row r="473" spans="1:13">
      <c r="A473" s="15" t="s">
        <v>1789</v>
      </c>
      <c r="B473" s="15">
        <v>318.3</v>
      </c>
      <c r="C473" s="16">
        <v>3.1E-93</v>
      </c>
      <c r="D473" s="15" t="str">
        <f>VLOOKUP($A473,таксономия!$B:$V,6,0)</f>
        <v>Eukaryota</v>
      </c>
      <c r="E473" s="15" t="str">
        <f>VLOOKUP($A473,таксономия!$B:$V,7,0)</f>
        <v xml:space="preserve"> Metazoa</v>
      </c>
      <c r="F473" s="15" t="str">
        <f>VLOOKUP($A473,таксономия!$B:$V,8,0)</f>
        <v xml:space="preserve"> Ecdysozoa</v>
      </c>
      <c r="G473" s="15"/>
      <c r="I473" s="15">
        <v>20</v>
      </c>
      <c r="J473" s="15">
        <v>452</v>
      </c>
      <c r="K473" s="15">
        <f t="shared" si="21"/>
        <v>100</v>
      </c>
      <c r="L473" s="15">
        <f t="shared" si="22"/>
        <v>22.816759212518932</v>
      </c>
      <c r="M473" s="15">
        <f t="shared" si="23"/>
        <v>77.183240787481068</v>
      </c>
    </row>
    <row r="474" spans="1:13">
      <c r="A474" s="15" t="s">
        <v>1791</v>
      </c>
      <c r="B474" s="15">
        <v>318.3</v>
      </c>
      <c r="C474" s="16">
        <v>3.1E-93</v>
      </c>
      <c r="D474" s="15" t="str">
        <f>VLOOKUP($A474,таксономия!$B:$V,6,0)</f>
        <v>Eukaryota</v>
      </c>
      <c r="E474" s="15" t="str">
        <f>VLOOKUP($A474,таксономия!$B:$V,7,0)</f>
        <v xml:space="preserve"> Metazoa</v>
      </c>
      <c r="F474" s="15" t="str">
        <f>VLOOKUP($A474,таксономия!$B:$V,8,0)</f>
        <v xml:space="preserve"> Ecdysozoa</v>
      </c>
      <c r="G474" s="15"/>
      <c r="I474" s="15">
        <v>20</v>
      </c>
      <c r="J474" s="15">
        <v>453</v>
      </c>
      <c r="K474" s="15">
        <f t="shared" si="21"/>
        <v>100</v>
      </c>
      <c r="L474" s="15">
        <f t="shared" si="22"/>
        <v>22.86723876829884</v>
      </c>
      <c r="M474" s="15">
        <f t="shared" si="23"/>
        <v>77.132761231701153</v>
      </c>
    </row>
    <row r="475" spans="1:13">
      <c r="A475" s="15" t="s">
        <v>3484</v>
      </c>
      <c r="B475" s="15">
        <v>318.3</v>
      </c>
      <c r="C475" s="16">
        <v>3.1999999999999999E-93</v>
      </c>
      <c r="D475" s="15" t="str">
        <f>VLOOKUP($A475,таксономия!$B:$V,6,0)</f>
        <v>Eukaryota</v>
      </c>
      <c r="E475" s="15" t="str">
        <f>VLOOKUP($A475,таксономия!$B:$V,7,0)</f>
        <v xml:space="preserve"> Fungi</v>
      </c>
      <c r="F475" s="15" t="str">
        <f>VLOOKUP($A475,таксономия!$B:$V,8,0)</f>
        <v xml:space="preserve"> Dikarya</v>
      </c>
      <c r="G475" s="15"/>
      <c r="I475" s="15">
        <v>20</v>
      </c>
      <c r="J475" s="15">
        <v>454</v>
      </c>
      <c r="K475" s="15">
        <f t="shared" si="21"/>
        <v>100</v>
      </c>
      <c r="L475" s="15">
        <f t="shared" si="22"/>
        <v>22.917718324078749</v>
      </c>
      <c r="M475" s="15">
        <f t="shared" si="23"/>
        <v>77.082281675921251</v>
      </c>
    </row>
    <row r="476" spans="1:13">
      <c r="A476" s="15" t="s">
        <v>3601</v>
      </c>
      <c r="B476" s="15">
        <v>318.3</v>
      </c>
      <c r="C476" s="16">
        <v>3.1999999999999999E-93</v>
      </c>
      <c r="D476" s="15" t="str">
        <f>VLOOKUP($A476,таксономия!$B:$V,6,0)</f>
        <v>Eukaryota</v>
      </c>
      <c r="E476" s="15" t="str">
        <f>VLOOKUP($A476,таксономия!$B:$V,7,0)</f>
        <v xml:space="preserve"> Fungi</v>
      </c>
      <c r="F476" s="15" t="str">
        <f>VLOOKUP($A476,таксономия!$B:$V,8,0)</f>
        <v xml:space="preserve"> Dikarya</v>
      </c>
      <c r="G476" s="15"/>
      <c r="I476" s="15">
        <v>20</v>
      </c>
      <c r="J476" s="15">
        <v>455</v>
      </c>
      <c r="K476" s="15">
        <f t="shared" si="21"/>
        <v>100</v>
      </c>
      <c r="L476" s="15">
        <f t="shared" si="22"/>
        <v>22.968197879858657</v>
      </c>
      <c r="M476" s="15">
        <f t="shared" si="23"/>
        <v>77.03180212014135</v>
      </c>
    </row>
    <row r="477" spans="1:13">
      <c r="A477" s="15" t="s">
        <v>2484</v>
      </c>
      <c r="B477" s="15">
        <v>318</v>
      </c>
      <c r="C477" s="16">
        <v>3.9999999999999996E-93</v>
      </c>
      <c r="D477" s="15" t="str">
        <f>VLOOKUP($A477,таксономия!$B:$V,6,0)</f>
        <v>Eukaryota</v>
      </c>
      <c r="E477" s="15" t="str">
        <f>VLOOKUP($A477,таксономия!$B:$V,7,0)</f>
        <v xml:space="preserve"> Fungi</v>
      </c>
      <c r="F477" s="15" t="str">
        <f>VLOOKUP($A477,таксономия!$B:$V,8,0)</f>
        <v xml:space="preserve"> Dikarya</v>
      </c>
      <c r="G477" s="15"/>
      <c r="I477" s="15">
        <v>20</v>
      </c>
      <c r="J477" s="15">
        <v>456</v>
      </c>
      <c r="K477" s="15">
        <f t="shared" si="21"/>
        <v>100</v>
      </c>
      <c r="L477" s="15">
        <f t="shared" si="22"/>
        <v>23.018677435638565</v>
      </c>
      <c r="M477" s="15">
        <f t="shared" si="23"/>
        <v>76.981322564361435</v>
      </c>
    </row>
    <row r="478" spans="1:13">
      <c r="A478" s="15" t="s">
        <v>816</v>
      </c>
      <c r="B478" s="15">
        <v>317.89999999999998</v>
      </c>
      <c r="C478" s="16">
        <v>4.2999999999999996E-93</v>
      </c>
      <c r="D478" s="15" t="str">
        <f>VLOOKUP($A478,таксономия!$B:$V,6,0)</f>
        <v>Eukaryota</v>
      </c>
      <c r="E478" s="15" t="str">
        <f>VLOOKUP($A478,таксономия!$B:$V,7,0)</f>
        <v xml:space="preserve"> Alveolata</v>
      </c>
      <c r="F478" s="15" t="str">
        <f>VLOOKUP($A478,таксономия!$B:$V,8,0)</f>
        <v xml:space="preserve"> Apicomplexa</v>
      </c>
      <c r="G478" s="15"/>
      <c r="I478" s="15">
        <v>20</v>
      </c>
      <c r="J478" s="15">
        <v>457</v>
      </c>
      <c r="K478" s="15">
        <f t="shared" si="21"/>
        <v>100</v>
      </c>
      <c r="L478" s="15">
        <f t="shared" si="22"/>
        <v>23.069156991418478</v>
      </c>
      <c r="M478" s="15">
        <f t="shared" si="23"/>
        <v>76.930843008581519</v>
      </c>
    </row>
    <row r="479" spans="1:13">
      <c r="A479" s="15" t="s">
        <v>2078</v>
      </c>
      <c r="B479" s="15">
        <v>317.8</v>
      </c>
      <c r="C479" s="16">
        <v>4.3999999999999999E-93</v>
      </c>
      <c r="D479" s="15" t="str">
        <f>VLOOKUP($A479,таксономия!$B:$V,6,0)</f>
        <v>Eukaryota</v>
      </c>
      <c r="E479" s="15" t="str">
        <f>VLOOKUP($A479,таксономия!$B:$V,7,0)</f>
        <v xml:space="preserve"> Fungi</v>
      </c>
      <c r="F479" s="15" t="str">
        <f>VLOOKUP($A479,таксономия!$B:$V,8,0)</f>
        <v xml:space="preserve"> Dikarya</v>
      </c>
      <c r="G479" s="15"/>
      <c r="I479" s="15">
        <v>20</v>
      </c>
      <c r="J479" s="15">
        <v>458</v>
      </c>
      <c r="K479" s="15">
        <f t="shared" si="21"/>
        <v>100</v>
      </c>
      <c r="L479" s="15">
        <f t="shared" si="22"/>
        <v>23.119636547198386</v>
      </c>
      <c r="M479" s="15">
        <f t="shared" si="23"/>
        <v>76.880363452801618</v>
      </c>
    </row>
    <row r="480" spans="1:13">
      <c r="A480" s="15" t="s">
        <v>1813</v>
      </c>
      <c r="B480" s="15">
        <v>317.8</v>
      </c>
      <c r="C480" s="16">
        <v>4.3999999999999999E-93</v>
      </c>
      <c r="D480" s="15" t="str">
        <f>VLOOKUP($A480,таксономия!$B:$V,6,0)</f>
        <v>Eukaryota</v>
      </c>
      <c r="E480" s="15" t="str">
        <f>VLOOKUP($A480,таксономия!$B:$V,7,0)</f>
        <v xml:space="preserve"> Fungi</v>
      </c>
      <c r="F480" s="15" t="str">
        <f>VLOOKUP($A480,таксономия!$B:$V,8,0)</f>
        <v xml:space="preserve"> Dikarya</v>
      </c>
      <c r="G480" s="15"/>
      <c r="I480" s="15">
        <v>20</v>
      </c>
      <c r="J480" s="15">
        <v>459</v>
      </c>
      <c r="K480" s="15">
        <f t="shared" si="21"/>
        <v>100</v>
      </c>
      <c r="L480" s="15">
        <f t="shared" si="22"/>
        <v>23.170116102978294</v>
      </c>
      <c r="M480" s="15">
        <f t="shared" si="23"/>
        <v>76.829883897021702</v>
      </c>
    </row>
    <row r="481" spans="1:13">
      <c r="A481" s="15" t="s">
        <v>4315</v>
      </c>
      <c r="B481" s="15">
        <v>317.60000000000002</v>
      </c>
      <c r="C481" s="16">
        <v>4.9999999999999999E-93</v>
      </c>
      <c r="D481" s="15" t="str">
        <f>VLOOKUP($A481,таксономия!$B:$V,6,0)</f>
        <v>Eukaryota</v>
      </c>
      <c r="E481" s="15" t="str">
        <f>VLOOKUP($A481,таксономия!$B:$V,7,0)</f>
        <v xml:space="preserve"> Fungi</v>
      </c>
      <c r="F481" s="15" t="str">
        <f>VLOOKUP($A481,таксономия!$B:$V,8,0)</f>
        <v xml:space="preserve"> Dikarya</v>
      </c>
      <c r="G481" s="15"/>
      <c r="I481" s="15">
        <v>20</v>
      </c>
      <c r="J481" s="15">
        <v>460</v>
      </c>
      <c r="K481" s="15">
        <f t="shared" si="21"/>
        <v>100</v>
      </c>
      <c r="L481" s="15">
        <f t="shared" si="22"/>
        <v>23.220595658758203</v>
      </c>
      <c r="M481" s="15">
        <f t="shared" si="23"/>
        <v>76.779404341241801</v>
      </c>
    </row>
    <row r="482" spans="1:13">
      <c r="A482" s="15" t="s">
        <v>3108</v>
      </c>
      <c r="B482" s="15">
        <v>317.60000000000002</v>
      </c>
      <c r="C482" s="16">
        <v>4.9999999999999999E-93</v>
      </c>
      <c r="D482" s="15" t="str">
        <f>VLOOKUP($A482,таксономия!$B:$V,6,0)</f>
        <v>Eukaryota</v>
      </c>
      <c r="E482" s="15" t="str">
        <f>VLOOKUP($A482,таксономия!$B:$V,7,0)</f>
        <v xml:space="preserve"> Fungi</v>
      </c>
      <c r="F482" s="15" t="str">
        <f>VLOOKUP($A482,таксономия!$B:$V,8,0)</f>
        <v xml:space="preserve"> Dikarya</v>
      </c>
      <c r="G482" s="15"/>
      <c r="I482" s="15">
        <v>20</v>
      </c>
      <c r="J482" s="15">
        <v>461</v>
      </c>
      <c r="K482" s="15">
        <f t="shared" si="21"/>
        <v>100</v>
      </c>
      <c r="L482" s="15">
        <f t="shared" si="22"/>
        <v>23.271075214538111</v>
      </c>
      <c r="M482" s="15">
        <f t="shared" si="23"/>
        <v>76.728924785461885</v>
      </c>
    </row>
    <row r="483" spans="1:13">
      <c r="A483" s="15" t="s">
        <v>3030</v>
      </c>
      <c r="B483" s="15">
        <v>317.5</v>
      </c>
      <c r="C483" s="16">
        <v>5.4000000000000002E-93</v>
      </c>
      <c r="D483" s="15" t="str">
        <f>VLOOKUP($A483,таксономия!$B:$V,6,0)</f>
        <v>Eukaryota</v>
      </c>
      <c r="E483" s="15" t="str">
        <f>VLOOKUP($A483,таксономия!$B:$V,7,0)</f>
        <v xml:space="preserve"> Fungi</v>
      </c>
      <c r="F483" s="15" t="str">
        <f>VLOOKUP($A483,таксономия!$B:$V,8,0)</f>
        <v xml:space="preserve"> Dikarya</v>
      </c>
      <c r="G483" s="15"/>
      <c r="I483" s="15">
        <v>20</v>
      </c>
      <c r="J483" s="15">
        <v>462</v>
      </c>
      <c r="K483" s="15">
        <f t="shared" si="21"/>
        <v>100</v>
      </c>
      <c r="L483" s="15">
        <f t="shared" si="22"/>
        <v>23.32155477031802</v>
      </c>
      <c r="M483" s="15">
        <f t="shared" si="23"/>
        <v>76.678445229681984</v>
      </c>
    </row>
    <row r="484" spans="1:13">
      <c r="A484" s="15" t="s">
        <v>3124</v>
      </c>
      <c r="B484" s="15">
        <v>317.3</v>
      </c>
      <c r="C484" s="16">
        <v>6.3000000000000003E-93</v>
      </c>
      <c r="D484" s="15" t="str">
        <f>VLOOKUP($A484,таксономия!$B:$V,6,0)</f>
        <v>Eukaryota</v>
      </c>
      <c r="E484" s="15" t="str">
        <f>VLOOKUP($A484,таксономия!$B:$V,7,0)</f>
        <v xml:space="preserve"> Metazoa</v>
      </c>
      <c r="F484" s="15" t="str">
        <f>VLOOKUP($A484,таксономия!$B:$V,8,0)</f>
        <v xml:space="preserve"> Chordata</v>
      </c>
      <c r="G484" s="15"/>
      <c r="I484" s="15">
        <v>20</v>
      </c>
      <c r="J484" s="15">
        <v>463</v>
      </c>
      <c r="K484" s="15">
        <f t="shared" si="21"/>
        <v>100</v>
      </c>
      <c r="L484" s="15">
        <f t="shared" si="22"/>
        <v>23.372034326097928</v>
      </c>
      <c r="M484" s="15">
        <f t="shared" si="23"/>
        <v>76.627965673902068</v>
      </c>
    </row>
    <row r="485" spans="1:13">
      <c r="A485" s="15" t="s">
        <v>1783</v>
      </c>
      <c r="B485" s="15">
        <v>317.2</v>
      </c>
      <c r="C485" s="16">
        <v>6.8E-93</v>
      </c>
      <c r="D485" s="15" t="str">
        <f>VLOOKUP($A485,таксономия!$B:$V,6,0)</f>
        <v>Eukaryota</v>
      </c>
      <c r="E485" s="15" t="str">
        <f>VLOOKUP($A485,таксономия!$B:$V,7,0)</f>
        <v xml:space="preserve"> Fungi</v>
      </c>
      <c r="F485" s="15" t="str">
        <f>VLOOKUP($A485,таксономия!$B:$V,8,0)</f>
        <v xml:space="preserve"> Dikarya</v>
      </c>
      <c r="G485" s="15"/>
      <c r="I485" s="15">
        <v>20</v>
      </c>
      <c r="J485" s="15">
        <v>464</v>
      </c>
      <c r="K485" s="15">
        <f t="shared" si="21"/>
        <v>100</v>
      </c>
      <c r="L485" s="15">
        <f t="shared" si="22"/>
        <v>23.42251388187784</v>
      </c>
      <c r="M485" s="15">
        <f t="shared" si="23"/>
        <v>76.577486118122152</v>
      </c>
    </row>
    <row r="486" spans="1:13">
      <c r="A486" s="15" t="s">
        <v>3910</v>
      </c>
      <c r="B486" s="15">
        <v>317.2</v>
      </c>
      <c r="C486" s="16">
        <v>6.9999999999999997E-93</v>
      </c>
      <c r="D486" s="15" t="str">
        <f>VLOOKUP($A486,таксономия!$B:$V,6,0)</f>
        <v>Eukaryota</v>
      </c>
      <c r="E486" s="15" t="str">
        <f>VLOOKUP($A486,таксономия!$B:$V,7,0)</f>
        <v xml:space="preserve"> Alveolata</v>
      </c>
      <c r="F486" s="15" t="str">
        <f>VLOOKUP($A486,таксономия!$B:$V,8,0)</f>
        <v xml:space="preserve"> Apicomplexa</v>
      </c>
      <c r="G486" s="15"/>
      <c r="I486" s="15">
        <v>20</v>
      </c>
      <c r="J486" s="15">
        <v>465</v>
      </c>
      <c r="K486" s="15">
        <f t="shared" si="21"/>
        <v>100</v>
      </c>
      <c r="L486" s="15">
        <f t="shared" si="22"/>
        <v>23.472993437657749</v>
      </c>
      <c r="M486" s="15">
        <f t="shared" si="23"/>
        <v>76.527006562342251</v>
      </c>
    </row>
    <row r="487" spans="1:13">
      <c r="A487" s="15" t="s">
        <v>1187</v>
      </c>
      <c r="B487" s="15">
        <v>317</v>
      </c>
      <c r="C487" s="16">
        <v>7.7000000000000001E-93</v>
      </c>
      <c r="D487" s="15" t="str">
        <f>VLOOKUP($A487,таксономия!$B:$V,6,0)</f>
        <v>Eukaryota</v>
      </c>
      <c r="E487" s="15" t="str">
        <f>VLOOKUP($A487,таксономия!$B:$V,7,0)</f>
        <v xml:space="preserve"> Fungi</v>
      </c>
      <c r="F487" s="15" t="str">
        <f>VLOOKUP($A487,таксономия!$B:$V,8,0)</f>
        <v xml:space="preserve"> Dikarya</v>
      </c>
      <c r="G487" s="15"/>
      <c r="I487" s="15">
        <v>20</v>
      </c>
      <c r="J487" s="15">
        <v>466</v>
      </c>
      <c r="K487" s="15">
        <f t="shared" si="21"/>
        <v>100</v>
      </c>
      <c r="L487" s="15">
        <f t="shared" si="22"/>
        <v>23.523472993437657</v>
      </c>
      <c r="M487" s="15">
        <f t="shared" si="23"/>
        <v>76.47652700656235</v>
      </c>
    </row>
    <row r="488" spans="1:13">
      <c r="A488" s="15" t="s">
        <v>1195</v>
      </c>
      <c r="B488" s="15">
        <v>317</v>
      </c>
      <c r="C488" s="16">
        <v>7.7000000000000001E-93</v>
      </c>
      <c r="D488" s="15" t="str">
        <f>VLOOKUP($A488,таксономия!$B:$V,6,0)</f>
        <v>Eukaryota</v>
      </c>
      <c r="E488" s="15" t="str">
        <f>VLOOKUP($A488,таксономия!$B:$V,7,0)</f>
        <v xml:space="preserve"> Fungi</v>
      </c>
      <c r="F488" s="15" t="str">
        <f>VLOOKUP($A488,таксономия!$B:$V,8,0)</f>
        <v xml:space="preserve"> Dikarya</v>
      </c>
      <c r="G488" s="15"/>
      <c r="I488" s="15">
        <v>20</v>
      </c>
      <c r="J488" s="15">
        <v>467</v>
      </c>
      <c r="K488" s="15">
        <f t="shared" si="21"/>
        <v>100</v>
      </c>
      <c r="L488" s="15">
        <f t="shared" si="22"/>
        <v>23.573952549217566</v>
      </c>
      <c r="M488" s="15">
        <f t="shared" si="23"/>
        <v>76.426047450782434</v>
      </c>
    </row>
    <row r="489" spans="1:13">
      <c r="A489" s="15" t="s">
        <v>2270</v>
      </c>
      <c r="B489" s="15">
        <v>317</v>
      </c>
      <c r="C489" s="16">
        <v>7.7000000000000001E-93</v>
      </c>
      <c r="D489" s="15" t="str">
        <f>VLOOKUP($A489,таксономия!$B:$V,6,0)</f>
        <v>Eukaryota</v>
      </c>
      <c r="E489" s="15" t="str">
        <f>VLOOKUP($A489,таксономия!$B:$V,7,0)</f>
        <v xml:space="preserve"> Fungi</v>
      </c>
      <c r="F489" s="15" t="str">
        <f>VLOOKUP($A489,таксономия!$B:$V,8,0)</f>
        <v xml:space="preserve"> Dikarya</v>
      </c>
      <c r="G489" s="15"/>
      <c r="I489" s="15">
        <v>20</v>
      </c>
      <c r="J489" s="15">
        <v>468</v>
      </c>
      <c r="K489" s="15">
        <f t="shared" si="21"/>
        <v>100</v>
      </c>
      <c r="L489" s="15">
        <f t="shared" si="22"/>
        <v>23.624432104997474</v>
      </c>
      <c r="M489" s="15">
        <f t="shared" si="23"/>
        <v>76.375567895002519</v>
      </c>
    </row>
    <row r="490" spans="1:13">
      <c r="A490" s="15" t="s">
        <v>2520</v>
      </c>
      <c r="B490" s="15">
        <v>316.89999999999998</v>
      </c>
      <c r="C490" s="16">
        <v>8.5000000000000007E-93</v>
      </c>
      <c r="D490" s="15" t="str">
        <f>VLOOKUP($A490,таксономия!$B:$V,6,0)</f>
        <v>Eukaryota</v>
      </c>
      <c r="E490" s="15" t="str">
        <f>VLOOKUP($A490,таксономия!$B:$V,7,0)</f>
        <v xml:space="preserve"> Fungi</v>
      </c>
      <c r="F490" s="15" t="str">
        <f>VLOOKUP($A490,таксономия!$B:$V,8,0)</f>
        <v xml:space="preserve"> Dikarya</v>
      </c>
      <c r="G490" s="15"/>
      <c r="I490" s="15">
        <v>20</v>
      </c>
      <c r="J490" s="15">
        <v>469</v>
      </c>
      <c r="K490" s="15">
        <f t="shared" si="21"/>
        <v>100</v>
      </c>
      <c r="L490" s="15">
        <f t="shared" si="22"/>
        <v>23.674911660777383</v>
      </c>
      <c r="M490" s="15">
        <f t="shared" si="23"/>
        <v>76.325088339222617</v>
      </c>
    </row>
    <row r="491" spans="1:13">
      <c r="A491" s="15" t="s">
        <v>2088</v>
      </c>
      <c r="B491" s="15">
        <v>316.60000000000002</v>
      </c>
      <c r="C491" s="16">
        <v>9.9999999999999999E-93</v>
      </c>
      <c r="D491" s="15" t="str">
        <f>VLOOKUP($A491,таксономия!$B:$V,6,0)</f>
        <v>Eukaryota</v>
      </c>
      <c r="E491" s="15" t="str">
        <f>VLOOKUP($A491,таксономия!$B:$V,7,0)</f>
        <v xml:space="preserve"> Metazoa</v>
      </c>
      <c r="F491" s="15" t="str">
        <f>VLOOKUP($A491,таксономия!$B:$V,8,0)</f>
        <v xml:space="preserve"> Ecdysozoa</v>
      </c>
      <c r="G491" s="15"/>
      <c r="I491" s="15">
        <v>20</v>
      </c>
      <c r="J491" s="15">
        <v>470</v>
      </c>
      <c r="K491" s="15">
        <f t="shared" si="21"/>
        <v>100</v>
      </c>
      <c r="L491" s="15">
        <f t="shared" si="22"/>
        <v>23.725391216557295</v>
      </c>
      <c r="M491" s="15">
        <f t="shared" si="23"/>
        <v>76.274608783442702</v>
      </c>
    </row>
    <row r="492" spans="1:13">
      <c r="A492" s="15" t="s">
        <v>2084</v>
      </c>
      <c r="B492" s="15">
        <v>316.5</v>
      </c>
      <c r="C492" s="16">
        <v>1.0999999999999999E-92</v>
      </c>
      <c r="D492" s="15" t="str">
        <f>VLOOKUP($A492,таксономия!$B:$V,6,0)</f>
        <v>Eukaryota</v>
      </c>
      <c r="E492" s="15" t="str">
        <f>VLOOKUP($A492,таксономия!$B:$V,7,0)</f>
        <v xml:space="preserve"> Fungi</v>
      </c>
      <c r="F492" s="15" t="str">
        <f>VLOOKUP($A492,таксономия!$B:$V,8,0)</f>
        <v xml:space="preserve"> Dikarya</v>
      </c>
      <c r="G492" s="15"/>
      <c r="I492" s="15">
        <v>20</v>
      </c>
      <c r="J492" s="15">
        <v>471</v>
      </c>
      <c r="K492" s="15">
        <f t="shared" si="21"/>
        <v>100</v>
      </c>
      <c r="L492" s="15">
        <f t="shared" si="22"/>
        <v>23.775870772337203</v>
      </c>
      <c r="M492" s="15">
        <f t="shared" si="23"/>
        <v>76.2241292276628</v>
      </c>
    </row>
    <row r="493" spans="1:13">
      <c r="A493" s="15" t="s">
        <v>3954</v>
      </c>
      <c r="B493" s="15">
        <v>316.5</v>
      </c>
      <c r="C493" s="16">
        <v>1.0999999999999999E-92</v>
      </c>
      <c r="D493" s="15" t="str">
        <f>VLOOKUP($A493,таксономия!$B:$V,6,0)</f>
        <v>Eukaryota</v>
      </c>
      <c r="E493" s="15" t="str">
        <f>VLOOKUP($A493,таксономия!$B:$V,7,0)</f>
        <v xml:space="preserve"> Fungi</v>
      </c>
      <c r="F493" s="15" t="str">
        <f>VLOOKUP($A493,таксономия!$B:$V,8,0)</f>
        <v xml:space="preserve"> Dikarya</v>
      </c>
      <c r="G493" s="15"/>
      <c r="I493" s="15">
        <v>20</v>
      </c>
      <c r="J493" s="15">
        <v>472</v>
      </c>
      <c r="K493" s="15">
        <f t="shared" si="21"/>
        <v>100</v>
      </c>
      <c r="L493" s="15">
        <f t="shared" si="22"/>
        <v>23.826350328117112</v>
      </c>
      <c r="M493" s="15">
        <f t="shared" si="23"/>
        <v>76.173649671882885</v>
      </c>
    </row>
    <row r="494" spans="1:13">
      <c r="A494" s="15" t="s">
        <v>1149</v>
      </c>
      <c r="B494" s="15">
        <v>316.39999999999998</v>
      </c>
      <c r="C494" s="16">
        <v>1.2000000000000001E-92</v>
      </c>
      <c r="D494" s="15" t="str">
        <f>VLOOKUP($A494,таксономия!$B:$V,6,0)</f>
        <v>Eukaryota</v>
      </c>
      <c r="E494" s="15" t="str">
        <f>VLOOKUP($A494,таксономия!$B:$V,7,0)</f>
        <v xml:space="preserve"> Fungi</v>
      </c>
      <c r="F494" s="15" t="str">
        <f>VLOOKUP($A494,таксономия!$B:$V,8,0)</f>
        <v xml:space="preserve"> Microsporidia</v>
      </c>
      <c r="G494" s="15"/>
      <c r="I494" s="15">
        <v>20</v>
      </c>
      <c r="J494" s="15">
        <v>473</v>
      </c>
      <c r="K494" s="15">
        <f t="shared" si="21"/>
        <v>100</v>
      </c>
      <c r="L494" s="15">
        <f t="shared" si="22"/>
        <v>23.87682988389702</v>
      </c>
      <c r="M494" s="15">
        <f t="shared" si="23"/>
        <v>76.123170116102983</v>
      </c>
    </row>
    <row r="495" spans="1:13">
      <c r="A495" s="15" t="s">
        <v>2740</v>
      </c>
      <c r="B495" s="15">
        <v>316.2</v>
      </c>
      <c r="C495" s="16">
        <v>1.3E-92</v>
      </c>
      <c r="D495" s="15" t="str">
        <f>VLOOKUP($A495,таксономия!$B:$V,6,0)</f>
        <v>Eukaryota</v>
      </c>
      <c r="E495" s="15" t="str">
        <f>VLOOKUP($A495,таксономия!$B:$V,7,0)</f>
        <v xml:space="preserve"> Fungi</v>
      </c>
      <c r="F495" s="15" t="str">
        <f>VLOOKUP($A495,таксономия!$B:$V,8,0)</f>
        <v xml:space="preserve"> Dikarya</v>
      </c>
      <c r="G495" s="15"/>
      <c r="I495" s="15">
        <v>20</v>
      </c>
      <c r="J495" s="15">
        <v>474</v>
      </c>
      <c r="K495" s="15">
        <f t="shared" si="21"/>
        <v>100</v>
      </c>
      <c r="L495" s="15">
        <f t="shared" si="22"/>
        <v>23.927309439676929</v>
      </c>
      <c r="M495" s="15">
        <f t="shared" si="23"/>
        <v>76.072690560323068</v>
      </c>
    </row>
    <row r="496" spans="1:13">
      <c r="A496" s="15" t="s">
        <v>1003</v>
      </c>
      <c r="B496" s="15">
        <v>316.2</v>
      </c>
      <c r="C496" s="16">
        <v>1.3999999999999999E-92</v>
      </c>
      <c r="D496" s="15" t="str">
        <f>VLOOKUP($A496,таксономия!$B:$V,6,0)</f>
        <v>Eukaryota</v>
      </c>
      <c r="E496" s="15" t="str">
        <f>VLOOKUP($A496,таксономия!$B:$V,7,0)</f>
        <v xml:space="preserve"> Fungi</v>
      </c>
      <c r="F496" s="15" t="str">
        <f>VLOOKUP($A496,таксономия!$B:$V,8,0)</f>
        <v xml:space="preserve"> Dikarya</v>
      </c>
      <c r="G496" s="15"/>
      <c r="I496" s="15">
        <v>20</v>
      </c>
      <c r="J496" s="15">
        <v>475</v>
      </c>
      <c r="K496" s="15">
        <f t="shared" si="21"/>
        <v>100</v>
      </c>
      <c r="L496" s="15">
        <f t="shared" si="22"/>
        <v>23.977788995456841</v>
      </c>
      <c r="M496" s="15">
        <f t="shared" si="23"/>
        <v>76.022211004543152</v>
      </c>
    </row>
    <row r="497" spans="1:13">
      <c r="A497" s="15" t="s">
        <v>3682</v>
      </c>
      <c r="B497" s="15">
        <v>316.2</v>
      </c>
      <c r="C497" s="16">
        <v>1.3999999999999999E-92</v>
      </c>
      <c r="D497" s="15" t="str">
        <f>VLOOKUP($A497,таксономия!$B:$V,6,0)</f>
        <v>Eukaryota</v>
      </c>
      <c r="E497" s="15" t="str">
        <f>VLOOKUP($A497,таксономия!$B:$V,7,0)</f>
        <v xml:space="preserve"> Fungi</v>
      </c>
      <c r="F497" s="15" t="str">
        <f>VLOOKUP($A497,таксономия!$B:$V,8,0)</f>
        <v xml:space="preserve"> Dikarya</v>
      </c>
      <c r="G497" s="15"/>
      <c r="I497" s="15">
        <v>20</v>
      </c>
      <c r="J497" s="15">
        <v>476</v>
      </c>
      <c r="K497" s="15">
        <f t="shared" si="21"/>
        <v>100</v>
      </c>
      <c r="L497" s="15">
        <f t="shared" si="22"/>
        <v>24.028268551236749</v>
      </c>
      <c r="M497" s="15">
        <f t="shared" si="23"/>
        <v>75.971731448763251</v>
      </c>
    </row>
    <row r="498" spans="1:13">
      <c r="A498" s="15" t="s">
        <v>2975</v>
      </c>
      <c r="B498" s="15">
        <v>316</v>
      </c>
      <c r="C498" s="16">
        <v>1.5999999999999998E-92</v>
      </c>
      <c r="D498" s="15" t="str">
        <f>VLOOKUP($A498,таксономия!$B:$V,6,0)</f>
        <v>Eukaryota</v>
      </c>
      <c r="E498" s="15" t="str">
        <f>VLOOKUP($A498,таксономия!$B:$V,7,0)</f>
        <v xml:space="preserve"> Fungi</v>
      </c>
      <c r="F498" s="15" t="str">
        <f>VLOOKUP($A498,таксономия!$B:$V,8,0)</f>
        <v xml:space="preserve"> Dikarya</v>
      </c>
      <c r="G498" s="15"/>
      <c r="I498" s="15">
        <v>20</v>
      </c>
      <c r="J498" s="15">
        <v>477</v>
      </c>
      <c r="K498" s="15">
        <f t="shared" si="21"/>
        <v>100</v>
      </c>
      <c r="L498" s="15">
        <f t="shared" si="22"/>
        <v>24.078748107016658</v>
      </c>
      <c r="M498" s="15">
        <f t="shared" si="23"/>
        <v>75.921251892983349</v>
      </c>
    </row>
    <row r="499" spans="1:13">
      <c r="A499" s="15" t="s">
        <v>2272</v>
      </c>
      <c r="B499" s="15">
        <v>315.89999999999998</v>
      </c>
      <c r="C499" s="16">
        <v>1.5999999999999998E-92</v>
      </c>
      <c r="D499" s="15" t="str">
        <f>VLOOKUP($A499,таксономия!$B:$V,6,0)</f>
        <v>Eukaryota</v>
      </c>
      <c r="E499" s="15" t="str">
        <f>VLOOKUP($A499,таксономия!$B:$V,7,0)</f>
        <v xml:space="preserve"> Fungi</v>
      </c>
      <c r="F499" s="15" t="str">
        <f>VLOOKUP($A499,таксономия!$B:$V,8,0)</f>
        <v xml:space="preserve"> Dikarya</v>
      </c>
      <c r="G499" s="15"/>
      <c r="I499" s="15">
        <v>20</v>
      </c>
      <c r="J499" s="15">
        <v>478</v>
      </c>
      <c r="K499" s="15">
        <f t="shared" si="21"/>
        <v>100</v>
      </c>
      <c r="L499" s="15">
        <f t="shared" si="22"/>
        <v>24.129227662796566</v>
      </c>
      <c r="M499" s="15">
        <f t="shared" si="23"/>
        <v>75.870772337203434</v>
      </c>
    </row>
    <row r="500" spans="1:13">
      <c r="A500" s="15" t="s">
        <v>1621</v>
      </c>
      <c r="B500" s="15">
        <v>315.7</v>
      </c>
      <c r="C500" s="16">
        <v>1.9E-92</v>
      </c>
      <c r="D500" s="15" t="str">
        <f>VLOOKUP($A500,таксономия!$B:$V,6,0)</f>
        <v>Eukaryota</v>
      </c>
      <c r="E500" s="15" t="str">
        <f>VLOOKUP($A500,таксономия!$B:$V,7,0)</f>
        <v xml:space="preserve"> Fungi</v>
      </c>
      <c r="F500" s="15" t="str">
        <f>VLOOKUP($A500,таксономия!$B:$V,8,0)</f>
        <v xml:space="preserve"> Dikarya</v>
      </c>
      <c r="G500" s="15"/>
      <c r="I500" s="15">
        <v>20</v>
      </c>
      <c r="J500" s="15">
        <v>479</v>
      </c>
      <c r="K500" s="15">
        <f t="shared" si="21"/>
        <v>100</v>
      </c>
      <c r="L500" s="15">
        <f t="shared" si="22"/>
        <v>24.179707218576478</v>
      </c>
      <c r="M500" s="15">
        <f t="shared" si="23"/>
        <v>75.820292781423518</v>
      </c>
    </row>
    <row r="501" spans="1:13">
      <c r="A501" s="15" t="s">
        <v>2973</v>
      </c>
      <c r="B501" s="15">
        <v>315.60000000000002</v>
      </c>
      <c r="C501" s="16">
        <v>2.0999999999999999E-92</v>
      </c>
      <c r="D501" s="15" t="str">
        <f>VLOOKUP($A501,таксономия!$B:$V,6,0)</f>
        <v>Eukaryota</v>
      </c>
      <c r="E501" s="15" t="str">
        <f>VLOOKUP($A501,таксономия!$B:$V,7,0)</f>
        <v xml:space="preserve"> Fungi</v>
      </c>
      <c r="F501" s="15" t="str">
        <f>VLOOKUP($A501,таксономия!$B:$V,8,0)</f>
        <v xml:space="preserve"> Dikarya</v>
      </c>
      <c r="G501" s="15"/>
      <c r="I501" s="15">
        <v>20</v>
      </c>
      <c r="J501" s="15">
        <v>480</v>
      </c>
      <c r="K501" s="15">
        <f t="shared" si="21"/>
        <v>100</v>
      </c>
      <c r="L501" s="15">
        <f t="shared" si="22"/>
        <v>24.230186774356387</v>
      </c>
      <c r="M501" s="15">
        <f t="shared" si="23"/>
        <v>75.769813225643617</v>
      </c>
    </row>
    <row r="502" spans="1:13">
      <c r="A502" s="15" t="s">
        <v>2591</v>
      </c>
      <c r="B502" s="15">
        <v>315.2</v>
      </c>
      <c r="C502" s="16">
        <v>2.7E-92</v>
      </c>
      <c r="D502" s="15" t="str">
        <f>VLOOKUP($A502,таксономия!$B:$V,6,0)</f>
        <v>Eukaryota</v>
      </c>
      <c r="E502" s="15" t="str">
        <f>VLOOKUP($A502,таксономия!$B:$V,7,0)</f>
        <v xml:space="preserve"> Fungi</v>
      </c>
      <c r="F502" s="15" t="str">
        <f>VLOOKUP($A502,таксономия!$B:$V,8,0)</f>
        <v xml:space="preserve"> Dikarya</v>
      </c>
      <c r="G502" s="15"/>
      <c r="I502" s="15">
        <v>20</v>
      </c>
      <c r="J502" s="15">
        <v>481</v>
      </c>
      <c r="K502" s="15">
        <f t="shared" si="21"/>
        <v>100</v>
      </c>
      <c r="L502" s="15">
        <f t="shared" si="22"/>
        <v>24.280666330136295</v>
      </c>
      <c r="M502" s="15">
        <f t="shared" si="23"/>
        <v>75.719333669863701</v>
      </c>
    </row>
    <row r="503" spans="1:13">
      <c r="A503" s="15" t="s">
        <v>1627</v>
      </c>
      <c r="B503" s="15">
        <v>315.10000000000002</v>
      </c>
      <c r="C503" s="16">
        <v>2.7999999999999999E-92</v>
      </c>
      <c r="D503" s="15" t="str">
        <f>VLOOKUP($A503,таксономия!$B:$V,6,0)</f>
        <v>Eukaryota</v>
      </c>
      <c r="E503" s="15" t="str">
        <f>VLOOKUP($A503,таксономия!$B:$V,7,0)</f>
        <v xml:space="preserve"> Fungi</v>
      </c>
      <c r="F503" s="15" t="str">
        <f>VLOOKUP($A503,таксономия!$B:$V,8,0)</f>
        <v xml:space="preserve"> Microsporidia</v>
      </c>
      <c r="G503" s="15"/>
      <c r="I503" s="15">
        <v>20</v>
      </c>
      <c r="J503" s="15">
        <v>482</v>
      </c>
      <c r="K503" s="15">
        <f t="shared" si="21"/>
        <v>100</v>
      </c>
      <c r="L503" s="15">
        <f t="shared" si="22"/>
        <v>24.331145885916204</v>
      </c>
      <c r="M503" s="15">
        <f t="shared" si="23"/>
        <v>75.6688541140838</v>
      </c>
    </row>
    <row r="504" spans="1:13">
      <c r="A504" s="15" t="s">
        <v>3270</v>
      </c>
      <c r="B504" s="15">
        <v>315.10000000000002</v>
      </c>
      <c r="C504" s="16">
        <v>2.8999999999999998E-92</v>
      </c>
      <c r="D504" s="15" t="str">
        <f>VLOOKUP($A504,таксономия!$B:$V,6,0)</f>
        <v>Eukaryota</v>
      </c>
      <c r="E504" s="15" t="str">
        <f>VLOOKUP($A504,таксономия!$B:$V,7,0)</f>
        <v xml:space="preserve"> Fungi</v>
      </c>
      <c r="F504" s="15" t="str">
        <f>VLOOKUP($A504,таксономия!$B:$V,8,0)</f>
        <v xml:space="preserve"> Dikarya</v>
      </c>
      <c r="G504" s="15"/>
      <c r="I504" s="15">
        <v>20</v>
      </c>
      <c r="J504" s="15">
        <v>483</v>
      </c>
      <c r="K504" s="15">
        <f t="shared" si="21"/>
        <v>100</v>
      </c>
      <c r="L504" s="15">
        <f t="shared" si="22"/>
        <v>24.381625441696116</v>
      </c>
      <c r="M504" s="15">
        <f t="shared" si="23"/>
        <v>75.618374558303884</v>
      </c>
    </row>
    <row r="505" spans="1:13">
      <c r="A505" s="15" t="s">
        <v>19</v>
      </c>
      <c r="B505" s="15">
        <v>315.10000000000002</v>
      </c>
      <c r="C505" s="16">
        <v>3.0000000000000001E-92</v>
      </c>
      <c r="D505" s="15" t="str">
        <f>VLOOKUP($A505,таксономия!$B:$V,6,0)</f>
        <v>Eukaryota</v>
      </c>
      <c r="E505" s="15" t="str">
        <f>VLOOKUP($A505,таксономия!$B:$V,7,0)</f>
        <v xml:space="preserve"> Alveolata</v>
      </c>
      <c r="F505" s="15" t="str">
        <f>VLOOKUP($A505,таксономия!$B:$V,8,0)</f>
        <v xml:space="preserve"> Ciliophora</v>
      </c>
      <c r="G505" s="15"/>
      <c r="I505" s="15">
        <v>20</v>
      </c>
      <c r="J505" s="15">
        <v>484</v>
      </c>
      <c r="K505" s="15">
        <f t="shared" si="21"/>
        <v>100</v>
      </c>
      <c r="L505" s="15">
        <f t="shared" si="22"/>
        <v>24.432104997476024</v>
      </c>
      <c r="M505" s="15">
        <f t="shared" si="23"/>
        <v>75.567895002523983</v>
      </c>
    </row>
    <row r="506" spans="1:13">
      <c r="A506" s="15" t="s">
        <v>485</v>
      </c>
      <c r="B506" s="15">
        <v>315</v>
      </c>
      <c r="C506" s="16">
        <v>3.1000000000000001E-92</v>
      </c>
      <c r="D506" s="15" t="str">
        <f>VLOOKUP($A506,таксономия!$B:$V,6,0)</f>
        <v>Eukaryota</v>
      </c>
      <c r="E506" s="15" t="str">
        <f>VLOOKUP($A506,таксономия!$B:$V,7,0)</f>
        <v xml:space="preserve"> Fungi</v>
      </c>
      <c r="F506" s="15" t="str">
        <f>VLOOKUP($A506,таксономия!$B:$V,8,0)</f>
        <v xml:space="preserve"> Dikarya</v>
      </c>
      <c r="G506" s="15"/>
      <c r="I506" s="15">
        <v>20</v>
      </c>
      <c r="J506" s="15">
        <v>485</v>
      </c>
      <c r="K506" s="15">
        <f t="shared" si="21"/>
        <v>100</v>
      </c>
      <c r="L506" s="15">
        <f t="shared" si="22"/>
        <v>24.482584553255933</v>
      </c>
      <c r="M506" s="15">
        <f t="shared" si="23"/>
        <v>75.517415446744067</v>
      </c>
    </row>
    <row r="507" spans="1:13">
      <c r="A507" s="15" t="s">
        <v>2716</v>
      </c>
      <c r="B507" s="15">
        <v>315</v>
      </c>
      <c r="C507" s="16">
        <v>3.1000000000000001E-92</v>
      </c>
      <c r="D507" s="15" t="str">
        <f>VLOOKUP($A507,таксономия!$B:$V,6,0)</f>
        <v>Eukaryota</v>
      </c>
      <c r="E507" s="15" t="str">
        <f>VLOOKUP($A507,таксономия!$B:$V,7,0)</f>
        <v xml:space="preserve"> Fungi</v>
      </c>
      <c r="F507" s="15" t="str">
        <f>VLOOKUP($A507,таксономия!$B:$V,8,0)</f>
        <v xml:space="preserve"> Dikarya</v>
      </c>
      <c r="G507" s="15"/>
      <c r="I507" s="15">
        <v>20</v>
      </c>
      <c r="J507" s="15">
        <v>486</v>
      </c>
      <c r="K507" s="15">
        <f t="shared" si="21"/>
        <v>100</v>
      </c>
      <c r="L507" s="15">
        <f t="shared" si="22"/>
        <v>24.533064109035841</v>
      </c>
      <c r="M507" s="15">
        <f t="shared" si="23"/>
        <v>75.466935890964152</v>
      </c>
    </row>
    <row r="508" spans="1:13">
      <c r="A508" s="15" t="s">
        <v>1290</v>
      </c>
      <c r="B508" s="15">
        <v>314.89999999999998</v>
      </c>
      <c r="C508" s="16">
        <v>3.3E-92</v>
      </c>
      <c r="D508" s="15" t="str">
        <f>VLOOKUP($A508,таксономия!$B:$V,6,0)</f>
        <v>Eukaryota</v>
      </c>
      <c r="E508" s="15" t="str">
        <f>VLOOKUP($A508,таксономия!$B:$V,7,0)</f>
        <v xml:space="preserve"> Fungi</v>
      </c>
      <c r="F508" s="15" t="str">
        <f>VLOOKUP($A508,таксономия!$B:$V,8,0)</f>
        <v xml:space="preserve"> Dikarya</v>
      </c>
      <c r="G508" s="15"/>
      <c r="I508" s="15">
        <v>20</v>
      </c>
      <c r="J508" s="15">
        <v>487</v>
      </c>
      <c r="K508" s="15">
        <f t="shared" si="21"/>
        <v>100</v>
      </c>
      <c r="L508" s="15">
        <f t="shared" si="22"/>
        <v>24.58354366481575</v>
      </c>
      <c r="M508" s="15">
        <f t="shared" si="23"/>
        <v>75.41645633518425</v>
      </c>
    </row>
    <row r="509" spans="1:13">
      <c r="A509" s="15" t="s">
        <v>2869</v>
      </c>
      <c r="B509" s="15">
        <v>314.89999999999998</v>
      </c>
      <c r="C509" s="16">
        <v>3.3E-92</v>
      </c>
      <c r="D509" s="15" t="str">
        <f>VLOOKUP($A509,таксономия!$B:$V,6,0)</f>
        <v>Eukaryota</v>
      </c>
      <c r="E509" s="15" t="str">
        <f>VLOOKUP($A509,таксономия!$B:$V,7,0)</f>
        <v xml:space="preserve"> Fungi</v>
      </c>
      <c r="F509" s="15" t="str">
        <f>VLOOKUP($A509,таксономия!$B:$V,8,0)</f>
        <v xml:space="preserve"> Dikarya</v>
      </c>
      <c r="G509" s="15"/>
      <c r="I509" s="15">
        <v>20</v>
      </c>
      <c r="J509" s="15">
        <v>488</v>
      </c>
      <c r="K509" s="15">
        <f t="shared" si="21"/>
        <v>100</v>
      </c>
      <c r="L509" s="15">
        <f t="shared" si="22"/>
        <v>24.634023220595658</v>
      </c>
      <c r="M509" s="15">
        <f t="shared" si="23"/>
        <v>75.365976779404349</v>
      </c>
    </row>
    <row r="510" spans="1:13">
      <c r="A510" s="15" t="s">
        <v>3480</v>
      </c>
      <c r="B510" s="15">
        <v>314.89999999999998</v>
      </c>
      <c r="C510" s="16">
        <v>3.3E-92</v>
      </c>
      <c r="D510" s="15" t="str">
        <f>VLOOKUP($A510,таксономия!$B:$V,6,0)</f>
        <v>Eukaryota</v>
      </c>
      <c r="E510" s="15" t="str">
        <f>VLOOKUP($A510,таксономия!$B:$V,7,0)</f>
        <v xml:space="preserve"> Fungi</v>
      </c>
      <c r="F510" s="15" t="str">
        <f>VLOOKUP($A510,таксономия!$B:$V,8,0)</f>
        <v xml:space="preserve"> Dikarya</v>
      </c>
      <c r="G510" s="15"/>
      <c r="I510" s="15">
        <v>20</v>
      </c>
      <c r="J510" s="15">
        <v>489</v>
      </c>
      <c r="K510" s="15">
        <f t="shared" si="21"/>
        <v>100</v>
      </c>
      <c r="L510" s="15">
        <f t="shared" si="22"/>
        <v>24.68450277637557</v>
      </c>
      <c r="M510" s="15">
        <f t="shared" si="23"/>
        <v>75.315497223624433</v>
      </c>
    </row>
    <row r="511" spans="1:13">
      <c r="A511" s="15" t="s">
        <v>3482</v>
      </c>
      <c r="B511" s="15">
        <v>314.89999999999998</v>
      </c>
      <c r="C511" s="16">
        <v>3.3E-92</v>
      </c>
      <c r="D511" s="15" t="str">
        <f>VLOOKUP($A511,таксономия!$B:$V,6,0)</f>
        <v>Eukaryota</v>
      </c>
      <c r="E511" s="15" t="str">
        <f>VLOOKUP($A511,таксономия!$B:$V,7,0)</f>
        <v xml:space="preserve"> Fungi</v>
      </c>
      <c r="F511" s="15" t="str">
        <f>VLOOKUP($A511,таксономия!$B:$V,8,0)</f>
        <v xml:space="preserve"> Dikarya</v>
      </c>
      <c r="G511" s="15"/>
      <c r="I511" s="15">
        <v>20</v>
      </c>
      <c r="J511" s="15">
        <v>490</v>
      </c>
      <c r="K511" s="15">
        <f t="shared" si="21"/>
        <v>100</v>
      </c>
      <c r="L511" s="15">
        <f t="shared" si="22"/>
        <v>24.734982332155479</v>
      </c>
      <c r="M511" s="15">
        <f t="shared" si="23"/>
        <v>75.265017667844518</v>
      </c>
    </row>
    <row r="512" spans="1:13">
      <c r="A512" s="15" t="s">
        <v>4122</v>
      </c>
      <c r="B512" s="15">
        <v>314.8</v>
      </c>
      <c r="C512" s="16">
        <v>3.6000000000000002E-92</v>
      </c>
      <c r="D512" s="15" t="str">
        <f>VLOOKUP($A512,таксономия!$B:$V,6,0)</f>
        <v>Eukaryota</v>
      </c>
      <c r="E512" s="15" t="str">
        <f>VLOOKUP($A512,таксономия!$B:$V,7,0)</f>
        <v xml:space="preserve"> Fungi</v>
      </c>
      <c r="F512" s="15" t="str">
        <f>VLOOKUP($A512,таксономия!$B:$V,8,0)</f>
        <v xml:space="preserve"> Dikarya</v>
      </c>
      <c r="G512" s="15"/>
      <c r="I512" s="15">
        <v>20</v>
      </c>
      <c r="J512" s="15">
        <v>491</v>
      </c>
      <c r="K512" s="15">
        <f t="shared" si="21"/>
        <v>100</v>
      </c>
      <c r="L512" s="15">
        <f t="shared" si="22"/>
        <v>24.785461887935387</v>
      </c>
      <c r="M512" s="15">
        <f t="shared" si="23"/>
        <v>75.214538112064616</v>
      </c>
    </row>
    <row r="513" spans="1:13">
      <c r="A513" s="15" t="s">
        <v>3412</v>
      </c>
      <c r="B513" s="15">
        <v>314.7</v>
      </c>
      <c r="C513" s="16">
        <v>3.8000000000000001E-92</v>
      </c>
      <c r="D513" s="15" t="str">
        <f>VLOOKUP($A513,таксономия!$B:$V,6,0)</f>
        <v>Eukaryota</v>
      </c>
      <c r="E513" s="15" t="str">
        <f>VLOOKUP($A513,таксономия!$B:$V,7,0)</f>
        <v xml:space="preserve"> Fungi</v>
      </c>
      <c r="F513" s="15" t="str">
        <f>VLOOKUP($A513,таксономия!$B:$V,8,0)</f>
        <v xml:space="preserve"> Dikarya</v>
      </c>
      <c r="G513" s="15"/>
      <c r="I513" s="15">
        <v>20</v>
      </c>
      <c r="J513" s="15">
        <v>492</v>
      </c>
      <c r="K513" s="15">
        <f t="shared" si="21"/>
        <v>100</v>
      </c>
      <c r="L513" s="15">
        <f t="shared" si="22"/>
        <v>24.835941443715296</v>
      </c>
      <c r="M513" s="15">
        <f t="shared" si="23"/>
        <v>75.164058556284701</v>
      </c>
    </row>
    <row r="514" spans="1:13">
      <c r="A514" s="15" t="s">
        <v>17</v>
      </c>
      <c r="B514" s="15">
        <v>314.60000000000002</v>
      </c>
      <c r="C514" s="16">
        <v>4E-92</v>
      </c>
      <c r="D514" s="15" t="str">
        <f>VLOOKUP($A514,таксономия!$B:$V,6,0)</f>
        <v>Eukaryota</v>
      </c>
      <c r="E514" s="15" t="str">
        <f>VLOOKUP($A514,таксономия!$B:$V,7,0)</f>
        <v xml:space="preserve"> Alveolata</v>
      </c>
      <c r="F514" s="15" t="str">
        <f>VLOOKUP($A514,таксономия!$B:$V,8,0)</f>
        <v xml:space="preserve"> Ciliophora</v>
      </c>
      <c r="G514" s="15"/>
      <c r="I514" s="15">
        <v>20</v>
      </c>
      <c r="J514" s="15">
        <v>493</v>
      </c>
      <c r="K514" s="15">
        <f t="shared" si="21"/>
        <v>100</v>
      </c>
      <c r="L514" s="15">
        <f t="shared" si="22"/>
        <v>24.886420999495204</v>
      </c>
      <c r="M514" s="15">
        <f t="shared" si="23"/>
        <v>75.113579000504799</v>
      </c>
    </row>
    <row r="515" spans="1:13">
      <c r="A515" s="15" t="s">
        <v>40</v>
      </c>
      <c r="B515" s="15">
        <v>314.60000000000002</v>
      </c>
      <c r="C515" s="16">
        <v>4.1999999999999998E-92</v>
      </c>
      <c r="D515" s="15" t="str">
        <f>VLOOKUP($A515,таксономия!$B:$V,6,0)</f>
        <v>Eukaryota</v>
      </c>
      <c r="E515" s="15" t="str">
        <f>VLOOKUP($A515,таксономия!$B:$V,7,0)</f>
        <v xml:space="preserve"> Fungi</v>
      </c>
      <c r="F515" s="15" t="str">
        <f>VLOOKUP($A515,таксономия!$B:$V,8,0)</f>
        <v xml:space="preserve"> Dikarya</v>
      </c>
      <c r="G515" s="15"/>
      <c r="I515" s="15">
        <v>20</v>
      </c>
      <c r="J515" s="15">
        <v>494</v>
      </c>
      <c r="K515" s="15">
        <f t="shared" ref="K515:K578" si="24">I515/20*100</f>
        <v>100</v>
      </c>
      <c r="L515" s="15">
        <f t="shared" ref="L515:L578" si="25">J515/1981*100</f>
        <v>24.936900555275113</v>
      </c>
      <c r="M515" s="15">
        <f t="shared" ref="M515:M578" si="26">100-L515</f>
        <v>75.063099444724884</v>
      </c>
    </row>
    <row r="516" spans="1:13">
      <c r="A516" s="15" t="s">
        <v>44</v>
      </c>
      <c r="B516" s="15">
        <v>314.60000000000002</v>
      </c>
      <c r="C516" s="16">
        <v>4.1999999999999998E-92</v>
      </c>
      <c r="D516" s="15" t="str">
        <f>VLOOKUP($A516,таксономия!$B:$V,6,0)</f>
        <v>Eukaryota</v>
      </c>
      <c r="E516" s="15" t="str">
        <f>VLOOKUP($A516,таксономия!$B:$V,7,0)</f>
        <v xml:space="preserve"> Fungi</v>
      </c>
      <c r="F516" s="15" t="str">
        <f>VLOOKUP($A516,таксономия!$B:$V,8,0)</f>
        <v xml:space="preserve"> Dikarya</v>
      </c>
      <c r="G516" s="15"/>
      <c r="I516" s="15">
        <v>20</v>
      </c>
      <c r="J516" s="15">
        <v>495</v>
      </c>
      <c r="K516" s="15">
        <f t="shared" si="24"/>
        <v>100</v>
      </c>
      <c r="L516" s="15">
        <f t="shared" si="25"/>
        <v>24.987380111055021</v>
      </c>
      <c r="M516" s="15">
        <f t="shared" si="26"/>
        <v>75.012619888944982</v>
      </c>
    </row>
    <row r="517" spans="1:13">
      <c r="A517" s="15" t="s">
        <v>623</v>
      </c>
      <c r="B517" s="15">
        <v>314.60000000000002</v>
      </c>
      <c r="C517" s="16">
        <v>4.1999999999999998E-92</v>
      </c>
      <c r="D517" s="15" t="str">
        <f>VLOOKUP($A517,таксономия!$B:$V,6,0)</f>
        <v>Eukaryota</v>
      </c>
      <c r="E517" s="15" t="str">
        <f>VLOOKUP($A517,таксономия!$B:$V,7,0)</f>
        <v xml:space="preserve"> Fungi</v>
      </c>
      <c r="F517" s="15" t="str">
        <f>VLOOKUP($A517,таксономия!$B:$V,8,0)</f>
        <v xml:space="preserve"> Dikarya</v>
      </c>
      <c r="G517" s="15"/>
      <c r="I517" s="15">
        <v>20</v>
      </c>
      <c r="J517" s="15">
        <v>496</v>
      </c>
      <c r="K517" s="15">
        <f t="shared" si="24"/>
        <v>100</v>
      </c>
      <c r="L517" s="15">
        <f t="shared" si="25"/>
        <v>25.037859666834933</v>
      </c>
      <c r="M517" s="15">
        <f t="shared" si="26"/>
        <v>74.962140333165067</v>
      </c>
    </row>
    <row r="518" spans="1:13">
      <c r="A518" s="15" t="s">
        <v>3829</v>
      </c>
      <c r="B518" s="15">
        <v>314.60000000000002</v>
      </c>
      <c r="C518" s="16">
        <v>4.1999999999999998E-92</v>
      </c>
      <c r="D518" s="15" t="str">
        <f>VLOOKUP($A518,таксономия!$B:$V,6,0)</f>
        <v>Eukaryota</v>
      </c>
      <c r="E518" s="15" t="str">
        <f>VLOOKUP($A518,таксономия!$B:$V,7,0)</f>
        <v xml:space="preserve"> Fungi</v>
      </c>
      <c r="F518" s="15" t="str">
        <f>VLOOKUP($A518,таксономия!$B:$V,8,0)</f>
        <v xml:space="preserve"> Dikarya</v>
      </c>
      <c r="G518" s="15"/>
      <c r="I518" s="15">
        <v>20</v>
      </c>
      <c r="J518" s="15">
        <v>497</v>
      </c>
      <c r="K518" s="15">
        <f t="shared" si="24"/>
        <v>100</v>
      </c>
      <c r="L518" s="15">
        <f t="shared" si="25"/>
        <v>25.088339222614842</v>
      </c>
      <c r="M518" s="15">
        <f t="shared" si="26"/>
        <v>74.911660777385151</v>
      </c>
    </row>
    <row r="519" spans="1:13">
      <c r="A519" s="15" t="s">
        <v>72</v>
      </c>
      <c r="B519" s="15">
        <v>314.5</v>
      </c>
      <c r="C519" s="16">
        <v>4.3000000000000001E-92</v>
      </c>
      <c r="D519" s="15" t="str">
        <f>VLOOKUP($A519,таксономия!$B:$V,6,0)</f>
        <v>Eukaryota</v>
      </c>
      <c r="E519" s="15" t="str">
        <f>VLOOKUP($A519,таксономия!$B:$V,7,0)</f>
        <v xml:space="preserve"> Fungi</v>
      </c>
      <c r="F519" s="15" t="str">
        <f>VLOOKUP($A519,таксономия!$B:$V,8,0)</f>
        <v xml:space="preserve"> Dikarya</v>
      </c>
      <c r="G519" s="15"/>
      <c r="I519" s="15">
        <v>20</v>
      </c>
      <c r="J519" s="15">
        <v>498</v>
      </c>
      <c r="K519" s="15">
        <f t="shared" si="24"/>
        <v>100</v>
      </c>
      <c r="L519" s="15">
        <f t="shared" si="25"/>
        <v>25.13881877839475</v>
      </c>
      <c r="M519" s="15">
        <f t="shared" si="26"/>
        <v>74.86118122160525</v>
      </c>
    </row>
    <row r="520" spans="1:13">
      <c r="A520" s="15" t="s">
        <v>4116</v>
      </c>
      <c r="B520" s="15">
        <v>314.5</v>
      </c>
      <c r="C520" s="16">
        <v>4.3999999999999997E-92</v>
      </c>
      <c r="D520" s="15" t="str">
        <f>VLOOKUP($A520,таксономия!$B:$V,6,0)</f>
        <v>Eukaryota</v>
      </c>
      <c r="E520" s="15" t="str">
        <f>VLOOKUP($A520,таксономия!$B:$V,7,0)</f>
        <v xml:space="preserve"> Fungi</v>
      </c>
      <c r="F520" s="15" t="str">
        <f>VLOOKUP($A520,таксономия!$B:$V,8,0)</f>
        <v xml:space="preserve"> Microsporidia</v>
      </c>
      <c r="G520" s="15"/>
      <c r="I520" s="15">
        <v>20</v>
      </c>
      <c r="J520" s="15">
        <v>499</v>
      </c>
      <c r="K520" s="15">
        <f t="shared" si="24"/>
        <v>100</v>
      </c>
      <c r="L520" s="15">
        <f t="shared" si="25"/>
        <v>25.189298334174659</v>
      </c>
      <c r="M520" s="15">
        <f t="shared" si="26"/>
        <v>74.810701665825349</v>
      </c>
    </row>
    <row r="521" spans="1:13">
      <c r="A521" s="15" t="s">
        <v>3231</v>
      </c>
      <c r="B521" s="15">
        <v>314.39999999999998</v>
      </c>
      <c r="C521" s="16">
        <v>4.8000000000000002E-92</v>
      </c>
      <c r="D521" s="15" t="str">
        <f>VLOOKUP($A521,таксономия!$B:$V,6,0)</f>
        <v>Eukaryota</v>
      </c>
      <c r="E521" s="15" t="str">
        <f>VLOOKUP($A521,таксономия!$B:$V,7,0)</f>
        <v xml:space="preserve"> Metazoa</v>
      </c>
      <c r="F521" s="15" t="str">
        <f>VLOOKUP($A521,таксономия!$B:$V,8,0)</f>
        <v xml:space="preserve"> Chordata</v>
      </c>
      <c r="G521" s="15"/>
      <c r="I521" s="15">
        <v>20</v>
      </c>
      <c r="J521" s="15">
        <v>500</v>
      </c>
      <c r="K521" s="15">
        <f t="shared" si="24"/>
        <v>100</v>
      </c>
      <c r="L521" s="15">
        <f t="shared" si="25"/>
        <v>25.239777889954567</v>
      </c>
      <c r="M521" s="15">
        <f t="shared" si="26"/>
        <v>74.760222110045433</v>
      </c>
    </row>
    <row r="522" spans="1:13">
      <c r="A522" s="15" t="s">
        <v>642</v>
      </c>
      <c r="B522" s="15">
        <v>314.2</v>
      </c>
      <c r="C522" s="16">
        <v>5.3999999999999999E-92</v>
      </c>
      <c r="D522" s="15" t="str">
        <f>VLOOKUP($A522,таксономия!$B:$V,6,0)</f>
        <v>Eukaryota</v>
      </c>
      <c r="E522" s="15" t="str">
        <f>VLOOKUP($A522,таксономия!$B:$V,7,0)</f>
        <v xml:space="preserve"> Fungi</v>
      </c>
      <c r="F522" s="15" t="str">
        <f>VLOOKUP($A522,таксономия!$B:$V,8,0)</f>
        <v xml:space="preserve"> Dikarya</v>
      </c>
      <c r="G522" s="15"/>
      <c r="I522" s="15">
        <v>20</v>
      </c>
      <c r="J522" s="15">
        <v>501</v>
      </c>
      <c r="K522" s="15">
        <f t="shared" si="24"/>
        <v>100</v>
      </c>
      <c r="L522" s="15">
        <f t="shared" si="25"/>
        <v>25.290257445734476</v>
      </c>
      <c r="M522" s="15">
        <f t="shared" si="26"/>
        <v>74.709742554265517</v>
      </c>
    </row>
    <row r="523" spans="1:13">
      <c r="A523" s="15" t="s">
        <v>2933</v>
      </c>
      <c r="B523" s="15">
        <v>314.10000000000002</v>
      </c>
      <c r="C523" s="16">
        <v>5.7000000000000001E-92</v>
      </c>
      <c r="D523" s="15" t="str">
        <f>VLOOKUP($A523,таксономия!$B:$V,6,0)</f>
        <v>Eukaryota</v>
      </c>
      <c r="E523" s="15" t="str">
        <f>VLOOKUP($A523,таксономия!$B:$V,7,0)</f>
        <v xml:space="preserve"> Fungi</v>
      </c>
      <c r="F523" s="15" t="str">
        <f>VLOOKUP($A523,таксономия!$B:$V,8,0)</f>
        <v xml:space="preserve"> Dikarya</v>
      </c>
      <c r="G523" s="15"/>
      <c r="I523" s="15">
        <v>20</v>
      </c>
      <c r="J523" s="15">
        <v>502</v>
      </c>
      <c r="K523" s="15">
        <f t="shared" si="24"/>
        <v>100</v>
      </c>
      <c r="L523" s="15">
        <f t="shared" si="25"/>
        <v>25.340737001514384</v>
      </c>
      <c r="M523" s="15">
        <f t="shared" si="26"/>
        <v>74.659262998485616</v>
      </c>
    </row>
    <row r="524" spans="1:13">
      <c r="A524" s="15" t="s">
        <v>66</v>
      </c>
      <c r="B524" s="15">
        <v>314.10000000000002</v>
      </c>
      <c r="C524" s="16">
        <v>5.7000000000000001E-92</v>
      </c>
      <c r="D524" s="15" t="str">
        <f>VLOOKUP($A524,таксономия!$B:$V,6,0)</f>
        <v>Eukaryota</v>
      </c>
      <c r="E524" s="15" t="str">
        <f>VLOOKUP($A524,таксономия!$B:$V,7,0)</f>
        <v xml:space="preserve"> Parabasalia</v>
      </c>
      <c r="F524" s="15" t="str">
        <f>VLOOKUP($A524,таксономия!$B:$V,8,0)</f>
        <v xml:space="preserve"> Trichomonadida</v>
      </c>
      <c r="G524" s="15"/>
      <c r="I524" s="15">
        <v>20</v>
      </c>
      <c r="J524" s="15">
        <v>503</v>
      </c>
      <c r="K524" s="15">
        <f t="shared" si="24"/>
        <v>100</v>
      </c>
      <c r="L524" s="15">
        <f t="shared" si="25"/>
        <v>25.391216557294292</v>
      </c>
      <c r="M524" s="15">
        <f t="shared" si="26"/>
        <v>74.608783442705715</v>
      </c>
    </row>
    <row r="525" spans="1:13">
      <c r="A525" s="15" t="s">
        <v>518</v>
      </c>
      <c r="B525" s="15">
        <v>314.10000000000002</v>
      </c>
      <c r="C525" s="16">
        <v>5.7999999999999997E-92</v>
      </c>
      <c r="D525" s="15" t="str">
        <f>VLOOKUP($A525,таксономия!$B:$V,6,0)</f>
        <v>Eukaryota</v>
      </c>
      <c r="E525" s="15" t="str">
        <f>VLOOKUP($A525,таксономия!$B:$V,7,0)</f>
        <v xml:space="preserve"> Fungi</v>
      </c>
      <c r="F525" s="15" t="str">
        <f>VLOOKUP($A525,таксономия!$B:$V,8,0)</f>
        <v xml:space="preserve"> Dikarya</v>
      </c>
      <c r="G525" s="15"/>
      <c r="I525" s="15">
        <v>20</v>
      </c>
      <c r="J525" s="15">
        <v>504</v>
      </c>
      <c r="K525" s="15">
        <f t="shared" si="24"/>
        <v>100</v>
      </c>
      <c r="L525" s="15">
        <f t="shared" si="25"/>
        <v>25.441696113074201</v>
      </c>
      <c r="M525" s="15">
        <f t="shared" si="26"/>
        <v>74.558303886925799</v>
      </c>
    </row>
    <row r="526" spans="1:13">
      <c r="A526" s="15" t="s">
        <v>3424</v>
      </c>
      <c r="B526" s="15">
        <v>314.10000000000002</v>
      </c>
      <c r="C526" s="16">
        <v>5.7999999999999997E-92</v>
      </c>
      <c r="D526" s="15" t="str">
        <f>VLOOKUP($A526,таксономия!$B:$V,6,0)</f>
        <v>Eukaryota</v>
      </c>
      <c r="E526" s="15" t="str">
        <f>VLOOKUP($A526,таксономия!$B:$V,7,0)</f>
        <v xml:space="preserve"> Fungi</v>
      </c>
      <c r="F526" s="15" t="str">
        <f>VLOOKUP($A526,таксономия!$B:$V,8,0)</f>
        <v xml:space="preserve"> Dikarya</v>
      </c>
      <c r="G526" s="15"/>
      <c r="I526" s="15">
        <v>20</v>
      </c>
      <c r="J526" s="15">
        <v>505</v>
      </c>
      <c r="K526" s="15">
        <f t="shared" si="24"/>
        <v>100</v>
      </c>
      <c r="L526" s="15">
        <f t="shared" si="25"/>
        <v>25.492175668854117</v>
      </c>
      <c r="M526" s="15">
        <f t="shared" si="26"/>
        <v>74.507824331145883</v>
      </c>
    </row>
    <row r="527" spans="1:13">
      <c r="A527" s="15" t="s">
        <v>2712</v>
      </c>
      <c r="B527" s="15">
        <v>314</v>
      </c>
      <c r="C527" s="16">
        <v>6.3999999999999994E-92</v>
      </c>
      <c r="D527" s="15" t="str">
        <f>VLOOKUP($A527,таксономия!$B:$V,6,0)</f>
        <v>Eukaryota</v>
      </c>
      <c r="E527" s="15" t="str">
        <f>VLOOKUP($A527,таксономия!$B:$V,7,0)</f>
        <v xml:space="preserve"> Viridiplantae</v>
      </c>
      <c r="F527" s="15" t="str">
        <f>VLOOKUP($A527,таксономия!$B:$V,8,0)</f>
        <v xml:space="preserve"> Streptophyta</v>
      </c>
      <c r="G527" s="15"/>
      <c r="I527" s="15">
        <v>20</v>
      </c>
      <c r="J527" s="15">
        <v>506</v>
      </c>
      <c r="K527" s="15">
        <f t="shared" si="24"/>
        <v>100</v>
      </c>
      <c r="L527" s="15">
        <f t="shared" si="25"/>
        <v>25.542655224634025</v>
      </c>
      <c r="M527" s="15">
        <f t="shared" si="26"/>
        <v>74.457344775365982</v>
      </c>
    </row>
    <row r="528" spans="1:13">
      <c r="A528" s="15" t="s">
        <v>2585</v>
      </c>
      <c r="B528" s="15">
        <v>313.89999999999998</v>
      </c>
      <c r="C528" s="16">
        <v>6.6999999999999996E-92</v>
      </c>
      <c r="D528" s="15" t="str">
        <f>VLOOKUP($A528,таксономия!$B:$V,6,0)</f>
        <v>Eukaryota</v>
      </c>
      <c r="E528" s="15" t="str">
        <f>VLOOKUP($A528,таксономия!$B:$V,7,0)</f>
        <v xml:space="preserve"> Euglenozoa</v>
      </c>
      <c r="F528" s="15" t="str">
        <f>VLOOKUP($A528,таксономия!$B:$V,8,0)</f>
        <v xml:space="preserve"> Kinetoplastida</v>
      </c>
      <c r="G528" s="15"/>
      <c r="I528" s="15">
        <v>20</v>
      </c>
      <c r="J528" s="15">
        <v>507</v>
      </c>
      <c r="K528" s="15">
        <f t="shared" si="24"/>
        <v>100</v>
      </c>
      <c r="L528" s="15">
        <f t="shared" si="25"/>
        <v>25.593134780413934</v>
      </c>
      <c r="M528" s="15">
        <f t="shared" si="26"/>
        <v>74.406865219586066</v>
      </c>
    </row>
    <row r="529" spans="1:13">
      <c r="A529" s="15" t="s">
        <v>2317</v>
      </c>
      <c r="B529" s="15">
        <v>313.7</v>
      </c>
      <c r="C529" s="16">
        <v>7.6999999999999997E-92</v>
      </c>
      <c r="D529" s="15" t="str">
        <f>VLOOKUP($A529,таксономия!$B:$V,6,0)</f>
        <v>Eukaryota</v>
      </c>
      <c r="E529" s="15" t="str">
        <f>VLOOKUP($A529,таксономия!$B:$V,7,0)</f>
        <v xml:space="preserve"> Amoebozoa</v>
      </c>
      <c r="F529" s="15" t="str">
        <f>VLOOKUP($A529,таксономия!$B:$V,8,0)</f>
        <v xml:space="preserve"> Mycetozoa</v>
      </c>
      <c r="G529" s="15"/>
      <c r="I529" s="15">
        <v>20</v>
      </c>
      <c r="J529" s="15">
        <v>508</v>
      </c>
      <c r="K529" s="15">
        <f t="shared" si="24"/>
        <v>100</v>
      </c>
      <c r="L529" s="15">
        <f t="shared" si="25"/>
        <v>25.643614336193842</v>
      </c>
      <c r="M529" s="15">
        <f t="shared" si="26"/>
        <v>74.356385663806151</v>
      </c>
    </row>
    <row r="530" spans="1:13">
      <c r="A530" s="15" t="s">
        <v>1180</v>
      </c>
      <c r="B530" s="15">
        <v>313.10000000000002</v>
      </c>
      <c r="C530" s="16">
        <v>1.1E-91</v>
      </c>
      <c r="D530" s="15" t="str">
        <f>VLOOKUP($A530,таксономия!$B:$V,6,0)</f>
        <v>Eukaryota</v>
      </c>
      <c r="E530" s="15" t="str">
        <f>VLOOKUP($A530,таксономия!$B:$V,7,0)</f>
        <v xml:space="preserve"> Fungi</v>
      </c>
      <c r="F530" s="15" t="str">
        <f>VLOOKUP($A530,таксономия!$B:$V,8,0)</f>
        <v xml:space="preserve"> Dikarya</v>
      </c>
      <c r="G530" s="15"/>
      <c r="I530" s="15">
        <v>20</v>
      </c>
      <c r="J530" s="15">
        <v>509</v>
      </c>
      <c r="K530" s="15">
        <f t="shared" si="24"/>
        <v>100</v>
      </c>
      <c r="L530" s="15">
        <f t="shared" si="25"/>
        <v>25.69409389197375</v>
      </c>
      <c r="M530" s="15">
        <f t="shared" si="26"/>
        <v>74.30590610802625</v>
      </c>
    </row>
    <row r="531" spans="1:13">
      <c r="A531" s="15" t="s">
        <v>1467</v>
      </c>
      <c r="B531" s="15">
        <v>313.10000000000002</v>
      </c>
      <c r="C531" s="16">
        <v>1.1E-91</v>
      </c>
      <c r="D531" s="15" t="str">
        <f>VLOOKUP($A531,таксономия!$B:$V,6,0)</f>
        <v>Eukaryota</v>
      </c>
      <c r="E531" s="15" t="str">
        <f>VLOOKUP($A531,таксономия!$B:$V,7,0)</f>
        <v xml:space="preserve"> Fungi</v>
      </c>
      <c r="F531" s="15" t="str">
        <f>VLOOKUP($A531,таксономия!$B:$V,8,0)</f>
        <v xml:space="preserve"> Dikarya</v>
      </c>
      <c r="G531" s="15"/>
      <c r="I531" s="15">
        <v>20</v>
      </c>
      <c r="J531" s="15">
        <v>510</v>
      </c>
      <c r="K531" s="15">
        <f t="shared" si="24"/>
        <v>100</v>
      </c>
      <c r="L531" s="15">
        <f t="shared" si="25"/>
        <v>25.744573447753659</v>
      </c>
      <c r="M531" s="15">
        <f t="shared" si="26"/>
        <v>74.255426552246348</v>
      </c>
    </row>
    <row r="532" spans="1:13">
      <c r="A532" s="15" t="s">
        <v>1933</v>
      </c>
      <c r="B532" s="15">
        <v>313.10000000000002</v>
      </c>
      <c r="C532" s="16">
        <v>1.1E-91</v>
      </c>
      <c r="D532" s="15" t="str">
        <f>VLOOKUP($A532,таксономия!$B:$V,6,0)</f>
        <v>Eukaryota</v>
      </c>
      <c r="E532" s="15" t="str">
        <f>VLOOKUP($A532,таксономия!$B:$V,7,0)</f>
        <v xml:space="preserve"> Fungi</v>
      </c>
      <c r="F532" s="15" t="str">
        <f>VLOOKUP($A532,таксономия!$B:$V,8,0)</f>
        <v xml:space="preserve"> Dikarya</v>
      </c>
      <c r="G532" s="15"/>
      <c r="I532" s="15">
        <v>20</v>
      </c>
      <c r="J532" s="15">
        <v>511</v>
      </c>
      <c r="K532" s="15">
        <f t="shared" si="24"/>
        <v>100</v>
      </c>
      <c r="L532" s="15">
        <f t="shared" si="25"/>
        <v>25.795053003533567</v>
      </c>
      <c r="M532" s="15">
        <f t="shared" si="26"/>
        <v>74.204946996466433</v>
      </c>
    </row>
    <row r="533" spans="1:13">
      <c r="A533" s="15" t="s">
        <v>2242</v>
      </c>
      <c r="B533" s="15">
        <v>313.10000000000002</v>
      </c>
      <c r="C533" s="16">
        <v>1.1E-91</v>
      </c>
      <c r="D533" s="15" t="str">
        <f>VLOOKUP($A533,таксономия!$B:$V,6,0)</f>
        <v>Eukaryota</v>
      </c>
      <c r="E533" s="15" t="str">
        <f>VLOOKUP($A533,таксономия!$B:$V,7,0)</f>
        <v xml:space="preserve"> Fungi</v>
      </c>
      <c r="F533" s="15" t="str">
        <f>VLOOKUP($A533,таксономия!$B:$V,8,0)</f>
        <v xml:space="preserve"> Dikarya</v>
      </c>
      <c r="G533" s="15"/>
      <c r="I533" s="15">
        <v>20</v>
      </c>
      <c r="J533" s="15">
        <v>512</v>
      </c>
      <c r="K533" s="15">
        <f t="shared" si="24"/>
        <v>100</v>
      </c>
      <c r="L533" s="15">
        <f t="shared" si="25"/>
        <v>25.845532559313476</v>
      </c>
      <c r="M533" s="15">
        <f t="shared" si="26"/>
        <v>74.154467440686517</v>
      </c>
    </row>
    <row r="534" spans="1:13">
      <c r="A534" s="15" t="s">
        <v>2256</v>
      </c>
      <c r="B534" s="15">
        <v>313.10000000000002</v>
      </c>
      <c r="C534" s="16">
        <v>1.1E-91</v>
      </c>
      <c r="D534" s="15" t="str">
        <f>VLOOKUP($A534,таксономия!$B:$V,6,0)</f>
        <v>Eukaryota</v>
      </c>
      <c r="E534" s="15" t="str">
        <f>VLOOKUP($A534,таксономия!$B:$V,7,0)</f>
        <v xml:space="preserve"> Fungi</v>
      </c>
      <c r="F534" s="15" t="str">
        <f>VLOOKUP($A534,таксономия!$B:$V,8,0)</f>
        <v xml:space="preserve"> Dikarya</v>
      </c>
      <c r="G534" s="15"/>
      <c r="I534" s="15">
        <v>20</v>
      </c>
      <c r="J534" s="15">
        <v>513</v>
      </c>
      <c r="K534" s="15">
        <f t="shared" si="24"/>
        <v>100</v>
      </c>
      <c r="L534" s="15">
        <f t="shared" si="25"/>
        <v>25.896012115093388</v>
      </c>
      <c r="M534" s="15">
        <f t="shared" si="26"/>
        <v>74.103987884906616</v>
      </c>
    </row>
    <row r="535" spans="1:13">
      <c r="A535" s="15" t="s">
        <v>2260</v>
      </c>
      <c r="B535" s="15">
        <v>313.10000000000002</v>
      </c>
      <c r="C535" s="16">
        <v>1.1E-91</v>
      </c>
      <c r="D535" s="15" t="str">
        <f>VLOOKUP($A535,таксономия!$B:$V,6,0)</f>
        <v>Eukaryota</v>
      </c>
      <c r="E535" s="15" t="str">
        <f>VLOOKUP($A535,таксономия!$B:$V,7,0)</f>
        <v xml:space="preserve"> Fungi</v>
      </c>
      <c r="F535" s="15" t="str">
        <f>VLOOKUP($A535,таксономия!$B:$V,8,0)</f>
        <v xml:space="preserve"> Dikarya</v>
      </c>
      <c r="G535" s="15"/>
      <c r="I535" s="15">
        <v>20</v>
      </c>
      <c r="J535" s="15">
        <v>514</v>
      </c>
      <c r="K535" s="15">
        <f t="shared" si="24"/>
        <v>100</v>
      </c>
      <c r="L535" s="15">
        <f t="shared" si="25"/>
        <v>25.946491670873296</v>
      </c>
      <c r="M535" s="15">
        <f t="shared" si="26"/>
        <v>74.0535083291267</v>
      </c>
    </row>
    <row r="536" spans="1:13">
      <c r="A536" s="15" t="s">
        <v>3504</v>
      </c>
      <c r="B536" s="15">
        <v>312.7</v>
      </c>
      <c r="C536" s="16">
        <v>1.5000000000000001E-91</v>
      </c>
      <c r="D536" s="15" t="str">
        <f>VLOOKUP($A536,таксономия!$B:$V,6,0)</f>
        <v>Eukaryota</v>
      </c>
      <c r="E536" s="15" t="str">
        <f>VLOOKUP($A536,таксономия!$B:$V,7,0)</f>
        <v xml:space="preserve"> Fungi</v>
      </c>
      <c r="F536" s="15" t="str">
        <f>VLOOKUP($A536,таксономия!$B:$V,8,0)</f>
        <v xml:space="preserve"> Dikarya</v>
      </c>
      <c r="G536" s="15"/>
      <c r="I536" s="15">
        <v>20</v>
      </c>
      <c r="J536" s="15">
        <v>515</v>
      </c>
      <c r="K536" s="15">
        <f t="shared" si="24"/>
        <v>100</v>
      </c>
      <c r="L536" s="15">
        <f t="shared" si="25"/>
        <v>25.996971226653205</v>
      </c>
      <c r="M536" s="15">
        <f t="shared" si="26"/>
        <v>74.003028773346799</v>
      </c>
    </row>
    <row r="537" spans="1:13">
      <c r="A537" s="15" t="s">
        <v>1145</v>
      </c>
      <c r="B537" s="15">
        <v>312.60000000000002</v>
      </c>
      <c r="C537" s="16">
        <v>1.6E-91</v>
      </c>
      <c r="D537" s="15" t="str">
        <f>VLOOKUP($A537,таксономия!$B:$V,6,0)</f>
        <v>Eukaryota</v>
      </c>
      <c r="E537" s="15" t="str">
        <f>VLOOKUP($A537,таксономия!$B:$V,7,0)</f>
        <v xml:space="preserve"> Fungi</v>
      </c>
      <c r="F537" s="15" t="str">
        <f>VLOOKUP($A537,таксономия!$B:$V,8,0)</f>
        <v xml:space="preserve"> Dikarya</v>
      </c>
      <c r="G537" s="15"/>
      <c r="I537" s="15">
        <v>20</v>
      </c>
      <c r="J537" s="15">
        <v>516</v>
      </c>
      <c r="K537" s="15">
        <f t="shared" si="24"/>
        <v>100</v>
      </c>
      <c r="L537" s="15">
        <f t="shared" si="25"/>
        <v>26.047450782433113</v>
      </c>
      <c r="M537" s="15">
        <f t="shared" si="26"/>
        <v>73.952549217566883</v>
      </c>
    </row>
    <row r="538" spans="1:13">
      <c r="A538" s="15" t="s">
        <v>2250</v>
      </c>
      <c r="B538" s="15">
        <v>312.60000000000002</v>
      </c>
      <c r="C538" s="16">
        <v>1.6E-91</v>
      </c>
      <c r="D538" s="15" t="str">
        <f>VLOOKUP($A538,таксономия!$B:$V,6,0)</f>
        <v>Eukaryota</v>
      </c>
      <c r="E538" s="15" t="str">
        <f>VLOOKUP($A538,таксономия!$B:$V,7,0)</f>
        <v xml:space="preserve"> Fungi</v>
      </c>
      <c r="F538" s="15" t="str">
        <f>VLOOKUP($A538,таксономия!$B:$V,8,0)</f>
        <v xml:space="preserve"> Dikarya</v>
      </c>
      <c r="G538" s="15"/>
      <c r="I538" s="15">
        <v>20</v>
      </c>
      <c r="J538" s="15">
        <v>517</v>
      </c>
      <c r="K538" s="15">
        <f t="shared" si="24"/>
        <v>100</v>
      </c>
      <c r="L538" s="15">
        <f t="shared" si="25"/>
        <v>26.097930338213022</v>
      </c>
      <c r="M538" s="15">
        <f t="shared" si="26"/>
        <v>73.902069661786982</v>
      </c>
    </row>
    <row r="539" spans="1:13">
      <c r="A539" s="15" t="s">
        <v>3348</v>
      </c>
      <c r="B539" s="15">
        <v>312.5</v>
      </c>
      <c r="C539" s="16">
        <v>1.8E-91</v>
      </c>
      <c r="D539" s="15" t="str">
        <f>VLOOKUP($A539,таксономия!$B:$V,6,0)</f>
        <v>Eukaryota</v>
      </c>
      <c r="E539" s="15" t="str">
        <f>VLOOKUP($A539,таксономия!$B:$V,7,0)</f>
        <v xml:space="preserve"> Fungi</v>
      </c>
      <c r="F539" s="15" t="str">
        <f>VLOOKUP($A539,таксономия!$B:$V,8,0)</f>
        <v xml:space="preserve"> Fungi incertae sedis</v>
      </c>
      <c r="G539" s="15"/>
      <c r="I539" s="15">
        <v>20</v>
      </c>
      <c r="J539" s="15">
        <v>518</v>
      </c>
      <c r="K539" s="15">
        <f t="shared" si="24"/>
        <v>100</v>
      </c>
      <c r="L539" s="15">
        <f t="shared" si="25"/>
        <v>26.148409893992934</v>
      </c>
      <c r="M539" s="15">
        <f t="shared" si="26"/>
        <v>73.851590106007066</v>
      </c>
    </row>
    <row r="540" spans="1:13">
      <c r="A540" s="15" t="s">
        <v>499</v>
      </c>
      <c r="B540" s="15">
        <v>312.39999999999998</v>
      </c>
      <c r="C540" s="16">
        <v>1.8999999999999999E-91</v>
      </c>
      <c r="D540" s="15" t="str">
        <f>VLOOKUP($A540,таксономия!$B:$V,6,0)</f>
        <v>Eukaryota</v>
      </c>
      <c r="E540" s="15" t="str">
        <f>VLOOKUP($A540,таксономия!$B:$V,7,0)</f>
        <v xml:space="preserve"> Fungi</v>
      </c>
      <c r="F540" s="15" t="str">
        <f>VLOOKUP($A540,таксономия!$B:$V,8,0)</f>
        <v xml:space="preserve"> Dikarya</v>
      </c>
      <c r="G540" s="15"/>
      <c r="I540" s="15">
        <v>20</v>
      </c>
      <c r="J540" s="15">
        <v>519</v>
      </c>
      <c r="K540" s="15">
        <f t="shared" si="24"/>
        <v>100</v>
      </c>
      <c r="L540" s="15">
        <f t="shared" si="25"/>
        <v>26.198889449772842</v>
      </c>
      <c r="M540" s="15">
        <f t="shared" si="26"/>
        <v>73.80111055022715</v>
      </c>
    </row>
    <row r="541" spans="1:13">
      <c r="A541" s="15" t="s">
        <v>1111</v>
      </c>
      <c r="B541" s="15">
        <v>312</v>
      </c>
      <c r="C541" s="16">
        <v>2.5E-91</v>
      </c>
      <c r="D541" s="15" t="str">
        <f>VLOOKUP($A541,таксономия!$B:$V,6,0)</f>
        <v>Eukaryota</v>
      </c>
      <c r="E541" s="15" t="str">
        <f>VLOOKUP($A541,таксономия!$B:$V,7,0)</f>
        <v xml:space="preserve"> Fungi</v>
      </c>
      <c r="F541" s="15" t="str">
        <f>VLOOKUP($A541,таксономия!$B:$V,8,0)</f>
        <v xml:space="preserve"> Dikarya</v>
      </c>
      <c r="G541" s="15"/>
      <c r="I541" s="15">
        <v>20</v>
      </c>
      <c r="J541" s="15">
        <v>520</v>
      </c>
      <c r="K541" s="15">
        <f t="shared" si="24"/>
        <v>100</v>
      </c>
      <c r="L541" s="15">
        <f t="shared" si="25"/>
        <v>26.249369005552754</v>
      </c>
      <c r="M541" s="15">
        <f t="shared" si="26"/>
        <v>73.750630994447249</v>
      </c>
    </row>
    <row r="542" spans="1:13">
      <c r="A542" s="15" t="s">
        <v>1223</v>
      </c>
      <c r="B542" s="15">
        <v>311.8</v>
      </c>
      <c r="C542" s="16">
        <v>2.7999999999999999E-91</v>
      </c>
      <c r="D542" s="15" t="str">
        <f>VLOOKUP($A542,таксономия!$B:$V,6,0)</f>
        <v>Eukaryota</v>
      </c>
      <c r="E542" s="15" t="str">
        <f>VLOOKUP($A542,таксономия!$B:$V,7,0)</f>
        <v xml:space="preserve"> Fungi</v>
      </c>
      <c r="F542" s="15" t="str">
        <f>VLOOKUP($A542,таксономия!$B:$V,8,0)</f>
        <v xml:space="preserve"> Dikarya</v>
      </c>
      <c r="G542" s="15"/>
      <c r="I542" s="15">
        <v>20</v>
      </c>
      <c r="J542" s="15">
        <v>521</v>
      </c>
      <c r="K542" s="15">
        <f t="shared" si="24"/>
        <v>100</v>
      </c>
      <c r="L542" s="15">
        <f t="shared" si="25"/>
        <v>26.299848561332663</v>
      </c>
      <c r="M542" s="15">
        <f t="shared" si="26"/>
        <v>73.700151438667334</v>
      </c>
    </row>
    <row r="543" spans="1:13">
      <c r="A543" s="15" t="s">
        <v>2072</v>
      </c>
      <c r="B543" s="15">
        <v>311.8</v>
      </c>
      <c r="C543" s="16">
        <v>2.7999999999999999E-91</v>
      </c>
      <c r="D543" s="15" t="str">
        <f>VLOOKUP($A543,таксономия!$B:$V,6,0)</f>
        <v>Eukaryota</v>
      </c>
      <c r="E543" s="15" t="str">
        <f>VLOOKUP($A543,таксономия!$B:$V,7,0)</f>
        <v xml:space="preserve"> Fungi</v>
      </c>
      <c r="F543" s="15" t="str">
        <f>VLOOKUP($A543,таксономия!$B:$V,8,0)</f>
        <v xml:space="preserve"> Dikarya</v>
      </c>
      <c r="G543" s="15"/>
      <c r="I543" s="15">
        <v>20</v>
      </c>
      <c r="J543" s="15">
        <v>522</v>
      </c>
      <c r="K543" s="15">
        <f t="shared" si="24"/>
        <v>100</v>
      </c>
      <c r="L543" s="15">
        <f t="shared" si="25"/>
        <v>26.350328117112571</v>
      </c>
      <c r="M543" s="15">
        <f t="shared" si="26"/>
        <v>73.649671882887432</v>
      </c>
    </row>
    <row r="544" spans="1:13">
      <c r="A544" s="15" t="s">
        <v>1082</v>
      </c>
      <c r="B544" s="15">
        <v>311.2</v>
      </c>
      <c r="C544" s="16">
        <v>4.4000000000000002E-91</v>
      </c>
      <c r="D544" s="15" t="str">
        <f>VLOOKUP($A544,таксономия!$B:$V,6,0)</f>
        <v>Eukaryota</v>
      </c>
      <c r="E544" s="15" t="str">
        <f>VLOOKUP($A544,таксономия!$B:$V,7,0)</f>
        <v xml:space="preserve"> Fungi</v>
      </c>
      <c r="F544" s="15" t="str">
        <f>VLOOKUP($A544,таксономия!$B:$V,8,0)</f>
        <v xml:space="preserve"> Dikarya</v>
      </c>
      <c r="G544" s="15"/>
      <c r="I544" s="15">
        <v>20</v>
      </c>
      <c r="J544" s="15">
        <v>523</v>
      </c>
      <c r="K544" s="15">
        <f t="shared" si="24"/>
        <v>100</v>
      </c>
      <c r="L544" s="15">
        <f t="shared" si="25"/>
        <v>26.40080767289248</v>
      </c>
      <c r="M544" s="15">
        <f t="shared" si="26"/>
        <v>73.599192327107517</v>
      </c>
    </row>
    <row r="545" spans="1:13">
      <c r="A545" s="15" t="s">
        <v>1103</v>
      </c>
      <c r="B545" s="15">
        <v>311.2</v>
      </c>
      <c r="C545" s="16">
        <v>4.4000000000000002E-91</v>
      </c>
      <c r="D545" s="15" t="str">
        <f>VLOOKUP($A545,таксономия!$B:$V,6,0)</f>
        <v>Eukaryota</v>
      </c>
      <c r="E545" s="15" t="str">
        <f>VLOOKUP($A545,таксономия!$B:$V,7,0)</f>
        <v xml:space="preserve"> Fungi</v>
      </c>
      <c r="F545" s="15" t="str">
        <f>VLOOKUP($A545,таксономия!$B:$V,8,0)</f>
        <v xml:space="preserve"> Dikarya</v>
      </c>
      <c r="G545" s="15"/>
      <c r="I545" s="15">
        <v>20</v>
      </c>
      <c r="J545" s="15">
        <v>524</v>
      </c>
      <c r="K545" s="15">
        <f t="shared" si="24"/>
        <v>100</v>
      </c>
      <c r="L545" s="15">
        <f t="shared" si="25"/>
        <v>26.451287228672388</v>
      </c>
      <c r="M545" s="15">
        <f t="shared" si="26"/>
        <v>73.548712771327615</v>
      </c>
    </row>
    <row r="546" spans="1:13">
      <c r="A546" s="15" t="s">
        <v>1591</v>
      </c>
      <c r="B546" s="15">
        <v>310.8</v>
      </c>
      <c r="C546" s="16">
        <v>5.8000000000000001E-91</v>
      </c>
      <c r="D546" s="15" t="str">
        <f>VLOOKUP($A546,таксономия!$B:$V,6,0)</f>
        <v>Eukaryota</v>
      </c>
      <c r="E546" s="15" t="str">
        <f>VLOOKUP($A546,таксономия!$B:$V,7,0)</f>
        <v xml:space="preserve"> Fungi</v>
      </c>
      <c r="F546" s="15" t="str">
        <f>VLOOKUP($A546,таксономия!$B:$V,8,0)</f>
        <v xml:space="preserve"> Dikarya</v>
      </c>
      <c r="G546" s="15"/>
      <c r="I546" s="15">
        <v>20</v>
      </c>
      <c r="J546" s="15">
        <v>525</v>
      </c>
      <c r="K546" s="15">
        <f t="shared" si="24"/>
        <v>100</v>
      </c>
      <c r="L546" s="15">
        <f t="shared" si="25"/>
        <v>26.501766784452297</v>
      </c>
      <c r="M546" s="15">
        <f t="shared" si="26"/>
        <v>73.4982332155477</v>
      </c>
    </row>
    <row r="547" spans="1:13">
      <c r="A547" s="15" t="s">
        <v>4254</v>
      </c>
      <c r="B547" s="15">
        <v>310.7</v>
      </c>
      <c r="C547" s="16">
        <v>6.0000000000000004E-91</v>
      </c>
      <c r="D547" s="15" t="str">
        <f>VLOOKUP($A547,таксономия!$B:$V,6,0)</f>
        <v>Eukaryota</v>
      </c>
      <c r="E547" s="15" t="str">
        <f>VLOOKUP($A547,таксономия!$B:$V,7,0)</f>
        <v xml:space="preserve"> Fungi</v>
      </c>
      <c r="F547" s="15" t="str">
        <f>VLOOKUP($A547,таксономия!$B:$V,8,0)</f>
        <v xml:space="preserve"> Dikarya</v>
      </c>
      <c r="G547" s="15"/>
      <c r="I547" s="15">
        <v>20</v>
      </c>
      <c r="J547" s="15">
        <v>526</v>
      </c>
      <c r="K547" s="15">
        <f t="shared" si="24"/>
        <v>100</v>
      </c>
      <c r="L547" s="15">
        <f t="shared" si="25"/>
        <v>26.552246340232205</v>
      </c>
      <c r="M547" s="15">
        <f t="shared" si="26"/>
        <v>73.447753659767798</v>
      </c>
    </row>
    <row r="548" spans="1:13">
      <c r="A548" s="15" t="s">
        <v>549</v>
      </c>
      <c r="B548" s="15">
        <v>310.60000000000002</v>
      </c>
      <c r="C548" s="16">
        <v>6.7000000000000004E-91</v>
      </c>
      <c r="D548" s="15" t="str">
        <f>VLOOKUP($A548,таксономия!$B:$V,6,0)</f>
        <v>Eukaryota</v>
      </c>
      <c r="E548" s="15" t="str">
        <f>VLOOKUP($A548,таксономия!$B:$V,7,0)</f>
        <v xml:space="preserve"> Fungi</v>
      </c>
      <c r="F548" s="15" t="str">
        <f>VLOOKUP($A548,таксономия!$B:$V,8,0)</f>
        <v xml:space="preserve"> Microsporidia</v>
      </c>
      <c r="G548" s="15"/>
      <c r="I548" s="15">
        <v>20</v>
      </c>
      <c r="J548" s="15">
        <v>527</v>
      </c>
      <c r="K548" s="15">
        <f t="shared" si="24"/>
        <v>100</v>
      </c>
      <c r="L548" s="15">
        <f t="shared" si="25"/>
        <v>26.602725896012114</v>
      </c>
      <c r="M548" s="15">
        <f t="shared" si="26"/>
        <v>73.397274103987883</v>
      </c>
    </row>
    <row r="549" spans="1:13">
      <c r="A549" s="15" t="s">
        <v>4076</v>
      </c>
      <c r="B549" s="15">
        <v>310.5</v>
      </c>
      <c r="C549" s="16">
        <v>6.8000000000000005E-91</v>
      </c>
      <c r="D549" s="15" t="str">
        <f>VLOOKUP($A549,таксономия!$B:$V,6,0)</f>
        <v>Eukaryota</v>
      </c>
      <c r="E549" s="15" t="str">
        <f>VLOOKUP($A549,таксономия!$B:$V,7,0)</f>
        <v xml:space="preserve"> Fungi</v>
      </c>
      <c r="F549" s="15" t="str">
        <f>VLOOKUP($A549,таксономия!$B:$V,8,0)</f>
        <v xml:space="preserve"> Dikarya</v>
      </c>
      <c r="G549" s="15"/>
      <c r="I549" s="15">
        <v>20</v>
      </c>
      <c r="J549" s="15">
        <v>528</v>
      </c>
      <c r="K549" s="15">
        <f t="shared" si="24"/>
        <v>100</v>
      </c>
      <c r="L549" s="15">
        <f t="shared" si="25"/>
        <v>26.653205451792022</v>
      </c>
      <c r="M549" s="15">
        <f t="shared" si="26"/>
        <v>73.346794548207981</v>
      </c>
    </row>
    <row r="550" spans="1:13">
      <c r="A550" s="15" t="s">
        <v>1132</v>
      </c>
      <c r="B550" s="15">
        <v>310.39999999999998</v>
      </c>
      <c r="C550" s="16">
        <v>7.5000000000000005E-91</v>
      </c>
      <c r="D550" s="15" t="str">
        <f>VLOOKUP($A550,таксономия!$B:$V,6,0)</f>
        <v>Eukaryota</v>
      </c>
      <c r="E550" s="15" t="str">
        <f>VLOOKUP($A550,таксономия!$B:$V,7,0)</f>
        <v xml:space="preserve"> Fungi</v>
      </c>
      <c r="F550" s="15" t="str">
        <f>VLOOKUP($A550,таксономия!$B:$V,8,0)</f>
        <v xml:space="preserve"> Dikarya</v>
      </c>
      <c r="G550" s="15"/>
      <c r="I550" s="15">
        <v>20</v>
      </c>
      <c r="J550" s="15">
        <v>529</v>
      </c>
      <c r="K550" s="15">
        <f t="shared" si="24"/>
        <v>100</v>
      </c>
      <c r="L550" s="15">
        <f t="shared" si="25"/>
        <v>26.703685007571931</v>
      </c>
      <c r="M550" s="15">
        <f t="shared" si="26"/>
        <v>73.296314992428066</v>
      </c>
    </row>
    <row r="551" spans="1:13">
      <c r="A551" s="15" t="s">
        <v>3120</v>
      </c>
      <c r="B551" s="15">
        <v>308.7</v>
      </c>
      <c r="C551" s="16">
        <v>2.4000000000000002E-90</v>
      </c>
      <c r="D551" s="15" t="str">
        <f>VLOOKUP($A551,таксономия!$B:$V,6,0)</f>
        <v>Eukaryota</v>
      </c>
      <c r="E551" s="15" t="str">
        <f>VLOOKUP($A551,таксономия!$B:$V,7,0)</f>
        <v xml:space="preserve"> Fungi</v>
      </c>
      <c r="F551" s="15" t="str">
        <f>VLOOKUP($A551,таксономия!$B:$V,8,0)</f>
        <v xml:space="preserve"> Dikarya</v>
      </c>
      <c r="G551" s="15"/>
      <c r="I551" s="15">
        <v>20</v>
      </c>
      <c r="J551" s="15">
        <v>530</v>
      </c>
      <c r="K551" s="15">
        <f t="shared" si="24"/>
        <v>100</v>
      </c>
      <c r="L551" s="15">
        <f t="shared" si="25"/>
        <v>26.754164563351839</v>
      </c>
      <c r="M551" s="15">
        <f t="shared" si="26"/>
        <v>73.245835436648164</v>
      </c>
    </row>
    <row r="552" spans="1:13">
      <c r="A552" s="15" t="s">
        <v>2963</v>
      </c>
      <c r="B552" s="15">
        <v>308.60000000000002</v>
      </c>
      <c r="C552" s="16">
        <v>2.6E-90</v>
      </c>
      <c r="D552" s="15" t="str">
        <f>VLOOKUP($A552,таксономия!$B:$V,6,0)</f>
        <v>Eukaryota</v>
      </c>
      <c r="E552" s="15" t="str">
        <f>VLOOKUP($A552,таксономия!$B:$V,7,0)</f>
        <v xml:space="preserve"> Fungi</v>
      </c>
      <c r="F552" s="15" t="str">
        <f>VLOOKUP($A552,таксономия!$B:$V,8,0)</f>
        <v xml:space="preserve"> Dikarya</v>
      </c>
      <c r="G552" s="15"/>
      <c r="I552" s="15">
        <v>20</v>
      </c>
      <c r="J552" s="15">
        <v>531</v>
      </c>
      <c r="K552" s="15">
        <f t="shared" si="24"/>
        <v>100</v>
      </c>
      <c r="L552" s="15">
        <f t="shared" si="25"/>
        <v>26.804644119131755</v>
      </c>
      <c r="M552" s="15">
        <f t="shared" si="26"/>
        <v>73.195355880868249</v>
      </c>
    </row>
    <row r="553" spans="1:13">
      <c r="A553" s="15" t="s">
        <v>92</v>
      </c>
      <c r="B553" s="15">
        <v>308.5</v>
      </c>
      <c r="C553" s="16">
        <v>2.7999999999999999E-90</v>
      </c>
      <c r="D553" s="15" t="str">
        <f>VLOOKUP($A553,таксономия!$B:$V,6,0)</f>
        <v>Eukaryota</v>
      </c>
      <c r="E553" s="15" t="str">
        <f>VLOOKUP($A553,таксономия!$B:$V,7,0)</f>
        <v xml:space="preserve"> Fungi</v>
      </c>
      <c r="F553" s="15" t="str">
        <f>VLOOKUP($A553,таксономия!$B:$V,8,0)</f>
        <v xml:space="preserve"> Dikarya</v>
      </c>
      <c r="G553" s="15"/>
      <c r="I553" s="15">
        <v>20</v>
      </c>
      <c r="J553" s="15">
        <v>532</v>
      </c>
      <c r="K553" s="15">
        <f t="shared" si="24"/>
        <v>100</v>
      </c>
      <c r="L553" s="15">
        <f t="shared" si="25"/>
        <v>26.855123674911663</v>
      </c>
      <c r="M553" s="15">
        <f t="shared" si="26"/>
        <v>73.144876325088333</v>
      </c>
    </row>
    <row r="554" spans="1:13">
      <c r="A554" s="15" t="s">
        <v>94</v>
      </c>
      <c r="B554" s="15">
        <v>308.5</v>
      </c>
      <c r="C554" s="16">
        <v>2.7999999999999999E-90</v>
      </c>
      <c r="D554" s="15" t="str">
        <f>VLOOKUP($A554,таксономия!$B:$V,6,0)</f>
        <v>Eukaryota</v>
      </c>
      <c r="E554" s="15" t="str">
        <f>VLOOKUP($A554,таксономия!$B:$V,7,0)</f>
        <v xml:space="preserve"> Fungi</v>
      </c>
      <c r="F554" s="15" t="str">
        <f>VLOOKUP($A554,таксономия!$B:$V,8,0)</f>
        <v xml:space="preserve"> Dikarya</v>
      </c>
      <c r="G554" s="15"/>
      <c r="I554" s="15">
        <v>20</v>
      </c>
      <c r="J554" s="15">
        <v>533</v>
      </c>
      <c r="K554" s="15">
        <f t="shared" si="24"/>
        <v>100</v>
      </c>
      <c r="L554" s="15">
        <f t="shared" si="25"/>
        <v>26.905603230691572</v>
      </c>
      <c r="M554" s="15">
        <f t="shared" si="26"/>
        <v>73.094396769308432</v>
      </c>
    </row>
    <row r="555" spans="1:13">
      <c r="A555" s="15" t="s">
        <v>4018</v>
      </c>
      <c r="B555" s="15">
        <v>308.5</v>
      </c>
      <c r="C555" s="16">
        <v>2.7999999999999999E-90</v>
      </c>
      <c r="D555" s="15" t="str">
        <f>VLOOKUP($A555,таксономия!$B:$V,6,0)</f>
        <v>Eukaryota</v>
      </c>
      <c r="E555" s="15" t="str">
        <f>VLOOKUP($A555,таксономия!$B:$V,7,0)</f>
        <v xml:space="preserve"> Fungi</v>
      </c>
      <c r="F555" s="15" t="str">
        <f>VLOOKUP($A555,таксономия!$B:$V,8,0)</f>
        <v xml:space="preserve"> Dikarya</v>
      </c>
      <c r="G555" s="15"/>
      <c r="I555" s="15">
        <v>20</v>
      </c>
      <c r="J555" s="15">
        <v>534</v>
      </c>
      <c r="K555" s="15">
        <f t="shared" si="24"/>
        <v>100</v>
      </c>
      <c r="L555" s="15">
        <f t="shared" si="25"/>
        <v>26.95608278647148</v>
      </c>
      <c r="M555" s="15">
        <f t="shared" si="26"/>
        <v>73.043917213528516</v>
      </c>
    </row>
    <row r="556" spans="1:13">
      <c r="A556" s="15" t="s">
        <v>4140</v>
      </c>
      <c r="B556" s="15">
        <v>308.5</v>
      </c>
      <c r="C556" s="16">
        <v>2.7999999999999999E-90</v>
      </c>
      <c r="D556" s="15" t="str">
        <f>VLOOKUP($A556,таксономия!$B:$V,6,0)</f>
        <v>Eukaryota</v>
      </c>
      <c r="E556" s="15" t="str">
        <f>VLOOKUP($A556,таксономия!$B:$V,7,0)</f>
        <v xml:space="preserve"> Viridiplantae</v>
      </c>
      <c r="F556" s="15" t="str">
        <f>VLOOKUP($A556,таксономия!$B:$V,8,0)</f>
        <v xml:space="preserve"> Streptophyta</v>
      </c>
      <c r="G556" s="15"/>
      <c r="I556" s="15">
        <v>20</v>
      </c>
      <c r="J556" s="15">
        <v>535</v>
      </c>
      <c r="K556" s="15">
        <f t="shared" si="24"/>
        <v>100</v>
      </c>
      <c r="L556" s="15">
        <f t="shared" si="25"/>
        <v>27.006562342251389</v>
      </c>
      <c r="M556" s="15">
        <f t="shared" si="26"/>
        <v>72.993437657748615</v>
      </c>
    </row>
    <row r="557" spans="1:13">
      <c r="A557" s="15" t="s">
        <v>1159</v>
      </c>
      <c r="B557" s="15">
        <v>308.39999999999998</v>
      </c>
      <c r="C557" s="16">
        <v>3.1000000000000001E-90</v>
      </c>
      <c r="D557" s="15" t="str">
        <f>VLOOKUP($A557,таксономия!$B:$V,6,0)</f>
        <v>Eukaryota</v>
      </c>
      <c r="E557" s="15" t="str">
        <f>VLOOKUP($A557,таксономия!$B:$V,7,0)</f>
        <v xml:space="preserve"> Fungi</v>
      </c>
      <c r="F557" s="15" t="str">
        <f>VLOOKUP($A557,таксономия!$B:$V,8,0)</f>
        <v xml:space="preserve"> Dikarya</v>
      </c>
      <c r="G557" s="15"/>
      <c r="I557" s="15">
        <v>20</v>
      </c>
      <c r="J557" s="15">
        <v>536</v>
      </c>
      <c r="K557" s="15">
        <f t="shared" si="24"/>
        <v>100</v>
      </c>
      <c r="L557" s="15">
        <f t="shared" si="25"/>
        <v>27.057041898031297</v>
      </c>
      <c r="M557" s="15">
        <f t="shared" si="26"/>
        <v>72.942958101968699</v>
      </c>
    </row>
    <row r="558" spans="1:13">
      <c r="A558" s="15" t="s">
        <v>3888</v>
      </c>
      <c r="B558" s="15">
        <v>308.39999999999998</v>
      </c>
      <c r="C558" s="16">
        <v>3.1000000000000001E-90</v>
      </c>
      <c r="D558" s="15" t="str">
        <f>VLOOKUP($A558,таксономия!$B:$V,6,0)</f>
        <v>Eukaryota</v>
      </c>
      <c r="E558" s="15" t="str">
        <f>VLOOKUP($A558,таксономия!$B:$V,7,0)</f>
        <v xml:space="preserve"> Fungi</v>
      </c>
      <c r="F558" s="15" t="str">
        <f>VLOOKUP($A558,таксономия!$B:$V,8,0)</f>
        <v xml:space="preserve"> Dikarya</v>
      </c>
      <c r="G558" s="15"/>
      <c r="I558" s="15">
        <v>20</v>
      </c>
      <c r="J558" s="15">
        <v>537</v>
      </c>
      <c r="K558" s="15">
        <f t="shared" si="24"/>
        <v>100</v>
      </c>
      <c r="L558" s="15">
        <f t="shared" si="25"/>
        <v>27.107521453811206</v>
      </c>
      <c r="M558" s="15">
        <f t="shared" si="26"/>
        <v>72.892478546188798</v>
      </c>
    </row>
    <row r="559" spans="1:13">
      <c r="A559" s="15" t="s">
        <v>955</v>
      </c>
      <c r="B559" s="15">
        <v>308.3</v>
      </c>
      <c r="C559" s="16">
        <v>3.2000000000000001E-90</v>
      </c>
      <c r="D559" s="15" t="str">
        <f>VLOOKUP($A559,таксономия!$B:$V,6,0)</f>
        <v>Eukaryota</v>
      </c>
      <c r="E559" s="15" t="str">
        <f>VLOOKUP($A559,таксономия!$B:$V,7,0)</f>
        <v xml:space="preserve"> Stramenopiles</v>
      </c>
      <c r="F559" s="15" t="str">
        <f>VLOOKUP($A559,таксономия!$B:$V,8,0)</f>
        <v xml:space="preserve"> Bacillariophyta</v>
      </c>
      <c r="G559" s="15"/>
      <c r="I559" s="15">
        <v>20</v>
      </c>
      <c r="J559" s="15">
        <v>538</v>
      </c>
      <c r="K559" s="15">
        <f t="shared" si="24"/>
        <v>100</v>
      </c>
      <c r="L559" s="15">
        <f t="shared" si="25"/>
        <v>27.158001009591114</v>
      </c>
      <c r="M559" s="15">
        <f t="shared" si="26"/>
        <v>72.841998990408882</v>
      </c>
    </row>
    <row r="560" spans="1:13">
      <c r="A560" s="15" t="s">
        <v>844</v>
      </c>
      <c r="B560" s="15">
        <v>308.2</v>
      </c>
      <c r="C560" s="16">
        <v>3.4999999999999999E-90</v>
      </c>
      <c r="D560" s="15" t="str">
        <f>VLOOKUP($A560,таксономия!$B:$V,6,0)</f>
        <v>Eukaryota</v>
      </c>
      <c r="E560" s="15" t="str">
        <f>VLOOKUP($A560,таксономия!$B:$V,7,0)</f>
        <v xml:space="preserve"> Fungi</v>
      </c>
      <c r="F560" s="15" t="str">
        <f>VLOOKUP($A560,таксономия!$B:$V,8,0)</f>
        <v xml:space="preserve"> Dikarya</v>
      </c>
      <c r="G560" s="15"/>
      <c r="I560" s="15">
        <v>20</v>
      </c>
      <c r="J560" s="15">
        <v>539</v>
      </c>
      <c r="K560" s="15">
        <f t="shared" si="24"/>
        <v>100</v>
      </c>
      <c r="L560" s="15">
        <f t="shared" si="25"/>
        <v>27.208480565371023</v>
      </c>
      <c r="M560" s="15">
        <f t="shared" si="26"/>
        <v>72.791519434628981</v>
      </c>
    </row>
    <row r="561" spans="1:13">
      <c r="A561" s="15" t="s">
        <v>989</v>
      </c>
      <c r="B561" s="15">
        <v>308.2</v>
      </c>
      <c r="C561" s="16">
        <v>3.4999999999999999E-90</v>
      </c>
      <c r="D561" s="15" t="str">
        <f>VLOOKUP($A561,таксономия!$B:$V,6,0)</f>
        <v>Eukaryota</v>
      </c>
      <c r="E561" s="15" t="str">
        <f>VLOOKUP($A561,таксономия!$B:$V,7,0)</f>
        <v xml:space="preserve"> Fungi</v>
      </c>
      <c r="F561" s="15" t="str">
        <f>VLOOKUP($A561,таксономия!$B:$V,8,0)</f>
        <v xml:space="preserve"> Dikarya</v>
      </c>
      <c r="G561" s="15"/>
      <c r="I561" s="15">
        <v>20</v>
      </c>
      <c r="J561" s="15">
        <v>540</v>
      </c>
      <c r="K561" s="15">
        <f t="shared" si="24"/>
        <v>100</v>
      </c>
      <c r="L561" s="15">
        <f t="shared" si="25"/>
        <v>27.258960121150931</v>
      </c>
      <c r="M561" s="15">
        <f t="shared" si="26"/>
        <v>72.741039878849065</v>
      </c>
    </row>
    <row r="562" spans="1:13">
      <c r="A562" s="15" t="s">
        <v>3506</v>
      </c>
      <c r="B562" s="15">
        <v>308.2</v>
      </c>
      <c r="C562" s="16">
        <v>3.4999999999999999E-90</v>
      </c>
      <c r="D562" s="15" t="str">
        <f>VLOOKUP($A562,таксономия!$B:$V,6,0)</f>
        <v>Eukaryota</v>
      </c>
      <c r="E562" s="15" t="str">
        <f>VLOOKUP($A562,таксономия!$B:$V,7,0)</f>
        <v xml:space="preserve"> Fungi</v>
      </c>
      <c r="F562" s="15" t="str">
        <f>VLOOKUP($A562,таксономия!$B:$V,8,0)</f>
        <v xml:space="preserve"> Dikarya</v>
      </c>
      <c r="G562" s="15"/>
      <c r="I562" s="15">
        <v>20</v>
      </c>
      <c r="J562" s="15">
        <v>541</v>
      </c>
      <c r="K562" s="15">
        <f t="shared" si="24"/>
        <v>100</v>
      </c>
      <c r="L562" s="15">
        <f t="shared" si="25"/>
        <v>27.30943967693084</v>
      </c>
      <c r="M562" s="15">
        <f t="shared" si="26"/>
        <v>72.690560323069164</v>
      </c>
    </row>
    <row r="563" spans="1:13">
      <c r="A563" s="15" t="s">
        <v>1070</v>
      </c>
      <c r="B563" s="15">
        <v>308</v>
      </c>
      <c r="C563" s="16">
        <v>4E-90</v>
      </c>
      <c r="D563" s="15" t="str">
        <f>VLOOKUP($A563,таксономия!$B:$V,6,0)</f>
        <v>Eukaryota</v>
      </c>
      <c r="E563" s="15" t="str">
        <f>VLOOKUP($A563,таксономия!$B:$V,7,0)</f>
        <v xml:space="preserve"> Fungi</v>
      </c>
      <c r="F563" s="15" t="str">
        <f>VLOOKUP($A563,таксономия!$B:$V,8,0)</f>
        <v xml:space="preserve"> Dikarya</v>
      </c>
      <c r="G563" s="15"/>
      <c r="I563" s="15">
        <v>20</v>
      </c>
      <c r="J563" s="15">
        <v>542</v>
      </c>
      <c r="K563" s="15">
        <f t="shared" si="24"/>
        <v>100</v>
      </c>
      <c r="L563" s="15">
        <f t="shared" si="25"/>
        <v>27.359919232710752</v>
      </c>
      <c r="M563" s="15">
        <f t="shared" si="26"/>
        <v>72.640080767289248</v>
      </c>
    </row>
    <row r="564" spans="1:13">
      <c r="A564" s="15" t="s">
        <v>2150</v>
      </c>
      <c r="B564" s="15">
        <v>308</v>
      </c>
      <c r="C564" s="16">
        <v>4E-90</v>
      </c>
      <c r="D564" s="15" t="str">
        <f>VLOOKUP($A564,таксономия!$B:$V,6,0)</f>
        <v>Eukaryota</v>
      </c>
      <c r="E564" s="15" t="str">
        <f>VLOOKUP($A564,таксономия!$B:$V,7,0)</f>
        <v xml:space="preserve"> Fungi</v>
      </c>
      <c r="F564" s="15" t="str">
        <f>VLOOKUP($A564,таксономия!$B:$V,8,0)</f>
        <v xml:space="preserve"> Dikarya</v>
      </c>
      <c r="G564" s="15"/>
      <c r="I564" s="15">
        <v>20</v>
      </c>
      <c r="J564" s="15">
        <v>543</v>
      </c>
      <c r="K564" s="15">
        <f t="shared" si="24"/>
        <v>100</v>
      </c>
      <c r="L564" s="15">
        <f t="shared" si="25"/>
        <v>27.41039878849066</v>
      </c>
      <c r="M564" s="15">
        <f t="shared" si="26"/>
        <v>72.589601211509347</v>
      </c>
    </row>
    <row r="565" spans="1:13">
      <c r="A565" s="15" t="s">
        <v>2971</v>
      </c>
      <c r="B565" s="15">
        <v>307.89999999999998</v>
      </c>
      <c r="C565" s="16">
        <v>4.1999999999999998E-90</v>
      </c>
      <c r="D565" s="15" t="str">
        <f>VLOOKUP($A565,таксономия!$B:$V,6,0)</f>
        <v>Eukaryota</v>
      </c>
      <c r="E565" s="15" t="str">
        <f>VLOOKUP($A565,таксономия!$B:$V,7,0)</f>
        <v xml:space="preserve"> Fungi</v>
      </c>
      <c r="F565" s="15" t="str">
        <f>VLOOKUP($A565,таксономия!$B:$V,8,0)</f>
        <v xml:space="preserve"> Dikarya</v>
      </c>
      <c r="G565" s="15"/>
      <c r="I565" s="15">
        <v>20</v>
      </c>
      <c r="J565" s="15">
        <v>544</v>
      </c>
      <c r="K565" s="15">
        <f t="shared" si="24"/>
        <v>100</v>
      </c>
      <c r="L565" s="15">
        <f t="shared" si="25"/>
        <v>27.460878344270572</v>
      </c>
      <c r="M565" s="15">
        <f t="shared" si="26"/>
        <v>72.539121655729431</v>
      </c>
    </row>
    <row r="566" spans="1:13">
      <c r="A566" s="15" t="s">
        <v>1064</v>
      </c>
      <c r="B566" s="15">
        <v>307.8</v>
      </c>
      <c r="C566" s="16">
        <v>4.5000000000000001E-90</v>
      </c>
      <c r="D566" s="15" t="str">
        <f>VLOOKUP($A566,таксономия!$B:$V,6,0)</f>
        <v>Eukaryota</v>
      </c>
      <c r="E566" s="15" t="str">
        <f>VLOOKUP($A566,таксономия!$B:$V,7,0)</f>
        <v xml:space="preserve"> Fungi</v>
      </c>
      <c r="F566" s="15" t="str">
        <f>VLOOKUP($A566,таксономия!$B:$V,8,0)</f>
        <v xml:space="preserve"> Dikarya</v>
      </c>
      <c r="G566" s="15"/>
      <c r="I566" s="15">
        <v>20</v>
      </c>
      <c r="J566" s="15">
        <v>545</v>
      </c>
      <c r="K566" s="15">
        <f t="shared" si="24"/>
        <v>100</v>
      </c>
      <c r="L566" s="15">
        <f t="shared" si="25"/>
        <v>27.511357900050481</v>
      </c>
      <c r="M566" s="15">
        <f t="shared" si="26"/>
        <v>72.488642099949516</v>
      </c>
    </row>
    <row r="567" spans="1:13">
      <c r="A567" s="15" t="s">
        <v>2173</v>
      </c>
      <c r="B567" s="15">
        <v>307.8</v>
      </c>
      <c r="C567" s="16">
        <v>4.7E-90</v>
      </c>
      <c r="D567" s="15" t="str">
        <f>VLOOKUP($A567,таксономия!$B:$V,6,0)</f>
        <v>Eukaryota</v>
      </c>
      <c r="E567" s="15" t="str">
        <f>VLOOKUP($A567,таксономия!$B:$V,7,0)</f>
        <v xml:space="preserve"> Fungi</v>
      </c>
      <c r="F567" s="15" t="str">
        <f>VLOOKUP($A567,таксономия!$B:$V,8,0)</f>
        <v xml:space="preserve"> Dikarya</v>
      </c>
      <c r="G567" s="15"/>
      <c r="I567" s="15">
        <v>20</v>
      </c>
      <c r="J567" s="15">
        <v>546</v>
      </c>
      <c r="K567" s="15">
        <f t="shared" si="24"/>
        <v>100</v>
      </c>
      <c r="L567" s="15">
        <f t="shared" si="25"/>
        <v>27.561837455830389</v>
      </c>
      <c r="M567" s="15">
        <f t="shared" si="26"/>
        <v>72.438162544169614</v>
      </c>
    </row>
    <row r="568" spans="1:13">
      <c r="A568" s="15" t="s">
        <v>2885</v>
      </c>
      <c r="B568" s="15">
        <v>307.5</v>
      </c>
      <c r="C568" s="16">
        <v>5.7000000000000002E-90</v>
      </c>
      <c r="D568" s="15" t="str">
        <f>VLOOKUP($A568,таксономия!$B:$V,6,0)</f>
        <v>Eukaryota</v>
      </c>
      <c r="E568" s="15" t="str">
        <f>VLOOKUP($A568,таксономия!$B:$V,7,0)</f>
        <v xml:space="preserve"> Fungi</v>
      </c>
      <c r="F568" s="15" t="str">
        <f>VLOOKUP($A568,таксономия!$B:$V,8,0)</f>
        <v xml:space="preserve"> Dikarya</v>
      </c>
      <c r="G568" s="15"/>
      <c r="I568" s="15">
        <v>20</v>
      </c>
      <c r="J568" s="15">
        <v>547</v>
      </c>
      <c r="K568" s="15">
        <f t="shared" si="24"/>
        <v>100</v>
      </c>
      <c r="L568" s="15">
        <f t="shared" si="25"/>
        <v>27.612317011610298</v>
      </c>
      <c r="M568" s="15">
        <f t="shared" si="26"/>
        <v>72.387682988389699</v>
      </c>
    </row>
    <row r="569" spans="1:13">
      <c r="A569" s="15" t="s">
        <v>520</v>
      </c>
      <c r="B569" s="15">
        <v>307.39999999999998</v>
      </c>
      <c r="C569" s="16">
        <v>6.2000000000000003E-90</v>
      </c>
      <c r="D569" s="15" t="str">
        <f>VLOOKUP($A569,таксономия!$B:$V,6,0)</f>
        <v>Eukaryota</v>
      </c>
      <c r="E569" s="15" t="str">
        <f>VLOOKUP($A569,таксономия!$B:$V,7,0)</f>
        <v xml:space="preserve"> Fungi</v>
      </c>
      <c r="F569" s="15" t="str">
        <f>VLOOKUP($A569,таксономия!$B:$V,8,0)</f>
        <v xml:space="preserve"> Dikarya</v>
      </c>
      <c r="G569" s="15"/>
      <c r="I569" s="15">
        <v>20</v>
      </c>
      <c r="J569" s="15">
        <v>548</v>
      </c>
      <c r="K569" s="15">
        <f t="shared" si="24"/>
        <v>100</v>
      </c>
      <c r="L569" s="15">
        <f t="shared" si="25"/>
        <v>27.662796567390206</v>
      </c>
      <c r="M569" s="15">
        <f t="shared" si="26"/>
        <v>72.337203432609797</v>
      </c>
    </row>
    <row r="570" spans="1:13">
      <c r="A570" s="15" t="s">
        <v>4252</v>
      </c>
      <c r="B570" s="15">
        <v>307.2</v>
      </c>
      <c r="C570" s="16">
        <v>7.1000000000000001E-90</v>
      </c>
      <c r="D570" s="15" t="str">
        <f>VLOOKUP($A570,таксономия!$B:$V,6,0)</f>
        <v>Eukaryota</v>
      </c>
      <c r="E570" s="15" t="str">
        <f>VLOOKUP($A570,таксономия!$B:$V,7,0)</f>
        <v xml:space="preserve"> Diplomonadida</v>
      </c>
      <c r="F570" s="15" t="str">
        <f>VLOOKUP($A570,таксономия!$B:$V,8,0)</f>
        <v xml:space="preserve"> Hexamitidae</v>
      </c>
      <c r="G570" s="15"/>
      <c r="I570" s="15">
        <v>20</v>
      </c>
      <c r="J570" s="15">
        <v>549</v>
      </c>
      <c r="K570" s="15">
        <f t="shared" si="24"/>
        <v>100</v>
      </c>
      <c r="L570" s="15">
        <f t="shared" si="25"/>
        <v>27.713276123170118</v>
      </c>
      <c r="M570" s="15">
        <f t="shared" si="26"/>
        <v>72.286723876829882</v>
      </c>
    </row>
    <row r="571" spans="1:13">
      <c r="A571" s="15" t="s">
        <v>1213</v>
      </c>
      <c r="B571" s="15">
        <v>306.8</v>
      </c>
      <c r="C571" s="16">
        <v>9.0000000000000002E-90</v>
      </c>
      <c r="D571" s="15" t="str">
        <f>VLOOKUP($A571,таксономия!$B:$V,6,0)</f>
        <v>Eukaryota</v>
      </c>
      <c r="E571" s="15" t="str">
        <f>VLOOKUP($A571,таксономия!$B:$V,7,0)</f>
        <v xml:space="preserve"> Fungi</v>
      </c>
      <c r="F571" s="15" t="str">
        <f>VLOOKUP($A571,таксономия!$B:$V,8,0)</f>
        <v xml:space="preserve"> Dikarya</v>
      </c>
      <c r="G571" s="15"/>
      <c r="I571" s="15">
        <v>20</v>
      </c>
      <c r="J571" s="15">
        <v>550</v>
      </c>
      <c r="K571" s="15">
        <f t="shared" si="24"/>
        <v>100</v>
      </c>
      <c r="L571" s="15">
        <f t="shared" si="25"/>
        <v>27.763755678950027</v>
      </c>
      <c r="M571" s="15">
        <f t="shared" si="26"/>
        <v>72.23624432104998</v>
      </c>
    </row>
    <row r="572" spans="1:13">
      <c r="A572" s="15" t="s">
        <v>1153</v>
      </c>
      <c r="B572" s="15">
        <v>306.8</v>
      </c>
      <c r="C572" s="16">
        <v>9.0000000000000002E-90</v>
      </c>
      <c r="D572" s="15" t="str">
        <f>VLOOKUP($A572,таксономия!$B:$V,6,0)</f>
        <v>Eukaryota</v>
      </c>
      <c r="E572" s="15" t="str">
        <f>VLOOKUP($A572,таксономия!$B:$V,7,0)</f>
        <v xml:space="preserve"> Fungi</v>
      </c>
      <c r="F572" s="15" t="str">
        <f>VLOOKUP($A572,таксономия!$B:$V,8,0)</f>
        <v xml:space="preserve"> Dikarya</v>
      </c>
      <c r="G572" s="15"/>
      <c r="I572" s="15">
        <v>20</v>
      </c>
      <c r="J572" s="15">
        <v>551</v>
      </c>
      <c r="K572" s="15">
        <f t="shared" si="24"/>
        <v>100</v>
      </c>
      <c r="L572" s="15">
        <f t="shared" si="25"/>
        <v>27.814235234729935</v>
      </c>
      <c r="M572" s="15">
        <f t="shared" si="26"/>
        <v>72.185764765270065</v>
      </c>
    </row>
    <row r="573" spans="1:13">
      <c r="A573" s="15" t="s">
        <v>4138</v>
      </c>
      <c r="B573" s="15">
        <v>306.60000000000002</v>
      </c>
      <c r="C573" s="16">
        <v>1E-89</v>
      </c>
      <c r="D573" s="15" t="str">
        <f>VLOOKUP($A573,таксономия!$B:$V,6,0)</f>
        <v>Eukaryota</v>
      </c>
      <c r="E573" s="15" t="str">
        <f>VLOOKUP($A573,таксономия!$B:$V,7,0)</f>
        <v xml:space="preserve"> Viridiplantae</v>
      </c>
      <c r="F573" s="15" t="str">
        <f>VLOOKUP($A573,таксономия!$B:$V,8,0)</f>
        <v xml:space="preserve"> Streptophyta</v>
      </c>
      <c r="G573" s="15"/>
      <c r="I573" s="15">
        <v>20</v>
      </c>
      <c r="J573" s="15">
        <v>552</v>
      </c>
      <c r="K573" s="15">
        <f t="shared" si="24"/>
        <v>100</v>
      </c>
      <c r="L573" s="15">
        <f t="shared" si="25"/>
        <v>27.864714790509844</v>
      </c>
      <c r="M573" s="15">
        <f t="shared" si="26"/>
        <v>72.135285209490149</v>
      </c>
    </row>
    <row r="574" spans="1:13">
      <c r="A574" s="15" t="s">
        <v>3980</v>
      </c>
      <c r="B574" s="15">
        <v>306.5</v>
      </c>
      <c r="C574" s="16">
        <v>1.2000000000000001E-89</v>
      </c>
      <c r="D574" s="15" t="str">
        <f>VLOOKUP($A574,таксономия!$B:$V,6,0)</f>
        <v>Eukaryota</v>
      </c>
      <c r="E574" s="15" t="str">
        <f>VLOOKUP($A574,таксономия!$B:$V,7,0)</f>
        <v xml:space="preserve"> Fungi</v>
      </c>
      <c r="F574" s="15" t="str">
        <f>VLOOKUP($A574,таксономия!$B:$V,8,0)</f>
        <v xml:space="preserve"> Dikarya</v>
      </c>
      <c r="G574" s="15"/>
      <c r="I574" s="15">
        <v>20</v>
      </c>
      <c r="J574" s="15">
        <v>553</v>
      </c>
      <c r="K574" s="15">
        <f t="shared" si="24"/>
        <v>100</v>
      </c>
      <c r="L574" s="15">
        <f t="shared" si="25"/>
        <v>27.915194346289752</v>
      </c>
      <c r="M574" s="15">
        <f t="shared" si="26"/>
        <v>72.084805653710248</v>
      </c>
    </row>
    <row r="575" spans="1:13">
      <c r="A575" s="15" t="s">
        <v>2977</v>
      </c>
      <c r="B575" s="15">
        <v>306.39999999999998</v>
      </c>
      <c r="C575" s="16">
        <v>1.2000000000000001E-89</v>
      </c>
      <c r="D575" s="15" t="str">
        <f>VLOOKUP($A575,таксономия!$B:$V,6,0)</f>
        <v>Eukaryota</v>
      </c>
      <c r="E575" s="15" t="str">
        <f>VLOOKUP($A575,таксономия!$B:$V,7,0)</f>
        <v xml:space="preserve"> Fungi</v>
      </c>
      <c r="F575" s="15" t="str">
        <f>VLOOKUP($A575,таксономия!$B:$V,8,0)</f>
        <v xml:space="preserve"> Dikarya</v>
      </c>
      <c r="G575" s="15"/>
      <c r="I575" s="15">
        <v>20</v>
      </c>
      <c r="J575" s="15">
        <v>554</v>
      </c>
      <c r="K575" s="15">
        <f t="shared" si="24"/>
        <v>100</v>
      </c>
      <c r="L575" s="15">
        <f t="shared" si="25"/>
        <v>27.965673902069661</v>
      </c>
      <c r="M575" s="15">
        <f t="shared" si="26"/>
        <v>72.034326097930347</v>
      </c>
    </row>
    <row r="576" spans="1:13">
      <c r="A576" s="15" t="s">
        <v>1172</v>
      </c>
      <c r="B576" s="15">
        <v>306</v>
      </c>
      <c r="C576" s="16">
        <v>1.5E-89</v>
      </c>
      <c r="D576" s="15" t="str">
        <f>VLOOKUP($A576,таксономия!$B:$V,6,0)</f>
        <v>Eukaryota</v>
      </c>
      <c r="E576" s="15" t="str">
        <f>VLOOKUP($A576,таксономия!$B:$V,7,0)</f>
        <v xml:space="preserve"> Fungi</v>
      </c>
      <c r="F576" s="15" t="str">
        <f>VLOOKUP($A576,таксономия!$B:$V,8,0)</f>
        <v xml:space="preserve"> Dikarya</v>
      </c>
      <c r="G576" s="15"/>
      <c r="I576" s="15">
        <v>20</v>
      </c>
      <c r="J576" s="15">
        <v>555</v>
      </c>
      <c r="K576" s="15">
        <f t="shared" si="24"/>
        <v>100</v>
      </c>
      <c r="L576" s="15">
        <f t="shared" si="25"/>
        <v>28.016153457849569</v>
      </c>
      <c r="M576" s="15">
        <f t="shared" si="26"/>
        <v>71.983846542150431</v>
      </c>
    </row>
    <row r="577" spans="1:13">
      <c r="A577" s="15" t="s">
        <v>3294</v>
      </c>
      <c r="B577" s="15">
        <v>306</v>
      </c>
      <c r="C577" s="16">
        <v>1.6E-89</v>
      </c>
      <c r="D577" s="15" t="str">
        <f>VLOOKUP($A577,таксономия!$B:$V,6,0)</f>
        <v>Eukaryota</v>
      </c>
      <c r="E577" s="15" t="str">
        <f>VLOOKUP($A577,таксономия!$B:$V,7,0)</f>
        <v xml:space="preserve"> Fungi</v>
      </c>
      <c r="F577" s="15" t="str">
        <f>VLOOKUP($A577,таксономия!$B:$V,8,0)</f>
        <v xml:space="preserve"> Dikarya</v>
      </c>
      <c r="G577" s="15"/>
      <c r="I577" s="15">
        <v>20</v>
      </c>
      <c r="J577" s="15">
        <v>556</v>
      </c>
      <c r="K577" s="15">
        <f t="shared" si="24"/>
        <v>100</v>
      </c>
      <c r="L577" s="15">
        <f t="shared" si="25"/>
        <v>28.066633013629485</v>
      </c>
      <c r="M577" s="15">
        <f t="shared" si="26"/>
        <v>71.933366986370515</v>
      </c>
    </row>
    <row r="578" spans="1:13">
      <c r="A578" s="15" t="s">
        <v>481</v>
      </c>
      <c r="B578" s="15">
        <v>305.89999999999998</v>
      </c>
      <c r="C578" s="16">
        <v>1.7E-89</v>
      </c>
      <c r="D578" s="15" t="str">
        <f>VLOOKUP($A578,таксономия!$B:$V,6,0)</f>
        <v>Eukaryota</v>
      </c>
      <c r="E578" s="15" t="str">
        <f>VLOOKUP($A578,таксономия!$B:$V,7,0)</f>
        <v xml:space="preserve"> Fungi</v>
      </c>
      <c r="F578" s="15" t="str">
        <f>VLOOKUP($A578,таксономия!$B:$V,8,0)</f>
        <v xml:space="preserve"> Dikarya</v>
      </c>
      <c r="G578" s="15"/>
      <c r="I578" s="15">
        <v>20</v>
      </c>
      <c r="J578" s="15">
        <v>557</v>
      </c>
      <c r="K578" s="15">
        <f t="shared" si="24"/>
        <v>100</v>
      </c>
      <c r="L578" s="15">
        <f t="shared" si="25"/>
        <v>28.117112569409393</v>
      </c>
      <c r="M578" s="15">
        <f t="shared" si="26"/>
        <v>71.882887430590614</v>
      </c>
    </row>
    <row r="579" spans="1:13">
      <c r="A579" s="15" t="s">
        <v>2045</v>
      </c>
      <c r="B579" s="15">
        <v>305.8</v>
      </c>
      <c r="C579" s="16">
        <v>1.8E-89</v>
      </c>
      <c r="D579" s="15" t="str">
        <f>VLOOKUP($A579,таксономия!$B:$V,6,0)</f>
        <v>Eukaryota</v>
      </c>
      <c r="E579" s="15" t="str">
        <f>VLOOKUP($A579,таксономия!$B:$V,7,0)</f>
        <v xml:space="preserve"> Euglenozoa</v>
      </c>
      <c r="F579" s="15" t="str">
        <f>VLOOKUP($A579,таксономия!$B:$V,8,0)</f>
        <v xml:space="preserve"> Kinetoplastida</v>
      </c>
      <c r="G579" s="15"/>
      <c r="I579" s="15">
        <v>20</v>
      </c>
      <c r="J579" s="15">
        <v>558</v>
      </c>
      <c r="K579" s="15">
        <f t="shared" ref="K579:K642" si="27">I579/20*100</f>
        <v>100</v>
      </c>
      <c r="L579" s="15">
        <f t="shared" ref="L579:L642" si="28">J579/1981*100</f>
        <v>28.167592125189302</v>
      </c>
      <c r="M579" s="15">
        <f t="shared" ref="M579:M642" si="29">100-L579</f>
        <v>71.832407874810698</v>
      </c>
    </row>
    <row r="580" spans="1:13">
      <c r="A580" s="15" t="s">
        <v>1975</v>
      </c>
      <c r="B580" s="15">
        <v>305.60000000000002</v>
      </c>
      <c r="C580" s="16">
        <v>2.1000000000000001E-89</v>
      </c>
      <c r="D580" s="15" t="str">
        <f>VLOOKUP($A580,таксономия!$B:$V,6,0)</f>
        <v>Eukaryota</v>
      </c>
      <c r="E580" s="15" t="str">
        <f>VLOOKUP($A580,таксономия!$B:$V,7,0)</f>
        <v xml:space="preserve"> Fungi</v>
      </c>
      <c r="F580" s="15" t="str">
        <f>VLOOKUP($A580,таксономия!$B:$V,8,0)</f>
        <v xml:space="preserve"> Dikarya</v>
      </c>
      <c r="G580" s="15"/>
      <c r="I580" s="15">
        <v>20</v>
      </c>
      <c r="J580" s="15">
        <v>559</v>
      </c>
      <c r="K580" s="15">
        <f t="shared" si="27"/>
        <v>100</v>
      </c>
      <c r="L580" s="15">
        <f t="shared" si="28"/>
        <v>28.21807168096921</v>
      </c>
      <c r="M580" s="15">
        <f t="shared" si="29"/>
        <v>71.781928319030783</v>
      </c>
    </row>
    <row r="581" spans="1:13">
      <c r="A581" s="15" t="s">
        <v>235</v>
      </c>
      <c r="B581" s="15">
        <v>305.5</v>
      </c>
      <c r="C581" s="16">
        <v>2.2000000000000001E-89</v>
      </c>
      <c r="D581" s="15" t="str">
        <f>VLOOKUP($A581,таксономия!$B:$V,6,0)</f>
        <v>Eukaryota</v>
      </c>
      <c r="E581" s="15" t="str">
        <f>VLOOKUP($A581,таксономия!$B:$V,7,0)</f>
        <v xml:space="preserve"> Fungi</v>
      </c>
      <c r="F581" s="15" t="str">
        <f>VLOOKUP($A581,таксономия!$B:$V,8,0)</f>
        <v xml:space="preserve"> Dikarya</v>
      </c>
      <c r="G581" s="15"/>
      <c r="I581" s="15">
        <v>20</v>
      </c>
      <c r="J581" s="15">
        <v>560</v>
      </c>
      <c r="K581" s="15">
        <f t="shared" si="27"/>
        <v>100</v>
      </c>
      <c r="L581" s="15">
        <f t="shared" si="28"/>
        <v>28.268551236749119</v>
      </c>
      <c r="M581" s="15">
        <f t="shared" si="29"/>
        <v>71.731448763250881</v>
      </c>
    </row>
    <row r="582" spans="1:13">
      <c r="A582" s="15" t="s">
        <v>677</v>
      </c>
      <c r="B582" s="15">
        <v>305.5</v>
      </c>
      <c r="C582" s="16">
        <v>2.2000000000000001E-89</v>
      </c>
      <c r="D582" s="15" t="str">
        <f>VLOOKUP($A582,таксономия!$B:$V,6,0)</f>
        <v>Eukaryota</v>
      </c>
      <c r="E582" s="15" t="str">
        <f>VLOOKUP($A582,таксономия!$B:$V,7,0)</f>
        <v xml:space="preserve"> Fungi</v>
      </c>
      <c r="F582" s="15" t="str">
        <f>VLOOKUP($A582,таксономия!$B:$V,8,0)</f>
        <v xml:space="preserve"> Dikarya</v>
      </c>
      <c r="G582" s="15"/>
      <c r="I582" s="15">
        <v>20</v>
      </c>
      <c r="J582" s="15">
        <v>561</v>
      </c>
      <c r="K582" s="15">
        <f t="shared" si="27"/>
        <v>100</v>
      </c>
      <c r="L582" s="15">
        <f t="shared" si="28"/>
        <v>28.319030792529027</v>
      </c>
      <c r="M582" s="15">
        <f t="shared" si="29"/>
        <v>71.68096920747098</v>
      </c>
    </row>
    <row r="583" spans="1:13">
      <c r="A583" s="15" t="s">
        <v>810</v>
      </c>
      <c r="B583" s="15">
        <v>305.5</v>
      </c>
      <c r="C583" s="16">
        <v>2.2000000000000001E-89</v>
      </c>
      <c r="D583" s="15" t="str">
        <f>VLOOKUP($A583,таксономия!$B:$V,6,0)</f>
        <v>Eukaryota</v>
      </c>
      <c r="E583" s="15" t="str">
        <f>VLOOKUP($A583,таксономия!$B:$V,7,0)</f>
        <v xml:space="preserve"> Fungi</v>
      </c>
      <c r="F583" s="15" t="str">
        <f>VLOOKUP($A583,таксономия!$B:$V,8,0)</f>
        <v xml:space="preserve"> Dikarya</v>
      </c>
      <c r="G583" s="15"/>
      <c r="I583" s="15">
        <v>20</v>
      </c>
      <c r="J583" s="15">
        <v>562</v>
      </c>
      <c r="K583" s="15">
        <f t="shared" si="27"/>
        <v>100</v>
      </c>
      <c r="L583" s="15">
        <f t="shared" si="28"/>
        <v>28.369510348308935</v>
      </c>
      <c r="M583" s="15">
        <f t="shared" si="29"/>
        <v>71.630489651691065</v>
      </c>
    </row>
    <row r="584" spans="1:13">
      <c r="A584" s="15" t="s">
        <v>1270</v>
      </c>
      <c r="B584" s="15">
        <v>305.5</v>
      </c>
      <c r="C584" s="16">
        <v>2.2000000000000001E-89</v>
      </c>
      <c r="D584" s="15" t="str">
        <f>VLOOKUP($A584,таксономия!$B:$V,6,0)</f>
        <v>Eukaryota</v>
      </c>
      <c r="E584" s="15" t="str">
        <f>VLOOKUP($A584,таксономия!$B:$V,7,0)</f>
        <v xml:space="preserve"> Fungi</v>
      </c>
      <c r="F584" s="15" t="str">
        <f>VLOOKUP($A584,таксономия!$B:$V,8,0)</f>
        <v xml:space="preserve"> Dikarya</v>
      </c>
      <c r="G584" s="15"/>
      <c r="I584" s="15">
        <v>20</v>
      </c>
      <c r="J584" s="15">
        <v>563</v>
      </c>
      <c r="K584" s="15">
        <f t="shared" si="27"/>
        <v>100</v>
      </c>
      <c r="L584" s="15">
        <f t="shared" si="28"/>
        <v>28.419989904088844</v>
      </c>
      <c r="M584" s="15">
        <f t="shared" si="29"/>
        <v>71.580010095911149</v>
      </c>
    </row>
    <row r="585" spans="1:13">
      <c r="A585" s="15" t="s">
        <v>1296</v>
      </c>
      <c r="B585" s="15">
        <v>305.5</v>
      </c>
      <c r="C585" s="16">
        <v>2.2000000000000001E-89</v>
      </c>
      <c r="D585" s="15" t="str">
        <f>VLOOKUP($A585,таксономия!$B:$V,6,0)</f>
        <v>Eukaryota</v>
      </c>
      <c r="E585" s="15" t="str">
        <f>VLOOKUP($A585,таксономия!$B:$V,7,0)</f>
        <v xml:space="preserve"> Fungi</v>
      </c>
      <c r="F585" s="15" t="str">
        <f>VLOOKUP($A585,таксономия!$B:$V,8,0)</f>
        <v xml:space="preserve"> Dikarya</v>
      </c>
      <c r="G585" s="15"/>
      <c r="I585" s="15">
        <v>20</v>
      </c>
      <c r="J585" s="15">
        <v>564</v>
      </c>
      <c r="K585" s="15">
        <f t="shared" si="27"/>
        <v>100</v>
      </c>
      <c r="L585" s="15">
        <f t="shared" si="28"/>
        <v>28.470469459868752</v>
      </c>
      <c r="M585" s="15">
        <f t="shared" si="29"/>
        <v>71.529530540131248</v>
      </c>
    </row>
    <row r="586" spans="1:13">
      <c r="A586" s="15" t="s">
        <v>1994</v>
      </c>
      <c r="B586" s="15">
        <v>305.5</v>
      </c>
      <c r="C586" s="16">
        <v>2.2000000000000001E-89</v>
      </c>
      <c r="D586" s="15" t="str">
        <f>VLOOKUP($A586,таксономия!$B:$V,6,0)</f>
        <v>Eukaryota</v>
      </c>
      <c r="E586" s="15" t="str">
        <f>VLOOKUP($A586,таксономия!$B:$V,7,0)</f>
        <v xml:space="preserve"> Fungi</v>
      </c>
      <c r="F586" s="15" t="str">
        <f>VLOOKUP($A586,таксономия!$B:$V,8,0)</f>
        <v xml:space="preserve"> Dikarya</v>
      </c>
      <c r="G586" s="15"/>
      <c r="I586" s="15">
        <v>20</v>
      </c>
      <c r="J586" s="15">
        <v>565</v>
      </c>
      <c r="K586" s="15">
        <f t="shared" si="27"/>
        <v>100</v>
      </c>
      <c r="L586" s="15">
        <f t="shared" si="28"/>
        <v>28.520949015648661</v>
      </c>
      <c r="M586" s="15">
        <f t="shared" si="29"/>
        <v>71.479050984351346</v>
      </c>
    </row>
    <row r="587" spans="1:13">
      <c r="A587" s="15" t="s">
        <v>2015</v>
      </c>
      <c r="B587" s="15">
        <v>305.5</v>
      </c>
      <c r="C587" s="16">
        <v>2.2000000000000001E-89</v>
      </c>
      <c r="D587" s="15" t="str">
        <f>VLOOKUP($A587,таксономия!$B:$V,6,0)</f>
        <v>Eukaryota</v>
      </c>
      <c r="E587" s="15" t="str">
        <f>VLOOKUP($A587,таксономия!$B:$V,7,0)</f>
        <v xml:space="preserve"> Fungi</v>
      </c>
      <c r="F587" s="15" t="str">
        <f>VLOOKUP($A587,таксономия!$B:$V,8,0)</f>
        <v xml:space="preserve"> Dikarya</v>
      </c>
      <c r="G587" s="15"/>
      <c r="I587" s="15">
        <v>20</v>
      </c>
      <c r="J587" s="15">
        <v>566</v>
      </c>
      <c r="K587" s="15">
        <f t="shared" si="27"/>
        <v>100</v>
      </c>
      <c r="L587" s="15">
        <f t="shared" si="28"/>
        <v>28.571428571428569</v>
      </c>
      <c r="M587" s="15">
        <f t="shared" si="29"/>
        <v>71.428571428571431</v>
      </c>
    </row>
    <row r="588" spans="1:13">
      <c r="A588" s="15" t="s">
        <v>2019</v>
      </c>
      <c r="B588" s="15">
        <v>305.5</v>
      </c>
      <c r="C588" s="16">
        <v>2.2000000000000001E-89</v>
      </c>
      <c r="D588" s="15" t="str">
        <f>VLOOKUP($A588,таксономия!$B:$V,6,0)</f>
        <v>Eukaryota</v>
      </c>
      <c r="E588" s="15" t="str">
        <f>VLOOKUP($A588,таксономия!$B:$V,7,0)</f>
        <v xml:space="preserve"> Fungi</v>
      </c>
      <c r="F588" s="15" t="str">
        <f>VLOOKUP($A588,таксономия!$B:$V,8,0)</f>
        <v xml:space="preserve"> Dikarya</v>
      </c>
      <c r="G588" s="15"/>
      <c r="I588" s="15">
        <v>20</v>
      </c>
      <c r="J588" s="15">
        <v>567</v>
      </c>
      <c r="K588" s="15">
        <f t="shared" si="27"/>
        <v>100</v>
      </c>
      <c r="L588" s="15">
        <f t="shared" si="28"/>
        <v>28.621908127208478</v>
      </c>
      <c r="M588" s="15">
        <f t="shared" si="29"/>
        <v>71.378091872791515</v>
      </c>
    </row>
    <row r="589" spans="1:13">
      <c r="A589" s="15" t="s">
        <v>2023</v>
      </c>
      <c r="B589" s="15">
        <v>305.5</v>
      </c>
      <c r="C589" s="16">
        <v>2.2000000000000001E-89</v>
      </c>
      <c r="D589" s="15" t="str">
        <f>VLOOKUP($A589,таксономия!$B:$V,6,0)</f>
        <v>Eukaryota</v>
      </c>
      <c r="E589" s="15" t="str">
        <f>VLOOKUP($A589,таксономия!$B:$V,7,0)</f>
        <v xml:space="preserve"> Fungi</v>
      </c>
      <c r="F589" s="15" t="str">
        <f>VLOOKUP($A589,таксономия!$B:$V,8,0)</f>
        <v xml:space="preserve"> Dikarya</v>
      </c>
      <c r="G589" s="15"/>
      <c r="I589" s="15">
        <v>20</v>
      </c>
      <c r="J589" s="15">
        <v>568</v>
      </c>
      <c r="K589" s="15">
        <f t="shared" si="27"/>
        <v>100</v>
      </c>
      <c r="L589" s="15">
        <f t="shared" si="28"/>
        <v>28.672387682988386</v>
      </c>
      <c r="M589" s="15">
        <f t="shared" si="29"/>
        <v>71.327612317011614</v>
      </c>
    </row>
    <row r="590" spans="1:13">
      <c r="A590" s="15" t="s">
        <v>2029</v>
      </c>
      <c r="B590" s="15">
        <v>305.5</v>
      </c>
      <c r="C590" s="16">
        <v>2.2000000000000001E-89</v>
      </c>
      <c r="D590" s="15" t="str">
        <f>VLOOKUP($A590,таксономия!$B:$V,6,0)</f>
        <v>Eukaryota</v>
      </c>
      <c r="E590" s="15" t="str">
        <f>VLOOKUP($A590,таксономия!$B:$V,7,0)</f>
        <v xml:space="preserve"> Fungi</v>
      </c>
      <c r="F590" s="15" t="str">
        <f>VLOOKUP($A590,таксономия!$B:$V,8,0)</f>
        <v xml:space="preserve"> Dikarya</v>
      </c>
      <c r="G590" s="15"/>
      <c r="I590" s="15">
        <v>20</v>
      </c>
      <c r="J590" s="15">
        <v>569</v>
      </c>
      <c r="K590" s="15">
        <f t="shared" si="27"/>
        <v>100</v>
      </c>
      <c r="L590" s="15">
        <f t="shared" si="28"/>
        <v>28.722867238768302</v>
      </c>
      <c r="M590" s="15">
        <f t="shared" si="29"/>
        <v>71.277132761231698</v>
      </c>
    </row>
    <row r="591" spans="1:13">
      <c r="A591" s="15" t="s">
        <v>2699</v>
      </c>
      <c r="B591" s="15">
        <v>305.5</v>
      </c>
      <c r="C591" s="16">
        <v>2.2000000000000001E-89</v>
      </c>
      <c r="D591" s="15" t="str">
        <f>VLOOKUP($A591,таксономия!$B:$V,6,0)</f>
        <v>Eukaryota</v>
      </c>
      <c r="E591" s="15" t="str">
        <f>VLOOKUP($A591,таксономия!$B:$V,7,0)</f>
        <v xml:space="preserve"> Fungi</v>
      </c>
      <c r="F591" s="15" t="str">
        <f>VLOOKUP($A591,таксономия!$B:$V,8,0)</f>
        <v xml:space="preserve"> Dikarya</v>
      </c>
      <c r="G591" s="15"/>
      <c r="I591" s="15">
        <v>20</v>
      </c>
      <c r="J591" s="15">
        <v>570</v>
      </c>
      <c r="K591" s="15">
        <f t="shared" si="27"/>
        <v>100</v>
      </c>
      <c r="L591" s="15">
        <f t="shared" si="28"/>
        <v>28.77334679454821</v>
      </c>
      <c r="M591" s="15">
        <f t="shared" si="29"/>
        <v>71.226653205451782</v>
      </c>
    </row>
    <row r="592" spans="1:13">
      <c r="A592" s="15" t="s">
        <v>3042</v>
      </c>
      <c r="B592" s="15">
        <v>305.5</v>
      </c>
      <c r="C592" s="16">
        <v>2.2000000000000001E-89</v>
      </c>
      <c r="D592" s="15" t="str">
        <f>VLOOKUP($A592,таксономия!$B:$V,6,0)</f>
        <v>Eukaryota</v>
      </c>
      <c r="E592" s="15" t="str">
        <f>VLOOKUP($A592,таксономия!$B:$V,7,0)</f>
        <v xml:space="preserve"> Fungi</v>
      </c>
      <c r="F592" s="15" t="str">
        <f>VLOOKUP($A592,таксономия!$B:$V,8,0)</f>
        <v xml:space="preserve"> Dikarya</v>
      </c>
      <c r="G592" s="15"/>
      <c r="I592" s="15">
        <v>20</v>
      </c>
      <c r="J592" s="15">
        <v>571</v>
      </c>
      <c r="K592" s="15">
        <f t="shared" si="27"/>
        <v>100</v>
      </c>
      <c r="L592" s="15">
        <f t="shared" si="28"/>
        <v>28.823826350328119</v>
      </c>
      <c r="M592" s="15">
        <f t="shared" si="29"/>
        <v>71.176173649671881</v>
      </c>
    </row>
    <row r="593" spans="1:13">
      <c r="A593" s="15" t="s">
        <v>4321</v>
      </c>
      <c r="B593" s="15">
        <v>305.5</v>
      </c>
      <c r="C593" s="16">
        <v>2.2000000000000001E-89</v>
      </c>
      <c r="D593" s="15" t="str">
        <f>VLOOKUP($A593,таксономия!$B:$V,6,0)</f>
        <v>Eukaryota</v>
      </c>
      <c r="E593" s="15" t="str">
        <f>VLOOKUP($A593,таксономия!$B:$V,7,0)</f>
        <v xml:space="preserve"> Fungi</v>
      </c>
      <c r="F593" s="15" t="str">
        <f>VLOOKUP($A593,таксономия!$B:$V,8,0)</f>
        <v xml:space="preserve"> Dikarya</v>
      </c>
      <c r="G593" s="15"/>
      <c r="I593" s="15">
        <v>20</v>
      </c>
      <c r="J593" s="15">
        <v>572</v>
      </c>
      <c r="K593" s="15">
        <f t="shared" si="27"/>
        <v>100</v>
      </c>
      <c r="L593" s="15">
        <f t="shared" si="28"/>
        <v>28.874305906108027</v>
      </c>
      <c r="M593" s="15">
        <f t="shared" si="29"/>
        <v>71.12569409389198</v>
      </c>
    </row>
    <row r="594" spans="1:13">
      <c r="A594" s="15" t="s">
        <v>2597</v>
      </c>
      <c r="B594" s="15">
        <v>305.39999999999998</v>
      </c>
      <c r="C594" s="16">
        <v>2.4000000000000002E-89</v>
      </c>
      <c r="D594" s="15" t="str">
        <f>VLOOKUP($A594,таксономия!$B:$V,6,0)</f>
        <v>Eukaryota</v>
      </c>
      <c r="E594" s="15" t="str">
        <f>VLOOKUP($A594,таксономия!$B:$V,7,0)</f>
        <v xml:space="preserve"> Fungi</v>
      </c>
      <c r="F594" s="15" t="str">
        <f>VLOOKUP($A594,таксономия!$B:$V,8,0)</f>
        <v xml:space="preserve"> Dikarya</v>
      </c>
      <c r="G594" s="15"/>
      <c r="I594" s="15">
        <v>20</v>
      </c>
      <c r="J594" s="15">
        <v>573</v>
      </c>
      <c r="K594" s="15">
        <f t="shared" si="27"/>
        <v>100</v>
      </c>
      <c r="L594" s="15">
        <f t="shared" si="28"/>
        <v>28.924785461887936</v>
      </c>
      <c r="M594" s="15">
        <f t="shared" si="29"/>
        <v>71.075214538112064</v>
      </c>
    </row>
    <row r="595" spans="1:13">
      <c r="A595" s="15" t="s">
        <v>1034</v>
      </c>
      <c r="B595" s="15">
        <v>305</v>
      </c>
      <c r="C595" s="16">
        <v>3.2E-89</v>
      </c>
      <c r="D595" s="15" t="str">
        <f>VLOOKUP($A595,таксономия!$B:$V,6,0)</f>
        <v>Eukaryota</v>
      </c>
      <c r="E595" s="15" t="str">
        <f>VLOOKUP($A595,таксономия!$B:$V,7,0)</f>
        <v xml:space="preserve"> Alveolata</v>
      </c>
      <c r="F595" s="15" t="str">
        <f>VLOOKUP($A595,таксономия!$B:$V,8,0)</f>
        <v xml:space="preserve"> Apicomplexa</v>
      </c>
      <c r="G595" s="15"/>
      <c r="I595" s="15">
        <v>20</v>
      </c>
      <c r="J595" s="15">
        <v>574</v>
      </c>
      <c r="K595" s="15">
        <f t="shared" si="27"/>
        <v>100</v>
      </c>
      <c r="L595" s="15">
        <f t="shared" si="28"/>
        <v>28.975265017667844</v>
      </c>
      <c r="M595" s="15">
        <f t="shared" si="29"/>
        <v>71.024734982332149</v>
      </c>
    </row>
    <row r="596" spans="1:13">
      <c r="A596" s="15" t="s">
        <v>1163</v>
      </c>
      <c r="B596" s="15">
        <v>304.7</v>
      </c>
      <c r="C596" s="16">
        <v>3.8999999999999998E-89</v>
      </c>
      <c r="D596" s="15" t="str">
        <f>VLOOKUP($A596,таксономия!$B:$V,6,0)</f>
        <v>Eukaryota</v>
      </c>
      <c r="E596" s="15" t="str">
        <f>VLOOKUP($A596,таксономия!$B:$V,7,0)</f>
        <v xml:space="preserve"> Fungi</v>
      </c>
      <c r="F596" s="15" t="str">
        <f>VLOOKUP($A596,таксономия!$B:$V,8,0)</f>
        <v xml:space="preserve"> Dikarya</v>
      </c>
      <c r="G596" s="15"/>
      <c r="I596" s="15">
        <v>20</v>
      </c>
      <c r="J596" s="15">
        <v>575</v>
      </c>
      <c r="K596" s="15">
        <f t="shared" si="27"/>
        <v>100</v>
      </c>
      <c r="L596" s="15">
        <f t="shared" si="28"/>
        <v>29.025744573447753</v>
      </c>
      <c r="M596" s="15">
        <f t="shared" si="29"/>
        <v>70.974255426552247</v>
      </c>
    </row>
    <row r="597" spans="1:13">
      <c r="A597" s="15" t="s">
        <v>3199</v>
      </c>
      <c r="B597" s="15">
        <v>304.7</v>
      </c>
      <c r="C597" s="16">
        <v>3.8999999999999998E-89</v>
      </c>
      <c r="D597" s="15" t="str">
        <f>VLOOKUP($A597,таксономия!$B:$V,6,0)</f>
        <v>Eukaryota</v>
      </c>
      <c r="E597" s="15" t="str">
        <f>VLOOKUP($A597,таксономия!$B:$V,7,0)</f>
        <v xml:space="preserve"> Metazoa</v>
      </c>
      <c r="F597" s="15" t="str">
        <f>VLOOKUP($A597,таксономия!$B:$V,8,0)</f>
        <v xml:space="preserve"> Chordata</v>
      </c>
      <c r="G597" s="15"/>
      <c r="I597" s="15">
        <v>20</v>
      </c>
      <c r="J597" s="15">
        <v>576</v>
      </c>
      <c r="K597" s="15">
        <f t="shared" si="27"/>
        <v>100</v>
      </c>
      <c r="L597" s="15">
        <f t="shared" si="28"/>
        <v>29.076224129227661</v>
      </c>
      <c r="M597" s="15">
        <f t="shared" si="29"/>
        <v>70.923775870772346</v>
      </c>
    </row>
    <row r="598" spans="1:13">
      <c r="A598" s="15" t="s">
        <v>2156</v>
      </c>
      <c r="B598" s="15">
        <v>304.5</v>
      </c>
      <c r="C598" s="16">
        <v>4.4999999999999999E-89</v>
      </c>
      <c r="D598" s="15" t="str">
        <f>VLOOKUP($A598,таксономия!$B:$V,6,0)</f>
        <v>Eukaryota</v>
      </c>
      <c r="E598" s="15" t="str">
        <f>VLOOKUP($A598,таксономия!$B:$V,7,0)</f>
        <v xml:space="preserve"> Alveolata</v>
      </c>
      <c r="F598" s="15" t="str">
        <f>VLOOKUP($A598,таксономия!$B:$V,8,0)</f>
        <v xml:space="preserve"> Apicomplexa</v>
      </c>
      <c r="G598" s="15"/>
      <c r="I598" s="15">
        <v>20</v>
      </c>
      <c r="J598" s="15">
        <v>577</v>
      </c>
      <c r="K598" s="15">
        <f t="shared" si="27"/>
        <v>100</v>
      </c>
      <c r="L598" s="15">
        <f t="shared" si="28"/>
        <v>29.12670368500757</v>
      </c>
      <c r="M598" s="15">
        <f t="shared" si="29"/>
        <v>70.87329631499243</v>
      </c>
    </row>
    <row r="599" spans="1:13">
      <c r="A599" s="15" t="s">
        <v>125</v>
      </c>
      <c r="B599" s="15">
        <v>304.3</v>
      </c>
      <c r="C599" s="16">
        <v>5.1999999999999997E-89</v>
      </c>
      <c r="D599" s="15" t="str">
        <f>VLOOKUP($A599,таксономия!$B:$V,6,0)</f>
        <v>Eukaryota</v>
      </c>
      <c r="E599" s="15" t="str">
        <f>VLOOKUP($A599,таксономия!$B:$V,7,0)</f>
        <v xml:space="preserve"> Euglenozoa</v>
      </c>
      <c r="F599" s="15" t="str">
        <f>VLOOKUP($A599,таксономия!$B:$V,8,0)</f>
        <v xml:space="preserve"> Kinetoplastida</v>
      </c>
      <c r="G599" s="15"/>
      <c r="I599" s="15">
        <v>20</v>
      </c>
      <c r="J599" s="15">
        <v>578</v>
      </c>
      <c r="K599" s="15">
        <f t="shared" si="27"/>
        <v>100</v>
      </c>
      <c r="L599" s="15">
        <f t="shared" si="28"/>
        <v>29.177183240787478</v>
      </c>
      <c r="M599" s="15">
        <f t="shared" si="29"/>
        <v>70.822816759212515</v>
      </c>
    </row>
    <row r="600" spans="1:13">
      <c r="A600" s="15" t="s">
        <v>183</v>
      </c>
      <c r="B600" s="15">
        <v>304</v>
      </c>
      <c r="C600" s="16">
        <v>6.2999999999999996E-89</v>
      </c>
      <c r="D600" s="15" t="str">
        <f>VLOOKUP($A600,таксономия!$B:$V,6,0)</f>
        <v>Eukaryota</v>
      </c>
      <c r="E600" s="15" t="str">
        <f>VLOOKUP($A600,таксономия!$B:$V,7,0)</f>
        <v xml:space="preserve"> Fungi</v>
      </c>
      <c r="F600" s="15" t="str">
        <f>VLOOKUP($A600,таксономия!$B:$V,8,0)</f>
        <v xml:space="preserve"> Dikarya</v>
      </c>
      <c r="G600" s="15"/>
      <c r="I600" s="15">
        <v>20</v>
      </c>
      <c r="J600" s="15">
        <v>579</v>
      </c>
      <c r="K600" s="15">
        <f t="shared" si="27"/>
        <v>100</v>
      </c>
      <c r="L600" s="15">
        <f t="shared" si="28"/>
        <v>29.227662796567387</v>
      </c>
      <c r="M600" s="15">
        <f t="shared" si="29"/>
        <v>70.772337203432613</v>
      </c>
    </row>
    <row r="601" spans="1:13">
      <c r="A601" s="15" t="s">
        <v>1092</v>
      </c>
      <c r="B601" s="15">
        <v>303.7</v>
      </c>
      <c r="C601" s="16">
        <v>8.0000000000000003E-89</v>
      </c>
      <c r="D601" s="15" t="str">
        <f>VLOOKUP($A601,таксономия!$B:$V,6,0)</f>
        <v>Eukaryota</v>
      </c>
      <c r="E601" s="15" t="str">
        <f>VLOOKUP($A601,таксономия!$B:$V,7,0)</f>
        <v xml:space="preserve"> Viridiplantae</v>
      </c>
      <c r="F601" s="15" t="str">
        <f>VLOOKUP($A601,таксономия!$B:$V,8,0)</f>
        <v xml:space="preserve"> Chlorophyta</v>
      </c>
      <c r="G601" s="15"/>
      <c r="I601" s="15">
        <v>20</v>
      </c>
      <c r="J601" s="15">
        <v>580</v>
      </c>
      <c r="K601" s="15">
        <f t="shared" si="27"/>
        <v>100</v>
      </c>
      <c r="L601" s="15">
        <f t="shared" si="28"/>
        <v>29.278142352347299</v>
      </c>
      <c r="M601" s="15">
        <f t="shared" si="29"/>
        <v>70.721857647652698</v>
      </c>
    </row>
    <row r="602" spans="1:13">
      <c r="A602" s="15" t="s">
        <v>3966</v>
      </c>
      <c r="B602" s="15">
        <v>303.5</v>
      </c>
      <c r="C602" s="16">
        <v>8.8000000000000005E-89</v>
      </c>
      <c r="D602" s="15" t="str">
        <f>VLOOKUP($A602,таксономия!$B:$V,6,0)</f>
        <v>Eukaryota</v>
      </c>
      <c r="E602" s="15" t="str">
        <f>VLOOKUP($A602,таксономия!$B:$V,7,0)</f>
        <v xml:space="preserve"> Fungi</v>
      </c>
      <c r="F602" s="15" t="str">
        <f>VLOOKUP($A602,таксономия!$B:$V,8,0)</f>
        <v xml:space="preserve"> Dikarya</v>
      </c>
      <c r="G602" s="15"/>
      <c r="I602" s="15">
        <v>20</v>
      </c>
      <c r="J602" s="15">
        <v>581</v>
      </c>
      <c r="K602" s="15">
        <f t="shared" si="27"/>
        <v>100</v>
      </c>
      <c r="L602" s="15">
        <f t="shared" si="28"/>
        <v>29.328621908127207</v>
      </c>
      <c r="M602" s="15">
        <f t="shared" si="29"/>
        <v>70.671378091872796</v>
      </c>
    </row>
    <row r="603" spans="1:13">
      <c r="A603" s="15" t="s">
        <v>3414</v>
      </c>
      <c r="B603" s="15">
        <v>303.3</v>
      </c>
      <c r="C603" s="16">
        <v>9.9999999999999993E-89</v>
      </c>
      <c r="D603" s="15" t="str">
        <f>VLOOKUP($A603,таксономия!$B:$V,6,0)</f>
        <v>Eukaryota</v>
      </c>
      <c r="E603" s="15" t="str">
        <f>VLOOKUP($A603,таксономия!$B:$V,7,0)</f>
        <v xml:space="preserve"> Euglenozoa</v>
      </c>
      <c r="F603" s="15" t="str">
        <f>VLOOKUP($A603,таксономия!$B:$V,8,0)</f>
        <v xml:space="preserve"> Kinetoplastida</v>
      </c>
      <c r="G603" s="15"/>
      <c r="I603" s="15">
        <v>20</v>
      </c>
      <c r="J603" s="15">
        <v>582</v>
      </c>
      <c r="K603" s="15">
        <f t="shared" si="27"/>
        <v>100</v>
      </c>
      <c r="L603" s="15">
        <f t="shared" si="28"/>
        <v>29.379101463907119</v>
      </c>
      <c r="M603" s="15">
        <f t="shared" si="29"/>
        <v>70.620898536092881</v>
      </c>
    </row>
    <row r="604" spans="1:13">
      <c r="A604" s="15" t="s">
        <v>3694</v>
      </c>
      <c r="B604" s="15">
        <v>303.3</v>
      </c>
      <c r="C604" s="16">
        <v>9.9999999999999993E-89</v>
      </c>
      <c r="D604" s="15" t="str">
        <f>VLOOKUP($A604,таксономия!$B:$V,6,0)</f>
        <v>Eukaryota</v>
      </c>
      <c r="E604" s="15" t="str">
        <f>VLOOKUP($A604,таксономия!$B:$V,7,0)</f>
        <v xml:space="preserve"> Euglenozoa</v>
      </c>
      <c r="F604" s="15" t="str">
        <f>VLOOKUP($A604,таксономия!$B:$V,8,0)</f>
        <v xml:space="preserve"> Kinetoplastida</v>
      </c>
      <c r="G604" s="15"/>
      <c r="I604" s="15">
        <v>20</v>
      </c>
      <c r="J604" s="15">
        <v>583</v>
      </c>
      <c r="K604" s="15">
        <f t="shared" si="27"/>
        <v>100</v>
      </c>
      <c r="L604" s="15">
        <f t="shared" si="28"/>
        <v>29.429581019687028</v>
      </c>
      <c r="M604" s="15">
        <f t="shared" si="29"/>
        <v>70.570418980312979</v>
      </c>
    </row>
    <row r="605" spans="1:13">
      <c r="A605" s="15" t="s">
        <v>4258</v>
      </c>
      <c r="B605" s="15">
        <v>303.3</v>
      </c>
      <c r="C605" s="16">
        <v>9.9999999999999993E-89</v>
      </c>
      <c r="D605" s="15" t="str">
        <f>VLOOKUP($A605,таксономия!$B:$V,6,0)</f>
        <v>Eukaryota</v>
      </c>
      <c r="E605" s="15" t="str">
        <f>VLOOKUP($A605,таксономия!$B:$V,7,0)</f>
        <v xml:space="preserve"> Euglenozoa</v>
      </c>
      <c r="F605" s="15" t="str">
        <f>VLOOKUP($A605,таксономия!$B:$V,8,0)</f>
        <v xml:space="preserve"> Kinetoplastida</v>
      </c>
      <c r="G605" s="15"/>
      <c r="I605" s="15">
        <v>20</v>
      </c>
      <c r="J605" s="15">
        <v>584</v>
      </c>
      <c r="K605" s="15">
        <f t="shared" si="27"/>
        <v>100</v>
      </c>
      <c r="L605" s="15">
        <f t="shared" si="28"/>
        <v>29.480060575466936</v>
      </c>
      <c r="M605" s="15">
        <f t="shared" si="29"/>
        <v>70.519939424533064</v>
      </c>
    </row>
    <row r="606" spans="1:13">
      <c r="A606" s="15" t="s">
        <v>2769</v>
      </c>
      <c r="B606" s="15">
        <v>303.2</v>
      </c>
      <c r="C606" s="16">
        <v>1.1E-88</v>
      </c>
      <c r="D606" s="15" t="str">
        <f>VLOOKUP($A606,таксономия!$B:$V,6,0)</f>
        <v>Eukaryota</v>
      </c>
      <c r="E606" s="15" t="str">
        <f>VLOOKUP($A606,таксономия!$B:$V,7,0)</f>
        <v xml:space="preserve"> Metazoa</v>
      </c>
      <c r="F606" s="15" t="str">
        <f>VLOOKUP($A606,таксономия!$B:$V,8,0)</f>
        <v xml:space="preserve"> Chordata</v>
      </c>
      <c r="G606" s="15"/>
      <c r="I606" s="15">
        <v>20</v>
      </c>
      <c r="J606" s="15">
        <v>585</v>
      </c>
      <c r="K606" s="15">
        <f t="shared" si="27"/>
        <v>100</v>
      </c>
      <c r="L606" s="15">
        <f t="shared" si="28"/>
        <v>29.530540131246845</v>
      </c>
      <c r="M606" s="15">
        <f t="shared" si="29"/>
        <v>70.469459868753148</v>
      </c>
    </row>
    <row r="607" spans="1:13">
      <c r="A607" s="15" t="s">
        <v>46</v>
      </c>
      <c r="B607" s="15">
        <v>303</v>
      </c>
      <c r="C607" s="16">
        <v>1.3000000000000001E-88</v>
      </c>
      <c r="D607" s="15" t="str">
        <f>VLOOKUP($A607,таксономия!$B:$V,6,0)</f>
        <v>Eukaryota</v>
      </c>
      <c r="E607" s="15" t="str">
        <f>VLOOKUP($A607,таксономия!$B:$V,7,0)</f>
        <v xml:space="preserve"> Fungi</v>
      </c>
      <c r="F607" s="15" t="str">
        <f>VLOOKUP($A607,таксономия!$B:$V,8,0)</f>
        <v xml:space="preserve"> Dikarya</v>
      </c>
      <c r="G607" s="15"/>
      <c r="I607" s="15">
        <v>20</v>
      </c>
      <c r="J607" s="15">
        <v>586</v>
      </c>
      <c r="K607" s="15">
        <f t="shared" si="27"/>
        <v>100</v>
      </c>
      <c r="L607" s="15">
        <f t="shared" si="28"/>
        <v>29.581019687026753</v>
      </c>
      <c r="M607" s="15">
        <f t="shared" si="29"/>
        <v>70.418980312973247</v>
      </c>
    </row>
    <row r="608" spans="1:13">
      <c r="A608" s="15" t="s">
        <v>3420</v>
      </c>
      <c r="B608" s="15">
        <v>302.8</v>
      </c>
      <c r="C608" s="16">
        <v>1.3999999999999999E-88</v>
      </c>
      <c r="D608" s="15" t="str">
        <f>VLOOKUP($A608,таксономия!$B:$V,6,0)</f>
        <v>Eukaryota</v>
      </c>
      <c r="E608" s="15" t="str">
        <f>VLOOKUP($A608,таксономия!$B:$V,7,0)</f>
        <v xml:space="preserve"> Euglenozoa</v>
      </c>
      <c r="F608" s="15" t="str">
        <f>VLOOKUP($A608,таксономия!$B:$V,8,0)</f>
        <v xml:space="preserve"> Kinetoplastida</v>
      </c>
      <c r="G608" s="15"/>
      <c r="I608" s="15">
        <v>20</v>
      </c>
      <c r="J608" s="15">
        <v>587</v>
      </c>
      <c r="K608" s="15">
        <f t="shared" si="27"/>
        <v>100</v>
      </c>
      <c r="L608" s="15">
        <f t="shared" si="28"/>
        <v>29.631499242806665</v>
      </c>
      <c r="M608" s="15">
        <f t="shared" si="29"/>
        <v>70.368500757193331</v>
      </c>
    </row>
    <row r="609" spans="1:13">
      <c r="A609" s="15" t="s">
        <v>3998</v>
      </c>
      <c r="B609" s="15">
        <v>302.8</v>
      </c>
      <c r="C609" s="16">
        <v>1.3999999999999999E-88</v>
      </c>
      <c r="D609" s="15" t="str">
        <f>VLOOKUP($A609,таксономия!$B:$V,6,0)</f>
        <v>Eukaryota</v>
      </c>
      <c r="E609" s="15" t="str">
        <f>VLOOKUP($A609,таксономия!$B:$V,7,0)</f>
        <v xml:space="preserve"> Euglenozoa</v>
      </c>
      <c r="F609" s="15" t="str">
        <f>VLOOKUP($A609,таксономия!$B:$V,8,0)</f>
        <v xml:space="preserve"> Kinetoplastida</v>
      </c>
      <c r="G609" s="15"/>
      <c r="I609" s="15">
        <v>20</v>
      </c>
      <c r="J609" s="15">
        <v>588</v>
      </c>
      <c r="K609" s="15">
        <f t="shared" si="27"/>
        <v>100</v>
      </c>
      <c r="L609" s="15">
        <f t="shared" si="28"/>
        <v>29.681978798586574</v>
      </c>
      <c r="M609" s="15">
        <f t="shared" si="29"/>
        <v>70.31802120141343</v>
      </c>
    </row>
    <row r="610" spans="1:13">
      <c r="A610" s="15" t="s">
        <v>2953</v>
      </c>
      <c r="B610" s="15">
        <v>302.60000000000002</v>
      </c>
      <c r="C610" s="16">
        <v>1.6000000000000001E-88</v>
      </c>
      <c r="D610" s="15" t="str">
        <f>VLOOKUP($A610,таксономия!$B:$V,6,0)</f>
        <v>Eukaryota</v>
      </c>
      <c r="E610" s="15" t="str">
        <f>VLOOKUP($A610,таксономия!$B:$V,7,0)</f>
        <v xml:space="preserve"> Fungi</v>
      </c>
      <c r="F610" s="15" t="str">
        <f>VLOOKUP($A610,таксономия!$B:$V,8,0)</f>
        <v xml:space="preserve"> Dikarya</v>
      </c>
      <c r="G610" s="15"/>
      <c r="I610" s="15">
        <v>20</v>
      </c>
      <c r="J610" s="15">
        <v>589</v>
      </c>
      <c r="K610" s="15">
        <f t="shared" si="27"/>
        <v>100</v>
      </c>
      <c r="L610" s="15">
        <f t="shared" si="28"/>
        <v>29.732458354366482</v>
      </c>
      <c r="M610" s="15">
        <f t="shared" si="29"/>
        <v>70.267541645633514</v>
      </c>
    </row>
    <row r="611" spans="1:13">
      <c r="A611" s="15" t="s">
        <v>1066</v>
      </c>
      <c r="B611" s="15">
        <v>302.39999999999998</v>
      </c>
      <c r="C611" s="16">
        <v>1.9000000000000001E-88</v>
      </c>
      <c r="D611" s="15" t="str">
        <f>VLOOKUP($A611,таксономия!$B:$V,6,0)</f>
        <v>Eukaryota</v>
      </c>
      <c r="E611" s="15" t="str">
        <f>VLOOKUP($A611,таксономия!$B:$V,7,0)</f>
        <v xml:space="preserve"> Viridiplantae</v>
      </c>
      <c r="F611" s="15" t="str">
        <f>VLOOKUP($A611,таксономия!$B:$V,8,0)</f>
        <v xml:space="preserve"> Streptophyta</v>
      </c>
      <c r="G611" s="15"/>
      <c r="I611" s="15">
        <v>20</v>
      </c>
      <c r="J611" s="15">
        <v>590</v>
      </c>
      <c r="K611" s="15">
        <f t="shared" si="27"/>
        <v>100</v>
      </c>
      <c r="L611" s="15">
        <f t="shared" si="28"/>
        <v>29.782937910146391</v>
      </c>
      <c r="M611" s="15">
        <f t="shared" si="29"/>
        <v>70.217062089853613</v>
      </c>
    </row>
    <row r="612" spans="1:13">
      <c r="A612" s="15" t="s">
        <v>4264</v>
      </c>
      <c r="B612" s="15">
        <v>302.39999999999998</v>
      </c>
      <c r="C612" s="16">
        <v>1.9000000000000001E-88</v>
      </c>
      <c r="D612" s="15" t="str">
        <f>VLOOKUP($A612,таксономия!$B:$V,6,0)</f>
        <v>Eukaryota</v>
      </c>
      <c r="E612" s="15" t="str">
        <f>VLOOKUP($A612,таксономия!$B:$V,7,0)</f>
        <v xml:space="preserve"> Viridiplantae</v>
      </c>
      <c r="F612" s="15" t="str">
        <f>VLOOKUP($A612,таксономия!$B:$V,8,0)</f>
        <v xml:space="preserve"> Streptophyta</v>
      </c>
      <c r="G612" s="15"/>
      <c r="I612" s="15">
        <v>20</v>
      </c>
      <c r="J612" s="15">
        <v>591</v>
      </c>
      <c r="K612" s="15">
        <f t="shared" si="27"/>
        <v>100</v>
      </c>
      <c r="L612" s="15">
        <f t="shared" si="28"/>
        <v>29.833417465926299</v>
      </c>
      <c r="M612" s="15">
        <f t="shared" si="29"/>
        <v>70.166582534073697</v>
      </c>
    </row>
    <row r="613" spans="1:13">
      <c r="A613" s="15" t="s">
        <v>1945</v>
      </c>
      <c r="B613" s="15">
        <v>302</v>
      </c>
      <c r="C613" s="16">
        <v>2.5E-88</v>
      </c>
      <c r="D613" s="15" t="str">
        <f>VLOOKUP($A613,таксономия!$B:$V,6,0)</f>
        <v>Eukaryota</v>
      </c>
      <c r="E613" s="15" t="str">
        <f>VLOOKUP($A613,таксономия!$B:$V,7,0)</f>
        <v xml:space="preserve"> Metazoa</v>
      </c>
      <c r="F613" s="15" t="str">
        <f>VLOOKUP($A613,таксономия!$B:$V,8,0)</f>
        <v xml:space="preserve"> Chordata</v>
      </c>
      <c r="G613" s="15"/>
      <c r="I613" s="15">
        <v>20</v>
      </c>
      <c r="J613" s="15">
        <v>592</v>
      </c>
      <c r="K613" s="15">
        <f t="shared" si="27"/>
        <v>100</v>
      </c>
      <c r="L613" s="15">
        <f t="shared" si="28"/>
        <v>29.883897021706208</v>
      </c>
      <c r="M613" s="15">
        <f t="shared" si="29"/>
        <v>70.116102978293796</v>
      </c>
    </row>
    <row r="614" spans="1:13">
      <c r="A614" s="15" t="s">
        <v>134</v>
      </c>
      <c r="B614" s="15">
        <v>302</v>
      </c>
      <c r="C614" s="16">
        <v>2.6000000000000001E-88</v>
      </c>
      <c r="D614" s="15" t="str">
        <f>VLOOKUP($A614,таксономия!$B:$V,6,0)</f>
        <v>Eukaryota</v>
      </c>
      <c r="E614" s="15" t="str">
        <f>VLOOKUP($A614,таксономия!$B:$V,7,0)</f>
        <v xml:space="preserve"> Euglenozoa</v>
      </c>
      <c r="F614" s="15" t="str">
        <f>VLOOKUP($A614,таксономия!$B:$V,8,0)</f>
        <v xml:space="preserve"> Kinetoplastida</v>
      </c>
      <c r="G614" s="15"/>
      <c r="I614" s="15">
        <v>20</v>
      </c>
      <c r="J614" s="15">
        <v>593</v>
      </c>
      <c r="K614" s="15">
        <f t="shared" si="27"/>
        <v>100</v>
      </c>
      <c r="L614" s="15">
        <f t="shared" si="28"/>
        <v>29.934376577486116</v>
      </c>
      <c r="M614" s="15">
        <f t="shared" si="29"/>
        <v>70.06562342251388</v>
      </c>
    </row>
    <row r="615" spans="1:13">
      <c r="A615" s="15" t="s">
        <v>2053</v>
      </c>
      <c r="B615" s="15">
        <v>302</v>
      </c>
      <c r="C615" s="16">
        <v>2.6000000000000001E-88</v>
      </c>
      <c r="D615" s="15" t="str">
        <f>VLOOKUP($A615,таксономия!$B:$V,6,0)</f>
        <v>Eukaryota</v>
      </c>
      <c r="E615" s="15" t="str">
        <f>VLOOKUP($A615,таксономия!$B:$V,7,0)</f>
        <v xml:space="preserve"> Euglenozoa</v>
      </c>
      <c r="F615" s="15" t="str">
        <f>VLOOKUP($A615,таксономия!$B:$V,8,0)</f>
        <v xml:space="preserve"> Kinetoplastida</v>
      </c>
      <c r="G615" s="15"/>
      <c r="I615" s="15">
        <v>20</v>
      </c>
      <c r="J615" s="15">
        <v>594</v>
      </c>
      <c r="K615" s="15">
        <f t="shared" si="27"/>
        <v>100</v>
      </c>
      <c r="L615" s="15">
        <f t="shared" si="28"/>
        <v>29.984856133266025</v>
      </c>
      <c r="M615" s="15">
        <f t="shared" si="29"/>
        <v>70.015143866733979</v>
      </c>
    </row>
    <row r="616" spans="1:13">
      <c r="A616" s="15" t="s">
        <v>3048</v>
      </c>
      <c r="B616" s="15">
        <v>301.39999999999998</v>
      </c>
      <c r="C616" s="16">
        <v>3.8999999999999999E-88</v>
      </c>
      <c r="D616" s="15" t="str">
        <f>VLOOKUP($A616,таксономия!$B:$V,6,0)</f>
        <v>Eukaryota</v>
      </c>
      <c r="E616" s="15" t="str">
        <f>VLOOKUP($A616,таксономия!$B:$V,7,0)</f>
        <v xml:space="preserve"> Fungi</v>
      </c>
      <c r="F616" s="15" t="str">
        <f>VLOOKUP($A616,таксономия!$B:$V,8,0)</f>
        <v xml:space="preserve"> Dikarya</v>
      </c>
      <c r="G616" s="15"/>
      <c r="I616" s="15">
        <v>20</v>
      </c>
      <c r="J616" s="15">
        <v>595</v>
      </c>
      <c r="K616" s="15">
        <f t="shared" si="27"/>
        <v>100</v>
      </c>
      <c r="L616" s="15">
        <f t="shared" si="28"/>
        <v>30.03533568904594</v>
      </c>
      <c r="M616" s="15">
        <f t="shared" si="29"/>
        <v>69.964664310954063</v>
      </c>
    </row>
    <row r="617" spans="1:13">
      <c r="A617" s="15" t="s">
        <v>3074</v>
      </c>
      <c r="B617" s="15">
        <v>300.5</v>
      </c>
      <c r="C617" s="16">
        <v>7.1E-88</v>
      </c>
      <c r="D617" s="15" t="str">
        <f>VLOOKUP($A617,таксономия!$B:$V,6,0)</f>
        <v>Eukaryota</v>
      </c>
      <c r="E617" s="15" t="str">
        <f>VLOOKUP($A617,таксономия!$B:$V,7,0)</f>
        <v xml:space="preserve"> Metazoa</v>
      </c>
      <c r="F617" s="15" t="str">
        <f>VLOOKUP($A617,таксономия!$B:$V,8,0)</f>
        <v xml:space="preserve"> Chordata</v>
      </c>
      <c r="G617" s="15"/>
      <c r="I617" s="15">
        <v>20</v>
      </c>
      <c r="J617" s="15">
        <v>596</v>
      </c>
      <c r="K617" s="15">
        <f t="shared" si="27"/>
        <v>100</v>
      </c>
      <c r="L617" s="15">
        <f t="shared" si="28"/>
        <v>30.085815244825849</v>
      </c>
      <c r="M617" s="15">
        <f t="shared" si="29"/>
        <v>69.914184755174148</v>
      </c>
    </row>
    <row r="618" spans="1:13">
      <c r="A618" s="15" t="s">
        <v>2589</v>
      </c>
      <c r="B618" s="15">
        <v>300.5</v>
      </c>
      <c r="C618" s="16">
        <v>7.1E-88</v>
      </c>
      <c r="D618" s="15" t="str">
        <f>VLOOKUP($A618,таксономия!$B:$V,6,0)</f>
        <v>Eukaryota</v>
      </c>
      <c r="E618" s="15" t="str">
        <f>VLOOKUP($A618,таксономия!$B:$V,7,0)</f>
        <v xml:space="preserve"> Euglenozoa</v>
      </c>
      <c r="F618" s="15" t="str">
        <f>VLOOKUP($A618,таксономия!$B:$V,8,0)</f>
        <v xml:space="preserve"> Kinetoplastida</v>
      </c>
      <c r="G618" s="15"/>
      <c r="I618" s="15">
        <v>20</v>
      </c>
      <c r="J618" s="15">
        <v>597</v>
      </c>
      <c r="K618" s="15">
        <f t="shared" si="27"/>
        <v>100</v>
      </c>
      <c r="L618" s="15">
        <f t="shared" si="28"/>
        <v>30.136294800605757</v>
      </c>
      <c r="M618" s="15">
        <f t="shared" si="29"/>
        <v>69.863705199394246</v>
      </c>
    </row>
    <row r="619" spans="1:13">
      <c r="A619" s="15" t="s">
        <v>185</v>
      </c>
      <c r="B619" s="15">
        <v>300.3</v>
      </c>
      <c r="C619" s="16">
        <v>8.4999999999999996E-88</v>
      </c>
      <c r="D619" s="15" t="str">
        <f>VLOOKUP($A619,таксономия!$B:$V,6,0)</f>
        <v>Eukaryota</v>
      </c>
      <c r="E619" s="15" t="str">
        <f>VLOOKUP($A619,таксономия!$B:$V,7,0)</f>
        <v xml:space="preserve"> Fungi</v>
      </c>
      <c r="F619" s="15" t="str">
        <f>VLOOKUP($A619,таксономия!$B:$V,8,0)</f>
        <v xml:space="preserve"> Dikarya</v>
      </c>
      <c r="G619" s="15"/>
      <c r="I619" s="15">
        <v>20</v>
      </c>
      <c r="J619" s="15">
        <v>598</v>
      </c>
      <c r="K619" s="15">
        <f t="shared" si="27"/>
        <v>100</v>
      </c>
      <c r="L619" s="15">
        <f t="shared" si="28"/>
        <v>30.186774356385666</v>
      </c>
      <c r="M619" s="15">
        <f t="shared" si="29"/>
        <v>69.813225643614331</v>
      </c>
    </row>
    <row r="620" spans="1:13">
      <c r="A620" s="15" t="s">
        <v>1101</v>
      </c>
      <c r="B620" s="15">
        <v>300.2</v>
      </c>
      <c r="C620" s="16">
        <v>8.8000000000000002E-88</v>
      </c>
      <c r="D620" s="15" t="str">
        <f>VLOOKUP($A620,таксономия!$B:$V,6,0)</f>
        <v>Eukaryota</v>
      </c>
      <c r="E620" s="15" t="str">
        <f>VLOOKUP($A620,таксономия!$B:$V,7,0)</f>
        <v xml:space="preserve"> Viridiplantae</v>
      </c>
      <c r="F620" s="15" t="str">
        <f>VLOOKUP($A620,таксономия!$B:$V,8,0)</f>
        <v xml:space="preserve"> Chlorophyta</v>
      </c>
      <c r="G620" s="15"/>
      <c r="I620" s="15">
        <v>20</v>
      </c>
      <c r="J620" s="15">
        <v>599</v>
      </c>
      <c r="K620" s="15">
        <f t="shared" si="27"/>
        <v>100</v>
      </c>
      <c r="L620" s="15">
        <f t="shared" si="28"/>
        <v>30.237253912165574</v>
      </c>
      <c r="M620" s="15">
        <f t="shared" si="29"/>
        <v>69.762746087834429</v>
      </c>
    </row>
    <row r="621" spans="1:13">
      <c r="A621" s="15" t="s">
        <v>1237</v>
      </c>
      <c r="B621" s="15">
        <v>300</v>
      </c>
      <c r="C621" s="16">
        <v>1E-87</v>
      </c>
      <c r="D621" s="15" t="str">
        <f>VLOOKUP($A621,таксономия!$B:$V,6,0)</f>
        <v>Eukaryota</v>
      </c>
      <c r="E621" s="15" t="str">
        <f>VLOOKUP($A621,таксономия!$B:$V,7,0)</f>
        <v xml:space="preserve"> Viridiplantae</v>
      </c>
      <c r="F621" s="15" t="str">
        <f>VLOOKUP($A621,таксономия!$B:$V,8,0)</f>
        <v xml:space="preserve"> Streptophyta</v>
      </c>
      <c r="G621" s="15"/>
      <c r="I621" s="15">
        <v>20</v>
      </c>
      <c r="J621" s="15">
        <v>600</v>
      </c>
      <c r="K621" s="15">
        <f t="shared" si="27"/>
        <v>100</v>
      </c>
      <c r="L621" s="15">
        <f t="shared" si="28"/>
        <v>30.287733467945483</v>
      </c>
      <c r="M621" s="15">
        <f t="shared" si="29"/>
        <v>69.712266532054514</v>
      </c>
    </row>
    <row r="622" spans="1:13">
      <c r="A622" s="15" t="s">
        <v>4004</v>
      </c>
      <c r="B622" s="15">
        <v>299.5</v>
      </c>
      <c r="C622" s="16">
        <v>1.4E-87</v>
      </c>
      <c r="D622" s="15" t="str">
        <f>VLOOKUP($A622,таксономия!$B:$V,6,0)</f>
        <v>Eukaryota</v>
      </c>
      <c r="E622" s="15" t="str">
        <f>VLOOKUP($A622,таксономия!$B:$V,7,0)</f>
        <v xml:space="preserve"> Fungi</v>
      </c>
      <c r="F622" s="15" t="str">
        <f>VLOOKUP($A622,таксономия!$B:$V,8,0)</f>
        <v xml:space="preserve"> Dikarya</v>
      </c>
      <c r="G622" s="15"/>
      <c r="I622" s="15">
        <v>20</v>
      </c>
      <c r="J622" s="15">
        <v>601</v>
      </c>
      <c r="K622" s="15">
        <f t="shared" si="27"/>
        <v>100</v>
      </c>
      <c r="L622" s="15">
        <f t="shared" si="28"/>
        <v>30.338213023725391</v>
      </c>
      <c r="M622" s="15">
        <f t="shared" si="29"/>
        <v>69.661786976274612</v>
      </c>
    </row>
    <row r="623" spans="1:13">
      <c r="A623" s="15" t="s">
        <v>4297</v>
      </c>
      <c r="B623" s="15">
        <v>299.10000000000002</v>
      </c>
      <c r="C623" s="16">
        <v>1.9E-87</v>
      </c>
      <c r="D623" s="15" t="str">
        <f>VLOOKUP($A623,таксономия!$B:$V,6,0)</f>
        <v>Eukaryota</v>
      </c>
      <c r="E623" s="15" t="str">
        <f>VLOOKUP($A623,таксономия!$B:$V,7,0)</f>
        <v xml:space="preserve"> Viridiplantae</v>
      </c>
      <c r="F623" s="15" t="str">
        <f>VLOOKUP($A623,таксономия!$B:$V,8,0)</f>
        <v xml:space="preserve"> Streptophyta</v>
      </c>
      <c r="G623" s="15"/>
      <c r="I623" s="15">
        <v>20</v>
      </c>
      <c r="J623" s="15">
        <v>602</v>
      </c>
      <c r="K623" s="15">
        <f t="shared" si="27"/>
        <v>100</v>
      </c>
      <c r="L623" s="15">
        <f t="shared" si="28"/>
        <v>30.3886925795053</v>
      </c>
      <c r="M623" s="15">
        <f t="shared" si="29"/>
        <v>69.611307420494697</v>
      </c>
    </row>
    <row r="624" spans="1:13">
      <c r="A624" s="15" t="s">
        <v>3350</v>
      </c>
      <c r="B624" s="15">
        <v>298.60000000000002</v>
      </c>
      <c r="C624" s="16">
        <v>2.8000000000000001E-87</v>
      </c>
      <c r="D624" s="15" t="str">
        <f>VLOOKUP($A624,таксономия!$B:$V,6,0)</f>
        <v>Eukaryota</v>
      </c>
      <c r="E624" s="15" t="str">
        <f>VLOOKUP($A624,таксономия!$B:$V,7,0)</f>
        <v xml:space="preserve"> Fungi</v>
      </c>
      <c r="F624" s="15" t="str">
        <f>VLOOKUP($A624,таксономия!$B:$V,8,0)</f>
        <v xml:space="preserve"> Fungi incertae sedis</v>
      </c>
      <c r="G624" s="15"/>
      <c r="I624" s="15">
        <v>20</v>
      </c>
      <c r="J624" s="15">
        <v>603</v>
      </c>
      <c r="K624" s="15">
        <f t="shared" si="27"/>
        <v>100</v>
      </c>
      <c r="L624" s="15">
        <f t="shared" si="28"/>
        <v>30.439172135285208</v>
      </c>
      <c r="M624" s="15">
        <f t="shared" si="29"/>
        <v>69.560827864714796</v>
      </c>
    </row>
    <row r="625" spans="1:13">
      <c r="A625" s="15" t="s">
        <v>1559</v>
      </c>
      <c r="B625" s="15">
        <v>298.39999999999998</v>
      </c>
      <c r="C625" s="16">
        <v>3.1E-87</v>
      </c>
      <c r="D625" s="15" t="str">
        <f>VLOOKUP($A625,таксономия!$B:$V,6,0)</f>
        <v>Eukaryota</v>
      </c>
      <c r="E625" s="15" t="str">
        <f>VLOOKUP($A625,таксономия!$B:$V,7,0)</f>
        <v xml:space="preserve"> Stramenopiles</v>
      </c>
      <c r="F625" s="15" t="str">
        <f>VLOOKUP($A625,таксономия!$B:$V,8,0)</f>
        <v xml:space="preserve"> PX clade</v>
      </c>
      <c r="G625" s="15"/>
      <c r="I625" s="15">
        <v>20</v>
      </c>
      <c r="J625" s="15">
        <v>604</v>
      </c>
      <c r="K625" s="15">
        <f t="shared" si="27"/>
        <v>100</v>
      </c>
      <c r="L625" s="15">
        <f t="shared" si="28"/>
        <v>30.489651691065117</v>
      </c>
      <c r="M625" s="15">
        <f t="shared" si="29"/>
        <v>69.51034830893488</v>
      </c>
    </row>
    <row r="626" spans="1:13">
      <c r="A626" s="15" t="s">
        <v>2230</v>
      </c>
      <c r="B626" s="15">
        <v>298.2</v>
      </c>
      <c r="C626" s="16">
        <v>3.5999999999999999E-87</v>
      </c>
      <c r="D626" s="15" t="str">
        <f>VLOOKUP($A626,таксономия!$B:$V,6,0)</f>
        <v>Eukaryota</v>
      </c>
      <c r="E626" s="15" t="str">
        <f>VLOOKUP($A626,таксономия!$B:$V,7,0)</f>
        <v xml:space="preserve"> Cryptophyta</v>
      </c>
      <c r="F626" s="15" t="str">
        <f>VLOOKUP($A626,таксономия!$B:$V,8,0)</f>
        <v xml:space="preserve"> Cryptomonadales</v>
      </c>
      <c r="G626" s="15"/>
      <c r="I626" s="15">
        <v>20</v>
      </c>
      <c r="J626" s="15">
        <v>605</v>
      </c>
      <c r="K626" s="15">
        <f t="shared" si="27"/>
        <v>100</v>
      </c>
      <c r="L626" s="15">
        <f t="shared" si="28"/>
        <v>30.540131246845025</v>
      </c>
      <c r="M626" s="15">
        <f t="shared" si="29"/>
        <v>69.459868753154979</v>
      </c>
    </row>
    <row r="627" spans="1:13">
      <c r="A627" s="15" t="s">
        <v>3811</v>
      </c>
      <c r="B627" s="15">
        <v>298.10000000000002</v>
      </c>
      <c r="C627" s="16">
        <v>3.8999999999999998E-87</v>
      </c>
      <c r="D627" s="15" t="str">
        <f>VLOOKUP($A627,таксономия!$B:$V,6,0)</f>
        <v>Eukaryota</v>
      </c>
      <c r="E627" s="15" t="str">
        <f>VLOOKUP($A627,таксономия!$B:$V,7,0)</f>
        <v xml:space="preserve"> Metazoa</v>
      </c>
      <c r="F627" s="15" t="str">
        <f>VLOOKUP($A627,таксономия!$B:$V,8,0)</f>
        <v xml:space="preserve"> Chordata</v>
      </c>
      <c r="G627" s="15"/>
      <c r="I627" s="15">
        <v>20</v>
      </c>
      <c r="J627" s="15">
        <v>606</v>
      </c>
      <c r="K627" s="15">
        <f t="shared" si="27"/>
        <v>100</v>
      </c>
      <c r="L627" s="15">
        <f t="shared" si="28"/>
        <v>30.590610802624933</v>
      </c>
      <c r="M627" s="15">
        <f t="shared" si="29"/>
        <v>69.409389197375063</v>
      </c>
    </row>
    <row r="628" spans="1:13">
      <c r="A628" s="15" t="s">
        <v>3344</v>
      </c>
      <c r="B628" s="15">
        <v>298</v>
      </c>
      <c r="C628" s="16">
        <v>4.2000000000000001E-87</v>
      </c>
      <c r="D628" s="15" t="str">
        <f>VLOOKUP($A628,таксономия!$B:$V,6,0)</f>
        <v>Archaea</v>
      </c>
      <c r="E628" s="15" t="str">
        <f>VLOOKUP($A628,таксономия!$B:$V,7,0)</f>
        <v xml:space="preserve"> Crenarchaeota</v>
      </c>
      <c r="F628" s="15" t="str">
        <f>VLOOKUP($A628,таксономия!$B:$V,8,0)</f>
        <v xml:space="preserve"> Thermoprotei</v>
      </c>
      <c r="G628" s="15"/>
      <c r="I628" s="15">
        <v>20</v>
      </c>
      <c r="J628" s="15">
        <v>607</v>
      </c>
      <c r="K628" s="15">
        <f t="shared" si="27"/>
        <v>100</v>
      </c>
      <c r="L628" s="15">
        <f t="shared" si="28"/>
        <v>30.641090358404842</v>
      </c>
      <c r="M628" s="15">
        <f t="shared" si="29"/>
        <v>69.358909641595162</v>
      </c>
    </row>
    <row r="629" spans="1:13">
      <c r="A629" s="15" t="s">
        <v>3956</v>
      </c>
      <c r="B629" s="15">
        <v>297.5</v>
      </c>
      <c r="C629" s="16">
        <v>5.7E-87</v>
      </c>
      <c r="D629" s="15" t="str">
        <f>VLOOKUP($A629,таксономия!$B:$V,6,0)</f>
        <v>Eukaryota</v>
      </c>
      <c r="E629" s="15" t="str">
        <f>VLOOKUP($A629,таксономия!$B:$V,7,0)</f>
        <v xml:space="preserve"> Fungi</v>
      </c>
      <c r="F629" s="15" t="str">
        <f>VLOOKUP($A629,таксономия!$B:$V,8,0)</f>
        <v xml:space="preserve"> Dikarya</v>
      </c>
      <c r="G629" s="15"/>
      <c r="I629" s="15">
        <v>20</v>
      </c>
      <c r="J629" s="15">
        <v>608</v>
      </c>
      <c r="K629" s="15">
        <f t="shared" si="27"/>
        <v>100</v>
      </c>
      <c r="L629" s="15">
        <f t="shared" si="28"/>
        <v>30.691569914184758</v>
      </c>
      <c r="M629" s="15">
        <f t="shared" si="29"/>
        <v>69.308430085815246</v>
      </c>
    </row>
    <row r="630" spans="1:13">
      <c r="A630" s="15" t="s">
        <v>2986</v>
      </c>
      <c r="B630" s="15">
        <v>297.10000000000002</v>
      </c>
      <c r="C630" s="16">
        <v>7.4000000000000004E-87</v>
      </c>
      <c r="D630" s="15" t="str">
        <f>VLOOKUP($A630,таксономия!$B:$V,6,0)</f>
        <v>Eukaryota</v>
      </c>
      <c r="E630" s="15" t="str">
        <f>VLOOKUP($A630,таксономия!$B:$V,7,0)</f>
        <v xml:space="preserve"> Fungi</v>
      </c>
      <c r="F630" s="15" t="str">
        <f>VLOOKUP($A630,таксономия!$B:$V,8,0)</f>
        <v xml:space="preserve"> Dikarya</v>
      </c>
      <c r="G630" s="15"/>
      <c r="I630" s="15">
        <v>20</v>
      </c>
      <c r="J630" s="15">
        <v>609</v>
      </c>
      <c r="K630" s="15">
        <f t="shared" si="27"/>
        <v>100</v>
      </c>
      <c r="L630" s="15">
        <f t="shared" si="28"/>
        <v>30.742049469964666</v>
      </c>
      <c r="M630" s="15">
        <f t="shared" si="29"/>
        <v>69.25795053003533</v>
      </c>
    </row>
    <row r="631" spans="1:13">
      <c r="A631" s="15" t="s">
        <v>3784</v>
      </c>
      <c r="B631" s="15">
        <v>297.10000000000002</v>
      </c>
      <c r="C631" s="16">
        <v>7.7999999999999996E-87</v>
      </c>
      <c r="D631" s="15" t="str">
        <f>VLOOKUP($A631,таксономия!$B:$V,6,0)</f>
        <v>Eukaryota</v>
      </c>
      <c r="E631" s="15" t="str">
        <f>VLOOKUP($A631,таксономия!$B:$V,7,0)</f>
        <v xml:space="preserve"> Euglenozoa</v>
      </c>
      <c r="F631" s="15" t="str">
        <f>VLOOKUP($A631,таксономия!$B:$V,8,0)</f>
        <v xml:space="preserve"> Kinetoplastida</v>
      </c>
      <c r="G631" s="15"/>
      <c r="I631" s="15">
        <v>20</v>
      </c>
      <c r="J631" s="15">
        <v>610</v>
      </c>
      <c r="K631" s="15">
        <f t="shared" si="27"/>
        <v>100</v>
      </c>
      <c r="L631" s="15">
        <f t="shared" si="28"/>
        <v>30.792529025744575</v>
      </c>
      <c r="M631" s="15">
        <f t="shared" si="29"/>
        <v>69.207470974255429</v>
      </c>
    </row>
    <row r="632" spans="1:13">
      <c r="A632" s="15" t="s">
        <v>2714</v>
      </c>
      <c r="B632" s="15">
        <v>297</v>
      </c>
      <c r="C632" s="16">
        <v>8.2000000000000007E-87</v>
      </c>
      <c r="D632" s="15" t="str">
        <f>VLOOKUP($A632,таксономия!$B:$V,6,0)</f>
        <v>Eukaryota</v>
      </c>
      <c r="E632" s="15" t="str">
        <f>VLOOKUP($A632,таксономия!$B:$V,7,0)</f>
        <v xml:space="preserve"> Fungi</v>
      </c>
      <c r="F632" s="15" t="str">
        <f>VLOOKUP($A632,таксономия!$B:$V,8,0)</f>
        <v xml:space="preserve"> Dikarya</v>
      </c>
      <c r="G632" s="15"/>
      <c r="I632" s="15">
        <v>20</v>
      </c>
      <c r="J632" s="15">
        <v>611</v>
      </c>
      <c r="K632" s="15">
        <f t="shared" si="27"/>
        <v>100</v>
      </c>
      <c r="L632" s="15">
        <f t="shared" si="28"/>
        <v>30.843008581524483</v>
      </c>
      <c r="M632" s="15">
        <f t="shared" si="29"/>
        <v>69.156991418475513</v>
      </c>
    </row>
    <row r="633" spans="1:13">
      <c r="A633" s="15" t="s">
        <v>3408</v>
      </c>
      <c r="B633" s="15">
        <v>296.60000000000002</v>
      </c>
      <c r="C633" s="16">
        <v>1.1000000000000001E-86</v>
      </c>
      <c r="D633" s="15" t="str">
        <f>VLOOKUP($A633,таксономия!$B:$V,6,0)</f>
        <v>Eukaryota</v>
      </c>
      <c r="E633" s="15" t="str">
        <f>VLOOKUP($A633,таксономия!$B:$V,7,0)</f>
        <v xml:space="preserve"> Viridiplantae</v>
      </c>
      <c r="F633" s="15" t="str">
        <f>VLOOKUP($A633,таксономия!$B:$V,8,0)</f>
        <v xml:space="preserve"> Streptophyta</v>
      </c>
      <c r="G633" s="15"/>
      <c r="I633" s="15">
        <v>20</v>
      </c>
      <c r="J633" s="15">
        <v>612</v>
      </c>
      <c r="K633" s="15">
        <f t="shared" si="27"/>
        <v>100</v>
      </c>
      <c r="L633" s="15">
        <f t="shared" si="28"/>
        <v>30.893488137304391</v>
      </c>
      <c r="M633" s="15">
        <f t="shared" si="29"/>
        <v>69.106511862695612</v>
      </c>
    </row>
    <row r="634" spans="1:13">
      <c r="A634" s="15" t="s">
        <v>4110</v>
      </c>
      <c r="B634" s="15">
        <v>296.60000000000002</v>
      </c>
      <c r="C634" s="16">
        <v>1.1000000000000001E-86</v>
      </c>
      <c r="D634" s="15" t="str">
        <f>VLOOKUP($A634,таксономия!$B:$V,6,0)</f>
        <v>Eukaryota</v>
      </c>
      <c r="E634" s="15" t="str">
        <f>VLOOKUP($A634,таксономия!$B:$V,7,0)</f>
        <v xml:space="preserve"> Viridiplantae</v>
      </c>
      <c r="F634" s="15" t="str">
        <f>VLOOKUP($A634,таксономия!$B:$V,8,0)</f>
        <v xml:space="preserve"> Streptophyta</v>
      </c>
      <c r="G634" s="15"/>
      <c r="I634" s="15">
        <v>20</v>
      </c>
      <c r="J634" s="15">
        <v>613</v>
      </c>
      <c r="K634" s="15">
        <f t="shared" si="27"/>
        <v>100</v>
      </c>
      <c r="L634" s="15">
        <f t="shared" si="28"/>
        <v>30.9439676930843</v>
      </c>
      <c r="M634" s="15">
        <f t="shared" si="29"/>
        <v>69.056032306915696</v>
      </c>
    </row>
    <row r="635" spans="1:13">
      <c r="A635" s="15" t="s">
        <v>2913</v>
      </c>
      <c r="B635" s="15">
        <v>296.39999999999998</v>
      </c>
      <c r="C635" s="16">
        <v>1.3000000000000001E-86</v>
      </c>
      <c r="D635" s="15" t="str">
        <f>VLOOKUP($A635,таксономия!$B:$V,6,0)</f>
        <v>Eukaryota</v>
      </c>
      <c r="E635" s="15" t="str">
        <f>VLOOKUP($A635,таксономия!$B:$V,7,0)</f>
        <v xml:space="preserve"> Metazoa</v>
      </c>
      <c r="F635" s="15" t="str">
        <f>VLOOKUP($A635,таксономия!$B:$V,8,0)</f>
        <v xml:space="preserve"> Chordata</v>
      </c>
      <c r="G635" s="15"/>
      <c r="I635" s="15">
        <v>20</v>
      </c>
      <c r="J635" s="15">
        <v>614</v>
      </c>
      <c r="K635" s="15">
        <f t="shared" si="27"/>
        <v>100</v>
      </c>
      <c r="L635" s="15">
        <f t="shared" si="28"/>
        <v>30.994447248864208</v>
      </c>
      <c r="M635" s="15">
        <f t="shared" si="29"/>
        <v>69.005552751135795</v>
      </c>
    </row>
    <row r="636" spans="1:13">
      <c r="A636" s="15" t="s">
        <v>142</v>
      </c>
      <c r="B636" s="15">
        <v>296.10000000000002</v>
      </c>
      <c r="C636" s="16">
        <v>1.5E-86</v>
      </c>
      <c r="D636" s="15" t="str">
        <f>VLOOKUP($A636,таксономия!$B:$V,6,0)</f>
        <v>Eukaryota</v>
      </c>
      <c r="E636" s="15" t="str">
        <f>VLOOKUP($A636,таксономия!$B:$V,7,0)</f>
        <v xml:space="preserve"> Viridiplantae</v>
      </c>
      <c r="F636" s="15" t="str">
        <f>VLOOKUP($A636,таксономия!$B:$V,8,0)</f>
        <v xml:space="preserve"> Chlorophyta</v>
      </c>
      <c r="G636" s="15"/>
      <c r="I636" s="15">
        <v>20</v>
      </c>
      <c r="J636" s="15">
        <v>615</v>
      </c>
      <c r="K636" s="15">
        <f t="shared" si="27"/>
        <v>100</v>
      </c>
      <c r="L636" s="15">
        <f t="shared" si="28"/>
        <v>31.044926804644117</v>
      </c>
      <c r="M636" s="15">
        <f t="shared" si="29"/>
        <v>68.95507319535588</v>
      </c>
    </row>
    <row r="637" spans="1:13">
      <c r="A637" s="15" t="s">
        <v>2683</v>
      </c>
      <c r="B637" s="15">
        <v>295.60000000000002</v>
      </c>
      <c r="C637" s="16">
        <v>2.1E-86</v>
      </c>
      <c r="D637" s="15" t="str">
        <f>VLOOKUP($A637,таксономия!$B:$V,6,0)</f>
        <v>Eukaryota</v>
      </c>
      <c r="E637" s="15" t="str">
        <f>VLOOKUP($A637,таксономия!$B:$V,7,0)</f>
        <v xml:space="preserve"> Fungi</v>
      </c>
      <c r="F637" s="15" t="str">
        <f>VLOOKUP($A637,таксономия!$B:$V,8,0)</f>
        <v xml:space="preserve"> Dikarya</v>
      </c>
      <c r="G637" s="15"/>
      <c r="I637" s="15">
        <v>20</v>
      </c>
      <c r="J637" s="15">
        <v>616</v>
      </c>
      <c r="K637" s="15">
        <f t="shared" si="27"/>
        <v>100</v>
      </c>
      <c r="L637" s="15">
        <f t="shared" si="28"/>
        <v>31.095406360424029</v>
      </c>
      <c r="M637" s="15">
        <f t="shared" si="29"/>
        <v>68.904593639575978</v>
      </c>
    </row>
    <row r="638" spans="1:13">
      <c r="A638" s="15" t="s">
        <v>3778</v>
      </c>
      <c r="B638" s="15">
        <v>295.5</v>
      </c>
      <c r="C638" s="16">
        <v>2.3E-86</v>
      </c>
      <c r="D638" s="15" t="str">
        <f>VLOOKUP($A638,таксономия!$B:$V,6,0)</f>
        <v>Eukaryota</v>
      </c>
      <c r="E638" s="15" t="str">
        <f>VLOOKUP($A638,таксономия!$B:$V,7,0)</f>
        <v xml:space="preserve"> Euglenozoa</v>
      </c>
      <c r="F638" s="15" t="str">
        <f>VLOOKUP($A638,таксономия!$B:$V,8,0)</f>
        <v xml:space="preserve"> Kinetoplastida</v>
      </c>
      <c r="G638" s="15"/>
      <c r="I638" s="15">
        <v>20</v>
      </c>
      <c r="J638" s="15">
        <v>617</v>
      </c>
      <c r="K638" s="15">
        <f t="shared" si="27"/>
        <v>100</v>
      </c>
      <c r="L638" s="15">
        <f t="shared" si="28"/>
        <v>31.145885916203937</v>
      </c>
      <c r="M638" s="15">
        <f t="shared" si="29"/>
        <v>68.854114083796063</v>
      </c>
    </row>
    <row r="639" spans="1:13">
      <c r="A639" s="15" t="s">
        <v>1461</v>
      </c>
      <c r="B639" s="15">
        <v>295.3</v>
      </c>
      <c r="C639" s="16">
        <v>2.6000000000000001E-86</v>
      </c>
      <c r="D639" s="15" t="str">
        <f>VLOOKUP($A639,таксономия!$B:$V,6,0)</f>
        <v>Eukaryota</v>
      </c>
      <c r="E639" s="15" t="str">
        <f>VLOOKUP($A639,таксономия!$B:$V,7,0)</f>
        <v xml:space="preserve"> Fungi</v>
      </c>
      <c r="F639" s="15" t="str">
        <f>VLOOKUP($A639,таксономия!$B:$V,8,0)</f>
        <v xml:space="preserve"> Dikarya</v>
      </c>
      <c r="G639" s="15"/>
      <c r="I639" s="15">
        <v>20</v>
      </c>
      <c r="J639" s="15">
        <v>618</v>
      </c>
      <c r="K639" s="15">
        <f t="shared" si="27"/>
        <v>100</v>
      </c>
      <c r="L639" s="15">
        <f t="shared" si="28"/>
        <v>31.196365471983846</v>
      </c>
      <c r="M639" s="15">
        <f t="shared" si="29"/>
        <v>68.803634528016147</v>
      </c>
    </row>
    <row r="640" spans="1:13">
      <c r="A640" s="15" t="s">
        <v>796</v>
      </c>
      <c r="B640" s="15">
        <v>294.8</v>
      </c>
      <c r="C640" s="16">
        <v>3.8E-86</v>
      </c>
      <c r="D640" s="15" t="str">
        <f>VLOOKUP($A640,таксономия!$B:$V,6,0)</f>
        <v>Eukaryota</v>
      </c>
      <c r="E640" s="15" t="str">
        <f>VLOOKUP($A640,таксономия!$B:$V,7,0)</f>
        <v xml:space="preserve"> Viridiplantae</v>
      </c>
      <c r="F640" s="15" t="str">
        <f>VLOOKUP($A640,таксономия!$B:$V,8,0)</f>
        <v xml:space="preserve"> Streptophyta</v>
      </c>
      <c r="G640" s="15"/>
      <c r="I640" s="15">
        <v>20</v>
      </c>
      <c r="J640" s="15">
        <v>619</v>
      </c>
      <c r="K640" s="15">
        <f t="shared" si="27"/>
        <v>100</v>
      </c>
      <c r="L640" s="15">
        <f t="shared" si="28"/>
        <v>31.246845027763754</v>
      </c>
      <c r="M640" s="15">
        <f t="shared" si="29"/>
        <v>68.753154972236246</v>
      </c>
    </row>
    <row r="641" spans="1:13">
      <c r="A641" s="15" t="s">
        <v>1056</v>
      </c>
      <c r="B641" s="15">
        <v>294.8</v>
      </c>
      <c r="C641" s="16">
        <v>3.8E-86</v>
      </c>
      <c r="D641" s="15" t="str">
        <f>VLOOKUP($A641,таксономия!$B:$V,6,0)</f>
        <v>Eukaryota</v>
      </c>
      <c r="E641" s="15" t="str">
        <f>VLOOKUP($A641,таксономия!$B:$V,7,0)</f>
        <v xml:space="preserve"> Viridiplantae</v>
      </c>
      <c r="F641" s="15" t="str">
        <f>VLOOKUP($A641,таксономия!$B:$V,8,0)</f>
        <v xml:space="preserve"> Streptophyta</v>
      </c>
      <c r="G641" s="15"/>
      <c r="I641" s="15">
        <v>20</v>
      </c>
      <c r="J641" s="15">
        <v>620</v>
      </c>
      <c r="K641" s="15">
        <f t="shared" si="27"/>
        <v>100</v>
      </c>
      <c r="L641" s="15">
        <f t="shared" si="28"/>
        <v>31.297324583543666</v>
      </c>
      <c r="M641" s="15">
        <f t="shared" si="29"/>
        <v>68.70267541645633</v>
      </c>
    </row>
    <row r="642" spans="1:13">
      <c r="A642" s="15" t="s">
        <v>3376</v>
      </c>
      <c r="B642" s="15">
        <v>294.5</v>
      </c>
      <c r="C642" s="16">
        <v>4.5999999999999999E-86</v>
      </c>
      <c r="D642" s="15" t="str">
        <f>VLOOKUP($A642,таксономия!$B:$V,6,0)</f>
        <v>Eukaryota</v>
      </c>
      <c r="E642" s="15" t="str">
        <f>VLOOKUP($A642,таксономия!$B:$V,7,0)</f>
        <v xml:space="preserve"> Viridiplantae</v>
      </c>
      <c r="F642" s="15" t="str">
        <f>VLOOKUP($A642,таксономия!$B:$V,8,0)</f>
        <v xml:space="preserve"> Streptophyta</v>
      </c>
      <c r="G642" s="15"/>
      <c r="I642" s="15">
        <v>20</v>
      </c>
      <c r="J642" s="15">
        <v>621</v>
      </c>
      <c r="K642" s="15">
        <f t="shared" si="27"/>
        <v>100</v>
      </c>
      <c r="L642" s="15">
        <f t="shared" si="28"/>
        <v>31.347804139323575</v>
      </c>
      <c r="M642" s="15">
        <f t="shared" si="29"/>
        <v>68.652195860676429</v>
      </c>
    </row>
    <row r="643" spans="1:13">
      <c r="A643" s="15" t="s">
        <v>1941</v>
      </c>
      <c r="B643" s="15">
        <v>294.3</v>
      </c>
      <c r="C643" s="16">
        <v>5.3999999999999998E-86</v>
      </c>
      <c r="D643" s="15" t="str">
        <f>VLOOKUP($A643,таксономия!$B:$V,6,0)</f>
        <v>Eukaryota</v>
      </c>
      <c r="E643" s="15" t="str">
        <f>VLOOKUP($A643,таксономия!$B:$V,7,0)</f>
        <v xml:space="preserve"> Metazoa</v>
      </c>
      <c r="F643" s="15" t="str">
        <f>VLOOKUP($A643,таксономия!$B:$V,8,0)</f>
        <v xml:space="preserve"> Chordata</v>
      </c>
      <c r="G643" s="15"/>
      <c r="I643" s="15">
        <v>20</v>
      </c>
      <c r="J643" s="15">
        <v>622</v>
      </c>
      <c r="K643" s="15">
        <f t="shared" ref="K643:K706" si="30">I643/20*100</f>
        <v>100</v>
      </c>
      <c r="L643" s="15">
        <f t="shared" ref="L643:L706" si="31">J643/1981*100</f>
        <v>31.398283695103483</v>
      </c>
      <c r="M643" s="15">
        <f t="shared" ref="M643:M706" si="32">100-L643</f>
        <v>68.601716304896513</v>
      </c>
    </row>
    <row r="644" spans="1:13">
      <c r="A644" s="15" t="s">
        <v>1058</v>
      </c>
      <c r="B644" s="15">
        <v>294.2</v>
      </c>
      <c r="C644" s="16">
        <v>5.7999999999999998E-86</v>
      </c>
      <c r="D644" s="15" t="str">
        <f>VLOOKUP($A644,таксономия!$B:$V,6,0)</f>
        <v>Eukaryota</v>
      </c>
      <c r="E644" s="15" t="str">
        <f>VLOOKUP($A644,таксономия!$B:$V,7,0)</f>
        <v xml:space="preserve"> Viridiplantae</v>
      </c>
      <c r="F644" s="15" t="str">
        <f>VLOOKUP($A644,таксономия!$B:$V,8,0)</f>
        <v xml:space="preserve"> Streptophyta</v>
      </c>
      <c r="G644" s="15"/>
      <c r="I644" s="15">
        <v>20</v>
      </c>
      <c r="J644" s="15">
        <v>623</v>
      </c>
      <c r="K644" s="15">
        <f t="shared" si="30"/>
        <v>100</v>
      </c>
      <c r="L644" s="15">
        <f t="shared" si="31"/>
        <v>31.448763250883395</v>
      </c>
      <c r="M644" s="15">
        <f t="shared" si="32"/>
        <v>68.551236749116612</v>
      </c>
    </row>
    <row r="645" spans="1:13">
      <c r="A645" s="15" t="s">
        <v>2566</v>
      </c>
      <c r="B645" s="15">
        <v>294.10000000000002</v>
      </c>
      <c r="C645" s="16">
        <v>6.0000000000000002E-86</v>
      </c>
      <c r="D645" s="15" t="str">
        <f>VLOOKUP($A645,таксономия!$B:$V,6,0)</f>
        <v>Eukaryota</v>
      </c>
      <c r="E645" s="15" t="str">
        <f>VLOOKUP($A645,таксономия!$B:$V,7,0)</f>
        <v xml:space="preserve"> Alveolata</v>
      </c>
      <c r="F645" s="15" t="str">
        <f>VLOOKUP($A645,таксономия!$B:$V,8,0)</f>
        <v xml:space="preserve"> Ciliophora</v>
      </c>
      <c r="G645" s="15"/>
      <c r="I645" s="15">
        <v>20</v>
      </c>
      <c r="J645" s="15">
        <v>624</v>
      </c>
      <c r="K645" s="15">
        <f t="shared" si="30"/>
        <v>100</v>
      </c>
      <c r="L645" s="15">
        <f t="shared" si="31"/>
        <v>31.499242806663304</v>
      </c>
      <c r="M645" s="15">
        <f t="shared" si="32"/>
        <v>68.500757193336696</v>
      </c>
    </row>
    <row r="646" spans="1:13">
      <c r="A646" s="15" t="s">
        <v>2335</v>
      </c>
      <c r="B646" s="15">
        <v>293.5</v>
      </c>
      <c r="C646" s="16">
        <v>9.4000000000000002E-86</v>
      </c>
      <c r="D646" s="15" t="str">
        <f>VLOOKUP($A646,таксономия!$B:$V,6,0)</f>
        <v>Eukaryota</v>
      </c>
      <c r="E646" s="15" t="str">
        <f>VLOOKUP($A646,таксономия!$B:$V,7,0)</f>
        <v xml:space="preserve"> Fungi</v>
      </c>
      <c r="F646" s="15" t="str">
        <f>VLOOKUP($A646,таксономия!$B:$V,8,0)</f>
        <v xml:space="preserve"> Dikarya</v>
      </c>
      <c r="G646" s="15"/>
      <c r="I646" s="15">
        <v>20</v>
      </c>
      <c r="J646" s="15">
        <v>625</v>
      </c>
      <c r="K646" s="15">
        <f t="shared" si="30"/>
        <v>100</v>
      </c>
      <c r="L646" s="15">
        <f t="shared" si="31"/>
        <v>31.549722362443212</v>
      </c>
      <c r="M646" s="15">
        <f t="shared" si="32"/>
        <v>68.450277637556781</v>
      </c>
    </row>
    <row r="647" spans="1:13">
      <c r="A647" s="15" t="s">
        <v>3918</v>
      </c>
      <c r="B647" s="15">
        <v>293.5</v>
      </c>
      <c r="C647" s="16">
        <v>9.4000000000000002E-86</v>
      </c>
      <c r="D647" s="15" t="str">
        <f>VLOOKUP($A647,таксономия!$B:$V,6,0)</f>
        <v>Eukaryota</v>
      </c>
      <c r="E647" s="15" t="str">
        <f>VLOOKUP($A647,таксономия!$B:$V,7,0)</f>
        <v xml:space="preserve"> Fungi</v>
      </c>
      <c r="F647" s="15" t="str">
        <f>VLOOKUP($A647,таксономия!$B:$V,8,0)</f>
        <v xml:space="preserve"> Dikarya</v>
      </c>
      <c r="G647" s="15"/>
      <c r="I647" s="15">
        <v>20</v>
      </c>
      <c r="J647" s="15">
        <v>626</v>
      </c>
      <c r="K647" s="15">
        <f t="shared" si="30"/>
        <v>100</v>
      </c>
      <c r="L647" s="15">
        <f t="shared" si="31"/>
        <v>31.600201918223121</v>
      </c>
      <c r="M647" s="15">
        <f t="shared" si="32"/>
        <v>68.399798081776879</v>
      </c>
    </row>
    <row r="648" spans="1:13">
      <c r="A648" s="15" t="s">
        <v>3974</v>
      </c>
      <c r="B648" s="15">
        <v>293.39999999999998</v>
      </c>
      <c r="C648" s="16">
        <v>9.9999999999999998E-86</v>
      </c>
      <c r="D648" s="15" t="str">
        <f>VLOOKUP($A648,таксономия!$B:$V,6,0)</f>
        <v>Eukaryota</v>
      </c>
      <c r="E648" s="15" t="str">
        <f>VLOOKUP($A648,таксономия!$B:$V,7,0)</f>
        <v xml:space="preserve"> Metazoa</v>
      </c>
      <c r="F648" s="15" t="str">
        <f>VLOOKUP($A648,таксономия!$B:$V,8,0)</f>
        <v xml:space="preserve"> Chordata</v>
      </c>
      <c r="G648" s="15"/>
      <c r="I648" s="15">
        <v>20</v>
      </c>
      <c r="J648" s="15">
        <v>627</v>
      </c>
      <c r="K648" s="15">
        <f t="shared" si="30"/>
        <v>100</v>
      </c>
      <c r="L648" s="15">
        <f t="shared" si="31"/>
        <v>31.650681474003029</v>
      </c>
      <c r="M648" s="15">
        <f t="shared" si="32"/>
        <v>68.349318525996978</v>
      </c>
    </row>
    <row r="649" spans="1:13">
      <c r="A649" s="15" t="s">
        <v>3576</v>
      </c>
      <c r="B649" s="15">
        <v>293.3</v>
      </c>
      <c r="C649" s="16">
        <v>9.9999999999999998E-86</v>
      </c>
      <c r="D649" s="15" t="str">
        <f>VLOOKUP($A649,таксономия!$B:$V,6,0)</f>
        <v>Eukaryota</v>
      </c>
      <c r="E649" s="15" t="str">
        <f>VLOOKUP($A649,таксономия!$B:$V,7,0)</f>
        <v xml:space="preserve"> Viridiplantae</v>
      </c>
      <c r="F649" s="15" t="str">
        <f>VLOOKUP($A649,таксономия!$B:$V,8,0)</f>
        <v xml:space="preserve"> Streptophyta</v>
      </c>
      <c r="G649" s="15"/>
      <c r="I649" s="15">
        <v>20</v>
      </c>
      <c r="J649" s="15">
        <v>628</v>
      </c>
      <c r="K649" s="15">
        <f t="shared" si="30"/>
        <v>100</v>
      </c>
      <c r="L649" s="15">
        <f t="shared" si="31"/>
        <v>31.701161029782938</v>
      </c>
      <c r="M649" s="15">
        <f t="shared" si="32"/>
        <v>68.298838970217062</v>
      </c>
    </row>
    <row r="650" spans="1:13">
      <c r="A650" s="15" t="s">
        <v>3510</v>
      </c>
      <c r="B650" s="15">
        <v>292.60000000000002</v>
      </c>
      <c r="C650" s="16">
        <v>1.6999999999999999E-85</v>
      </c>
      <c r="D650" s="15" t="str">
        <f>VLOOKUP($A650,таксономия!$B:$V,6,0)</f>
        <v>Eukaryota</v>
      </c>
      <c r="E650" s="15" t="str">
        <f>VLOOKUP($A650,таксономия!$B:$V,7,0)</f>
        <v xml:space="preserve"> Viridiplantae</v>
      </c>
      <c r="F650" s="15" t="str">
        <f>VLOOKUP($A650,таксономия!$B:$V,8,0)</f>
        <v xml:space="preserve"> Streptophyta</v>
      </c>
      <c r="G650" s="15"/>
      <c r="I650" s="15">
        <v>20</v>
      </c>
      <c r="J650" s="15">
        <v>629</v>
      </c>
      <c r="K650" s="15">
        <f t="shared" si="30"/>
        <v>100</v>
      </c>
      <c r="L650" s="15">
        <f t="shared" si="31"/>
        <v>31.751640585562846</v>
      </c>
      <c r="M650" s="15">
        <f t="shared" si="32"/>
        <v>68.248359414437147</v>
      </c>
    </row>
    <row r="651" spans="1:13">
      <c r="A651" s="15" t="s">
        <v>3498</v>
      </c>
      <c r="B651" s="15">
        <v>292.10000000000002</v>
      </c>
      <c r="C651" s="16">
        <v>2.4000000000000001E-85</v>
      </c>
      <c r="D651" s="15" t="str">
        <f>VLOOKUP($A651,таксономия!$B:$V,6,0)</f>
        <v>Eukaryota</v>
      </c>
      <c r="E651" s="15" t="str">
        <f>VLOOKUP($A651,таксономия!$B:$V,7,0)</f>
        <v xml:space="preserve"> Viridiplantae</v>
      </c>
      <c r="F651" s="15" t="str">
        <f>VLOOKUP($A651,таксономия!$B:$V,8,0)</f>
        <v xml:space="preserve"> Streptophyta</v>
      </c>
      <c r="G651" s="15"/>
      <c r="I651" s="15">
        <v>20</v>
      </c>
      <c r="J651" s="15">
        <v>630</v>
      </c>
      <c r="K651" s="15">
        <f t="shared" si="30"/>
        <v>100</v>
      </c>
      <c r="L651" s="15">
        <f t="shared" si="31"/>
        <v>31.802120141342755</v>
      </c>
      <c r="M651" s="15">
        <f t="shared" si="32"/>
        <v>68.197879858657245</v>
      </c>
    </row>
    <row r="652" spans="1:13">
      <c r="A652" s="15" t="s">
        <v>981</v>
      </c>
      <c r="B652" s="15">
        <v>291.2</v>
      </c>
      <c r="C652" s="16">
        <v>4.5E-85</v>
      </c>
      <c r="D652" s="15" t="str">
        <f>VLOOKUP($A652,таксономия!$B:$V,6,0)</f>
        <v>Eukaryota</v>
      </c>
      <c r="E652" s="15" t="str">
        <f>VLOOKUP($A652,таксономия!$B:$V,7,0)</f>
        <v xml:space="preserve"> Viridiplantae</v>
      </c>
      <c r="F652" s="15" t="str">
        <f>VLOOKUP($A652,таксономия!$B:$V,8,0)</f>
        <v xml:space="preserve"> Streptophyta</v>
      </c>
      <c r="G652" s="15"/>
      <c r="I652" s="15">
        <v>20</v>
      </c>
      <c r="J652" s="15">
        <v>631</v>
      </c>
      <c r="K652" s="15">
        <f t="shared" si="30"/>
        <v>100</v>
      </c>
      <c r="L652" s="15">
        <f t="shared" si="31"/>
        <v>31.852599697122663</v>
      </c>
      <c r="M652" s="15">
        <f t="shared" si="32"/>
        <v>68.147400302877344</v>
      </c>
    </row>
    <row r="653" spans="1:13">
      <c r="A653" s="15" t="s">
        <v>4006</v>
      </c>
      <c r="B653" s="15">
        <v>290.39999999999998</v>
      </c>
      <c r="C653" s="16">
        <v>7.7000000000000003E-85</v>
      </c>
      <c r="D653" s="15" t="str">
        <f>VLOOKUP($A653,таксономия!$B:$V,6,0)</f>
        <v>Eukaryota</v>
      </c>
      <c r="E653" s="15" t="str">
        <f>VLOOKUP($A653,таксономия!$B:$V,7,0)</f>
        <v xml:space="preserve"> Euglenozoa</v>
      </c>
      <c r="F653" s="15" t="str">
        <f>VLOOKUP($A653,таксономия!$B:$V,8,0)</f>
        <v xml:space="preserve"> Kinetoplastida</v>
      </c>
      <c r="G653" s="15"/>
      <c r="I653" s="15">
        <v>20</v>
      </c>
      <c r="J653" s="15">
        <v>632</v>
      </c>
      <c r="K653" s="15">
        <f t="shared" si="30"/>
        <v>100</v>
      </c>
      <c r="L653" s="15">
        <f t="shared" si="31"/>
        <v>31.903079252902572</v>
      </c>
      <c r="M653" s="15">
        <f t="shared" si="32"/>
        <v>68.096920747097428</v>
      </c>
    </row>
    <row r="654" spans="1:13">
      <c r="A654" s="15" t="s">
        <v>1235</v>
      </c>
      <c r="B654" s="15">
        <v>290.3</v>
      </c>
      <c r="C654" s="16">
        <v>8.3999999999999999E-85</v>
      </c>
      <c r="D654" s="15" t="str">
        <f>VLOOKUP($A654,таксономия!$B:$V,6,0)</f>
        <v>Eukaryota</v>
      </c>
      <c r="E654" s="15" t="str">
        <f>VLOOKUP($A654,таксономия!$B:$V,7,0)</f>
        <v xml:space="preserve"> Viridiplantae</v>
      </c>
      <c r="F654" s="15" t="str">
        <f>VLOOKUP($A654,таксономия!$B:$V,8,0)</f>
        <v xml:space="preserve"> Streptophyta</v>
      </c>
      <c r="G654" s="15"/>
      <c r="I654" s="15">
        <v>20</v>
      </c>
      <c r="J654" s="15">
        <v>633</v>
      </c>
      <c r="K654" s="15">
        <f t="shared" si="30"/>
        <v>100</v>
      </c>
      <c r="L654" s="15">
        <f t="shared" si="31"/>
        <v>31.953558808682487</v>
      </c>
      <c r="M654" s="15">
        <f t="shared" si="32"/>
        <v>68.046441191317513</v>
      </c>
    </row>
    <row r="655" spans="1:13">
      <c r="A655" s="15" t="s">
        <v>3201</v>
      </c>
      <c r="B655" s="15">
        <v>288.89999999999998</v>
      </c>
      <c r="C655" s="16">
        <v>2.2999999999999998E-84</v>
      </c>
      <c r="D655" s="15" t="str">
        <f>VLOOKUP($A655,таксономия!$B:$V,6,0)</f>
        <v>Eukaryota</v>
      </c>
      <c r="E655" s="15" t="str">
        <f>VLOOKUP($A655,таксономия!$B:$V,7,0)</f>
        <v xml:space="preserve"> Metazoa</v>
      </c>
      <c r="F655" s="15" t="str">
        <f>VLOOKUP($A655,таксономия!$B:$V,8,0)</f>
        <v xml:space="preserve"> Chordata</v>
      </c>
      <c r="G655" s="15"/>
      <c r="I655" s="15">
        <v>20</v>
      </c>
      <c r="J655" s="15">
        <v>634</v>
      </c>
      <c r="K655" s="15">
        <f t="shared" si="30"/>
        <v>100</v>
      </c>
      <c r="L655" s="15">
        <f t="shared" si="31"/>
        <v>32.004038364462396</v>
      </c>
      <c r="M655" s="15">
        <f t="shared" si="32"/>
        <v>67.995961635537611</v>
      </c>
    </row>
    <row r="656" spans="1:13">
      <c r="A656" s="15" t="s">
        <v>975</v>
      </c>
      <c r="B656" s="15">
        <v>288.89999999999998</v>
      </c>
      <c r="C656" s="16">
        <v>2.2999999999999998E-84</v>
      </c>
      <c r="D656" s="15" t="str">
        <f>VLOOKUP($A656,таксономия!$B:$V,6,0)</f>
        <v>Eukaryota</v>
      </c>
      <c r="E656" s="15" t="str">
        <f>VLOOKUP($A656,таксономия!$B:$V,7,0)</f>
        <v xml:space="preserve"> Viridiplantae</v>
      </c>
      <c r="F656" s="15" t="str">
        <f>VLOOKUP($A656,таксономия!$B:$V,8,0)</f>
        <v xml:space="preserve"> Streptophyta</v>
      </c>
      <c r="G656" s="15"/>
      <c r="I656" s="15">
        <v>20</v>
      </c>
      <c r="J656" s="15">
        <v>635</v>
      </c>
      <c r="K656" s="15">
        <f t="shared" si="30"/>
        <v>100</v>
      </c>
      <c r="L656" s="15">
        <f t="shared" si="31"/>
        <v>32.054517920242304</v>
      </c>
      <c r="M656" s="15">
        <f t="shared" si="32"/>
        <v>67.945482079757696</v>
      </c>
    </row>
    <row r="657" spans="1:13">
      <c r="A657" s="15" t="s">
        <v>979</v>
      </c>
      <c r="B657" s="15">
        <v>288.89999999999998</v>
      </c>
      <c r="C657" s="16">
        <v>2.2999999999999998E-84</v>
      </c>
      <c r="D657" s="15" t="str">
        <f>VLOOKUP($A657,таксономия!$B:$V,6,0)</f>
        <v>Eukaryota</v>
      </c>
      <c r="E657" s="15" t="str">
        <f>VLOOKUP($A657,таксономия!$B:$V,7,0)</f>
        <v xml:space="preserve"> Viridiplantae</v>
      </c>
      <c r="F657" s="15" t="str">
        <f>VLOOKUP($A657,таксономия!$B:$V,8,0)</f>
        <v xml:space="preserve"> Streptophyta</v>
      </c>
      <c r="G657" s="15"/>
      <c r="I657" s="15">
        <v>20</v>
      </c>
      <c r="J657" s="15">
        <v>636</v>
      </c>
      <c r="K657" s="15">
        <f t="shared" si="30"/>
        <v>100</v>
      </c>
      <c r="L657" s="15">
        <f t="shared" si="31"/>
        <v>32.104997476022213</v>
      </c>
      <c r="M657" s="15">
        <f t="shared" si="32"/>
        <v>67.89500252397778</v>
      </c>
    </row>
    <row r="658" spans="1:13">
      <c r="A658" s="15" t="s">
        <v>4112</v>
      </c>
      <c r="B658" s="15">
        <v>288.89999999999998</v>
      </c>
      <c r="C658" s="16">
        <v>2.2999999999999998E-84</v>
      </c>
      <c r="D658" s="15" t="str">
        <f>VLOOKUP($A658,таксономия!$B:$V,6,0)</f>
        <v>Eukaryota</v>
      </c>
      <c r="E658" s="15" t="str">
        <f>VLOOKUP($A658,таксономия!$B:$V,7,0)</f>
        <v xml:space="preserve"> Viridiplantae</v>
      </c>
      <c r="F658" s="15" t="str">
        <f>VLOOKUP($A658,таксономия!$B:$V,8,0)</f>
        <v xml:space="preserve"> Streptophyta</v>
      </c>
      <c r="G658" s="15"/>
      <c r="I658" s="15">
        <v>20</v>
      </c>
      <c r="J658" s="15">
        <v>637</v>
      </c>
      <c r="K658" s="15">
        <f t="shared" si="30"/>
        <v>100</v>
      </c>
      <c r="L658" s="15">
        <f t="shared" si="31"/>
        <v>32.155477031802121</v>
      </c>
      <c r="M658" s="15">
        <f t="shared" si="32"/>
        <v>67.844522968197879</v>
      </c>
    </row>
    <row r="659" spans="1:13">
      <c r="A659" s="15" t="s">
        <v>4114</v>
      </c>
      <c r="B659" s="15">
        <v>288.89999999999998</v>
      </c>
      <c r="C659" s="16">
        <v>2.2999999999999998E-84</v>
      </c>
      <c r="D659" s="15" t="str">
        <f>VLOOKUP($A659,таксономия!$B:$V,6,0)</f>
        <v>Eukaryota</v>
      </c>
      <c r="E659" s="15" t="str">
        <f>VLOOKUP($A659,таксономия!$B:$V,7,0)</f>
        <v xml:space="preserve"> Viridiplantae</v>
      </c>
      <c r="F659" s="15" t="str">
        <f>VLOOKUP($A659,таксономия!$B:$V,8,0)</f>
        <v xml:space="preserve"> Streptophyta</v>
      </c>
      <c r="G659" s="15"/>
      <c r="I659" s="15">
        <v>20</v>
      </c>
      <c r="J659" s="15">
        <v>638</v>
      </c>
      <c r="K659" s="15">
        <f t="shared" si="30"/>
        <v>100</v>
      </c>
      <c r="L659" s="15">
        <f t="shared" si="31"/>
        <v>32.20595658758203</v>
      </c>
      <c r="M659" s="15">
        <f t="shared" si="32"/>
        <v>67.794043412417977</v>
      </c>
    </row>
    <row r="660" spans="1:13">
      <c r="A660" s="15" t="s">
        <v>3392</v>
      </c>
      <c r="B660" s="15">
        <v>288.60000000000002</v>
      </c>
      <c r="C660" s="16">
        <v>2.6999999999999999E-84</v>
      </c>
      <c r="D660" s="15" t="str">
        <f>VLOOKUP($A660,таксономия!$B:$V,6,0)</f>
        <v>Eukaryota</v>
      </c>
      <c r="E660" s="15" t="str">
        <f>VLOOKUP($A660,таксономия!$B:$V,7,0)</f>
        <v xml:space="preserve"> Viridiplantae</v>
      </c>
      <c r="F660" s="15" t="str">
        <f>VLOOKUP($A660,таксономия!$B:$V,8,0)</f>
        <v xml:space="preserve"> Streptophyta</v>
      </c>
      <c r="G660" s="15"/>
      <c r="I660" s="15">
        <v>20</v>
      </c>
      <c r="J660" s="15">
        <v>639</v>
      </c>
      <c r="K660" s="15">
        <f t="shared" si="30"/>
        <v>100</v>
      </c>
      <c r="L660" s="15">
        <f t="shared" si="31"/>
        <v>32.256436143361938</v>
      </c>
      <c r="M660" s="15">
        <f t="shared" si="32"/>
        <v>67.743563856638062</v>
      </c>
    </row>
    <row r="661" spans="1:13">
      <c r="A661" s="15" t="s">
        <v>3378</v>
      </c>
      <c r="B661" s="15">
        <v>288.2</v>
      </c>
      <c r="C661" s="16">
        <v>3.5000000000000001E-84</v>
      </c>
      <c r="D661" s="15" t="str">
        <f>VLOOKUP($A661,таксономия!$B:$V,6,0)</f>
        <v>Eukaryota</v>
      </c>
      <c r="E661" s="15" t="str">
        <f>VLOOKUP($A661,таксономия!$B:$V,7,0)</f>
        <v xml:space="preserve"> Viridiplantae</v>
      </c>
      <c r="F661" s="15" t="str">
        <f>VLOOKUP($A661,таксономия!$B:$V,8,0)</f>
        <v xml:space="preserve"> Streptophyta</v>
      </c>
      <c r="G661" s="15"/>
      <c r="I661" s="15">
        <v>20</v>
      </c>
      <c r="J661" s="15">
        <v>640</v>
      </c>
      <c r="K661" s="15">
        <f t="shared" si="30"/>
        <v>100</v>
      </c>
      <c r="L661" s="15">
        <f t="shared" si="31"/>
        <v>32.306915699141847</v>
      </c>
      <c r="M661" s="15">
        <f t="shared" si="32"/>
        <v>67.693084300858146</v>
      </c>
    </row>
    <row r="662" spans="1:13">
      <c r="A662" s="15" t="s">
        <v>2897</v>
      </c>
      <c r="B662" s="15">
        <v>287.60000000000002</v>
      </c>
      <c r="C662" s="16">
        <v>5.5999999999999996E-84</v>
      </c>
      <c r="D662" s="15" t="str">
        <f>VLOOKUP($A662,таксономия!$B:$V,6,0)</f>
        <v>Eukaryota</v>
      </c>
      <c r="E662" s="15" t="str">
        <f>VLOOKUP($A662,таксономия!$B:$V,7,0)</f>
        <v xml:space="preserve"> Viridiplantae</v>
      </c>
      <c r="F662" s="15" t="str">
        <f>VLOOKUP($A662,таксономия!$B:$V,8,0)</f>
        <v xml:space="preserve"> Streptophyta</v>
      </c>
      <c r="G662" s="15"/>
      <c r="I662" s="15">
        <v>20</v>
      </c>
      <c r="J662" s="15">
        <v>641</v>
      </c>
      <c r="K662" s="15">
        <f t="shared" si="30"/>
        <v>100</v>
      </c>
      <c r="L662" s="15">
        <f t="shared" si="31"/>
        <v>32.357395254921755</v>
      </c>
      <c r="M662" s="15">
        <f t="shared" si="32"/>
        <v>67.642604745078245</v>
      </c>
    </row>
    <row r="663" spans="1:13">
      <c r="A663" s="15" t="s">
        <v>710</v>
      </c>
      <c r="B663" s="15">
        <v>287.3</v>
      </c>
      <c r="C663" s="16">
        <v>6.8000000000000004E-84</v>
      </c>
      <c r="D663" s="15" t="str">
        <f>VLOOKUP($A663,таксономия!$B:$V,6,0)</f>
        <v>Eukaryota</v>
      </c>
      <c r="E663" s="15" t="str">
        <f>VLOOKUP($A663,таксономия!$B:$V,7,0)</f>
        <v xml:space="preserve"> Viridiplantae</v>
      </c>
      <c r="F663" s="15" t="str">
        <f>VLOOKUP($A663,таксономия!$B:$V,8,0)</f>
        <v xml:space="preserve"> Streptophyta</v>
      </c>
      <c r="G663" s="15"/>
      <c r="I663" s="15">
        <v>20</v>
      </c>
      <c r="J663" s="15">
        <v>642</v>
      </c>
      <c r="K663" s="15">
        <f t="shared" si="30"/>
        <v>100</v>
      </c>
      <c r="L663" s="15">
        <f t="shared" si="31"/>
        <v>32.407874810701664</v>
      </c>
      <c r="M663" s="15">
        <f t="shared" si="32"/>
        <v>67.592125189298343</v>
      </c>
    </row>
    <row r="664" spans="1:13">
      <c r="A664" s="15" t="s">
        <v>1121</v>
      </c>
      <c r="B664" s="15">
        <v>287.2</v>
      </c>
      <c r="C664" s="16">
        <v>7.2000000000000001E-84</v>
      </c>
      <c r="D664" s="15" t="str">
        <f>VLOOKUP($A664,таксономия!$B:$V,6,0)</f>
        <v>Eukaryota</v>
      </c>
      <c r="E664" s="15" t="str">
        <f>VLOOKUP($A664,таксономия!$B:$V,7,0)</f>
        <v xml:space="preserve"> Viridiplantae</v>
      </c>
      <c r="F664" s="15" t="str">
        <f>VLOOKUP($A664,таксономия!$B:$V,8,0)</f>
        <v xml:space="preserve"> Chlorophyta</v>
      </c>
      <c r="G664" s="15"/>
      <c r="I664" s="15">
        <v>20</v>
      </c>
      <c r="J664" s="15">
        <v>643</v>
      </c>
      <c r="K664" s="15">
        <f t="shared" si="30"/>
        <v>100</v>
      </c>
      <c r="L664" s="15">
        <f t="shared" si="31"/>
        <v>32.458354366481572</v>
      </c>
      <c r="M664" s="15">
        <f t="shared" si="32"/>
        <v>67.541645633518428</v>
      </c>
    </row>
    <row r="665" spans="1:13">
      <c r="A665" s="15" t="s">
        <v>3388</v>
      </c>
      <c r="B665" s="15">
        <v>286.60000000000002</v>
      </c>
      <c r="C665" s="16">
        <v>1.1E-83</v>
      </c>
      <c r="D665" s="15" t="str">
        <f>VLOOKUP($A665,таксономия!$B:$V,6,0)</f>
        <v>Eukaryota</v>
      </c>
      <c r="E665" s="15" t="str">
        <f>VLOOKUP($A665,таксономия!$B:$V,7,0)</f>
        <v xml:space="preserve"> Viridiplantae</v>
      </c>
      <c r="F665" s="15" t="str">
        <f>VLOOKUP($A665,таксономия!$B:$V,8,0)</f>
        <v xml:space="preserve"> Streptophyta</v>
      </c>
      <c r="G665" s="15"/>
      <c r="I665" s="15">
        <v>20</v>
      </c>
      <c r="J665" s="15">
        <v>644</v>
      </c>
      <c r="K665" s="15">
        <f t="shared" si="30"/>
        <v>100</v>
      </c>
      <c r="L665" s="15">
        <f t="shared" si="31"/>
        <v>32.508833922261481</v>
      </c>
      <c r="M665" s="15">
        <f t="shared" si="32"/>
        <v>67.491166077738512</v>
      </c>
    </row>
    <row r="666" spans="1:13">
      <c r="A666" s="15" t="s">
        <v>4317</v>
      </c>
      <c r="B666" s="15">
        <v>286.5</v>
      </c>
      <c r="C666" s="16">
        <v>1.2E-83</v>
      </c>
      <c r="D666" s="15" t="str">
        <f>VLOOKUP($A666,таксономия!$B:$V,6,0)</f>
        <v>Eukaryota</v>
      </c>
      <c r="E666" s="15" t="str">
        <f>VLOOKUP($A666,таксономия!$B:$V,7,0)</f>
        <v xml:space="preserve"> Viridiplantae</v>
      </c>
      <c r="F666" s="15" t="str">
        <f>VLOOKUP($A666,таксономия!$B:$V,8,0)</f>
        <v xml:space="preserve"> Streptophyta</v>
      </c>
      <c r="G666" s="15"/>
      <c r="I666" s="15">
        <v>20</v>
      </c>
      <c r="J666" s="15">
        <v>645</v>
      </c>
      <c r="K666" s="15">
        <f t="shared" si="30"/>
        <v>100</v>
      </c>
      <c r="L666" s="15">
        <f t="shared" si="31"/>
        <v>32.559313478041389</v>
      </c>
      <c r="M666" s="15">
        <f t="shared" si="32"/>
        <v>67.440686521958611</v>
      </c>
    </row>
    <row r="667" spans="1:13">
      <c r="A667" s="15" t="s">
        <v>1272</v>
      </c>
      <c r="B667" s="15">
        <v>286.3</v>
      </c>
      <c r="C667" s="16">
        <v>1.3E-83</v>
      </c>
      <c r="D667" s="15" t="str">
        <f>VLOOKUP($A667,таксономия!$B:$V,6,0)</f>
        <v>Eukaryota</v>
      </c>
      <c r="E667" s="15" t="str">
        <f>VLOOKUP($A667,таксономия!$B:$V,7,0)</f>
        <v xml:space="preserve"> Fungi</v>
      </c>
      <c r="F667" s="15" t="str">
        <f>VLOOKUP($A667,таксономия!$B:$V,8,0)</f>
        <v xml:space="preserve"> Dikarya</v>
      </c>
      <c r="G667" s="15"/>
      <c r="I667" s="15">
        <v>20</v>
      </c>
      <c r="J667" s="15">
        <v>646</v>
      </c>
      <c r="K667" s="15">
        <f t="shared" si="30"/>
        <v>100</v>
      </c>
      <c r="L667" s="15">
        <f t="shared" si="31"/>
        <v>32.609793033821305</v>
      </c>
      <c r="M667" s="15">
        <f t="shared" si="32"/>
        <v>67.390206966178695</v>
      </c>
    </row>
    <row r="668" spans="1:13">
      <c r="A668" s="15" t="s">
        <v>1229</v>
      </c>
      <c r="B668" s="15">
        <v>285.8</v>
      </c>
      <c r="C668" s="16">
        <v>2.0000000000000001E-83</v>
      </c>
      <c r="D668" s="15" t="str">
        <f>VLOOKUP($A668,таксономия!$B:$V,6,0)</f>
        <v>Eukaryota</v>
      </c>
      <c r="E668" s="15" t="str">
        <f>VLOOKUP($A668,таксономия!$B:$V,7,0)</f>
        <v xml:space="preserve"> Viridiplantae</v>
      </c>
      <c r="F668" s="15" t="str">
        <f>VLOOKUP($A668,таксономия!$B:$V,8,0)</f>
        <v xml:space="preserve"> Streptophyta</v>
      </c>
      <c r="G668" s="15"/>
      <c r="I668" s="15">
        <v>20</v>
      </c>
      <c r="J668" s="15">
        <v>647</v>
      </c>
      <c r="K668" s="15">
        <f t="shared" si="30"/>
        <v>100</v>
      </c>
      <c r="L668" s="15">
        <f t="shared" si="31"/>
        <v>32.660272589601213</v>
      </c>
      <c r="M668" s="15">
        <f t="shared" si="32"/>
        <v>67.33972741039878</v>
      </c>
    </row>
    <row r="669" spans="1:13">
      <c r="A669" s="15" t="s">
        <v>3680</v>
      </c>
      <c r="B669" s="15">
        <v>285.5</v>
      </c>
      <c r="C669" s="16">
        <v>2.4000000000000001E-83</v>
      </c>
      <c r="D669" s="15" t="str">
        <f>VLOOKUP($A669,таксономия!$B:$V,6,0)</f>
        <v>Eukaryota</v>
      </c>
      <c r="E669" s="15" t="str">
        <f>VLOOKUP($A669,таксономия!$B:$V,7,0)</f>
        <v xml:space="preserve"> Fungi</v>
      </c>
      <c r="F669" s="15" t="str">
        <f>VLOOKUP($A669,таксономия!$B:$V,8,0)</f>
        <v xml:space="preserve"> Dikarya</v>
      </c>
      <c r="G669" s="15"/>
      <c r="I669" s="15">
        <v>20</v>
      </c>
      <c r="J669" s="15">
        <v>648</v>
      </c>
      <c r="K669" s="15">
        <f t="shared" si="30"/>
        <v>100</v>
      </c>
      <c r="L669" s="15">
        <f t="shared" si="31"/>
        <v>32.710752145381122</v>
      </c>
      <c r="M669" s="15">
        <f t="shared" si="32"/>
        <v>67.289247854618878</v>
      </c>
    </row>
    <row r="670" spans="1:13">
      <c r="A670" s="15" t="s">
        <v>1567</v>
      </c>
      <c r="B670" s="15">
        <v>285.39999999999998</v>
      </c>
      <c r="C670" s="16">
        <v>2.4999999999999999E-83</v>
      </c>
      <c r="D670" s="15" t="str">
        <f>VLOOKUP($A670,таксономия!$B:$V,6,0)</f>
        <v>Eukaryota</v>
      </c>
      <c r="E670" s="15" t="str">
        <f>VLOOKUP($A670,таксономия!$B:$V,7,0)</f>
        <v xml:space="preserve"> Viridiplantae</v>
      </c>
      <c r="F670" s="15" t="str">
        <f>VLOOKUP($A670,таксономия!$B:$V,8,0)</f>
        <v xml:space="preserve"> Streptophyta</v>
      </c>
      <c r="G670" s="15"/>
      <c r="I670" s="15">
        <v>20</v>
      </c>
      <c r="J670" s="15">
        <v>649</v>
      </c>
      <c r="K670" s="15">
        <f t="shared" si="30"/>
        <v>100</v>
      </c>
      <c r="L670" s="15">
        <f t="shared" si="31"/>
        <v>32.76123170116103</v>
      </c>
      <c r="M670" s="15">
        <f t="shared" si="32"/>
        <v>67.238768298838977</v>
      </c>
    </row>
    <row r="671" spans="1:13">
      <c r="A671" s="15" t="s">
        <v>4262</v>
      </c>
      <c r="B671" s="15">
        <v>283.60000000000002</v>
      </c>
      <c r="C671" s="16">
        <v>8.9000000000000001E-83</v>
      </c>
      <c r="D671" s="15" t="str">
        <f>VLOOKUP($A671,таксономия!$B:$V,6,0)</f>
        <v>Eukaryota</v>
      </c>
      <c r="E671" s="15" t="str">
        <f>VLOOKUP($A671,таксономия!$B:$V,7,0)</f>
        <v xml:space="preserve"> Viridiplantae</v>
      </c>
      <c r="F671" s="15" t="str">
        <f>VLOOKUP($A671,таксономия!$B:$V,8,0)</f>
        <v xml:space="preserve"> Streptophyta</v>
      </c>
      <c r="G671" s="15"/>
      <c r="I671" s="15">
        <v>20</v>
      </c>
      <c r="J671" s="15">
        <v>650</v>
      </c>
      <c r="K671" s="15">
        <f t="shared" si="30"/>
        <v>100</v>
      </c>
      <c r="L671" s="15">
        <f t="shared" si="31"/>
        <v>32.811711256940939</v>
      </c>
      <c r="M671" s="15">
        <f t="shared" si="32"/>
        <v>67.188288743059061</v>
      </c>
    </row>
    <row r="672" spans="1:13">
      <c r="A672" s="15" t="s">
        <v>1119</v>
      </c>
      <c r="B672" s="15">
        <v>281.8</v>
      </c>
      <c r="C672" s="16">
        <v>3.1E-82</v>
      </c>
      <c r="D672" s="15" t="str">
        <f>VLOOKUP($A672,таксономия!$B:$V,6,0)</f>
        <v>Eukaryota</v>
      </c>
      <c r="E672" s="15" t="str">
        <f>VLOOKUP($A672,таксономия!$B:$V,7,0)</f>
        <v xml:space="preserve"> Viridiplantae</v>
      </c>
      <c r="F672" s="15" t="str">
        <f>VLOOKUP($A672,таксономия!$B:$V,8,0)</f>
        <v xml:space="preserve"> Chlorophyta</v>
      </c>
      <c r="G672" s="15"/>
      <c r="I672" s="15">
        <v>20</v>
      </c>
      <c r="J672" s="15">
        <v>651</v>
      </c>
      <c r="K672" s="15">
        <f t="shared" si="30"/>
        <v>100</v>
      </c>
      <c r="L672" s="15">
        <f t="shared" si="31"/>
        <v>32.862190812720847</v>
      </c>
      <c r="M672" s="15">
        <f t="shared" si="32"/>
        <v>67.137809187279146</v>
      </c>
    </row>
    <row r="673" spans="1:13">
      <c r="A673" s="15" t="s">
        <v>4026</v>
      </c>
      <c r="B673" s="15">
        <v>281.10000000000002</v>
      </c>
      <c r="C673" s="16">
        <v>4.8000000000000002E-82</v>
      </c>
      <c r="D673" s="15" t="str">
        <f>VLOOKUP($A673,таксономия!$B:$V,6,0)</f>
        <v>Eukaryota</v>
      </c>
      <c r="E673" s="15" t="str">
        <f>VLOOKUP($A673,таксономия!$B:$V,7,0)</f>
        <v xml:space="preserve"> Alveolata</v>
      </c>
      <c r="F673" s="15" t="str">
        <f>VLOOKUP($A673,таксономия!$B:$V,8,0)</f>
        <v xml:space="preserve"> Apicomplexa</v>
      </c>
      <c r="G673" s="15"/>
      <c r="I673" s="15">
        <v>20</v>
      </c>
      <c r="J673" s="15">
        <v>652</v>
      </c>
      <c r="K673" s="15">
        <f t="shared" si="30"/>
        <v>100</v>
      </c>
      <c r="L673" s="15">
        <f t="shared" si="31"/>
        <v>32.912670368500756</v>
      </c>
      <c r="M673" s="15">
        <f t="shared" si="32"/>
        <v>67.087329631499244</v>
      </c>
    </row>
    <row r="674" spans="1:13">
      <c r="A674" s="15" t="s">
        <v>1225</v>
      </c>
      <c r="B674" s="15">
        <v>281.10000000000002</v>
      </c>
      <c r="C674" s="16">
        <v>5.0999999999999999E-82</v>
      </c>
      <c r="D674" s="15" t="str">
        <f>VLOOKUP($A674,таксономия!$B:$V,6,0)</f>
        <v>Eukaryota</v>
      </c>
      <c r="E674" s="15" t="str">
        <f>VLOOKUP($A674,таксономия!$B:$V,7,0)</f>
        <v xml:space="preserve"> Fungi</v>
      </c>
      <c r="F674" s="15" t="str">
        <f>VLOOKUP($A674,таксономия!$B:$V,8,0)</f>
        <v xml:space="preserve"> Dikarya</v>
      </c>
      <c r="G674" s="15"/>
      <c r="I674" s="15">
        <v>20</v>
      </c>
      <c r="J674" s="15">
        <v>653</v>
      </c>
      <c r="K674" s="15">
        <f t="shared" si="30"/>
        <v>100</v>
      </c>
      <c r="L674" s="15">
        <f t="shared" si="31"/>
        <v>32.963149924280664</v>
      </c>
      <c r="M674" s="15">
        <f t="shared" si="32"/>
        <v>67.036850075719343</v>
      </c>
    </row>
    <row r="675" spans="1:13">
      <c r="A675" s="15" t="s">
        <v>3821</v>
      </c>
      <c r="B675" s="15">
        <v>279.8</v>
      </c>
      <c r="C675" s="16">
        <v>1.2E-81</v>
      </c>
      <c r="D675" s="15" t="str">
        <f>VLOOKUP($A675,таксономия!$B:$V,6,0)</f>
        <v>Eukaryota</v>
      </c>
      <c r="E675" s="15" t="str">
        <f>VLOOKUP($A675,таксономия!$B:$V,7,0)</f>
        <v xml:space="preserve"> Alveolata</v>
      </c>
      <c r="F675" s="15" t="str">
        <f>VLOOKUP($A675,таксономия!$B:$V,8,0)</f>
        <v xml:space="preserve"> Apicomplexa</v>
      </c>
      <c r="G675" s="15"/>
      <c r="I675" s="15">
        <v>20</v>
      </c>
      <c r="J675" s="15">
        <v>654</v>
      </c>
      <c r="K675" s="15">
        <f t="shared" si="30"/>
        <v>100</v>
      </c>
      <c r="L675" s="15">
        <f t="shared" si="31"/>
        <v>33.013629480060573</v>
      </c>
      <c r="M675" s="15">
        <f t="shared" si="32"/>
        <v>66.986370519939427</v>
      </c>
    </row>
    <row r="676" spans="1:13">
      <c r="A676" s="15" t="s">
        <v>812</v>
      </c>
      <c r="B676" s="15">
        <v>277.7</v>
      </c>
      <c r="C676" s="16">
        <v>5.1999999999999998E-81</v>
      </c>
      <c r="D676" s="15" t="str">
        <f>VLOOKUP($A676,таксономия!$B:$V,6,0)</f>
        <v>Eukaryota</v>
      </c>
      <c r="E676" s="15" t="str">
        <f>VLOOKUP($A676,таксономия!$B:$V,7,0)</f>
        <v xml:space="preserve"> Fungi</v>
      </c>
      <c r="F676" s="15" t="str">
        <f>VLOOKUP($A676,таксономия!$B:$V,8,0)</f>
        <v xml:space="preserve"> Dikarya</v>
      </c>
      <c r="G676" s="15"/>
      <c r="I676" s="15">
        <v>20</v>
      </c>
      <c r="J676" s="15">
        <v>655</v>
      </c>
      <c r="K676" s="15">
        <f t="shared" si="30"/>
        <v>100</v>
      </c>
      <c r="L676" s="15">
        <f t="shared" si="31"/>
        <v>33.064109035840481</v>
      </c>
      <c r="M676" s="15">
        <f t="shared" si="32"/>
        <v>66.935890964159512</v>
      </c>
    </row>
    <row r="677" spans="1:13">
      <c r="A677" s="15" t="s">
        <v>2002</v>
      </c>
      <c r="B677" s="15">
        <v>277.7</v>
      </c>
      <c r="C677" s="16">
        <v>5.1999999999999998E-81</v>
      </c>
      <c r="D677" s="15" t="str">
        <f>VLOOKUP($A677,таксономия!$B:$V,6,0)</f>
        <v>Eukaryota</v>
      </c>
      <c r="E677" s="15" t="str">
        <f>VLOOKUP($A677,таксономия!$B:$V,7,0)</f>
        <v xml:space="preserve"> Fungi</v>
      </c>
      <c r="F677" s="15" t="str">
        <f>VLOOKUP($A677,таксономия!$B:$V,8,0)</f>
        <v xml:space="preserve"> Dikarya</v>
      </c>
      <c r="G677" s="15"/>
      <c r="I677" s="15">
        <v>20</v>
      </c>
      <c r="J677" s="15">
        <v>656</v>
      </c>
      <c r="K677" s="15">
        <f t="shared" si="30"/>
        <v>100</v>
      </c>
      <c r="L677" s="15">
        <f t="shared" si="31"/>
        <v>33.114588591620389</v>
      </c>
      <c r="M677" s="15">
        <f t="shared" si="32"/>
        <v>66.885411408379611</v>
      </c>
    </row>
    <row r="678" spans="1:13">
      <c r="A678" s="15" t="s">
        <v>2469</v>
      </c>
      <c r="B678" s="15">
        <v>277.60000000000002</v>
      </c>
      <c r="C678" s="16">
        <v>5.7000000000000002E-81</v>
      </c>
      <c r="D678" s="15" t="str">
        <f>VLOOKUP($A678,таксономия!$B:$V,6,0)</f>
        <v>Eukaryota</v>
      </c>
      <c r="E678" s="15" t="str">
        <f>VLOOKUP($A678,таксономия!$B:$V,7,0)</f>
        <v xml:space="preserve"> Metazoa</v>
      </c>
      <c r="F678" s="15" t="str">
        <f>VLOOKUP($A678,таксономия!$B:$V,8,0)</f>
        <v xml:space="preserve"> Chordata</v>
      </c>
      <c r="G678" s="15"/>
      <c r="I678" s="15">
        <v>20</v>
      </c>
      <c r="J678" s="15">
        <v>657</v>
      </c>
      <c r="K678" s="15">
        <f t="shared" si="30"/>
        <v>100</v>
      </c>
      <c r="L678" s="15">
        <f t="shared" si="31"/>
        <v>33.165068147400298</v>
      </c>
      <c r="M678" s="15">
        <f t="shared" si="32"/>
        <v>66.834931852599709</v>
      </c>
    </row>
    <row r="679" spans="1:13">
      <c r="A679" s="15" t="s">
        <v>3801</v>
      </c>
      <c r="B679" s="15">
        <v>274.39999999999998</v>
      </c>
      <c r="C679" s="16">
        <v>5.2000000000000002E-80</v>
      </c>
      <c r="D679" s="15" t="str">
        <f>VLOOKUP($A679,таксономия!$B:$V,6,0)</f>
        <v>Eukaryota</v>
      </c>
      <c r="E679" s="15" t="str">
        <f>VLOOKUP($A679,таксономия!$B:$V,7,0)</f>
        <v xml:space="preserve"> Alveolata</v>
      </c>
      <c r="F679" s="15" t="str">
        <f>VLOOKUP($A679,таксономия!$B:$V,8,0)</f>
        <v xml:space="preserve"> Apicomplexa</v>
      </c>
      <c r="G679" s="15"/>
      <c r="I679" s="15">
        <v>20</v>
      </c>
      <c r="J679" s="15">
        <v>658</v>
      </c>
      <c r="K679" s="15">
        <f t="shared" si="30"/>
        <v>100</v>
      </c>
      <c r="L679" s="15">
        <f t="shared" si="31"/>
        <v>33.215547703180206</v>
      </c>
      <c r="M679" s="15">
        <f t="shared" si="32"/>
        <v>66.784452296819794</v>
      </c>
    </row>
    <row r="680" spans="1:13">
      <c r="A680" s="15" t="s">
        <v>2911</v>
      </c>
      <c r="B680" s="15">
        <v>273.60000000000002</v>
      </c>
      <c r="C680" s="16">
        <v>8.8000000000000004E-80</v>
      </c>
      <c r="D680" s="15" t="str">
        <f>VLOOKUP($A680,таксономия!$B:$V,6,0)</f>
        <v>Eukaryota</v>
      </c>
      <c r="E680" s="15" t="str">
        <f>VLOOKUP($A680,таксономия!$B:$V,7,0)</f>
        <v xml:space="preserve"> Metazoa</v>
      </c>
      <c r="F680" s="15" t="str">
        <f>VLOOKUP($A680,таксономия!$B:$V,8,0)</f>
        <v xml:space="preserve"> Chordata</v>
      </c>
      <c r="G680" s="15"/>
      <c r="I680" s="15">
        <v>20</v>
      </c>
      <c r="J680" s="15">
        <v>659</v>
      </c>
      <c r="K680" s="15">
        <f t="shared" si="30"/>
        <v>100</v>
      </c>
      <c r="L680" s="15">
        <f t="shared" si="31"/>
        <v>33.266027258960122</v>
      </c>
      <c r="M680" s="15">
        <f t="shared" si="32"/>
        <v>66.733972741039878</v>
      </c>
    </row>
    <row r="681" spans="1:13">
      <c r="A681" s="15" t="s">
        <v>2593</v>
      </c>
      <c r="B681" s="15">
        <v>273.39999999999998</v>
      </c>
      <c r="C681" s="16">
        <v>1.0999999999999999E-79</v>
      </c>
      <c r="D681" s="15" t="str">
        <f>VLOOKUP($A681,таксономия!$B:$V,6,0)</f>
        <v>Eukaryota</v>
      </c>
      <c r="E681" s="15" t="str">
        <f>VLOOKUP($A681,таксономия!$B:$V,7,0)</f>
        <v xml:space="preserve"> Fungi</v>
      </c>
      <c r="F681" s="15" t="str">
        <f>VLOOKUP($A681,таксономия!$B:$V,8,0)</f>
        <v xml:space="preserve"> Dikarya</v>
      </c>
      <c r="G681" s="15"/>
      <c r="I681" s="15">
        <v>20</v>
      </c>
      <c r="J681" s="15">
        <v>660</v>
      </c>
      <c r="K681" s="15">
        <f t="shared" si="30"/>
        <v>100</v>
      </c>
      <c r="L681" s="15">
        <f t="shared" si="31"/>
        <v>33.316506814740031</v>
      </c>
      <c r="M681" s="15">
        <f t="shared" si="32"/>
        <v>66.683493185259977</v>
      </c>
    </row>
    <row r="682" spans="1:13">
      <c r="A682" s="15" t="s">
        <v>1537</v>
      </c>
      <c r="B682" s="15">
        <v>273.10000000000002</v>
      </c>
      <c r="C682" s="16">
        <v>1.3E-79</v>
      </c>
      <c r="D682" s="15" t="str">
        <f>VLOOKUP($A682,таксономия!$B:$V,6,0)</f>
        <v>Eukaryota</v>
      </c>
      <c r="E682" s="15" t="str">
        <f>VLOOKUP($A682,таксономия!$B:$V,7,0)</f>
        <v xml:space="preserve"> Metazoa</v>
      </c>
      <c r="F682" s="15" t="str">
        <f>VLOOKUP($A682,таксономия!$B:$V,8,0)</f>
        <v xml:space="preserve"> Ecdysozoa</v>
      </c>
      <c r="G682" s="15"/>
      <c r="I682" s="15">
        <v>20</v>
      </c>
      <c r="J682" s="15">
        <v>661</v>
      </c>
      <c r="K682" s="15">
        <f t="shared" si="30"/>
        <v>100</v>
      </c>
      <c r="L682" s="15">
        <f t="shared" si="31"/>
        <v>33.366986370519939</v>
      </c>
      <c r="M682" s="15">
        <f t="shared" si="32"/>
        <v>66.633013629480061</v>
      </c>
    </row>
    <row r="683" spans="1:13">
      <c r="A683" s="15" t="s">
        <v>547</v>
      </c>
      <c r="B683" s="15">
        <v>272.10000000000002</v>
      </c>
      <c r="C683" s="16">
        <v>2.5999999999999999E-79</v>
      </c>
      <c r="D683" s="15" t="str">
        <f>VLOOKUP($A683,таксономия!$B:$V,6,0)</f>
        <v>Eukaryota</v>
      </c>
      <c r="E683" s="15" t="str">
        <f>VLOOKUP($A683,таксономия!$B:$V,7,0)</f>
        <v xml:space="preserve"> Cryptophyta</v>
      </c>
      <c r="F683" s="15" t="str">
        <f>VLOOKUP($A683,таксономия!$B:$V,8,0)</f>
        <v xml:space="preserve"> Cryptomonadales</v>
      </c>
      <c r="G683" s="15"/>
      <c r="I683" s="15">
        <v>20</v>
      </c>
      <c r="J683" s="15">
        <v>662</v>
      </c>
      <c r="K683" s="15">
        <f t="shared" si="30"/>
        <v>100</v>
      </c>
      <c r="L683" s="15">
        <f t="shared" si="31"/>
        <v>33.417465926299847</v>
      </c>
      <c r="M683" s="15">
        <f t="shared" si="32"/>
        <v>66.582534073700145</v>
      </c>
    </row>
    <row r="684" spans="1:13">
      <c r="A684" s="15" t="s">
        <v>2857</v>
      </c>
      <c r="B684" s="15">
        <v>271.89999999999998</v>
      </c>
      <c r="C684" s="16">
        <v>3E-79</v>
      </c>
      <c r="D684" s="15" t="str">
        <f>VLOOKUP($A684,таксономия!$B:$V,6,0)</f>
        <v>Eukaryota</v>
      </c>
      <c r="E684" s="15" t="str">
        <f>VLOOKUP($A684,таксономия!$B:$V,7,0)</f>
        <v xml:space="preserve"> Metazoa</v>
      </c>
      <c r="F684" s="15" t="str">
        <f>VLOOKUP($A684,таксономия!$B:$V,8,0)</f>
        <v xml:space="preserve"> Chordata</v>
      </c>
      <c r="G684" s="15"/>
      <c r="I684" s="15">
        <v>20</v>
      </c>
      <c r="J684" s="15">
        <v>663</v>
      </c>
      <c r="K684" s="15">
        <f t="shared" si="30"/>
        <v>100</v>
      </c>
      <c r="L684" s="15">
        <f t="shared" si="31"/>
        <v>33.467945482079756</v>
      </c>
      <c r="M684" s="15">
        <f t="shared" si="32"/>
        <v>66.532054517920244</v>
      </c>
    </row>
    <row r="685" spans="1:13">
      <c r="A685" s="15" t="s">
        <v>2647</v>
      </c>
      <c r="B685" s="15">
        <v>271.2</v>
      </c>
      <c r="C685" s="16">
        <v>4.7000000000000002E-79</v>
      </c>
      <c r="D685" s="15" t="str">
        <f>VLOOKUP($A685,таксономия!$B:$V,6,0)</f>
        <v>Eukaryota</v>
      </c>
      <c r="E685" s="15" t="str">
        <f>VLOOKUP($A685,таксономия!$B:$V,7,0)</f>
        <v xml:space="preserve"> Metazoa</v>
      </c>
      <c r="F685" s="15" t="str">
        <f>VLOOKUP($A685,таксономия!$B:$V,8,0)</f>
        <v xml:space="preserve"> Chordata</v>
      </c>
      <c r="G685" s="15"/>
      <c r="I685" s="15">
        <v>20</v>
      </c>
      <c r="J685" s="15">
        <v>664</v>
      </c>
      <c r="K685" s="15">
        <f t="shared" si="30"/>
        <v>100</v>
      </c>
      <c r="L685" s="15">
        <f t="shared" si="31"/>
        <v>33.518425037859664</v>
      </c>
      <c r="M685" s="15">
        <f t="shared" si="32"/>
        <v>66.481574962140343</v>
      </c>
    </row>
    <row r="686" spans="1:13">
      <c r="A686" s="15" t="s">
        <v>790</v>
      </c>
      <c r="B686" s="15">
        <v>271</v>
      </c>
      <c r="C686" s="16">
        <v>5.6000000000000002E-79</v>
      </c>
      <c r="D686" s="15" t="str">
        <f>VLOOKUP($A686,таксономия!$B:$V,6,0)</f>
        <v>Eukaryota</v>
      </c>
      <c r="E686" s="15" t="str">
        <f>VLOOKUP($A686,таксономия!$B:$V,7,0)</f>
        <v xml:space="preserve"> Metazoa</v>
      </c>
      <c r="F686" s="15" t="str">
        <f>VLOOKUP($A686,таксономия!$B:$V,8,0)</f>
        <v xml:space="preserve"> Cnidaria</v>
      </c>
      <c r="G686" s="15"/>
      <c r="I686" s="15">
        <v>20</v>
      </c>
      <c r="J686" s="15">
        <v>665</v>
      </c>
      <c r="K686" s="15">
        <f t="shared" si="30"/>
        <v>100</v>
      </c>
      <c r="L686" s="15">
        <f t="shared" si="31"/>
        <v>33.568904593639573</v>
      </c>
      <c r="M686" s="15">
        <f t="shared" si="32"/>
        <v>66.431095406360427</v>
      </c>
    </row>
    <row r="687" spans="1:13">
      <c r="A687" s="15" t="s">
        <v>3500</v>
      </c>
      <c r="B687" s="15">
        <v>270.5</v>
      </c>
      <c r="C687" s="16">
        <v>7.8000000000000001E-79</v>
      </c>
      <c r="D687" s="15" t="str">
        <f>VLOOKUP($A687,таксономия!$B:$V,6,0)</f>
        <v>Eukaryota</v>
      </c>
      <c r="E687" s="15" t="str">
        <f>VLOOKUP($A687,таксономия!$B:$V,7,0)</f>
        <v xml:space="preserve"> Fungi</v>
      </c>
      <c r="F687" s="15" t="str">
        <f>VLOOKUP($A687,таксономия!$B:$V,8,0)</f>
        <v xml:space="preserve"> Dikarya</v>
      </c>
      <c r="G687" s="15"/>
      <c r="I687" s="15">
        <v>20</v>
      </c>
      <c r="J687" s="15">
        <v>666</v>
      </c>
      <c r="K687" s="15">
        <f t="shared" si="30"/>
        <v>100</v>
      </c>
      <c r="L687" s="15">
        <f t="shared" si="31"/>
        <v>33.619384149419481</v>
      </c>
      <c r="M687" s="15">
        <f t="shared" si="32"/>
        <v>66.380615850580512</v>
      </c>
    </row>
    <row r="688" spans="1:13">
      <c r="A688" s="15" t="s">
        <v>2389</v>
      </c>
      <c r="B688" s="15">
        <v>269.5</v>
      </c>
      <c r="C688" s="16">
        <v>1.4999999999999999E-78</v>
      </c>
      <c r="D688" s="15" t="str">
        <f>VLOOKUP($A688,таксономия!$B:$V,6,0)</f>
        <v>Eukaryota</v>
      </c>
      <c r="E688" s="15" t="str">
        <f>VLOOKUP($A688,таксономия!$B:$V,7,0)</f>
        <v xml:space="preserve"> Metazoa</v>
      </c>
      <c r="F688" s="15" t="str">
        <f>VLOOKUP($A688,таксономия!$B:$V,8,0)</f>
        <v xml:space="preserve"> Chordata</v>
      </c>
      <c r="G688" s="15"/>
      <c r="I688" s="15">
        <v>20</v>
      </c>
      <c r="J688" s="15">
        <v>667</v>
      </c>
      <c r="K688" s="15">
        <f t="shared" si="30"/>
        <v>100</v>
      </c>
      <c r="L688" s="15">
        <f t="shared" si="31"/>
        <v>33.66986370519939</v>
      </c>
      <c r="M688" s="15">
        <f t="shared" si="32"/>
        <v>66.33013629480061</v>
      </c>
    </row>
    <row r="689" spans="1:13">
      <c r="A689" s="15" t="s">
        <v>146</v>
      </c>
      <c r="B689" s="15">
        <v>268.3</v>
      </c>
      <c r="C689" s="16">
        <v>3.6000000000000002E-78</v>
      </c>
      <c r="D689" s="15" t="str">
        <f>VLOOKUP($A689,таксономия!$B:$V,6,0)</f>
        <v>Eukaryota</v>
      </c>
      <c r="E689" s="15" t="str">
        <f>VLOOKUP($A689,таксономия!$B:$V,7,0)</f>
        <v xml:space="preserve"> Viridiplantae</v>
      </c>
      <c r="F689" s="15" t="str">
        <f>VLOOKUP($A689,таксономия!$B:$V,8,0)</f>
        <v xml:space="preserve"> Chlorophyta</v>
      </c>
      <c r="G689" s="15"/>
      <c r="I689" s="15">
        <v>20</v>
      </c>
      <c r="J689" s="15">
        <v>668</v>
      </c>
      <c r="K689" s="15">
        <f t="shared" si="30"/>
        <v>100</v>
      </c>
      <c r="L689" s="15">
        <f t="shared" si="31"/>
        <v>33.720343260979305</v>
      </c>
      <c r="M689" s="15">
        <f t="shared" si="32"/>
        <v>66.279656739020695</v>
      </c>
    </row>
    <row r="690" spans="1:13">
      <c r="A690" s="15" t="s">
        <v>1328</v>
      </c>
      <c r="B690" s="15">
        <v>268.10000000000002</v>
      </c>
      <c r="C690" s="16">
        <v>4.2000000000000001E-78</v>
      </c>
      <c r="D690" s="15" t="str">
        <f>VLOOKUP($A690,таксономия!$B:$V,6,0)</f>
        <v>Eukaryota</v>
      </c>
      <c r="E690" s="15" t="str">
        <f>VLOOKUP($A690,таксономия!$B:$V,7,0)</f>
        <v xml:space="preserve"> Euglenozoa</v>
      </c>
      <c r="F690" s="15" t="str">
        <f>VLOOKUP($A690,таксономия!$B:$V,8,0)</f>
        <v xml:space="preserve"> Kinetoplastida</v>
      </c>
      <c r="G690" s="15"/>
      <c r="I690" s="15">
        <v>20</v>
      </c>
      <c r="J690" s="15">
        <v>669</v>
      </c>
      <c r="K690" s="15">
        <f t="shared" si="30"/>
        <v>100</v>
      </c>
      <c r="L690" s="15">
        <f t="shared" si="31"/>
        <v>33.770822816759214</v>
      </c>
      <c r="M690" s="15">
        <f t="shared" si="32"/>
        <v>66.229177183240779</v>
      </c>
    </row>
    <row r="691" spans="1:13">
      <c r="A691" s="15" t="s">
        <v>2282</v>
      </c>
      <c r="B691" s="15">
        <v>267.89999999999998</v>
      </c>
      <c r="C691" s="16">
        <v>4.6999999999999997E-78</v>
      </c>
      <c r="D691" s="15" t="str">
        <f>VLOOKUP($A691,таксономия!$B:$V,6,0)</f>
        <v>Eukaryota</v>
      </c>
      <c r="E691" s="15" t="str">
        <f>VLOOKUP($A691,таксономия!$B:$V,7,0)</f>
        <v xml:space="preserve"> Choanoflagellida</v>
      </c>
      <c r="F691" s="15" t="str">
        <f>VLOOKUP($A691,таксономия!$B:$V,8,0)</f>
        <v xml:space="preserve"> Salpingoecidae</v>
      </c>
      <c r="G691" s="15"/>
      <c r="I691" s="15">
        <v>20</v>
      </c>
      <c r="J691" s="15">
        <v>670</v>
      </c>
      <c r="K691" s="15">
        <f t="shared" si="30"/>
        <v>100</v>
      </c>
      <c r="L691" s="15">
        <f t="shared" si="31"/>
        <v>33.821302372539122</v>
      </c>
      <c r="M691" s="15">
        <f t="shared" si="32"/>
        <v>66.178697627460878</v>
      </c>
    </row>
    <row r="692" spans="1:13">
      <c r="A692" s="15" t="s">
        <v>2021</v>
      </c>
      <c r="B692" s="15">
        <v>267.89999999999998</v>
      </c>
      <c r="C692" s="16">
        <v>4.8E-78</v>
      </c>
      <c r="D692" s="15" t="str">
        <f>VLOOKUP($A692,таксономия!$B:$V,6,0)</f>
        <v>Eukaryota</v>
      </c>
      <c r="E692" s="15" t="str">
        <f>VLOOKUP($A692,таксономия!$B:$V,7,0)</f>
        <v xml:space="preserve"> Fungi</v>
      </c>
      <c r="F692" s="15" t="str">
        <f>VLOOKUP($A692,таксономия!$B:$V,8,0)</f>
        <v xml:space="preserve"> Dikarya</v>
      </c>
      <c r="G692" s="15"/>
      <c r="I692" s="15">
        <v>20</v>
      </c>
      <c r="J692" s="15">
        <v>671</v>
      </c>
      <c r="K692" s="15">
        <f t="shared" si="30"/>
        <v>100</v>
      </c>
      <c r="L692" s="15">
        <f t="shared" si="31"/>
        <v>33.871781928319031</v>
      </c>
      <c r="M692" s="15">
        <f t="shared" si="32"/>
        <v>66.128218071680976</v>
      </c>
    </row>
    <row r="693" spans="1:13">
      <c r="A693" s="15" t="s">
        <v>2693</v>
      </c>
      <c r="B693" s="15">
        <v>267.2</v>
      </c>
      <c r="C693" s="16">
        <v>7.7000000000000001E-78</v>
      </c>
      <c r="D693" s="15" t="str">
        <f>VLOOKUP($A693,таксономия!$B:$V,6,0)</f>
        <v>Archaea.</v>
      </c>
      <c r="E693" s="15">
        <f>VLOOKUP($A693,таксономия!$B:$V,7,0)</f>
        <v>0</v>
      </c>
      <c r="F693" s="15">
        <f>VLOOKUP($A693,таксономия!$B:$V,8,0)</f>
        <v>0</v>
      </c>
      <c r="G693" s="15"/>
      <c r="I693" s="15">
        <v>20</v>
      </c>
      <c r="J693" s="15">
        <v>672</v>
      </c>
      <c r="K693" s="15">
        <f t="shared" si="30"/>
        <v>100</v>
      </c>
      <c r="L693" s="15">
        <f t="shared" si="31"/>
        <v>33.922261484098939</v>
      </c>
      <c r="M693" s="15">
        <f t="shared" si="32"/>
        <v>66.077738515901061</v>
      </c>
    </row>
    <row r="694" spans="1:13">
      <c r="A694" s="15" t="s">
        <v>1357</v>
      </c>
      <c r="B694" s="15">
        <v>265.8</v>
      </c>
      <c r="C694" s="16">
        <v>1.9999999999999999E-77</v>
      </c>
      <c r="D694" s="15" t="str">
        <f>VLOOKUP($A694,таксономия!$B:$V,6,0)</f>
        <v>Eukaryota</v>
      </c>
      <c r="E694" s="15" t="str">
        <f>VLOOKUP($A694,таксономия!$B:$V,7,0)</f>
        <v xml:space="preserve"> Metazoa</v>
      </c>
      <c r="F694" s="15" t="str">
        <f>VLOOKUP($A694,таксономия!$B:$V,8,0)</f>
        <v xml:space="preserve"> Chordata</v>
      </c>
      <c r="G694" s="15"/>
      <c r="I694" s="15">
        <v>20</v>
      </c>
      <c r="J694" s="15">
        <v>673</v>
      </c>
      <c r="K694" s="15">
        <f t="shared" si="30"/>
        <v>100</v>
      </c>
      <c r="L694" s="15">
        <f t="shared" si="31"/>
        <v>33.972741039878848</v>
      </c>
      <c r="M694" s="15">
        <f t="shared" si="32"/>
        <v>66.027258960121145</v>
      </c>
    </row>
    <row r="695" spans="1:13">
      <c r="A695" s="15" t="s">
        <v>3346</v>
      </c>
      <c r="B695" s="15">
        <v>264.8</v>
      </c>
      <c r="C695" s="16">
        <v>3.8999999999999998E-77</v>
      </c>
      <c r="D695" s="15" t="str">
        <f>VLOOKUP($A695,таксономия!$B:$V,6,0)</f>
        <v>Eukaryota</v>
      </c>
      <c r="E695" s="15" t="str">
        <f>VLOOKUP($A695,таксономия!$B:$V,7,0)</f>
        <v xml:space="preserve"> Fungi</v>
      </c>
      <c r="F695" s="15" t="str">
        <f>VLOOKUP($A695,таксономия!$B:$V,8,0)</f>
        <v xml:space="preserve"> Fungi incertae sedis</v>
      </c>
      <c r="G695" s="15"/>
      <c r="I695" s="15">
        <v>20</v>
      </c>
      <c r="J695" s="15">
        <v>674</v>
      </c>
      <c r="K695" s="15">
        <f t="shared" si="30"/>
        <v>100</v>
      </c>
      <c r="L695" s="15">
        <f t="shared" si="31"/>
        <v>34.023220595658756</v>
      </c>
      <c r="M695" s="15">
        <f t="shared" si="32"/>
        <v>65.976779404341244</v>
      </c>
    </row>
    <row r="696" spans="1:13">
      <c r="A696" s="15" t="s">
        <v>3235</v>
      </c>
      <c r="B696" s="15">
        <v>263.60000000000002</v>
      </c>
      <c r="C696" s="16">
        <v>9.3000000000000006E-77</v>
      </c>
      <c r="D696" s="15" t="str">
        <f>VLOOKUP($A696,таксономия!$B:$V,6,0)</f>
        <v>Eukaryota</v>
      </c>
      <c r="E696" s="15" t="str">
        <f>VLOOKUP($A696,таксономия!$B:$V,7,0)</f>
        <v xml:space="preserve"> Metazoa</v>
      </c>
      <c r="F696" s="15" t="str">
        <f>VLOOKUP($A696,таксономия!$B:$V,8,0)</f>
        <v xml:space="preserve"> Ecdysozoa</v>
      </c>
      <c r="G696" s="15"/>
      <c r="I696" s="15">
        <v>20</v>
      </c>
      <c r="J696" s="15">
        <v>675</v>
      </c>
      <c r="K696" s="15">
        <f t="shared" si="30"/>
        <v>100</v>
      </c>
      <c r="L696" s="15">
        <f t="shared" si="31"/>
        <v>34.073700151438672</v>
      </c>
      <c r="M696" s="15">
        <f t="shared" si="32"/>
        <v>65.926299848561328</v>
      </c>
    </row>
    <row r="697" spans="1:13">
      <c r="A697" s="15" t="s">
        <v>4126</v>
      </c>
      <c r="B697" s="15">
        <v>257.8</v>
      </c>
      <c r="C697" s="16">
        <v>5.2000000000000002E-75</v>
      </c>
      <c r="D697" s="15" t="str">
        <f>VLOOKUP($A697,таксономия!$B:$V,6,0)</f>
        <v>Archaea</v>
      </c>
      <c r="E697" s="15" t="str">
        <f>VLOOKUP($A697,таксономия!$B:$V,7,0)</f>
        <v xml:space="preserve"> Euryarchaeota</v>
      </c>
      <c r="F697" s="15" t="str">
        <f>VLOOKUP($A697,таксономия!$B:$V,8,0)</f>
        <v xml:space="preserve"> Methanopyri</v>
      </c>
      <c r="G697" s="15"/>
      <c r="I697" s="15">
        <v>20</v>
      </c>
      <c r="J697" s="15">
        <v>676</v>
      </c>
      <c r="K697" s="15">
        <f t="shared" si="30"/>
        <v>100</v>
      </c>
      <c r="L697" s="15">
        <f t="shared" si="31"/>
        <v>34.12417970721858</v>
      </c>
      <c r="M697" s="15">
        <f t="shared" si="32"/>
        <v>65.875820292781412</v>
      </c>
    </row>
    <row r="698" spans="1:13">
      <c r="A698" s="15" t="s">
        <v>1639</v>
      </c>
      <c r="B698" s="15">
        <v>252.8</v>
      </c>
      <c r="C698" s="16">
        <v>1.5999999999999999E-73</v>
      </c>
      <c r="D698" s="15" t="str">
        <f>VLOOKUP($A698,таксономия!$B:$V,6,0)</f>
        <v>Eukaryota</v>
      </c>
      <c r="E698" s="15" t="str">
        <f>VLOOKUP($A698,таксономия!$B:$V,7,0)</f>
        <v xml:space="preserve"> Metazoa</v>
      </c>
      <c r="F698" s="15" t="str">
        <f>VLOOKUP($A698,таксономия!$B:$V,8,0)</f>
        <v xml:space="preserve"> Ecdysozoa</v>
      </c>
      <c r="G698" s="15"/>
      <c r="I698" s="15">
        <v>20</v>
      </c>
      <c r="J698" s="15">
        <v>677</v>
      </c>
      <c r="K698" s="15">
        <f t="shared" si="30"/>
        <v>100</v>
      </c>
      <c r="L698" s="15">
        <f t="shared" si="31"/>
        <v>34.174659262998489</v>
      </c>
      <c r="M698" s="15">
        <f t="shared" si="32"/>
        <v>65.825340737001511</v>
      </c>
    </row>
    <row r="699" spans="1:13">
      <c r="A699" s="15" t="s">
        <v>3211</v>
      </c>
      <c r="B699" s="15">
        <v>249.9</v>
      </c>
      <c r="C699" s="16">
        <v>1.2000000000000001E-72</v>
      </c>
      <c r="D699" s="15" t="str">
        <f>VLOOKUP($A699,таксономия!$B:$V,6,0)</f>
        <v>Eukaryota</v>
      </c>
      <c r="E699" s="15" t="str">
        <f>VLOOKUP($A699,таксономия!$B:$V,7,0)</f>
        <v xml:space="preserve"> Metazoa</v>
      </c>
      <c r="F699" s="15" t="str">
        <f>VLOOKUP($A699,таксономия!$B:$V,8,0)</f>
        <v xml:space="preserve"> Chordata</v>
      </c>
      <c r="G699" s="15"/>
      <c r="I699" s="15">
        <v>20</v>
      </c>
      <c r="J699" s="15">
        <v>678</v>
      </c>
      <c r="K699" s="15">
        <f t="shared" si="30"/>
        <v>100</v>
      </c>
      <c r="L699" s="15">
        <f t="shared" si="31"/>
        <v>34.225138818778397</v>
      </c>
      <c r="M699" s="15">
        <f t="shared" si="32"/>
        <v>65.77486118122161</v>
      </c>
    </row>
    <row r="700" spans="1:13">
      <c r="A700" s="15" t="s">
        <v>3884</v>
      </c>
      <c r="B700" s="15">
        <v>247.8</v>
      </c>
      <c r="C700" s="16">
        <v>5.1999999999999999E-72</v>
      </c>
      <c r="D700" s="15" t="str">
        <f>VLOOKUP($A700,таксономия!$B:$V,6,0)</f>
        <v>Eukaryota</v>
      </c>
      <c r="E700" s="15" t="str">
        <f>VLOOKUP($A700,таксономия!$B:$V,7,0)</f>
        <v xml:space="preserve"> Fungi</v>
      </c>
      <c r="F700" s="15" t="str">
        <f>VLOOKUP($A700,таксономия!$B:$V,8,0)</f>
        <v xml:space="preserve"> Dikarya</v>
      </c>
      <c r="G700" s="15"/>
      <c r="I700" s="15">
        <v>20</v>
      </c>
      <c r="J700" s="15">
        <v>679</v>
      </c>
      <c r="K700" s="15">
        <f t="shared" si="30"/>
        <v>100</v>
      </c>
      <c r="L700" s="15">
        <f t="shared" si="31"/>
        <v>34.275618374558306</v>
      </c>
      <c r="M700" s="15">
        <f t="shared" si="32"/>
        <v>65.724381625441694</v>
      </c>
    </row>
    <row r="701" spans="1:13">
      <c r="A701" s="15" t="s">
        <v>3038</v>
      </c>
      <c r="B701" s="15">
        <v>246.5</v>
      </c>
      <c r="C701" s="16">
        <v>1.2999999999999999E-71</v>
      </c>
      <c r="D701" s="15" t="str">
        <f>VLOOKUP($A701,таксономия!$B:$V,6,0)</f>
        <v>Eukaryota</v>
      </c>
      <c r="E701" s="15" t="str">
        <f>VLOOKUP($A701,таксономия!$B:$V,7,0)</f>
        <v xml:space="preserve"> Fungi</v>
      </c>
      <c r="F701" s="15" t="str">
        <f>VLOOKUP($A701,таксономия!$B:$V,8,0)</f>
        <v xml:space="preserve"> Dikarya</v>
      </c>
      <c r="G701" s="15"/>
      <c r="I701" s="15">
        <v>20</v>
      </c>
      <c r="J701" s="15">
        <v>680</v>
      </c>
      <c r="K701" s="15">
        <f t="shared" si="30"/>
        <v>100</v>
      </c>
      <c r="L701" s="15">
        <f t="shared" si="31"/>
        <v>34.326097930338214</v>
      </c>
      <c r="M701" s="15">
        <f t="shared" si="32"/>
        <v>65.673902069661779</v>
      </c>
    </row>
    <row r="702" spans="1:13">
      <c r="A702" s="15" t="s">
        <v>3886</v>
      </c>
      <c r="B702" s="15">
        <v>246.5</v>
      </c>
      <c r="C702" s="16">
        <v>1.2999999999999999E-71</v>
      </c>
      <c r="D702" s="15" t="str">
        <f>VLOOKUP($A702,таксономия!$B:$V,6,0)</f>
        <v>Eukaryota</v>
      </c>
      <c r="E702" s="15" t="str">
        <f>VLOOKUP($A702,таксономия!$B:$V,7,0)</f>
        <v xml:space="preserve"> Fungi</v>
      </c>
      <c r="F702" s="15" t="str">
        <f>VLOOKUP($A702,таксономия!$B:$V,8,0)</f>
        <v xml:space="preserve"> Dikarya</v>
      </c>
      <c r="G702" s="15"/>
      <c r="I702" s="15">
        <v>20</v>
      </c>
      <c r="J702" s="15">
        <v>681</v>
      </c>
      <c r="K702" s="15">
        <f t="shared" si="30"/>
        <v>100</v>
      </c>
      <c r="L702" s="15">
        <f t="shared" si="31"/>
        <v>34.376577486118123</v>
      </c>
      <c r="M702" s="15">
        <f t="shared" si="32"/>
        <v>65.623422513881877</v>
      </c>
    </row>
    <row r="703" spans="1:13">
      <c r="A703" s="15" t="s">
        <v>1032</v>
      </c>
      <c r="B703" s="15">
        <v>246.3</v>
      </c>
      <c r="C703" s="16">
        <v>1.5000000000000001E-71</v>
      </c>
      <c r="D703" s="15" t="str">
        <f>VLOOKUP($A703,таксономия!$B:$V,6,0)</f>
        <v>Eukaryota</v>
      </c>
      <c r="E703" s="15" t="str">
        <f>VLOOKUP($A703,таксономия!$B:$V,7,0)</f>
        <v xml:space="preserve"> Viridiplantae</v>
      </c>
      <c r="F703" s="15" t="str">
        <f>VLOOKUP($A703,таксономия!$B:$V,8,0)</f>
        <v xml:space="preserve"> Streptophyta</v>
      </c>
      <c r="G703" s="15"/>
      <c r="I703" s="15">
        <v>20</v>
      </c>
      <c r="J703" s="15">
        <v>682</v>
      </c>
      <c r="K703" s="15">
        <f t="shared" si="30"/>
        <v>100</v>
      </c>
      <c r="L703" s="15">
        <f t="shared" si="31"/>
        <v>34.427057041898031</v>
      </c>
      <c r="M703" s="15">
        <f t="shared" si="32"/>
        <v>65.572942958101976</v>
      </c>
    </row>
    <row r="704" spans="1:13">
      <c r="A704" s="15" t="s">
        <v>3356</v>
      </c>
      <c r="B704" s="15">
        <v>243.5</v>
      </c>
      <c r="C704" s="16">
        <v>1E-70</v>
      </c>
      <c r="D704" s="15" t="str">
        <f>VLOOKUP($A704,таксономия!$B:$V,6,0)</f>
        <v>Eukaryota</v>
      </c>
      <c r="E704" s="15" t="str">
        <f>VLOOKUP($A704,таксономия!$B:$V,7,0)</f>
        <v xml:space="preserve"> Metazoa</v>
      </c>
      <c r="F704" s="15" t="str">
        <f>VLOOKUP($A704,таксономия!$B:$V,8,0)</f>
        <v xml:space="preserve"> Porifera</v>
      </c>
      <c r="G704" s="15"/>
      <c r="I704" s="15">
        <v>20</v>
      </c>
      <c r="J704" s="15">
        <v>683</v>
      </c>
      <c r="K704" s="15">
        <f t="shared" si="30"/>
        <v>100</v>
      </c>
      <c r="L704" s="15">
        <f t="shared" si="31"/>
        <v>34.47753659767794</v>
      </c>
      <c r="M704" s="15">
        <f t="shared" si="32"/>
        <v>65.52246340232206</v>
      </c>
    </row>
    <row r="705" spans="1:13">
      <c r="A705" s="15" t="s">
        <v>1217</v>
      </c>
      <c r="B705" s="15">
        <v>242.9</v>
      </c>
      <c r="C705" s="16">
        <v>1.5999999999999999E-70</v>
      </c>
      <c r="D705" s="15" t="str">
        <f>VLOOKUP($A705,таксономия!$B:$V,6,0)</f>
        <v>Eukaryota</v>
      </c>
      <c r="E705" s="15" t="str">
        <f>VLOOKUP($A705,таксономия!$B:$V,7,0)</f>
        <v xml:space="preserve"> Fungi</v>
      </c>
      <c r="F705" s="15" t="str">
        <f>VLOOKUP($A705,таксономия!$B:$V,8,0)</f>
        <v xml:space="preserve"> Dikarya</v>
      </c>
      <c r="G705" s="15"/>
      <c r="I705" s="15">
        <v>20</v>
      </c>
      <c r="J705" s="15">
        <v>684</v>
      </c>
      <c r="K705" s="15">
        <f t="shared" si="30"/>
        <v>100</v>
      </c>
      <c r="L705" s="15">
        <f t="shared" si="31"/>
        <v>34.528016153457855</v>
      </c>
      <c r="M705" s="15">
        <f t="shared" si="32"/>
        <v>65.471983846542145</v>
      </c>
    </row>
    <row r="706" spans="1:13">
      <c r="A706" s="15" t="s">
        <v>1996</v>
      </c>
      <c r="B706" s="15">
        <v>242.4</v>
      </c>
      <c r="C706" s="16">
        <v>2.1999999999999999E-70</v>
      </c>
      <c r="D706" s="15" t="str">
        <f>VLOOKUP($A706,таксономия!$B:$V,6,0)</f>
        <v>Eukaryota</v>
      </c>
      <c r="E706" s="15" t="str">
        <f>VLOOKUP($A706,таксономия!$B:$V,7,0)</f>
        <v xml:space="preserve"> Fungi</v>
      </c>
      <c r="F706" s="15" t="str">
        <f>VLOOKUP($A706,таксономия!$B:$V,8,0)</f>
        <v xml:space="preserve"> Dikarya</v>
      </c>
      <c r="G706" s="15"/>
      <c r="I706" s="15">
        <v>20</v>
      </c>
      <c r="J706" s="15">
        <v>685</v>
      </c>
      <c r="K706" s="15">
        <f t="shared" si="30"/>
        <v>100</v>
      </c>
      <c r="L706" s="15">
        <f t="shared" si="31"/>
        <v>34.578495709237764</v>
      </c>
      <c r="M706" s="15">
        <f t="shared" si="32"/>
        <v>65.421504290762243</v>
      </c>
    </row>
    <row r="707" spans="1:13">
      <c r="A707" s="15" t="s">
        <v>192</v>
      </c>
      <c r="B707" s="15">
        <v>241.2</v>
      </c>
      <c r="C707" s="16">
        <v>4.9999999999999998E-70</v>
      </c>
      <c r="D707" s="15" t="str">
        <f>VLOOKUP($A707,таксономия!$B:$V,6,0)</f>
        <v>Eukaryota</v>
      </c>
      <c r="E707" s="15" t="str">
        <f>VLOOKUP($A707,таксономия!$B:$V,7,0)</f>
        <v xml:space="preserve"> Fungi</v>
      </c>
      <c r="F707" s="15" t="str">
        <f>VLOOKUP($A707,таксономия!$B:$V,8,0)</f>
        <v xml:space="preserve"> Dikarya</v>
      </c>
      <c r="G707" s="15"/>
      <c r="I707" s="15">
        <v>20</v>
      </c>
      <c r="J707" s="15">
        <v>686</v>
      </c>
      <c r="K707" s="15">
        <f t="shared" ref="K707:K770" si="33">I707/20*100</f>
        <v>100</v>
      </c>
      <c r="L707" s="15">
        <f t="shared" ref="L707:L770" si="34">J707/1981*100</f>
        <v>34.628975265017672</v>
      </c>
      <c r="M707" s="15">
        <f t="shared" ref="M707:M770" si="35">100-L707</f>
        <v>65.371024734982328</v>
      </c>
    </row>
    <row r="708" spans="1:13">
      <c r="A708" s="15" t="s">
        <v>3036</v>
      </c>
      <c r="B708" s="15">
        <v>239.9</v>
      </c>
      <c r="C708" s="16">
        <v>1.3000000000000001E-69</v>
      </c>
      <c r="D708" s="15" t="str">
        <f>VLOOKUP($A708,таксономия!$B:$V,6,0)</f>
        <v>Eukaryota</v>
      </c>
      <c r="E708" s="15" t="str">
        <f>VLOOKUP($A708,таксономия!$B:$V,7,0)</f>
        <v xml:space="preserve"> Fungi</v>
      </c>
      <c r="F708" s="15" t="str">
        <f>VLOOKUP($A708,таксономия!$B:$V,8,0)</f>
        <v xml:space="preserve"> Dikarya</v>
      </c>
      <c r="G708" s="15"/>
      <c r="I708" s="15">
        <v>20</v>
      </c>
      <c r="J708" s="15">
        <v>687</v>
      </c>
      <c r="K708" s="15">
        <f t="shared" si="33"/>
        <v>100</v>
      </c>
      <c r="L708" s="15">
        <f t="shared" si="34"/>
        <v>34.679454820797581</v>
      </c>
      <c r="M708" s="15">
        <f t="shared" si="35"/>
        <v>65.320545179202412</v>
      </c>
    </row>
    <row r="709" spans="1:13">
      <c r="A709" s="15" t="s">
        <v>1787</v>
      </c>
      <c r="B709" s="15">
        <v>239.9</v>
      </c>
      <c r="C709" s="16">
        <v>1.3000000000000001E-69</v>
      </c>
      <c r="D709" s="15" t="str">
        <f>VLOOKUP($A709,таксономия!$B:$V,6,0)</f>
        <v>Eukaryota</v>
      </c>
      <c r="E709" s="15" t="str">
        <f>VLOOKUP($A709,таксономия!$B:$V,7,0)</f>
        <v xml:space="preserve"> Fungi</v>
      </c>
      <c r="F709" s="15" t="str">
        <f>VLOOKUP($A709,таксономия!$B:$V,8,0)</f>
        <v xml:space="preserve"> Dikarya</v>
      </c>
      <c r="G709" s="15"/>
      <c r="I709" s="15">
        <v>20</v>
      </c>
      <c r="J709" s="15">
        <v>688</v>
      </c>
      <c r="K709" s="15">
        <f t="shared" si="33"/>
        <v>100</v>
      </c>
      <c r="L709" s="15">
        <f t="shared" si="34"/>
        <v>34.729934376577489</v>
      </c>
      <c r="M709" s="15">
        <f t="shared" si="35"/>
        <v>65.270065623422511</v>
      </c>
    </row>
    <row r="710" spans="1:13">
      <c r="A710" s="15" t="s">
        <v>2140</v>
      </c>
      <c r="B710" s="15">
        <v>238.1</v>
      </c>
      <c r="C710" s="16">
        <v>4.4E-69</v>
      </c>
      <c r="D710" s="15" t="str">
        <f>VLOOKUP($A710,таксономия!$B:$V,6,0)</f>
        <v>Archaea</v>
      </c>
      <c r="E710" s="15" t="str">
        <f>VLOOKUP($A710,таксономия!$B:$V,7,0)</f>
        <v xml:space="preserve"> Crenarchaeota</v>
      </c>
      <c r="F710" s="15" t="str">
        <f>VLOOKUP($A710,таксономия!$B:$V,8,0)</f>
        <v xml:space="preserve"> Thermoprotei</v>
      </c>
      <c r="G710" s="15"/>
      <c r="I710" s="15">
        <v>20</v>
      </c>
      <c r="J710" s="15">
        <v>689</v>
      </c>
      <c r="K710" s="15">
        <f t="shared" si="33"/>
        <v>100</v>
      </c>
      <c r="L710" s="15">
        <f t="shared" si="34"/>
        <v>34.780413932357398</v>
      </c>
      <c r="M710" s="15">
        <f t="shared" si="35"/>
        <v>65.219586067642609</v>
      </c>
    </row>
    <row r="711" spans="1:13">
      <c r="A711" s="15" t="s">
        <v>3833</v>
      </c>
      <c r="B711" s="15">
        <v>237.6</v>
      </c>
      <c r="C711" s="16">
        <v>6.4E-69</v>
      </c>
      <c r="D711" s="15" t="str">
        <f>VLOOKUP($A711,таксономия!$B:$V,6,0)</f>
        <v>Eukaryota</v>
      </c>
      <c r="E711" s="15" t="str">
        <f>VLOOKUP($A711,таксономия!$B:$V,7,0)</f>
        <v xml:space="preserve"> Alveolata</v>
      </c>
      <c r="F711" s="15" t="str">
        <f>VLOOKUP($A711,таксономия!$B:$V,8,0)</f>
        <v xml:space="preserve"> Apicomplexa</v>
      </c>
      <c r="G711" s="15"/>
      <c r="I711" s="15">
        <v>20</v>
      </c>
      <c r="J711" s="15">
        <v>690</v>
      </c>
      <c r="K711" s="15">
        <f t="shared" si="33"/>
        <v>100</v>
      </c>
      <c r="L711" s="15">
        <f t="shared" si="34"/>
        <v>34.830893488137306</v>
      </c>
      <c r="M711" s="15">
        <f t="shared" si="35"/>
        <v>65.169106511862694</v>
      </c>
    </row>
    <row r="712" spans="1:13">
      <c r="A712" s="15" t="s">
        <v>245</v>
      </c>
      <c r="B712" s="15">
        <v>235.8</v>
      </c>
      <c r="C712" s="16">
        <v>2.2E-68</v>
      </c>
      <c r="D712" s="15" t="str">
        <f>VLOOKUP($A712,таксономия!$B:$V,6,0)</f>
        <v>Eukaryota</v>
      </c>
      <c r="E712" s="15" t="str">
        <f>VLOOKUP($A712,таксономия!$B:$V,7,0)</f>
        <v xml:space="preserve"> Alveolata</v>
      </c>
      <c r="F712" s="15" t="str">
        <f>VLOOKUP($A712,таксономия!$B:$V,8,0)</f>
        <v xml:space="preserve"> Apicomplexa</v>
      </c>
      <c r="G712" s="15"/>
      <c r="I712" s="15">
        <v>20</v>
      </c>
      <c r="J712" s="15">
        <v>691</v>
      </c>
      <c r="K712" s="15">
        <f t="shared" si="33"/>
        <v>100</v>
      </c>
      <c r="L712" s="15">
        <f t="shared" si="34"/>
        <v>34.881373043917215</v>
      </c>
      <c r="M712" s="15">
        <f t="shared" si="35"/>
        <v>65.118626956082778</v>
      </c>
    </row>
    <row r="713" spans="1:13">
      <c r="A713" s="15" t="s">
        <v>3012</v>
      </c>
      <c r="B713" s="15">
        <v>234.1</v>
      </c>
      <c r="C713" s="16">
        <v>6.9000000000000003E-68</v>
      </c>
      <c r="D713" s="15" t="str">
        <f>VLOOKUP($A713,таксономия!$B:$V,6,0)</f>
        <v>Eukaryota</v>
      </c>
      <c r="E713" s="15" t="str">
        <f>VLOOKUP($A713,таксономия!$B:$V,7,0)</f>
        <v xml:space="preserve"> Viridiplantae</v>
      </c>
      <c r="F713" s="15" t="str">
        <f>VLOOKUP($A713,таксономия!$B:$V,8,0)</f>
        <v xml:space="preserve"> Streptophyta</v>
      </c>
      <c r="G713" s="15"/>
      <c r="I713" s="15">
        <v>20</v>
      </c>
      <c r="J713" s="15">
        <v>692</v>
      </c>
      <c r="K713" s="15">
        <f t="shared" si="33"/>
        <v>100</v>
      </c>
      <c r="L713" s="15">
        <f t="shared" si="34"/>
        <v>34.931852599697123</v>
      </c>
      <c r="M713" s="15">
        <f t="shared" si="35"/>
        <v>65.068147400302877</v>
      </c>
    </row>
    <row r="714" spans="1:13">
      <c r="A714" s="15" t="s">
        <v>2288</v>
      </c>
      <c r="B714" s="15">
        <v>232.6</v>
      </c>
      <c r="C714" s="16">
        <v>1.9999999999999999E-67</v>
      </c>
      <c r="D714" s="15" t="str">
        <f>VLOOKUP($A714,таксономия!$B:$V,6,0)</f>
        <v>Archaea</v>
      </c>
      <c r="E714" s="15" t="str">
        <f>VLOOKUP($A714,таксономия!$B:$V,7,0)</f>
        <v xml:space="preserve"> Thaumarchaeota</v>
      </c>
      <c r="F714" s="15" t="str">
        <f>VLOOKUP($A714,таксономия!$B:$V,8,0)</f>
        <v xml:space="preserve"> Nitrosopumilales</v>
      </c>
      <c r="G714" s="15"/>
      <c r="I714" s="15">
        <v>20</v>
      </c>
      <c r="J714" s="15">
        <v>693</v>
      </c>
      <c r="K714" s="15">
        <f t="shared" si="33"/>
        <v>100</v>
      </c>
      <c r="L714" s="15">
        <f t="shared" si="34"/>
        <v>34.982332155477032</v>
      </c>
      <c r="M714" s="15">
        <f t="shared" si="35"/>
        <v>65.017667844522975</v>
      </c>
    </row>
    <row r="715" spans="1:13">
      <c r="A715" s="15" t="s">
        <v>1665</v>
      </c>
      <c r="B715" s="15">
        <v>229.3</v>
      </c>
      <c r="C715" s="16">
        <v>1.8999999999999999E-66</v>
      </c>
      <c r="D715" s="15" t="str">
        <f>VLOOKUP($A715,таксономия!$B:$V,6,0)</f>
        <v>Archaea</v>
      </c>
      <c r="E715" s="15" t="str">
        <f>VLOOKUP($A715,таксономия!$B:$V,7,0)</f>
        <v xml:space="preserve"> Crenarchaeota</v>
      </c>
      <c r="F715" s="15" t="str">
        <f>VLOOKUP($A715,таксономия!$B:$V,8,0)</f>
        <v xml:space="preserve"> Thermoprotei</v>
      </c>
      <c r="G715" s="15"/>
      <c r="I715" s="15">
        <v>20</v>
      </c>
      <c r="J715" s="15">
        <v>694</v>
      </c>
      <c r="K715" s="15">
        <f t="shared" si="33"/>
        <v>100</v>
      </c>
      <c r="L715" s="15">
        <f t="shared" si="34"/>
        <v>35.03281171125694</v>
      </c>
      <c r="M715" s="15">
        <f t="shared" si="35"/>
        <v>64.96718828874306</v>
      </c>
    </row>
    <row r="716" spans="1:13">
      <c r="A716" s="15" t="s">
        <v>798</v>
      </c>
      <c r="B716" s="15">
        <v>222.2</v>
      </c>
      <c r="C716" s="16">
        <v>2.6E-64</v>
      </c>
      <c r="D716" s="15" t="str">
        <f>VLOOKUP($A716,таксономия!$B:$V,6,0)</f>
        <v>Eukaryota</v>
      </c>
      <c r="E716" s="15" t="str">
        <f>VLOOKUP($A716,таксономия!$B:$V,7,0)</f>
        <v xml:space="preserve"> Viridiplantae</v>
      </c>
      <c r="F716" s="15" t="str">
        <f>VLOOKUP($A716,таксономия!$B:$V,8,0)</f>
        <v xml:space="preserve"> Streptophyta</v>
      </c>
      <c r="G716" s="15"/>
      <c r="I716" s="15">
        <v>20</v>
      </c>
      <c r="J716" s="15">
        <v>695</v>
      </c>
      <c r="K716" s="15">
        <f t="shared" si="33"/>
        <v>100</v>
      </c>
      <c r="L716" s="15">
        <f t="shared" si="34"/>
        <v>35.083291267036849</v>
      </c>
      <c r="M716" s="15">
        <f t="shared" si="35"/>
        <v>64.916708732963144</v>
      </c>
    </row>
    <row r="717" spans="1:13">
      <c r="A717" s="15" t="s">
        <v>214</v>
      </c>
      <c r="B717" s="15">
        <v>215.2</v>
      </c>
      <c r="C717" s="16">
        <v>3.3E-62</v>
      </c>
      <c r="D717" s="15" t="str">
        <f>VLOOKUP($A717,таксономия!$B:$V,6,0)</f>
        <v>Eukaryota</v>
      </c>
      <c r="E717" s="15" t="str">
        <f>VLOOKUP($A717,таксономия!$B:$V,7,0)</f>
        <v xml:space="preserve"> Fungi</v>
      </c>
      <c r="F717" s="15" t="str">
        <f>VLOOKUP($A717,таксономия!$B:$V,8,0)</f>
        <v xml:space="preserve"> Dikarya</v>
      </c>
      <c r="G717" s="15"/>
      <c r="I717" s="15">
        <v>20</v>
      </c>
      <c r="J717" s="15">
        <v>696</v>
      </c>
      <c r="K717" s="15">
        <f t="shared" si="33"/>
        <v>100</v>
      </c>
      <c r="L717" s="15">
        <f t="shared" si="34"/>
        <v>35.133770822816757</v>
      </c>
      <c r="M717" s="15">
        <f t="shared" si="35"/>
        <v>64.866229177183243</v>
      </c>
    </row>
    <row r="718" spans="1:13">
      <c r="A718" s="15" t="s">
        <v>84</v>
      </c>
      <c r="B718" s="15">
        <v>213.1</v>
      </c>
      <c r="C718" s="16">
        <v>1.5000000000000001E-61</v>
      </c>
      <c r="D718" s="15" t="str">
        <f>VLOOKUP($A718,таксономия!$B:$V,6,0)</f>
        <v>Eukaryota</v>
      </c>
      <c r="E718" s="15" t="str">
        <f>VLOOKUP($A718,таксономия!$B:$V,7,0)</f>
        <v xml:space="preserve"> Viridiplantae</v>
      </c>
      <c r="F718" s="15" t="str">
        <f>VLOOKUP($A718,таксономия!$B:$V,8,0)</f>
        <v xml:space="preserve"> Streptophyta</v>
      </c>
      <c r="G718" s="15"/>
      <c r="I718" s="15">
        <v>20</v>
      </c>
      <c r="J718" s="15">
        <v>697</v>
      </c>
      <c r="K718" s="15">
        <f t="shared" si="33"/>
        <v>100</v>
      </c>
      <c r="L718" s="15">
        <f t="shared" si="34"/>
        <v>35.184250378596673</v>
      </c>
      <c r="M718" s="15">
        <f t="shared" si="35"/>
        <v>64.815749621403327</v>
      </c>
    </row>
    <row r="719" spans="1:13">
      <c r="A719" s="15" t="s">
        <v>3566</v>
      </c>
      <c r="B719" s="15">
        <v>209.2</v>
      </c>
      <c r="C719" s="16">
        <v>2.1999999999999999E-60</v>
      </c>
      <c r="D719" s="15" t="str">
        <f>VLOOKUP($A719,таксономия!$B:$V,6,0)</f>
        <v>Eukaryota</v>
      </c>
      <c r="E719" s="15" t="str">
        <f>VLOOKUP($A719,таксономия!$B:$V,7,0)</f>
        <v xml:space="preserve"> Fungi</v>
      </c>
      <c r="F719" s="15" t="str">
        <f>VLOOKUP($A719,таксономия!$B:$V,8,0)</f>
        <v xml:space="preserve"> Dikarya</v>
      </c>
      <c r="G719" s="15"/>
      <c r="I719" s="15">
        <v>20</v>
      </c>
      <c r="J719" s="15">
        <v>698</v>
      </c>
      <c r="K719" s="15">
        <f t="shared" si="33"/>
        <v>100</v>
      </c>
      <c r="L719" s="15">
        <f t="shared" si="34"/>
        <v>35.234729934376581</v>
      </c>
      <c r="M719" s="15">
        <f t="shared" si="35"/>
        <v>64.765270065623412</v>
      </c>
    </row>
    <row r="720" spans="1:13">
      <c r="A720" s="15" t="s">
        <v>2708</v>
      </c>
      <c r="B720" s="15">
        <v>206.4</v>
      </c>
      <c r="C720" s="16">
        <v>1.6E-59</v>
      </c>
      <c r="D720" s="15" t="str">
        <f>VLOOKUP($A720,таксономия!$B:$V,6,0)</f>
        <v>Eukaryota</v>
      </c>
      <c r="E720" s="15" t="str">
        <f>VLOOKUP($A720,таксономия!$B:$V,7,0)</f>
        <v xml:space="preserve"> Viridiplantae</v>
      </c>
      <c r="F720" s="15" t="str">
        <f>VLOOKUP($A720,таксономия!$B:$V,8,0)</f>
        <v xml:space="preserve"> Streptophyta</v>
      </c>
      <c r="G720" s="15"/>
      <c r="I720" s="15">
        <v>20</v>
      </c>
      <c r="J720" s="15">
        <v>699</v>
      </c>
      <c r="K720" s="15">
        <f t="shared" si="33"/>
        <v>100</v>
      </c>
      <c r="L720" s="15">
        <f t="shared" si="34"/>
        <v>35.28520949015649</v>
      </c>
      <c r="M720" s="15">
        <f t="shared" si="35"/>
        <v>64.71479050984351</v>
      </c>
    </row>
    <row r="721" spans="1:13">
      <c r="A721" s="15" t="s">
        <v>56</v>
      </c>
      <c r="B721" s="15">
        <v>204.7</v>
      </c>
      <c r="C721" s="16">
        <v>5.0999999999999996E-59</v>
      </c>
      <c r="D721" s="15" t="str">
        <f>VLOOKUP($A721,таксономия!$B:$V,6,0)</f>
        <v>Archaea</v>
      </c>
      <c r="E721" s="15" t="str">
        <f>VLOOKUP($A721,таксономия!$B:$V,7,0)</f>
        <v xml:space="preserve"> Crenarchaeota</v>
      </c>
      <c r="F721" s="15" t="str">
        <f>VLOOKUP($A721,таксономия!$B:$V,8,0)</f>
        <v xml:space="preserve"> Thermoprotei</v>
      </c>
      <c r="G721" s="15"/>
      <c r="I721" s="15">
        <v>20</v>
      </c>
      <c r="J721" s="15">
        <v>700</v>
      </c>
      <c r="K721" s="15">
        <f t="shared" si="33"/>
        <v>100</v>
      </c>
      <c r="L721" s="15">
        <f t="shared" si="34"/>
        <v>35.335689045936398</v>
      </c>
      <c r="M721" s="15">
        <f t="shared" si="35"/>
        <v>64.664310954063609</v>
      </c>
    </row>
    <row r="722" spans="1:13">
      <c r="A722" s="15" t="s">
        <v>3674</v>
      </c>
      <c r="B722" s="15">
        <v>204.1</v>
      </c>
      <c r="C722" s="16">
        <v>7.3000000000000004E-59</v>
      </c>
      <c r="D722" s="15" t="str">
        <f>VLOOKUP($A722,таксономия!$B:$V,6,0)</f>
        <v>Eukaryota</v>
      </c>
      <c r="E722" s="15" t="str">
        <f>VLOOKUP($A722,таксономия!$B:$V,7,0)</f>
        <v xml:space="preserve"> Metazoa</v>
      </c>
      <c r="F722" s="15" t="str">
        <f>VLOOKUP($A722,таксономия!$B:$V,8,0)</f>
        <v xml:space="preserve"> Chordata</v>
      </c>
      <c r="G722" s="15"/>
      <c r="I722" s="15">
        <v>20</v>
      </c>
      <c r="J722" s="15">
        <v>701</v>
      </c>
      <c r="K722" s="15">
        <f t="shared" si="33"/>
        <v>100</v>
      </c>
      <c r="L722" s="15">
        <f t="shared" si="34"/>
        <v>35.386168601716307</v>
      </c>
      <c r="M722" s="15">
        <f t="shared" si="35"/>
        <v>64.613831398283693</v>
      </c>
    </row>
    <row r="723" spans="1:13">
      <c r="A723" s="15" t="s">
        <v>1341</v>
      </c>
      <c r="B723" s="15">
        <v>203.3</v>
      </c>
      <c r="C723" s="16">
        <v>1.3E-58</v>
      </c>
      <c r="D723" s="15" t="str">
        <f>VLOOKUP($A723,таксономия!$B:$V,6,0)</f>
        <v>Eukaryota</v>
      </c>
      <c r="E723" s="15" t="str">
        <f>VLOOKUP($A723,таксономия!$B:$V,7,0)</f>
        <v xml:space="preserve"> Stramenopiles</v>
      </c>
      <c r="F723" s="15" t="str">
        <f>VLOOKUP($A723,таксономия!$B:$V,8,0)</f>
        <v xml:space="preserve"> Oomycetes</v>
      </c>
      <c r="G723" s="15"/>
      <c r="I723" s="15">
        <v>20</v>
      </c>
      <c r="J723" s="15">
        <v>702</v>
      </c>
      <c r="K723" s="15">
        <f t="shared" si="33"/>
        <v>100</v>
      </c>
      <c r="L723" s="15">
        <f t="shared" si="34"/>
        <v>35.436648157496215</v>
      </c>
      <c r="M723" s="15">
        <f t="shared" si="35"/>
        <v>64.563351842503778</v>
      </c>
    </row>
    <row r="724" spans="1:13">
      <c r="A724" s="15" t="s">
        <v>1018</v>
      </c>
      <c r="B724" s="15">
        <v>202.3</v>
      </c>
      <c r="C724" s="16">
        <v>2.4999999999999999E-58</v>
      </c>
      <c r="D724" s="15" t="str">
        <f>VLOOKUP($A724,таксономия!$B:$V,6,0)</f>
        <v>Eukaryota</v>
      </c>
      <c r="E724" s="15" t="str">
        <f>VLOOKUP($A724,таксономия!$B:$V,7,0)</f>
        <v xml:space="preserve"> Viridiplantae</v>
      </c>
      <c r="F724" s="15" t="str">
        <f>VLOOKUP($A724,таксономия!$B:$V,8,0)</f>
        <v xml:space="preserve"> Streptophyta</v>
      </c>
      <c r="G724" s="15"/>
      <c r="I724" s="15">
        <v>20</v>
      </c>
      <c r="J724" s="15">
        <v>703</v>
      </c>
      <c r="K724" s="15">
        <f t="shared" si="33"/>
        <v>100</v>
      </c>
      <c r="L724" s="15">
        <f t="shared" si="34"/>
        <v>35.487127713276124</v>
      </c>
      <c r="M724" s="15">
        <f t="shared" si="35"/>
        <v>64.512872286723876</v>
      </c>
    </row>
    <row r="725" spans="1:13">
      <c r="A725" s="15" t="s">
        <v>1523</v>
      </c>
      <c r="B725" s="15">
        <v>195.4</v>
      </c>
      <c r="C725" s="16">
        <v>3.1999999999999999E-56</v>
      </c>
      <c r="D725" s="15" t="str">
        <f>VLOOKUP($A725,таксономия!$B:$V,6,0)</f>
        <v>Eukaryota</v>
      </c>
      <c r="E725" s="15" t="str">
        <f>VLOOKUP($A725,таксономия!$B:$V,7,0)</f>
        <v xml:space="preserve"> Fungi</v>
      </c>
      <c r="F725" s="15" t="str">
        <f>VLOOKUP($A725,таксономия!$B:$V,8,0)</f>
        <v xml:space="preserve"> Dikarya</v>
      </c>
      <c r="G725" s="15"/>
      <c r="I725" s="15">
        <v>20</v>
      </c>
      <c r="J725" s="15">
        <v>704</v>
      </c>
      <c r="K725" s="15">
        <f t="shared" si="33"/>
        <v>100</v>
      </c>
      <c r="L725" s="15">
        <f t="shared" si="34"/>
        <v>35.537607269056032</v>
      </c>
      <c r="M725" s="15">
        <f t="shared" si="35"/>
        <v>64.462392730943975</v>
      </c>
    </row>
    <row r="726" spans="1:13">
      <c r="A726" s="15" t="s">
        <v>86</v>
      </c>
      <c r="B726" s="15">
        <v>195.4</v>
      </c>
      <c r="C726" s="16">
        <v>3.1999999999999999E-56</v>
      </c>
      <c r="D726" s="15" t="str">
        <f>VLOOKUP($A726,таксономия!$B:$V,6,0)</f>
        <v>Eukaryota</v>
      </c>
      <c r="E726" s="15" t="str">
        <f>VLOOKUP($A726,таксономия!$B:$V,7,0)</f>
        <v xml:space="preserve"> Viridiplantae</v>
      </c>
      <c r="F726" s="15" t="str">
        <f>VLOOKUP($A726,таксономия!$B:$V,8,0)</f>
        <v xml:space="preserve"> Streptophyta</v>
      </c>
      <c r="G726" s="15"/>
      <c r="I726" s="15">
        <v>20</v>
      </c>
      <c r="J726" s="15">
        <v>705</v>
      </c>
      <c r="K726" s="15">
        <f t="shared" si="33"/>
        <v>100</v>
      </c>
      <c r="L726" s="15">
        <f t="shared" si="34"/>
        <v>35.588086824835941</v>
      </c>
      <c r="M726" s="15">
        <f t="shared" si="35"/>
        <v>64.411913175164059</v>
      </c>
    </row>
    <row r="727" spans="1:13">
      <c r="A727" s="15" t="s">
        <v>3776</v>
      </c>
      <c r="B727" s="15">
        <v>184.4</v>
      </c>
      <c r="C727" s="16">
        <v>6.4000000000000002E-53</v>
      </c>
      <c r="D727" s="15" t="str">
        <f>VLOOKUP($A727,таксономия!$B:$V,6,0)</f>
        <v>Eukaryota</v>
      </c>
      <c r="E727" s="15" t="str">
        <f>VLOOKUP($A727,таксономия!$B:$V,7,0)</f>
        <v xml:space="preserve"> Rhizaria</v>
      </c>
      <c r="F727" s="15" t="str">
        <f>VLOOKUP($A727,таксономия!$B:$V,8,0)</f>
        <v xml:space="preserve"> Cercozoa</v>
      </c>
      <c r="G727" s="15"/>
      <c r="I727" s="15">
        <v>20</v>
      </c>
      <c r="J727" s="15">
        <v>706</v>
      </c>
      <c r="K727" s="15">
        <f t="shared" si="33"/>
        <v>100</v>
      </c>
      <c r="L727" s="15">
        <f t="shared" si="34"/>
        <v>35.638566380615849</v>
      </c>
      <c r="M727" s="15">
        <f t="shared" si="35"/>
        <v>64.361433619384144</v>
      </c>
    </row>
    <row r="728" spans="1:13">
      <c r="A728" s="15" t="s">
        <v>2742</v>
      </c>
      <c r="B728" s="15">
        <v>181.4</v>
      </c>
      <c r="C728" s="16">
        <v>5.1999999999999997E-52</v>
      </c>
      <c r="D728" s="15" t="str">
        <f>VLOOKUP($A728,таксономия!$B:$V,6,0)</f>
        <v>Eukaryota</v>
      </c>
      <c r="E728" s="15" t="str">
        <f>VLOOKUP($A728,таксономия!$B:$V,7,0)</f>
        <v xml:space="preserve"> Metazoa</v>
      </c>
      <c r="F728" s="15" t="str">
        <f>VLOOKUP($A728,таксономия!$B:$V,8,0)</f>
        <v xml:space="preserve"> Ecdysozoa</v>
      </c>
      <c r="G728" s="15"/>
      <c r="I728" s="15">
        <v>20</v>
      </c>
      <c r="J728" s="15">
        <v>707</v>
      </c>
      <c r="K728" s="15">
        <f t="shared" si="33"/>
        <v>100</v>
      </c>
      <c r="L728" s="15">
        <f t="shared" si="34"/>
        <v>35.689045936395758</v>
      </c>
      <c r="M728" s="15">
        <f t="shared" si="35"/>
        <v>64.310954063604242</v>
      </c>
    </row>
    <row r="729" spans="1:13">
      <c r="A729" s="15" t="s">
        <v>2031</v>
      </c>
      <c r="B729" s="15">
        <v>181</v>
      </c>
      <c r="C729" s="16">
        <v>6.5999999999999999E-52</v>
      </c>
      <c r="D729" s="15" t="str">
        <f>VLOOKUP($A729,таксономия!$B:$V,6,0)</f>
        <v>Eukaryota</v>
      </c>
      <c r="E729" s="15" t="str">
        <f>VLOOKUP($A729,таксономия!$B:$V,7,0)</f>
        <v xml:space="preserve"> Fungi</v>
      </c>
      <c r="F729" s="15" t="str">
        <f>VLOOKUP($A729,таксономия!$B:$V,8,0)</f>
        <v xml:space="preserve"> Dikarya</v>
      </c>
      <c r="G729" s="15"/>
      <c r="I729" s="15">
        <v>20</v>
      </c>
      <c r="J729" s="15">
        <v>708</v>
      </c>
      <c r="K729" s="15">
        <f t="shared" si="33"/>
        <v>100</v>
      </c>
      <c r="L729" s="15">
        <f t="shared" si="34"/>
        <v>35.739525492175666</v>
      </c>
      <c r="M729" s="15">
        <f t="shared" si="35"/>
        <v>64.260474507824341</v>
      </c>
    </row>
    <row r="730" spans="1:13">
      <c r="A730" s="15" t="s">
        <v>2017</v>
      </c>
      <c r="B730" s="15">
        <v>181</v>
      </c>
      <c r="C730" s="16">
        <v>6.5999999999999999E-52</v>
      </c>
      <c r="D730" s="15" t="str">
        <f>VLOOKUP($A730,таксономия!$B:$V,6,0)</f>
        <v>Eukaryota</v>
      </c>
      <c r="E730" s="15" t="str">
        <f>VLOOKUP($A730,таксономия!$B:$V,7,0)</f>
        <v xml:space="preserve"> Fungi</v>
      </c>
      <c r="F730" s="15" t="str">
        <f>VLOOKUP($A730,таксономия!$B:$V,8,0)</f>
        <v xml:space="preserve"> Dikarya</v>
      </c>
      <c r="G730" s="15"/>
      <c r="I730" s="15">
        <v>20</v>
      </c>
      <c r="J730" s="15">
        <v>709</v>
      </c>
      <c r="K730" s="15">
        <f t="shared" si="33"/>
        <v>100</v>
      </c>
      <c r="L730" s="15">
        <f t="shared" si="34"/>
        <v>35.790005047955574</v>
      </c>
      <c r="M730" s="15">
        <f t="shared" si="35"/>
        <v>64.209994952044426</v>
      </c>
    </row>
    <row r="731" spans="1:13">
      <c r="A731" s="15" t="s">
        <v>3044</v>
      </c>
      <c r="B731" s="15">
        <v>181</v>
      </c>
      <c r="C731" s="16">
        <v>6.5999999999999999E-52</v>
      </c>
      <c r="D731" s="15" t="str">
        <f>VLOOKUP($A731,таксономия!$B:$V,6,0)</f>
        <v>Eukaryota</v>
      </c>
      <c r="E731" s="15" t="str">
        <f>VLOOKUP($A731,таксономия!$B:$V,7,0)</f>
        <v xml:space="preserve"> Fungi</v>
      </c>
      <c r="F731" s="15" t="str">
        <f>VLOOKUP($A731,таксономия!$B:$V,8,0)</f>
        <v xml:space="preserve"> Dikarya</v>
      </c>
      <c r="G731" s="15"/>
      <c r="I731" s="15">
        <v>20</v>
      </c>
      <c r="J731" s="15">
        <v>710</v>
      </c>
      <c r="K731" s="15">
        <f t="shared" si="33"/>
        <v>100</v>
      </c>
      <c r="L731" s="15">
        <f t="shared" si="34"/>
        <v>35.84048460373549</v>
      </c>
      <c r="M731" s="15">
        <f t="shared" si="35"/>
        <v>64.15951539626451</v>
      </c>
    </row>
    <row r="732" spans="1:13">
      <c r="A732" s="15" t="s">
        <v>4090</v>
      </c>
      <c r="B732" s="15">
        <v>180.3</v>
      </c>
      <c r="C732" s="16">
        <v>1.1E-51</v>
      </c>
      <c r="D732" s="15" t="str">
        <f>VLOOKUP($A732,таксономия!$B:$V,6,0)</f>
        <v>Eukaryota</v>
      </c>
      <c r="E732" s="15" t="str">
        <f>VLOOKUP($A732,таксономия!$B:$V,7,0)</f>
        <v xml:space="preserve"> Metazoa</v>
      </c>
      <c r="F732" s="15" t="str">
        <f>VLOOKUP($A732,таксономия!$B:$V,8,0)</f>
        <v xml:space="preserve"> Chordata</v>
      </c>
      <c r="G732" s="15"/>
      <c r="I732" s="15">
        <v>20</v>
      </c>
      <c r="J732" s="15">
        <v>711</v>
      </c>
      <c r="K732" s="15">
        <f t="shared" si="33"/>
        <v>100</v>
      </c>
      <c r="L732" s="15">
        <f t="shared" si="34"/>
        <v>35.890964159515399</v>
      </c>
      <c r="M732" s="15">
        <f t="shared" si="35"/>
        <v>64.109035840484609</v>
      </c>
    </row>
    <row r="733" spans="1:13">
      <c r="A733" s="15" t="s">
        <v>1761</v>
      </c>
      <c r="B733" s="15">
        <v>178.2</v>
      </c>
      <c r="C733" s="16">
        <v>4.6E-51</v>
      </c>
      <c r="D733" s="15" t="str">
        <f>VLOOKUP($A733,таксономия!$B:$V,6,0)</f>
        <v>Eukaryota</v>
      </c>
      <c r="E733" s="15" t="str">
        <f>VLOOKUP($A733,таксономия!$B:$V,7,0)</f>
        <v xml:space="preserve"> Metazoa</v>
      </c>
      <c r="F733" s="15" t="str">
        <f>VLOOKUP($A733,таксономия!$B:$V,8,0)</f>
        <v xml:space="preserve"> Chordata</v>
      </c>
      <c r="G733" s="15"/>
      <c r="I733" s="15">
        <v>20</v>
      </c>
      <c r="J733" s="15">
        <v>712</v>
      </c>
      <c r="K733" s="15">
        <f t="shared" si="33"/>
        <v>100</v>
      </c>
      <c r="L733" s="15">
        <f t="shared" si="34"/>
        <v>35.941443715295307</v>
      </c>
      <c r="M733" s="15">
        <f t="shared" si="35"/>
        <v>64.058556284704693</v>
      </c>
    </row>
    <row r="734" spans="1:13">
      <c r="A734" s="15" t="s">
        <v>2461</v>
      </c>
      <c r="B734" s="15">
        <v>176.5</v>
      </c>
      <c r="C734" s="16">
        <v>1.5E-50</v>
      </c>
      <c r="D734" s="15" t="str">
        <f>VLOOKUP($A734,таксономия!$B:$V,6,0)</f>
        <v>Eukaryota</v>
      </c>
      <c r="E734" s="15" t="str">
        <f>VLOOKUP($A734,таксономия!$B:$V,7,0)</f>
        <v xml:space="preserve"> Metazoa</v>
      </c>
      <c r="F734" s="15" t="str">
        <f>VLOOKUP($A734,таксономия!$B:$V,8,0)</f>
        <v xml:space="preserve"> Chordata</v>
      </c>
      <c r="G734" s="15"/>
      <c r="I734" s="15">
        <v>20</v>
      </c>
      <c r="J734" s="15">
        <v>713</v>
      </c>
      <c r="K734" s="15">
        <f t="shared" si="33"/>
        <v>100</v>
      </c>
      <c r="L734" s="15">
        <f t="shared" si="34"/>
        <v>35.991923271075215</v>
      </c>
      <c r="M734" s="15">
        <f t="shared" si="35"/>
        <v>64.008076728924777</v>
      </c>
    </row>
    <row r="735" spans="1:13">
      <c r="A735" s="15" t="s">
        <v>1040</v>
      </c>
      <c r="B735" s="15">
        <v>170.8</v>
      </c>
      <c r="C735" s="16">
        <v>7.7000000000000006E-49</v>
      </c>
      <c r="D735" s="15" t="str">
        <f>VLOOKUP($A735,таксономия!$B:$V,6,0)</f>
        <v>Eukaryota</v>
      </c>
      <c r="E735" s="15" t="str">
        <f>VLOOKUP($A735,таксономия!$B:$V,7,0)</f>
        <v xml:space="preserve"> Viridiplantae</v>
      </c>
      <c r="F735" s="15" t="str">
        <f>VLOOKUP($A735,таксономия!$B:$V,8,0)</f>
        <v xml:space="preserve"> Streptophyta</v>
      </c>
      <c r="G735" s="15"/>
      <c r="I735" s="15">
        <v>20</v>
      </c>
      <c r="J735" s="15">
        <v>714</v>
      </c>
      <c r="K735" s="15">
        <f t="shared" si="33"/>
        <v>100</v>
      </c>
      <c r="L735" s="15">
        <f t="shared" si="34"/>
        <v>36.042402826855124</v>
      </c>
      <c r="M735" s="15">
        <f t="shared" si="35"/>
        <v>63.957597173144876</v>
      </c>
    </row>
    <row r="736" spans="1:13">
      <c r="A736" s="15" t="s">
        <v>3807</v>
      </c>
      <c r="B736" s="15">
        <v>163.4</v>
      </c>
      <c r="C736" s="16">
        <v>1.3999999999999999E-46</v>
      </c>
      <c r="D736" s="15" t="str">
        <f>VLOOKUP($A736,таксономия!$B:$V,6,0)</f>
        <v>Eukaryota</v>
      </c>
      <c r="E736" s="15" t="str">
        <f>VLOOKUP($A736,таксономия!$B:$V,7,0)</f>
        <v xml:space="preserve"> Metazoa</v>
      </c>
      <c r="F736" s="15" t="str">
        <f>VLOOKUP($A736,таксономия!$B:$V,8,0)</f>
        <v xml:space="preserve"> Chordata</v>
      </c>
      <c r="G736" s="15"/>
      <c r="I736" s="15">
        <v>20</v>
      </c>
      <c r="J736" s="15">
        <v>715</v>
      </c>
      <c r="K736" s="15">
        <f t="shared" si="33"/>
        <v>100</v>
      </c>
      <c r="L736" s="15">
        <f t="shared" si="34"/>
        <v>36.092882382635032</v>
      </c>
      <c r="M736" s="15">
        <f t="shared" si="35"/>
        <v>63.907117617364968</v>
      </c>
    </row>
    <row r="737" spans="1:13">
      <c r="A737" s="15" t="s">
        <v>2875</v>
      </c>
      <c r="B737" s="15">
        <v>157.9</v>
      </c>
      <c r="C737" s="16">
        <v>6.2000000000000002E-45</v>
      </c>
      <c r="D737" s="15" t="str">
        <f>VLOOKUP($A737,таксономия!$B:$V,6,0)</f>
        <v>Eukaryota</v>
      </c>
      <c r="E737" s="15" t="str">
        <f>VLOOKUP($A737,таксономия!$B:$V,7,0)</f>
        <v xml:space="preserve"> Metazoa</v>
      </c>
      <c r="F737" s="15" t="str">
        <f>VLOOKUP($A737,таксономия!$B:$V,8,0)</f>
        <v xml:space="preserve"> Ecdysozoa</v>
      </c>
      <c r="G737" s="15"/>
      <c r="I737" s="15">
        <v>20</v>
      </c>
      <c r="J737" s="15">
        <v>716</v>
      </c>
      <c r="K737" s="15">
        <f t="shared" si="33"/>
        <v>100</v>
      </c>
      <c r="L737" s="15">
        <f t="shared" si="34"/>
        <v>36.143361938414941</v>
      </c>
      <c r="M737" s="15">
        <f t="shared" si="35"/>
        <v>63.856638061585059</v>
      </c>
    </row>
    <row r="738" spans="1:13">
      <c r="A738" s="15" t="s">
        <v>3432</v>
      </c>
      <c r="B738" s="15">
        <v>148.69999999999999</v>
      </c>
      <c r="C738" s="16">
        <v>3.6000000000000002E-42</v>
      </c>
      <c r="D738" s="15" t="str">
        <f>VLOOKUP($A738,таксономия!$B:$V,6,0)</f>
        <v>Archaea</v>
      </c>
      <c r="E738" s="15" t="str">
        <f>VLOOKUP($A738,таксономия!$B:$V,7,0)</f>
        <v xml:space="preserve"> Euryarchaeota</v>
      </c>
      <c r="F738" s="15" t="str">
        <f>VLOOKUP($A738,таксономия!$B:$V,8,0)</f>
        <v xml:space="preserve"> Methanomicrobia</v>
      </c>
      <c r="G738" s="15" t="e">
        <f>VLOOKUP(A738,'выбранные археи'!A:A,1,0)</f>
        <v>#N/A</v>
      </c>
      <c r="I738" s="15">
        <v>20</v>
      </c>
      <c r="J738" s="15">
        <v>717</v>
      </c>
      <c r="K738" s="15">
        <f t="shared" si="33"/>
        <v>100</v>
      </c>
      <c r="L738" s="15">
        <f t="shared" si="34"/>
        <v>36.193841494194849</v>
      </c>
      <c r="M738" s="15">
        <f t="shared" si="35"/>
        <v>63.806158505805151</v>
      </c>
    </row>
    <row r="739" spans="1:13">
      <c r="A739" s="15" t="s">
        <v>2948</v>
      </c>
      <c r="B739" s="15">
        <v>145.80000000000001</v>
      </c>
      <c r="C739" s="16">
        <v>2.7000000000000001E-41</v>
      </c>
      <c r="D739" s="15" t="str">
        <f>VLOOKUP($A739,таксономия!$B:$V,6,0)</f>
        <v>Eukaryota</v>
      </c>
      <c r="E739" s="15" t="str">
        <f>VLOOKUP($A739,таксономия!$B:$V,7,0)</f>
        <v xml:space="preserve"> Metazoa</v>
      </c>
      <c r="F739" s="15" t="str">
        <f>VLOOKUP($A739,таксономия!$B:$V,8,0)</f>
        <v xml:space="preserve"> Lophotrochozoa</v>
      </c>
      <c r="G739" s="15" t="e">
        <f>VLOOKUP(A739,'выбранные археи'!A:A,1,0)</f>
        <v>#N/A</v>
      </c>
      <c r="I739" s="15">
        <v>20</v>
      </c>
      <c r="J739" s="15">
        <v>718</v>
      </c>
      <c r="K739" s="15">
        <f t="shared" si="33"/>
        <v>100</v>
      </c>
      <c r="L739" s="15">
        <f t="shared" si="34"/>
        <v>36.244321049974758</v>
      </c>
      <c r="M739" s="15">
        <f t="shared" si="35"/>
        <v>63.755678950025242</v>
      </c>
    </row>
    <row r="740" spans="1:13">
      <c r="A740" s="15" t="s">
        <v>4248</v>
      </c>
      <c r="B740" s="15">
        <v>137.69999999999999</v>
      </c>
      <c r="C740" s="16">
        <v>7.4999999999999997E-39</v>
      </c>
      <c r="D740" s="15" t="str">
        <f>VLOOKUP($A740,таксономия!$B:$V,6,0)</f>
        <v>Archaea</v>
      </c>
      <c r="E740" s="15" t="str">
        <f>VLOOKUP($A740,таксономия!$B:$V,7,0)</f>
        <v xml:space="preserve"> Euryarchaeota</v>
      </c>
      <c r="F740" s="15" t="str">
        <f>VLOOKUP($A740,таксономия!$B:$V,8,0)</f>
        <v xml:space="preserve"> Methanomicrobia</v>
      </c>
      <c r="G740" s="15" t="e">
        <f>VLOOKUP(A740,'выбранные археи'!A:A,1,0)</f>
        <v>#N/A</v>
      </c>
      <c r="I740" s="15">
        <v>20</v>
      </c>
      <c r="J740" s="15">
        <v>719</v>
      </c>
      <c r="K740" s="15">
        <f t="shared" si="33"/>
        <v>100</v>
      </c>
      <c r="L740" s="15">
        <f t="shared" si="34"/>
        <v>36.294800605754666</v>
      </c>
      <c r="M740" s="15">
        <f t="shared" si="35"/>
        <v>63.705199394245334</v>
      </c>
    </row>
    <row r="741" spans="1:13">
      <c r="A741" s="15" t="s">
        <v>2306</v>
      </c>
      <c r="B741" s="15">
        <v>129.4</v>
      </c>
      <c r="C741" s="16">
        <v>2.3E-36</v>
      </c>
      <c r="D741" s="15" t="str">
        <f>VLOOKUP($A741,таксономия!$B:$V,6,0)</f>
        <v>Eukaryota</v>
      </c>
      <c r="E741" s="15" t="str">
        <f>VLOOKUP($A741,таксономия!$B:$V,7,0)</f>
        <v xml:space="preserve"> Viridiplantae</v>
      </c>
      <c r="F741" s="15" t="str">
        <f>VLOOKUP($A741,таксономия!$B:$V,8,0)</f>
        <v xml:space="preserve"> Streptophyta</v>
      </c>
      <c r="G741" s="15"/>
      <c r="I741" s="15">
        <v>20</v>
      </c>
      <c r="J741" s="15">
        <v>720</v>
      </c>
      <c r="K741" s="15">
        <f t="shared" si="33"/>
        <v>100</v>
      </c>
      <c r="L741" s="15">
        <f t="shared" si="34"/>
        <v>36.345280161534575</v>
      </c>
      <c r="M741" s="15">
        <f t="shared" si="35"/>
        <v>63.654719838465425</v>
      </c>
    </row>
    <row r="742" spans="1:13">
      <c r="A742" s="15" t="s">
        <v>4276</v>
      </c>
      <c r="B742" s="15">
        <v>129.4</v>
      </c>
      <c r="C742" s="16">
        <v>2.3E-36</v>
      </c>
      <c r="D742" s="15" t="str">
        <f>VLOOKUP($A742,таксономия!$B:$V,6,0)</f>
        <v>Eukaryota</v>
      </c>
      <c r="E742" s="15" t="str">
        <f>VLOOKUP($A742,таксономия!$B:$V,7,0)</f>
        <v xml:space="preserve"> Viridiplantae</v>
      </c>
      <c r="F742" s="15" t="str">
        <f>VLOOKUP($A742,таксономия!$B:$V,8,0)</f>
        <v xml:space="preserve"> Streptophyta</v>
      </c>
      <c r="G742" s="15"/>
      <c r="I742" s="15">
        <v>20</v>
      </c>
      <c r="J742" s="15">
        <v>721</v>
      </c>
      <c r="K742" s="15">
        <f t="shared" si="33"/>
        <v>100</v>
      </c>
      <c r="L742" s="15">
        <f t="shared" si="34"/>
        <v>36.395759717314483</v>
      </c>
      <c r="M742" s="15">
        <f t="shared" si="35"/>
        <v>63.604240282685517</v>
      </c>
    </row>
    <row r="743" spans="1:13">
      <c r="A743" s="15" t="s">
        <v>2274</v>
      </c>
      <c r="B743" s="15">
        <v>128</v>
      </c>
      <c r="C743" s="16">
        <v>6.0000000000000003E-36</v>
      </c>
      <c r="D743" s="15" t="str">
        <f>VLOOKUP($A743,таксономия!$B:$V,6,0)</f>
        <v>Eukaryota</v>
      </c>
      <c r="E743" s="15" t="str">
        <f>VLOOKUP($A743,таксономия!$B:$V,7,0)</f>
        <v xml:space="preserve"> Choanoflagellida</v>
      </c>
      <c r="F743" s="15" t="str">
        <f>VLOOKUP($A743,таксономия!$B:$V,8,0)</f>
        <v xml:space="preserve"> Salpingoecidae</v>
      </c>
      <c r="G743" s="15"/>
      <c r="I743" s="15">
        <v>20</v>
      </c>
      <c r="J743" s="15">
        <v>722</v>
      </c>
      <c r="K743" s="15">
        <f t="shared" si="33"/>
        <v>100</v>
      </c>
      <c r="L743" s="15">
        <f t="shared" si="34"/>
        <v>36.446239273094392</v>
      </c>
      <c r="M743" s="15">
        <f t="shared" si="35"/>
        <v>63.553760726905608</v>
      </c>
    </row>
    <row r="744" spans="1:13">
      <c r="A744" s="15" t="s">
        <v>2710</v>
      </c>
      <c r="B744" s="15">
        <v>127.5</v>
      </c>
      <c r="C744" s="16">
        <v>8.4999999999999993E-36</v>
      </c>
      <c r="D744" s="15" t="str">
        <f>VLOOKUP($A744,таксономия!$B:$V,6,0)</f>
        <v>Eukaryota</v>
      </c>
      <c r="E744" s="15" t="str">
        <f>VLOOKUP($A744,таксономия!$B:$V,7,0)</f>
        <v xml:space="preserve"> Viridiplantae</v>
      </c>
      <c r="F744" s="15" t="str">
        <f>VLOOKUP($A744,таксономия!$B:$V,8,0)</f>
        <v xml:space="preserve"> Streptophyta</v>
      </c>
      <c r="G744" s="15"/>
      <c r="I744" s="15">
        <v>20</v>
      </c>
      <c r="J744" s="15">
        <v>723</v>
      </c>
      <c r="K744" s="15">
        <f t="shared" si="33"/>
        <v>100</v>
      </c>
      <c r="L744" s="15">
        <f t="shared" si="34"/>
        <v>36.496718828874307</v>
      </c>
      <c r="M744" s="15">
        <f t="shared" si="35"/>
        <v>63.503281171125693</v>
      </c>
    </row>
    <row r="745" spans="1:13">
      <c r="A745" s="15" t="s">
        <v>3924</v>
      </c>
      <c r="B745" s="15">
        <v>125.2</v>
      </c>
      <c r="C745" s="16">
        <v>4.2E-35</v>
      </c>
      <c r="D745" s="15" t="str">
        <f>VLOOKUP($A745,таксономия!$B:$V,6,0)</f>
        <v>Eukaryota</v>
      </c>
      <c r="E745" s="15" t="str">
        <f>VLOOKUP($A745,таксономия!$B:$V,7,0)</f>
        <v xml:space="preserve"> Metazoa</v>
      </c>
      <c r="F745" s="15" t="str">
        <f>VLOOKUP($A745,таксономия!$B:$V,8,0)</f>
        <v xml:space="preserve"> Chordata</v>
      </c>
      <c r="G745" s="15"/>
      <c r="I745" s="15">
        <v>20</v>
      </c>
      <c r="J745" s="15">
        <v>724</v>
      </c>
      <c r="K745" s="15">
        <f t="shared" si="33"/>
        <v>100</v>
      </c>
      <c r="L745" s="15">
        <f t="shared" si="34"/>
        <v>36.547198384654216</v>
      </c>
      <c r="M745" s="15">
        <f t="shared" si="35"/>
        <v>63.452801615345784</v>
      </c>
    </row>
    <row r="746" spans="1:13">
      <c r="A746" s="15" t="s">
        <v>2463</v>
      </c>
      <c r="B746" s="15">
        <v>124.9</v>
      </c>
      <c r="C746" s="16">
        <v>5.2000000000000001E-35</v>
      </c>
      <c r="D746" s="15" t="str">
        <f>VLOOKUP($A746,таксономия!$B:$V,6,0)</f>
        <v>Eukaryota</v>
      </c>
      <c r="E746" s="15" t="str">
        <f>VLOOKUP($A746,таксономия!$B:$V,7,0)</f>
        <v xml:space="preserve"> Metazoa</v>
      </c>
      <c r="F746" s="15" t="str">
        <f>VLOOKUP($A746,таксономия!$B:$V,8,0)</f>
        <v xml:space="preserve"> Chordata</v>
      </c>
      <c r="G746" s="15"/>
      <c r="I746" s="15">
        <v>20</v>
      </c>
      <c r="J746" s="15">
        <v>725</v>
      </c>
      <c r="K746" s="15">
        <f t="shared" si="33"/>
        <v>100</v>
      </c>
      <c r="L746" s="15">
        <f t="shared" si="34"/>
        <v>36.597677940434124</v>
      </c>
      <c r="M746" s="15">
        <f t="shared" si="35"/>
        <v>63.402322059565876</v>
      </c>
    </row>
    <row r="747" spans="1:13">
      <c r="A747" s="15" t="s">
        <v>52</v>
      </c>
      <c r="B747" s="15">
        <v>124.6</v>
      </c>
      <c r="C747" s="16">
        <v>6.6000000000000001E-35</v>
      </c>
      <c r="D747" s="15" t="str">
        <f>VLOOKUP($A747,таксономия!$B:$V,6,0)</f>
        <v>Archaea</v>
      </c>
      <c r="E747" s="15" t="str">
        <f>VLOOKUP($A747,таксономия!$B:$V,7,0)</f>
        <v xml:space="preserve"> Crenarchaeota</v>
      </c>
      <c r="F747" s="15" t="str">
        <f>VLOOKUP($A747,таксономия!$B:$V,8,0)</f>
        <v xml:space="preserve"> Thermoprotei</v>
      </c>
      <c r="G747" s="15"/>
      <c r="I747" s="15">
        <v>20</v>
      </c>
      <c r="J747" s="15">
        <v>726</v>
      </c>
      <c r="K747" s="15">
        <f t="shared" si="33"/>
        <v>100</v>
      </c>
      <c r="L747" s="15">
        <f t="shared" si="34"/>
        <v>36.648157496214033</v>
      </c>
      <c r="M747" s="15">
        <f t="shared" si="35"/>
        <v>63.351842503785967</v>
      </c>
    </row>
    <row r="748" spans="1:13">
      <c r="A748" s="15" t="s">
        <v>2417</v>
      </c>
      <c r="B748" s="15">
        <v>124.4</v>
      </c>
      <c r="C748" s="16">
        <v>7.5E-35</v>
      </c>
      <c r="D748" s="15" t="str">
        <f>VLOOKUP($A748,таксономия!$B:$V,6,0)</f>
        <v>Eukaryota</v>
      </c>
      <c r="E748" s="15" t="str">
        <f>VLOOKUP($A748,таксономия!$B:$V,7,0)</f>
        <v xml:space="preserve"> Metazoa</v>
      </c>
      <c r="F748" s="15" t="str">
        <f>VLOOKUP($A748,таксономия!$B:$V,8,0)</f>
        <v xml:space="preserve"> Chordata</v>
      </c>
      <c r="G748" s="15"/>
      <c r="I748" s="15">
        <v>20</v>
      </c>
      <c r="J748" s="15">
        <v>727</v>
      </c>
      <c r="K748" s="15">
        <f t="shared" si="33"/>
        <v>100</v>
      </c>
      <c r="L748" s="15">
        <f t="shared" si="34"/>
        <v>36.698637051993941</v>
      </c>
      <c r="M748" s="15">
        <f t="shared" si="35"/>
        <v>63.301362948006059</v>
      </c>
    </row>
    <row r="749" spans="1:13">
      <c r="A749" s="15" t="s">
        <v>3540</v>
      </c>
      <c r="B749" s="15">
        <v>123.5</v>
      </c>
      <c r="C749" s="16">
        <v>1.4E-34</v>
      </c>
      <c r="D749" s="15" t="str">
        <f>VLOOKUP($A749,таксономия!$B:$V,6,0)</f>
        <v>Eukaryota</v>
      </c>
      <c r="E749" s="15" t="str">
        <f>VLOOKUP($A749,таксономия!$B:$V,7,0)</f>
        <v xml:space="preserve"> Fungi</v>
      </c>
      <c r="F749" s="15" t="str">
        <f>VLOOKUP($A749,таксономия!$B:$V,8,0)</f>
        <v xml:space="preserve"> Dikarya</v>
      </c>
      <c r="G749" s="15"/>
      <c r="I749" s="15">
        <v>20</v>
      </c>
      <c r="J749" s="15">
        <v>728</v>
      </c>
      <c r="K749" s="15">
        <f t="shared" si="33"/>
        <v>100</v>
      </c>
      <c r="L749" s="15">
        <f t="shared" si="34"/>
        <v>36.74911660777385</v>
      </c>
      <c r="M749" s="15">
        <f t="shared" si="35"/>
        <v>63.25088339222615</v>
      </c>
    </row>
    <row r="750" spans="1:13">
      <c r="A750" s="15" t="s">
        <v>3542</v>
      </c>
      <c r="B750" s="15">
        <v>122.9</v>
      </c>
      <c r="C750" s="16">
        <v>1.9999999999999999E-34</v>
      </c>
      <c r="D750" s="15" t="str">
        <f>VLOOKUP($A750,таксономия!$B:$V,6,0)</f>
        <v>Eukaryota</v>
      </c>
      <c r="E750" s="15" t="str">
        <f>VLOOKUP($A750,таксономия!$B:$V,7,0)</f>
        <v xml:space="preserve"> Fungi</v>
      </c>
      <c r="F750" s="15" t="str">
        <f>VLOOKUP($A750,таксономия!$B:$V,8,0)</f>
        <v xml:space="preserve"> Dikarya</v>
      </c>
      <c r="G750" s="15"/>
      <c r="I750" s="15">
        <v>20</v>
      </c>
      <c r="J750" s="15">
        <v>729</v>
      </c>
      <c r="K750" s="15">
        <f t="shared" si="33"/>
        <v>100</v>
      </c>
      <c r="L750" s="15">
        <f t="shared" si="34"/>
        <v>36.799596163553758</v>
      </c>
      <c r="M750" s="15">
        <f t="shared" si="35"/>
        <v>63.200403836446242</v>
      </c>
    </row>
    <row r="751" spans="1:13">
      <c r="A751" s="15" t="s">
        <v>3546</v>
      </c>
      <c r="B751" s="15">
        <v>122.9</v>
      </c>
      <c r="C751" s="16">
        <v>1.9999999999999999E-34</v>
      </c>
      <c r="D751" s="15" t="str">
        <f>VLOOKUP($A751,таксономия!$B:$V,6,0)</f>
        <v>Eukaryota</v>
      </c>
      <c r="E751" s="15" t="str">
        <f>VLOOKUP($A751,таксономия!$B:$V,7,0)</f>
        <v xml:space="preserve"> Fungi</v>
      </c>
      <c r="F751" s="15" t="str">
        <f>VLOOKUP($A751,таксономия!$B:$V,8,0)</f>
        <v xml:space="preserve"> Dikarya</v>
      </c>
      <c r="G751" s="15"/>
      <c r="I751" s="15">
        <v>20</v>
      </c>
      <c r="J751" s="15">
        <v>730</v>
      </c>
      <c r="K751" s="15">
        <f t="shared" si="33"/>
        <v>100</v>
      </c>
      <c r="L751" s="15">
        <f t="shared" si="34"/>
        <v>36.850075719333667</v>
      </c>
      <c r="M751" s="15">
        <f t="shared" si="35"/>
        <v>63.149924280666333</v>
      </c>
    </row>
    <row r="752" spans="1:13">
      <c r="A752" s="15" t="s">
        <v>3562</v>
      </c>
      <c r="B752" s="15">
        <v>122.6</v>
      </c>
      <c r="C752" s="16">
        <v>2.5999999999999999E-34</v>
      </c>
      <c r="D752" s="15" t="str">
        <f>VLOOKUP($A752,таксономия!$B:$V,6,0)</f>
        <v>Eukaryota</v>
      </c>
      <c r="E752" s="15" t="str">
        <f>VLOOKUP($A752,таксономия!$B:$V,7,0)</f>
        <v xml:space="preserve"> Fungi</v>
      </c>
      <c r="F752" s="15" t="str">
        <f>VLOOKUP($A752,таксономия!$B:$V,8,0)</f>
        <v xml:space="preserve"> Dikarya</v>
      </c>
      <c r="G752" s="15"/>
      <c r="I752" s="15">
        <v>20</v>
      </c>
      <c r="J752" s="15">
        <v>731</v>
      </c>
      <c r="K752" s="15">
        <f t="shared" si="33"/>
        <v>100</v>
      </c>
      <c r="L752" s="15">
        <f t="shared" si="34"/>
        <v>36.900555275113575</v>
      </c>
      <c r="M752" s="15">
        <f t="shared" si="35"/>
        <v>63.099444724886425</v>
      </c>
    </row>
    <row r="753" spans="1:13">
      <c r="A753" s="15" t="s">
        <v>3534</v>
      </c>
      <c r="B753" s="15">
        <v>122.2</v>
      </c>
      <c r="C753" s="16">
        <v>3.4999999999999999E-34</v>
      </c>
      <c r="D753" s="15" t="str">
        <f>VLOOKUP($A753,таксономия!$B:$V,6,0)</f>
        <v>Eukaryota</v>
      </c>
      <c r="E753" s="15" t="str">
        <f>VLOOKUP($A753,таксономия!$B:$V,7,0)</f>
        <v xml:space="preserve"> Fungi</v>
      </c>
      <c r="F753" s="15" t="str">
        <f>VLOOKUP($A753,таксономия!$B:$V,8,0)</f>
        <v xml:space="preserve"> Dikarya</v>
      </c>
      <c r="G753" s="15"/>
      <c r="I753" s="15">
        <v>20</v>
      </c>
      <c r="J753" s="15">
        <v>732</v>
      </c>
      <c r="K753" s="15">
        <f t="shared" si="33"/>
        <v>100</v>
      </c>
      <c r="L753" s="15">
        <f t="shared" si="34"/>
        <v>36.951034830893484</v>
      </c>
      <c r="M753" s="15">
        <f t="shared" si="35"/>
        <v>63.048965169106516</v>
      </c>
    </row>
    <row r="754" spans="1:13">
      <c r="A754" s="15" t="s">
        <v>3554</v>
      </c>
      <c r="B754" s="15">
        <v>121</v>
      </c>
      <c r="C754" s="16">
        <v>7.7999999999999998E-34</v>
      </c>
      <c r="D754" s="15" t="str">
        <f>VLOOKUP($A754,таксономия!$B:$V,6,0)</f>
        <v>Eukaryota</v>
      </c>
      <c r="E754" s="15" t="str">
        <f>VLOOKUP($A754,таксономия!$B:$V,7,0)</f>
        <v xml:space="preserve"> Fungi</v>
      </c>
      <c r="F754" s="15" t="str">
        <f>VLOOKUP($A754,таксономия!$B:$V,8,0)</f>
        <v xml:space="preserve"> Dikarya</v>
      </c>
      <c r="G754" s="15"/>
      <c r="I754" s="15">
        <v>20</v>
      </c>
      <c r="J754" s="15">
        <v>733</v>
      </c>
      <c r="K754" s="15">
        <f t="shared" si="33"/>
        <v>100</v>
      </c>
      <c r="L754" s="15">
        <f t="shared" si="34"/>
        <v>37.001514386673392</v>
      </c>
      <c r="M754" s="15">
        <f t="shared" si="35"/>
        <v>62.998485613326608</v>
      </c>
    </row>
    <row r="755" spans="1:13">
      <c r="A755" s="15" t="s">
        <v>1473</v>
      </c>
      <c r="B755" s="15">
        <v>120.8</v>
      </c>
      <c r="C755" s="16">
        <v>9.2000000000000004E-34</v>
      </c>
      <c r="D755" s="15" t="str">
        <f>VLOOKUP($A755,таксономия!$B:$V,6,0)</f>
        <v>Eukaryota</v>
      </c>
      <c r="E755" s="15" t="str">
        <f>VLOOKUP($A755,таксономия!$B:$V,7,0)</f>
        <v xml:space="preserve"> Viridiplantae</v>
      </c>
      <c r="F755" s="15" t="str">
        <f>VLOOKUP($A755,таксономия!$B:$V,8,0)</f>
        <v xml:space="preserve"> Streptophyta</v>
      </c>
      <c r="G755" s="15"/>
      <c r="I755" s="15">
        <v>20</v>
      </c>
      <c r="J755" s="15">
        <v>734</v>
      </c>
      <c r="K755" s="15">
        <f t="shared" si="33"/>
        <v>100</v>
      </c>
      <c r="L755" s="15">
        <f t="shared" si="34"/>
        <v>37.051993942453301</v>
      </c>
      <c r="M755" s="15">
        <f t="shared" si="35"/>
        <v>62.948006057546699</v>
      </c>
    </row>
    <row r="756" spans="1:13">
      <c r="A756" s="15" t="s">
        <v>2805</v>
      </c>
      <c r="B756" s="15">
        <v>120.5</v>
      </c>
      <c r="C756" s="16">
        <v>1.1E-33</v>
      </c>
      <c r="D756" s="15" t="str">
        <f>VLOOKUP($A756,таксономия!$B:$V,6,0)</f>
        <v>Eukaryota</v>
      </c>
      <c r="E756" s="15" t="str">
        <f>VLOOKUP($A756,таксономия!$B:$V,7,0)</f>
        <v xml:space="preserve"> Metazoa</v>
      </c>
      <c r="F756" s="15" t="str">
        <f>VLOOKUP($A756,таксономия!$B:$V,8,0)</f>
        <v xml:space="preserve"> Chordata</v>
      </c>
      <c r="G756" s="15"/>
      <c r="I756" s="15">
        <v>20</v>
      </c>
      <c r="J756" s="15">
        <v>735</v>
      </c>
      <c r="K756" s="15">
        <f t="shared" si="33"/>
        <v>100</v>
      </c>
      <c r="L756" s="15">
        <f t="shared" si="34"/>
        <v>37.102473498233216</v>
      </c>
      <c r="M756" s="15">
        <f t="shared" si="35"/>
        <v>62.897526501766784</v>
      </c>
    </row>
    <row r="757" spans="1:13">
      <c r="A757" s="15" t="s">
        <v>1517</v>
      </c>
      <c r="B757" s="15">
        <v>120.5</v>
      </c>
      <c r="C757" s="16">
        <v>1.1E-33</v>
      </c>
      <c r="D757" s="15" t="str">
        <f>VLOOKUP($A757,таксономия!$B:$V,6,0)</f>
        <v>Eukaryota</v>
      </c>
      <c r="E757" s="15" t="str">
        <f>VLOOKUP($A757,таксономия!$B:$V,7,0)</f>
        <v xml:space="preserve"> Fungi</v>
      </c>
      <c r="F757" s="15" t="str">
        <f>VLOOKUP($A757,таксономия!$B:$V,8,0)</f>
        <v xml:space="preserve"> Dikarya</v>
      </c>
      <c r="G757" s="15"/>
      <c r="I757" s="15">
        <v>20</v>
      </c>
      <c r="J757" s="15">
        <v>736</v>
      </c>
      <c r="K757" s="15">
        <f t="shared" si="33"/>
        <v>100</v>
      </c>
      <c r="L757" s="15">
        <f t="shared" si="34"/>
        <v>37.152953054013125</v>
      </c>
      <c r="M757" s="15">
        <f t="shared" si="35"/>
        <v>62.847046945986875</v>
      </c>
    </row>
    <row r="758" spans="1:13">
      <c r="A758" s="15" t="s">
        <v>3550</v>
      </c>
      <c r="B758" s="15">
        <v>119.5</v>
      </c>
      <c r="C758" s="16">
        <v>2.2000000000000001E-33</v>
      </c>
      <c r="D758" s="15" t="str">
        <f>VLOOKUP($A758,таксономия!$B:$V,6,0)</f>
        <v>Eukaryota</v>
      </c>
      <c r="E758" s="15" t="str">
        <f>VLOOKUP($A758,таксономия!$B:$V,7,0)</f>
        <v xml:space="preserve"> Fungi</v>
      </c>
      <c r="F758" s="15" t="str">
        <f>VLOOKUP($A758,таксономия!$B:$V,8,0)</f>
        <v xml:space="preserve"> Dikarya</v>
      </c>
      <c r="G758" s="15"/>
      <c r="I758" s="15">
        <v>20</v>
      </c>
      <c r="J758" s="15">
        <v>737</v>
      </c>
      <c r="K758" s="15">
        <f t="shared" si="33"/>
        <v>100</v>
      </c>
      <c r="L758" s="15">
        <f t="shared" si="34"/>
        <v>37.203432609793033</v>
      </c>
      <c r="M758" s="15">
        <f t="shared" si="35"/>
        <v>62.796567390206967</v>
      </c>
    </row>
    <row r="759" spans="1:13">
      <c r="A759" s="15" t="s">
        <v>2369</v>
      </c>
      <c r="B759" s="15">
        <v>118.2</v>
      </c>
      <c r="C759" s="16">
        <v>5.2999999999999997E-33</v>
      </c>
      <c r="D759" s="15" t="str">
        <f>VLOOKUP($A759,таксономия!$B:$V,6,0)</f>
        <v>Eukaryota</v>
      </c>
      <c r="E759" s="15" t="str">
        <f>VLOOKUP($A759,таксономия!$B:$V,7,0)</f>
        <v xml:space="preserve"> Metazoa</v>
      </c>
      <c r="F759" s="15" t="str">
        <f>VLOOKUP($A759,таксономия!$B:$V,8,0)</f>
        <v xml:space="preserve"> Chordata</v>
      </c>
      <c r="G759" s="15"/>
      <c r="I759" s="15">
        <v>20</v>
      </c>
      <c r="J759" s="15">
        <v>738</v>
      </c>
      <c r="K759" s="15">
        <f t="shared" si="33"/>
        <v>100</v>
      </c>
      <c r="L759" s="15">
        <f t="shared" si="34"/>
        <v>37.253912165572942</v>
      </c>
      <c r="M759" s="15">
        <f t="shared" si="35"/>
        <v>62.746087834427058</v>
      </c>
    </row>
    <row r="760" spans="1:13">
      <c r="A760" s="15" t="s">
        <v>3544</v>
      </c>
      <c r="B760" s="15">
        <v>117.7</v>
      </c>
      <c r="C760" s="16">
        <v>7.5000000000000001E-33</v>
      </c>
      <c r="D760" s="15" t="str">
        <f>VLOOKUP($A760,таксономия!$B:$V,6,0)</f>
        <v>Eukaryota</v>
      </c>
      <c r="E760" s="15" t="str">
        <f>VLOOKUP($A760,таксономия!$B:$V,7,0)</f>
        <v xml:space="preserve"> Fungi</v>
      </c>
      <c r="F760" s="15" t="str">
        <f>VLOOKUP($A760,таксономия!$B:$V,8,0)</f>
        <v xml:space="preserve"> Dikarya</v>
      </c>
      <c r="G760" s="15"/>
      <c r="I760" s="15">
        <v>20</v>
      </c>
      <c r="J760" s="15">
        <v>739</v>
      </c>
      <c r="K760" s="15">
        <f t="shared" si="33"/>
        <v>100</v>
      </c>
      <c r="L760" s="15">
        <f t="shared" si="34"/>
        <v>37.30439172135285</v>
      </c>
      <c r="M760" s="15">
        <f t="shared" si="35"/>
        <v>62.69560827864715</v>
      </c>
    </row>
    <row r="761" spans="1:13">
      <c r="A761" s="15" t="s">
        <v>3538</v>
      </c>
      <c r="B761" s="15">
        <v>117.4</v>
      </c>
      <c r="C761" s="16">
        <v>9.4000000000000004E-33</v>
      </c>
      <c r="D761" s="15" t="str">
        <f>VLOOKUP($A761,таксономия!$B:$V,6,0)</f>
        <v>Eukaryota</v>
      </c>
      <c r="E761" s="15" t="str">
        <f>VLOOKUP($A761,таксономия!$B:$V,7,0)</f>
        <v xml:space="preserve"> Fungi</v>
      </c>
      <c r="F761" s="15" t="str">
        <f>VLOOKUP($A761,таксономия!$B:$V,8,0)</f>
        <v xml:space="preserve"> Dikarya</v>
      </c>
      <c r="G761" s="15"/>
      <c r="I761" s="15">
        <v>20</v>
      </c>
      <c r="J761" s="15">
        <v>740</v>
      </c>
      <c r="K761" s="15">
        <f t="shared" si="33"/>
        <v>100</v>
      </c>
      <c r="L761" s="15">
        <f t="shared" si="34"/>
        <v>37.354871277132759</v>
      </c>
      <c r="M761" s="15">
        <f t="shared" si="35"/>
        <v>62.645128722867241</v>
      </c>
    </row>
    <row r="762" spans="1:13">
      <c r="A762" s="15" t="s">
        <v>3532</v>
      </c>
      <c r="B762" s="15">
        <v>117.2</v>
      </c>
      <c r="C762" s="16">
        <v>1.1E-32</v>
      </c>
      <c r="D762" s="15" t="str">
        <f>VLOOKUP($A762,таксономия!$B:$V,6,0)</f>
        <v>Eukaryota</v>
      </c>
      <c r="E762" s="15" t="str">
        <f>VLOOKUP($A762,таксономия!$B:$V,7,0)</f>
        <v xml:space="preserve"> Fungi</v>
      </c>
      <c r="F762" s="15" t="str">
        <f>VLOOKUP($A762,таксономия!$B:$V,8,0)</f>
        <v xml:space="preserve"> Dikarya</v>
      </c>
      <c r="G762" s="15"/>
      <c r="I762" s="15">
        <v>20</v>
      </c>
      <c r="J762" s="15">
        <v>741</v>
      </c>
      <c r="K762" s="15">
        <f t="shared" si="33"/>
        <v>100</v>
      </c>
      <c r="L762" s="15">
        <f t="shared" si="34"/>
        <v>37.405350832912667</v>
      </c>
      <c r="M762" s="15">
        <f t="shared" si="35"/>
        <v>62.594649167087333</v>
      </c>
    </row>
    <row r="763" spans="1:13">
      <c r="A763" s="15" t="s">
        <v>2471</v>
      </c>
      <c r="B763" s="15">
        <v>115.9</v>
      </c>
      <c r="C763" s="16">
        <v>2.5999999999999997E-32</v>
      </c>
      <c r="D763" s="15" t="str">
        <f>VLOOKUP($A763,таксономия!$B:$V,6,0)</f>
        <v>Eukaryota</v>
      </c>
      <c r="E763" s="15" t="str">
        <f>VLOOKUP($A763,таксономия!$B:$V,7,0)</f>
        <v xml:space="preserve"> Metazoa</v>
      </c>
      <c r="F763" s="15" t="str">
        <f>VLOOKUP($A763,таксономия!$B:$V,8,0)</f>
        <v xml:space="preserve"> Chordata</v>
      </c>
      <c r="G763" s="15"/>
      <c r="I763" s="15">
        <v>20</v>
      </c>
      <c r="J763" s="15">
        <v>742</v>
      </c>
      <c r="K763" s="15">
        <f t="shared" si="33"/>
        <v>100</v>
      </c>
      <c r="L763" s="15">
        <f t="shared" si="34"/>
        <v>37.455830388692576</v>
      </c>
      <c r="M763" s="15">
        <f t="shared" si="35"/>
        <v>62.544169611307424</v>
      </c>
    </row>
    <row r="764" spans="1:13">
      <c r="A764" s="15" t="s">
        <v>851</v>
      </c>
      <c r="B764" s="15">
        <v>111.3</v>
      </c>
      <c r="C764" s="16">
        <v>6.5999999999999998E-31</v>
      </c>
      <c r="D764" s="15" t="str">
        <f>VLOOKUP($A764,таксономия!$B:$V,6,0)</f>
        <v>Eukaryota</v>
      </c>
      <c r="E764" s="15" t="str">
        <f>VLOOKUP($A764,таксономия!$B:$V,7,0)</f>
        <v xml:space="preserve"> Viridiplantae</v>
      </c>
      <c r="F764" s="15" t="str">
        <f>VLOOKUP($A764,таксономия!$B:$V,8,0)</f>
        <v xml:space="preserve"> Streptophyta</v>
      </c>
      <c r="G764" s="15"/>
      <c r="I764" s="15">
        <v>20</v>
      </c>
      <c r="J764" s="15">
        <v>743</v>
      </c>
      <c r="K764" s="15">
        <f t="shared" si="33"/>
        <v>100</v>
      </c>
      <c r="L764" s="15">
        <f t="shared" si="34"/>
        <v>37.506309944472491</v>
      </c>
      <c r="M764" s="15">
        <f t="shared" si="35"/>
        <v>62.493690055527509</v>
      </c>
    </row>
    <row r="765" spans="1:13">
      <c r="A765" s="15" t="s">
        <v>1569</v>
      </c>
      <c r="B765" s="15">
        <v>108.9</v>
      </c>
      <c r="C765" s="16">
        <v>3.4000000000000003E-30</v>
      </c>
      <c r="D765" s="15" t="str">
        <f>VLOOKUP($A765,таксономия!$B:$V,6,0)</f>
        <v>Eukaryota</v>
      </c>
      <c r="E765" s="15" t="str">
        <f>VLOOKUP($A765,таксономия!$B:$V,7,0)</f>
        <v xml:space="preserve"> Viridiplantae</v>
      </c>
      <c r="F765" s="15" t="str">
        <f>VLOOKUP($A765,таксономия!$B:$V,8,0)</f>
        <v xml:space="preserve"> Streptophyta</v>
      </c>
      <c r="G765" s="15"/>
      <c r="I765" s="15">
        <v>20</v>
      </c>
      <c r="J765" s="15">
        <v>744</v>
      </c>
      <c r="K765" s="15">
        <f t="shared" si="33"/>
        <v>100</v>
      </c>
      <c r="L765" s="15">
        <f t="shared" si="34"/>
        <v>37.5567895002524</v>
      </c>
      <c r="M765" s="15">
        <f t="shared" si="35"/>
        <v>62.4432104997476</v>
      </c>
    </row>
    <row r="766" spans="1:13">
      <c r="A766" s="15" t="s">
        <v>3372</v>
      </c>
      <c r="B766" s="15">
        <v>108.7</v>
      </c>
      <c r="C766" s="16">
        <v>3.8000000000000003E-30</v>
      </c>
      <c r="D766" s="15" t="str">
        <f>VLOOKUP($A766,таксономия!$B:$V,6,0)</f>
        <v>Eukaryota</v>
      </c>
      <c r="E766" s="15" t="str">
        <f>VLOOKUP($A766,таксономия!$B:$V,7,0)</f>
        <v xml:space="preserve"> Viridiplantae</v>
      </c>
      <c r="F766" s="15" t="str">
        <f>VLOOKUP($A766,таксономия!$B:$V,8,0)</f>
        <v xml:space="preserve"> Streptophyta</v>
      </c>
      <c r="G766" s="15"/>
      <c r="I766" s="15">
        <v>20</v>
      </c>
      <c r="J766" s="15">
        <v>745</v>
      </c>
      <c r="K766" s="15">
        <f t="shared" si="33"/>
        <v>100</v>
      </c>
      <c r="L766" s="15">
        <f t="shared" si="34"/>
        <v>37.607269056032308</v>
      </c>
      <c r="M766" s="15">
        <f t="shared" si="35"/>
        <v>62.392730943967692</v>
      </c>
    </row>
    <row r="767" spans="1:13">
      <c r="A767" s="15" t="s">
        <v>3552</v>
      </c>
      <c r="B767" s="15">
        <v>108.6</v>
      </c>
      <c r="C767" s="16">
        <v>4.3999999999999997E-30</v>
      </c>
      <c r="D767" s="15" t="str">
        <f>VLOOKUP($A767,таксономия!$B:$V,6,0)</f>
        <v>Eukaryota</v>
      </c>
      <c r="E767" s="15" t="str">
        <f>VLOOKUP($A767,таксономия!$B:$V,7,0)</f>
        <v xml:space="preserve"> Fungi</v>
      </c>
      <c r="F767" s="15" t="str">
        <f>VLOOKUP($A767,таксономия!$B:$V,8,0)</f>
        <v xml:space="preserve"> Dikarya</v>
      </c>
      <c r="G767" s="15"/>
      <c r="I767" s="15">
        <v>20</v>
      </c>
      <c r="J767" s="15">
        <v>746</v>
      </c>
      <c r="K767" s="15">
        <f t="shared" si="33"/>
        <v>100</v>
      </c>
      <c r="L767" s="15">
        <f t="shared" si="34"/>
        <v>37.657748611812217</v>
      </c>
      <c r="M767" s="15">
        <f t="shared" si="35"/>
        <v>62.342251388187783</v>
      </c>
    </row>
    <row r="768" spans="1:13">
      <c r="A768" s="15" t="s">
        <v>4242</v>
      </c>
      <c r="B768" s="15">
        <v>107.4</v>
      </c>
      <c r="C768" s="16">
        <v>9.7999999999999994E-30</v>
      </c>
      <c r="D768" s="15" t="str">
        <f>VLOOKUP($A768,таксономия!$B:$V,6,0)</f>
        <v>Eukaryota</v>
      </c>
      <c r="E768" s="15" t="str">
        <f>VLOOKUP($A768,таксономия!$B:$V,7,0)</f>
        <v xml:space="preserve"> Metazoa</v>
      </c>
      <c r="F768" s="15" t="str">
        <f>VLOOKUP($A768,таксономия!$B:$V,8,0)</f>
        <v xml:space="preserve"> Cnidaria</v>
      </c>
      <c r="G768" s="15"/>
      <c r="I768" s="15">
        <v>20</v>
      </c>
      <c r="J768" s="15">
        <v>747</v>
      </c>
      <c r="K768" s="15">
        <f t="shared" si="33"/>
        <v>100</v>
      </c>
      <c r="L768" s="15">
        <f t="shared" si="34"/>
        <v>37.708228167592125</v>
      </c>
      <c r="M768" s="15">
        <f t="shared" si="35"/>
        <v>62.291771832407875</v>
      </c>
    </row>
    <row r="769" spans="1:13">
      <c r="A769" s="15" t="s">
        <v>4244</v>
      </c>
      <c r="B769" s="15">
        <v>107.1</v>
      </c>
      <c r="C769" s="16">
        <v>1.2E-29</v>
      </c>
      <c r="D769" s="15" t="str">
        <f>VLOOKUP($A769,таксономия!$B:$V,6,0)</f>
        <v>Eukaryota</v>
      </c>
      <c r="E769" s="15" t="str">
        <f>VLOOKUP($A769,таксономия!$B:$V,7,0)</f>
        <v xml:space="preserve"> Metazoa</v>
      </c>
      <c r="F769" s="15" t="str">
        <f>VLOOKUP($A769,таксономия!$B:$V,8,0)</f>
        <v xml:space="preserve"> Cnidaria</v>
      </c>
      <c r="G769" s="15"/>
      <c r="I769" s="15">
        <v>20</v>
      </c>
      <c r="J769" s="15">
        <v>748</v>
      </c>
      <c r="K769" s="15">
        <f t="shared" si="33"/>
        <v>100</v>
      </c>
      <c r="L769" s="15">
        <f t="shared" si="34"/>
        <v>37.758707723372034</v>
      </c>
      <c r="M769" s="15">
        <f t="shared" si="35"/>
        <v>62.241292276627966</v>
      </c>
    </row>
    <row r="770" spans="1:13">
      <c r="A770" s="15" t="s">
        <v>1117</v>
      </c>
      <c r="B770" s="15">
        <v>105.5</v>
      </c>
      <c r="C770" s="16">
        <v>3.6999999999999997E-29</v>
      </c>
      <c r="D770" s="15" t="str">
        <f>VLOOKUP($A770,таксономия!$B:$V,6,0)</f>
        <v>Eukaryota</v>
      </c>
      <c r="E770" s="15" t="str">
        <f>VLOOKUP($A770,таксономия!$B:$V,7,0)</f>
        <v xml:space="preserve"> Viridiplantae</v>
      </c>
      <c r="F770" s="15" t="str">
        <f>VLOOKUP($A770,таксономия!$B:$V,8,0)</f>
        <v xml:space="preserve"> Chlorophyta</v>
      </c>
      <c r="G770" s="15"/>
      <c r="I770" s="15">
        <v>20</v>
      </c>
      <c r="J770" s="15">
        <v>749</v>
      </c>
      <c r="K770" s="15">
        <f t="shared" si="33"/>
        <v>100</v>
      </c>
      <c r="L770" s="15">
        <f t="shared" si="34"/>
        <v>37.809187279151942</v>
      </c>
      <c r="M770" s="15">
        <f t="shared" si="35"/>
        <v>62.190812720848058</v>
      </c>
    </row>
    <row r="771" spans="1:13">
      <c r="A771" s="15" t="s">
        <v>4144</v>
      </c>
      <c r="B771" s="15">
        <v>104.5</v>
      </c>
      <c r="C771" s="16">
        <v>7.3999999999999995E-29</v>
      </c>
      <c r="D771" s="15" t="str">
        <f>VLOOKUP($A771,таксономия!$B:$V,6,0)</f>
        <v>Eukaryota</v>
      </c>
      <c r="E771" s="15" t="str">
        <f>VLOOKUP($A771,таксономия!$B:$V,7,0)</f>
        <v xml:space="preserve"> Viridiplantae</v>
      </c>
      <c r="F771" s="15" t="str">
        <f>VLOOKUP($A771,таксономия!$B:$V,8,0)</f>
        <v xml:space="preserve"> Chlorophyta</v>
      </c>
      <c r="G771" s="15"/>
      <c r="I771" s="15">
        <v>20</v>
      </c>
      <c r="J771" s="15">
        <v>750</v>
      </c>
      <c r="K771" s="15">
        <f t="shared" ref="K771:K834" si="36">I771/20*100</f>
        <v>100</v>
      </c>
      <c r="L771" s="15">
        <f t="shared" ref="L771:L834" si="37">J771/1981*100</f>
        <v>37.859666834931858</v>
      </c>
      <c r="M771" s="15">
        <f t="shared" ref="M771:M834" si="38">100-L771</f>
        <v>62.140333165068142</v>
      </c>
    </row>
    <row r="772" spans="1:13">
      <c r="A772" s="15" t="s">
        <v>2895</v>
      </c>
      <c r="B772" s="15">
        <v>104.4</v>
      </c>
      <c r="C772" s="16">
        <v>7.7999999999999995E-29</v>
      </c>
      <c r="D772" s="15" t="str">
        <f>VLOOKUP($A772,таксономия!$B:$V,6,0)</f>
        <v>Eukaryota</v>
      </c>
      <c r="E772" s="15" t="str">
        <f>VLOOKUP($A772,таксономия!$B:$V,7,0)</f>
        <v xml:space="preserve"> Viridiplantae</v>
      </c>
      <c r="F772" s="15" t="str">
        <f>VLOOKUP($A772,таксономия!$B:$V,8,0)</f>
        <v xml:space="preserve"> Streptophyta</v>
      </c>
      <c r="G772" s="15"/>
      <c r="I772" s="15">
        <v>20</v>
      </c>
      <c r="J772" s="15">
        <v>751</v>
      </c>
      <c r="K772" s="15">
        <f t="shared" si="36"/>
        <v>100</v>
      </c>
      <c r="L772" s="15">
        <f t="shared" si="37"/>
        <v>37.910146390711766</v>
      </c>
      <c r="M772" s="15">
        <f t="shared" si="38"/>
        <v>62.089853609288234</v>
      </c>
    </row>
    <row r="773" spans="1:13">
      <c r="A773" s="15" t="s">
        <v>3603</v>
      </c>
      <c r="B773" s="15">
        <v>103.8</v>
      </c>
      <c r="C773" s="16">
        <v>1.2000000000000001E-28</v>
      </c>
      <c r="D773" s="15" t="str">
        <f>VLOOKUP($A773,таксономия!$B:$V,6,0)</f>
        <v>Eukaryota</v>
      </c>
      <c r="E773" s="15" t="str">
        <f>VLOOKUP($A773,таксономия!$B:$V,7,0)</f>
        <v xml:space="preserve"> Amoebozoa</v>
      </c>
      <c r="F773" s="15" t="str">
        <f>VLOOKUP($A773,таксономия!$B:$V,8,0)</f>
        <v xml:space="preserve"> Mycetozoa</v>
      </c>
      <c r="G773" s="15"/>
      <c r="I773" s="15">
        <v>20</v>
      </c>
      <c r="J773" s="15">
        <v>752</v>
      </c>
      <c r="K773" s="15">
        <f t="shared" si="36"/>
        <v>100</v>
      </c>
      <c r="L773" s="15">
        <f t="shared" si="37"/>
        <v>37.960625946491675</v>
      </c>
      <c r="M773" s="15">
        <f t="shared" si="38"/>
        <v>62.039374053508325</v>
      </c>
    </row>
    <row r="774" spans="1:13">
      <c r="A774" s="15" t="s">
        <v>2998</v>
      </c>
      <c r="B774" s="15">
        <v>103.5</v>
      </c>
      <c r="C774" s="16">
        <v>1.5E-28</v>
      </c>
      <c r="D774" s="15" t="str">
        <f>VLOOKUP($A774,таксономия!$B:$V,6,0)</f>
        <v>Archaea</v>
      </c>
      <c r="E774" s="15" t="str">
        <f>VLOOKUP($A774,таксономия!$B:$V,7,0)</f>
        <v xml:space="preserve"> Euryarchaeota</v>
      </c>
      <c r="F774" s="15" t="str">
        <f>VLOOKUP($A774,таксономия!$B:$V,8,0)</f>
        <v xml:space="preserve"> Aciduliprofundum.</v>
      </c>
      <c r="G774" s="15"/>
      <c r="I774" s="15">
        <v>20</v>
      </c>
      <c r="J774" s="15">
        <v>753</v>
      </c>
      <c r="K774" s="15">
        <f t="shared" si="36"/>
        <v>100</v>
      </c>
      <c r="L774" s="15">
        <f t="shared" si="37"/>
        <v>38.011105502271583</v>
      </c>
      <c r="M774" s="15">
        <f t="shared" si="38"/>
        <v>61.988894497728417</v>
      </c>
    </row>
    <row r="775" spans="1:13">
      <c r="A775" s="15" t="s">
        <v>3192</v>
      </c>
      <c r="B775" s="15">
        <v>103.1</v>
      </c>
      <c r="C775" s="16">
        <v>1.9E-28</v>
      </c>
      <c r="D775" s="15" t="str">
        <f>VLOOKUP($A775,таксономия!$B:$V,6,0)</f>
        <v>Eukaryota</v>
      </c>
      <c r="E775" s="15" t="str">
        <f>VLOOKUP($A775,таксономия!$B:$V,7,0)</f>
        <v xml:space="preserve"> Metazoa</v>
      </c>
      <c r="F775" s="15" t="str">
        <f>VLOOKUP($A775,таксономия!$B:$V,8,0)</f>
        <v xml:space="preserve"> Chordata</v>
      </c>
      <c r="G775" s="15"/>
      <c r="I775" s="15">
        <v>20</v>
      </c>
      <c r="J775" s="15">
        <v>754</v>
      </c>
      <c r="K775" s="15">
        <f t="shared" si="36"/>
        <v>100</v>
      </c>
      <c r="L775" s="15">
        <f t="shared" si="37"/>
        <v>38.061585058051492</v>
      </c>
      <c r="M775" s="15">
        <f t="shared" si="38"/>
        <v>61.938414941948508</v>
      </c>
    </row>
    <row r="776" spans="1:13">
      <c r="A776" s="15" t="s">
        <v>1078</v>
      </c>
      <c r="B776" s="15">
        <v>102.5</v>
      </c>
      <c r="C776" s="16">
        <v>2.7999999999999998E-28</v>
      </c>
      <c r="D776" s="15" t="str">
        <f>VLOOKUP($A776,таксономия!$B:$V,6,0)</f>
        <v>Eukaryota</v>
      </c>
      <c r="E776" s="15" t="str">
        <f>VLOOKUP($A776,таксономия!$B:$V,7,0)</f>
        <v xml:space="preserve"> Viridiplantae</v>
      </c>
      <c r="F776" s="15" t="str">
        <f>VLOOKUP($A776,таксономия!$B:$V,8,0)</f>
        <v xml:space="preserve"> Streptophyta</v>
      </c>
      <c r="G776" s="15"/>
      <c r="I776" s="15">
        <v>20</v>
      </c>
      <c r="J776" s="15">
        <v>755</v>
      </c>
      <c r="K776" s="15">
        <f t="shared" si="36"/>
        <v>100</v>
      </c>
      <c r="L776" s="15">
        <f t="shared" si="37"/>
        <v>38.1120646138314</v>
      </c>
      <c r="M776" s="15">
        <f t="shared" si="38"/>
        <v>61.8879353861686</v>
      </c>
    </row>
    <row r="777" spans="1:13">
      <c r="A777" s="15" t="s">
        <v>1011</v>
      </c>
      <c r="B777" s="15">
        <v>100.9</v>
      </c>
      <c r="C777" s="16">
        <v>8.7000000000000008E-28</v>
      </c>
      <c r="D777" s="15" t="str">
        <f>VLOOKUP($A777,таксономия!$B:$V,6,0)</f>
        <v>Eukaryota</v>
      </c>
      <c r="E777" s="15" t="str">
        <f>VLOOKUP($A777,таксономия!$B:$V,7,0)</f>
        <v xml:space="preserve"> Viridiplantae</v>
      </c>
      <c r="F777" s="15" t="str">
        <f>VLOOKUP($A777,таксономия!$B:$V,8,0)</f>
        <v xml:space="preserve"> Streptophyta</v>
      </c>
      <c r="G777" s="15"/>
      <c r="I777" s="15">
        <v>20</v>
      </c>
      <c r="J777" s="15">
        <v>756</v>
      </c>
      <c r="K777" s="15">
        <f t="shared" si="36"/>
        <v>100</v>
      </c>
      <c r="L777" s="15">
        <f t="shared" si="37"/>
        <v>38.162544169611309</v>
      </c>
      <c r="M777" s="15">
        <f t="shared" si="38"/>
        <v>61.837455830388691</v>
      </c>
    </row>
    <row r="778" spans="1:13">
      <c r="A778" s="15" t="s">
        <v>4162</v>
      </c>
      <c r="B778" s="15">
        <v>100.9</v>
      </c>
      <c r="C778" s="16">
        <v>8.7000000000000008E-28</v>
      </c>
      <c r="D778" s="15" t="str">
        <f>VLOOKUP($A778,таксономия!$B:$V,6,0)</f>
        <v>Eukaryota</v>
      </c>
      <c r="E778" s="15" t="str">
        <f>VLOOKUP($A778,таксономия!$B:$V,7,0)</f>
        <v xml:space="preserve"> Viridiplantae</v>
      </c>
      <c r="F778" s="15" t="str">
        <f>VLOOKUP($A778,таксономия!$B:$V,8,0)</f>
        <v xml:space="preserve"> Streptophyta</v>
      </c>
      <c r="G778" s="15"/>
      <c r="I778" s="15">
        <v>20</v>
      </c>
      <c r="J778" s="15">
        <v>757</v>
      </c>
      <c r="K778" s="15">
        <f t="shared" si="36"/>
        <v>100</v>
      </c>
      <c r="L778" s="15">
        <f t="shared" si="37"/>
        <v>38.213023725391217</v>
      </c>
      <c r="M778" s="15">
        <f t="shared" si="38"/>
        <v>61.786976274608783</v>
      </c>
    </row>
    <row r="779" spans="1:13">
      <c r="A779" s="15" t="s">
        <v>973</v>
      </c>
      <c r="B779" s="15">
        <v>100.9</v>
      </c>
      <c r="C779" s="16">
        <v>8.9000000000000006E-28</v>
      </c>
      <c r="D779" s="15" t="str">
        <f>VLOOKUP($A779,таксономия!$B:$V,6,0)</f>
        <v>Eukaryota</v>
      </c>
      <c r="E779" s="15" t="str">
        <f>VLOOKUP($A779,таксономия!$B:$V,7,0)</f>
        <v xml:space="preserve"> Viridiplantae</v>
      </c>
      <c r="F779" s="15" t="str">
        <f>VLOOKUP($A779,таксономия!$B:$V,8,0)</f>
        <v xml:space="preserve"> Streptophyta</v>
      </c>
      <c r="G779" s="15"/>
      <c r="I779" s="15">
        <v>20</v>
      </c>
      <c r="J779" s="15">
        <v>758</v>
      </c>
      <c r="K779" s="15">
        <f t="shared" si="36"/>
        <v>100</v>
      </c>
      <c r="L779" s="15">
        <f t="shared" si="37"/>
        <v>38.263503281171126</v>
      </c>
      <c r="M779" s="15">
        <f t="shared" si="38"/>
        <v>61.736496718828874</v>
      </c>
    </row>
    <row r="780" spans="1:13">
      <c r="A780" s="15" t="s">
        <v>3096</v>
      </c>
      <c r="B780" s="15">
        <v>100.7</v>
      </c>
      <c r="C780" s="16">
        <v>9.8999999999999996E-28</v>
      </c>
      <c r="D780" s="15" t="str">
        <f>VLOOKUP($A780,таксономия!$B:$V,6,0)</f>
        <v>Eukaryota</v>
      </c>
      <c r="E780" s="15" t="str">
        <f>VLOOKUP($A780,таксономия!$B:$V,7,0)</f>
        <v xml:space="preserve"> Metazoa</v>
      </c>
      <c r="F780" s="15" t="str">
        <f>VLOOKUP($A780,таксономия!$B:$V,8,0)</f>
        <v xml:space="preserve"> Chordata</v>
      </c>
      <c r="G780" s="15"/>
      <c r="I780" s="15">
        <v>20</v>
      </c>
      <c r="J780" s="15">
        <v>759</v>
      </c>
      <c r="K780" s="15">
        <f t="shared" si="36"/>
        <v>100</v>
      </c>
      <c r="L780" s="15">
        <f t="shared" si="37"/>
        <v>38.313982836951034</v>
      </c>
      <c r="M780" s="15">
        <f t="shared" si="38"/>
        <v>61.686017163048966</v>
      </c>
    </row>
    <row r="781" spans="1:13">
      <c r="A781" s="15" t="s">
        <v>2893</v>
      </c>
      <c r="B781" s="15">
        <v>99.1</v>
      </c>
      <c r="C781" s="16">
        <v>3.0999999999999998E-27</v>
      </c>
      <c r="D781" s="15" t="str">
        <f>VLOOKUP($A781,таксономия!$B:$V,6,0)</f>
        <v>Eukaryota</v>
      </c>
      <c r="E781" s="15" t="str">
        <f>VLOOKUP($A781,таксономия!$B:$V,7,0)</f>
        <v xml:space="preserve"> Viridiplantae</v>
      </c>
      <c r="F781" s="15" t="str">
        <f>VLOOKUP($A781,таксономия!$B:$V,8,0)</f>
        <v xml:space="preserve"> Streptophyta</v>
      </c>
      <c r="G781" s="15"/>
      <c r="I781" s="15">
        <v>20</v>
      </c>
      <c r="J781" s="15">
        <v>760</v>
      </c>
      <c r="K781" s="15">
        <f t="shared" si="36"/>
        <v>100</v>
      </c>
      <c r="L781" s="15">
        <f t="shared" si="37"/>
        <v>38.364462392730942</v>
      </c>
      <c r="M781" s="15">
        <f t="shared" si="38"/>
        <v>61.635537607269058</v>
      </c>
    </row>
    <row r="782" spans="1:13">
      <c r="A782" s="15" t="s">
        <v>3000</v>
      </c>
      <c r="B782" s="15">
        <v>99</v>
      </c>
      <c r="C782" s="16">
        <v>3.1999999999999999E-27</v>
      </c>
      <c r="D782" s="15" t="str">
        <f>VLOOKUP($A782,таксономия!$B:$V,6,0)</f>
        <v>Archaea</v>
      </c>
      <c r="E782" s="15" t="str">
        <f>VLOOKUP($A782,таксономия!$B:$V,7,0)</f>
        <v xml:space="preserve"> Euryarchaeota</v>
      </c>
      <c r="F782" s="15" t="str">
        <f>VLOOKUP($A782,таксономия!$B:$V,8,0)</f>
        <v xml:space="preserve"> Aciduliprofundum.</v>
      </c>
      <c r="G782" s="15"/>
      <c r="I782" s="15">
        <v>20</v>
      </c>
      <c r="J782" s="15">
        <v>761</v>
      </c>
      <c r="K782" s="15">
        <f t="shared" si="36"/>
        <v>100</v>
      </c>
      <c r="L782" s="15">
        <f t="shared" si="37"/>
        <v>38.414941948510858</v>
      </c>
      <c r="M782" s="15">
        <f t="shared" si="38"/>
        <v>61.585058051489142</v>
      </c>
    </row>
    <row r="783" spans="1:13">
      <c r="A783" s="15" t="s">
        <v>1098</v>
      </c>
      <c r="B783" s="15">
        <v>98.7</v>
      </c>
      <c r="C783" s="16">
        <v>4.2000000000000003E-27</v>
      </c>
      <c r="D783" s="15" t="str">
        <f>VLOOKUP($A783,таксономия!$B:$V,6,0)</f>
        <v>Eukaryota</v>
      </c>
      <c r="E783" s="15" t="str">
        <f>VLOOKUP($A783,таксономия!$B:$V,7,0)</f>
        <v xml:space="preserve"> Viridiplantae</v>
      </c>
      <c r="F783" s="15" t="str">
        <f>VLOOKUP($A783,таксономия!$B:$V,8,0)</f>
        <v xml:space="preserve"> Chlorophyta</v>
      </c>
      <c r="G783" s="15"/>
      <c r="I783" s="15">
        <v>20</v>
      </c>
      <c r="J783" s="15">
        <v>762</v>
      </c>
      <c r="K783" s="15">
        <f t="shared" si="36"/>
        <v>100</v>
      </c>
      <c r="L783" s="15">
        <f t="shared" si="37"/>
        <v>38.465421504290767</v>
      </c>
      <c r="M783" s="15">
        <f t="shared" si="38"/>
        <v>61.534578495709233</v>
      </c>
    </row>
    <row r="784" spans="1:13">
      <c r="A784" s="15" t="s">
        <v>800</v>
      </c>
      <c r="B784" s="15">
        <v>98.6</v>
      </c>
      <c r="C784" s="16">
        <v>4.3E-27</v>
      </c>
      <c r="D784" s="15" t="str">
        <f>VLOOKUP($A784,таксономия!$B:$V,6,0)</f>
        <v>Eukaryota</v>
      </c>
      <c r="E784" s="15" t="str">
        <f>VLOOKUP($A784,таксономия!$B:$V,7,0)</f>
        <v xml:space="preserve"> Viridiplantae</v>
      </c>
      <c r="F784" s="15" t="str">
        <f>VLOOKUP($A784,таксономия!$B:$V,8,0)</f>
        <v xml:space="preserve"> Streptophyta</v>
      </c>
      <c r="G784" s="15"/>
      <c r="I784" s="15">
        <v>20</v>
      </c>
      <c r="J784" s="15">
        <v>763</v>
      </c>
      <c r="K784" s="15">
        <f t="shared" si="36"/>
        <v>100</v>
      </c>
      <c r="L784" s="15">
        <f t="shared" si="37"/>
        <v>38.515901060070675</v>
      </c>
      <c r="M784" s="15">
        <f t="shared" si="38"/>
        <v>61.484098939929325</v>
      </c>
    </row>
    <row r="785" spans="1:13">
      <c r="A785" s="15" t="s">
        <v>3239</v>
      </c>
      <c r="B785" s="15">
        <v>95.4</v>
      </c>
      <c r="C785" s="16">
        <v>4.0999999999999999E-26</v>
      </c>
      <c r="D785" s="15" t="str">
        <f>VLOOKUP($A785,таксономия!$B:$V,6,0)</f>
        <v>Eukaryota</v>
      </c>
      <c r="E785" s="15" t="str">
        <f>VLOOKUP($A785,таксономия!$B:$V,7,0)</f>
        <v xml:space="preserve"> Stramenopiles</v>
      </c>
      <c r="F785" s="15" t="str">
        <f>VLOOKUP($A785,таксономия!$B:$V,8,0)</f>
        <v xml:space="preserve"> Oomycetes</v>
      </c>
      <c r="G785" s="15"/>
      <c r="I785" s="15">
        <v>20</v>
      </c>
      <c r="J785" s="15">
        <v>764</v>
      </c>
      <c r="K785" s="15">
        <f t="shared" si="36"/>
        <v>100</v>
      </c>
      <c r="L785" s="15">
        <f t="shared" si="37"/>
        <v>38.566380615850584</v>
      </c>
      <c r="M785" s="15">
        <f t="shared" si="38"/>
        <v>61.433619384149416</v>
      </c>
    </row>
    <row r="786" spans="1:13">
      <c r="A786" s="15" t="s">
        <v>1024</v>
      </c>
      <c r="B786" s="15">
        <v>94.2</v>
      </c>
      <c r="C786" s="16">
        <v>9.3999999999999998E-26</v>
      </c>
      <c r="D786" s="15" t="str">
        <f>VLOOKUP($A786,таксономия!$B:$V,6,0)</f>
        <v>Eukaryota</v>
      </c>
      <c r="E786" s="15" t="str">
        <f>VLOOKUP($A786,таксономия!$B:$V,7,0)</f>
        <v xml:space="preserve"> Viridiplantae</v>
      </c>
      <c r="F786" s="15" t="str">
        <f>VLOOKUP($A786,таксономия!$B:$V,8,0)</f>
        <v xml:space="preserve"> Streptophyta</v>
      </c>
      <c r="G786" s="15"/>
      <c r="I786" s="15">
        <v>20</v>
      </c>
      <c r="J786" s="15">
        <v>765</v>
      </c>
      <c r="K786" s="15">
        <f t="shared" si="36"/>
        <v>100</v>
      </c>
      <c r="L786" s="15">
        <f t="shared" si="37"/>
        <v>38.616860171630492</v>
      </c>
      <c r="M786" s="15">
        <f t="shared" si="38"/>
        <v>61.383139828369508</v>
      </c>
    </row>
    <row r="787" spans="1:13">
      <c r="A787" s="15" t="s">
        <v>1861</v>
      </c>
      <c r="B787" s="15">
        <v>92.2</v>
      </c>
      <c r="C787" s="16">
        <v>3.5999999999999999E-25</v>
      </c>
      <c r="D787" s="15" t="str">
        <f>VLOOKUP($A787,таксономия!$B:$V,6,0)</f>
        <v>Archaea</v>
      </c>
      <c r="E787" s="15" t="str">
        <f>VLOOKUP($A787,таксономия!$B:$V,7,0)</f>
        <v xml:space="preserve"> Euryarchaeota</v>
      </c>
      <c r="F787" s="15" t="str">
        <f>VLOOKUP($A787,таксономия!$B:$V,8,0)</f>
        <v xml:space="preserve"> Halobacteria</v>
      </c>
      <c r="G787" s="15"/>
      <c r="I787" s="15">
        <v>20</v>
      </c>
      <c r="J787" s="15">
        <v>766</v>
      </c>
      <c r="K787" s="15">
        <f t="shared" si="36"/>
        <v>100</v>
      </c>
      <c r="L787" s="15">
        <f t="shared" si="37"/>
        <v>38.6673397274104</v>
      </c>
      <c r="M787" s="15">
        <f t="shared" si="38"/>
        <v>61.3326602725896</v>
      </c>
    </row>
    <row r="788" spans="1:13">
      <c r="A788" s="15" t="s">
        <v>2238</v>
      </c>
      <c r="B788" s="15">
        <v>91</v>
      </c>
      <c r="C788" s="16">
        <v>8.1E-25</v>
      </c>
      <c r="D788" s="15" t="str">
        <f>VLOOKUP($A788,таксономия!$B:$V,6,0)</f>
        <v>Archaea</v>
      </c>
      <c r="E788" s="15" t="str">
        <f>VLOOKUP($A788,таксономия!$B:$V,7,0)</f>
        <v xml:space="preserve"> Crenarchaeota</v>
      </c>
      <c r="F788" s="15" t="str">
        <f>VLOOKUP($A788,таксономия!$B:$V,8,0)</f>
        <v xml:space="preserve"> Thermoprotei</v>
      </c>
      <c r="G788" s="15"/>
      <c r="I788" s="15">
        <v>20</v>
      </c>
      <c r="J788" s="15">
        <v>767</v>
      </c>
      <c r="K788" s="15">
        <f t="shared" si="36"/>
        <v>100</v>
      </c>
      <c r="L788" s="15">
        <f t="shared" si="37"/>
        <v>38.717819283190309</v>
      </c>
      <c r="M788" s="15">
        <f t="shared" si="38"/>
        <v>61.282180716809691</v>
      </c>
    </row>
    <row r="789" spans="1:13">
      <c r="A789" s="15" t="s">
        <v>1859</v>
      </c>
      <c r="B789" s="15">
        <v>90.8</v>
      </c>
      <c r="C789" s="16">
        <v>9.3999999999999991E-25</v>
      </c>
      <c r="D789" s="15" t="str">
        <f>VLOOKUP($A789,таксономия!$B:$V,6,0)</f>
        <v>Archaea</v>
      </c>
      <c r="E789" s="15" t="str">
        <f>VLOOKUP($A789,таксономия!$B:$V,7,0)</f>
        <v xml:space="preserve"> Euryarchaeota</v>
      </c>
      <c r="F789" s="15" t="str">
        <f>VLOOKUP($A789,таксономия!$B:$V,8,0)</f>
        <v xml:space="preserve"> Halobacteria</v>
      </c>
      <c r="G789" s="15"/>
      <c r="I789" s="15">
        <v>20</v>
      </c>
      <c r="J789" s="15">
        <v>768</v>
      </c>
      <c r="K789" s="15">
        <f t="shared" si="36"/>
        <v>100</v>
      </c>
      <c r="L789" s="15">
        <f t="shared" si="37"/>
        <v>38.768298838970217</v>
      </c>
      <c r="M789" s="15">
        <f t="shared" si="38"/>
        <v>61.231701161029783</v>
      </c>
    </row>
    <row r="790" spans="1:13">
      <c r="A790" s="15" t="s">
        <v>263</v>
      </c>
      <c r="B790" s="15">
        <v>89.5</v>
      </c>
      <c r="C790" s="16">
        <v>2.3000000000000001E-24</v>
      </c>
      <c r="D790" s="15" t="str">
        <f>VLOOKUP($A790,таксономия!$B:$V,6,0)</f>
        <v>Archaea</v>
      </c>
      <c r="E790" s="15" t="str">
        <f>VLOOKUP($A790,таксономия!$B:$V,7,0)</f>
        <v xml:space="preserve"> Euryarchaeota</v>
      </c>
      <c r="F790" s="15" t="str">
        <f>VLOOKUP($A790,таксономия!$B:$V,8,0)</f>
        <v xml:space="preserve"> Halobacteria</v>
      </c>
      <c r="G790" s="15"/>
      <c r="I790" s="15">
        <v>20</v>
      </c>
      <c r="J790" s="15">
        <v>769</v>
      </c>
      <c r="K790" s="15">
        <f t="shared" si="36"/>
        <v>100</v>
      </c>
      <c r="L790" s="15">
        <f t="shared" si="37"/>
        <v>38.818778394750126</v>
      </c>
      <c r="M790" s="15">
        <f t="shared" si="38"/>
        <v>61.181221605249874</v>
      </c>
    </row>
    <row r="791" spans="1:13">
      <c r="A791" s="15" t="s">
        <v>269</v>
      </c>
      <c r="B791" s="15">
        <v>89.5</v>
      </c>
      <c r="C791" s="16">
        <v>2.3000000000000001E-24</v>
      </c>
      <c r="D791" s="15" t="str">
        <f>VLOOKUP($A791,таксономия!$B:$V,6,0)</f>
        <v>Archaea</v>
      </c>
      <c r="E791" s="15" t="str">
        <f>VLOOKUP($A791,таксономия!$B:$V,7,0)</f>
        <v xml:space="preserve"> Euryarchaeota</v>
      </c>
      <c r="F791" s="15" t="str">
        <f>VLOOKUP($A791,таксономия!$B:$V,8,0)</f>
        <v xml:space="preserve"> Halobacteria</v>
      </c>
      <c r="G791" s="15"/>
      <c r="I791" s="15">
        <v>20</v>
      </c>
      <c r="J791" s="15">
        <v>770</v>
      </c>
      <c r="K791" s="15">
        <f t="shared" si="36"/>
        <v>100</v>
      </c>
      <c r="L791" s="15">
        <f t="shared" si="37"/>
        <v>38.869257950530034</v>
      </c>
      <c r="M791" s="15">
        <f t="shared" si="38"/>
        <v>61.130742049469966</v>
      </c>
    </row>
    <row r="792" spans="1:13">
      <c r="A792" s="15" t="s">
        <v>331</v>
      </c>
      <c r="B792" s="15">
        <v>89.5</v>
      </c>
      <c r="C792" s="16">
        <v>2.3000000000000001E-24</v>
      </c>
      <c r="D792" s="15" t="str">
        <f>VLOOKUP($A792,таксономия!$B:$V,6,0)</f>
        <v>Archaea</v>
      </c>
      <c r="E792" s="15" t="str">
        <f>VLOOKUP($A792,таксономия!$B:$V,7,0)</f>
        <v xml:space="preserve"> Euryarchaeota</v>
      </c>
      <c r="F792" s="15" t="str">
        <f>VLOOKUP($A792,таксономия!$B:$V,8,0)</f>
        <v xml:space="preserve"> Halobacteria</v>
      </c>
      <c r="G792" s="15"/>
      <c r="I792" s="15">
        <v>20</v>
      </c>
      <c r="J792" s="15">
        <v>771</v>
      </c>
      <c r="K792" s="15">
        <f t="shared" si="36"/>
        <v>100</v>
      </c>
      <c r="L792" s="15">
        <f t="shared" si="37"/>
        <v>38.919737506309943</v>
      </c>
      <c r="M792" s="15">
        <f t="shared" si="38"/>
        <v>61.080262493690057</v>
      </c>
    </row>
    <row r="793" spans="1:13">
      <c r="A793" s="15" t="s">
        <v>339</v>
      </c>
      <c r="B793" s="15">
        <v>89.5</v>
      </c>
      <c r="C793" s="16">
        <v>2.3000000000000001E-24</v>
      </c>
      <c r="D793" s="15" t="str">
        <f>VLOOKUP($A793,таксономия!$B:$V,6,0)</f>
        <v>Archaea</v>
      </c>
      <c r="E793" s="15" t="str">
        <f>VLOOKUP($A793,таксономия!$B:$V,7,0)</f>
        <v xml:space="preserve"> Euryarchaeota</v>
      </c>
      <c r="F793" s="15" t="str">
        <f>VLOOKUP($A793,таксономия!$B:$V,8,0)</f>
        <v xml:space="preserve"> Halobacteria</v>
      </c>
      <c r="G793" s="15"/>
      <c r="I793" s="15">
        <v>20</v>
      </c>
      <c r="J793" s="15">
        <v>772</v>
      </c>
      <c r="K793" s="15">
        <f t="shared" si="36"/>
        <v>100</v>
      </c>
      <c r="L793" s="15">
        <f t="shared" si="37"/>
        <v>38.970217062089851</v>
      </c>
      <c r="M793" s="15">
        <f t="shared" si="38"/>
        <v>61.029782937910149</v>
      </c>
    </row>
    <row r="794" spans="1:13">
      <c r="A794" s="15" t="s">
        <v>299</v>
      </c>
      <c r="B794" s="15">
        <v>89.5</v>
      </c>
      <c r="C794" s="16">
        <v>2.3000000000000001E-24</v>
      </c>
      <c r="D794" s="15" t="str">
        <f>VLOOKUP($A794,таксономия!$B:$V,6,0)</f>
        <v>Archaea</v>
      </c>
      <c r="E794" s="15" t="str">
        <f>VLOOKUP($A794,таксономия!$B:$V,7,0)</f>
        <v xml:space="preserve"> Euryarchaeota</v>
      </c>
      <c r="F794" s="15" t="str">
        <f>VLOOKUP($A794,таксономия!$B:$V,8,0)</f>
        <v xml:space="preserve"> Halobacteria</v>
      </c>
      <c r="G794" s="15"/>
      <c r="I794" s="15">
        <v>20</v>
      </c>
      <c r="J794" s="15">
        <v>773</v>
      </c>
      <c r="K794" s="15">
        <f t="shared" si="36"/>
        <v>100</v>
      </c>
      <c r="L794" s="15">
        <f t="shared" si="37"/>
        <v>39.02069661786976</v>
      </c>
      <c r="M794" s="15">
        <f t="shared" si="38"/>
        <v>60.97930338213024</v>
      </c>
    </row>
    <row r="795" spans="1:13">
      <c r="A795" s="15" t="s">
        <v>196</v>
      </c>
      <c r="B795" s="15">
        <v>89.5</v>
      </c>
      <c r="C795" s="16">
        <v>2.3999999999999998E-24</v>
      </c>
      <c r="D795" s="15" t="str">
        <f>VLOOKUP($A795,таксономия!$B:$V,6,0)</f>
        <v>Eukaryota</v>
      </c>
      <c r="E795" s="15" t="str">
        <f>VLOOKUP($A795,таксономия!$B:$V,7,0)</f>
        <v xml:space="preserve"> Metazoa</v>
      </c>
      <c r="F795" s="15" t="str">
        <f>VLOOKUP($A795,таксономия!$B:$V,8,0)</f>
        <v xml:space="preserve"> Chordata</v>
      </c>
      <c r="G795" s="15"/>
      <c r="I795" s="15">
        <v>20</v>
      </c>
      <c r="J795" s="15">
        <v>774</v>
      </c>
      <c r="K795" s="15">
        <f t="shared" si="36"/>
        <v>100</v>
      </c>
      <c r="L795" s="15">
        <f t="shared" si="37"/>
        <v>39.071176173649675</v>
      </c>
      <c r="M795" s="15">
        <f t="shared" si="38"/>
        <v>60.928823826350325</v>
      </c>
    </row>
    <row r="796" spans="1:13">
      <c r="A796" s="15" t="s">
        <v>1877</v>
      </c>
      <c r="B796" s="15">
        <v>89.4</v>
      </c>
      <c r="C796" s="16">
        <v>2.4999999999999999E-24</v>
      </c>
      <c r="D796" s="15" t="str">
        <f>VLOOKUP($A796,таксономия!$B:$V,6,0)</f>
        <v>Archaea</v>
      </c>
      <c r="E796" s="15" t="str">
        <f>VLOOKUP($A796,таксономия!$B:$V,7,0)</f>
        <v xml:space="preserve"> Euryarchaeota</v>
      </c>
      <c r="F796" s="15" t="str">
        <f>VLOOKUP($A796,таксономия!$B:$V,8,0)</f>
        <v xml:space="preserve"> Halobacteria</v>
      </c>
      <c r="G796" s="15"/>
      <c r="I796" s="15">
        <v>20</v>
      </c>
      <c r="J796" s="15">
        <v>775</v>
      </c>
      <c r="K796" s="15">
        <f t="shared" si="36"/>
        <v>100</v>
      </c>
      <c r="L796" s="15">
        <f t="shared" si="37"/>
        <v>39.121655729429584</v>
      </c>
      <c r="M796" s="15">
        <f t="shared" si="38"/>
        <v>60.878344270570416</v>
      </c>
    </row>
    <row r="797" spans="1:13">
      <c r="A797" s="15" t="s">
        <v>1889</v>
      </c>
      <c r="B797" s="15">
        <v>89.4</v>
      </c>
      <c r="C797" s="16">
        <v>2.4999999999999999E-24</v>
      </c>
      <c r="D797" s="15" t="str">
        <f>VLOOKUP($A797,таксономия!$B:$V,6,0)</f>
        <v>Archaea</v>
      </c>
      <c r="E797" s="15" t="str">
        <f>VLOOKUP($A797,таксономия!$B:$V,7,0)</f>
        <v xml:space="preserve"> Euryarchaeota</v>
      </c>
      <c r="F797" s="15" t="str">
        <f>VLOOKUP($A797,таксономия!$B:$V,8,0)</f>
        <v xml:space="preserve"> Halobacteria</v>
      </c>
      <c r="G797" s="15"/>
      <c r="I797" s="15">
        <v>20</v>
      </c>
      <c r="J797" s="15">
        <v>776</v>
      </c>
      <c r="K797" s="15">
        <f t="shared" si="36"/>
        <v>100</v>
      </c>
      <c r="L797" s="15">
        <f t="shared" si="37"/>
        <v>39.172135285209492</v>
      </c>
      <c r="M797" s="15">
        <f t="shared" si="38"/>
        <v>60.827864714790508</v>
      </c>
    </row>
    <row r="798" spans="1:13">
      <c r="A798" s="15" t="s">
        <v>150</v>
      </c>
      <c r="B798" s="15">
        <v>89</v>
      </c>
      <c r="C798" s="16">
        <v>3.3999999999999999E-24</v>
      </c>
      <c r="D798" s="15" t="str">
        <f>VLOOKUP($A798,таксономия!$B:$V,6,0)</f>
        <v>Eukaryota</v>
      </c>
      <c r="E798" s="15" t="str">
        <f>VLOOKUP($A798,таксономия!$B:$V,7,0)</f>
        <v xml:space="preserve"> Viridiplantae</v>
      </c>
      <c r="F798" s="15" t="str">
        <f>VLOOKUP($A798,таксономия!$B:$V,8,0)</f>
        <v xml:space="preserve"> Chlorophyta</v>
      </c>
      <c r="G798" s="15"/>
      <c r="I798" s="15">
        <v>20</v>
      </c>
      <c r="J798" s="15">
        <v>777</v>
      </c>
      <c r="K798" s="15">
        <f t="shared" si="36"/>
        <v>100</v>
      </c>
      <c r="L798" s="15">
        <f t="shared" si="37"/>
        <v>39.222614840989401</v>
      </c>
      <c r="M798" s="15">
        <f t="shared" si="38"/>
        <v>60.777385159010599</v>
      </c>
    </row>
    <row r="799" spans="1:13">
      <c r="A799" s="15" t="s">
        <v>1887</v>
      </c>
      <c r="B799" s="15">
        <v>88.9</v>
      </c>
      <c r="C799" s="16">
        <v>3.6000000000000001E-24</v>
      </c>
      <c r="D799" s="15" t="str">
        <f>VLOOKUP($A799,таксономия!$B:$V,6,0)</f>
        <v>Archaea</v>
      </c>
      <c r="E799" s="15" t="str">
        <f>VLOOKUP($A799,таксономия!$B:$V,7,0)</f>
        <v xml:space="preserve"> Euryarchaeota</v>
      </c>
      <c r="F799" s="15" t="str">
        <f>VLOOKUP($A799,таксономия!$B:$V,8,0)</f>
        <v xml:space="preserve"> Halobacteria</v>
      </c>
      <c r="G799" s="15"/>
      <c r="I799" s="15">
        <v>20</v>
      </c>
      <c r="J799" s="15">
        <v>778</v>
      </c>
      <c r="K799" s="15">
        <f t="shared" si="36"/>
        <v>100</v>
      </c>
      <c r="L799" s="15">
        <f t="shared" si="37"/>
        <v>39.273094396769309</v>
      </c>
      <c r="M799" s="15">
        <f t="shared" si="38"/>
        <v>60.726905603230691</v>
      </c>
    </row>
    <row r="800" spans="1:13">
      <c r="A800" s="15" t="s">
        <v>1038</v>
      </c>
      <c r="B800" s="15">
        <v>87.8</v>
      </c>
      <c r="C800" s="16">
        <v>7.6999999999999995E-24</v>
      </c>
      <c r="D800" s="15" t="str">
        <f>VLOOKUP($A800,таксономия!$B:$V,6,0)</f>
        <v>Eukaryota</v>
      </c>
      <c r="E800" s="15" t="str">
        <f>VLOOKUP($A800,таксономия!$B:$V,7,0)</f>
        <v xml:space="preserve"> Viridiplantae</v>
      </c>
      <c r="F800" s="15" t="str">
        <f>VLOOKUP($A800,таксономия!$B:$V,8,0)</f>
        <v xml:space="preserve"> Streptophyta</v>
      </c>
      <c r="G800" s="15"/>
      <c r="I800" s="15">
        <v>20</v>
      </c>
      <c r="J800" s="15">
        <v>779</v>
      </c>
      <c r="K800" s="15">
        <f t="shared" si="36"/>
        <v>100</v>
      </c>
      <c r="L800" s="15">
        <f t="shared" si="37"/>
        <v>39.323573952549218</v>
      </c>
      <c r="M800" s="15">
        <f t="shared" si="38"/>
        <v>60.676426047450782</v>
      </c>
    </row>
    <row r="801" spans="1:13">
      <c r="A801" s="15" t="s">
        <v>3672</v>
      </c>
      <c r="B801" s="15">
        <v>87.5</v>
      </c>
      <c r="C801" s="16">
        <v>9.6999999999999997E-24</v>
      </c>
      <c r="D801" s="15" t="str">
        <f>VLOOKUP($A801,таксономия!$B:$V,6,0)</f>
        <v>Eukaryota</v>
      </c>
      <c r="E801" s="15" t="str">
        <f>VLOOKUP($A801,таксономия!$B:$V,7,0)</f>
        <v xml:space="preserve"> Viridiplantae</v>
      </c>
      <c r="F801" s="15" t="str">
        <f>VLOOKUP($A801,таксономия!$B:$V,8,0)</f>
        <v xml:space="preserve"> Streptophyta</v>
      </c>
      <c r="G801" s="15"/>
      <c r="I801" s="15">
        <v>20</v>
      </c>
      <c r="J801" s="15">
        <v>780</v>
      </c>
      <c r="K801" s="15">
        <f t="shared" si="36"/>
        <v>100</v>
      </c>
      <c r="L801" s="15">
        <f t="shared" si="37"/>
        <v>39.374053508329126</v>
      </c>
      <c r="M801" s="15">
        <f t="shared" si="38"/>
        <v>60.625946491670874</v>
      </c>
    </row>
    <row r="802" spans="1:13">
      <c r="A802" s="15" t="s">
        <v>1879</v>
      </c>
      <c r="B802" s="15">
        <v>87.3</v>
      </c>
      <c r="C802" s="16">
        <v>1.1E-23</v>
      </c>
      <c r="D802" s="15" t="str">
        <f>VLOOKUP($A802,таксономия!$B:$V,6,0)</f>
        <v>Archaea</v>
      </c>
      <c r="E802" s="15" t="str">
        <f>VLOOKUP($A802,таксономия!$B:$V,7,0)</f>
        <v xml:space="preserve"> Euryarchaeota</v>
      </c>
      <c r="F802" s="15" t="str">
        <f>VLOOKUP($A802,таксономия!$B:$V,8,0)</f>
        <v xml:space="preserve"> Halobacteria</v>
      </c>
      <c r="G802" s="15"/>
      <c r="I802" s="15">
        <v>20</v>
      </c>
      <c r="J802" s="15">
        <v>781</v>
      </c>
      <c r="K802" s="15">
        <f t="shared" si="36"/>
        <v>100</v>
      </c>
      <c r="L802" s="15">
        <f t="shared" si="37"/>
        <v>39.424533064109035</v>
      </c>
      <c r="M802" s="15">
        <f t="shared" si="38"/>
        <v>60.575466935890965</v>
      </c>
    </row>
    <row r="803" spans="1:13">
      <c r="A803" s="15" t="s">
        <v>1895</v>
      </c>
      <c r="B803" s="15">
        <v>87.3</v>
      </c>
      <c r="C803" s="16">
        <v>1.1E-23</v>
      </c>
      <c r="D803" s="15" t="str">
        <f>VLOOKUP($A803,таксономия!$B:$V,6,0)</f>
        <v>Archaea</v>
      </c>
      <c r="E803" s="15" t="str">
        <f>VLOOKUP($A803,таксономия!$B:$V,7,0)</f>
        <v xml:space="preserve"> Euryarchaeota</v>
      </c>
      <c r="F803" s="15" t="str">
        <f>VLOOKUP($A803,таксономия!$B:$V,8,0)</f>
        <v xml:space="preserve"> Halobacteria</v>
      </c>
      <c r="G803" s="15"/>
      <c r="I803" s="15">
        <v>20</v>
      </c>
      <c r="J803" s="15">
        <v>782</v>
      </c>
      <c r="K803" s="15">
        <f t="shared" si="36"/>
        <v>100</v>
      </c>
      <c r="L803" s="15">
        <f t="shared" si="37"/>
        <v>39.475012619888943</v>
      </c>
      <c r="M803" s="15">
        <f t="shared" si="38"/>
        <v>60.524987380111057</v>
      </c>
    </row>
    <row r="804" spans="1:13">
      <c r="A804" s="15" t="s">
        <v>3278</v>
      </c>
      <c r="B804" s="15">
        <v>86.8</v>
      </c>
      <c r="C804" s="16">
        <v>1.5E-23</v>
      </c>
      <c r="D804" s="15" t="str">
        <f>VLOOKUP($A804,таксономия!$B:$V,6,0)</f>
        <v>Archaea</v>
      </c>
      <c r="E804" s="15" t="str">
        <f>VLOOKUP($A804,таксономия!$B:$V,7,0)</f>
        <v xml:space="preserve"> Crenarchaeota</v>
      </c>
      <c r="F804" s="15" t="str">
        <f>VLOOKUP($A804,таксономия!$B:$V,8,0)</f>
        <v xml:space="preserve"> Thermoprotei</v>
      </c>
      <c r="G804" s="15"/>
      <c r="I804" s="15">
        <v>20</v>
      </c>
      <c r="J804" s="15">
        <v>783</v>
      </c>
      <c r="K804" s="15">
        <f t="shared" si="36"/>
        <v>100</v>
      </c>
      <c r="L804" s="15">
        <f t="shared" si="37"/>
        <v>39.525492175668852</v>
      </c>
      <c r="M804" s="15">
        <f t="shared" si="38"/>
        <v>60.474507824331148</v>
      </c>
    </row>
    <row r="805" spans="1:13">
      <c r="A805" s="15" t="s">
        <v>2209</v>
      </c>
      <c r="B805" s="15">
        <v>86.6</v>
      </c>
      <c r="C805" s="16">
        <v>1.7E-23</v>
      </c>
      <c r="D805" s="15" t="str">
        <f>VLOOKUP($A805,таксономия!$B:$V,6,0)</f>
        <v>Eukaryota</v>
      </c>
      <c r="E805" s="15" t="str">
        <f>VLOOKUP($A805,таксономия!$B:$V,7,0)</f>
        <v xml:space="preserve"> Metazoa</v>
      </c>
      <c r="F805" s="15" t="str">
        <f>VLOOKUP($A805,таксономия!$B:$V,8,0)</f>
        <v xml:space="preserve"> Chordata</v>
      </c>
      <c r="G805" s="15"/>
      <c r="I805" s="15">
        <v>20</v>
      </c>
      <c r="J805" s="15">
        <v>784</v>
      </c>
      <c r="K805" s="15">
        <f t="shared" si="36"/>
        <v>100</v>
      </c>
      <c r="L805" s="15">
        <f t="shared" si="37"/>
        <v>39.57597173144876</v>
      </c>
      <c r="M805" s="15">
        <f t="shared" si="38"/>
        <v>60.42402826855124</v>
      </c>
    </row>
    <row r="806" spans="1:13">
      <c r="A806" s="15" t="s">
        <v>3936</v>
      </c>
      <c r="B806" s="15">
        <v>86.6</v>
      </c>
      <c r="C806" s="16">
        <v>1.7999999999999999E-23</v>
      </c>
      <c r="D806" s="15" t="str">
        <f>VLOOKUP($A806,таксономия!$B:$V,6,0)</f>
        <v>Eukaryota</v>
      </c>
      <c r="E806" s="15" t="str">
        <f>VLOOKUP($A806,таксономия!$B:$V,7,0)</f>
        <v xml:space="preserve"> Metazoa</v>
      </c>
      <c r="F806" s="15" t="str">
        <f>VLOOKUP($A806,таксономия!$B:$V,8,0)</f>
        <v xml:space="preserve"> Chordata</v>
      </c>
      <c r="G806" s="15"/>
      <c r="I806" s="15">
        <v>20</v>
      </c>
      <c r="J806" s="15">
        <v>785</v>
      </c>
      <c r="K806" s="15">
        <f t="shared" si="36"/>
        <v>100</v>
      </c>
      <c r="L806" s="15">
        <f t="shared" si="37"/>
        <v>39.626451287228669</v>
      </c>
      <c r="M806" s="15">
        <f t="shared" si="38"/>
        <v>60.373548712771331</v>
      </c>
    </row>
    <row r="807" spans="1:13">
      <c r="A807" s="15" t="s">
        <v>152</v>
      </c>
      <c r="B807" s="15">
        <v>86.3</v>
      </c>
      <c r="C807" s="16">
        <v>2.1999999999999999E-23</v>
      </c>
      <c r="D807" s="15" t="str">
        <f>VLOOKUP($A807,таксономия!$B:$V,6,0)</f>
        <v>Archaea</v>
      </c>
      <c r="E807" s="15" t="str">
        <f>VLOOKUP($A807,таксономия!$B:$V,7,0)</f>
        <v xml:space="preserve"> Crenarchaeota</v>
      </c>
      <c r="F807" s="15" t="str">
        <f>VLOOKUP($A807,таксономия!$B:$V,8,0)</f>
        <v xml:space="preserve"> Thermoprotei</v>
      </c>
      <c r="G807" s="15"/>
      <c r="I807" s="15">
        <v>20</v>
      </c>
      <c r="J807" s="15">
        <v>786</v>
      </c>
      <c r="K807" s="15">
        <f t="shared" si="36"/>
        <v>100</v>
      </c>
      <c r="L807" s="15">
        <f t="shared" si="37"/>
        <v>39.676930843008577</v>
      </c>
      <c r="M807" s="15">
        <f t="shared" si="38"/>
        <v>60.323069156991423</v>
      </c>
    </row>
    <row r="808" spans="1:13">
      <c r="A808" s="15" t="s">
        <v>638</v>
      </c>
      <c r="B808" s="15">
        <v>86.1</v>
      </c>
      <c r="C808" s="16">
        <v>2.5000000000000001E-23</v>
      </c>
      <c r="D808" s="15" t="str">
        <f>VLOOKUP($A808,таксономия!$B:$V,6,0)</f>
        <v>Eukaryota</v>
      </c>
      <c r="E808" s="15" t="str">
        <f>VLOOKUP($A808,таксономия!$B:$V,7,0)</f>
        <v xml:space="preserve"> Viridiplantae</v>
      </c>
      <c r="F808" s="15" t="str">
        <f>VLOOKUP($A808,таксономия!$B:$V,8,0)</f>
        <v xml:space="preserve"> Streptophyta</v>
      </c>
      <c r="G808" s="15"/>
      <c r="I808" s="15">
        <v>20</v>
      </c>
      <c r="J808" s="15">
        <v>787</v>
      </c>
      <c r="K808" s="15">
        <f t="shared" si="36"/>
        <v>100</v>
      </c>
      <c r="L808" s="15">
        <f t="shared" si="37"/>
        <v>39.727410398788493</v>
      </c>
      <c r="M808" s="15">
        <f t="shared" si="38"/>
        <v>60.272589601211507</v>
      </c>
    </row>
    <row r="809" spans="1:13">
      <c r="A809" s="15" t="s">
        <v>3006</v>
      </c>
      <c r="B809" s="15">
        <v>86</v>
      </c>
      <c r="C809" s="16">
        <v>2.6E-23</v>
      </c>
      <c r="D809" s="15" t="str">
        <f>VLOOKUP($A809,таксономия!$B:$V,6,0)</f>
        <v>Archaea</v>
      </c>
      <c r="E809" s="15" t="str">
        <f>VLOOKUP($A809,таксономия!$B:$V,7,0)</f>
        <v xml:space="preserve"> Euryarchaeota</v>
      </c>
      <c r="F809" s="15" t="str">
        <f>VLOOKUP($A809,таксономия!$B:$V,8,0)</f>
        <v xml:space="preserve"> Aciduliprofundum.</v>
      </c>
      <c r="G809" s="15"/>
      <c r="I809" s="15">
        <v>20</v>
      </c>
      <c r="J809" s="15">
        <v>788</v>
      </c>
      <c r="K809" s="15">
        <f t="shared" si="36"/>
        <v>100</v>
      </c>
      <c r="L809" s="15">
        <f t="shared" si="37"/>
        <v>39.777889954568401</v>
      </c>
      <c r="M809" s="15">
        <f t="shared" si="38"/>
        <v>60.222110045431599</v>
      </c>
    </row>
    <row r="810" spans="1:13">
      <c r="A810" s="15" t="s">
        <v>2994</v>
      </c>
      <c r="B810" s="15">
        <v>86</v>
      </c>
      <c r="C810" s="16">
        <v>2.6E-23</v>
      </c>
      <c r="D810" s="15" t="str">
        <f>VLOOKUP($A810,таксономия!$B:$V,6,0)</f>
        <v>Archaea</v>
      </c>
      <c r="E810" s="15" t="str">
        <f>VLOOKUP($A810,таксономия!$B:$V,7,0)</f>
        <v xml:space="preserve"> Euryarchaeota</v>
      </c>
      <c r="F810" s="15" t="str">
        <f>VLOOKUP($A810,таксономия!$B:$V,8,0)</f>
        <v xml:space="preserve"> Aciduliprofundum.</v>
      </c>
      <c r="G810" s="15"/>
      <c r="I810" s="15">
        <v>20</v>
      </c>
      <c r="J810" s="15">
        <v>789</v>
      </c>
      <c r="K810" s="15">
        <f t="shared" si="36"/>
        <v>100</v>
      </c>
      <c r="L810" s="15">
        <f t="shared" si="37"/>
        <v>39.82836951034831</v>
      </c>
      <c r="M810" s="15">
        <f t="shared" si="38"/>
        <v>60.17163048965169</v>
      </c>
    </row>
    <row r="811" spans="1:13">
      <c r="A811" s="15" t="s">
        <v>1897</v>
      </c>
      <c r="B811" s="15">
        <v>85.9</v>
      </c>
      <c r="C811" s="16">
        <v>2.7999999999999997E-23</v>
      </c>
      <c r="D811" s="15" t="str">
        <f>VLOOKUP($A811,таксономия!$B:$V,6,0)</f>
        <v>Archaea</v>
      </c>
      <c r="E811" s="15" t="str">
        <f>VLOOKUP($A811,таксономия!$B:$V,7,0)</f>
        <v xml:space="preserve"> Euryarchaeota</v>
      </c>
      <c r="F811" s="15" t="str">
        <f>VLOOKUP($A811,таксономия!$B:$V,8,0)</f>
        <v xml:space="preserve"> Halobacteria</v>
      </c>
      <c r="G811" s="15"/>
      <c r="I811" s="15">
        <v>20</v>
      </c>
      <c r="J811" s="15">
        <v>790</v>
      </c>
      <c r="K811" s="15">
        <f t="shared" si="36"/>
        <v>100</v>
      </c>
      <c r="L811" s="15">
        <f t="shared" si="37"/>
        <v>39.878849066128218</v>
      </c>
      <c r="M811" s="15">
        <f t="shared" si="38"/>
        <v>60.121150933871782</v>
      </c>
    </row>
    <row r="812" spans="1:13">
      <c r="A812" s="15" t="s">
        <v>1873</v>
      </c>
      <c r="B812" s="15">
        <v>85.5</v>
      </c>
      <c r="C812" s="16">
        <v>3.7000000000000003E-23</v>
      </c>
      <c r="D812" s="15" t="str">
        <f>VLOOKUP($A812,таксономия!$B:$V,6,0)</f>
        <v>Archaea</v>
      </c>
      <c r="E812" s="15" t="str">
        <f>VLOOKUP($A812,таксономия!$B:$V,7,0)</f>
        <v xml:space="preserve"> Euryarchaeota</v>
      </c>
      <c r="F812" s="15" t="str">
        <f>VLOOKUP($A812,таксономия!$B:$V,8,0)</f>
        <v xml:space="preserve"> Halobacteria</v>
      </c>
      <c r="G812" s="15"/>
      <c r="I812" s="15">
        <v>20</v>
      </c>
      <c r="J812" s="15">
        <v>791</v>
      </c>
      <c r="K812" s="15">
        <f t="shared" si="36"/>
        <v>100</v>
      </c>
      <c r="L812" s="15">
        <f t="shared" si="37"/>
        <v>39.929328621908127</v>
      </c>
      <c r="M812" s="15">
        <f t="shared" si="38"/>
        <v>60.070671378091873</v>
      </c>
    </row>
    <row r="813" spans="1:13">
      <c r="A813" s="15" t="s">
        <v>1831</v>
      </c>
      <c r="B813" s="15">
        <v>85.3</v>
      </c>
      <c r="C813" s="16">
        <v>4.4999999999999997E-23</v>
      </c>
      <c r="D813" s="15" t="str">
        <f>VLOOKUP($A813,таксономия!$B:$V,6,0)</f>
        <v>Archaea</v>
      </c>
      <c r="E813" s="15" t="str">
        <f>VLOOKUP($A813,таксономия!$B:$V,7,0)</f>
        <v xml:space="preserve"> Euryarchaeota</v>
      </c>
      <c r="F813" s="15" t="str">
        <f>VLOOKUP($A813,таксономия!$B:$V,8,0)</f>
        <v xml:space="preserve"> Halobacteria</v>
      </c>
      <c r="G813" s="15"/>
      <c r="I813" s="15">
        <v>20</v>
      </c>
      <c r="J813" s="15">
        <v>792</v>
      </c>
      <c r="K813" s="15">
        <f t="shared" si="36"/>
        <v>100</v>
      </c>
      <c r="L813" s="15">
        <f t="shared" si="37"/>
        <v>39.979808177688035</v>
      </c>
      <c r="M813" s="15">
        <f t="shared" si="38"/>
        <v>60.020191822311965</v>
      </c>
    </row>
    <row r="814" spans="1:13">
      <c r="A814" s="15" t="s">
        <v>1903</v>
      </c>
      <c r="B814" s="15">
        <v>85.3</v>
      </c>
      <c r="C814" s="16">
        <v>4.4999999999999997E-23</v>
      </c>
      <c r="D814" s="15" t="str">
        <f>VLOOKUP($A814,таксономия!$B:$V,6,0)</f>
        <v>Archaea</v>
      </c>
      <c r="E814" s="15" t="str">
        <f>VLOOKUP($A814,таксономия!$B:$V,7,0)</f>
        <v xml:space="preserve"> Euryarchaeota</v>
      </c>
      <c r="F814" s="15" t="str">
        <f>VLOOKUP($A814,таксономия!$B:$V,8,0)</f>
        <v xml:space="preserve"> Halobacteria</v>
      </c>
      <c r="G814" s="15"/>
      <c r="I814" s="15">
        <v>20</v>
      </c>
      <c r="J814" s="15">
        <v>793</v>
      </c>
      <c r="K814" s="15">
        <f t="shared" si="36"/>
        <v>100</v>
      </c>
      <c r="L814" s="15">
        <f t="shared" si="37"/>
        <v>40.030287733467944</v>
      </c>
      <c r="M814" s="15">
        <f t="shared" si="38"/>
        <v>59.969712266532056</v>
      </c>
    </row>
    <row r="815" spans="1:13">
      <c r="A815" s="15" t="s">
        <v>1919</v>
      </c>
      <c r="B815" s="15">
        <v>85.3</v>
      </c>
      <c r="C815" s="16">
        <v>4.4999999999999997E-23</v>
      </c>
      <c r="D815" s="15" t="str">
        <f>VLOOKUP($A815,таксономия!$B:$V,6,0)</f>
        <v>Archaea</v>
      </c>
      <c r="E815" s="15" t="str">
        <f>VLOOKUP($A815,таксономия!$B:$V,7,0)</f>
        <v xml:space="preserve"> Euryarchaeota</v>
      </c>
      <c r="F815" s="15" t="str">
        <f>VLOOKUP($A815,таксономия!$B:$V,8,0)</f>
        <v xml:space="preserve"> Halobacteria</v>
      </c>
      <c r="G815" s="15"/>
      <c r="I815" s="15">
        <v>20</v>
      </c>
      <c r="J815" s="15">
        <v>794</v>
      </c>
      <c r="K815" s="15">
        <f t="shared" si="36"/>
        <v>100</v>
      </c>
      <c r="L815" s="15">
        <f t="shared" si="37"/>
        <v>40.080767289247852</v>
      </c>
      <c r="M815" s="15">
        <f t="shared" si="38"/>
        <v>59.919232710752148</v>
      </c>
    </row>
    <row r="816" spans="1:13">
      <c r="A816" s="15" t="s">
        <v>1833</v>
      </c>
      <c r="B816" s="15">
        <v>85.3</v>
      </c>
      <c r="C816" s="16">
        <v>4.4999999999999997E-23</v>
      </c>
      <c r="D816" s="15" t="str">
        <f>VLOOKUP($A816,таксономия!$B:$V,6,0)</f>
        <v>Archaea</v>
      </c>
      <c r="E816" s="15" t="str">
        <f>VLOOKUP($A816,таксономия!$B:$V,7,0)</f>
        <v xml:space="preserve"> Euryarchaeota</v>
      </c>
      <c r="F816" s="15" t="str">
        <f>VLOOKUP($A816,таксономия!$B:$V,8,0)</f>
        <v xml:space="preserve"> Halobacteria</v>
      </c>
      <c r="G816" s="15"/>
      <c r="I816" s="15">
        <v>20</v>
      </c>
      <c r="J816" s="15">
        <v>795</v>
      </c>
      <c r="K816" s="15">
        <f t="shared" si="36"/>
        <v>100</v>
      </c>
      <c r="L816" s="15">
        <f t="shared" si="37"/>
        <v>40.131246845027761</v>
      </c>
      <c r="M816" s="15">
        <f t="shared" si="38"/>
        <v>59.868753154972239</v>
      </c>
    </row>
    <row r="817" spans="1:13">
      <c r="A817" s="15" t="s">
        <v>3823</v>
      </c>
      <c r="B817" s="15">
        <v>84.7</v>
      </c>
      <c r="C817" s="16">
        <v>6.6999999999999997E-23</v>
      </c>
      <c r="D817" s="15" t="str">
        <f>VLOOKUP($A817,таксономия!$B:$V,6,0)</f>
        <v>Eukaryota</v>
      </c>
      <c r="E817" s="15" t="str">
        <f>VLOOKUP($A817,таксономия!$B:$V,7,0)</f>
        <v xml:space="preserve"> Alveolata</v>
      </c>
      <c r="F817" s="15" t="str">
        <f>VLOOKUP($A817,таксономия!$B:$V,8,0)</f>
        <v xml:space="preserve"> Apicomplexa</v>
      </c>
      <c r="G817" s="15"/>
      <c r="I817" s="15">
        <v>20</v>
      </c>
      <c r="J817" s="15">
        <v>796</v>
      </c>
      <c r="K817" s="15">
        <f t="shared" si="36"/>
        <v>100</v>
      </c>
      <c r="L817" s="15">
        <f t="shared" si="37"/>
        <v>40.181726400807669</v>
      </c>
      <c r="M817" s="15">
        <f t="shared" si="38"/>
        <v>59.818273599192331</v>
      </c>
    </row>
    <row r="818" spans="1:13">
      <c r="A818" s="15" t="s">
        <v>1905</v>
      </c>
      <c r="B818" s="15">
        <v>84.1</v>
      </c>
      <c r="C818" s="16">
        <v>9.9E-23</v>
      </c>
      <c r="D818" s="15" t="str">
        <f>VLOOKUP($A818,таксономия!$B:$V,6,0)</f>
        <v>Archaea</v>
      </c>
      <c r="E818" s="15" t="str">
        <f>VLOOKUP($A818,таксономия!$B:$V,7,0)</f>
        <v xml:space="preserve"> Euryarchaeota</v>
      </c>
      <c r="F818" s="15" t="str">
        <f>VLOOKUP($A818,таксономия!$B:$V,8,0)</f>
        <v xml:space="preserve"> Halobacteria</v>
      </c>
      <c r="G818" s="15"/>
      <c r="I818" s="15">
        <v>20</v>
      </c>
      <c r="J818" s="15">
        <v>797</v>
      </c>
      <c r="K818" s="15">
        <f t="shared" si="36"/>
        <v>100</v>
      </c>
      <c r="L818" s="15">
        <f t="shared" si="37"/>
        <v>40.232205956587578</v>
      </c>
      <c r="M818" s="15">
        <f t="shared" si="38"/>
        <v>59.767794043412422</v>
      </c>
    </row>
    <row r="819" spans="1:13">
      <c r="A819" s="15" t="s">
        <v>1909</v>
      </c>
      <c r="B819" s="15">
        <v>84.1</v>
      </c>
      <c r="C819" s="16">
        <v>9.9E-23</v>
      </c>
      <c r="D819" s="15" t="str">
        <f>VLOOKUP($A819,таксономия!$B:$V,6,0)</f>
        <v>Archaea</v>
      </c>
      <c r="E819" s="15" t="str">
        <f>VLOOKUP($A819,таксономия!$B:$V,7,0)</f>
        <v xml:space="preserve"> Euryarchaeota</v>
      </c>
      <c r="F819" s="15" t="str">
        <f>VLOOKUP($A819,таксономия!$B:$V,8,0)</f>
        <v xml:space="preserve"> Halobacteria</v>
      </c>
      <c r="G819" s="15"/>
      <c r="I819" s="15">
        <v>20</v>
      </c>
      <c r="J819" s="15">
        <v>798</v>
      </c>
      <c r="K819" s="15">
        <f t="shared" si="36"/>
        <v>100</v>
      </c>
      <c r="L819" s="15">
        <f t="shared" si="37"/>
        <v>40.282685512367486</v>
      </c>
      <c r="M819" s="15">
        <f t="shared" si="38"/>
        <v>59.717314487632514</v>
      </c>
    </row>
    <row r="820" spans="1:13">
      <c r="A820" s="15" t="s">
        <v>1845</v>
      </c>
      <c r="B820" s="15">
        <v>83.8</v>
      </c>
      <c r="C820" s="16">
        <v>1.2E-22</v>
      </c>
      <c r="D820" s="15" t="str">
        <f>VLOOKUP($A820,таксономия!$B:$V,6,0)</f>
        <v>Archaea</v>
      </c>
      <c r="E820" s="15" t="str">
        <f>VLOOKUP($A820,таксономия!$B:$V,7,0)</f>
        <v xml:space="preserve"> Euryarchaeota</v>
      </c>
      <c r="F820" s="15" t="str">
        <f>VLOOKUP($A820,таксономия!$B:$V,8,0)</f>
        <v xml:space="preserve"> Halobacteria</v>
      </c>
      <c r="G820" s="15"/>
      <c r="I820" s="15">
        <v>20</v>
      </c>
      <c r="J820" s="15">
        <v>799</v>
      </c>
      <c r="K820" s="15">
        <f t="shared" si="36"/>
        <v>100</v>
      </c>
      <c r="L820" s="15">
        <f t="shared" si="37"/>
        <v>40.333165068147402</v>
      </c>
      <c r="M820" s="15">
        <f t="shared" si="38"/>
        <v>59.666834931852598</v>
      </c>
    </row>
    <row r="821" spans="1:13">
      <c r="A821" s="15" t="s">
        <v>1837</v>
      </c>
      <c r="B821" s="15">
        <v>83.4</v>
      </c>
      <c r="C821" s="16">
        <v>1.5999999999999999E-22</v>
      </c>
      <c r="D821" s="15" t="str">
        <f>VLOOKUP($A821,таксономия!$B:$V,6,0)</f>
        <v>Archaea</v>
      </c>
      <c r="E821" s="15" t="str">
        <f>VLOOKUP($A821,таксономия!$B:$V,7,0)</f>
        <v xml:space="preserve"> Euryarchaeota</v>
      </c>
      <c r="F821" s="15" t="str">
        <f>VLOOKUP($A821,таксономия!$B:$V,8,0)</f>
        <v xml:space="preserve"> Halobacteria</v>
      </c>
      <c r="G821" s="15"/>
      <c r="I821" s="15">
        <v>20</v>
      </c>
      <c r="J821" s="15">
        <v>800</v>
      </c>
      <c r="K821" s="15">
        <f t="shared" si="36"/>
        <v>100</v>
      </c>
      <c r="L821" s="15">
        <f t="shared" si="37"/>
        <v>40.38364462392731</v>
      </c>
      <c r="M821" s="15">
        <f t="shared" si="38"/>
        <v>59.61635537607269</v>
      </c>
    </row>
    <row r="822" spans="1:13">
      <c r="A822" s="15" t="s">
        <v>1911</v>
      </c>
      <c r="B822" s="15">
        <v>83.4</v>
      </c>
      <c r="C822" s="16">
        <v>1.5999999999999999E-22</v>
      </c>
      <c r="D822" s="15" t="str">
        <f>VLOOKUP($A822,таксономия!$B:$V,6,0)</f>
        <v>Archaea</v>
      </c>
      <c r="E822" s="15" t="str">
        <f>VLOOKUP($A822,таксономия!$B:$V,7,0)</f>
        <v xml:space="preserve"> Euryarchaeota</v>
      </c>
      <c r="F822" s="15" t="str">
        <f>VLOOKUP($A822,таксономия!$B:$V,8,0)</f>
        <v xml:space="preserve"> Halobacteria</v>
      </c>
      <c r="G822" s="15"/>
      <c r="I822" s="15">
        <v>20</v>
      </c>
      <c r="J822" s="15">
        <v>801</v>
      </c>
      <c r="K822" s="15">
        <f t="shared" si="36"/>
        <v>100</v>
      </c>
      <c r="L822" s="15">
        <f t="shared" si="37"/>
        <v>40.434124179707219</v>
      </c>
      <c r="M822" s="15">
        <f t="shared" si="38"/>
        <v>59.565875820292781</v>
      </c>
    </row>
    <row r="823" spans="1:13">
      <c r="A823" s="15" t="s">
        <v>1915</v>
      </c>
      <c r="B823" s="15">
        <v>83.4</v>
      </c>
      <c r="C823" s="16">
        <v>1.5999999999999999E-22</v>
      </c>
      <c r="D823" s="15" t="str">
        <f>VLOOKUP($A823,таксономия!$B:$V,6,0)</f>
        <v>Archaea</v>
      </c>
      <c r="E823" s="15" t="str">
        <f>VLOOKUP($A823,таксономия!$B:$V,7,0)</f>
        <v xml:space="preserve"> Euryarchaeota</v>
      </c>
      <c r="F823" s="15" t="str">
        <f>VLOOKUP($A823,таксономия!$B:$V,8,0)</f>
        <v xml:space="preserve"> Halobacteria</v>
      </c>
      <c r="G823" s="15"/>
      <c r="I823" s="15">
        <v>20</v>
      </c>
      <c r="J823" s="15">
        <v>802</v>
      </c>
      <c r="K823" s="15">
        <f t="shared" si="36"/>
        <v>100</v>
      </c>
      <c r="L823" s="15">
        <f t="shared" si="37"/>
        <v>40.484603735487127</v>
      </c>
      <c r="M823" s="15">
        <f t="shared" si="38"/>
        <v>59.515396264512873</v>
      </c>
    </row>
    <row r="824" spans="1:13">
      <c r="A824" s="15" t="s">
        <v>1847</v>
      </c>
      <c r="B824" s="15">
        <v>83.3</v>
      </c>
      <c r="C824" s="16">
        <v>1.7999999999999999E-22</v>
      </c>
      <c r="D824" s="15" t="str">
        <f>VLOOKUP($A824,таксономия!$B:$V,6,0)</f>
        <v>Archaea</v>
      </c>
      <c r="E824" s="15" t="str">
        <f>VLOOKUP($A824,таксономия!$B:$V,7,0)</f>
        <v xml:space="preserve"> Euryarchaeota</v>
      </c>
      <c r="F824" s="15" t="str">
        <f>VLOOKUP($A824,таксономия!$B:$V,8,0)</f>
        <v xml:space="preserve"> Halobacteria</v>
      </c>
      <c r="G824" s="15"/>
      <c r="I824" s="15">
        <v>20</v>
      </c>
      <c r="J824" s="15">
        <v>803</v>
      </c>
      <c r="K824" s="15">
        <f t="shared" si="36"/>
        <v>100</v>
      </c>
      <c r="L824" s="15">
        <f t="shared" si="37"/>
        <v>40.535083291267036</v>
      </c>
      <c r="M824" s="15">
        <f t="shared" si="38"/>
        <v>59.464916708732964</v>
      </c>
    </row>
    <row r="825" spans="1:13">
      <c r="A825" s="15" t="s">
        <v>1839</v>
      </c>
      <c r="B825" s="15">
        <v>82.6</v>
      </c>
      <c r="C825" s="16">
        <v>2.7999999999999999E-22</v>
      </c>
      <c r="D825" s="15" t="str">
        <f>VLOOKUP($A825,таксономия!$B:$V,6,0)</f>
        <v>Archaea</v>
      </c>
      <c r="E825" s="15" t="str">
        <f>VLOOKUP($A825,таксономия!$B:$V,7,0)</f>
        <v xml:space="preserve"> Euryarchaeota</v>
      </c>
      <c r="F825" s="15" t="str">
        <f>VLOOKUP($A825,таксономия!$B:$V,8,0)</f>
        <v xml:space="preserve"> Halobacteria</v>
      </c>
      <c r="G825" s="15"/>
      <c r="I825" s="15">
        <v>20</v>
      </c>
      <c r="J825" s="15">
        <v>804</v>
      </c>
      <c r="K825" s="15">
        <f t="shared" si="36"/>
        <v>100</v>
      </c>
      <c r="L825" s="15">
        <f t="shared" si="37"/>
        <v>40.585562847046944</v>
      </c>
      <c r="M825" s="15">
        <f t="shared" si="38"/>
        <v>59.414437152953056</v>
      </c>
    </row>
    <row r="826" spans="1:13">
      <c r="A826" s="15" t="s">
        <v>3430</v>
      </c>
      <c r="B826" s="15">
        <v>82.6</v>
      </c>
      <c r="C826" s="16">
        <v>2.7999999999999999E-22</v>
      </c>
      <c r="D826" s="15" t="str">
        <f>VLOOKUP($A826,таксономия!$B:$V,6,0)</f>
        <v>Archaea</v>
      </c>
      <c r="E826" s="15" t="str">
        <f>VLOOKUP($A826,таксономия!$B:$V,7,0)</f>
        <v xml:space="preserve"> Euryarchaeota</v>
      </c>
      <c r="F826" s="15" t="str">
        <f>VLOOKUP($A826,таксономия!$B:$V,8,0)</f>
        <v xml:space="preserve"> Halobacteria</v>
      </c>
      <c r="G826" s="15"/>
      <c r="I826" s="15">
        <v>20</v>
      </c>
      <c r="J826" s="15">
        <v>805</v>
      </c>
      <c r="K826" s="15">
        <f t="shared" si="36"/>
        <v>100</v>
      </c>
      <c r="L826" s="15">
        <f t="shared" si="37"/>
        <v>40.636042402826853</v>
      </c>
      <c r="M826" s="15">
        <f t="shared" si="38"/>
        <v>59.363957597173147</v>
      </c>
    </row>
    <row r="827" spans="1:13">
      <c r="A827" s="15" t="s">
        <v>3284</v>
      </c>
      <c r="B827" s="15">
        <v>82.6</v>
      </c>
      <c r="C827" s="16">
        <v>2.9000000000000002E-22</v>
      </c>
      <c r="D827" s="15" t="str">
        <f>VLOOKUP($A827,таксономия!$B:$V,6,0)</f>
        <v>Archaea</v>
      </c>
      <c r="E827" s="15" t="str">
        <f>VLOOKUP($A827,таксономия!$B:$V,7,0)</f>
        <v xml:space="preserve"> Crenarchaeota</v>
      </c>
      <c r="F827" s="15" t="str">
        <f>VLOOKUP($A827,таксономия!$B:$V,8,0)</f>
        <v xml:space="preserve"> Thermoprotei</v>
      </c>
      <c r="G827" s="15"/>
      <c r="I827" s="15">
        <v>20</v>
      </c>
      <c r="J827" s="15">
        <v>806</v>
      </c>
      <c r="K827" s="15">
        <f t="shared" si="36"/>
        <v>100</v>
      </c>
      <c r="L827" s="15">
        <f t="shared" si="37"/>
        <v>40.686521958606761</v>
      </c>
      <c r="M827" s="15">
        <f t="shared" si="38"/>
        <v>59.313478041393239</v>
      </c>
    </row>
    <row r="828" spans="1:13">
      <c r="A828" s="15" t="s">
        <v>1899</v>
      </c>
      <c r="B828" s="15">
        <v>82.2</v>
      </c>
      <c r="C828" s="16">
        <v>3.8000000000000002E-22</v>
      </c>
      <c r="D828" s="15" t="str">
        <f>VLOOKUP($A828,таксономия!$B:$V,6,0)</f>
        <v>Archaea</v>
      </c>
      <c r="E828" s="15" t="str">
        <f>VLOOKUP($A828,таксономия!$B:$V,7,0)</f>
        <v xml:space="preserve"> Euryarchaeota</v>
      </c>
      <c r="F828" s="15" t="str">
        <f>VLOOKUP($A828,таксономия!$B:$V,8,0)</f>
        <v xml:space="preserve"> Halobacteria</v>
      </c>
      <c r="G828" s="15"/>
      <c r="I828" s="15">
        <v>20</v>
      </c>
      <c r="J828" s="15">
        <v>807</v>
      </c>
      <c r="K828" s="15">
        <f t="shared" si="36"/>
        <v>100</v>
      </c>
      <c r="L828" s="15">
        <f t="shared" si="37"/>
        <v>40.737001514386669</v>
      </c>
      <c r="M828" s="15">
        <f t="shared" si="38"/>
        <v>59.262998485613331</v>
      </c>
    </row>
    <row r="829" spans="1:13">
      <c r="A829" s="15" t="s">
        <v>1901</v>
      </c>
      <c r="B829" s="15">
        <v>82.2</v>
      </c>
      <c r="C829" s="16">
        <v>3.8000000000000002E-22</v>
      </c>
      <c r="D829" s="15" t="str">
        <f>VLOOKUP($A829,таксономия!$B:$V,6,0)</f>
        <v>Archaea</v>
      </c>
      <c r="E829" s="15" t="str">
        <f>VLOOKUP($A829,таксономия!$B:$V,7,0)</f>
        <v xml:space="preserve"> Euryarchaeota</v>
      </c>
      <c r="F829" s="15" t="str">
        <f>VLOOKUP($A829,таксономия!$B:$V,8,0)</f>
        <v xml:space="preserve"> Halobacteria</v>
      </c>
      <c r="G829" s="15"/>
      <c r="I829" s="15">
        <v>20</v>
      </c>
      <c r="J829" s="15">
        <v>808</v>
      </c>
      <c r="K829" s="15">
        <f t="shared" si="36"/>
        <v>100</v>
      </c>
      <c r="L829" s="15">
        <f t="shared" si="37"/>
        <v>40.787481070166578</v>
      </c>
      <c r="M829" s="15">
        <f t="shared" si="38"/>
        <v>59.212518929833422</v>
      </c>
    </row>
    <row r="830" spans="1:13">
      <c r="A830" s="15" t="s">
        <v>1389</v>
      </c>
      <c r="B830" s="15">
        <v>81.7</v>
      </c>
      <c r="C830" s="16">
        <v>5.4000000000000004E-22</v>
      </c>
      <c r="D830" s="15" t="str">
        <f>VLOOKUP($A830,таксономия!$B:$V,6,0)</f>
        <v>Eukaryota</v>
      </c>
      <c r="E830" s="15" t="str">
        <f>VLOOKUP($A830,таксономия!$B:$V,7,0)</f>
        <v xml:space="preserve"> Amoebozoa</v>
      </c>
      <c r="F830" s="15" t="str">
        <f>VLOOKUP($A830,таксономия!$B:$V,8,0)</f>
        <v xml:space="preserve"> Mycetozoa</v>
      </c>
      <c r="G830" s="15"/>
      <c r="I830" s="15">
        <v>20</v>
      </c>
      <c r="J830" s="15">
        <v>809</v>
      </c>
      <c r="K830" s="15">
        <f t="shared" si="36"/>
        <v>100</v>
      </c>
      <c r="L830" s="15">
        <f t="shared" si="37"/>
        <v>40.837960625946494</v>
      </c>
      <c r="M830" s="15">
        <f t="shared" si="38"/>
        <v>59.162039374053506</v>
      </c>
    </row>
    <row r="831" spans="1:13">
      <c r="A831" s="15" t="s">
        <v>411</v>
      </c>
      <c r="B831" s="15">
        <v>81.599999999999994</v>
      </c>
      <c r="C831" s="16">
        <v>5.6999999999999996E-22</v>
      </c>
      <c r="D831" s="15" t="str">
        <f>VLOOKUP($A831,таксономия!$B:$V,6,0)</f>
        <v>Archaea</v>
      </c>
      <c r="E831" s="15" t="str">
        <f>VLOOKUP($A831,таксономия!$B:$V,7,0)</f>
        <v xml:space="preserve"> Euryarchaeota</v>
      </c>
      <c r="F831" s="15" t="str">
        <f>VLOOKUP($A831,таксономия!$B:$V,8,0)</f>
        <v xml:space="preserve"> Halobacteria</v>
      </c>
      <c r="G831" s="15"/>
      <c r="I831" s="15">
        <v>20</v>
      </c>
      <c r="J831" s="15">
        <v>810</v>
      </c>
      <c r="K831" s="15">
        <f t="shared" si="36"/>
        <v>100</v>
      </c>
      <c r="L831" s="15">
        <f t="shared" si="37"/>
        <v>40.888440181726402</v>
      </c>
      <c r="M831" s="15">
        <f t="shared" si="38"/>
        <v>59.111559818273598</v>
      </c>
    </row>
    <row r="832" spans="1:13">
      <c r="A832" s="15" t="s">
        <v>3004</v>
      </c>
      <c r="B832" s="15">
        <v>81.599999999999994</v>
      </c>
      <c r="C832" s="16">
        <v>5.6999999999999996E-22</v>
      </c>
      <c r="D832" s="15" t="str">
        <f>VLOOKUP($A832,таксономия!$B:$V,6,0)</f>
        <v>Archaea</v>
      </c>
      <c r="E832" s="15" t="str">
        <f>VLOOKUP($A832,таксономия!$B:$V,7,0)</f>
        <v xml:space="preserve"> Euryarchaeota</v>
      </c>
      <c r="F832" s="15" t="str">
        <f>VLOOKUP($A832,таксономия!$B:$V,8,0)</f>
        <v xml:space="preserve"> Aciduliprofundum.</v>
      </c>
      <c r="G832" s="15"/>
      <c r="I832" s="15">
        <v>20</v>
      </c>
      <c r="J832" s="15">
        <v>811</v>
      </c>
      <c r="K832" s="15">
        <f t="shared" si="36"/>
        <v>100</v>
      </c>
      <c r="L832" s="15">
        <f t="shared" si="37"/>
        <v>40.938919737506311</v>
      </c>
      <c r="M832" s="15">
        <f t="shared" si="38"/>
        <v>59.061080262493689</v>
      </c>
    </row>
    <row r="833" spans="1:13">
      <c r="A833" s="15" t="s">
        <v>2996</v>
      </c>
      <c r="B833" s="15">
        <v>81.599999999999994</v>
      </c>
      <c r="C833" s="16">
        <v>5.8000000000000003E-22</v>
      </c>
      <c r="D833" s="15" t="str">
        <f>VLOOKUP($A833,таксономия!$B:$V,6,0)</f>
        <v>Archaea</v>
      </c>
      <c r="E833" s="15" t="str">
        <f>VLOOKUP($A833,таксономия!$B:$V,7,0)</f>
        <v xml:space="preserve"> Euryarchaeota</v>
      </c>
      <c r="F833" s="15" t="str">
        <f>VLOOKUP($A833,таксономия!$B:$V,8,0)</f>
        <v xml:space="preserve"> Aciduliprofundum.</v>
      </c>
      <c r="G833" s="15"/>
      <c r="I833" s="15">
        <v>20</v>
      </c>
      <c r="J833" s="15">
        <v>812</v>
      </c>
      <c r="K833" s="15">
        <f t="shared" si="36"/>
        <v>100</v>
      </c>
      <c r="L833" s="15">
        <f t="shared" si="37"/>
        <v>40.989399293286219</v>
      </c>
      <c r="M833" s="15">
        <f t="shared" si="38"/>
        <v>59.010600706713781</v>
      </c>
    </row>
    <row r="834" spans="1:13">
      <c r="A834" s="15" t="s">
        <v>3002</v>
      </c>
      <c r="B834" s="15">
        <v>81.599999999999994</v>
      </c>
      <c r="C834" s="16">
        <v>5.8000000000000003E-22</v>
      </c>
      <c r="D834" s="15" t="str">
        <f>VLOOKUP($A834,таксономия!$B:$V,6,0)</f>
        <v>Archaea</v>
      </c>
      <c r="E834" s="15" t="str">
        <f>VLOOKUP($A834,таксономия!$B:$V,7,0)</f>
        <v xml:space="preserve"> Euryarchaeota</v>
      </c>
      <c r="F834" s="15" t="str">
        <f>VLOOKUP($A834,таксономия!$B:$V,8,0)</f>
        <v xml:space="preserve"> Aciduliprofundum.</v>
      </c>
      <c r="G834" s="15"/>
      <c r="I834" s="15">
        <v>20</v>
      </c>
      <c r="J834" s="15">
        <v>813</v>
      </c>
      <c r="K834" s="15">
        <f t="shared" si="36"/>
        <v>100</v>
      </c>
      <c r="L834" s="15">
        <f t="shared" si="37"/>
        <v>41.039878849066127</v>
      </c>
      <c r="M834" s="15">
        <f t="shared" si="38"/>
        <v>58.960121150933873</v>
      </c>
    </row>
    <row r="835" spans="1:13">
      <c r="A835" s="15" t="s">
        <v>1869</v>
      </c>
      <c r="B835" s="15">
        <v>81.5</v>
      </c>
      <c r="C835" s="16">
        <v>5.9999999999999998E-22</v>
      </c>
      <c r="D835" s="15" t="str">
        <f>VLOOKUP($A835,таксономия!$B:$V,6,0)</f>
        <v>Archaea</v>
      </c>
      <c r="E835" s="15" t="str">
        <f>VLOOKUP($A835,таксономия!$B:$V,7,0)</f>
        <v xml:space="preserve"> Euryarchaeota</v>
      </c>
      <c r="F835" s="15" t="str">
        <f>VLOOKUP($A835,таксономия!$B:$V,8,0)</f>
        <v xml:space="preserve"> Halobacteria</v>
      </c>
      <c r="G835" s="15"/>
      <c r="I835" s="15">
        <v>20</v>
      </c>
      <c r="J835" s="15">
        <v>814</v>
      </c>
      <c r="K835" s="15">
        <f t="shared" ref="K835:K898" si="39">I835/20*100</f>
        <v>100</v>
      </c>
      <c r="L835" s="15">
        <f t="shared" ref="L835:L898" si="40">J835/1981*100</f>
        <v>41.090358404846036</v>
      </c>
      <c r="M835" s="15">
        <f t="shared" ref="M835:M898" si="41">100-L835</f>
        <v>58.909641595153964</v>
      </c>
    </row>
    <row r="836" spans="1:13">
      <c r="A836" s="15" t="s">
        <v>249</v>
      </c>
      <c r="B836" s="15">
        <v>81.5</v>
      </c>
      <c r="C836" s="16">
        <v>6.2000000000000003E-22</v>
      </c>
      <c r="D836" s="15" t="str">
        <f>VLOOKUP($A836,таксономия!$B:$V,6,0)</f>
        <v>Archaea</v>
      </c>
      <c r="E836" s="15" t="str">
        <f>VLOOKUP($A836,таксономия!$B:$V,7,0)</f>
        <v xml:space="preserve"> Euryarchaeota</v>
      </c>
      <c r="F836" s="15" t="str">
        <f>VLOOKUP($A836,таксономия!$B:$V,8,0)</f>
        <v xml:space="preserve"> Halobacteria</v>
      </c>
      <c r="G836" s="15"/>
      <c r="I836" s="15">
        <v>20</v>
      </c>
      <c r="J836" s="15">
        <v>815</v>
      </c>
      <c r="K836" s="15">
        <f t="shared" si="39"/>
        <v>100</v>
      </c>
      <c r="L836" s="15">
        <f t="shared" si="40"/>
        <v>41.140837960625944</v>
      </c>
      <c r="M836" s="15">
        <f t="shared" si="41"/>
        <v>58.859162039374056</v>
      </c>
    </row>
    <row r="837" spans="1:13">
      <c r="A837" s="15" t="s">
        <v>271</v>
      </c>
      <c r="B837" s="15">
        <v>81.5</v>
      </c>
      <c r="C837" s="16">
        <v>6.2000000000000003E-22</v>
      </c>
      <c r="D837" s="15" t="str">
        <f>VLOOKUP($A837,таксономия!$B:$V,6,0)</f>
        <v>Archaea</v>
      </c>
      <c r="E837" s="15" t="str">
        <f>VLOOKUP($A837,таксономия!$B:$V,7,0)</f>
        <v xml:space="preserve"> Euryarchaeota</v>
      </c>
      <c r="F837" s="15" t="str">
        <f>VLOOKUP($A837,таксономия!$B:$V,8,0)</f>
        <v xml:space="preserve"> Halobacteria</v>
      </c>
      <c r="G837" s="15"/>
      <c r="I837" s="15">
        <v>20</v>
      </c>
      <c r="J837" s="15">
        <v>816</v>
      </c>
      <c r="K837" s="15">
        <f t="shared" si="39"/>
        <v>100</v>
      </c>
      <c r="L837" s="15">
        <f t="shared" si="40"/>
        <v>41.19131751640586</v>
      </c>
      <c r="M837" s="15">
        <f t="shared" si="41"/>
        <v>58.80868248359414</v>
      </c>
    </row>
    <row r="838" spans="1:13">
      <c r="A838" s="15" t="s">
        <v>343</v>
      </c>
      <c r="B838" s="15">
        <v>81.5</v>
      </c>
      <c r="C838" s="16">
        <v>6.2000000000000003E-22</v>
      </c>
      <c r="D838" s="15" t="str">
        <f>VLOOKUP($A838,таксономия!$B:$V,6,0)</f>
        <v>Archaea</v>
      </c>
      <c r="E838" s="15" t="str">
        <f>VLOOKUP($A838,таксономия!$B:$V,7,0)</f>
        <v xml:space="preserve"> Euryarchaeota</v>
      </c>
      <c r="F838" s="15" t="str">
        <f>VLOOKUP($A838,таксономия!$B:$V,8,0)</f>
        <v xml:space="preserve"> Halobacteria</v>
      </c>
      <c r="G838" s="15"/>
      <c r="I838" s="15">
        <v>20</v>
      </c>
      <c r="J838" s="15">
        <v>817</v>
      </c>
      <c r="K838" s="15">
        <f t="shared" si="39"/>
        <v>100</v>
      </c>
      <c r="L838" s="15">
        <f t="shared" si="40"/>
        <v>41.241797072185769</v>
      </c>
      <c r="M838" s="15">
        <f t="shared" si="41"/>
        <v>58.758202927814231</v>
      </c>
    </row>
    <row r="839" spans="1:13">
      <c r="A839" s="15" t="s">
        <v>345</v>
      </c>
      <c r="B839" s="15">
        <v>81.5</v>
      </c>
      <c r="C839" s="16">
        <v>6.2000000000000003E-22</v>
      </c>
      <c r="D839" s="15" t="str">
        <f>VLOOKUP($A839,таксономия!$B:$V,6,0)</f>
        <v>Archaea</v>
      </c>
      <c r="E839" s="15" t="str">
        <f>VLOOKUP($A839,таксономия!$B:$V,7,0)</f>
        <v xml:space="preserve"> Euryarchaeota</v>
      </c>
      <c r="F839" s="15" t="str">
        <f>VLOOKUP($A839,таксономия!$B:$V,8,0)</f>
        <v xml:space="preserve"> Halobacteria</v>
      </c>
      <c r="G839" s="15"/>
      <c r="I839" s="15">
        <v>20</v>
      </c>
      <c r="J839" s="15">
        <v>818</v>
      </c>
      <c r="K839" s="15">
        <f t="shared" si="39"/>
        <v>100</v>
      </c>
      <c r="L839" s="15">
        <f t="shared" si="40"/>
        <v>41.292276627965677</v>
      </c>
      <c r="M839" s="15">
        <f t="shared" si="41"/>
        <v>58.707723372034323</v>
      </c>
    </row>
    <row r="840" spans="1:13">
      <c r="A840" s="15" t="s">
        <v>351</v>
      </c>
      <c r="B840" s="15">
        <v>81.5</v>
      </c>
      <c r="C840" s="16">
        <v>6.2000000000000003E-22</v>
      </c>
      <c r="D840" s="15" t="str">
        <f>VLOOKUP($A840,таксономия!$B:$V,6,0)</f>
        <v>Archaea</v>
      </c>
      <c r="E840" s="15" t="str">
        <f>VLOOKUP($A840,таксономия!$B:$V,7,0)</f>
        <v xml:space="preserve"> Euryarchaeota</v>
      </c>
      <c r="F840" s="15" t="str">
        <f>VLOOKUP($A840,таксономия!$B:$V,8,0)</f>
        <v xml:space="preserve"> Halobacteria</v>
      </c>
      <c r="G840" s="15"/>
      <c r="I840" s="15">
        <v>20</v>
      </c>
      <c r="J840" s="15">
        <v>819</v>
      </c>
      <c r="K840" s="15">
        <f t="shared" si="39"/>
        <v>100</v>
      </c>
      <c r="L840" s="15">
        <f t="shared" si="40"/>
        <v>41.342756183745585</v>
      </c>
      <c r="M840" s="15">
        <f t="shared" si="41"/>
        <v>58.657243816254415</v>
      </c>
    </row>
    <row r="841" spans="1:13">
      <c r="A841" s="15" t="s">
        <v>353</v>
      </c>
      <c r="B841" s="15">
        <v>81.5</v>
      </c>
      <c r="C841" s="16">
        <v>6.2000000000000003E-22</v>
      </c>
      <c r="D841" s="15" t="str">
        <f>VLOOKUP($A841,таксономия!$B:$V,6,0)</f>
        <v>Archaea</v>
      </c>
      <c r="E841" s="15" t="str">
        <f>VLOOKUP($A841,таксономия!$B:$V,7,0)</f>
        <v xml:space="preserve"> Euryarchaeota</v>
      </c>
      <c r="F841" s="15" t="str">
        <f>VLOOKUP($A841,таксономия!$B:$V,8,0)</f>
        <v xml:space="preserve"> Halobacteria</v>
      </c>
      <c r="G841" s="15"/>
      <c r="I841" s="15">
        <v>20</v>
      </c>
      <c r="J841" s="15">
        <v>820</v>
      </c>
      <c r="K841" s="15">
        <f t="shared" si="39"/>
        <v>100</v>
      </c>
      <c r="L841" s="15">
        <f t="shared" si="40"/>
        <v>41.393235739525494</v>
      </c>
      <c r="M841" s="15">
        <f t="shared" si="41"/>
        <v>58.606764260474506</v>
      </c>
    </row>
    <row r="842" spans="1:13">
      <c r="A842" s="15" t="s">
        <v>355</v>
      </c>
      <c r="B842" s="15">
        <v>81.5</v>
      </c>
      <c r="C842" s="16">
        <v>6.2000000000000003E-22</v>
      </c>
      <c r="D842" s="15" t="str">
        <f>VLOOKUP($A842,таксономия!$B:$V,6,0)</f>
        <v>Archaea</v>
      </c>
      <c r="E842" s="15" t="str">
        <f>VLOOKUP($A842,таксономия!$B:$V,7,0)</f>
        <v xml:space="preserve"> Euryarchaeota</v>
      </c>
      <c r="F842" s="15" t="str">
        <f>VLOOKUP($A842,таксономия!$B:$V,8,0)</f>
        <v xml:space="preserve"> Halobacteria</v>
      </c>
      <c r="G842" s="15"/>
      <c r="I842" s="15">
        <v>20</v>
      </c>
      <c r="J842" s="15">
        <v>821</v>
      </c>
      <c r="K842" s="15">
        <f t="shared" si="39"/>
        <v>100</v>
      </c>
      <c r="L842" s="15">
        <f t="shared" si="40"/>
        <v>41.443715295305402</v>
      </c>
      <c r="M842" s="15">
        <f t="shared" si="41"/>
        <v>58.556284704694598</v>
      </c>
    </row>
    <row r="843" spans="1:13">
      <c r="A843" s="15" t="s">
        <v>357</v>
      </c>
      <c r="B843" s="15">
        <v>81.5</v>
      </c>
      <c r="C843" s="16">
        <v>6.2000000000000003E-22</v>
      </c>
      <c r="D843" s="15" t="str">
        <f>VLOOKUP($A843,таксономия!$B:$V,6,0)</f>
        <v>Archaea</v>
      </c>
      <c r="E843" s="15" t="str">
        <f>VLOOKUP($A843,таксономия!$B:$V,7,0)</f>
        <v xml:space="preserve"> Euryarchaeota</v>
      </c>
      <c r="F843" s="15" t="str">
        <f>VLOOKUP($A843,таксономия!$B:$V,8,0)</f>
        <v xml:space="preserve"> Halobacteria</v>
      </c>
      <c r="G843" s="15"/>
      <c r="I843" s="15">
        <v>20</v>
      </c>
      <c r="J843" s="15">
        <v>822</v>
      </c>
      <c r="K843" s="15">
        <f t="shared" si="39"/>
        <v>100</v>
      </c>
      <c r="L843" s="15">
        <f t="shared" si="40"/>
        <v>41.494194851085311</v>
      </c>
      <c r="M843" s="15">
        <f t="shared" si="41"/>
        <v>58.505805148914689</v>
      </c>
    </row>
    <row r="844" spans="1:13">
      <c r="A844" s="15" t="s">
        <v>359</v>
      </c>
      <c r="B844" s="15">
        <v>81.5</v>
      </c>
      <c r="C844" s="16">
        <v>6.2000000000000003E-22</v>
      </c>
      <c r="D844" s="15" t="str">
        <f>VLOOKUP($A844,таксономия!$B:$V,6,0)</f>
        <v>Archaea</v>
      </c>
      <c r="E844" s="15" t="str">
        <f>VLOOKUP($A844,таксономия!$B:$V,7,0)</f>
        <v xml:space="preserve"> Euryarchaeota</v>
      </c>
      <c r="F844" s="15" t="str">
        <f>VLOOKUP($A844,таксономия!$B:$V,8,0)</f>
        <v xml:space="preserve"> Halobacteria</v>
      </c>
      <c r="G844" s="15"/>
      <c r="I844" s="15">
        <v>20</v>
      </c>
      <c r="J844" s="15">
        <v>823</v>
      </c>
      <c r="K844" s="15">
        <f t="shared" si="39"/>
        <v>100</v>
      </c>
      <c r="L844" s="15">
        <f t="shared" si="40"/>
        <v>41.544674406865219</v>
      </c>
      <c r="M844" s="15">
        <f t="shared" si="41"/>
        <v>58.455325593134781</v>
      </c>
    </row>
    <row r="845" spans="1:13">
      <c r="A845" s="15" t="s">
        <v>361</v>
      </c>
      <c r="B845" s="15">
        <v>81.5</v>
      </c>
      <c r="C845" s="16">
        <v>6.2000000000000003E-22</v>
      </c>
      <c r="D845" s="15" t="str">
        <f>VLOOKUP($A845,таксономия!$B:$V,6,0)</f>
        <v>Archaea</v>
      </c>
      <c r="E845" s="15" t="str">
        <f>VLOOKUP($A845,таксономия!$B:$V,7,0)</f>
        <v xml:space="preserve"> Euryarchaeota</v>
      </c>
      <c r="F845" s="15" t="str">
        <f>VLOOKUP($A845,таксономия!$B:$V,8,0)</f>
        <v xml:space="preserve"> Halobacteria</v>
      </c>
      <c r="G845" s="15"/>
      <c r="I845" s="15">
        <v>20</v>
      </c>
      <c r="J845" s="15">
        <v>824</v>
      </c>
      <c r="K845" s="15">
        <f t="shared" si="39"/>
        <v>100</v>
      </c>
      <c r="L845" s="15">
        <f t="shared" si="40"/>
        <v>41.595153962645128</v>
      </c>
      <c r="M845" s="15">
        <f t="shared" si="41"/>
        <v>58.404846037354872</v>
      </c>
    </row>
    <row r="846" spans="1:13">
      <c r="A846" s="15" t="s">
        <v>365</v>
      </c>
      <c r="B846" s="15">
        <v>81.5</v>
      </c>
      <c r="C846" s="16">
        <v>6.2000000000000003E-22</v>
      </c>
      <c r="D846" s="15" t="str">
        <f>VLOOKUP($A846,таксономия!$B:$V,6,0)</f>
        <v>Archaea</v>
      </c>
      <c r="E846" s="15" t="str">
        <f>VLOOKUP($A846,таксономия!$B:$V,7,0)</f>
        <v xml:space="preserve"> Euryarchaeota</v>
      </c>
      <c r="F846" s="15" t="str">
        <f>VLOOKUP($A846,таксономия!$B:$V,8,0)</f>
        <v xml:space="preserve"> Halobacteria</v>
      </c>
      <c r="G846" s="15"/>
      <c r="I846" s="15">
        <v>20</v>
      </c>
      <c r="J846" s="15">
        <v>825</v>
      </c>
      <c r="K846" s="15">
        <f t="shared" si="39"/>
        <v>100</v>
      </c>
      <c r="L846" s="15">
        <f t="shared" si="40"/>
        <v>41.645633518425043</v>
      </c>
      <c r="M846" s="15">
        <f t="shared" si="41"/>
        <v>58.354366481574957</v>
      </c>
    </row>
    <row r="847" spans="1:13">
      <c r="A847" s="15" t="s">
        <v>367</v>
      </c>
      <c r="B847" s="15">
        <v>81.5</v>
      </c>
      <c r="C847" s="16">
        <v>6.2000000000000003E-22</v>
      </c>
      <c r="D847" s="15" t="str">
        <f>VLOOKUP($A847,таксономия!$B:$V,6,0)</f>
        <v>Archaea</v>
      </c>
      <c r="E847" s="15" t="str">
        <f>VLOOKUP($A847,таксономия!$B:$V,7,0)</f>
        <v xml:space="preserve"> Euryarchaeota</v>
      </c>
      <c r="F847" s="15" t="str">
        <f>VLOOKUP($A847,таксономия!$B:$V,8,0)</f>
        <v xml:space="preserve"> Halobacteria</v>
      </c>
      <c r="G847" s="15"/>
      <c r="I847" s="15">
        <v>20</v>
      </c>
      <c r="J847" s="15">
        <v>826</v>
      </c>
      <c r="K847" s="15">
        <f t="shared" si="39"/>
        <v>100</v>
      </c>
      <c r="L847" s="15">
        <f t="shared" si="40"/>
        <v>41.696113074204952</v>
      </c>
      <c r="M847" s="15">
        <f t="shared" si="41"/>
        <v>58.303886925795048</v>
      </c>
    </row>
    <row r="848" spans="1:13">
      <c r="A848" s="15" t="s">
        <v>369</v>
      </c>
      <c r="B848" s="15">
        <v>81.5</v>
      </c>
      <c r="C848" s="16">
        <v>6.2000000000000003E-22</v>
      </c>
      <c r="D848" s="15" t="str">
        <f>VLOOKUP($A848,таксономия!$B:$V,6,0)</f>
        <v>Archaea</v>
      </c>
      <c r="E848" s="15" t="str">
        <f>VLOOKUP($A848,таксономия!$B:$V,7,0)</f>
        <v xml:space="preserve"> Euryarchaeota</v>
      </c>
      <c r="F848" s="15" t="str">
        <f>VLOOKUP($A848,таксономия!$B:$V,8,0)</f>
        <v xml:space="preserve"> Halobacteria</v>
      </c>
      <c r="G848" s="15"/>
      <c r="I848" s="15">
        <v>20</v>
      </c>
      <c r="J848" s="15">
        <v>827</v>
      </c>
      <c r="K848" s="15">
        <f t="shared" si="39"/>
        <v>100</v>
      </c>
      <c r="L848" s="15">
        <f t="shared" si="40"/>
        <v>41.74659262998486</v>
      </c>
      <c r="M848" s="15">
        <f t="shared" si="41"/>
        <v>58.25340737001514</v>
      </c>
    </row>
    <row r="849" spans="1:13">
      <c r="A849" s="15" t="s">
        <v>371</v>
      </c>
      <c r="B849" s="15">
        <v>81.5</v>
      </c>
      <c r="C849" s="16">
        <v>6.2000000000000003E-22</v>
      </c>
      <c r="D849" s="15" t="str">
        <f>VLOOKUP($A849,таксономия!$B:$V,6,0)</f>
        <v>Archaea</v>
      </c>
      <c r="E849" s="15" t="str">
        <f>VLOOKUP($A849,таксономия!$B:$V,7,0)</f>
        <v xml:space="preserve"> Euryarchaeota</v>
      </c>
      <c r="F849" s="15" t="str">
        <f>VLOOKUP($A849,таксономия!$B:$V,8,0)</f>
        <v xml:space="preserve"> Halobacteria</v>
      </c>
      <c r="G849" s="15"/>
      <c r="I849" s="15">
        <v>20</v>
      </c>
      <c r="J849" s="15">
        <v>828</v>
      </c>
      <c r="K849" s="15">
        <f t="shared" si="39"/>
        <v>100</v>
      </c>
      <c r="L849" s="15">
        <f t="shared" si="40"/>
        <v>41.797072185764769</v>
      </c>
      <c r="M849" s="15">
        <f t="shared" si="41"/>
        <v>58.202927814235231</v>
      </c>
    </row>
    <row r="850" spans="1:13">
      <c r="A850" s="15" t="s">
        <v>373</v>
      </c>
      <c r="B850" s="15">
        <v>81.5</v>
      </c>
      <c r="C850" s="16">
        <v>6.2000000000000003E-22</v>
      </c>
      <c r="D850" s="15" t="str">
        <f>VLOOKUP($A850,таксономия!$B:$V,6,0)</f>
        <v>Archaea</v>
      </c>
      <c r="E850" s="15" t="str">
        <f>VLOOKUP($A850,таксономия!$B:$V,7,0)</f>
        <v xml:space="preserve"> Euryarchaeota</v>
      </c>
      <c r="F850" s="15" t="str">
        <f>VLOOKUP($A850,таксономия!$B:$V,8,0)</f>
        <v xml:space="preserve"> Halobacteria</v>
      </c>
      <c r="G850" s="15"/>
      <c r="I850" s="15">
        <v>20</v>
      </c>
      <c r="J850" s="15">
        <v>829</v>
      </c>
      <c r="K850" s="15">
        <f t="shared" si="39"/>
        <v>100</v>
      </c>
      <c r="L850" s="15">
        <f t="shared" si="40"/>
        <v>41.847551741544677</v>
      </c>
      <c r="M850" s="15">
        <f t="shared" si="41"/>
        <v>58.152448258455323</v>
      </c>
    </row>
    <row r="851" spans="1:13">
      <c r="A851" s="15" t="s">
        <v>375</v>
      </c>
      <c r="B851" s="15">
        <v>81.5</v>
      </c>
      <c r="C851" s="16">
        <v>6.2000000000000003E-22</v>
      </c>
      <c r="D851" s="15" t="str">
        <f>VLOOKUP($A851,таксономия!$B:$V,6,0)</f>
        <v>Archaea</v>
      </c>
      <c r="E851" s="15" t="str">
        <f>VLOOKUP($A851,таксономия!$B:$V,7,0)</f>
        <v xml:space="preserve"> Euryarchaeota</v>
      </c>
      <c r="F851" s="15" t="str">
        <f>VLOOKUP($A851,таксономия!$B:$V,8,0)</f>
        <v xml:space="preserve"> Halobacteria</v>
      </c>
      <c r="G851" s="15"/>
      <c r="I851" s="15">
        <v>20</v>
      </c>
      <c r="J851" s="15">
        <v>830</v>
      </c>
      <c r="K851" s="15">
        <f t="shared" si="39"/>
        <v>100</v>
      </c>
      <c r="L851" s="15">
        <f t="shared" si="40"/>
        <v>41.898031297324586</v>
      </c>
      <c r="M851" s="15">
        <f t="shared" si="41"/>
        <v>58.101968702675414</v>
      </c>
    </row>
    <row r="852" spans="1:13">
      <c r="A852" s="15" t="s">
        <v>377</v>
      </c>
      <c r="B852" s="15">
        <v>81.5</v>
      </c>
      <c r="C852" s="16">
        <v>6.2000000000000003E-22</v>
      </c>
      <c r="D852" s="15" t="str">
        <f>VLOOKUP($A852,таксономия!$B:$V,6,0)</f>
        <v>Archaea</v>
      </c>
      <c r="E852" s="15" t="str">
        <f>VLOOKUP($A852,таксономия!$B:$V,7,0)</f>
        <v xml:space="preserve"> Euryarchaeota</v>
      </c>
      <c r="F852" s="15" t="str">
        <f>VLOOKUP($A852,таксономия!$B:$V,8,0)</f>
        <v xml:space="preserve"> Halobacteria</v>
      </c>
      <c r="G852" s="15"/>
      <c r="I852" s="15">
        <v>20</v>
      </c>
      <c r="J852" s="15">
        <v>831</v>
      </c>
      <c r="K852" s="15">
        <f t="shared" si="39"/>
        <v>100</v>
      </c>
      <c r="L852" s="15">
        <f t="shared" si="40"/>
        <v>41.948510853104494</v>
      </c>
      <c r="M852" s="15">
        <f t="shared" si="41"/>
        <v>58.051489146895506</v>
      </c>
    </row>
    <row r="853" spans="1:13">
      <c r="A853" s="15" t="s">
        <v>383</v>
      </c>
      <c r="B853" s="15">
        <v>81.5</v>
      </c>
      <c r="C853" s="16">
        <v>6.2000000000000003E-22</v>
      </c>
      <c r="D853" s="15" t="str">
        <f>VLOOKUP($A853,таксономия!$B:$V,6,0)</f>
        <v>Archaea</v>
      </c>
      <c r="E853" s="15" t="str">
        <f>VLOOKUP($A853,таксономия!$B:$V,7,0)</f>
        <v xml:space="preserve"> Euryarchaeota</v>
      </c>
      <c r="F853" s="15" t="str">
        <f>VLOOKUP($A853,таксономия!$B:$V,8,0)</f>
        <v xml:space="preserve"> Halobacteria</v>
      </c>
      <c r="G853" s="15"/>
      <c r="I853" s="15">
        <v>20</v>
      </c>
      <c r="J853" s="15">
        <v>832</v>
      </c>
      <c r="K853" s="15">
        <f t="shared" si="39"/>
        <v>100</v>
      </c>
      <c r="L853" s="15">
        <f t="shared" si="40"/>
        <v>41.998990408884403</v>
      </c>
      <c r="M853" s="15">
        <f t="shared" si="41"/>
        <v>58.001009591115597</v>
      </c>
    </row>
    <row r="854" spans="1:13">
      <c r="A854" s="15" t="s">
        <v>385</v>
      </c>
      <c r="B854" s="15">
        <v>81.5</v>
      </c>
      <c r="C854" s="16">
        <v>6.2000000000000003E-22</v>
      </c>
      <c r="D854" s="15" t="str">
        <f>VLOOKUP($A854,таксономия!$B:$V,6,0)</f>
        <v>Archaea</v>
      </c>
      <c r="E854" s="15" t="str">
        <f>VLOOKUP($A854,таксономия!$B:$V,7,0)</f>
        <v xml:space="preserve"> Euryarchaeota</v>
      </c>
      <c r="F854" s="15" t="str">
        <f>VLOOKUP($A854,таксономия!$B:$V,8,0)</f>
        <v xml:space="preserve"> Halobacteria</v>
      </c>
      <c r="G854" s="15"/>
      <c r="I854" s="15">
        <v>20</v>
      </c>
      <c r="J854" s="15">
        <v>833</v>
      </c>
      <c r="K854" s="15">
        <f t="shared" si="39"/>
        <v>100</v>
      </c>
      <c r="L854" s="15">
        <f t="shared" si="40"/>
        <v>42.049469964664311</v>
      </c>
      <c r="M854" s="15">
        <f t="shared" si="41"/>
        <v>57.950530035335689</v>
      </c>
    </row>
    <row r="855" spans="1:13">
      <c r="A855" s="15" t="s">
        <v>387</v>
      </c>
      <c r="B855" s="15">
        <v>81.5</v>
      </c>
      <c r="C855" s="16">
        <v>6.2000000000000003E-22</v>
      </c>
      <c r="D855" s="15" t="str">
        <f>VLOOKUP($A855,таксономия!$B:$V,6,0)</f>
        <v>Archaea</v>
      </c>
      <c r="E855" s="15" t="str">
        <f>VLOOKUP($A855,таксономия!$B:$V,7,0)</f>
        <v xml:space="preserve"> Euryarchaeota</v>
      </c>
      <c r="F855" s="15" t="str">
        <f>VLOOKUP($A855,таксономия!$B:$V,8,0)</f>
        <v xml:space="preserve"> Halobacteria</v>
      </c>
      <c r="G855" s="15"/>
      <c r="I855" s="15">
        <v>20</v>
      </c>
      <c r="J855" s="15">
        <v>834</v>
      </c>
      <c r="K855" s="15">
        <f t="shared" si="39"/>
        <v>100</v>
      </c>
      <c r="L855" s="15">
        <f t="shared" si="40"/>
        <v>42.09994952044422</v>
      </c>
      <c r="M855" s="15">
        <f t="shared" si="41"/>
        <v>57.90005047955578</v>
      </c>
    </row>
    <row r="856" spans="1:13">
      <c r="A856" s="15" t="s">
        <v>389</v>
      </c>
      <c r="B856" s="15">
        <v>81.5</v>
      </c>
      <c r="C856" s="16">
        <v>6.2000000000000003E-22</v>
      </c>
      <c r="D856" s="15" t="str">
        <f>VLOOKUP($A856,таксономия!$B:$V,6,0)</f>
        <v>Archaea</v>
      </c>
      <c r="E856" s="15" t="str">
        <f>VLOOKUP($A856,таксономия!$B:$V,7,0)</f>
        <v xml:space="preserve"> Euryarchaeota</v>
      </c>
      <c r="F856" s="15" t="str">
        <f>VLOOKUP($A856,таксономия!$B:$V,8,0)</f>
        <v xml:space="preserve"> Halobacteria</v>
      </c>
      <c r="G856" s="15"/>
      <c r="I856" s="15">
        <v>20</v>
      </c>
      <c r="J856" s="15">
        <v>835</v>
      </c>
      <c r="K856" s="15">
        <f t="shared" si="39"/>
        <v>100</v>
      </c>
      <c r="L856" s="15">
        <f t="shared" si="40"/>
        <v>42.150429076224128</v>
      </c>
      <c r="M856" s="15">
        <f t="shared" si="41"/>
        <v>57.849570923775872</v>
      </c>
    </row>
    <row r="857" spans="1:13">
      <c r="A857" s="15" t="s">
        <v>391</v>
      </c>
      <c r="B857" s="15">
        <v>81.5</v>
      </c>
      <c r="C857" s="16">
        <v>6.2000000000000003E-22</v>
      </c>
      <c r="D857" s="15" t="str">
        <f>VLOOKUP($A857,таксономия!$B:$V,6,0)</f>
        <v>Archaea</v>
      </c>
      <c r="E857" s="15" t="str">
        <f>VLOOKUP($A857,таксономия!$B:$V,7,0)</f>
        <v xml:space="preserve"> Euryarchaeota</v>
      </c>
      <c r="F857" s="15" t="str">
        <f>VLOOKUP($A857,таксономия!$B:$V,8,0)</f>
        <v xml:space="preserve"> Halobacteria</v>
      </c>
      <c r="G857" s="15"/>
      <c r="I857" s="15">
        <v>20</v>
      </c>
      <c r="J857" s="15">
        <v>836</v>
      </c>
      <c r="K857" s="15">
        <f t="shared" si="39"/>
        <v>100</v>
      </c>
      <c r="L857" s="15">
        <f t="shared" si="40"/>
        <v>42.200908632004037</v>
      </c>
      <c r="M857" s="15">
        <f t="shared" si="41"/>
        <v>57.799091367995963</v>
      </c>
    </row>
    <row r="858" spans="1:13">
      <c r="A858" s="15" t="s">
        <v>393</v>
      </c>
      <c r="B858" s="15">
        <v>81.5</v>
      </c>
      <c r="C858" s="16">
        <v>6.2000000000000003E-22</v>
      </c>
      <c r="D858" s="15" t="str">
        <f>VLOOKUP($A858,таксономия!$B:$V,6,0)</f>
        <v>Archaea</v>
      </c>
      <c r="E858" s="15" t="str">
        <f>VLOOKUP($A858,таксономия!$B:$V,7,0)</f>
        <v xml:space="preserve"> Euryarchaeota</v>
      </c>
      <c r="F858" s="15" t="str">
        <f>VLOOKUP($A858,таксономия!$B:$V,8,0)</f>
        <v xml:space="preserve"> Halobacteria</v>
      </c>
      <c r="G858" s="15"/>
      <c r="I858" s="15">
        <v>20</v>
      </c>
      <c r="J858" s="15">
        <v>837</v>
      </c>
      <c r="K858" s="15">
        <f t="shared" si="39"/>
        <v>100</v>
      </c>
      <c r="L858" s="15">
        <f t="shared" si="40"/>
        <v>42.251388187783945</v>
      </c>
      <c r="M858" s="15">
        <f t="shared" si="41"/>
        <v>57.748611812216055</v>
      </c>
    </row>
    <row r="859" spans="1:13">
      <c r="A859" s="15" t="s">
        <v>395</v>
      </c>
      <c r="B859" s="15">
        <v>81.5</v>
      </c>
      <c r="C859" s="16">
        <v>6.2000000000000003E-22</v>
      </c>
      <c r="D859" s="15" t="str">
        <f>VLOOKUP($A859,таксономия!$B:$V,6,0)</f>
        <v>Archaea</v>
      </c>
      <c r="E859" s="15" t="str">
        <f>VLOOKUP($A859,таксономия!$B:$V,7,0)</f>
        <v xml:space="preserve"> Euryarchaeota</v>
      </c>
      <c r="F859" s="15" t="str">
        <f>VLOOKUP($A859,таксономия!$B:$V,8,0)</f>
        <v xml:space="preserve"> Halobacteria</v>
      </c>
      <c r="G859" s="15"/>
      <c r="I859" s="15">
        <v>20</v>
      </c>
      <c r="J859" s="15">
        <v>838</v>
      </c>
      <c r="K859" s="15">
        <f t="shared" si="39"/>
        <v>100</v>
      </c>
      <c r="L859" s="15">
        <f t="shared" si="40"/>
        <v>42.301867743563861</v>
      </c>
      <c r="M859" s="15">
        <f t="shared" si="41"/>
        <v>57.698132256436139</v>
      </c>
    </row>
    <row r="860" spans="1:13">
      <c r="A860" s="15" t="s">
        <v>397</v>
      </c>
      <c r="B860" s="15">
        <v>81.5</v>
      </c>
      <c r="C860" s="16">
        <v>6.2000000000000003E-22</v>
      </c>
      <c r="D860" s="15" t="str">
        <f>VLOOKUP($A860,таксономия!$B:$V,6,0)</f>
        <v>Archaea</v>
      </c>
      <c r="E860" s="15" t="str">
        <f>VLOOKUP($A860,таксономия!$B:$V,7,0)</f>
        <v xml:space="preserve"> Euryarchaeota</v>
      </c>
      <c r="F860" s="15" t="str">
        <f>VLOOKUP($A860,таксономия!$B:$V,8,0)</f>
        <v xml:space="preserve"> Halobacteria</v>
      </c>
      <c r="G860" s="15"/>
      <c r="I860" s="15">
        <v>20</v>
      </c>
      <c r="J860" s="15">
        <v>839</v>
      </c>
      <c r="K860" s="15">
        <f t="shared" si="39"/>
        <v>100</v>
      </c>
      <c r="L860" s="15">
        <f t="shared" si="40"/>
        <v>42.352347299343769</v>
      </c>
      <c r="M860" s="15">
        <f t="shared" si="41"/>
        <v>57.647652700656231</v>
      </c>
    </row>
    <row r="861" spans="1:13">
      <c r="A861" s="15" t="s">
        <v>399</v>
      </c>
      <c r="B861" s="15">
        <v>81.5</v>
      </c>
      <c r="C861" s="16">
        <v>6.2000000000000003E-22</v>
      </c>
      <c r="D861" s="15" t="str">
        <f>VLOOKUP($A861,таксономия!$B:$V,6,0)</f>
        <v>Archaea</v>
      </c>
      <c r="E861" s="15" t="str">
        <f>VLOOKUP($A861,таксономия!$B:$V,7,0)</f>
        <v xml:space="preserve"> Euryarchaeota</v>
      </c>
      <c r="F861" s="15" t="str">
        <f>VLOOKUP($A861,таксономия!$B:$V,8,0)</f>
        <v xml:space="preserve"> Halobacteria</v>
      </c>
      <c r="G861" s="15"/>
      <c r="I861" s="15">
        <v>20</v>
      </c>
      <c r="J861" s="15">
        <v>840</v>
      </c>
      <c r="K861" s="15">
        <f t="shared" si="39"/>
        <v>100</v>
      </c>
      <c r="L861" s="15">
        <f t="shared" si="40"/>
        <v>42.402826855123678</v>
      </c>
      <c r="M861" s="15">
        <f t="shared" si="41"/>
        <v>57.597173144876322</v>
      </c>
    </row>
    <row r="862" spans="1:13">
      <c r="A862" s="15" t="s">
        <v>401</v>
      </c>
      <c r="B862" s="15">
        <v>81.5</v>
      </c>
      <c r="C862" s="16">
        <v>6.2000000000000003E-22</v>
      </c>
      <c r="D862" s="15" t="str">
        <f>VLOOKUP($A862,таксономия!$B:$V,6,0)</f>
        <v>Archaea</v>
      </c>
      <c r="E862" s="15" t="str">
        <f>VLOOKUP($A862,таксономия!$B:$V,7,0)</f>
        <v xml:space="preserve"> Euryarchaeota</v>
      </c>
      <c r="F862" s="15" t="str">
        <f>VLOOKUP($A862,таксономия!$B:$V,8,0)</f>
        <v xml:space="preserve"> Halobacteria</v>
      </c>
      <c r="G862" s="15"/>
      <c r="I862" s="15">
        <v>20</v>
      </c>
      <c r="J862" s="15">
        <v>841</v>
      </c>
      <c r="K862" s="15">
        <f t="shared" si="39"/>
        <v>100</v>
      </c>
      <c r="L862" s="15">
        <f t="shared" si="40"/>
        <v>42.453306410903586</v>
      </c>
      <c r="M862" s="15">
        <f t="shared" si="41"/>
        <v>57.546693589096414</v>
      </c>
    </row>
    <row r="863" spans="1:13">
      <c r="A863" s="15" t="s">
        <v>405</v>
      </c>
      <c r="B863" s="15">
        <v>81.5</v>
      </c>
      <c r="C863" s="16">
        <v>6.2000000000000003E-22</v>
      </c>
      <c r="D863" s="15" t="str">
        <f>VLOOKUP($A863,таксономия!$B:$V,6,0)</f>
        <v>Archaea</v>
      </c>
      <c r="E863" s="15" t="str">
        <f>VLOOKUP($A863,таксономия!$B:$V,7,0)</f>
        <v xml:space="preserve"> Euryarchaeota</v>
      </c>
      <c r="F863" s="15" t="str">
        <f>VLOOKUP($A863,таксономия!$B:$V,8,0)</f>
        <v xml:space="preserve"> Halobacteria</v>
      </c>
      <c r="G863" s="15"/>
      <c r="I863" s="15">
        <v>20</v>
      </c>
      <c r="J863" s="15">
        <v>842</v>
      </c>
      <c r="K863" s="15">
        <f t="shared" si="39"/>
        <v>100</v>
      </c>
      <c r="L863" s="15">
        <f t="shared" si="40"/>
        <v>42.503785966683495</v>
      </c>
      <c r="M863" s="15">
        <f t="shared" si="41"/>
        <v>57.496214033316505</v>
      </c>
    </row>
    <row r="864" spans="1:13">
      <c r="A864" s="15" t="s">
        <v>407</v>
      </c>
      <c r="B864" s="15">
        <v>81.5</v>
      </c>
      <c r="C864" s="16">
        <v>6.2000000000000003E-22</v>
      </c>
      <c r="D864" s="15" t="str">
        <f>VLOOKUP($A864,таксономия!$B:$V,6,0)</f>
        <v>Archaea</v>
      </c>
      <c r="E864" s="15" t="str">
        <f>VLOOKUP($A864,таксономия!$B:$V,7,0)</f>
        <v xml:space="preserve"> Euryarchaeota</v>
      </c>
      <c r="F864" s="15" t="str">
        <f>VLOOKUP($A864,таксономия!$B:$V,8,0)</f>
        <v xml:space="preserve"> Halobacteria</v>
      </c>
      <c r="G864" s="15"/>
      <c r="I864" s="15">
        <v>20</v>
      </c>
      <c r="J864" s="15">
        <v>843</v>
      </c>
      <c r="K864" s="15">
        <f t="shared" si="39"/>
        <v>100</v>
      </c>
      <c r="L864" s="15">
        <f t="shared" si="40"/>
        <v>42.554265522463403</v>
      </c>
      <c r="M864" s="15">
        <f t="shared" si="41"/>
        <v>57.445734477536597</v>
      </c>
    </row>
    <row r="865" spans="1:13">
      <c r="A865" s="15" t="s">
        <v>409</v>
      </c>
      <c r="B865" s="15">
        <v>81.5</v>
      </c>
      <c r="C865" s="16">
        <v>6.2000000000000003E-22</v>
      </c>
      <c r="D865" s="15" t="str">
        <f>VLOOKUP($A865,таксономия!$B:$V,6,0)</f>
        <v>Archaea</v>
      </c>
      <c r="E865" s="15" t="str">
        <f>VLOOKUP($A865,таксономия!$B:$V,7,0)</f>
        <v xml:space="preserve"> Euryarchaeota</v>
      </c>
      <c r="F865" s="15" t="str">
        <f>VLOOKUP($A865,таксономия!$B:$V,8,0)</f>
        <v xml:space="preserve"> Halobacteria</v>
      </c>
      <c r="G865" s="15"/>
      <c r="I865" s="15">
        <v>20</v>
      </c>
      <c r="J865" s="15">
        <v>844</v>
      </c>
      <c r="K865" s="15">
        <f t="shared" si="39"/>
        <v>100</v>
      </c>
      <c r="L865" s="15">
        <f t="shared" si="40"/>
        <v>42.604745078243312</v>
      </c>
      <c r="M865" s="15">
        <f t="shared" si="41"/>
        <v>57.395254921756688</v>
      </c>
    </row>
    <row r="866" spans="1:13">
      <c r="A866" s="15" t="s">
        <v>415</v>
      </c>
      <c r="B866" s="15">
        <v>81.5</v>
      </c>
      <c r="C866" s="16">
        <v>6.2000000000000003E-22</v>
      </c>
      <c r="D866" s="15" t="str">
        <f>VLOOKUP($A866,таксономия!$B:$V,6,0)</f>
        <v>Archaea</v>
      </c>
      <c r="E866" s="15" t="str">
        <f>VLOOKUP($A866,таксономия!$B:$V,7,0)</f>
        <v xml:space="preserve"> Euryarchaeota</v>
      </c>
      <c r="F866" s="15" t="str">
        <f>VLOOKUP($A866,таксономия!$B:$V,8,0)</f>
        <v xml:space="preserve"> Halobacteria</v>
      </c>
      <c r="G866" s="15"/>
      <c r="I866" s="15">
        <v>20</v>
      </c>
      <c r="J866" s="15">
        <v>845</v>
      </c>
      <c r="K866" s="15">
        <f t="shared" si="39"/>
        <v>100</v>
      </c>
      <c r="L866" s="15">
        <f t="shared" si="40"/>
        <v>42.65522463402322</v>
      </c>
      <c r="M866" s="15">
        <f t="shared" si="41"/>
        <v>57.34477536597678</v>
      </c>
    </row>
    <row r="867" spans="1:13">
      <c r="A867" s="15" t="s">
        <v>417</v>
      </c>
      <c r="B867" s="15">
        <v>81.5</v>
      </c>
      <c r="C867" s="16">
        <v>6.2000000000000003E-22</v>
      </c>
      <c r="D867" s="15" t="str">
        <f>VLOOKUP($A867,таксономия!$B:$V,6,0)</f>
        <v>Archaea</v>
      </c>
      <c r="E867" s="15" t="str">
        <f>VLOOKUP($A867,таксономия!$B:$V,7,0)</f>
        <v xml:space="preserve"> Euryarchaeota</v>
      </c>
      <c r="F867" s="15" t="str">
        <f>VLOOKUP($A867,таксономия!$B:$V,8,0)</f>
        <v xml:space="preserve"> Halobacteria</v>
      </c>
      <c r="G867" s="15"/>
      <c r="I867" s="15">
        <v>20</v>
      </c>
      <c r="J867" s="15">
        <v>846</v>
      </c>
      <c r="K867" s="15">
        <f t="shared" si="39"/>
        <v>100</v>
      </c>
      <c r="L867" s="15">
        <f t="shared" si="40"/>
        <v>42.705704189803129</v>
      </c>
      <c r="M867" s="15">
        <f t="shared" si="41"/>
        <v>57.294295810196871</v>
      </c>
    </row>
    <row r="868" spans="1:13">
      <c r="A868" s="15" t="s">
        <v>419</v>
      </c>
      <c r="B868" s="15">
        <v>81.5</v>
      </c>
      <c r="C868" s="16">
        <v>6.2000000000000003E-22</v>
      </c>
      <c r="D868" s="15" t="str">
        <f>VLOOKUP($A868,таксономия!$B:$V,6,0)</f>
        <v>Archaea</v>
      </c>
      <c r="E868" s="15" t="str">
        <f>VLOOKUP($A868,таксономия!$B:$V,7,0)</f>
        <v xml:space="preserve"> Euryarchaeota</v>
      </c>
      <c r="F868" s="15" t="str">
        <f>VLOOKUP($A868,таксономия!$B:$V,8,0)</f>
        <v xml:space="preserve"> Halobacteria</v>
      </c>
      <c r="G868" s="15"/>
      <c r="I868" s="15">
        <v>20</v>
      </c>
      <c r="J868" s="15">
        <v>847</v>
      </c>
      <c r="K868" s="15">
        <f t="shared" si="39"/>
        <v>100</v>
      </c>
      <c r="L868" s="15">
        <f t="shared" si="40"/>
        <v>42.756183745583037</v>
      </c>
      <c r="M868" s="15">
        <f t="shared" si="41"/>
        <v>57.243816254416963</v>
      </c>
    </row>
    <row r="869" spans="1:13">
      <c r="A869" s="15" t="s">
        <v>421</v>
      </c>
      <c r="B869" s="15">
        <v>81.5</v>
      </c>
      <c r="C869" s="16">
        <v>6.2000000000000003E-22</v>
      </c>
      <c r="D869" s="15" t="str">
        <f>VLOOKUP($A869,таксономия!$B:$V,6,0)</f>
        <v>Archaea</v>
      </c>
      <c r="E869" s="15" t="str">
        <f>VLOOKUP($A869,таксономия!$B:$V,7,0)</f>
        <v xml:space="preserve"> Euryarchaeota</v>
      </c>
      <c r="F869" s="15" t="str">
        <f>VLOOKUP($A869,таксономия!$B:$V,8,0)</f>
        <v xml:space="preserve"> Halobacteria</v>
      </c>
      <c r="G869" s="15"/>
      <c r="I869" s="15">
        <v>20</v>
      </c>
      <c r="J869" s="15">
        <v>848</v>
      </c>
      <c r="K869" s="15">
        <f t="shared" si="39"/>
        <v>100</v>
      </c>
      <c r="L869" s="15">
        <f t="shared" si="40"/>
        <v>42.806663301362946</v>
      </c>
      <c r="M869" s="15">
        <f t="shared" si="41"/>
        <v>57.193336698637054</v>
      </c>
    </row>
    <row r="870" spans="1:13">
      <c r="A870" s="15" t="s">
        <v>423</v>
      </c>
      <c r="B870" s="15">
        <v>81.5</v>
      </c>
      <c r="C870" s="16">
        <v>6.2000000000000003E-22</v>
      </c>
      <c r="D870" s="15" t="str">
        <f>VLOOKUP($A870,таксономия!$B:$V,6,0)</f>
        <v>Archaea</v>
      </c>
      <c r="E870" s="15" t="str">
        <f>VLOOKUP($A870,таксономия!$B:$V,7,0)</f>
        <v xml:space="preserve"> Euryarchaeota</v>
      </c>
      <c r="F870" s="15" t="str">
        <f>VLOOKUP($A870,таксономия!$B:$V,8,0)</f>
        <v xml:space="preserve"> Halobacteria</v>
      </c>
      <c r="G870" s="15"/>
      <c r="I870" s="15">
        <v>20</v>
      </c>
      <c r="J870" s="15">
        <v>849</v>
      </c>
      <c r="K870" s="15">
        <f t="shared" si="39"/>
        <v>100</v>
      </c>
      <c r="L870" s="15">
        <f t="shared" si="40"/>
        <v>42.857142857142854</v>
      </c>
      <c r="M870" s="15">
        <f t="shared" si="41"/>
        <v>57.142857142857146</v>
      </c>
    </row>
    <row r="871" spans="1:13">
      <c r="A871" s="15" t="s">
        <v>427</v>
      </c>
      <c r="B871" s="15">
        <v>81.5</v>
      </c>
      <c r="C871" s="16">
        <v>6.2000000000000003E-22</v>
      </c>
      <c r="D871" s="15" t="str">
        <f>VLOOKUP($A871,таксономия!$B:$V,6,0)</f>
        <v>Archaea</v>
      </c>
      <c r="E871" s="15" t="str">
        <f>VLOOKUP($A871,таксономия!$B:$V,7,0)</f>
        <v xml:space="preserve"> Euryarchaeota</v>
      </c>
      <c r="F871" s="15" t="str">
        <f>VLOOKUP($A871,таксономия!$B:$V,8,0)</f>
        <v xml:space="preserve"> Halobacteria</v>
      </c>
      <c r="G871" s="15"/>
      <c r="I871" s="15">
        <v>20</v>
      </c>
      <c r="J871" s="15">
        <v>850</v>
      </c>
      <c r="K871" s="15">
        <f t="shared" si="39"/>
        <v>100</v>
      </c>
      <c r="L871" s="15">
        <f t="shared" si="40"/>
        <v>42.90762241292277</v>
      </c>
      <c r="M871" s="15">
        <f t="shared" si="41"/>
        <v>57.09237758707723</v>
      </c>
    </row>
    <row r="872" spans="1:13">
      <c r="A872" s="15" t="s">
        <v>433</v>
      </c>
      <c r="B872" s="15">
        <v>81.5</v>
      </c>
      <c r="C872" s="16">
        <v>6.2000000000000003E-22</v>
      </c>
      <c r="D872" s="15" t="str">
        <f>VLOOKUP($A872,таксономия!$B:$V,6,0)</f>
        <v>Archaea</v>
      </c>
      <c r="E872" s="15" t="str">
        <f>VLOOKUP($A872,таксономия!$B:$V,7,0)</f>
        <v xml:space="preserve"> Euryarchaeota</v>
      </c>
      <c r="F872" s="15" t="str">
        <f>VLOOKUP($A872,таксономия!$B:$V,8,0)</f>
        <v xml:space="preserve"> Halobacteria</v>
      </c>
      <c r="G872" s="15"/>
      <c r="I872" s="15">
        <v>20</v>
      </c>
      <c r="J872" s="15">
        <v>851</v>
      </c>
      <c r="K872" s="15">
        <f t="shared" si="39"/>
        <v>100</v>
      </c>
      <c r="L872" s="15">
        <f t="shared" si="40"/>
        <v>42.958101968702678</v>
      </c>
      <c r="M872" s="15">
        <f t="shared" si="41"/>
        <v>57.041898031297322</v>
      </c>
    </row>
    <row r="873" spans="1:13">
      <c r="A873" s="15" t="s">
        <v>435</v>
      </c>
      <c r="B873" s="15">
        <v>81.5</v>
      </c>
      <c r="C873" s="16">
        <v>6.2000000000000003E-22</v>
      </c>
      <c r="D873" s="15" t="str">
        <f>VLOOKUP($A873,таксономия!$B:$V,6,0)</f>
        <v>Archaea</v>
      </c>
      <c r="E873" s="15" t="str">
        <f>VLOOKUP($A873,таксономия!$B:$V,7,0)</f>
        <v xml:space="preserve"> Euryarchaeota</v>
      </c>
      <c r="F873" s="15" t="str">
        <f>VLOOKUP($A873,таксономия!$B:$V,8,0)</f>
        <v xml:space="preserve"> Halobacteria</v>
      </c>
      <c r="G873" s="15"/>
      <c r="I873" s="15">
        <v>20</v>
      </c>
      <c r="J873" s="15">
        <v>852</v>
      </c>
      <c r="K873" s="15">
        <f t="shared" si="39"/>
        <v>100</v>
      </c>
      <c r="L873" s="15">
        <f t="shared" si="40"/>
        <v>43.008581524482587</v>
      </c>
      <c r="M873" s="15">
        <f t="shared" si="41"/>
        <v>56.991418475517413</v>
      </c>
    </row>
    <row r="874" spans="1:13">
      <c r="A874" s="15" t="s">
        <v>429</v>
      </c>
      <c r="B874" s="15">
        <v>81.5</v>
      </c>
      <c r="C874" s="16">
        <v>6.2000000000000003E-22</v>
      </c>
      <c r="D874" s="15" t="str">
        <f>VLOOKUP($A874,таксономия!$B:$V,6,0)</f>
        <v>Archaea</v>
      </c>
      <c r="E874" s="15" t="str">
        <f>VLOOKUP($A874,таксономия!$B:$V,7,0)</f>
        <v xml:space="preserve"> Euryarchaeota</v>
      </c>
      <c r="F874" s="15" t="str">
        <f>VLOOKUP($A874,таксономия!$B:$V,8,0)</f>
        <v xml:space="preserve"> Halobacteria</v>
      </c>
      <c r="G874" s="15"/>
      <c r="I874" s="15">
        <v>20</v>
      </c>
      <c r="J874" s="15">
        <v>853</v>
      </c>
      <c r="K874" s="15">
        <f t="shared" si="39"/>
        <v>100</v>
      </c>
      <c r="L874" s="15">
        <f t="shared" si="40"/>
        <v>43.059061080262495</v>
      </c>
      <c r="M874" s="15">
        <f t="shared" si="41"/>
        <v>56.940938919737505</v>
      </c>
    </row>
    <row r="875" spans="1:13">
      <c r="A875" s="15" t="s">
        <v>453</v>
      </c>
      <c r="B875" s="15">
        <v>81.5</v>
      </c>
      <c r="C875" s="16">
        <v>6.2000000000000003E-22</v>
      </c>
      <c r="D875" s="15" t="str">
        <f>VLOOKUP($A875,таксономия!$B:$V,6,0)</f>
        <v>Archaea</v>
      </c>
      <c r="E875" s="15" t="str">
        <f>VLOOKUP($A875,таксономия!$B:$V,7,0)</f>
        <v xml:space="preserve"> Euryarchaeota</v>
      </c>
      <c r="F875" s="15" t="str">
        <f>VLOOKUP($A875,таксономия!$B:$V,8,0)</f>
        <v xml:space="preserve"> Halobacteria</v>
      </c>
      <c r="G875" s="15"/>
      <c r="I875" s="15">
        <v>20</v>
      </c>
      <c r="J875" s="15">
        <v>854</v>
      </c>
      <c r="K875" s="15">
        <f t="shared" si="39"/>
        <v>100</v>
      </c>
      <c r="L875" s="15">
        <f t="shared" si="40"/>
        <v>43.109540636042404</v>
      </c>
      <c r="M875" s="15">
        <f t="shared" si="41"/>
        <v>56.890459363957596</v>
      </c>
    </row>
    <row r="876" spans="1:13">
      <c r="A876" s="15" t="s">
        <v>455</v>
      </c>
      <c r="B876" s="15">
        <v>81.5</v>
      </c>
      <c r="C876" s="16">
        <v>6.2000000000000003E-22</v>
      </c>
      <c r="D876" s="15" t="str">
        <f>VLOOKUP($A876,таксономия!$B:$V,6,0)</f>
        <v>Archaea</v>
      </c>
      <c r="E876" s="15" t="str">
        <f>VLOOKUP($A876,таксономия!$B:$V,7,0)</f>
        <v xml:space="preserve"> Euryarchaeota</v>
      </c>
      <c r="F876" s="15" t="str">
        <f>VLOOKUP($A876,таксономия!$B:$V,8,0)</f>
        <v xml:space="preserve"> Halobacteria</v>
      </c>
      <c r="G876" s="15"/>
      <c r="I876" s="15">
        <v>20</v>
      </c>
      <c r="J876" s="15">
        <v>855</v>
      </c>
      <c r="K876" s="15">
        <f t="shared" si="39"/>
        <v>100</v>
      </c>
      <c r="L876" s="15">
        <f t="shared" si="40"/>
        <v>43.160020191822312</v>
      </c>
      <c r="M876" s="15">
        <f t="shared" si="41"/>
        <v>56.839979808177688</v>
      </c>
    </row>
    <row r="877" spans="1:13">
      <c r="A877" s="15" t="s">
        <v>457</v>
      </c>
      <c r="B877" s="15">
        <v>81.5</v>
      </c>
      <c r="C877" s="16">
        <v>6.2000000000000003E-22</v>
      </c>
      <c r="D877" s="15" t="str">
        <f>VLOOKUP($A877,таксономия!$B:$V,6,0)</f>
        <v>Archaea</v>
      </c>
      <c r="E877" s="15" t="str">
        <f>VLOOKUP($A877,таксономия!$B:$V,7,0)</f>
        <v xml:space="preserve"> Euryarchaeota</v>
      </c>
      <c r="F877" s="15" t="str">
        <f>VLOOKUP($A877,таксономия!$B:$V,8,0)</f>
        <v xml:space="preserve"> Halobacteria</v>
      </c>
      <c r="G877" s="15"/>
      <c r="I877" s="15">
        <v>20</v>
      </c>
      <c r="J877" s="15">
        <v>856</v>
      </c>
      <c r="K877" s="15">
        <f t="shared" si="39"/>
        <v>100</v>
      </c>
      <c r="L877" s="15">
        <f t="shared" si="40"/>
        <v>43.210499747602221</v>
      </c>
      <c r="M877" s="15">
        <f t="shared" si="41"/>
        <v>56.789500252397779</v>
      </c>
    </row>
    <row r="878" spans="1:13">
      <c r="A878" s="15" t="s">
        <v>459</v>
      </c>
      <c r="B878" s="15">
        <v>81.5</v>
      </c>
      <c r="C878" s="16">
        <v>6.2000000000000003E-22</v>
      </c>
      <c r="D878" s="15" t="str">
        <f>VLOOKUP($A878,таксономия!$B:$V,6,0)</f>
        <v>Archaea</v>
      </c>
      <c r="E878" s="15" t="str">
        <f>VLOOKUP($A878,таксономия!$B:$V,7,0)</f>
        <v xml:space="preserve"> Euryarchaeota</v>
      </c>
      <c r="F878" s="15" t="str">
        <f>VLOOKUP($A878,таксономия!$B:$V,8,0)</f>
        <v xml:space="preserve"> Halobacteria</v>
      </c>
      <c r="G878" s="15"/>
      <c r="I878" s="15">
        <v>20</v>
      </c>
      <c r="J878" s="15">
        <v>857</v>
      </c>
      <c r="K878" s="15">
        <f t="shared" si="39"/>
        <v>100</v>
      </c>
      <c r="L878" s="15">
        <f t="shared" si="40"/>
        <v>43.260979303382129</v>
      </c>
      <c r="M878" s="15">
        <f t="shared" si="41"/>
        <v>56.739020696617871</v>
      </c>
    </row>
    <row r="879" spans="1:13">
      <c r="A879" s="15" t="s">
        <v>463</v>
      </c>
      <c r="B879" s="15">
        <v>81.5</v>
      </c>
      <c r="C879" s="16">
        <v>6.2000000000000003E-22</v>
      </c>
      <c r="D879" s="15" t="str">
        <f>VLOOKUP($A879,таксономия!$B:$V,6,0)</f>
        <v>Archaea</v>
      </c>
      <c r="E879" s="15" t="str">
        <f>VLOOKUP($A879,таксономия!$B:$V,7,0)</f>
        <v xml:space="preserve"> Euryarchaeota</v>
      </c>
      <c r="F879" s="15" t="str">
        <f>VLOOKUP($A879,таксономия!$B:$V,8,0)</f>
        <v xml:space="preserve"> Halobacteria</v>
      </c>
      <c r="G879" s="15"/>
      <c r="I879" s="15">
        <v>20</v>
      </c>
      <c r="J879" s="15">
        <v>858</v>
      </c>
      <c r="K879" s="15">
        <f t="shared" si="39"/>
        <v>100</v>
      </c>
      <c r="L879" s="15">
        <f t="shared" si="40"/>
        <v>43.311458859162038</v>
      </c>
      <c r="M879" s="15">
        <f t="shared" si="41"/>
        <v>56.688541140837962</v>
      </c>
    </row>
    <row r="880" spans="1:13">
      <c r="A880" s="15" t="s">
        <v>479</v>
      </c>
      <c r="B880" s="15">
        <v>81.5</v>
      </c>
      <c r="C880" s="16">
        <v>6.2000000000000003E-22</v>
      </c>
      <c r="D880" s="15" t="str">
        <f>VLOOKUP($A880,таксономия!$B:$V,6,0)</f>
        <v>Archaea</v>
      </c>
      <c r="E880" s="15" t="str">
        <f>VLOOKUP($A880,таксономия!$B:$V,7,0)</f>
        <v xml:space="preserve"> Euryarchaeota</v>
      </c>
      <c r="F880" s="15" t="str">
        <f>VLOOKUP($A880,таксономия!$B:$V,8,0)</f>
        <v xml:space="preserve"> Halobacteria</v>
      </c>
      <c r="G880" s="15"/>
      <c r="I880" s="15">
        <v>20</v>
      </c>
      <c r="J880" s="15">
        <v>859</v>
      </c>
      <c r="K880" s="15">
        <f t="shared" si="39"/>
        <v>100</v>
      </c>
      <c r="L880" s="15">
        <f t="shared" si="40"/>
        <v>43.361938414941946</v>
      </c>
      <c r="M880" s="15">
        <f t="shared" si="41"/>
        <v>56.638061585058054</v>
      </c>
    </row>
    <row r="881" spans="1:13">
      <c r="A881" s="15" t="s">
        <v>403</v>
      </c>
      <c r="B881" s="15">
        <v>81.5</v>
      </c>
      <c r="C881" s="16">
        <v>6.2000000000000003E-22</v>
      </c>
      <c r="D881" s="15" t="str">
        <f>VLOOKUP($A881,таксономия!$B:$V,6,0)</f>
        <v>Archaea</v>
      </c>
      <c r="E881" s="15" t="str">
        <f>VLOOKUP($A881,таксономия!$B:$V,7,0)</f>
        <v xml:space="preserve"> Euryarchaeota</v>
      </c>
      <c r="F881" s="15" t="str">
        <f>VLOOKUP($A881,таксономия!$B:$V,8,0)</f>
        <v xml:space="preserve"> Halobacteria</v>
      </c>
      <c r="G881" s="15"/>
      <c r="I881" s="15">
        <v>20</v>
      </c>
      <c r="J881" s="15">
        <v>860</v>
      </c>
      <c r="K881" s="15">
        <f t="shared" si="39"/>
        <v>100</v>
      </c>
      <c r="L881" s="15">
        <f t="shared" si="40"/>
        <v>43.412417970721854</v>
      </c>
      <c r="M881" s="15">
        <f t="shared" si="41"/>
        <v>56.587582029278146</v>
      </c>
    </row>
    <row r="882" spans="1:13">
      <c r="A882" s="15" t="s">
        <v>425</v>
      </c>
      <c r="B882" s="15">
        <v>81.5</v>
      </c>
      <c r="C882" s="16">
        <v>6.2000000000000003E-22</v>
      </c>
      <c r="D882" s="15" t="str">
        <f>VLOOKUP($A882,таксономия!$B:$V,6,0)</f>
        <v>Archaea</v>
      </c>
      <c r="E882" s="15" t="str">
        <f>VLOOKUP($A882,таксономия!$B:$V,7,0)</f>
        <v xml:space="preserve"> Euryarchaeota</v>
      </c>
      <c r="F882" s="15" t="str">
        <f>VLOOKUP($A882,таксономия!$B:$V,8,0)</f>
        <v xml:space="preserve"> Halobacteria</v>
      </c>
      <c r="G882" s="15"/>
      <c r="I882" s="15">
        <v>20</v>
      </c>
      <c r="J882" s="15">
        <v>861</v>
      </c>
      <c r="K882" s="15">
        <f t="shared" si="39"/>
        <v>100</v>
      </c>
      <c r="L882" s="15">
        <f t="shared" si="40"/>
        <v>43.462897526501763</v>
      </c>
      <c r="M882" s="15">
        <f t="shared" si="41"/>
        <v>56.537102473498237</v>
      </c>
    </row>
    <row r="883" spans="1:13">
      <c r="A883" s="15" t="s">
        <v>3702</v>
      </c>
      <c r="B883" s="15">
        <v>81.5</v>
      </c>
      <c r="C883" s="16">
        <v>6.2000000000000003E-22</v>
      </c>
      <c r="D883" s="15" t="str">
        <f>VLOOKUP($A883,таксономия!$B:$V,6,0)</f>
        <v>Archaea</v>
      </c>
      <c r="E883" s="15" t="str">
        <f>VLOOKUP($A883,таксономия!$B:$V,7,0)</f>
        <v xml:space="preserve"> Euryarchaeota</v>
      </c>
      <c r="F883" s="15" t="str">
        <f>VLOOKUP($A883,таксономия!$B:$V,8,0)</f>
        <v xml:space="preserve"> Halobacteria</v>
      </c>
      <c r="G883" s="15"/>
      <c r="I883" s="15">
        <v>20</v>
      </c>
      <c r="J883" s="15">
        <v>862</v>
      </c>
      <c r="K883" s="15">
        <f t="shared" si="39"/>
        <v>100</v>
      </c>
      <c r="L883" s="15">
        <f t="shared" si="40"/>
        <v>43.513377082281671</v>
      </c>
      <c r="M883" s="15">
        <f t="shared" si="41"/>
        <v>56.486622917718329</v>
      </c>
    </row>
    <row r="884" spans="1:13">
      <c r="A884" s="15" t="s">
        <v>3704</v>
      </c>
      <c r="B884" s="15">
        <v>81.5</v>
      </c>
      <c r="C884" s="16">
        <v>6.2000000000000003E-22</v>
      </c>
      <c r="D884" s="15" t="str">
        <f>VLOOKUP($A884,таксономия!$B:$V,6,0)</f>
        <v>Archaea</v>
      </c>
      <c r="E884" s="15" t="str">
        <f>VLOOKUP($A884,таксономия!$B:$V,7,0)</f>
        <v xml:space="preserve"> Euryarchaeota</v>
      </c>
      <c r="F884" s="15" t="str">
        <f>VLOOKUP($A884,таксономия!$B:$V,8,0)</f>
        <v xml:space="preserve"> Halobacteria</v>
      </c>
      <c r="G884" s="15"/>
      <c r="I884" s="15">
        <v>20</v>
      </c>
      <c r="J884" s="15">
        <v>863</v>
      </c>
      <c r="K884" s="15">
        <f t="shared" si="39"/>
        <v>100</v>
      </c>
      <c r="L884" s="15">
        <f t="shared" si="40"/>
        <v>43.563856638061587</v>
      </c>
      <c r="M884" s="15">
        <f t="shared" si="41"/>
        <v>56.436143361938413</v>
      </c>
    </row>
    <row r="885" spans="1:13">
      <c r="A885" s="15" t="s">
        <v>3706</v>
      </c>
      <c r="B885" s="15">
        <v>81.5</v>
      </c>
      <c r="C885" s="16">
        <v>6.2000000000000003E-22</v>
      </c>
      <c r="D885" s="15" t="str">
        <f>VLOOKUP($A885,таксономия!$B:$V,6,0)</f>
        <v>Archaea</v>
      </c>
      <c r="E885" s="15" t="str">
        <f>VLOOKUP($A885,таксономия!$B:$V,7,0)</f>
        <v xml:space="preserve"> Euryarchaeota</v>
      </c>
      <c r="F885" s="15" t="str">
        <f>VLOOKUP($A885,таксономия!$B:$V,8,0)</f>
        <v xml:space="preserve"> Halobacteria</v>
      </c>
      <c r="G885" s="15"/>
      <c r="I885" s="15">
        <v>20</v>
      </c>
      <c r="J885" s="15">
        <v>864</v>
      </c>
      <c r="K885" s="15">
        <f t="shared" si="39"/>
        <v>100</v>
      </c>
      <c r="L885" s="15">
        <f t="shared" si="40"/>
        <v>43.614336193841496</v>
      </c>
      <c r="M885" s="15">
        <f t="shared" si="41"/>
        <v>56.385663806158504</v>
      </c>
    </row>
    <row r="886" spans="1:13">
      <c r="A886" s="15" t="s">
        <v>3708</v>
      </c>
      <c r="B886" s="15">
        <v>81.5</v>
      </c>
      <c r="C886" s="16">
        <v>6.2000000000000003E-22</v>
      </c>
      <c r="D886" s="15" t="str">
        <f>VLOOKUP($A886,таксономия!$B:$V,6,0)</f>
        <v>Archaea</v>
      </c>
      <c r="E886" s="15" t="str">
        <f>VLOOKUP($A886,таксономия!$B:$V,7,0)</f>
        <v xml:space="preserve"> Euryarchaeota</v>
      </c>
      <c r="F886" s="15" t="str">
        <f>VLOOKUP($A886,таксономия!$B:$V,8,0)</f>
        <v xml:space="preserve"> Halobacteria</v>
      </c>
      <c r="G886" s="15"/>
      <c r="I886" s="15">
        <v>20</v>
      </c>
      <c r="J886" s="15">
        <v>865</v>
      </c>
      <c r="K886" s="15">
        <f t="shared" si="39"/>
        <v>100</v>
      </c>
      <c r="L886" s="15">
        <f t="shared" si="40"/>
        <v>43.664815749621404</v>
      </c>
      <c r="M886" s="15">
        <f t="shared" si="41"/>
        <v>56.335184250378596</v>
      </c>
    </row>
    <row r="887" spans="1:13">
      <c r="A887" s="15" t="s">
        <v>3710</v>
      </c>
      <c r="B887" s="15">
        <v>81.5</v>
      </c>
      <c r="C887" s="16">
        <v>6.2000000000000003E-22</v>
      </c>
      <c r="D887" s="15" t="str">
        <f>VLOOKUP($A887,таксономия!$B:$V,6,0)</f>
        <v>Archaea</v>
      </c>
      <c r="E887" s="15" t="str">
        <f>VLOOKUP($A887,таксономия!$B:$V,7,0)</f>
        <v xml:space="preserve"> Euryarchaeota</v>
      </c>
      <c r="F887" s="15" t="str">
        <f>VLOOKUP($A887,таксономия!$B:$V,8,0)</f>
        <v xml:space="preserve"> Halobacteria</v>
      </c>
      <c r="G887" s="15"/>
      <c r="I887" s="15">
        <v>20</v>
      </c>
      <c r="J887" s="15">
        <v>866</v>
      </c>
      <c r="K887" s="15">
        <f t="shared" si="39"/>
        <v>100</v>
      </c>
      <c r="L887" s="15">
        <f t="shared" si="40"/>
        <v>43.715295305401312</v>
      </c>
      <c r="M887" s="15">
        <f t="shared" si="41"/>
        <v>56.284704694598688</v>
      </c>
    </row>
    <row r="888" spans="1:13">
      <c r="A888" s="15" t="s">
        <v>3712</v>
      </c>
      <c r="B888" s="15">
        <v>81.5</v>
      </c>
      <c r="C888" s="16">
        <v>6.2000000000000003E-22</v>
      </c>
      <c r="D888" s="15" t="str">
        <f>VLOOKUP($A888,таксономия!$B:$V,6,0)</f>
        <v>Archaea</v>
      </c>
      <c r="E888" s="15" t="str">
        <f>VLOOKUP($A888,таксономия!$B:$V,7,0)</f>
        <v xml:space="preserve"> Euryarchaeota</v>
      </c>
      <c r="F888" s="15" t="str">
        <f>VLOOKUP($A888,таксономия!$B:$V,8,0)</f>
        <v xml:space="preserve"> Halobacteria</v>
      </c>
      <c r="G888" s="15"/>
      <c r="I888" s="15">
        <v>20</v>
      </c>
      <c r="J888" s="15">
        <v>867</v>
      </c>
      <c r="K888" s="15">
        <f t="shared" si="39"/>
        <v>100</v>
      </c>
      <c r="L888" s="15">
        <f t="shared" si="40"/>
        <v>43.765774861181221</v>
      </c>
      <c r="M888" s="15">
        <f t="shared" si="41"/>
        <v>56.234225138818779</v>
      </c>
    </row>
    <row r="889" spans="1:13">
      <c r="A889" s="15" t="s">
        <v>3714</v>
      </c>
      <c r="B889" s="15">
        <v>81.5</v>
      </c>
      <c r="C889" s="16">
        <v>6.2000000000000003E-22</v>
      </c>
      <c r="D889" s="15" t="str">
        <f>VLOOKUP($A889,таксономия!$B:$V,6,0)</f>
        <v>Archaea</v>
      </c>
      <c r="E889" s="15" t="str">
        <f>VLOOKUP($A889,таксономия!$B:$V,7,0)</f>
        <v xml:space="preserve"> Euryarchaeota</v>
      </c>
      <c r="F889" s="15" t="str">
        <f>VLOOKUP($A889,таксономия!$B:$V,8,0)</f>
        <v xml:space="preserve"> Halobacteria</v>
      </c>
      <c r="G889" s="15"/>
      <c r="I889" s="15">
        <v>20</v>
      </c>
      <c r="J889" s="15">
        <v>868</v>
      </c>
      <c r="K889" s="15">
        <f t="shared" si="39"/>
        <v>100</v>
      </c>
      <c r="L889" s="15">
        <f t="shared" si="40"/>
        <v>43.816254416961129</v>
      </c>
      <c r="M889" s="15">
        <f t="shared" si="41"/>
        <v>56.183745583038871</v>
      </c>
    </row>
    <row r="890" spans="1:13">
      <c r="A890" s="15" t="s">
        <v>3716</v>
      </c>
      <c r="B890" s="15">
        <v>81.5</v>
      </c>
      <c r="C890" s="16">
        <v>6.2000000000000003E-22</v>
      </c>
      <c r="D890" s="15" t="str">
        <f>VLOOKUP($A890,таксономия!$B:$V,6,0)</f>
        <v>Archaea</v>
      </c>
      <c r="E890" s="15" t="str">
        <f>VLOOKUP($A890,таксономия!$B:$V,7,0)</f>
        <v xml:space="preserve"> Euryarchaeota</v>
      </c>
      <c r="F890" s="15" t="str">
        <f>VLOOKUP($A890,таксономия!$B:$V,8,0)</f>
        <v xml:space="preserve"> Halobacteria</v>
      </c>
      <c r="G890" s="15"/>
      <c r="I890" s="15">
        <v>20</v>
      </c>
      <c r="J890" s="15">
        <v>869</v>
      </c>
      <c r="K890" s="15">
        <f t="shared" si="39"/>
        <v>100</v>
      </c>
      <c r="L890" s="15">
        <f t="shared" si="40"/>
        <v>43.866733972741038</v>
      </c>
      <c r="M890" s="15">
        <f t="shared" si="41"/>
        <v>56.133266027258962</v>
      </c>
    </row>
    <row r="891" spans="1:13">
      <c r="A891" s="15" t="s">
        <v>3718</v>
      </c>
      <c r="B891" s="15">
        <v>81.5</v>
      </c>
      <c r="C891" s="16">
        <v>6.2000000000000003E-22</v>
      </c>
      <c r="D891" s="15" t="str">
        <f>VLOOKUP($A891,таксономия!$B:$V,6,0)</f>
        <v>Archaea</v>
      </c>
      <c r="E891" s="15" t="str">
        <f>VLOOKUP($A891,таксономия!$B:$V,7,0)</f>
        <v xml:space="preserve"> Euryarchaeota</v>
      </c>
      <c r="F891" s="15" t="str">
        <f>VLOOKUP($A891,таксономия!$B:$V,8,0)</f>
        <v xml:space="preserve"> Halobacteria</v>
      </c>
      <c r="G891" s="15"/>
      <c r="I891" s="15">
        <v>20</v>
      </c>
      <c r="J891" s="15">
        <v>870</v>
      </c>
      <c r="K891" s="15">
        <f t="shared" si="39"/>
        <v>100</v>
      </c>
      <c r="L891" s="15">
        <f t="shared" si="40"/>
        <v>43.917213528520946</v>
      </c>
      <c r="M891" s="15">
        <f t="shared" si="41"/>
        <v>56.082786471479054</v>
      </c>
    </row>
    <row r="892" spans="1:13">
      <c r="A892" s="15" t="s">
        <v>3720</v>
      </c>
      <c r="B892" s="15">
        <v>81.5</v>
      </c>
      <c r="C892" s="16">
        <v>6.2000000000000003E-22</v>
      </c>
      <c r="D892" s="15" t="str">
        <f>VLOOKUP($A892,таксономия!$B:$V,6,0)</f>
        <v>Archaea</v>
      </c>
      <c r="E892" s="15" t="str">
        <f>VLOOKUP($A892,таксономия!$B:$V,7,0)</f>
        <v xml:space="preserve"> Euryarchaeota</v>
      </c>
      <c r="F892" s="15" t="str">
        <f>VLOOKUP($A892,таксономия!$B:$V,8,0)</f>
        <v xml:space="preserve"> Halobacteria</v>
      </c>
      <c r="G892" s="15"/>
      <c r="I892" s="15">
        <v>20</v>
      </c>
      <c r="J892" s="15">
        <v>871</v>
      </c>
      <c r="K892" s="15">
        <f t="shared" si="39"/>
        <v>100</v>
      </c>
      <c r="L892" s="15">
        <f t="shared" si="40"/>
        <v>43.967693084300855</v>
      </c>
      <c r="M892" s="15">
        <f t="shared" si="41"/>
        <v>56.032306915699145</v>
      </c>
    </row>
    <row r="893" spans="1:13">
      <c r="A893" s="15" t="s">
        <v>3722</v>
      </c>
      <c r="B893" s="15">
        <v>81.5</v>
      </c>
      <c r="C893" s="16">
        <v>6.2000000000000003E-22</v>
      </c>
      <c r="D893" s="15" t="str">
        <f>VLOOKUP($A893,таксономия!$B:$V,6,0)</f>
        <v>Archaea</v>
      </c>
      <c r="E893" s="15" t="str">
        <f>VLOOKUP($A893,таксономия!$B:$V,7,0)</f>
        <v xml:space="preserve"> Euryarchaeota</v>
      </c>
      <c r="F893" s="15" t="str">
        <f>VLOOKUP($A893,таксономия!$B:$V,8,0)</f>
        <v xml:space="preserve"> Halobacteria</v>
      </c>
      <c r="G893" s="15"/>
      <c r="I893" s="15">
        <v>20</v>
      </c>
      <c r="J893" s="15">
        <v>872</v>
      </c>
      <c r="K893" s="15">
        <f t="shared" si="39"/>
        <v>100</v>
      </c>
      <c r="L893" s="15">
        <f t="shared" si="40"/>
        <v>44.018172640080763</v>
      </c>
      <c r="M893" s="15">
        <f t="shared" si="41"/>
        <v>55.981827359919237</v>
      </c>
    </row>
    <row r="894" spans="1:13">
      <c r="A894" s="15" t="s">
        <v>3724</v>
      </c>
      <c r="B894" s="15">
        <v>81.5</v>
      </c>
      <c r="C894" s="16">
        <v>6.2000000000000003E-22</v>
      </c>
      <c r="D894" s="15" t="str">
        <f>VLOOKUP($A894,таксономия!$B:$V,6,0)</f>
        <v>Archaea</v>
      </c>
      <c r="E894" s="15" t="str">
        <f>VLOOKUP($A894,таксономия!$B:$V,7,0)</f>
        <v xml:space="preserve"> Euryarchaeota</v>
      </c>
      <c r="F894" s="15" t="str">
        <f>VLOOKUP($A894,таксономия!$B:$V,8,0)</f>
        <v xml:space="preserve"> Halobacteria</v>
      </c>
      <c r="G894" s="15"/>
      <c r="I894" s="15">
        <v>20</v>
      </c>
      <c r="J894" s="15">
        <v>873</v>
      </c>
      <c r="K894" s="15">
        <f t="shared" si="39"/>
        <v>100</v>
      </c>
      <c r="L894" s="15">
        <f t="shared" si="40"/>
        <v>44.068652195860672</v>
      </c>
      <c r="M894" s="15">
        <f t="shared" si="41"/>
        <v>55.931347804139328</v>
      </c>
    </row>
    <row r="895" spans="1:13">
      <c r="A895" s="15" t="s">
        <v>3726</v>
      </c>
      <c r="B895" s="15">
        <v>81.5</v>
      </c>
      <c r="C895" s="16">
        <v>6.2000000000000003E-22</v>
      </c>
      <c r="D895" s="15" t="str">
        <f>VLOOKUP($A895,таксономия!$B:$V,6,0)</f>
        <v>Archaea</v>
      </c>
      <c r="E895" s="15" t="str">
        <f>VLOOKUP($A895,таксономия!$B:$V,7,0)</f>
        <v xml:space="preserve"> Euryarchaeota</v>
      </c>
      <c r="F895" s="15" t="str">
        <f>VLOOKUP($A895,таксономия!$B:$V,8,0)</f>
        <v xml:space="preserve"> Halobacteria</v>
      </c>
      <c r="G895" s="15"/>
      <c r="I895" s="15">
        <v>20</v>
      </c>
      <c r="J895" s="15">
        <v>874</v>
      </c>
      <c r="K895" s="15">
        <f t="shared" si="39"/>
        <v>100</v>
      </c>
      <c r="L895" s="15">
        <f t="shared" si="40"/>
        <v>44.11913175164058</v>
      </c>
      <c r="M895" s="15">
        <f t="shared" si="41"/>
        <v>55.88086824835942</v>
      </c>
    </row>
    <row r="896" spans="1:13">
      <c r="A896" s="15" t="s">
        <v>3728</v>
      </c>
      <c r="B896" s="15">
        <v>81.5</v>
      </c>
      <c r="C896" s="16">
        <v>6.2000000000000003E-22</v>
      </c>
      <c r="D896" s="15" t="str">
        <f>VLOOKUP($A896,таксономия!$B:$V,6,0)</f>
        <v>Archaea</v>
      </c>
      <c r="E896" s="15" t="str">
        <f>VLOOKUP($A896,таксономия!$B:$V,7,0)</f>
        <v xml:space="preserve"> Euryarchaeota</v>
      </c>
      <c r="F896" s="15" t="str">
        <f>VLOOKUP($A896,таксономия!$B:$V,8,0)</f>
        <v xml:space="preserve"> Halobacteria</v>
      </c>
      <c r="G896" s="15"/>
      <c r="I896" s="15">
        <v>20</v>
      </c>
      <c r="J896" s="15">
        <v>875</v>
      </c>
      <c r="K896" s="15">
        <f t="shared" si="39"/>
        <v>100</v>
      </c>
      <c r="L896" s="15">
        <f t="shared" si="40"/>
        <v>44.169611307420489</v>
      </c>
      <c r="M896" s="15">
        <f t="shared" si="41"/>
        <v>55.830388692579511</v>
      </c>
    </row>
    <row r="897" spans="1:13">
      <c r="A897" s="15" t="s">
        <v>3730</v>
      </c>
      <c r="B897" s="15">
        <v>81.5</v>
      </c>
      <c r="C897" s="16">
        <v>6.2000000000000003E-22</v>
      </c>
      <c r="D897" s="15" t="str">
        <f>VLOOKUP($A897,таксономия!$B:$V,6,0)</f>
        <v>Archaea</v>
      </c>
      <c r="E897" s="15" t="str">
        <f>VLOOKUP($A897,таксономия!$B:$V,7,0)</f>
        <v xml:space="preserve"> Euryarchaeota</v>
      </c>
      <c r="F897" s="15" t="str">
        <f>VLOOKUP($A897,таксономия!$B:$V,8,0)</f>
        <v xml:space="preserve"> Halobacteria</v>
      </c>
      <c r="G897" s="15"/>
      <c r="I897" s="15">
        <v>20</v>
      </c>
      <c r="J897" s="15">
        <v>876</v>
      </c>
      <c r="K897" s="15">
        <f t="shared" si="39"/>
        <v>100</v>
      </c>
      <c r="L897" s="15">
        <f t="shared" si="40"/>
        <v>44.220090863200404</v>
      </c>
      <c r="M897" s="15">
        <f t="shared" si="41"/>
        <v>55.779909136799596</v>
      </c>
    </row>
    <row r="898" spans="1:13">
      <c r="A898" s="15" t="s">
        <v>3736</v>
      </c>
      <c r="B898" s="15">
        <v>81.5</v>
      </c>
      <c r="C898" s="16">
        <v>6.2000000000000003E-22</v>
      </c>
      <c r="D898" s="15" t="str">
        <f>VLOOKUP($A898,таксономия!$B:$V,6,0)</f>
        <v>Archaea</v>
      </c>
      <c r="E898" s="15" t="str">
        <f>VLOOKUP($A898,таксономия!$B:$V,7,0)</f>
        <v xml:space="preserve"> Euryarchaeota</v>
      </c>
      <c r="F898" s="15" t="str">
        <f>VLOOKUP($A898,таксономия!$B:$V,8,0)</f>
        <v xml:space="preserve"> Halobacteria</v>
      </c>
      <c r="G898" s="15"/>
      <c r="I898" s="15">
        <v>20</v>
      </c>
      <c r="J898" s="15">
        <v>877</v>
      </c>
      <c r="K898" s="15">
        <f t="shared" si="39"/>
        <v>100</v>
      </c>
      <c r="L898" s="15">
        <f t="shared" si="40"/>
        <v>44.270570418980313</v>
      </c>
      <c r="M898" s="15">
        <f t="shared" si="41"/>
        <v>55.729429581019687</v>
      </c>
    </row>
    <row r="899" spans="1:13">
      <c r="A899" s="15" t="s">
        <v>3746</v>
      </c>
      <c r="B899" s="15">
        <v>81.5</v>
      </c>
      <c r="C899" s="16">
        <v>6.2000000000000003E-22</v>
      </c>
      <c r="D899" s="15" t="str">
        <f>VLOOKUP($A899,таксономия!$B:$V,6,0)</f>
        <v>Archaea</v>
      </c>
      <c r="E899" s="15" t="str">
        <f>VLOOKUP($A899,таксономия!$B:$V,7,0)</f>
        <v xml:space="preserve"> Euryarchaeota</v>
      </c>
      <c r="F899" s="15" t="str">
        <f>VLOOKUP($A899,таксономия!$B:$V,8,0)</f>
        <v xml:space="preserve"> Halobacteria</v>
      </c>
      <c r="G899" s="15"/>
      <c r="I899" s="15">
        <v>20</v>
      </c>
      <c r="J899" s="15">
        <v>878</v>
      </c>
      <c r="K899" s="15">
        <f t="shared" ref="K899:K962" si="42">I899/20*100</f>
        <v>100</v>
      </c>
      <c r="L899" s="15">
        <f t="shared" ref="L899:L962" si="43">J899/1981*100</f>
        <v>44.321049974760221</v>
      </c>
      <c r="M899" s="15">
        <f t="shared" ref="M899:M962" si="44">100-L899</f>
        <v>55.678950025239779</v>
      </c>
    </row>
    <row r="900" spans="1:13">
      <c r="A900" s="15" t="s">
        <v>3748</v>
      </c>
      <c r="B900" s="15">
        <v>81.5</v>
      </c>
      <c r="C900" s="16">
        <v>6.2000000000000003E-22</v>
      </c>
      <c r="D900" s="15" t="str">
        <f>VLOOKUP($A900,таксономия!$B:$V,6,0)</f>
        <v>Archaea</v>
      </c>
      <c r="E900" s="15" t="str">
        <f>VLOOKUP($A900,таксономия!$B:$V,7,0)</f>
        <v xml:space="preserve"> Euryarchaeota</v>
      </c>
      <c r="F900" s="15" t="str">
        <f>VLOOKUP($A900,таксономия!$B:$V,8,0)</f>
        <v xml:space="preserve"> Halobacteria</v>
      </c>
      <c r="G900" s="15"/>
      <c r="I900" s="15">
        <v>20</v>
      </c>
      <c r="J900" s="15">
        <v>879</v>
      </c>
      <c r="K900" s="15">
        <f t="shared" si="42"/>
        <v>100</v>
      </c>
      <c r="L900" s="15">
        <f t="shared" si="43"/>
        <v>44.37152953054013</v>
      </c>
      <c r="M900" s="15">
        <f t="shared" si="44"/>
        <v>55.62847046945987</v>
      </c>
    </row>
    <row r="901" spans="1:13">
      <c r="A901" s="15" t="s">
        <v>3750</v>
      </c>
      <c r="B901" s="15">
        <v>81.5</v>
      </c>
      <c r="C901" s="16">
        <v>6.2000000000000003E-22</v>
      </c>
      <c r="D901" s="15" t="str">
        <f>VLOOKUP($A901,таксономия!$B:$V,6,0)</f>
        <v>Archaea</v>
      </c>
      <c r="E901" s="15" t="str">
        <f>VLOOKUP($A901,таксономия!$B:$V,7,0)</f>
        <v xml:space="preserve"> Euryarchaeota</v>
      </c>
      <c r="F901" s="15" t="str">
        <f>VLOOKUP($A901,таксономия!$B:$V,8,0)</f>
        <v xml:space="preserve"> Halobacteria</v>
      </c>
      <c r="G901" s="15"/>
      <c r="I901" s="15">
        <v>20</v>
      </c>
      <c r="J901" s="15">
        <v>880</v>
      </c>
      <c r="K901" s="15">
        <f t="shared" si="42"/>
        <v>100</v>
      </c>
      <c r="L901" s="15">
        <f t="shared" si="43"/>
        <v>44.422009086320038</v>
      </c>
      <c r="M901" s="15">
        <f t="shared" si="44"/>
        <v>55.577990913679962</v>
      </c>
    </row>
    <row r="902" spans="1:13">
      <c r="A902" s="15" t="s">
        <v>3762</v>
      </c>
      <c r="B902" s="15">
        <v>81.5</v>
      </c>
      <c r="C902" s="16">
        <v>6.2000000000000003E-22</v>
      </c>
      <c r="D902" s="15" t="str">
        <f>VLOOKUP($A902,таксономия!$B:$V,6,0)</f>
        <v>Archaea</v>
      </c>
      <c r="E902" s="15" t="str">
        <f>VLOOKUP($A902,таксономия!$B:$V,7,0)</f>
        <v xml:space="preserve"> Euryarchaeota</v>
      </c>
      <c r="F902" s="15" t="str">
        <f>VLOOKUP($A902,таксономия!$B:$V,8,0)</f>
        <v xml:space="preserve"> Halobacteria</v>
      </c>
      <c r="G902" s="15"/>
      <c r="I902" s="15">
        <v>20</v>
      </c>
      <c r="J902" s="15">
        <v>881</v>
      </c>
      <c r="K902" s="15">
        <f t="shared" si="42"/>
        <v>100</v>
      </c>
      <c r="L902" s="15">
        <f t="shared" si="43"/>
        <v>44.472488642099947</v>
      </c>
      <c r="M902" s="15">
        <f t="shared" si="44"/>
        <v>55.527511357900053</v>
      </c>
    </row>
    <row r="903" spans="1:13">
      <c r="A903" s="15" t="s">
        <v>3766</v>
      </c>
      <c r="B903" s="15">
        <v>81.5</v>
      </c>
      <c r="C903" s="16">
        <v>6.2000000000000003E-22</v>
      </c>
      <c r="D903" s="15" t="str">
        <f>VLOOKUP($A903,таксономия!$B:$V,6,0)</f>
        <v>Archaea</v>
      </c>
      <c r="E903" s="15" t="str">
        <f>VLOOKUP($A903,таксономия!$B:$V,7,0)</f>
        <v xml:space="preserve"> Euryarchaeota</v>
      </c>
      <c r="F903" s="15" t="str">
        <f>VLOOKUP($A903,таксономия!$B:$V,8,0)</f>
        <v xml:space="preserve"> Halobacteria</v>
      </c>
      <c r="G903" s="15"/>
      <c r="I903" s="15">
        <v>20</v>
      </c>
      <c r="J903" s="15">
        <v>882</v>
      </c>
      <c r="K903" s="15">
        <f t="shared" si="42"/>
        <v>100</v>
      </c>
      <c r="L903" s="15">
        <f t="shared" si="43"/>
        <v>44.522968197879855</v>
      </c>
      <c r="M903" s="15">
        <f t="shared" si="44"/>
        <v>55.477031802120145</v>
      </c>
    </row>
    <row r="904" spans="1:13">
      <c r="A904" s="15" t="s">
        <v>3770</v>
      </c>
      <c r="B904" s="15">
        <v>81.5</v>
      </c>
      <c r="C904" s="16">
        <v>6.2000000000000003E-22</v>
      </c>
      <c r="D904" s="15" t="str">
        <f>VLOOKUP($A904,таксономия!$B:$V,6,0)</f>
        <v>Archaea</v>
      </c>
      <c r="E904" s="15" t="str">
        <f>VLOOKUP($A904,таксономия!$B:$V,7,0)</f>
        <v xml:space="preserve"> Euryarchaeota</v>
      </c>
      <c r="F904" s="15" t="str">
        <f>VLOOKUP($A904,таксономия!$B:$V,8,0)</f>
        <v xml:space="preserve"> Halobacteria</v>
      </c>
      <c r="G904" s="15"/>
      <c r="I904" s="15">
        <v>20</v>
      </c>
      <c r="J904" s="15">
        <v>883</v>
      </c>
      <c r="K904" s="15">
        <f t="shared" si="42"/>
        <v>100</v>
      </c>
      <c r="L904" s="15">
        <f t="shared" si="43"/>
        <v>44.573447753659764</v>
      </c>
      <c r="M904" s="15">
        <f t="shared" si="44"/>
        <v>55.426552246340236</v>
      </c>
    </row>
    <row r="905" spans="1:13">
      <c r="A905" s="15" t="s">
        <v>247</v>
      </c>
      <c r="B905" s="15">
        <v>81.400000000000006</v>
      </c>
      <c r="C905" s="16">
        <v>6.6999999999999999E-22</v>
      </c>
      <c r="D905" s="15" t="str">
        <f>VLOOKUP($A905,таксономия!$B:$V,6,0)</f>
        <v>Archaea</v>
      </c>
      <c r="E905" s="15" t="str">
        <f>VLOOKUP($A905,таксономия!$B:$V,7,0)</f>
        <v xml:space="preserve"> Euryarchaeota</v>
      </c>
      <c r="F905" s="15" t="str">
        <f>VLOOKUP($A905,таксономия!$B:$V,8,0)</f>
        <v xml:space="preserve"> Halobacteria</v>
      </c>
      <c r="G905" s="15"/>
      <c r="I905" s="15">
        <v>20</v>
      </c>
      <c r="J905" s="15">
        <v>884</v>
      </c>
      <c r="K905" s="15">
        <f t="shared" si="42"/>
        <v>100</v>
      </c>
      <c r="L905" s="15">
        <f t="shared" si="43"/>
        <v>44.623927309439679</v>
      </c>
      <c r="M905" s="15">
        <f t="shared" si="44"/>
        <v>55.376072690560321</v>
      </c>
    </row>
    <row r="906" spans="1:13">
      <c r="A906" s="15" t="s">
        <v>251</v>
      </c>
      <c r="B906" s="15">
        <v>81.400000000000006</v>
      </c>
      <c r="C906" s="16">
        <v>6.6999999999999999E-22</v>
      </c>
      <c r="D906" s="15" t="str">
        <f>VLOOKUP($A906,таксономия!$B:$V,6,0)</f>
        <v>Archaea</v>
      </c>
      <c r="E906" s="15" t="str">
        <f>VLOOKUP($A906,таксономия!$B:$V,7,0)</f>
        <v xml:space="preserve"> Euryarchaeota</v>
      </c>
      <c r="F906" s="15" t="str">
        <f>VLOOKUP($A906,таксономия!$B:$V,8,0)</f>
        <v xml:space="preserve"> Halobacteria</v>
      </c>
      <c r="G906" s="15"/>
      <c r="I906" s="15">
        <v>20</v>
      </c>
      <c r="J906" s="15">
        <v>885</v>
      </c>
      <c r="K906" s="15">
        <f t="shared" si="42"/>
        <v>100</v>
      </c>
      <c r="L906" s="15">
        <f t="shared" si="43"/>
        <v>44.674406865219588</v>
      </c>
      <c r="M906" s="15">
        <f t="shared" si="44"/>
        <v>55.325593134780412</v>
      </c>
    </row>
    <row r="907" spans="1:13">
      <c r="A907" s="15" t="s">
        <v>253</v>
      </c>
      <c r="B907" s="15">
        <v>81.400000000000006</v>
      </c>
      <c r="C907" s="16">
        <v>6.6999999999999999E-22</v>
      </c>
      <c r="D907" s="15" t="str">
        <f>VLOOKUP($A907,таксономия!$B:$V,6,0)</f>
        <v>Archaea</v>
      </c>
      <c r="E907" s="15" t="str">
        <f>VLOOKUP($A907,таксономия!$B:$V,7,0)</f>
        <v xml:space="preserve"> Euryarchaeota</v>
      </c>
      <c r="F907" s="15" t="str">
        <f>VLOOKUP($A907,таксономия!$B:$V,8,0)</f>
        <v xml:space="preserve"> Halobacteria</v>
      </c>
      <c r="G907" s="15"/>
      <c r="I907" s="15">
        <v>20</v>
      </c>
      <c r="J907" s="15">
        <v>886</v>
      </c>
      <c r="K907" s="15">
        <f t="shared" si="42"/>
        <v>100</v>
      </c>
      <c r="L907" s="15">
        <f t="shared" si="43"/>
        <v>44.724886420999496</v>
      </c>
      <c r="M907" s="15">
        <f t="shared" si="44"/>
        <v>55.275113579000504</v>
      </c>
    </row>
    <row r="908" spans="1:13">
      <c r="A908" s="15" t="s">
        <v>273</v>
      </c>
      <c r="B908" s="15">
        <v>81.400000000000006</v>
      </c>
      <c r="C908" s="16">
        <v>6.6999999999999999E-22</v>
      </c>
      <c r="D908" s="15" t="str">
        <f>VLOOKUP($A908,таксономия!$B:$V,6,0)</f>
        <v>Archaea</v>
      </c>
      <c r="E908" s="15" t="str">
        <f>VLOOKUP($A908,таксономия!$B:$V,7,0)</f>
        <v xml:space="preserve"> Euryarchaeota</v>
      </c>
      <c r="F908" s="15" t="str">
        <f>VLOOKUP($A908,таксономия!$B:$V,8,0)</f>
        <v xml:space="preserve"> Halobacteria</v>
      </c>
      <c r="G908" s="15"/>
      <c r="I908" s="15">
        <v>20</v>
      </c>
      <c r="J908" s="15">
        <v>887</v>
      </c>
      <c r="K908" s="15">
        <f t="shared" si="42"/>
        <v>100</v>
      </c>
      <c r="L908" s="15">
        <f t="shared" si="43"/>
        <v>44.775365976779405</v>
      </c>
      <c r="M908" s="15">
        <f t="shared" si="44"/>
        <v>55.224634023220595</v>
      </c>
    </row>
    <row r="909" spans="1:13">
      <c r="A909" s="15" t="s">
        <v>285</v>
      </c>
      <c r="B909" s="15">
        <v>81.400000000000006</v>
      </c>
      <c r="C909" s="16">
        <v>6.6999999999999999E-22</v>
      </c>
      <c r="D909" s="15" t="str">
        <f>VLOOKUP($A909,таксономия!$B:$V,6,0)</f>
        <v>Archaea</v>
      </c>
      <c r="E909" s="15" t="str">
        <f>VLOOKUP($A909,таксономия!$B:$V,7,0)</f>
        <v xml:space="preserve"> Euryarchaeota</v>
      </c>
      <c r="F909" s="15" t="str">
        <f>VLOOKUP($A909,таксономия!$B:$V,8,0)</f>
        <v xml:space="preserve"> Halobacteria</v>
      </c>
      <c r="G909" s="15"/>
      <c r="I909" s="15">
        <v>20</v>
      </c>
      <c r="J909" s="15">
        <v>888</v>
      </c>
      <c r="K909" s="15">
        <f t="shared" si="42"/>
        <v>100</v>
      </c>
      <c r="L909" s="15">
        <f t="shared" si="43"/>
        <v>44.825845532559313</v>
      </c>
      <c r="M909" s="15">
        <f t="shared" si="44"/>
        <v>55.174154467440687</v>
      </c>
    </row>
    <row r="910" spans="1:13">
      <c r="A910" s="15" t="s">
        <v>293</v>
      </c>
      <c r="B910" s="15">
        <v>81.400000000000006</v>
      </c>
      <c r="C910" s="16">
        <v>6.6999999999999999E-22</v>
      </c>
      <c r="D910" s="15" t="str">
        <f>VLOOKUP($A910,таксономия!$B:$V,6,0)</f>
        <v>Archaea</v>
      </c>
      <c r="E910" s="15" t="str">
        <f>VLOOKUP($A910,таксономия!$B:$V,7,0)</f>
        <v xml:space="preserve"> Euryarchaeota</v>
      </c>
      <c r="F910" s="15" t="str">
        <f>VLOOKUP($A910,таксономия!$B:$V,8,0)</f>
        <v xml:space="preserve"> Halobacteria</v>
      </c>
      <c r="G910" s="15"/>
      <c r="I910" s="15">
        <v>20</v>
      </c>
      <c r="J910" s="15">
        <v>889</v>
      </c>
      <c r="K910" s="15">
        <f t="shared" si="42"/>
        <v>100</v>
      </c>
      <c r="L910" s="15">
        <f t="shared" si="43"/>
        <v>44.876325088339222</v>
      </c>
      <c r="M910" s="15">
        <f t="shared" si="44"/>
        <v>55.123674911660778</v>
      </c>
    </row>
    <row r="911" spans="1:13">
      <c r="A911" s="15" t="s">
        <v>431</v>
      </c>
      <c r="B911" s="15">
        <v>81.400000000000006</v>
      </c>
      <c r="C911" s="16">
        <v>6.6999999999999999E-22</v>
      </c>
      <c r="D911" s="15" t="str">
        <f>VLOOKUP($A911,таксономия!$B:$V,6,0)</f>
        <v>Archaea</v>
      </c>
      <c r="E911" s="15" t="str">
        <f>VLOOKUP($A911,таксономия!$B:$V,7,0)</f>
        <v xml:space="preserve"> Euryarchaeota</v>
      </c>
      <c r="F911" s="15" t="str">
        <f>VLOOKUP($A911,таксономия!$B:$V,8,0)</f>
        <v xml:space="preserve"> Halobacteria</v>
      </c>
      <c r="G911" s="15"/>
      <c r="I911" s="15">
        <v>20</v>
      </c>
      <c r="J911" s="15">
        <v>890</v>
      </c>
      <c r="K911" s="15">
        <f t="shared" si="42"/>
        <v>100</v>
      </c>
      <c r="L911" s="15">
        <f t="shared" si="43"/>
        <v>44.92680464411913</v>
      </c>
      <c r="M911" s="15">
        <f t="shared" si="44"/>
        <v>55.07319535588087</v>
      </c>
    </row>
    <row r="912" spans="1:13">
      <c r="A912" s="15" t="s">
        <v>3732</v>
      </c>
      <c r="B912" s="15">
        <v>81.2</v>
      </c>
      <c r="C912" s="16">
        <v>7.3000000000000003E-22</v>
      </c>
      <c r="D912" s="15" t="str">
        <f>VLOOKUP($A912,таксономия!$B:$V,6,0)</f>
        <v>Archaea</v>
      </c>
      <c r="E912" s="15" t="str">
        <f>VLOOKUP($A912,таксономия!$B:$V,7,0)</f>
        <v xml:space="preserve"> Euryarchaeota</v>
      </c>
      <c r="F912" s="15" t="str">
        <f>VLOOKUP($A912,таксономия!$B:$V,8,0)</f>
        <v xml:space="preserve"> Halobacteria</v>
      </c>
      <c r="G912" s="15"/>
      <c r="I912" s="15">
        <v>20</v>
      </c>
      <c r="J912" s="15">
        <v>891</v>
      </c>
      <c r="K912" s="15">
        <f t="shared" si="42"/>
        <v>100</v>
      </c>
      <c r="L912" s="15">
        <f t="shared" si="43"/>
        <v>44.977284199899046</v>
      </c>
      <c r="M912" s="15">
        <f t="shared" si="44"/>
        <v>55.022715800100954</v>
      </c>
    </row>
    <row r="913" spans="1:13">
      <c r="A913" s="15" t="s">
        <v>3760</v>
      </c>
      <c r="B913" s="15">
        <v>81.2</v>
      </c>
      <c r="C913" s="16">
        <v>7.3000000000000003E-22</v>
      </c>
      <c r="D913" s="15" t="str">
        <f>VLOOKUP($A913,таксономия!$B:$V,6,0)</f>
        <v>Archaea</v>
      </c>
      <c r="E913" s="15" t="str">
        <f>VLOOKUP($A913,таксономия!$B:$V,7,0)</f>
        <v xml:space="preserve"> Euryarchaeota</v>
      </c>
      <c r="F913" s="15" t="str">
        <f>VLOOKUP($A913,таксономия!$B:$V,8,0)</f>
        <v xml:space="preserve"> Halobacteria</v>
      </c>
      <c r="G913" s="15"/>
      <c r="I913" s="15">
        <v>20</v>
      </c>
      <c r="J913" s="15">
        <v>892</v>
      </c>
      <c r="K913" s="15">
        <f t="shared" si="42"/>
        <v>100</v>
      </c>
      <c r="L913" s="15">
        <f t="shared" si="43"/>
        <v>45.027763755678954</v>
      </c>
      <c r="M913" s="15">
        <f t="shared" si="44"/>
        <v>54.972236244321046</v>
      </c>
    </row>
    <row r="914" spans="1:13">
      <c r="A914" s="15" t="s">
        <v>1841</v>
      </c>
      <c r="B914" s="15">
        <v>81.2</v>
      </c>
      <c r="C914" s="16">
        <v>7.6000000000000005E-22</v>
      </c>
      <c r="D914" s="15" t="str">
        <f>VLOOKUP($A914,таксономия!$B:$V,6,0)</f>
        <v>Archaea</v>
      </c>
      <c r="E914" s="15" t="str">
        <f>VLOOKUP($A914,таксономия!$B:$V,7,0)</f>
        <v xml:space="preserve"> Euryarchaeota</v>
      </c>
      <c r="F914" s="15" t="str">
        <f>VLOOKUP($A914,таксономия!$B:$V,8,0)</f>
        <v xml:space="preserve"> Halobacteria</v>
      </c>
      <c r="G914" s="15"/>
      <c r="I914" s="15">
        <v>20</v>
      </c>
      <c r="J914" s="15">
        <v>893</v>
      </c>
      <c r="K914" s="15">
        <f t="shared" si="42"/>
        <v>100</v>
      </c>
      <c r="L914" s="15">
        <f t="shared" si="43"/>
        <v>45.078243311458863</v>
      </c>
      <c r="M914" s="15">
        <f t="shared" si="44"/>
        <v>54.921756688541137</v>
      </c>
    </row>
    <row r="915" spans="1:13">
      <c r="A915" s="15" t="s">
        <v>1835</v>
      </c>
      <c r="B915" s="15">
        <v>81.099999999999994</v>
      </c>
      <c r="C915" s="16">
        <v>7.8999999999999997E-22</v>
      </c>
      <c r="D915" s="15" t="str">
        <f>VLOOKUP($A915,таксономия!$B:$V,6,0)</f>
        <v>Archaea</v>
      </c>
      <c r="E915" s="15" t="str">
        <f>VLOOKUP($A915,таксономия!$B:$V,7,0)</f>
        <v xml:space="preserve"> Euryarchaeota</v>
      </c>
      <c r="F915" s="15" t="str">
        <f>VLOOKUP($A915,таксономия!$B:$V,8,0)</f>
        <v xml:space="preserve"> Halobacteria</v>
      </c>
      <c r="G915" s="15"/>
      <c r="I915" s="15">
        <v>20</v>
      </c>
      <c r="J915" s="15">
        <v>894</v>
      </c>
      <c r="K915" s="15">
        <f t="shared" si="42"/>
        <v>100</v>
      </c>
      <c r="L915" s="15">
        <f t="shared" si="43"/>
        <v>45.128722867238771</v>
      </c>
      <c r="M915" s="15">
        <f t="shared" si="44"/>
        <v>54.871277132761229</v>
      </c>
    </row>
    <row r="916" spans="1:13">
      <c r="A916" s="15" t="s">
        <v>1917</v>
      </c>
      <c r="B916" s="15">
        <v>81.099999999999994</v>
      </c>
      <c r="C916" s="16">
        <v>7.8999999999999997E-22</v>
      </c>
      <c r="D916" s="15" t="str">
        <f>VLOOKUP($A916,таксономия!$B:$V,6,0)</f>
        <v>Archaea</v>
      </c>
      <c r="E916" s="15" t="str">
        <f>VLOOKUP($A916,таксономия!$B:$V,7,0)</f>
        <v xml:space="preserve"> Euryarchaeota</v>
      </c>
      <c r="F916" s="15" t="str">
        <f>VLOOKUP($A916,таксономия!$B:$V,8,0)</f>
        <v xml:space="preserve"> Halobacteria</v>
      </c>
      <c r="G916" s="15"/>
      <c r="I916" s="15">
        <v>20</v>
      </c>
      <c r="J916" s="15">
        <v>895</v>
      </c>
      <c r="K916" s="15">
        <f t="shared" si="42"/>
        <v>100</v>
      </c>
      <c r="L916" s="15">
        <f t="shared" si="43"/>
        <v>45.17920242301868</v>
      </c>
      <c r="M916" s="15">
        <f t="shared" si="44"/>
        <v>54.82079757698132</v>
      </c>
    </row>
    <row r="917" spans="1:13">
      <c r="A917" s="15" t="s">
        <v>2828</v>
      </c>
      <c r="B917" s="15">
        <v>81.099999999999994</v>
      </c>
      <c r="C917" s="16">
        <v>8.0000000000000004E-22</v>
      </c>
      <c r="D917" s="15" t="str">
        <f>VLOOKUP($A917,таксономия!$B:$V,6,0)</f>
        <v>Archaea</v>
      </c>
      <c r="E917" s="15" t="str">
        <f>VLOOKUP($A917,таксономия!$B:$V,7,0)</f>
        <v xml:space="preserve"> Crenarchaeota</v>
      </c>
      <c r="F917" s="15" t="str">
        <f>VLOOKUP($A917,таксономия!$B:$V,8,0)</f>
        <v xml:space="preserve"> Thermoprotei</v>
      </c>
      <c r="G917" s="15"/>
      <c r="I917" s="15">
        <v>20</v>
      </c>
      <c r="J917" s="15">
        <v>896</v>
      </c>
      <c r="K917" s="15">
        <f t="shared" si="42"/>
        <v>100</v>
      </c>
      <c r="L917" s="15">
        <f t="shared" si="43"/>
        <v>45.229681978798588</v>
      </c>
      <c r="M917" s="15">
        <f t="shared" si="44"/>
        <v>54.770318021201412</v>
      </c>
    </row>
    <row r="918" spans="1:13">
      <c r="A918" s="15" t="s">
        <v>265</v>
      </c>
      <c r="B918" s="15">
        <v>81.099999999999994</v>
      </c>
      <c r="C918" s="16">
        <v>8.1999999999999999E-22</v>
      </c>
      <c r="D918" s="15" t="str">
        <f>VLOOKUP($A918,таксономия!$B:$V,6,0)</f>
        <v>Archaea</v>
      </c>
      <c r="E918" s="15" t="str">
        <f>VLOOKUP($A918,таксономия!$B:$V,7,0)</f>
        <v xml:space="preserve"> Euryarchaeota</v>
      </c>
      <c r="F918" s="15" t="str">
        <f>VLOOKUP($A918,таксономия!$B:$V,8,0)</f>
        <v xml:space="preserve"> Halobacteria</v>
      </c>
      <c r="G918" s="15"/>
      <c r="I918" s="15">
        <v>20</v>
      </c>
      <c r="J918" s="15">
        <v>897</v>
      </c>
      <c r="K918" s="15">
        <f t="shared" si="42"/>
        <v>100</v>
      </c>
      <c r="L918" s="15">
        <f t="shared" si="43"/>
        <v>45.280161534578497</v>
      </c>
      <c r="M918" s="15">
        <f t="shared" si="44"/>
        <v>54.719838465421503</v>
      </c>
    </row>
    <row r="919" spans="1:13">
      <c r="A919" s="15" t="s">
        <v>283</v>
      </c>
      <c r="B919" s="15">
        <v>81.099999999999994</v>
      </c>
      <c r="C919" s="16">
        <v>8.1999999999999999E-22</v>
      </c>
      <c r="D919" s="15" t="str">
        <f>VLOOKUP($A919,таксономия!$B:$V,6,0)</f>
        <v>Archaea</v>
      </c>
      <c r="E919" s="15" t="str">
        <f>VLOOKUP($A919,таксономия!$B:$V,7,0)</f>
        <v xml:space="preserve"> Euryarchaeota</v>
      </c>
      <c r="F919" s="15" t="str">
        <f>VLOOKUP($A919,таксономия!$B:$V,8,0)</f>
        <v xml:space="preserve"> Halobacteria</v>
      </c>
      <c r="G919" s="15"/>
      <c r="I919" s="15">
        <v>20</v>
      </c>
      <c r="J919" s="15">
        <v>898</v>
      </c>
      <c r="K919" s="15">
        <f t="shared" si="42"/>
        <v>100</v>
      </c>
      <c r="L919" s="15">
        <f t="shared" si="43"/>
        <v>45.330641090358405</v>
      </c>
      <c r="M919" s="15">
        <f t="shared" si="44"/>
        <v>54.669358909641595</v>
      </c>
    </row>
    <row r="920" spans="1:13">
      <c r="A920" s="15" t="s">
        <v>297</v>
      </c>
      <c r="B920" s="15">
        <v>81.099999999999994</v>
      </c>
      <c r="C920" s="16">
        <v>8.1999999999999999E-22</v>
      </c>
      <c r="D920" s="15" t="str">
        <f>VLOOKUP($A920,таксономия!$B:$V,6,0)</f>
        <v>Archaea</v>
      </c>
      <c r="E920" s="15" t="str">
        <f>VLOOKUP($A920,таксономия!$B:$V,7,0)</f>
        <v xml:space="preserve"> Euryarchaeota</v>
      </c>
      <c r="F920" s="15" t="str">
        <f>VLOOKUP($A920,таксономия!$B:$V,8,0)</f>
        <v xml:space="preserve"> Halobacteria</v>
      </c>
      <c r="G920" s="15"/>
      <c r="I920" s="15">
        <v>20</v>
      </c>
      <c r="J920" s="15">
        <v>899</v>
      </c>
      <c r="K920" s="15">
        <f t="shared" si="42"/>
        <v>100</v>
      </c>
      <c r="L920" s="15">
        <f t="shared" si="43"/>
        <v>45.381120646138314</v>
      </c>
      <c r="M920" s="15">
        <f t="shared" si="44"/>
        <v>54.618879353861686</v>
      </c>
    </row>
    <row r="921" spans="1:13">
      <c r="A921" s="15" t="s">
        <v>305</v>
      </c>
      <c r="B921" s="15">
        <v>81.099999999999994</v>
      </c>
      <c r="C921" s="16">
        <v>8.1999999999999999E-22</v>
      </c>
      <c r="D921" s="15" t="str">
        <f>VLOOKUP($A921,таксономия!$B:$V,6,0)</f>
        <v>Archaea</v>
      </c>
      <c r="E921" s="15" t="str">
        <f>VLOOKUP($A921,таксономия!$B:$V,7,0)</f>
        <v xml:space="preserve"> Euryarchaeota</v>
      </c>
      <c r="F921" s="15" t="str">
        <f>VLOOKUP($A921,таксономия!$B:$V,8,0)</f>
        <v xml:space="preserve"> Halobacteria</v>
      </c>
      <c r="G921" s="15"/>
      <c r="I921" s="15">
        <v>20</v>
      </c>
      <c r="J921" s="15">
        <v>900</v>
      </c>
      <c r="K921" s="15">
        <f t="shared" si="42"/>
        <v>100</v>
      </c>
      <c r="L921" s="15">
        <f t="shared" si="43"/>
        <v>45.431600201918222</v>
      </c>
      <c r="M921" s="15">
        <f t="shared" si="44"/>
        <v>54.568399798081778</v>
      </c>
    </row>
    <row r="922" spans="1:13">
      <c r="A922" s="15" t="s">
        <v>307</v>
      </c>
      <c r="B922" s="15">
        <v>81.099999999999994</v>
      </c>
      <c r="C922" s="16">
        <v>8.1999999999999999E-22</v>
      </c>
      <c r="D922" s="15" t="str">
        <f>VLOOKUP($A922,таксономия!$B:$V,6,0)</f>
        <v>Archaea</v>
      </c>
      <c r="E922" s="15" t="str">
        <f>VLOOKUP($A922,таксономия!$B:$V,7,0)</f>
        <v xml:space="preserve"> Euryarchaeota</v>
      </c>
      <c r="F922" s="15" t="str">
        <f>VLOOKUP($A922,таксономия!$B:$V,8,0)</f>
        <v xml:space="preserve"> Halobacteria</v>
      </c>
      <c r="G922" s="15"/>
      <c r="I922" s="15">
        <v>20</v>
      </c>
      <c r="J922" s="15">
        <v>901</v>
      </c>
      <c r="K922" s="15">
        <f t="shared" si="42"/>
        <v>100</v>
      </c>
      <c r="L922" s="15">
        <f t="shared" si="43"/>
        <v>45.482079757698131</v>
      </c>
      <c r="M922" s="15">
        <f t="shared" si="44"/>
        <v>54.517920242301869</v>
      </c>
    </row>
    <row r="923" spans="1:13">
      <c r="A923" s="15" t="s">
        <v>309</v>
      </c>
      <c r="B923" s="15">
        <v>81.099999999999994</v>
      </c>
      <c r="C923" s="16">
        <v>8.1999999999999999E-22</v>
      </c>
      <c r="D923" s="15" t="str">
        <f>VLOOKUP($A923,таксономия!$B:$V,6,0)</f>
        <v>Archaea</v>
      </c>
      <c r="E923" s="15" t="str">
        <f>VLOOKUP($A923,таксономия!$B:$V,7,0)</f>
        <v xml:space="preserve"> Euryarchaeota</v>
      </c>
      <c r="F923" s="15" t="str">
        <f>VLOOKUP($A923,таксономия!$B:$V,8,0)</f>
        <v xml:space="preserve"> Halobacteria</v>
      </c>
      <c r="G923" s="15"/>
      <c r="I923" s="15">
        <v>20</v>
      </c>
      <c r="J923" s="15">
        <v>902</v>
      </c>
      <c r="K923" s="15">
        <f t="shared" si="42"/>
        <v>100</v>
      </c>
      <c r="L923" s="15">
        <f t="shared" si="43"/>
        <v>45.532559313478046</v>
      </c>
      <c r="M923" s="15">
        <f t="shared" si="44"/>
        <v>54.467440686521954</v>
      </c>
    </row>
    <row r="924" spans="1:13">
      <c r="A924" s="15" t="s">
        <v>311</v>
      </c>
      <c r="B924" s="15">
        <v>81.099999999999994</v>
      </c>
      <c r="C924" s="16">
        <v>8.1999999999999999E-22</v>
      </c>
      <c r="D924" s="15" t="str">
        <f>VLOOKUP($A924,таксономия!$B:$V,6,0)</f>
        <v>Archaea</v>
      </c>
      <c r="E924" s="15" t="str">
        <f>VLOOKUP($A924,таксономия!$B:$V,7,0)</f>
        <v xml:space="preserve"> Euryarchaeota</v>
      </c>
      <c r="F924" s="15" t="str">
        <f>VLOOKUP($A924,таксономия!$B:$V,8,0)</f>
        <v xml:space="preserve"> Halobacteria</v>
      </c>
      <c r="G924" s="15"/>
      <c r="I924" s="15">
        <v>20</v>
      </c>
      <c r="J924" s="15">
        <v>903</v>
      </c>
      <c r="K924" s="15">
        <f t="shared" si="42"/>
        <v>100</v>
      </c>
      <c r="L924" s="15">
        <f t="shared" si="43"/>
        <v>45.583038869257955</v>
      </c>
      <c r="M924" s="15">
        <f t="shared" si="44"/>
        <v>54.416961130742045</v>
      </c>
    </row>
    <row r="925" spans="1:13">
      <c r="A925" s="15" t="s">
        <v>1883</v>
      </c>
      <c r="B925" s="15">
        <v>80.900000000000006</v>
      </c>
      <c r="C925" s="16">
        <v>8.9999999999999997E-22</v>
      </c>
      <c r="D925" s="15" t="str">
        <f>VLOOKUP($A925,таксономия!$B:$V,6,0)</f>
        <v>Archaea</v>
      </c>
      <c r="E925" s="15" t="str">
        <f>VLOOKUP($A925,таксономия!$B:$V,7,0)</f>
        <v xml:space="preserve"> Euryarchaeota</v>
      </c>
      <c r="F925" s="15" t="str">
        <f>VLOOKUP($A925,таксономия!$B:$V,8,0)</f>
        <v xml:space="preserve"> Halobacteria</v>
      </c>
      <c r="G925" s="15"/>
      <c r="I925" s="15">
        <v>20</v>
      </c>
      <c r="J925" s="15">
        <v>904</v>
      </c>
      <c r="K925" s="15">
        <f t="shared" si="42"/>
        <v>100</v>
      </c>
      <c r="L925" s="15">
        <f t="shared" si="43"/>
        <v>45.633518425037863</v>
      </c>
      <c r="M925" s="15">
        <f t="shared" si="44"/>
        <v>54.366481574962137</v>
      </c>
    </row>
    <row r="926" spans="1:13">
      <c r="A926" s="15" t="s">
        <v>1885</v>
      </c>
      <c r="B926" s="15">
        <v>80.900000000000006</v>
      </c>
      <c r="C926" s="16">
        <v>8.9999999999999997E-22</v>
      </c>
      <c r="D926" s="15" t="str">
        <f>VLOOKUP($A926,таксономия!$B:$V,6,0)</f>
        <v>Archaea</v>
      </c>
      <c r="E926" s="15" t="str">
        <f>VLOOKUP($A926,таксономия!$B:$V,7,0)</f>
        <v xml:space="preserve"> Euryarchaeota</v>
      </c>
      <c r="F926" s="15" t="str">
        <f>VLOOKUP($A926,таксономия!$B:$V,8,0)</f>
        <v xml:space="preserve"> Halobacteria</v>
      </c>
      <c r="G926" s="15"/>
      <c r="I926" s="15">
        <v>20</v>
      </c>
      <c r="J926" s="15">
        <v>905</v>
      </c>
      <c r="K926" s="15">
        <f t="shared" si="42"/>
        <v>100</v>
      </c>
      <c r="L926" s="15">
        <f t="shared" si="43"/>
        <v>45.683997980817772</v>
      </c>
      <c r="M926" s="15">
        <f t="shared" si="44"/>
        <v>54.316002019182228</v>
      </c>
    </row>
    <row r="927" spans="1:13">
      <c r="A927" s="15" t="s">
        <v>1875</v>
      </c>
      <c r="B927" s="15">
        <v>80.900000000000006</v>
      </c>
      <c r="C927" s="16">
        <v>9.1999999999999992E-22</v>
      </c>
      <c r="D927" s="15" t="str">
        <f>VLOOKUP($A927,таксономия!$B:$V,6,0)</f>
        <v>Archaea</v>
      </c>
      <c r="E927" s="15" t="str">
        <f>VLOOKUP($A927,таксономия!$B:$V,7,0)</f>
        <v xml:space="preserve"> Euryarchaeota</v>
      </c>
      <c r="F927" s="15" t="str">
        <f>VLOOKUP($A927,таксономия!$B:$V,8,0)</f>
        <v xml:space="preserve"> Halobacteria</v>
      </c>
      <c r="G927" s="15"/>
      <c r="I927" s="15">
        <v>20</v>
      </c>
      <c r="J927" s="15">
        <v>906</v>
      </c>
      <c r="K927" s="15">
        <f t="shared" si="42"/>
        <v>100</v>
      </c>
      <c r="L927" s="15">
        <f t="shared" si="43"/>
        <v>45.73447753659768</v>
      </c>
      <c r="M927" s="15">
        <f t="shared" si="44"/>
        <v>54.26552246340232</v>
      </c>
    </row>
    <row r="928" spans="1:13">
      <c r="A928" s="15" t="s">
        <v>1843</v>
      </c>
      <c r="B928" s="15">
        <v>80.599999999999994</v>
      </c>
      <c r="C928" s="16">
        <v>1.1E-21</v>
      </c>
      <c r="D928" s="15" t="str">
        <f>VLOOKUP($A928,таксономия!$B:$V,6,0)</f>
        <v>Archaea</v>
      </c>
      <c r="E928" s="15" t="str">
        <f>VLOOKUP($A928,таксономия!$B:$V,7,0)</f>
        <v xml:space="preserve"> Euryarchaeota</v>
      </c>
      <c r="F928" s="15" t="str">
        <f>VLOOKUP($A928,таксономия!$B:$V,8,0)</f>
        <v xml:space="preserve"> Halobacteria</v>
      </c>
      <c r="G928" s="15"/>
      <c r="I928" s="15">
        <v>20</v>
      </c>
      <c r="J928" s="15">
        <v>907</v>
      </c>
      <c r="K928" s="15">
        <f t="shared" si="42"/>
        <v>100</v>
      </c>
      <c r="L928" s="15">
        <f t="shared" si="43"/>
        <v>45.784957092377589</v>
      </c>
      <c r="M928" s="15">
        <f t="shared" si="44"/>
        <v>54.215042907622411</v>
      </c>
    </row>
    <row r="929" spans="1:13">
      <c r="A929" s="15" t="s">
        <v>1849</v>
      </c>
      <c r="B929" s="15">
        <v>80.400000000000006</v>
      </c>
      <c r="C929" s="16">
        <v>1.3000000000000001E-21</v>
      </c>
      <c r="D929" s="15" t="str">
        <f>VLOOKUP($A929,таксономия!$B:$V,6,0)</f>
        <v>Archaea</v>
      </c>
      <c r="E929" s="15" t="str">
        <f>VLOOKUP($A929,таксономия!$B:$V,7,0)</f>
        <v xml:space="preserve"> Euryarchaeota</v>
      </c>
      <c r="F929" s="15" t="str">
        <f>VLOOKUP($A929,таксономия!$B:$V,8,0)</f>
        <v xml:space="preserve"> Halobacteria</v>
      </c>
      <c r="G929" s="15"/>
      <c r="I929" s="15">
        <v>20</v>
      </c>
      <c r="J929" s="15">
        <v>908</v>
      </c>
      <c r="K929" s="15">
        <f t="shared" si="42"/>
        <v>100</v>
      </c>
      <c r="L929" s="15">
        <f t="shared" si="43"/>
        <v>45.835436648157497</v>
      </c>
      <c r="M929" s="15">
        <f t="shared" si="44"/>
        <v>54.164563351842503</v>
      </c>
    </row>
    <row r="930" spans="1:13">
      <c r="A930" s="15" t="s">
        <v>1893</v>
      </c>
      <c r="B930" s="15">
        <v>80.3</v>
      </c>
      <c r="C930" s="16">
        <v>1.4E-21</v>
      </c>
      <c r="D930" s="15" t="str">
        <f>VLOOKUP($A930,таксономия!$B:$V,6,0)</f>
        <v>Archaea</v>
      </c>
      <c r="E930" s="15" t="str">
        <f>VLOOKUP($A930,таксономия!$B:$V,7,0)</f>
        <v xml:space="preserve"> Euryarchaeota</v>
      </c>
      <c r="F930" s="15" t="str">
        <f>VLOOKUP($A930,таксономия!$B:$V,8,0)</f>
        <v xml:space="preserve"> Halobacteria</v>
      </c>
      <c r="G930" s="15"/>
      <c r="I930" s="15">
        <v>20</v>
      </c>
      <c r="J930" s="15">
        <v>909</v>
      </c>
      <c r="K930" s="15">
        <f t="shared" si="42"/>
        <v>100</v>
      </c>
      <c r="L930" s="15">
        <f t="shared" si="43"/>
        <v>45.885916203937406</v>
      </c>
      <c r="M930" s="15">
        <f t="shared" si="44"/>
        <v>54.114083796062594</v>
      </c>
    </row>
    <row r="931" spans="1:13">
      <c r="A931" s="15" t="s">
        <v>445</v>
      </c>
      <c r="B931" s="15">
        <v>79.8</v>
      </c>
      <c r="C931" s="16">
        <v>1.9999999999999998E-21</v>
      </c>
      <c r="D931" s="15" t="str">
        <f>VLOOKUP($A931,таксономия!$B:$V,6,0)</f>
        <v>Archaea</v>
      </c>
      <c r="E931" s="15" t="str">
        <f>VLOOKUP($A931,таксономия!$B:$V,7,0)</f>
        <v xml:space="preserve"> Euryarchaeota</v>
      </c>
      <c r="F931" s="15" t="str">
        <f>VLOOKUP($A931,таксономия!$B:$V,8,0)</f>
        <v xml:space="preserve"> Halobacteria</v>
      </c>
      <c r="G931" s="15"/>
      <c r="I931" s="15">
        <v>20</v>
      </c>
      <c r="J931" s="15">
        <v>910</v>
      </c>
      <c r="K931" s="15">
        <f t="shared" si="42"/>
        <v>100</v>
      </c>
      <c r="L931" s="15">
        <f t="shared" si="43"/>
        <v>45.936395759717314</v>
      </c>
      <c r="M931" s="15">
        <f t="shared" si="44"/>
        <v>54.063604240282686</v>
      </c>
    </row>
    <row r="932" spans="1:13">
      <c r="A932" s="15" t="s">
        <v>447</v>
      </c>
      <c r="B932" s="15">
        <v>79.8</v>
      </c>
      <c r="C932" s="16">
        <v>1.9999999999999998E-21</v>
      </c>
      <c r="D932" s="15" t="str">
        <f>VLOOKUP($A932,таксономия!$B:$V,6,0)</f>
        <v>Archaea</v>
      </c>
      <c r="E932" s="15" t="str">
        <f>VLOOKUP($A932,таксономия!$B:$V,7,0)</f>
        <v xml:space="preserve"> Euryarchaeota</v>
      </c>
      <c r="F932" s="15" t="str">
        <f>VLOOKUP($A932,таксономия!$B:$V,8,0)</f>
        <v xml:space="preserve"> Halobacteria</v>
      </c>
      <c r="G932" s="15"/>
      <c r="I932" s="15">
        <v>20</v>
      </c>
      <c r="J932" s="15">
        <v>911</v>
      </c>
      <c r="K932" s="15">
        <f t="shared" si="42"/>
        <v>100</v>
      </c>
      <c r="L932" s="15">
        <f t="shared" si="43"/>
        <v>45.986875315497223</v>
      </c>
      <c r="M932" s="15">
        <f t="shared" si="44"/>
        <v>54.013124684502777</v>
      </c>
    </row>
    <row r="933" spans="1:13">
      <c r="A933" s="15" t="s">
        <v>1857</v>
      </c>
      <c r="B933" s="15">
        <v>79.400000000000006</v>
      </c>
      <c r="C933" s="16">
        <v>2.6000000000000002E-21</v>
      </c>
      <c r="D933" s="15" t="str">
        <f>VLOOKUP($A933,таксономия!$B:$V,6,0)</f>
        <v>Archaea</v>
      </c>
      <c r="E933" s="15" t="str">
        <f>VLOOKUP($A933,таксономия!$B:$V,7,0)</f>
        <v xml:space="preserve"> Euryarchaeota</v>
      </c>
      <c r="F933" s="15" t="str">
        <f>VLOOKUP($A933,таксономия!$B:$V,8,0)</f>
        <v xml:space="preserve"> Halobacteria</v>
      </c>
      <c r="G933" s="15"/>
      <c r="I933" s="15">
        <v>20</v>
      </c>
      <c r="J933" s="15">
        <v>912</v>
      </c>
      <c r="K933" s="15">
        <f t="shared" si="42"/>
        <v>100</v>
      </c>
      <c r="L933" s="15">
        <f t="shared" si="43"/>
        <v>46.037354871277131</v>
      </c>
      <c r="M933" s="15">
        <f t="shared" si="44"/>
        <v>53.962645128722869</v>
      </c>
    </row>
    <row r="934" spans="1:13">
      <c r="A934" s="15" t="s">
        <v>347</v>
      </c>
      <c r="B934" s="15">
        <v>79.3</v>
      </c>
      <c r="C934" s="16">
        <v>2.7000000000000001E-21</v>
      </c>
      <c r="D934" s="15" t="str">
        <f>VLOOKUP($A934,таксономия!$B:$V,6,0)</f>
        <v>Archaea</v>
      </c>
      <c r="E934" s="15" t="str">
        <f>VLOOKUP($A934,таксономия!$B:$V,7,0)</f>
        <v xml:space="preserve"> Euryarchaeota</v>
      </c>
      <c r="F934" s="15" t="str">
        <f>VLOOKUP($A934,таксономия!$B:$V,8,0)</f>
        <v xml:space="preserve"> Halobacteria</v>
      </c>
      <c r="G934" s="15"/>
      <c r="I934" s="15">
        <v>20</v>
      </c>
      <c r="J934" s="15">
        <v>913</v>
      </c>
      <c r="K934" s="15">
        <f t="shared" si="42"/>
        <v>100</v>
      </c>
      <c r="L934" s="15">
        <f t="shared" si="43"/>
        <v>46.087834427057039</v>
      </c>
      <c r="M934" s="15">
        <f t="shared" si="44"/>
        <v>53.912165572942961</v>
      </c>
    </row>
    <row r="935" spans="1:13">
      <c r="A935" s="15" t="s">
        <v>413</v>
      </c>
      <c r="B935" s="15">
        <v>79.2</v>
      </c>
      <c r="C935" s="16">
        <v>2.9999999999999999E-21</v>
      </c>
      <c r="D935" s="15" t="str">
        <f>VLOOKUP($A935,таксономия!$B:$V,6,0)</f>
        <v>Archaea</v>
      </c>
      <c r="E935" s="15" t="str">
        <f>VLOOKUP($A935,таксономия!$B:$V,7,0)</f>
        <v xml:space="preserve"> Euryarchaeota</v>
      </c>
      <c r="F935" s="15" t="str">
        <f>VLOOKUP($A935,таксономия!$B:$V,8,0)</f>
        <v xml:space="preserve"> Halobacteria</v>
      </c>
      <c r="G935" s="15"/>
      <c r="I935" s="15">
        <v>20</v>
      </c>
      <c r="J935" s="15">
        <v>914</v>
      </c>
      <c r="K935" s="15">
        <f t="shared" si="42"/>
        <v>100</v>
      </c>
      <c r="L935" s="15">
        <f t="shared" si="43"/>
        <v>46.138313982836955</v>
      </c>
      <c r="M935" s="15">
        <f t="shared" si="44"/>
        <v>53.861686017163045</v>
      </c>
    </row>
    <row r="936" spans="1:13">
      <c r="A936" s="15" t="s">
        <v>467</v>
      </c>
      <c r="B936" s="15">
        <v>79</v>
      </c>
      <c r="C936" s="16">
        <v>3.5000000000000003E-21</v>
      </c>
      <c r="D936" s="15" t="str">
        <f>VLOOKUP($A936,таксономия!$B:$V,6,0)</f>
        <v>Archaea</v>
      </c>
      <c r="E936" s="15" t="str">
        <f>VLOOKUP($A936,таксономия!$B:$V,7,0)</f>
        <v xml:space="preserve"> Euryarchaeota</v>
      </c>
      <c r="F936" s="15" t="str">
        <f>VLOOKUP($A936,таксономия!$B:$V,8,0)</f>
        <v xml:space="preserve"> Halobacteria</v>
      </c>
      <c r="G936" s="15"/>
      <c r="I936" s="15">
        <v>20</v>
      </c>
      <c r="J936" s="15">
        <v>915</v>
      </c>
      <c r="K936" s="15">
        <f t="shared" si="42"/>
        <v>100</v>
      </c>
      <c r="L936" s="15">
        <f t="shared" si="43"/>
        <v>46.188793538616864</v>
      </c>
      <c r="M936" s="15">
        <f t="shared" si="44"/>
        <v>53.811206461383136</v>
      </c>
    </row>
    <row r="937" spans="1:13">
      <c r="A937" s="15" t="s">
        <v>255</v>
      </c>
      <c r="B937" s="15">
        <v>78.900000000000006</v>
      </c>
      <c r="C937" s="16">
        <v>3.5999999999999999E-21</v>
      </c>
      <c r="D937" s="15" t="str">
        <f>VLOOKUP($A937,таксономия!$B:$V,6,0)</f>
        <v>Archaea</v>
      </c>
      <c r="E937" s="15" t="str">
        <f>VLOOKUP($A937,таксономия!$B:$V,7,0)</f>
        <v xml:space="preserve"> Euryarchaeota</v>
      </c>
      <c r="F937" s="15" t="str">
        <f>VLOOKUP($A937,таксономия!$B:$V,8,0)</f>
        <v xml:space="preserve"> Halobacteria</v>
      </c>
      <c r="G937" s="15"/>
      <c r="I937" s="15">
        <v>20</v>
      </c>
      <c r="J937" s="15">
        <v>916</v>
      </c>
      <c r="K937" s="15">
        <f t="shared" si="42"/>
        <v>100</v>
      </c>
      <c r="L937" s="15">
        <f t="shared" si="43"/>
        <v>46.239273094396772</v>
      </c>
      <c r="M937" s="15">
        <f t="shared" si="44"/>
        <v>53.760726905603228</v>
      </c>
    </row>
    <row r="938" spans="1:13">
      <c r="A938" s="15" t="s">
        <v>257</v>
      </c>
      <c r="B938" s="15">
        <v>78.900000000000006</v>
      </c>
      <c r="C938" s="16">
        <v>3.5999999999999999E-21</v>
      </c>
      <c r="D938" s="15" t="str">
        <f>VLOOKUP($A938,таксономия!$B:$V,6,0)</f>
        <v>Archaea</v>
      </c>
      <c r="E938" s="15" t="str">
        <f>VLOOKUP($A938,таксономия!$B:$V,7,0)</f>
        <v xml:space="preserve"> Euryarchaeota</v>
      </c>
      <c r="F938" s="15" t="str">
        <f>VLOOKUP($A938,таксономия!$B:$V,8,0)</f>
        <v xml:space="preserve"> Halobacteria</v>
      </c>
      <c r="G938" s="15"/>
      <c r="I938" s="15">
        <v>20</v>
      </c>
      <c r="J938" s="15">
        <v>917</v>
      </c>
      <c r="K938" s="15">
        <f t="shared" si="42"/>
        <v>100</v>
      </c>
      <c r="L938" s="15">
        <f t="shared" si="43"/>
        <v>46.289752650176681</v>
      </c>
      <c r="M938" s="15">
        <f t="shared" si="44"/>
        <v>53.710247349823319</v>
      </c>
    </row>
    <row r="939" spans="1:13">
      <c r="A939" s="15" t="s">
        <v>259</v>
      </c>
      <c r="B939" s="15">
        <v>78.900000000000006</v>
      </c>
      <c r="C939" s="16">
        <v>3.5999999999999999E-21</v>
      </c>
      <c r="D939" s="15" t="str">
        <f>VLOOKUP($A939,таксономия!$B:$V,6,0)</f>
        <v>Archaea</v>
      </c>
      <c r="E939" s="15" t="str">
        <f>VLOOKUP($A939,таксономия!$B:$V,7,0)</f>
        <v xml:space="preserve"> Euryarchaeota</v>
      </c>
      <c r="F939" s="15" t="str">
        <f>VLOOKUP($A939,таксономия!$B:$V,8,0)</f>
        <v xml:space="preserve"> Halobacteria</v>
      </c>
      <c r="G939" s="15"/>
      <c r="I939" s="15">
        <v>20</v>
      </c>
      <c r="J939" s="15">
        <v>918</v>
      </c>
      <c r="K939" s="15">
        <f t="shared" si="42"/>
        <v>100</v>
      </c>
      <c r="L939" s="15">
        <f t="shared" si="43"/>
        <v>46.340232205956589</v>
      </c>
      <c r="M939" s="15">
        <f t="shared" si="44"/>
        <v>53.659767794043411</v>
      </c>
    </row>
    <row r="940" spans="1:13">
      <c r="A940" s="15" t="s">
        <v>261</v>
      </c>
      <c r="B940" s="15">
        <v>78.900000000000006</v>
      </c>
      <c r="C940" s="16">
        <v>3.5999999999999999E-21</v>
      </c>
      <c r="D940" s="15" t="str">
        <f>VLOOKUP($A940,таксономия!$B:$V,6,0)</f>
        <v>Archaea</v>
      </c>
      <c r="E940" s="15" t="str">
        <f>VLOOKUP($A940,таксономия!$B:$V,7,0)</f>
        <v xml:space="preserve"> Euryarchaeota</v>
      </c>
      <c r="F940" s="15" t="str">
        <f>VLOOKUP($A940,таксономия!$B:$V,8,0)</f>
        <v xml:space="preserve"> Halobacteria</v>
      </c>
      <c r="G940" s="15"/>
      <c r="I940" s="15">
        <v>20</v>
      </c>
      <c r="J940" s="15">
        <v>919</v>
      </c>
      <c r="K940" s="15">
        <f t="shared" si="42"/>
        <v>100</v>
      </c>
      <c r="L940" s="15">
        <f t="shared" si="43"/>
        <v>46.390711761736497</v>
      </c>
      <c r="M940" s="15">
        <f t="shared" si="44"/>
        <v>53.609288238263503</v>
      </c>
    </row>
    <row r="941" spans="1:13">
      <c r="A941" s="15" t="s">
        <v>267</v>
      </c>
      <c r="B941" s="15">
        <v>78.900000000000006</v>
      </c>
      <c r="C941" s="16">
        <v>3.5999999999999999E-21</v>
      </c>
      <c r="D941" s="15" t="str">
        <f>VLOOKUP($A941,таксономия!$B:$V,6,0)</f>
        <v>Archaea</v>
      </c>
      <c r="E941" s="15" t="str">
        <f>VLOOKUP($A941,таксономия!$B:$V,7,0)</f>
        <v xml:space="preserve"> Euryarchaeota</v>
      </c>
      <c r="F941" s="15" t="str">
        <f>VLOOKUP($A941,таксономия!$B:$V,8,0)</f>
        <v xml:space="preserve"> Halobacteria</v>
      </c>
      <c r="G941" s="15"/>
      <c r="I941" s="15">
        <v>20</v>
      </c>
      <c r="J941" s="15">
        <v>920</v>
      </c>
      <c r="K941" s="15">
        <f t="shared" si="42"/>
        <v>100</v>
      </c>
      <c r="L941" s="15">
        <f t="shared" si="43"/>
        <v>46.441191317516406</v>
      </c>
      <c r="M941" s="15">
        <f t="shared" si="44"/>
        <v>53.558808682483594</v>
      </c>
    </row>
    <row r="942" spans="1:13">
      <c r="A942" s="15" t="s">
        <v>275</v>
      </c>
      <c r="B942" s="15">
        <v>78.900000000000006</v>
      </c>
      <c r="C942" s="16">
        <v>3.5999999999999999E-21</v>
      </c>
      <c r="D942" s="15" t="str">
        <f>VLOOKUP($A942,таксономия!$B:$V,6,0)</f>
        <v>Archaea</v>
      </c>
      <c r="E942" s="15" t="str">
        <f>VLOOKUP($A942,таксономия!$B:$V,7,0)</f>
        <v xml:space="preserve"> Euryarchaeota</v>
      </c>
      <c r="F942" s="15" t="str">
        <f>VLOOKUP($A942,таксономия!$B:$V,8,0)</f>
        <v xml:space="preserve"> Halobacteria</v>
      </c>
      <c r="G942" s="15"/>
      <c r="I942" s="15">
        <v>20</v>
      </c>
      <c r="J942" s="15">
        <v>921</v>
      </c>
      <c r="K942" s="15">
        <f t="shared" si="42"/>
        <v>100</v>
      </c>
      <c r="L942" s="15">
        <f t="shared" si="43"/>
        <v>46.491670873296314</v>
      </c>
      <c r="M942" s="15">
        <f t="shared" si="44"/>
        <v>53.508329126703686</v>
      </c>
    </row>
    <row r="943" spans="1:13">
      <c r="A943" s="15" t="s">
        <v>277</v>
      </c>
      <c r="B943" s="15">
        <v>78.900000000000006</v>
      </c>
      <c r="C943" s="16">
        <v>3.5999999999999999E-21</v>
      </c>
      <c r="D943" s="15" t="str">
        <f>VLOOKUP($A943,таксономия!$B:$V,6,0)</f>
        <v>Archaea</v>
      </c>
      <c r="E943" s="15" t="str">
        <f>VLOOKUP($A943,таксономия!$B:$V,7,0)</f>
        <v xml:space="preserve"> Euryarchaeota</v>
      </c>
      <c r="F943" s="15" t="str">
        <f>VLOOKUP($A943,таксономия!$B:$V,8,0)</f>
        <v xml:space="preserve"> Halobacteria</v>
      </c>
      <c r="G943" s="15"/>
      <c r="I943" s="15">
        <v>20</v>
      </c>
      <c r="J943" s="15">
        <v>922</v>
      </c>
      <c r="K943" s="15">
        <f t="shared" si="42"/>
        <v>100</v>
      </c>
      <c r="L943" s="15">
        <f t="shared" si="43"/>
        <v>46.542150429076223</v>
      </c>
      <c r="M943" s="15">
        <f t="shared" si="44"/>
        <v>53.457849570923777</v>
      </c>
    </row>
    <row r="944" spans="1:13">
      <c r="A944" s="15" t="s">
        <v>279</v>
      </c>
      <c r="B944" s="15">
        <v>78.900000000000006</v>
      </c>
      <c r="C944" s="16">
        <v>3.5999999999999999E-21</v>
      </c>
      <c r="D944" s="15" t="str">
        <f>VLOOKUP($A944,таксономия!$B:$V,6,0)</f>
        <v>Archaea</v>
      </c>
      <c r="E944" s="15" t="str">
        <f>VLOOKUP($A944,таксономия!$B:$V,7,0)</f>
        <v xml:space="preserve"> Euryarchaeota</v>
      </c>
      <c r="F944" s="15" t="str">
        <f>VLOOKUP($A944,таксономия!$B:$V,8,0)</f>
        <v xml:space="preserve"> Halobacteria</v>
      </c>
      <c r="G944" s="15"/>
      <c r="I944" s="15">
        <v>20</v>
      </c>
      <c r="J944" s="15">
        <v>923</v>
      </c>
      <c r="K944" s="15">
        <f t="shared" si="42"/>
        <v>100</v>
      </c>
      <c r="L944" s="15">
        <f t="shared" si="43"/>
        <v>46.592629984856131</v>
      </c>
      <c r="M944" s="15">
        <f t="shared" si="44"/>
        <v>53.407370015143869</v>
      </c>
    </row>
    <row r="945" spans="1:13">
      <c r="A945" s="15" t="s">
        <v>281</v>
      </c>
      <c r="B945" s="15">
        <v>78.900000000000006</v>
      </c>
      <c r="C945" s="16">
        <v>3.5999999999999999E-21</v>
      </c>
      <c r="D945" s="15" t="str">
        <f>VLOOKUP($A945,таксономия!$B:$V,6,0)</f>
        <v>Archaea</v>
      </c>
      <c r="E945" s="15" t="str">
        <f>VLOOKUP($A945,таксономия!$B:$V,7,0)</f>
        <v xml:space="preserve"> Euryarchaeota</v>
      </c>
      <c r="F945" s="15" t="str">
        <f>VLOOKUP($A945,таксономия!$B:$V,8,0)</f>
        <v xml:space="preserve"> Halobacteria</v>
      </c>
      <c r="G945" s="15"/>
      <c r="I945" s="15">
        <v>20</v>
      </c>
      <c r="J945" s="15">
        <v>924</v>
      </c>
      <c r="K945" s="15">
        <f t="shared" si="42"/>
        <v>100</v>
      </c>
      <c r="L945" s="15">
        <f t="shared" si="43"/>
        <v>46.64310954063604</v>
      </c>
      <c r="M945" s="15">
        <f t="shared" si="44"/>
        <v>53.35689045936396</v>
      </c>
    </row>
    <row r="946" spans="1:13">
      <c r="A946" s="15" t="s">
        <v>287</v>
      </c>
      <c r="B946" s="15">
        <v>78.900000000000006</v>
      </c>
      <c r="C946" s="16">
        <v>3.5999999999999999E-21</v>
      </c>
      <c r="D946" s="15" t="str">
        <f>VLOOKUP($A946,таксономия!$B:$V,6,0)</f>
        <v>Archaea</v>
      </c>
      <c r="E946" s="15" t="str">
        <f>VLOOKUP($A946,таксономия!$B:$V,7,0)</f>
        <v xml:space="preserve"> Euryarchaeota</v>
      </c>
      <c r="F946" s="15" t="str">
        <f>VLOOKUP($A946,таксономия!$B:$V,8,0)</f>
        <v xml:space="preserve"> Halobacteria</v>
      </c>
      <c r="G946" s="15"/>
      <c r="I946" s="15">
        <v>20</v>
      </c>
      <c r="J946" s="15">
        <v>925</v>
      </c>
      <c r="K946" s="15">
        <f t="shared" si="42"/>
        <v>100</v>
      </c>
      <c r="L946" s="15">
        <f t="shared" si="43"/>
        <v>46.693589096415948</v>
      </c>
      <c r="M946" s="15">
        <f t="shared" si="44"/>
        <v>53.306410903584052</v>
      </c>
    </row>
    <row r="947" spans="1:13">
      <c r="A947" s="15" t="s">
        <v>289</v>
      </c>
      <c r="B947" s="15">
        <v>78.900000000000006</v>
      </c>
      <c r="C947" s="16">
        <v>3.5999999999999999E-21</v>
      </c>
      <c r="D947" s="15" t="str">
        <f>VLOOKUP($A947,таксономия!$B:$V,6,0)</f>
        <v>Archaea</v>
      </c>
      <c r="E947" s="15" t="str">
        <f>VLOOKUP($A947,таксономия!$B:$V,7,0)</f>
        <v xml:space="preserve"> Euryarchaeota</v>
      </c>
      <c r="F947" s="15" t="str">
        <f>VLOOKUP($A947,таксономия!$B:$V,8,0)</f>
        <v xml:space="preserve"> Halobacteria</v>
      </c>
      <c r="G947" s="15"/>
      <c r="I947" s="15">
        <v>20</v>
      </c>
      <c r="J947" s="15">
        <v>926</v>
      </c>
      <c r="K947" s="15">
        <f t="shared" si="42"/>
        <v>100</v>
      </c>
      <c r="L947" s="15">
        <f t="shared" si="43"/>
        <v>46.744068652195857</v>
      </c>
      <c r="M947" s="15">
        <f t="shared" si="44"/>
        <v>53.255931347804143</v>
      </c>
    </row>
    <row r="948" spans="1:13">
      <c r="A948" s="15" t="s">
        <v>291</v>
      </c>
      <c r="B948" s="15">
        <v>78.900000000000006</v>
      </c>
      <c r="C948" s="16">
        <v>3.5999999999999999E-21</v>
      </c>
      <c r="D948" s="15" t="str">
        <f>VLOOKUP($A948,таксономия!$B:$V,6,0)</f>
        <v>Archaea</v>
      </c>
      <c r="E948" s="15" t="str">
        <f>VLOOKUP($A948,таксономия!$B:$V,7,0)</f>
        <v xml:space="preserve"> Euryarchaeota</v>
      </c>
      <c r="F948" s="15" t="str">
        <f>VLOOKUP($A948,таксономия!$B:$V,8,0)</f>
        <v xml:space="preserve"> Halobacteria</v>
      </c>
      <c r="G948" s="15"/>
      <c r="I948" s="15">
        <v>20</v>
      </c>
      <c r="J948" s="15">
        <v>927</v>
      </c>
      <c r="K948" s="15">
        <f t="shared" si="42"/>
        <v>100</v>
      </c>
      <c r="L948" s="15">
        <f t="shared" si="43"/>
        <v>46.794548207975772</v>
      </c>
      <c r="M948" s="15">
        <f t="shared" si="44"/>
        <v>53.205451792024228</v>
      </c>
    </row>
    <row r="949" spans="1:13">
      <c r="A949" s="15" t="s">
        <v>295</v>
      </c>
      <c r="B949" s="15">
        <v>78.900000000000006</v>
      </c>
      <c r="C949" s="16">
        <v>3.5999999999999999E-21</v>
      </c>
      <c r="D949" s="15" t="str">
        <f>VLOOKUP($A949,таксономия!$B:$V,6,0)</f>
        <v>Archaea</v>
      </c>
      <c r="E949" s="15" t="str">
        <f>VLOOKUP($A949,таксономия!$B:$V,7,0)</f>
        <v xml:space="preserve"> Euryarchaeota</v>
      </c>
      <c r="F949" s="15" t="str">
        <f>VLOOKUP($A949,таксономия!$B:$V,8,0)</f>
        <v xml:space="preserve"> Halobacteria</v>
      </c>
      <c r="G949" s="15"/>
      <c r="I949" s="15">
        <v>20</v>
      </c>
      <c r="J949" s="15">
        <v>928</v>
      </c>
      <c r="K949" s="15">
        <f t="shared" si="42"/>
        <v>100</v>
      </c>
      <c r="L949" s="15">
        <f t="shared" si="43"/>
        <v>46.845027763755681</v>
      </c>
      <c r="M949" s="15">
        <f t="shared" si="44"/>
        <v>53.154972236244319</v>
      </c>
    </row>
    <row r="950" spans="1:13">
      <c r="A950" s="15" t="s">
        <v>301</v>
      </c>
      <c r="B950" s="15">
        <v>78.900000000000006</v>
      </c>
      <c r="C950" s="16">
        <v>3.5999999999999999E-21</v>
      </c>
      <c r="D950" s="15" t="str">
        <f>VLOOKUP($A950,таксономия!$B:$V,6,0)</f>
        <v>Archaea</v>
      </c>
      <c r="E950" s="15" t="str">
        <f>VLOOKUP($A950,таксономия!$B:$V,7,0)</f>
        <v xml:space="preserve"> Euryarchaeota</v>
      </c>
      <c r="F950" s="15" t="str">
        <f>VLOOKUP($A950,таксономия!$B:$V,8,0)</f>
        <v xml:space="preserve"> Halobacteria</v>
      </c>
      <c r="G950" s="15"/>
      <c r="I950" s="15">
        <v>20</v>
      </c>
      <c r="J950" s="15">
        <v>929</v>
      </c>
      <c r="K950" s="15">
        <f t="shared" si="42"/>
        <v>100</v>
      </c>
      <c r="L950" s="15">
        <f t="shared" si="43"/>
        <v>46.895507319535589</v>
      </c>
      <c r="M950" s="15">
        <f t="shared" si="44"/>
        <v>53.104492680464411</v>
      </c>
    </row>
    <row r="951" spans="1:13">
      <c r="A951" s="15" t="s">
        <v>303</v>
      </c>
      <c r="B951" s="15">
        <v>78.900000000000006</v>
      </c>
      <c r="C951" s="16">
        <v>3.5999999999999999E-21</v>
      </c>
      <c r="D951" s="15" t="str">
        <f>VLOOKUP($A951,таксономия!$B:$V,6,0)</f>
        <v>Archaea</v>
      </c>
      <c r="E951" s="15" t="str">
        <f>VLOOKUP($A951,таксономия!$B:$V,7,0)</f>
        <v xml:space="preserve"> Euryarchaeota</v>
      </c>
      <c r="F951" s="15" t="str">
        <f>VLOOKUP($A951,таксономия!$B:$V,8,0)</f>
        <v xml:space="preserve"> Halobacteria</v>
      </c>
      <c r="G951" s="15"/>
      <c r="I951" s="15">
        <v>20</v>
      </c>
      <c r="J951" s="15">
        <v>930</v>
      </c>
      <c r="K951" s="15">
        <f t="shared" si="42"/>
        <v>100</v>
      </c>
      <c r="L951" s="15">
        <f t="shared" si="43"/>
        <v>46.945986875315498</v>
      </c>
      <c r="M951" s="15">
        <f t="shared" si="44"/>
        <v>53.054013124684502</v>
      </c>
    </row>
    <row r="952" spans="1:13">
      <c r="A952" s="15" t="s">
        <v>313</v>
      </c>
      <c r="B952" s="15">
        <v>78.900000000000006</v>
      </c>
      <c r="C952" s="16">
        <v>3.5999999999999999E-21</v>
      </c>
      <c r="D952" s="15" t="str">
        <f>VLOOKUP($A952,таксономия!$B:$V,6,0)</f>
        <v>Archaea</v>
      </c>
      <c r="E952" s="15" t="str">
        <f>VLOOKUP($A952,таксономия!$B:$V,7,0)</f>
        <v xml:space="preserve"> Euryarchaeota</v>
      </c>
      <c r="F952" s="15" t="str">
        <f>VLOOKUP($A952,таксономия!$B:$V,8,0)</f>
        <v xml:space="preserve"> Halobacteria</v>
      </c>
      <c r="G952" s="15"/>
      <c r="I952" s="15">
        <v>20</v>
      </c>
      <c r="J952" s="15">
        <v>931</v>
      </c>
      <c r="K952" s="15">
        <f t="shared" si="42"/>
        <v>100</v>
      </c>
      <c r="L952" s="15">
        <f t="shared" si="43"/>
        <v>46.996466431095406</v>
      </c>
      <c r="M952" s="15">
        <f t="shared" si="44"/>
        <v>53.003533568904594</v>
      </c>
    </row>
    <row r="953" spans="1:13">
      <c r="A953" s="15" t="s">
        <v>315</v>
      </c>
      <c r="B953" s="15">
        <v>78.900000000000006</v>
      </c>
      <c r="C953" s="16">
        <v>3.5999999999999999E-21</v>
      </c>
      <c r="D953" s="15" t="str">
        <f>VLOOKUP($A953,таксономия!$B:$V,6,0)</f>
        <v>Archaea</v>
      </c>
      <c r="E953" s="15" t="str">
        <f>VLOOKUP($A953,таксономия!$B:$V,7,0)</f>
        <v xml:space="preserve"> Euryarchaeota</v>
      </c>
      <c r="F953" s="15" t="str">
        <f>VLOOKUP($A953,таксономия!$B:$V,8,0)</f>
        <v xml:space="preserve"> Halobacteria</v>
      </c>
      <c r="G953" s="15"/>
      <c r="I953" s="15">
        <v>20</v>
      </c>
      <c r="J953" s="15">
        <v>932</v>
      </c>
      <c r="K953" s="15">
        <f t="shared" si="42"/>
        <v>100</v>
      </c>
      <c r="L953" s="15">
        <f t="shared" si="43"/>
        <v>47.046945986875315</v>
      </c>
      <c r="M953" s="15">
        <f t="shared" si="44"/>
        <v>52.953054013124685</v>
      </c>
    </row>
    <row r="954" spans="1:13">
      <c r="A954" s="15" t="s">
        <v>317</v>
      </c>
      <c r="B954" s="15">
        <v>78.900000000000006</v>
      </c>
      <c r="C954" s="16">
        <v>3.5999999999999999E-21</v>
      </c>
      <c r="D954" s="15" t="str">
        <f>VLOOKUP($A954,таксономия!$B:$V,6,0)</f>
        <v>Archaea</v>
      </c>
      <c r="E954" s="15" t="str">
        <f>VLOOKUP($A954,таксономия!$B:$V,7,0)</f>
        <v xml:space="preserve"> Euryarchaeota</v>
      </c>
      <c r="F954" s="15" t="str">
        <f>VLOOKUP($A954,таксономия!$B:$V,8,0)</f>
        <v xml:space="preserve"> Halobacteria</v>
      </c>
      <c r="G954" s="15"/>
      <c r="I954" s="15">
        <v>20</v>
      </c>
      <c r="J954" s="15">
        <v>933</v>
      </c>
      <c r="K954" s="15">
        <f t="shared" si="42"/>
        <v>100</v>
      </c>
      <c r="L954" s="15">
        <f t="shared" si="43"/>
        <v>47.097425542655223</v>
      </c>
      <c r="M954" s="15">
        <f t="shared" si="44"/>
        <v>52.902574457344777</v>
      </c>
    </row>
    <row r="955" spans="1:13">
      <c r="A955" s="15" t="s">
        <v>319</v>
      </c>
      <c r="B955" s="15">
        <v>78.900000000000006</v>
      </c>
      <c r="C955" s="16">
        <v>3.5999999999999999E-21</v>
      </c>
      <c r="D955" s="15" t="str">
        <f>VLOOKUP($A955,таксономия!$B:$V,6,0)</f>
        <v>Archaea</v>
      </c>
      <c r="E955" s="15" t="str">
        <f>VLOOKUP($A955,таксономия!$B:$V,7,0)</f>
        <v xml:space="preserve"> Euryarchaeota</v>
      </c>
      <c r="F955" s="15" t="str">
        <f>VLOOKUP($A955,таксономия!$B:$V,8,0)</f>
        <v xml:space="preserve"> Halobacteria</v>
      </c>
      <c r="G955" s="15"/>
      <c r="I955" s="15">
        <v>20</v>
      </c>
      <c r="J955" s="15">
        <v>934</v>
      </c>
      <c r="K955" s="15">
        <f t="shared" si="42"/>
        <v>100</v>
      </c>
      <c r="L955" s="15">
        <f t="shared" si="43"/>
        <v>47.147905098435132</v>
      </c>
      <c r="M955" s="15">
        <f t="shared" si="44"/>
        <v>52.852094901564868</v>
      </c>
    </row>
    <row r="956" spans="1:13">
      <c r="A956" s="15" t="s">
        <v>321</v>
      </c>
      <c r="B956" s="15">
        <v>78.900000000000006</v>
      </c>
      <c r="C956" s="16">
        <v>3.5999999999999999E-21</v>
      </c>
      <c r="D956" s="15" t="str">
        <f>VLOOKUP($A956,таксономия!$B:$V,6,0)</f>
        <v>Archaea</v>
      </c>
      <c r="E956" s="15" t="str">
        <f>VLOOKUP($A956,таксономия!$B:$V,7,0)</f>
        <v xml:space="preserve"> Euryarchaeota</v>
      </c>
      <c r="F956" s="15" t="str">
        <f>VLOOKUP($A956,таксономия!$B:$V,8,0)</f>
        <v xml:space="preserve"> Halobacteria</v>
      </c>
      <c r="G956" s="15"/>
      <c r="I956" s="15">
        <v>20</v>
      </c>
      <c r="J956" s="15">
        <v>935</v>
      </c>
      <c r="K956" s="15">
        <f t="shared" si="42"/>
        <v>100</v>
      </c>
      <c r="L956" s="15">
        <f t="shared" si="43"/>
        <v>47.19838465421504</v>
      </c>
      <c r="M956" s="15">
        <f t="shared" si="44"/>
        <v>52.80161534578496</v>
      </c>
    </row>
    <row r="957" spans="1:13">
      <c r="A957" s="15" t="s">
        <v>325</v>
      </c>
      <c r="B957" s="15">
        <v>78.900000000000006</v>
      </c>
      <c r="C957" s="16">
        <v>3.5999999999999999E-21</v>
      </c>
      <c r="D957" s="15" t="str">
        <f>VLOOKUP($A957,таксономия!$B:$V,6,0)</f>
        <v>Archaea</v>
      </c>
      <c r="E957" s="15" t="str">
        <f>VLOOKUP($A957,таксономия!$B:$V,7,0)</f>
        <v xml:space="preserve"> Euryarchaeota</v>
      </c>
      <c r="F957" s="15" t="str">
        <f>VLOOKUP($A957,таксономия!$B:$V,8,0)</f>
        <v xml:space="preserve"> Halobacteria</v>
      </c>
      <c r="G957" s="15"/>
      <c r="I957" s="15">
        <v>20</v>
      </c>
      <c r="J957" s="15">
        <v>936</v>
      </c>
      <c r="K957" s="15">
        <f t="shared" si="42"/>
        <v>100</v>
      </c>
      <c r="L957" s="15">
        <f t="shared" si="43"/>
        <v>47.248864209994949</v>
      </c>
      <c r="M957" s="15">
        <f t="shared" si="44"/>
        <v>52.751135790005051</v>
      </c>
    </row>
    <row r="958" spans="1:13">
      <c r="A958" s="15" t="s">
        <v>327</v>
      </c>
      <c r="B958" s="15">
        <v>78.900000000000006</v>
      </c>
      <c r="C958" s="16">
        <v>3.5999999999999999E-21</v>
      </c>
      <c r="D958" s="15" t="str">
        <f>VLOOKUP($A958,таксономия!$B:$V,6,0)</f>
        <v>Archaea</v>
      </c>
      <c r="E958" s="15" t="str">
        <f>VLOOKUP($A958,таксономия!$B:$V,7,0)</f>
        <v xml:space="preserve"> Euryarchaeota</v>
      </c>
      <c r="F958" s="15" t="str">
        <f>VLOOKUP($A958,таксономия!$B:$V,8,0)</f>
        <v xml:space="preserve"> Halobacteria</v>
      </c>
      <c r="G958" s="15"/>
      <c r="I958" s="15">
        <v>20</v>
      </c>
      <c r="J958" s="15">
        <v>937</v>
      </c>
      <c r="K958" s="15">
        <f t="shared" si="42"/>
        <v>100</v>
      </c>
      <c r="L958" s="15">
        <f t="shared" si="43"/>
        <v>47.299343765774857</v>
      </c>
      <c r="M958" s="15">
        <f t="shared" si="44"/>
        <v>52.700656234225143</v>
      </c>
    </row>
    <row r="959" spans="1:13">
      <c r="A959" s="15" t="s">
        <v>329</v>
      </c>
      <c r="B959" s="15">
        <v>78.900000000000006</v>
      </c>
      <c r="C959" s="16">
        <v>3.5999999999999999E-21</v>
      </c>
      <c r="D959" s="15" t="str">
        <f>VLOOKUP($A959,таксономия!$B:$V,6,0)</f>
        <v>Archaea</v>
      </c>
      <c r="E959" s="15" t="str">
        <f>VLOOKUP($A959,таксономия!$B:$V,7,0)</f>
        <v xml:space="preserve"> Euryarchaeota</v>
      </c>
      <c r="F959" s="15" t="str">
        <f>VLOOKUP($A959,таксономия!$B:$V,8,0)</f>
        <v xml:space="preserve"> Halobacteria</v>
      </c>
      <c r="G959" s="15"/>
      <c r="I959" s="15">
        <v>20</v>
      </c>
      <c r="J959" s="15">
        <v>938</v>
      </c>
      <c r="K959" s="15">
        <f t="shared" si="42"/>
        <v>100</v>
      </c>
      <c r="L959" s="15">
        <f t="shared" si="43"/>
        <v>47.349823321554766</v>
      </c>
      <c r="M959" s="15">
        <f t="shared" si="44"/>
        <v>52.650176678445234</v>
      </c>
    </row>
    <row r="960" spans="1:13">
      <c r="A960" s="15" t="s">
        <v>335</v>
      </c>
      <c r="B960" s="15">
        <v>78.900000000000006</v>
      </c>
      <c r="C960" s="16">
        <v>3.5999999999999999E-21</v>
      </c>
      <c r="D960" s="15" t="str">
        <f>VLOOKUP($A960,таксономия!$B:$V,6,0)</f>
        <v>Archaea</v>
      </c>
      <c r="E960" s="15" t="str">
        <f>VLOOKUP($A960,таксономия!$B:$V,7,0)</f>
        <v xml:space="preserve"> Euryarchaeota</v>
      </c>
      <c r="F960" s="15" t="str">
        <f>VLOOKUP($A960,таксономия!$B:$V,8,0)</f>
        <v xml:space="preserve"> Halobacteria</v>
      </c>
      <c r="G960" s="15"/>
      <c r="I960" s="15">
        <v>20</v>
      </c>
      <c r="J960" s="15">
        <v>939</v>
      </c>
      <c r="K960" s="15">
        <f t="shared" si="42"/>
        <v>100</v>
      </c>
      <c r="L960" s="15">
        <f t="shared" si="43"/>
        <v>47.400302877334674</v>
      </c>
      <c r="M960" s="15">
        <f t="shared" si="44"/>
        <v>52.599697122665326</v>
      </c>
    </row>
    <row r="961" spans="1:13">
      <c r="A961" s="15" t="s">
        <v>337</v>
      </c>
      <c r="B961" s="15">
        <v>78.900000000000006</v>
      </c>
      <c r="C961" s="16">
        <v>3.5999999999999999E-21</v>
      </c>
      <c r="D961" s="15" t="str">
        <f>VLOOKUP($A961,таксономия!$B:$V,6,0)</f>
        <v>Archaea</v>
      </c>
      <c r="E961" s="15" t="str">
        <f>VLOOKUP($A961,таксономия!$B:$V,7,0)</f>
        <v xml:space="preserve"> Euryarchaeota</v>
      </c>
      <c r="F961" s="15" t="str">
        <f>VLOOKUP($A961,таксономия!$B:$V,8,0)</f>
        <v xml:space="preserve"> Halobacteria</v>
      </c>
      <c r="G961" s="15"/>
      <c r="I961" s="15">
        <v>20</v>
      </c>
      <c r="J961" s="15">
        <v>940</v>
      </c>
      <c r="K961" s="15">
        <f t="shared" si="42"/>
        <v>100</v>
      </c>
      <c r="L961" s="15">
        <f t="shared" si="43"/>
        <v>47.45078243311459</v>
      </c>
      <c r="M961" s="15">
        <f t="shared" si="44"/>
        <v>52.54921756688541</v>
      </c>
    </row>
    <row r="962" spans="1:13">
      <c r="A962" s="15" t="s">
        <v>341</v>
      </c>
      <c r="B962" s="15">
        <v>78.900000000000006</v>
      </c>
      <c r="C962" s="16">
        <v>3.5999999999999999E-21</v>
      </c>
      <c r="D962" s="15" t="str">
        <f>VLOOKUP($A962,таксономия!$B:$V,6,0)</f>
        <v>Archaea</v>
      </c>
      <c r="E962" s="15" t="str">
        <f>VLOOKUP($A962,таксономия!$B:$V,7,0)</f>
        <v xml:space="preserve"> Euryarchaeota</v>
      </c>
      <c r="F962" s="15" t="str">
        <f>VLOOKUP($A962,таксономия!$B:$V,8,0)</f>
        <v xml:space="preserve"> Halobacteria</v>
      </c>
      <c r="G962" s="15"/>
      <c r="I962" s="15">
        <v>20</v>
      </c>
      <c r="J962" s="15">
        <v>941</v>
      </c>
      <c r="K962" s="15">
        <f t="shared" si="42"/>
        <v>100</v>
      </c>
      <c r="L962" s="15">
        <f t="shared" si="43"/>
        <v>47.501261988894498</v>
      </c>
      <c r="M962" s="15">
        <f t="shared" si="44"/>
        <v>52.498738011105502</v>
      </c>
    </row>
    <row r="963" spans="1:13">
      <c r="A963" s="15" t="s">
        <v>363</v>
      </c>
      <c r="B963" s="15">
        <v>78.900000000000006</v>
      </c>
      <c r="C963" s="16">
        <v>3.5999999999999999E-21</v>
      </c>
      <c r="D963" s="15" t="str">
        <f>VLOOKUP($A963,таксономия!$B:$V,6,0)</f>
        <v>Archaea</v>
      </c>
      <c r="E963" s="15" t="str">
        <f>VLOOKUP($A963,таксономия!$B:$V,7,0)</f>
        <v xml:space="preserve"> Euryarchaeota</v>
      </c>
      <c r="F963" s="15" t="str">
        <f>VLOOKUP($A963,таксономия!$B:$V,8,0)</f>
        <v xml:space="preserve"> Halobacteria</v>
      </c>
      <c r="G963" s="15"/>
      <c r="I963" s="15">
        <v>20</v>
      </c>
      <c r="J963" s="15">
        <v>942</v>
      </c>
      <c r="K963" s="15">
        <f t="shared" ref="K963:K1026" si="45">I963/20*100</f>
        <v>100</v>
      </c>
      <c r="L963" s="15">
        <f t="shared" ref="L963:L1026" si="46">J963/1981*100</f>
        <v>47.551741544674407</v>
      </c>
      <c r="M963" s="15">
        <f t="shared" ref="M963:M1026" si="47">100-L963</f>
        <v>52.448258455325593</v>
      </c>
    </row>
    <row r="964" spans="1:13">
      <c r="A964" s="15" t="s">
        <v>379</v>
      </c>
      <c r="B964" s="15">
        <v>78.900000000000006</v>
      </c>
      <c r="C964" s="16">
        <v>3.5999999999999999E-21</v>
      </c>
      <c r="D964" s="15" t="str">
        <f>VLOOKUP($A964,таксономия!$B:$V,6,0)</f>
        <v>Archaea</v>
      </c>
      <c r="E964" s="15" t="str">
        <f>VLOOKUP($A964,таксономия!$B:$V,7,0)</f>
        <v xml:space="preserve"> Euryarchaeota</v>
      </c>
      <c r="F964" s="15" t="str">
        <f>VLOOKUP($A964,таксономия!$B:$V,8,0)</f>
        <v xml:space="preserve"> Halobacteria</v>
      </c>
      <c r="G964" s="15"/>
      <c r="I964" s="15">
        <v>20</v>
      </c>
      <c r="J964" s="15">
        <v>943</v>
      </c>
      <c r="K964" s="15">
        <f t="shared" si="45"/>
        <v>100</v>
      </c>
      <c r="L964" s="15">
        <f t="shared" si="46"/>
        <v>47.602221100454315</v>
      </c>
      <c r="M964" s="15">
        <f t="shared" si="47"/>
        <v>52.397778899545685</v>
      </c>
    </row>
    <row r="965" spans="1:13">
      <c r="A965" s="15" t="s">
        <v>381</v>
      </c>
      <c r="B965" s="15">
        <v>78.900000000000006</v>
      </c>
      <c r="C965" s="16">
        <v>3.5999999999999999E-21</v>
      </c>
      <c r="D965" s="15" t="str">
        <f>VLOOKUP($A965,таксономия!$B:$V,6,0)</f>
        <v>Archaea</v>
      </c>
      <c r="E965" s="15" t="str">
        <f>VLOOKUP($A965,таксономия!$B:$V,7,0)</f>
        <v xml:space="preserve"> Euryarchaeota</v>
      </c>
      <c r="F965" s="15" t="str">
        <f>VLOOKUP($A965,таксономия!$B:$V,8,0)</f>
        <v xml:space="preserve"> Halobacteria</v>
      </c>
      <c r="G965" s="15"/>
      <c r="I965" s="15">
        <v>20</v>
      </c>
      <c r="J965" s="15">
        <v>944</v>
      </c>
      <c r="K965" s="15">
        <f t="shared" si="45"/>
        <v>100</v>
      </c>
      <c r="L965" s="15">
        <f t="shared" si="46"/>
        <v>47.652700656234224</v>
      </c>
      <c r="M965" s="15">
        <f t="shared" si="47"/>
        <v>52.347299343765776</v>
      </c>
    </row>
    <row r="966" spans="1:13">
      <c r="A966" s="15" t="s">
        <v>323</v>
      </c>
      <c r="B966" s="15">
        <v>78.900000000000006</v>
      </c>
      <c r="C966" s="16">
        <v>3.5999999999999999E-21</v>
      </c>
      <c r="D966" s="15" t="str">
        <f>VLOOKUP($A966,таксономия!$B:$V,6,0)</f>
        <v>Archaea</v>
      </c>
      <c r="E966" s="15" t="str">
        <f>VLOOKUP($A966,таксономия!$B:$V,7,0)</f>
        <v xml:space="preserve"> Euryarchaeota</v>
      </c>
      <c r="F966" s="15" t="str">
        <f>VLOOKUP($A966,таксономия!$B:$V,8,0)</f>
        <v xml:space="preserve"> Halobacteria</v>
      </c>
      <c r="G966" s="15"/>
      <c r="I966" s="15">
        <v>20</v>
      </c>
      <c r="J966" s="15">
        <v>945</v>
      </c>
      <c r="K966" s="15">
        <f t="shared" si="45"/>
        <v>100</v>
      </c>
      <c r="L966" s="15">
        <f t="shared" si="46"/>
        <v>47.703180212014132</v>
      </c>
      <c r="M966" s="15">
        <f t="shared" si="47"/>
        <v>52.296819787985868</v>
      </c>
    </row>
    <row r="967" spans="1:13">
      <c r="A967" s="15" t="s">
        <v>439</v>
      </c>
      <c r="B967" s="15">
        <v>78.900000000000006</v>
      </c>
      <c r="C967" s="16">
        <v>3.5999999999999999E-21</v>
      </c>
      <c r="D967" s="15" t="str">
        <f>VLOOKUP($A967,таксономия!$B:$V,6,0)</f>
        <v>Archaea</v>
      </c>
      <c r="E967" s="15" t="str">
        <f>VLOOKUP($A967,таксономия!$B:$V,7,0)</f>
        <v xml:space="preserve"> Euryarchaeota</v>
      </c>
      <c r="F967" s="15" t="str">
        <f>VLOOKUP($A967,таксономия!$B:$V,8,0)</f>
        <v xml:space="preserve"> Halobacteria</v>
      </c>
      <c r="G967" s="15"/>
      <c r="I967" s="15">
        <v>20</v>
      </c>
      <c r="J967" s="15">
        <v>946</v>
      </c>
      <c r="K967" s="15">
        <f t="shared" si="45"/>
        <v>100</v>
      </c>
      <c r="L967" s="15">
        <f t="shared" si="46"/>
        <v>47.753659767794041</v>
      </c>
      <c r="M967" s="15">
        <f t="shared" si="47"/>
        <v>52.246340232205959</v>
      </c>
    </row>
    <row r="968" spans="1:13">
      <c r="A968" s="15" t="s">
        <v>441</v>
      </c>
      <c r="B968" s="15">
        <v>78.900000000000006</v>
      </c>
      <c r="C968" s="16">
        <v>3.5999999999999999E-21</v>
      </c>
      <c r="D968" s="15" t="str">
        <f>VLOOKUP($A968,таксономия!$B:$V,6,0)</f>
        <v>Archaea</v>
      </c>
      <c r="E968" s="15" t="str">
        <f>VLOOKUP($A968,таксономия!$B:$V,7,0)</f>
        <v xml:space="preserve"> Euryarchaeota</v>
      </c>
      <c r="F968" s="15" t="str">
        <f>VLOOKUP($A968,таксономия!$B:$V,8,0)</f>
        <v xml:space="preserve"> Halobacteria</v>
      </c>
      <c r="G968" s="15"/>
      <c r="I968" s="15">
        <v>20</v>
      </c>
      <c r="J968" s="15">
        <v>947</v>
      </c>
      <c r="K968" s="15">
        <f t="shared" si="45"/>
        <v>100</v>
      </c>
      <c r="L968" s="15">
        <f t="shared" si="46"/>
        <v>47.804139323573949</v>
      </c>
      <c r="M968" s="15">
        <f t="shared" si="47"/>
        <v>52.195860676426051</v>
      </c>
    </row>
    <row r="969" spans="1:13">
      <c r="A969" s="15" t="s">
        <v>443</v>
      </c>
      <c r="B969" s="15">
        <v>78.900000000000006</v>
      </c>
      <c r="C969" s="16">
        <v>3.5999999999999999E-21</v>
      </c>
      <c r="D969" s="15" t="str">
        <f>VLOOKUP($A969,таксономия!$B:$V,6,0)</f>
        <v>Archaea</v>
      </c>
      <c r="E969" s="15" t="str">
        <f>VLOOKUP($A969,таксономия!$B:$V,7,0)</f>
        <v xml:space="preserve"> Euryarchaeota</v>
      </c>
      <c r="F969" s="15" t="str">
        <f>VLOOKUP($A969,таксономия!$B:$V,8,0)</f>
        <v xml:space="preserve"> Halobacteria</v>
      </c>
      <c r="G969" s="15"/>
      <c r="I969" s="15">
        <v>20</v>
      </c>
      <c r="J969" s="15">
        <v>948</v>
      </c>
      <c r="K969" s="15">
        <f t="shared" si="45"/>
        <v>100</v>
      </c>
      <c r="L969" s="15">
        <f t="shared" si="46"/>
        <v>47.854618879353858</v>
      </c>
      <c r="M969" s="15">
        <f t="shared" si="47"/>
        <v>52.145381120646142</v>
      </c>
    </row>
    <row r="970" spans="1:13">
      <c r="A970" s="15" t="s">
        <v>449</v>
      </c>
      <c r="B970" s="15">
        <v>78.900000000000006</v>
      </c>
      <c r="C970" s="16">
        <v>3.5999999999999999E-21</v>
      </c>
      <c r="D970" s="15" t="str">
        <f>VLOOKUP($A970,таксономия!$B:$V,6,0)</f>
        <v>Archaea</v>
      </c>
      <c r="E970" s="15" t="str">
        <f>VLOOKUP($A970,таксономия!$B:$V,7,0)</f>
        <v xml:space="preserve"> Euryarchaeota</v>
      </c>
      <c r="F970" s="15" t="str">
        <f>VLOOKUP($A970,таксономия!$B:$V,8,0)</f>
        <v xml:space="preserve"> Halobacteria</v>
      </c>
      <c r="G970" s="15"/>
      <c r="I970" s="15">
        <v>20</v>
      </c>
      <c r="J970" s="15">
        <v>949</v>
      </c>
      <c r="K970" s="15">
        <f t="shared" si="45"/>
        <v>100</v>
      </c>
      <c r="L970" s="15">
        <f t="shared" si="46"/>
        <v>47.905098435133766</v>
      </c>
      <c r="M970" s="15">
        <f t="shared" si="47"/>
        <v>52.094901564866234</v>
      </c>
    </row>
    <row r="971" spans="1:13">
      <c r="A971" s="15" t="s">
        <v>451</v>
      </c>
      <c r="B971" s="15">
        <v>78.900000000000006</v>
      </c>
      <c r="C971" s="16">
        <v>3.5999999999999999E-21</v>
      </c>
      <c r="D971" s="15" t="str">
        <f>VLOOKUP($A971,таксономия!$B:$V,6,0)</f>
        <v>Archaea</v>
      </c>
      <c r="E971" s="15" t="str">
        <f>VLOOKUP($A971,таксономия!$B:$V,7,0)</f>
        <v xml:space="preserve"> Euryarchaeota</v>
      </c>
      <c r="F971" s="15" t="str">
        <f>VLOOKUP($A971,таксономия!$B:$V,8,0)</f>
        <v xml:space="preserve"> Halobacteria</v>
      </c>
      <c r="G971" s="15"/>
      <c r="I971" s="15">
        <v>20</v>
      </c>
      <c r="J971" s="15">
        <v>950</v>
      </c>
      <c r="K971" s="15">
        <f t="shared" si="45"/>
        <v>100</v>
      </c>
      <c r="L971" s="15">
        <f t="shared" si="46"/>
        <v>47.955577990913682</v>
      </c>
      <c r="M971" s="15">
        <f t="shared" si="47"/>
        <v>52.044422009086318</v>
      </c>
    </row>
    <row r="972" spans="1:13">
      <c r="A972" s="15" t="s">
        <v>461</v>
      </c>
      <c r="B972" s="15">
        <v>78.900000000000006</v>
      </c>
      <c r="C972" s="16">
        <v>3.5999999999999999E-21</v>
      </c>
      <c r="D972" s="15" t="str">
        <f>VLOOKUP($A972,таксономия!$B:$V,6,0)</f>
        <v>Archaea</v>
      </c>
      <c r="E972" s="15" t="str">
        <f>VLOOKUP($A972,таксономия!$B:$V,7,0)</f>
        <v xml:space="preserve"> Euryarchaeota</v>
      </c>
      <c r="F972" s="15" t="str">
        <f>VLOOKUP($A972,таксономия!$B:$V,8,0)</f>
        <v xml:space="preserve"> Halobacteria</v>
      </c>
      <c r="G972" s="15"/>
      <c r="I972" s="15">
        <v>20</v>
      </c>
      <c r="J972" s="15">
        <v>951</v>
      </c>
      <c r="K972" s="15">
        <f t="shared" si="45"/>
        <v>100</v>
      </c>
      <c r="L972" s="15">
        <f t="shared" si="46"/>
        <v>48.00605754669359</v>
      </c>
      <c r="M972" s="15">
        <f t="shared" si="47"/>
        <v>51.99394245330641</v>
      </c>
    </row>
    <row r="973" spans="1:13">
      <c r="A973" s="15" t="s">
        <v>469</v>
      </c>
      <c r="B973" s="15">
        <v>78.900000000000006</v>
      </c>
      <c r="C973" s="16">
        <v>3.5999999999999999E-21</v>
      </c>
      <c r="D973" s="15" t="str">
        <f>VLOOKUP($A973,таксономия!$B:$V,6,0)</f>
        <v>Archaea</v>
      </c>
      <c r="E973" s="15" t="str">
        <f>VLOOKUP($A973,таксономия!$B:$V,7,0)</f>
        <v xml:space="preserve"> Euryarchaeota</v>
      </c>
      <c r="F973" s="15" t="str">
        <f>VLOOKUP($A973,таксономия!$B:$V,8,0)</f>
        <v xml:space="preserve"> Halobacteria</v>
      </c>
      <c r="G973" s="15"/>
      <c r="I973" s="15">
        <v>20</v>
      </c>
      <c r="J973" s="15">
        <v>952</v>
      </c>
      <c r="K973" s="15">
        <f t="shared" si="45"/>
        <v>100</v>
      </c>
      <c r="L973" s="15">
        <f t="shared" si="46"/>
        <v>48.056537102473499</v>
      </c>
      <c r="M973" s="15">
        <f t="shared" si="47"/>
        <v>51.943462897526501</v>
      </c>
    </row>
    <row r="974" spans="1:13">
      <c r="A974" s="15" t="s">
        <v>471</v>
      </c>
      <c r="B974" s="15">
        <v>78.900000000000006</v>
      </c>
      <c r="C974" s="16">
        <v>3.5999999999999999E-21</v>
      </c>
      <c r="D974" s="15" t="str">
        <f>VLOOKUP($A974,таксономия!$B:$V,6,0)</f>
        <v>Archaea</v>
      </c>
      <c r="E974" s="15" t="str">
        <f>VLOOKUP($A974,таксономия!$B:$V,7,0)</f>
        <v xml:space="preserve"> Euryarchaeota</v>
      </c>
      <c r="F974" s="15" t="str">
        <f>VLOOKUP($A974,таксономия!$B:$V,8,0)</f>
        <v xml:space="preserve"> Halobacteria</v>
      </c>
      <c r="G974" s="15"/>
      <c r="I974" s="15">
        <v>20</v>
      </c>
      <c r="J974" s="15">
        <v>953</v>
      </c>
      <c r="K974" s="15">
        <f t="shared" si="45"/>
        <v>100</v>
      </c>
      <c r="L974" s="15">
        <f t="shared" si="46"/>
        <v>48.107016658253407</v>
      </c>
      <c r="M974" s="15">
        <f t="shared" si="47"/>
        <v>51.892983341746593</v>
      </c>
    </row>
    <row r="975" spans="1:13">
      <c r="A975" s="15" t="s">
        <v>475</v>
      </c>
      <c r="B975" s="15">
        <v>78.900000000000006</v>
      </c>
      <c r="C975" s="16">
        <v>3.5999999999999999E-21</v>
      </c>
      <c r="D975" s="15" t="str">
        <f>VLOOKUP($A975,таксономия!$B:$V,6,0)</f>
        <v>Archaea</v>
      </c>
      <c r="E975" s="15" t="str">
        <f>VLOOKUP($A975,таксономия!$B:$V,7,0)</f>
        <v xml:space="preserve"> Euryarchaeota</v>
      </c>
      <c r="F975" s="15" t="str">
        <f>VLOOKUP($A975,таксономия!$B:$V,8,0)</f>
        <v xml:space="preserve"> Halobacteria</v>
      </c>
      <c r="G975" s="15"/>
      <c r="I975" s="15">
        <v>20</v>
      </c>
      <c r="J975" s="15">
        <v>954</v>
      </c>
      <c r="K975" s="15">
        <f t="shared" si="45"/>
        <v>100</v>
      </c>
      <c r="L975" s="15">
        <f t="shared" si="46"/>
        <v>48.157496214033316</v>
      </c>
      <c r="M975" s="15">
        <f t="shared" si="47"/>
        <v>51.842503785966684</v>
      </c>
    </row>
    <row r="976" spans="1:13">
      <c r="A976" s="15" t="s">
        <v>477</v>
      </c>
      <c r="B976" s="15">
        <v>78.900000000000006</v>
      </c>
      <c r="C976" s="16">
        <v>3.5999999999999999E-21</v>
      </c>
      <c r="D976" s="15" t="str">
        <f>VLOOKUP($A976,таксономия!$B:$V,6,0)</f>
        <v>Archaea</v>
      </c>
      <c r="E976" s="15" t="str">
        <f>VLOOKUP($A976,таксономия!$B:$V,7,0)</f>
        <v xml:space="preserve"> Euryarchaeota</v>
      </c>
      <c r="F976" s="15" t="str">
        <f>VLOOKUP($A976,таксономия!$B:$V,8,0)</f>
        <v xml:space="preserve"> Halobacteria</v>
      </c>
      <c r="G976" s="15"/>
      <c r="I976" s="15">
        <v>20</v>
      </c>
      <c r="J976" s="15">
        <v>955</v>
      </c>
      <c r="K976" s="15">
        <f t="shared" si="45"/>
        <v>100</v>
      </c>
      <c r="L976" s="15">
        <f t="shared" si="46"/>
        <v>48.207975769813224</v>
      </c>
      <c r="M976" s="15">
        <f t="shared" si="47"/>
        <v>51.792024230186776</v>
      </c>
    </row>
    <row r="977" spans="1:13">
      <c r="A977" s="15" t="s">
        <v>437</v>
      </c>
      <c r="B977" s="15">
        <v>78.900000000000006</v>
      </c>
      <c r="C977" s="16">
        <v>3.5999999999999999E-21</v>
      </c>
      <c r="D977" s="15" t="str">
        <f>VLOOKUP($A977,таксономия!$B:$V,6,0)</f>
        <v>Archaea</v>
      </c>
      <c r="E977" s="15" t="str">
        <f>VLOOKUP($A977,таксономия!$B:$V,7,0)</f>
        <v xml:space="preserve"> Euryarchaeota</v>
      </c>
      <c r="F977" s="15" t="str">
        <f>VLOOKUP($A977,таксономия!$B:$V,8,0)</f>
        <v xml:space="preserve"> Halobacteria</v>
      </c>
      <c r="G977" s="15"/>
      <c r="I977" s="15">
        <v>20</v>
      </c>
      <c r="J977" s="15">
        <v>956</v>
      </c>
      <c r="K977" s="15">
        <f t="shared" si="45"/>
        <v>100</v>
      </c>
      <c r="L977" s="15">
        <f t="shared" si="46"/>
        <v>48.258455325593133</v>
      </c>
      <c r="M977" s="15">
        <f t="shared" si="47"/>
        <v>51.741544674406867</v>
      </c>
    </row>
    <row r="978" spans="1:13">
      <c r="A978" s="15" t="s">
        <v>465</v>
      </c>
      <c r="B978" s="15">
        <v>78.900000000000006</v>
      </c>
      <c r="C978" s="16">
        <v>3.5999999999999999E-21</v>
      </c>
      <c r="D978" s="15" t="str">
        <f>VLOOKUP($A978,таксономия!$B:$V,6,0)</f>
        <v>Archaea</v>
      </c>
      <c r="E978" s="15" t="str">
        <f>VLOOKUP($A978,таксономия!$B:$V,7,0)</f>
        <v xml:space="preserve"> Euryarchaeota</v>
      </c>
      <c r="F978" s="15" t="str">
        <f>VLOOKUP($A978,таксономия!$B:$V,8,0)</f>
        <v xml:space="preserve"> Halobacteria</v>
      </c>
      <c r="G978" s="15"/>
      <c r="I978" s="15">
        <v>20</v>
      </c>
      <c r="J978" s="15">
        <v>957</v>
      </c>
      <c r="K978" s="15">
        <f t="shared" si="45"/>
        <v>100</v>
      </c>
      <c r="L978" s="15">
        <f t="shared" si="46"/>
        <v>48.308934881373048</v>
      </c>
      <c r="M978" s="15">
        <f t="shared" si="47"/>
        <v>51.691065118626952</v>
      </c>
    </row>
    <row r="979" spans="1:13">
      <c r="A979" s="15" t="s">
        <v>473</v>
      </c>
      <c r="B979" s="15">
        <v>78.900000000000006</v>
      </c>
      <c r="C979" s="16">
        <v>3.5999999999999999E-21</v>
      </c>
      <c r="D979" s="15" t="str">
        <f>VLOOKUP($A979,таксономия!$B:$V,6,0)</f>
        <v>Archaea</v>
      </c>
      <c r="E979" s="15" t="str">
        <f>VLOOKUP($A979,таксономия!$B:$V,7,0)</f>
        <v xml:space="preserve"> Euryarchaeota</v>
      </c>
      <c r="F979" s="15" t="str">
        <f>VLOOKUP($A979,таксономия!$B:$V,8,0)</f>
        <v xml:space="preserve"> Halobacteria</v>
      </c>
      <c r="G979" s="15"/>
      <c r="I979" s="15">
        <v>20</v>
      </c>
      <c r="J979" s="15">
        <v>958</v>
      </c>
      <c r="K979" s="15">
        <f t="shared" si="45"/>
        <v>100</v>
      </c>
      <c r="L979" s="15">
        <f t="shared" si="46"/>
        <v>48.359414437152957</v>
      </c>
      <c r="M979" s="15">
        <f t="shared" si="47"/>
        <v>51.640585562847043</v>
      </c>
    </row>
    <row r="980" spans="1:13">
      <c r="A980" s="15" t="s">
        <v>3734</v>
      </c>
      <c r="B980" s="15">
        <v>78.900000000000006</v>
      </c>
      <c r="C980" s="16">
        <v>3.5999999999999999E-21</v>
      </c>
      <c r="D980" s="15" t="str">
        <f>VLOOKUP($A980,таксономия!$B:$V,6,0)</f>
        <v>Archaea</v>
      </c>
      <c r="E980" s="15" t="str">
        <f>VLOOKUP($A980,таксономия!$B:$V,7,0)</f>
        <v xml:space="preserve"> Euryarchaeota</v>
      </c>
      <c r="F980" s="15" t="str">
        <f>VLOOKUP($A980,таксономия!$B:$V,8,0)</f>
        <v xml:space="preserve"> Halobacteria</v>
      </c>
      <c r="G980" s="15"/>
      <c r="I980" s="15">
        <v>20</v>
      </c>
      <c r="J980" s="15">
        <v>959</v>
      </c>
      <c r="K980" s="15">
        <f t="shared" si="45"/>
        <v>100</v>
      </c>
      <c r="L980" s="15">
        <f t="shared" si="46"/>
        <v>48.409893992932865</v>
      </c>
      <c r="M980" s="15">
        <f t="shared" si="47"/>
        <v>51.590106007067135</v>
      </c>
    </row>
    <row r="981" spans="1:13">
      <c r="A981" s="15" t="s">
        <v>3738</v>
      </c>
      <c r="B981" s="15">
        <v>78.900000000000006</v>
      </c>
      <c r="C981" s="16">
        <v>3.5999999999999999E-21</v>
      </c>
      <c r="D981" s="15" t="str">
        <f>VLOOKUP($A981,таксономия!$B:$V,6,0)</f>
        <v>Archaea</v>
      </c>
      <c r="E981" s="15" t="str">
        <f>VLOOKUP($A981,таксономия!$B:$V,7,0)</f>
        <v xml:space="preserve"> Euryarchaeota</v>
      </c>
      <c r="F981" s="15" t="str">
        <f>VLOOKUP($A981,таксономия!$B:$V,8,0)</f>
        <v xml:space="preserve"> Halobacteria</v>
      </c>
      <c r="G981" s="15"/>
      <c r="I981" s="15">
        <v>20</v>
      </c>
      <c r="J981" s="15">
        <v>960</v>
      </c>
      <c r="K981" s="15">
        <f t="shared" si="45"/>
        <v>100</v>
      </c>
      <c r="L981" s="15">
        <f t="shared" si="46"/>
        <v>48.460373548712774</v>
      </c>
      <c r="M981" s="15">
        <f t="shared" si="47"/>
        <v>51.539626451287226</v>
      </c>
    </row>
    <row r="982" spans="1:13">
      <c r="A982" s="15" t="s">
        <v>3740</v>
      </c>
      <c r="B982" s="15">
        <v>78.900000000000006</v>
      </c>
      <c r="C982" s="16">
        <v>3.5999999999999999E-21</v>
      </c>
      <c r="D982" s="15" t="str">
        <f>VLOOKUP($A982,таксономия!$B:$V,6,0)</f>
        <v>Archaea</v>
      </c>
      <c r="E982" s="15" t="str">
        <f>VLOOKUP($A982,таксономия!$B:$V,7,0)</f>
        <v xml:space="preserve"> Euryarchaeota</v>
      </c>
      <c r="F982" s="15" t="str">
        <f>VLOOKUP($A982,таксономия!$B:$V,8,0)</f>
        <v xml:space="preserve"> Halobacteria</v>
      </c>
      <c r="G982" s="15"/>
      <c r="I982" s="15">
        <v>20</v>
      </c>
      <c r="J982" s="15">
        <v>961</v>
      </c>
      <c r="K982" s="15">
        <f t="shared" si="45"/>
        <v>100</v>
      </c>
      <c r="L982" s="15">
        <f t="shared" si="46"/>
        <v>48.510853104492682</v>
      </c>
      <c r="M982" s="15">
        <f t="shared" si="47"/>
        <v>51.489146895507318</v>
      </c>
    </row>
    <row r="983" spans="1:13">
      <c r="A983" s="15" t="s">
        <v>3742</v>
      </c>
      <c r="B983" s="15">
        <v>78.900000000000006</v>
      </c>
      <c r="C983" s="16">
        <v>3.5999999999999999E-21</v>
      </c>
      <c r="D983" s="15" t="str">
        <f>VLOOKUP($A983,таксономия!$B:$V,6,0)</f>
        <v>Archaea</v>
      </c>
      <c r="E983" s="15" t="str">
        <f>VLOOKUP($A983,таксономия!$B:$V,7,0)</f>
        <v xml:space="preserve"> Euryarchaeota</v>
      </c>
      <c r="F983" s="15" t="str">
        <f>VLOOKUP($A983,таксономия!$B:$V,8,0)</f>
        <v xml:space="preserve"> Halobacteria</v>
      </c>
      <c r="G983" s="15"/>
      <c r="I983" s="15">
        <v>20</v>
      </c>
      <c r="J983" s="15">
        <v>962</v>
      </c>
      <c r="K983" s="15">
        <f t="shared" si="45"/>
        <v>100</v>
      </c>
      <c r="L983" s="15">
        <f t="shared" si="46"/>
        <v>48.561332660272591</v>
      </c>
      <c r="M983" s="15">
        <f t="shared" si="47"/>
        <v>51.438667339727409</v>
      </c>
    </row>
    <row r="984" spans="1:13">
      <c r="A984" s="15" t="s">
        <v>3744</v>
      </c>
      <c r="B984" s="15">
        <v>78.900000000000006</v>
      </c>
      <c r="C984" s="16">
        <v>3.5999999999999999E-21</v>
      </c>
      <c r="D984" s="15" t="str">
        <f>VLOOKUP($A984,таксономия!$B:$V,6,0)</f>
        <v>Archaea</v>
      </c>
      <c r="E984" s="15" t="str">
        <f>VLOOKUP($A984,таксономия!$B:$V,7,0)</f>
        <v xml:space="preserve"> Euryarchaeota</v>
      </c>
      <c r="F984" s="15" t="str">
        <f>VLOOKUP($A984,таксономия!$B:$V,8,0)</f>
        <v xml:space="preserve"> Halobacteria</v>
      </c>
      <c r="G984" s="15"/>
      <c r="I984" s="15">
        <v>20</v>
      </c>
      <c r="J984" s="15">
        <v>963</v>
      </c>
      <c r="K984" s="15">
        <f t="shared" si="45"/>
        <v>100</v>
      </c>
      <c r="L984" s="15">
        <f t="shared" si="46"/>
        <v>48.611812216052499</v>
      </c>
      <c r="M984" s="15">
        <f t="shared" si="47"/>
        <v>51.388187783947501</v>
      </c>
    </row>
    <row r="985" spans="1:13">
      <c r="A985" s="15" t="s">
        <v>3752</v>
      </c>
      <c r="B985" s="15">
        <v>78.900000000000006</v>
      </c>
      <c r="C985" s="16">
        <v>3.5999999999999999E-21</v>
      </c>
      <c r="D985" s="15" t="str">
        <f>VLOOKUP($A985,таксономия!$B:$V,6,0)</f>
        <v>Archaea</v>
      </c>
      <c r="E985" s="15" t="str">
        <f>VLOOKUP($A985,таксономия!$B:$V,7,0)</f>
        <v xml:space="preserve"> Euryarchaeota</v>
      </c>
      <c r="F985" s="15" t="str">
        <f>VLOOKUP($A985,таксономия!$B:$V,8,0)</f>
        <v xml:space="preserve"> Halobacteria</v>
      </c>
      <c r="G985" s="15"/>
      <c r="I985" s="15">
        <v>20</v>
      </c>
      <c r="J985" s="15">
        <v>964</v>
      </c>
      <c r="K985" s="15">
        <f t="shared" si="45"/>
        <v>100</v>
      </c>
      <c r="L985" s="15">
        <f t="shared" si="46"/>
        <v>48.662291771832408</v>
      </c>
      <c r="M985" s="15">
        <f t="shared" si="47"/>
        <v>51.337708228167592</v>
      </c>
    </row>
    <row r="986" spans="1:13">
      <c r="A986" s="15" t="s">
        <v>3754</v>
      </c>
      <c r="B986" s="15">
        <v>78.900000000000006</v>
      </c>
      <c r="C986" s="16">
        <v>3.5999999999999999E-21</v>
      </c>
      <c r="D986" s="15" t="str">
        <f>VLOOKUP($A986,таксономия!$B:$V,6,0)</f>
        <v>Archaea</v>
      </c>
      <c r="E986" s="15" t="str">
        <f>VLOOKUP($A986,таксономия!$B:$V,7,0)</f>
        <v xml:space="preserve"> Euryarchaeota</v>
      </c>
      <c r="F986" s="15" t="str">
        <f>VLOOKUP($A986,таксономия!$B:$V,8,0)</f>
        <v xml:space="preserve"> Halobacteria</v>
      </c>
      <c r="G986" s="15"/>
      <c r="I986" s="15">
        <v>20</v>
      </c>
      <c r="J986" s="15">
        <v>965</v>
      </c>
      <c r="K986" s="15">
        <f t="shared" si="45"/>
        <v>100</v>
      </c>
      <c r="L986" s="15">
        <f t="shared" si="46"/>
        <v>48.712771327612323</v>
      </c>
      <c r="M986" s="15">
        <f t="shared" si="47"/>
        <v>51.287228672387677</v>
      </c>
    </row>
    <row r="987" spans="1:13">
      <c r="A987" s="15" t="s">
        <v>3764</v>
      </c>
      <c r="B987" s="15">
        <v>78.900000000000006</v>
      </c>
      <c r="C987" s="16">
        <v>3.5999999999999999E-21</v>
      </c>
      <c r="D987" s="15" t="str">
        <f>VLOOKUP($A987,таксономия!$B:$V,6,0)</f>
        <v>Archaea</v>
      </c>
      <c r="E987" s="15" t="str">
        <f>VLOOKUP($A987,таксономия!$B:$V,7,0)</f>
        <v xml:space="preserve"> Euryarchaeota</v>
      </c>
      <c r="F987" s="15" t="str">
        <f>VLOOKUP($A987,таксономия!$B:$V,8,0)</f>
        <v xml:space="preserve"> Halobacteria</v>
      </c>
      <c r="G987" s="15"/>
      <c r="I987" s="15">
        <v>20</v>
      </c>
      <c r="J987" s="15">
        <v>966</v>
      </c>
      <c r="K987" s="15">
        <f t="shared" si="45"/>
        <v>100</v>
      </c>
      <c r="L987" s="15">
        <f t="shared" si="46"/>
        <v>48.763250883392232</v>
      </c>
      <c r="M987" s="15">
        <f t="shared" si="47"/>
        <v>51.236749116607768</v>
      </c>
    </row>
    <row r="988" spans="1:13">
      <c r="A988" s="15" t="s">
        <v>3768</v>
      </c>
      <c r="B988" s="15">
        <v>78.900000000000006</v>
      </c>
      <c r="C988" s="16">
        <v>3.5999999999999999E-21</v>
      </c>
      <c r="D988" s="15" t="str">
        <f>VLOOKUP($A988,таксономия!$B:$V,6,0)</f>
        <v>Archaea</v>
      </c>
      <c r="E988" s="15" t="str">
        <f>VLOOKUP($A988,таксономия!$B:$V,7,0)</f>
        <v xml:space="preserve"> Euryarchaeota</v>
      </c>
      <c r="F988" s="15" t="str">
        <f>VLOOKUP($A988,таксономия!$B:$V,8,0)</f>
        <v xml:space="preserve"> Halobacteria</v>
      </c>
      <c r="G988" s="15"/>
      <c r="I988" s="15">
        <v>20</v>
      </c>
      <c r="J988" s="15">
        <v>967</v>
      </c>
      <c r="K988" s="15">
        <f t="shared" si="45"/>
        <v>100</v>
      </c>
      <c r="L988" s="15">
        <f t="shared" si="46"/>
        <v>48.81373043917214</v>
      </c>
      <c r="M988" s="15">
        <f t="shared" si="47"/>
        <v>51.18626956082786</v>
      </c>
    </row>
    <row r="989" spans="1:13">
      <c r="A989" s="15" t="s">
        <v>3758</v>
      </c>
      <c r="B989" s="15">
        <v>78.900000000000006</v>
      </c>
      <c r="C989" s="16">
        <v>3.5999999999999999E-21</v>
      </c>
      <c r="D989" s="15" t="str">
        <f>VLOOKUP($A989,таксономия!$B:$V,6,0)</f>
        <v>Archaea</v>
      </c>
      <c r="E989" s="15" t="str">
        <f>VLOOKUP($A989,таксономия!$B:$V,7,0)</f>
        <v xml:space="preserve"> Euryarchaeota</v>
      </c>
      <c r="F989" s="15" t="str">
        <f>VLOOKUP($A989,таксономия!$B:$V,8,0)</f>
        <v xml:space="preserve"> Halobacteria</v>
      </c>
      <c r="G989" s="15"/>
      <c r="I989" s="15">
        <v>20</v>
      </c>
      <c r="J989" s="15">
        <v>968</v>
      </c>
      <c r="K989" s="15">
        <f t="shared" si="45"/>
        <v>100</v>
      </c>
      <c r="L989" s="15">
        <f t="shared" si="46"/>
        <v>48.864209994952049</v>
      </c>
      <c r="M989" s="15">
        <f t="shared" si="47"/>
        <v>51.135790005047951</v>
      </c>
    </row>
    <row r="990" spans="1:13">
      <c r="A990" s="15" t="s">
        <v>333</v>
      </c>
      <c r="B990" s="15">
        <v>78.8</v>
      </c>
      <c r="C990" s="16">
        <v>3.7999999999999998E-21</v>
      </c>
      <c r="D990" s="15" t="str">
        <f>VLOOKUP($A990,таксономия!$B:$V,6,0)</f>
        <v>Archaea</v>
      </c>
      <c r="E990" s="15" t="str">
        <f>VLOOKUP($A990,таксономия!$B:$V,7,0)</f>
        <v xml:space="preserve"> Euryarchaeota</v>
      </c>
      <c r="F990" s="15" t="str">
        <f>VLOOKUP($A990,таксономия!$B:$V,8,0)</f>
        <v xml:space="preserve"> Halobacteria</v>
      </c>
      <c r="G990" s="15"/>
      <c r="I990" s="15">
        <v>20</v>
      </c>
      <c r="J990" s="15">
        <v>969</v>
      </c>
      <c r="K990" s="15">
        <f t="shared" si="45"/>
        <v>100</v>
      </c>
      <c r="L990" s="15">
        <f t="shared" si="46"/>
        <v>48.914689550731957</v>
      </c>
      <c r="M990" s="15">
        <f t="shared" si="47"/>
        <v>51.085310449268043</v>
      </c>
    </row>
    <row r="991" spans="1:13">
      <c r="A991" s="15" t="s">
        <v>349</v>
      </c>
      <c r="B991" s="15">
        <v>78.8</v>
      </c>
      <c r="C991" s="16">
        <v>3.7999999999999998E-21</v>
      </c>
      <c r="D991" s="15" t="str">
        <f>VLOOKUP($A991,таксономия!$B:$V,6,0)</f>
        <v>Archaea</v>
      </c>
      <c r="E991" s="15" t="str">
        <f>VLOOKUP($A991,таксономия!$B:$V,7,0)</f>
        <v xml:space="preserve"> Euryarchaeota</v>
      </c>
      <c r="F991" s="15" t="str">
        <f>VLOOKUP($A991,таксономия!$B:$V,8,0)</f>
        <v xml:space="preserve"> Halobacteria</v>
      </c>
      <c r="G991" s="15"/>
      <c r="I991" s="15">
        <v>20</v>
      </c>
      <c r="J991" s="15">
        <v>970</v>
      </c>
      <c r="K991" s="15">
        <f t="shared" si="45"/>
        <v>100</v>
      </c>
      <c r="L991" s="15">
        <f t="shared" si="46"/>
        <v>48.965169106511865</v>
      </c>
      <c r="M991" s="15">
        <f t="shared" si="47"/>
        <v>51.034830893488135</v>
      </c>
    </row>
    <row r="992" spans="1:13">
      <c r="A992" s="15" t="s">
        <v>1867</v>
      </c>
      <c r="B992" s="15">
        <v>78.8</v>
      </c>
      <c r="C992" s="16">
        <v>3.9000000000000001E-21</v>
      </c>
      <c r="D992" s="15" t="str">
        <f>VLOOKUP($A992,таксономия!$B:$V,6,0)</f>
        <v>Archaea</v>
      </c>
      <c r="E992" s="15" t="str">
        <f>VLOOKUP($A992,таксономия!$B:$V,7,0)</f>
        <v xml:space="preserve"> Euryarchaeota</v>
      </c>
      <c r="F992" s="15" t="str">
        <f>VLOOKUP($A992,таксономия!$B:$V,8,0)</f>
        <v xml:space="preserve"> Halobacteria</v>
      </c>
      <c r="G992" s="15"/>
      <c r="I992" s="15">
        <v>20</v>
      </c>
      <c r="J992" s="15">
        <v>971</v>
      </c>
      <c r="K992" s="15">
        <f t="shared" si="45"/>
        <v>100</v>
      </c>
      <c r="L992" s="15">
        <f t="shared" si="46"/>
        <v>49.015648662291774</v>
      </c>
      <c r="M992" s="15">
        <f t="shared" si="47"/>
        <v>50.984351337708226</v>
      </c>
    </row>
    <row r="993" spans="1:13">
      <c r="A993" s="15" t="s">
        <v>1907</v>
      </c>
      <c r="B993" s="15">
        <v>78.3</v>
      </c>
      <c r="C993" s="16">
        <v>5.4999999999999998E-21</v>
      </c>
      <c r="D993" s="15" t="str">
        <f>VLOOKUP($A993,таксономия!$B:$V,6,0)</f>
        <v>Archaea</v>
      </c>
      <c r="E993" s="15" t="str">
        <f>VLOOKUP($A993,таксономия!$B:$V,7,0)</f>
        <v xml:space="preserve"> Euryarchaeota</v>
      </c>
      <c r="F993" s="15" t="str">
        <f>VLOOKUP($A993,таксономия!$B:$V,8,0)</f>
        <v xml:space="preserve"> Halobacteria</v>
      </c>
      <c r="G993" s="15"/>
      <c r="I993" s="15">
        <v>20</v>
      </c>
      <c r="J993" s="15">
        <v>972</v>
      </c>
      <c r="K993" s="15">
        <f t="shared" si="45"/>
        <v>100</v>
      </c>
      <c r="L993" s="15">
        <f t="shared" si="46"/>
        <v>49.066128218071682</v>
      </c>
      <c r="M993" s="15">
        <f t="shared" si="47"/>
        <v>50.933871781928318</v>
      </c>
    </row>
    <row r="994" spans="1:13">
      <c r="A994" s="15" t="s">
        <v>3756</v>
      </c>
      <c r="B994" s="15">
        <v>76.900000000000006</v>
      </c>
      <c r="C994" s="16">
        <v>1.5000000000000001E-20</v>
      </c>
      <c r="D994" s="15" t="str">
        <f>VLOOKUP($A994,таксономия!$B:$V,6,0)</f>
        <v>Archaea</v>
      </c>
      <c r="E994" s="15" t="str">
        <f>VLOOKUP($A994,таксономия!$B:$V,7,0)</f>
        <v xml:space="preserve"> Euryarchaeota</v>
      </c>
      <c r="F994" s="15" t="str">
        <f>VLOOKUP($A994,таксономия!$B:$V,8,0)</f>
        <v xml:space="preserve"> Halobacteria</v>
      </c>
      <c r="G994" s="15"/>
      <c r="I994" s="15">
        <v>20</v>
      </c>
      <c r="J994" s="15">
        <v>973</v>
      </c>
      <c r="K994" s="15">
        <f t="shared" si="45"/>
        <v>100</v>
      </c>
      <c r="L994" s="15">
        <f t="shared" si="46"/>
        <v>49.116607773851591</v>
      </c>
      <c r="M994" s="15">
        <f t="shared" si="47"/>
        <v>50.883392226148409</v>
      </c>
    </row>
    <row r="995" spans="1:13">
      <c r="A995" s="15" t="s">
        <v>1863</v>
      </c>
      <c r="B995" s="15">
        <v>76.8</v>
      </c>
      <c r="C995" s="16">
        <v>1.5999999999999999E-20</v>
      </c>
      <c r="D995" s="15" t="str">
        <f>VLOOKUP($A995,таксономия!$B:$V,6,0)</f>
        <v>Archaea</v>
      </c>
      <c r="E995" s="15" t="str">
        <f>VLOOKUP($A995,таксономия!$B:$V,7,0)</f>
        <v xml:space="preserve"> Euryarchaeota</v>
      </c>
      <c r="F995" s="15" t="str">
        <f>VLOOKUP($A995,таксономия!$B:$V,8,0)</f>
        <v xml:space="preserve"> Halobacteria</v>
      </c>
      <c r="G995" s="15"/>
      <c r="I995" s="15">
        <v>20</v>
      </c>
      <c r="J995" s="15">
        <v>974</v>
      </c>
      <c r="K995" s="15">
        <f t="shared" si="45"/>
        <v>100</v>
      </c>
      <c r="L995" s="15">
        <f t="shared" si="46"/>
        <v>49.167087329631499</v>
      </c>
      <c r="M995" s="15">
        <f t="shared" si="47"/>
        <v>50.832912670368501</v>
      </c>
    </row>
    <row r="996" spans="1:13">
      <c r="A996" s="15" t="s">
        <v>4136</v>
      </c>
      <c r="B996" s="15">
        <v>76.7</v>
      </c>
      <c r="C996" s="16">
        <v>1.6999999999999999E-20</v>
      </c>
      <c r="D996" s="15" t="str">
        <f>VLOOKUP($A996,таксономия!$B:$V,6,0)</f>
        <v>Archaea</v>
      </c>
      <c r="E996" s="15" t="str">
        <f>VLOOKUP($A996,таксономия!$B:$V,7,0)</f>
        <v xml:space="preserve"> Crenarchaeota</v>
      </c>
      <c r="F996" s="15" t="str">
        <f>VLOOKUP($A996,таксономия!$B:$V,8,0)</f>
        <v xml:space="preserve"> Thermoprotei</v>
      </c>
      <c r="G996" s="15"/>
      <c r="I996" s="15">
        <v>20</v>
      </c>
      <c r="J996" s="15">
        <v>975</v>
      </c>
      <c r="K996" s="15">
        <f t="shared" si="45"/>
        <v>100</v>
      </c>
      <c r="L996" s="15">
        <f t="shared" si="46"/>
        <v>49.217566885411408</v>
      </c>
      <c r="M996" s="15">
        <f t="shared" si="47"/>
        <v>50.782433114588592</v>
      </c>
    </row>
    <row r="997" spans="1:13">
      <c r="A997" s="15" t="s">
        <v>1855</v>
      </c>
      <c r="B997" s="15">
        <v>76.5</v>
      </c>
      <c r="C997" s="16">
        <v>1.9999999999999999E-20</v>
      </c>
      <c r="D997" s="15" t="str">
        <f>VLOOKUP($A997,таксономия!$B:$V,6,0)</f>
        <v>Archaea</v>
      </c>
      <c r="E997" s="15" t="str">
        <f>VLOOKUP($A997,таксономия!$B:$V,7,0)</f>
        <v xml:space="preserve"> Euryarchaeota</v>
      </c>
      <c r="F997" s="15" t="str">
        <f>VLOOKUP($A997,таксономия!$B:$V,8,0)</f>
        <v xml:space="preserve"> Halobacteria</v>
      </c>
      <c r="G997" s="15"/>
      <c r="I997" s="15">
        <v>20</v>
      </c>
      <c r="J997" s="15">
        <v>976</v>
      </c>
      <c r="K997" s="15">
        <f t="shared" si="45"/>
        <v>100</v>
      </c>
      <c r="L997" s="15">
        <f t="shared" si="46"/>
        <v>49.268046441191316</v>
      </c>
      <c r="M997" s="15">
        <f t="shared" si="47"/>
        <v>50.731953558808684</v>
      </c>
    </row>
    <row r="998" spans="1:13">
      <c r="A998" s="15" t="s">
        <v>1881</v>
      </c>
      <c r="B998" s="15">
        <v>76.5</v>
      </c>
      <c r="C998" s="16">
        <v>1.9999999999999999E-20</v>
      </c>
      <c r="D998" s="15" t="str">
        <f>VLOOKUP($A998,таксономия!$B:$V,6,0)</f>
        <v>Archaea</v>
      </c>
      <c r="E998" s="15" t="str">
        <f>VLOOKUP($A998,таксономия!$B:$V,7,0)</f>
        <v xml:space="preserve"> Euryarchaeota</v>
      </c>
      <c r="F998" s="15" t="str">
        <f>VLOOKUP($A998,таксономия!$B:$V,8,0)</f>
        <v xml:space="preserve"> Halobacteria</v>
      </c>
      <c r="G998" s="15"/>
      <c r="I998" s="15">
        <v>20</v>
      </c>
      <c r="J998" s="15">
        <v>977</v>
      </c>
      <c r="K998" s="15">
        <f t="shared" si="45"/>
        <v>100</v>
      </c>
      <c r="L998" s="15">
        <f t="shared" si="46"/>
        <v>49.318525996971225</v>
      </c>
      <c r="M998" s="15">
        <f t="shared" si="47"/>
        <v>50.681474003028775</v>
      </c>
    </row>
    <row r="999" spans="1:13">
      <c r="A999" s="15" t="s">
        <v>4128</v>
      </c>
      <c r="B999" s="15">
        <v>76</v>
      </c>
      <c r="C999" s="16">
        <v>2.8000000000000003E-20</v>
      </c>
      <c r="D999" s="15" t="str">
        <f>VLOOKUP($A999,таксономия!$B:$V,6,0)</f>
        <v>Archaea</v>
      </c>
      <c r="E999" s="15" t="str">
        <f>VLOOKUP($A999,таксономия!$B:$V,7,0)</f>
        <v xml:space="preserve"> Euryarchaeota</v>
      </c>
      <c r="F999" s="15" t="str">
        <f>VLOOKUP($A999,таксономия!$B:$V,8,0)</f>
        <v xml:space="preserve"> Methanopyri</v>
      </c>
      <c r="G999" s="15"/>
      <c r="I999" s="15">
        <v>20</v>
      </c>
      <c r="J999" s="15">
        <v>978</v>
      </c>
      <c r="K999" s="15">
        <f t="shared" si="45"/>
        <v>100</v>
      </c>
      <c r="L999" s="15">
        <f t="shared" si="46"/>
        <v>49.36900555275114</v>
      </c>
      <c r="M999" s="15">
        <f t="shared" si="47"/>
        <v>50.63099444724886</v>
      </c>
    </row>
    <row r="1000" spans="1:13">
      <c r="A1000" s="15" t="s">
        <v>111</v>
      </c>
      <c r="B1000" s="15">
        <v>75.8</v>
      </c>
      <c r="C1000" s="16">
        <v>3.1E-20</v>
      </c>
      <c r="D1000" s="15" t="str">
        <f>VLOOKUP($A1000,таксономия!$B:$V,6,0)</f>
        <v>Archaea</v>
      </c>
      <c r="E1000" s="15" t="str">
        <f>VLOOKUP($A1000,таксономия!$B:$V,7,0)</f>
        <v xml:space="preserve"> Crenarchaeota</v>
      </c>
      <c r="F1000" s="15" t="str">
        <f>VLOOKUP($A1000,таксономия!$B:$V,8,0)</f>
        <v xml:space="preserve"> Thermoprotei</v>
      </c>
      <c r="G1000" s="15"/>
      <c r="I1000" s="15">
        <v>20</v>
      </c>
      <c r="J1000" s="15">
        <v>979</v>
      </c>
      <c r="K1000" s="15">
        <f t="shared" si="45"/>
        <v>100</v>
      </c>
      <c r="L1000" s="15">
        <f t="shared" si="46"/>
        <v>49.419485108531049</v>
      </c>
      <c r="M1000" s="15">
        <f t="shared" si="47"/>
        <v>50.580514891468951</v>
      </c>
    </row>
    <row r="1001" spans="1:13">
      <c r="A1001" s="15" t="s">
        <v>1871</v>
      </c>
      <c r="B1001" s="15">
        <v>75.3</v>
      </c>
      <c r="C1001" s="16">
        <v>4.3999999999999998E-20</v>
      </c>
      <c r="D1001" s="15" t="str">
        <f>VLOOKUP($A1001,таксономия!$B:$V,6,0)</f>
        <v>Archaea</v>
      </c>
      <c r="E1001" s="15" t="str">
        <f>VLOOKUP($A1001,таксономия!$B:$V,7,0)</f>
        <v xml:space="preserve"> Euryarchaeota</v>
      </c>
      <c r="F1001" s="15" t="str">
        <f>VLOOKUP($A1001,таксономия!$B:$V,8,0)</f>
        <v xml:space="preserve"> Halobacteria</v>
      </c>
      <c r="G1001" s="15"/>
      <c r="I1001" s="15">
        <v>20</v>
      </c>
      <c r="J1001" s="15">
        <v>980</v>
      </c>
      <c r="K1001" s="15">
        <f t="shared" si="45"/>
        <v>100</v>
      </c>
      <c r="L1001" s="15">
        <f t="shared" si="46"/>
        <v>49.469964664310957</v>
      </c>
      <c r="M1001" s="15">
        <f t="shared" si="47"/>
        <v>50.530035335689043</v>
      </c>
    </row>
    <row r="1002" spans="1:13">
      <c r="A1002" s="15" t="s">
        <v>3530</v>
      </c>
      <c r="B1002" s="15">
        <v>74.900000000000006</v>
      </c>
      <c r="C1002" s="16">
        <v>6.1000000000000003E-20</v>
      </c>
      <c r="D1002" s="15" t="str">
        <f>VLOOKUP($A1002,таксономия!$B:$V,6,0)</f>
        <v>Eukaryota</v>
      </c>
      <c r="E1002" s="15" t="str">
        <f>VLOOKUP($A1002,таксономия!$B:$V,7,0)</f>
        <v xml:space="preserve"> Fungi</v>
      </c>
      <c r="F1002" s="15" t="str">
        <f>VLOOKUP($A1002,таксономия!$B:$V,8,0)</f>
        <v xml:space="preserve"> Dikarya</v>
      </c>
      <c r="G1002" s="15"/>
      <c r="I1002" s="15">
        <v>20</v>
      </c>
      <c r="J1002" s="15">
        <v>981</v>
      </c>
      <c r="K1002" s="15">
        <f t="shared" si="45"/>
        <v>100</v>
      </c>
      <c r="L1002" s="15">
        <f t="shared" si="46"/>
        <v>49.520444220090866</v>
      </c>
      <c r="M1002" s="15">
        <f t="shared" si="47"/>
        <v>50.479555779909134</v>
      </c>
    </row>
    <row r="1003" spans="1:13">
      <c r="A1003" s="15" t="s">
        <v>2552</v>
      </c>
      <c r="B1003" s="15">
        <v>74.400000000000006</v>
      </c>
      <c r="C1003" s="16">
        <v>8.5000000000000005E-20</v>
      </c>
      <c r="D1003" s="15" t="str">
        <f>VLOOKUP($A1003,таксономия!$B:$V,6,0)</f>
        <v>Eukaryota</v>
      </c>
      <c r="E1003" s="15" t="str">
        <f>VLOOKUP($A1003,таксономия!$B:$V,7,0)</f>
        <v xml:space="preserve"> Fungi</v>
      </c>
      <c r="F1003" s="15" t="str">
        <f>VLOOKUP($A1003,таксономия!$B:$V,8,0)</f>
        <v xml:space="preserve"> Glomeromycota</v>
      </c>
      <c r="G1003" s="15"/>
      <c r="I1003" s="15">
        <v>20</v>
      </c>
      <c r="J1003" s="15">
        <v>982</v>
      </c>
      <c r="K1003" s="15">
        <f t="shared" si="45"/>
        <v>100</v>
      </c>
      <c r="L1003" s="15">
        <f t="shared" si="46"/>
        <v>49.570923775870774</v>
      </c>
      <c r="M1003" s="15">
        <f t="shared" si="47"/>
        <v>50.429076224129226</v>
      </c>
    </row>
    <row r="1004" spans="1:13">
      <c r="A1004" s="15" t="s">
        <v>109</v>
      </c>
      <c r="B1004" s="15">
        <v>73.8</v>
      </c>
      <c r="C1004" s="16">
        <v>1.2000000000000001E-19</v>
      </c>
      <c r="D1004" s="15" t="str">
        <f>VLOOKUP($A1004,таксономия!$B:$V,6,0)</f>
        <v>Archaea</v>
      </c>
      <c r="E1004" s="15" t="str">
        <f>VLOOKUP($A1004,таксономия!$B:$V,7,0)</f>
        <v xml:space="preserve"> Crenarchaeota</v>
      </c>
      <c r="F1004" s="15" t="str">
        <f>VLOOKUP($A1004,таксономия!$B:$V,8,0)</f>
        <v xml:space="preserve"> Thermoprotei</v>
      </c>
      <c r="G1004" s="15"/>
      <c r="I1004" s="15">
        <v>20</v>
      </c>
      <c r="J1004" s="15">
        <v>983</v>
      </c>
      <c r="K1004" s="15">
        <f t="shared" si="45"/>
        <v>100</v>
      </c>
      <c r="L1004" s="15">
        <f t="shared" si="46"/>
        <v>49.621403331650683</v>
      </c>
      <c r="M1004" s="15">
        <f t="shared" si="47"/>
        <v>50.378596668349317</v>
      </c>
    </row>
    <row r="1005" spans="1:13">
      <c r="A1005" s="15" t="s">
        <v>1853</v>
      </c>
      <c r="B1005" s="15">
        <v>73.400000000000006</v>
      </c>
      <c r="C1005" s="16">
        <v>1.5999999999999999E-19</v>
      </c>
      <c r="D1005" s="15" t="str">
        <f>VLOOKUP($A1005,таксономия!$B:$V,6,0)</f>
        <v>Archaea</v>
      </c>
      <c r="E1005" s="15" t="str">
        <f>VLOOKUP($A1005,таксономия!$B:$V,7,0)</f>
        <v xml:space="preserve"> Euryarchaeota</v>
      </c>
      <c r="F1005" s="15" t="str">
        <f>VLOOKUP($A1005,таксономия!$B:$V,8,0)</f>
        <v xml:space="preserve"> Halobacteria</v>
      </c>
      <c r="G1005" s="15"/>
      <c r="I1005" s="15">
        <v>20</v>
      </c>
      <c r="J1005" s="15">
        <v>984</v>
      </c>
      <c r="K1005" s="15">
        <f t="shared" si="45"/>
        <v>100</v>
      </c>
      <c r="L1005" s="15">
        <f t="shared" si="46"/>
        <v>49.671882887430591</v>
      </c>
      <c r="M1005" s="15">
        <f t="shared" si="47"/>
        <v>50.328117112569409</v>
      </c>
    </row>
    <row r="1006" spans="1:13">
      <c r="A1006" s="15" t="s">
        <v>50</v>
      </c>
      <c r="B1006" s="15">
        <v>72.599999999999994</v>
      </c>
      <c r="C1006" s="16">
        <v>2.9E-19</v>
      </c>
      <c r="D1006" s="15" t="str">
        <f>VLOOKUP($A1006,таксономия!$B:$V,6,0)</f>
        <v>Archaea</v>
      </c>
      <c r="E1006" s="15" t="str">
        <f>VLOOKUP($A1006,таксономия!$B:$V,7,0)</f>
        <v xml:space="preserve"> Crenarchaeota</v>
      </c>
      <c r="F1006" s="15" t="str">
        <f>VLOOKUP($A1006,таксономия!$B:$V,8,0)</f>
        <v xml:space="preserve"> Thermoprotei</v>
      </c>
      <c r="G1006" s="15"/>
      <c r="I1006" s="15">
        <v>20</v>
      </c>
      <c r="J1006" s="15">
        <v>985</v>
      </c>
      <c r="K1006" s="15">
        <f t="shared" si="45"/>
        <v>100</v>
      </c>
      <c r="L1006" s="15">
        <f t="shared" si="46"/>
        <v>49.7223624432105</v>
      </c>
      <c r="M1006" s="15">
        <f t="shared" si="47"/>
        <v>50.2776375567895</v>
      </c>
    </row>
    <row r="1007" spans="1:13">
      <c r="A1007" s="15" t="s">
        <v>3912</v>
      </c>
      <c r="B1007" s="15">
        <v>71.900000000000006</v>
      </c>
      <c r="C1007" s="16">
        <v>4.8000000000000005E-19</v>
      </c>
      <c r="D1007" s="15" t="str">
        <f>VLOOKUP($A1007,таксономия!$B:$V,6,0)</f>
        <v>Eukaryota</v>
      </c>
      <c r="E1007" s="15" t="str">
        <f>VLOOKUP($A1007,таксономия!$B:$V,7,0)</f>
        <v xml:space="preserve"> Metazoa</v>
      </c>
      <c r="F1007" s="15" t="str">
        <f>VLOOKUP($A1007,таксономия!$B:$V,8,0)</f>
        <v xml:space="preserve"> Chordata</v>
      </c>
      <c r="G1007" s="15"/>
      <c r="I1007" s="15">
        <v>20</v>
      </c>
      <c r="J1007" s="15">
        <v>986</v>
      </c>
      <c r="K1007" s="15">
        <f t="shared" si="45"/>
        <v>100</v>
      </c>
      <c r="L1007" s="15">
        <f t="shared" si="46"/>
        <v>49.772841998990408</v>
      </c>
      <c r="M1007" s="15">
        <f t="shared" si="47"/>
        <v>50.227158001009592</v>
      </c>
    </row>
    <row r="1008" spans="1:13">
      <c r="A1008" s="15" t="s">
        <v>2919</v>
      </c>
      <c r="B1008" s="15">
        <v>71</v>
      </c>
      <c r="C1008" s="16">
        <v>8.6000000000000005E-19</v>
      </c>
      <c r="D1008" s="15" t="str">
        <f>VLOOKUP($A1008,таксономия!$B:$V,6,0)</f>
        <v>Archaea</v>
      </c>
      <c r="E1008" s="15" t="str">
        <f>VLOOKUP($A1008,таксономия!$B:$V,7,0)</f>
        <v xml:space="preserve"> Crenarchaeota</v>
      </c>
      <c r="F1008" s="15" t="str">
        <f>VLOOKUP($A1008,таксономия!$B:$V,8,0)</f>
        <v xml:space="preserve"> Thermoprotei</v>
      </c>
      <c r="G1008" s="15"/>
      <c r="I1008" s="15">
        <v>20</v>
      </c>
      <c r="J1008" s="15">
        <v>987</v>
      </c>
      <c r="K1008" s="15">
        <f t="shared" si="45"/>
        <v>100</v>
      </c>
      <c r="L1008" s="15">
        <f t="shared" si="46"/>
        <v>49.823321554770317</v>
      </c>
      <c r="M1008" s="15">
        <f t="shared" si="47"/>
        <v>50.176678445229683</v>
      </c>
    </row>
    <row r="1009" spans="1:13">
      <c r="A1009" s="15" t="s">
        <v>3440</v>
      </c>
      <c r="B1009" s="15">
        <v>70.900000000000006</v>
      </c>
      <c r="C1009" s="16">
        <v>9.1999999999999992E-19</v>
      </c>
      <c r="D1009" s="15" t="str">
        <f>VLOOKUP($A1009,таксономия!$B:$V,6,0)</f>
        <v>Archaea</v>
      </c>
      <c r="E1009" s="15" t="str">
        <f>VLOOKUP($A1009,таксономия!$B:$V,7,0)</f>
        <v xml:space="preserve"> Euryarchaeota</v>
      </c>
      <c r="F1009" s="15" t="str">
        <f>VLOOKUP($A1009,таксономия!$B:$V,8,0)</f>
        <v xml:space="preserve"> Thermoplasmata</v>
      </c>
      <c r="G1009" s="15"/>
      <c r="I1009" s="15">
        <v>20</v>
      </c>
      <c r="J1009" s="15">
        <v>988</v>
      </c>
      <c r="K1009" s="15">
        <f t="shared" si="45"/>
        <v>100</v>
      </c>
      <c r="L1009" s="15">
        <f t="shared" si="46"/>
        <v>49.873801110550225</v>
      </c>
      <c r="M1009" s="15">
        <f t="shared" si="47"/>
        <v>50.126198889449775</v>
      </c>
    </row>
    <row r="1010" spans="1:13">
      <c r="A1010" s="15" t="s">
        <v>1913</v>
      </c>
      <c r="B1010" s="15">
        <v>70.3</v>
      </c>
      <c r="C1010" s="16">
        <v>1.4000000000000001E-18</v>
      </c>
      <c r="D1010" s="15" t="str">
        <f>VLOOKUP($A1010,таксономия!$B:$V,6,0)</f>
        <v>Archaea</v>
      </c>
      <c r="E1010" s="15" t="str">
        <f>VLOOKUP($A1010,таксономия!$B:$V,7,0)</f>
        <v xml:space="preserve"> Euryarchaeota</v>
      </c>
      <c r="F1010" s="15" t="str">
        <f>VLOOKUP($A1010,таксономия!$B:$V,8,0)</f>
        <v xml:space="preserve"> Halobacteria</v>
      </c>
      <c r="G1010" s="15"/>
      <c r="I1010" s="15">
        <v>20</v>
      </c>
      <c r="J1010" s="15">
        <v>989</v>
      </c>
      <c r="K1010" s="15">
        <f t="shared" si="45"/>
        <v>100</v>
      </c>
      <c r="L1010" s="15">
        <f t="shared" si="46"/>
        <v>49.924280666330134</v>
      </c>
      <c r="M1010" s="15">
        <f t="shared" si="47"/>
        <v>50.075719333669866</v>
      </c>
    </row>
    <row r="1011" spans="1:13">
      <c r="A1011" s="15" t="s">
        <v>1891</v>
      </c>
      <c r="B1011" s="15">
        <v>69.599999999999994</v>
      </c>
      <c r="C1011" s="16">
        <v>2.3999999999999999E-18</v>
      </c>
      <c r="D1011" s="15" t="str">
        <f>VLOOKUP($A1011,таксономия!$B:$V,6,0)</f>
        <v>Archaea</v>
      </c>
      <c r="E1011" s="15" t="str">
        <f>VLOOKUP($A1011,таксономия!$B:$V,7,0)</f>
        <v xml:space="preserve"> Euryarchaeota</v>
      </c>
      <c r="F1011" s="15" t="str">
        <f>VLOOKUP($A1011,таксономия!$B:$V,8,0)</f>
        <v xml:space="preserve"> Halobacteria</v>
      </c>
      <c r="G1011" s="15"/>
      <c r="I1011" s="15">
        <v>20</v>
      </c>
      <c r="J1011" s="15">
        <v>990</v>
      </c>
      <c r="K1011" s="15">
        <f t="shared" si="45"/>
        <v>100</v>
      </c>
      <c r="L1011" s="15">
        <f t="shared" si="46"/>
        <v>49.974760222110042</v>
      </c>
      <c r="M1011" s="15">
        <f t="shared" si="47"/>
        <v>50.025239777889958</v>
      </c>
    </row>
    <row r="1012" spans="1:13">
      <c r="A1012" s="15" t="s">
        <v>3442</v>
      </c>
      <c r="B1012" s="15">
        <v>69.5</v>
      </c>
      <c r="C1012" s="16">
        <v>2.5000000000000002E-18</v>
      </c>
      <c r="D1012" s="15" t="str">
        <f>VLOOKUP($A1012,таксономия!$B:$V,6,0)</f>
        <v>Archaea</v>
      </c>
      <c r="E1012" s="15" t="str">
        <f>VLOOKUP($A1012,таксономия!$B:$V,7,0)</f>
        <v xml:space="preserve"> Euryarchaeota</v>
      </c>
      <c r="F1012" s="15" t="str">
        <f>VLOOKUP($A1012,таксономия!$B:$V,8,0)</f>
        <v xml:space="preserve"> Thermoplasmata</v>
      </c>
      <c r="G1012" s="15"/>
      <c r="I1012" s="15">
        <v>20</v>
      </c>
      <c r="J1012" s="15">
        <v>991</v>
      </c>
      <c r="K1012" s="15">
        <f t="shared" si="45"/>
        <v>100</v>
      </c>
      <c r="L1012" s="15">
        <f t="shared" si="46"/>
        <v>50.025239777889951</v>
      </c>
      <c r="M1012" s="15">
        <f t="shared" si="47"/>
        <v>49.974760222110049</v>
      </c>
    </row>
    <row r="1013" spans="1:13">
      <c r="A1013" s="15" t="s">
        <v>640</v>
      </c>
      <c r="B1013" s="15">
        <v>69.400000000000006</v>
      </c>
      <c r="C1013" s="16">
        <v>2.6999999999999999E-18</v>
      </c>
      <c r="D1013" s="15" t="str">
        <f>VLOOKUP($A1013,таксономия!$B:$V,6,0)</f>
        <v>Archaea</v>
      </c>
      <c r="E1013" s="15" t="str">
        <f>VLOOKUP($A1013,таксономия!$B:$V,7,0)</f>
        <v xml:space="preserve"> Crenarchaeota</v>
      </c>
      <c r="F1013" s="15" t="str">
        <f>VLOOKUP($A1013,таксономия!$B:$V,8,0)</f>
        <v xml:space="preserve"> Thermoprotei</v>
      </c>
      <c r="G1013" s="15"/>
      <c r="I1013" s="15">
        <v>20</v>
      </c>
      <c r="J1013" s="15">
        <v>992</v>
      </c>
      <c r="K1013" s="15">
        <f t="shared" si="45"/>
        <v>100</v>
      </c>
      <c r="L1013" s="15">
        <f t="shared" si="46"/>
        <v>50.075719333669866</v>
      </c>
      <c r="M1013" s="15">
        <f t="shared" si="47"/>
        <v>49.924280666330134</v>
      </c>
    </row>
    <row r="1014" spans="1:13">
      <c r="A1014" s="15" t="s">
        <v>1865</v>
      </c>
      <c r="B1014" s="15">
        <v>69.2</v>
      </c>
      <c r="C1014" s="16">
        <v>3.1000000000000001E-18</v>
      </c>
      <c r="D1014" s="15" t="str">
        <f>VLOOKUP($A1014,таксономия!$B:$V,6,0)</f>
        <v>Archaea</v>
      </c>
      <c r="E1014" s="15" t="str">
        <f>VLOOKUP($A1014,таксономия!$B:$V,7,0)</f>
        <v xml:space="preserve"> Euryarchaeota</v>
      </c>
      <c r="F1014" s="15" t="str">
        <f>VLOOKUP($A1014,таксономия!$B:$V,8,0)</f>
        <v xml:space="preserve"> Halobacteria</v>
      </c>
      <c r="G1014" s="15"/>
      <c r="I1014" s="15">
        <v>20</v>
      </c>
      <c r="J1014" s="15">
        <v>993</v>
      </c>
      <c r="K1014" s="15">
        <f t="shared" si="45"/>
        <v>100</v>
      </c>
      <c r="L1014" s="15">
        <f t="shared" si="46"/>
        <v>50.126198889449768</v>
      </c>
      <c r="M1014" s="15">
        <f t="shared" si="47"/>
        <v>49.873801110550232</v>
      </c>
    </row>
    <row r="1015" spans="1:13">
      <c r="A1015" s="15" t="s">
        <v>1851</v>
      </c>
      <c r="B1015" s="15">
        <v>67.900000000000006</v>
      </c>
      <c r="C1015" s="16">
        <v>7.4000000000000007E-18</v>
      </c>
      <c r="D1015" s="15" t="str">
        <f>VLOOKUP($A1015,таксономия!$B:$V,6,0)</f>
        <v>Archaea</v>
      </c>
      <c r="E1015" s="15" t="str">
        <f>VLOOKUP($A1015,таксономия!$B:$V,7,0)</f>
        <v xml:space="preserve"> Euryarchaeota</v>
      </c>
      <c r="F1015" s="15" t="str">
        <f>VLOOKUP($A1015,таксономия!$B:$V,8,0)</f>
        <v xml:space="preserve"> Halobacteria</v>
      </c>
      <c r="G1015" s="15"/>
      <c r="I1015" s="15">
        <v>20</v>
      </c>
      <c r="J1015" s="15">
        <v>994</v>
      </c>
      <c r="K1015" s="15">
        <f t="shared" si="45"/>
        <v>100</v>
      </c>
      <c r="L1015" s="15">
        <f t="shared" si="46"/>
        <v>50.176678445229683</v>
      </c>
      <c r="M1015" s="15">
        <f t="shared" si="47"/>
        <v>49.823321554770317</v>
      </c>
    </row>
    <row r="1016" spans="1:13">
      <c r="A1016" s="15" t="s">
        <v>2181</v>
      </c>
      <c r="B1016" s="15">
        <v>67.5</v>
      </c>
      <c r="C1016" s="16">
        <v>1.0000000000000001E-17</v>
      </c>
      <c r="D1016" s="15" t="str">
        <f>VLOOKUP($A1016,таксономия!$B:$V,6,0)</f>
        <v>Eukaryota</v>
      </c>
      <c r="E1016" s="15" t="str">
        <f>VLOOKUP($A1016,таксономия!$B:$V,7,0)</f>
        <v xml:space="preserve"> Amoebozoa</v>
      </c>
      <c r="F1016" s="15" t="str">
        <f>VLOOKUP($A1016,таксономия!$B:$V,8,0)</f>
        <v xml:space="preserve"> Mycetozoa</v>
      </c>
      <c r="G1016" s="15"/>
      <c r="I1016" s="15">
        <v>20</v>
      </c>
      <c r="J1016" s="15">
        <v>995</v>
      </c>
      <c r="K1016" s="15">
        <f t="shared" si="45"/>
        <v>100</v>
      </c>
      <c r="L1016" s="15">
        <f t="shared" si="46"/>
        <v>50.227158001009585</v>
      </c>
      <c r="M1016" s="15">
        <f t="shared" si="47"/>
        <v>49.772841998990415</v>
      </c>
    </row>
    <row r="1017" spans="1:13">
      <c r="A1017" s="15" t="s">
        <v>2639</v>
      </c>
      <c r="B1017" s="15">
        <v>66.3</v>
      </c>
      <c r="C1017" s="16">
        <v>2.3000000000000001E-17</v>
      </c>
      <c r="D1017" s="15" t="str">
        <f>VLOOKUP($A1017,таксономия!$B:$V,6,0)</f>
        <v>Eukaryota</v>
      </c>
      <c r="E1017" s="15" t="str">
        <f>VLOOKUP($A1017,таксономия!$B:$V,7,0)</f>
        <v xml:space="preserve"> Metazoa</v>
      </c>
      <c r="F1017" s="15" t="str">
        <f>VLOOKUP($A1017,таксономия!$B:$V,8,0)</f>
        <v xml:space="preserve"> Chordata</v>
      </c>
      <c r="G1017" s="15"/>
      <c r="I1017" s="15">
        <v>20</v>
      </c>
      <c r="J1017" s="15">
        <v>996</v>
      </c>
      <c r="K1017" s="15">
        <f t="shared" si="45"/>
        <v>100</v>
      </c>
      <c r="L1017" s="15">
        <f t="shared" si="46"/>
        <v>50.2776375567895</v>
      </c>
      <c r="M1017" s="15">
        <f t="shared" si="47"/>
        <v>49.7223624432105</v>
      </c>
    </row>
    <row r="1018" spans="1:13">
      <c r="A1018" s="15" t="s">
        <v>2748</v>
      </c>
      <c r="B1018" s="15">
        <v>65.099999999999994</v>
      </c>
      <c r="C1018" s="16">
        <v>5.4000000000000002E-17</v>
      </c>
      <c r="D1018" s="15" t="str">
        <f>VLOOKUP($A1018,таксономия!$B:$V,6,0)</f>
        <v>Eukaryota</v>
      </c>
      <c r="E1018" s="15" t="str">
        <f>VLOOKUP($A1018,таксономия!$B:$V,7,0)</f>
        <v xml:space="preserve"> Metazoa</v>
      </c>
      <c r="F1018" s="15" t="str">
        <f>VLOOKUP($A1018,таксономия!$B:$V,8,0)</f>
        <v xml:space="preserve"> Chordata</v>
      </c>
      <c r="G1018" s="15"/>
      <c r="I1018" s="15">
        <v>20</v>
      </c>
      <c r="J1018" s="15">
        <v>997</v>
      </c>
      <c r="K1018" s="15">
        <f t="shared" si="45"/>
        <v>100</v>
      </c>
      <c r="L1018" s="15">
        <f t="shared" si="46"/>
        <v>50.328117112569416</v>
      </c>
      <c r="M1018" s="15">
        <f t="shared" si="47"/>
        <v>49.671882887430584</v>
      </c>
    </row>
    <row r="1019" spans="1:13">
      <c r="A1019" s="15" t="s">
        <v>1705</v>
      </c>
      <c r="B1019" s="15">
        <v>60.9</v>
      </c>
      <c r="C1019" s="16">
        <v>9.6999999999999998E-16</v>
      </c>
      <c r="D1019" s="15" t="str">
        <f>VLOOKUP($A1019,таксономия!$B:$V,6,0)</f>
        <v>Eukaryota</v>
      </c>
      <c r="E1019" s="15" t="str">
        <f>VLOOKUP($A1019,таксономия!$B:$V,7,0)</f>
        <v xml:space="preserve"> Viridiplantae</v>
      </c>
      <c r="F1019" s="15" t="str">
        <f>VLOOKUP($A1019,таксономия!$B:$V,8,0)</f>
        <v xml:space="preserve"> Streptophyta</v>
      </c>
      <c r="G1019" s="15"/>
      <c r="I1019" s="15">
        <v>20</v>
      </c>
      <c r="J1019" s="15">
        <v>998</v>
      </c>
      <c r="K1019" s="15">
        <f t="shared" si="45"/>
        <v>100</v>
      </c>
      <c r="L1019" s="15">
        <f t="shared" si="46"/>
        <v>50.378596668349317</v>
      </c>
      <c r="M1019" s="15">
        <f t="shared" si="47"/>
        <v>49.621403331650683</v>
      </c>
    </row>
    <row r="1020" spans="1:13">
      <c r="A1020" s="15" t="s">
        <v>1711</v>
      </c>
      <c r="B1020" s="15">
        <v>60.9</v>
      </c>
      <c r="C1020" s="16">
        <v>9.7999999999999995E-16</v>
      </c>
      <c r="D1020" s="15" t="str">
        <f>VLOOKUP($A1020,таксономия!$B:$V,6,0)</f>
        <v>Eukaryota</v>
      </c>
      <c r="E1020" s="15" t="str">
        <f>VLOOKUP($A1020,таксономия!$B:$V,7,0)</f>
        <v xml:space="preserve"> Viridiplantae</v>
      </c>
      <c r="F1020" s="15" t="str">
        <f>VLOOKUP($A1020,таксономия!$B:$V,8,0)</f>
        <v xml:space="preserve"> Streptophyta</v>
      </c>
      <c r="G1020" s="15"/>
      <c r="I1020" s="15">
        <v>20</v>
      </c>
      <c r="J1020" s="15">
        <v>999</v>
      </c>
      <c r="K1020" s="15">
        <f t="shared" si="45"/>
        <v>100</v>
      </c>
      <c r="L1020" s="15">
        <f t="shared" si="46"/>
        <v>50.429076224129233</v>
      </c>
      <c r="M1020" s="15">
        <f t="shared" si="47"/>
        <v>49.570923775870767</v>
      </c>
    </row>
    <row r="1021" spans="1:13">
      <c r="A1021" s="15" t="s">
        <v>3205</v>
      </c>
      <c r="B1021" s="15">
        <v>60.7</v>
      </c>
      <c r="C1021" s="16">
        <v>1.0999999999999999E-15</v>
      </c>
      <c r="D1021" s="15" t="str">
        <f>VLOOKUP($A1021,таксономия!$B:$V,6,0)</f>
        <v>Eukaryota</v>
      </c>
      <c r="E1021" s="15" t="str">
        <f>VLOOKUP($A1021,таксономия!$B:$V,7,0)</f>
        <v xml:space="preserve"> Metazoa</v>
      </c>
      <c r="F1021" s="15" t="str">
        <f>VLOOKUP($A1021,таксономия!$B:$V,8,0)</f>
        <v xml:space="preserve"> Chordata</v>
      </c>
      <c r="G1021" s="15"/>
      <c r="I1021" s="15">
        <v>20</v>
      </c>
      <c r="J1021" s="15">
        <v>1000</v>
      </c>
      <c r="K1021" s="15">
        <f t="shared" si="45"/>
        <v>100</v>
      </c>
      <c r="L1021" s="15">
        <f t="shared" si="46"/>
        <v>50.479555779909134</v>
      </c>
      <c r="M1021" s="15">
        <f t="shared" si="47"/>
        <v>49.520444220090866</v>
      </c>
    </row>
    <row r="1022" spans="1:13">
      <c r="A1022" s="15" t="s">
        <v>1707</v>
      </c>
      <c r="B1022" s="15">
        <v>60.7</v>
      </c>
      <c r="C1022" s="16">
        <v>1.0999999999999999E-15</v>
      </c>
      <c r="D1022" s="15" t="str">
        <f>VLOOKUP($A1022,таксономия!$B:$V,6,0)</f>
        <v>Eukaryota</v>
      </c>
      <c r="E1022" s="15" t="str">
        <f>VLOOKUP($A1022,таксономия!$B:$V,7,0)</f>
        <v xml:space="preserve"> Viridiplantae</v>
      </c>
      <c r="F1022" s="15" t="str">
        <f>VLOOKUP($A1022,таксономия!$B:$V,8,0)</f>
        <v xml:space="preserve"> Streptophyta</v>
      </c>
      <c r="G1022" s="15"/>
      <c r="I1022" s="15">
        <v>20</v>
      </c>
      <c r="J1022" s="15">
        <v>1001</v>
      </c>
      <c r="K1022" s="15">
        <f t="shared" si="45"/>
        <v>100</v>
      </c>
      <c r="L1022" s="15">
        <f t="shared" si="46"/>
        <v>50.53003533568905</v>
      </c>
      <c r="M1022" s="15">
        <f t="shared" si="47"/>
        <v>49.46996466431095</v>
      </c>
    </row>
    <row r="1023" spans="1:13">
      <c r="A1023" s="15" t="s">
        <v>1691</v>
      </c>
      <c r="B1023" s="15">
        <v>60.6</v>
      </c>
      <c r="C1023" s="16">
        <v>1.2E-15</v>
      </c>
      <c r="D1023" s="15" t="str">
        <f>VLOOKUP($A1023,таксономия!$B:$V,6,0)</f>
        <v>Eukaryota</v>
      </c>
      <c r="E1023" s="15" t="str">
        <f>VLOOKUP($A1023,таксономия!$B:$V,7,0)</f>
        <v xml:space="preserve"> Viridiplantae</v>
      </c>
      <c r="F1023" s="15" t="str">
        <f>VLOOKUP($A1023,таксономия!$B:$V,8,0)</f>
        <v xml:space="preserve"> Streptophyta</v>
      </c>
      <c r="G1023" s="15"/>
      <c r="I1023" s="15">
        <v>20</v>
      </c>
      <c r="J1023" s="15">
        <v>1002</v>
      </c>
      <c r="K1023" s="15">
        <f t="shared" si="45"/>
        <v>100</v>
      </c>
      <c r="L1023" s="15">
        <f t="shared" si="46"/>
        <v>50.580514891468951</v>
      </c>
      <c r="M1023" s="15">
        <f t="shared" si="47"/>
        <v>49.419485108531049</v>
      </c>
    </row>
    <row r="1024" spans="1:13">
      <c r="A1024" s="15" t="s">
        <v>1695</v>
      </c>
      <c r="B1024" s="15">
        <v>60.6</v>
      </c>
      <c r="C1024" s="16">
        <v>1.2E-15</v>
      </c>
      <c r="D1024" s="15" t="str">
        <f>VLOOKUP($A1024,таксономия!$B:$V,6,0)</f>
        <v>Eukaryota</v>
      </c>
      <c r="E1024" s="15" t="str">
        <f>VLOOKUP($A1024,таксономия!$B:$V,7,0)</f>
        <v xml:space="preserve"> Viridiplantae</v>
      </c>
      <c r="F1024" s="15" t="str">
        <f>VLOOKUP($A1024,таксономия!$B:$V,8,0)</f>
        <v xml:space="preserve"> Streptophyta</v>
      </c>
      <c r="G1024" s="15"/>
      <c r="I1024" s="15">
        <v>20</v>
      </c>
      <c r="J1024" s="15">
        <v>1003</v>
      </c>
      <c r="K1024" s="15">
        <f t="shared" si="45"/>
        <v>100</v>
      </c>
      <c r="L1024" s="15">
        <f t="shared" si="46"/>
        <v>50.630994447248867</v>
      </c>
      <c r="M1024" s="15">
        <f t="shared" si="47"/>
        <v>49.369005552751133</v>
      </c>
    </row>
    <row r="1025" spans="1:13">
      <c r="A1025" s="15" t="s">
        <v>1697</v>
      </c>
      <c r="B1025" s="15">
        <v>60.6</v>
      </c>
      <c r="C1025" s="16">
        <v>1.2E-15</v>
      </c>
      <c r="D1025" s="15" t="str">
        <f>VLOOKUP($A1025,таксономия!$B:$V,6,0)</f>
        <v>Eukaryota</v>
      </c>
      <c r="E1025" s="15" t="str">
        <f>VLOOKUP($A1025,таксономия!$B:$V,7,0)</f>
        <v xml:space="preserve"> Viridiplantae</v>
      </c>
      <c r="F1025" s="15" t="str">
        <f>VLOOKUP($A1025,таксономия!$B:$V,8,0)</f>
        <v xml:space="preserve"> Streptophyta</v>
      </c>
      <c r="G1025" s="15"/>
      <c r="I1025" s="15">
        <v>20</v>
      </c>
      <c r="J1025" s="15">
        <v>1004</v>
      </c>
      <c r="K1025" s="15">
        <f t="shared" si="45"/>
        <v>100</v>
      </c>
      <c r="L1025" s="15">
        <f t="shared" si="46"/>
        <v>50.681474003028768</v>
      </c>
      <c r="M1025" s="15">
        <f t="shared" si="47"/>
        <v>49.318525996971232</v>
      </c>
    </row>
    <row r="1026" spans="1:13">
      <c r="A1026" s="15" t="s">
        <v>1703</v>
      </c>
      <c r="B1026" s="15">
        <v>60.6</v>
      </c>
      <c r="C1026" s="16">
        <v>1.2E-15</v>
      </c>
      <c r="D1026" s="15" t="str">
        <f>VLOOKUP($A1026,таксономия!$B:$V,6,0)</f>
        <v>Eukaryota</v>
      </c>
      <c r="E1026" s="15" t="str">
        <f>VLOOKUP($A1026,таксономия!$B:$V,7,0)</f>
        <v xml:space="preserve"> Viridiplantae</v>
      </c>
      <c r="F1026" s="15" t="str">
        <f>VLOOKUP($A1026,таксономия!$B:$V,8,0)</f>
        <v xml:space="preserve"> Streptophyta</v>
      </c>
      <c r="G1026" s="15"/>
      <c r="I1026" s="15">
        <v>20</v>
      </c>
      <c r="J1026" s="15">
        <v>1005</v>
      </c>
      <c r="K1026" s="15">
        <f t="shared" si="45"/>
        <v>100</v>
      </c>
      <c r="L1026" s="15">
        <f t="shared" si="46"/>
        <v>50.731953558808684</v>
      </c>
      <c r="M1026" s="15">
        <f t="shared" si="47"/>
        <v>49.268046441191316</v>
      </c>
    </row>
    <row r="1027" spans="1:13">
      <c r="A1027" s="15" t="s">
        <v>1715</v>
      </c>
      <c r="B1027" s="15">
        <v>60.6</v>
      </c>
      <c r="C1027" s="16">
        <v>1.2E-15</v>
      </c>
      <c r="D1027" s="15" t="str">
        <f>VLOOKUP($A1027,таксономия!$B:$V,6,0)</f>
        <v>Eukaryota</v>
      </c>
      <c r="E1027" s="15" t="str">
        <f>VLOOKUP($A1027,таксономия!$B:$V,7,0)</f>
        <v xml:space="preserve"> Viridiplantae</v>
      </c>
      <c r="F1027" s="15" t="str">
        <f>VLOOKUP($A1027,таксономия!$B:$V,8,0)</f>
        <v xml:space="preserve"> Streptophyta</v>
      </c>
      <c r="G1027" s="15"/>
      <c r="I1027" s="15">
        <v>20</v>
      </c>
      <c r="J1027" s="15">
        <v>1006</v>
      </c>
      <c r="K1027" s="15">
        <f t="shared" ref="K1027:K1090" si="48">I1027/20*100</f>
        <v>100</v>
      </c>
      <c r="L1027" s="15">
        <f t="shared" ref="L1027:L1090" si="49">J1027/1981*100</f>
        <v>50.782433114588585</v>
      </c>
      <c r="M1027" s="15">
        <f t="shared" ref="M1027:M1090" si="50">100-L1027</f>
        <v>49.217566885411415</v>
      </c>
    </row>
    <row r="1028" spans="1:13">
      <c r="A1028" s="15" t="s">
        <v>1727</v>
      </c>
      <c r="B1028" s="15">
        <v>60.6</v>
      </c>
      <c r="C1028" s="16">
        <v>1.2E-15</v>
      </c>
      <c r="D1028" s="15" t="str">
        <f>VLOOKUP($A1028,таксономия!$B:$V,6,0)</f>
        <v>Eukaryota</v>
      </c>
      <c r="E1028" s="15" t="str">
        <f>VLOOKUP($A1028,таксономия!$B:$V,7,0)</f>
        <v xml:space="preserve"> Viridiplantae</v>
      </c>
      <c r="F1028" s="15" t="str">
        <f>VLOOKUP($A1028,таксономия!$B:$V,8,0)</f>
        <v xml:space="preserve"> Streptophyta</v>
      </c>
      <c r="G1028" s="15"/>
      <c r="I1028" s="15">
        <v>20</v>
      </c>
      <c r="J1028" s="15">
        <v>1007</v>
      </c>
      <c r="K1028" s="15">
        <f t="shared" si="48"/>
        <v>100</v>
      </c>
      <c r="L1028" s="15">
        <f t="shared" si="49"/>
        <v>50.832912670368501</v>
      </c>
      <c r="M1028" s="15">
        <f t="shared" si="50"/>
        <v>49.167087329631499</v>
      </c>
    </row>
    <row r="1029" spans="1:13">
      <c r="A1029" s="15" t="s">
        <v>1729</v>
      </c>
      <c r="B1029" s="15">
        <v>60.6</v>
      </c>
      <c r="C1029" s="16">
        <v>1.2E-15</v>
      </c>
      <c r="D1029" s="15" t="str">
        <f>VLOOKUP($A1029,таксономия!$B:$V,6,0)</f>
        <v>Eukaryota</v>
      </c>
      <c r="E1029" s="15" t="str">
        <f>VLOOKUP($A1029,таксономия!$B:$V,7,0)</f>
        <v xml:space="preserve"> Viridiplantae</v>
      </c>
      <c r="F1029" s="15" t="str">
        <f>VLOOKUP($A1029,таксономия!$B:$V,8,0)</f>
        <v xml:space="preserve"> Streptophyta</v>
      </c>
      <c r="G1029" s="15"/>
      <c r="I1029" s="15">
        <v>20</v>
      </c>
      <c r="J1029" s="15">
        <v>1008</v>
      </c>
      <c r="K1029" s="15">
        <f t="shared" si="48"/>
        <v>100</v>
      </c>
      <c r="L1029" s="15">
        <f t="shared" si="49"/>
        <v>50.883392226148402</v>
      </c>
      <c r="M1029" s="15">
        <f t="shared" si="50"/>
        <v>49.116607773851598</v>
      </c>
    </row>
    <row r="1030" spans="1:13">
      <c r="A1030" s="15" t="s">
        <v>1735</v>
      </c>
      <c r="B1030" s="15">
        <v>60.6</v>
      </c>
      <c r="C1030" s="16">
        <v>1.2E-15</v>
      </c>
      <c r="D1030" s="15" t="str">
        <f>VLOOKUP($A1030,таксономия!$B:$V,6,0)</f>
        <v>Eukaryota</v>
      </c>
      <c r="E1030" s="15" t="str">
        <f>VLOOKUP($A1030,таксономия!$B:$V,7,0)</f>
        <v xml:space="preserve"> Viridiplantae</v>
      </c>
      <c r="F1030" s="15" t="str">
        <f>VLOOKUP($A1030,таксономия!$B:$V,8,0)</f>
        <v xml:space="preserve"> Streptophyta</v>
      </c>
      <c r="G1030" s="15"/>
      <c r="I1030" s="15">
        <v>20</v>
      </c>
      <c r="J1030" s="15">
        <v>1009</v>
      </c>
      <c r="K1030" s="15">
        <f t="shared" si="48"/>
        <v>100</v>
      </c>
      <c r="L1030" s="15">
        <f t="shared" si="49"/>
        <v>50.933871781928318</v>
      </c>
      <c r="M1030" s="15">
        <f t="shared" si="50"/>
        <v>49.066128218071682</v>
      </c>
    </row>
    <row r="1031" spans="1:13">
      <c r="A1031" s="15" t="s">
        <v>1739</v>
      </c>
      <c r="B1031" s="15">
        <v>60.6</v>
      </c>
      <c r="C1031" s="16">
        <v>1.2E-15</v>
      </c>
      <c r="D1031" s="15" t="str">
        <f>VLOOKUP($A1031,таксономия!$B:$V,6,0)</f>
        <v>Eukaryota</v>
      </c>
      <c r="E1031" s="15" t="str">
        <f>VLOOKUP($A1031,таксономия!$B:$V,7,0)</f>
        <v xml:space="preserve"> Viridiplantae</v>
      </c>
      <c r="F1031" s="15" t="str">
        <f>VLOOKUP($A1031,таксономия!$B:$V,8,0)</f>
        <v xml:space="preserve"> Streptophyta</v>
      </c>
      <c r="G1031" s="15"/>
      <c r="I1031" s="15">
        <v>20</v>
      </c>
      <c r="J1031" s="15">
        <v>1010</v>
      </c>
      <c r="K1031" s="15">
        <f t="shared" si="48"/>
        <v>100</v>
      </c>
      <c r="L1031" s="15">
        <f t="shared" si="49"/>
        <v>50.984351337708233</v>
      </c>
      <c r="M1031" s="15">
        <f t="shared" si="50"/>
        <v>49.015648662291767</v>
      </c>
    </row>
    <row r="1032" spans="1:13">
      <c r="A1032" s="15" t="s">
        <v>1743</v>
      </c>
      <c r="B1032" s="15">
        <v>60.6</v>
      </c>
      <c r="C1032" s="16">
        <v>1.2E-15</v>
      </c>
      <c r="D1032" s="15" t="str">
        <f>VLOOKUP($A1032,таксономия!$B:$V,6,0)</f>
        <v>Eukaryota</v>
      </c>
      <c r="E1032" s="15" t="str">
        <f>VLOOKUP($A1032,таксономия!$B:$V,7,0)</f>
        <v xml:space="preserve"> Viridiplantae</v>
      </c>
      <c r="F1032" s="15" t="str">
        <f>VLOOKUP($A1032,таксономия!$B:$V,8,0)</f>
        <v xml:space="preserve"> Streptophyta</v>
      </c>
      <c r="G1032" s="15"/>
      <c r="I1032" s="15">
        <v>20</v>
      </c>
      <c r="J1032" s="15">
        <v>1011</v>
      </c>
      <c r="K1032" s="15">
        <f t="shared" si="48"/>
        <v>100</v>
      </c>
      <c r="L1032" s="15">
        <f t="shared" si="49"/>
        <v>51.034830893488135</v>
      </c>
      <c r="M1032" s="15">
        <f t="shared" si="50"/>
        <v>48.965169106511865</v>
      </c>
    </row>
    <row r="1033" spans="1:13">
      <c r="A1033" s="15" t="s">
        <v>1749</v>
      </c>
      <c r="B1033" s="15">
        <v>60.6</v>
      </c>
      <c r="C1033" s="16">
        <v>1.2E-15</v>
      </c>
      <c r="D1033" s="15" t="str">
        <f>VLOOKUP($A1033,таксономия!$B:$V,6,0)</f>
        <v>Eukaryota</v>
      </c>
      <c r="E1033" s="15" t="str">
        <f>VLOOKUP($A1033,таксономия!$B:$V,7,0)</f>
        <v xml:space="preserve"> Viridiplantae</v>
      </c>
      <c r="F1033" s="15" t="str">
        <f>VLOOKUP($A1033,таксономия!$B:$V,8,0)</f>
        <v xml:space="preserve"> Streptophyta</v>
      </c>
      <c r="G1033" s="15"/>
      <c r="I1033" s="15">
        <v>20</v>
      </c>
      <c r="J1033" s="15">
        <v>1012</v>
      </c>
      <c r="K1033" s="15">
        <f t="shared" si="48"/>
        <v>100</v>
      </c>
      <c r="L1033" s="15">
        <f t="shared" si="49"/>
        <v>51.08531044926805</v>
      </c>
      <c r="M1033" s="15">
        <f t="shared" si="50"/>
        <v>48.91468955073195</v>
      </c>
    </row>
    <row r="1034" spans="1:13">
      <c r="A1034" s="15" t="s">
        <v>1751</v>
      </c>
      <c r="B1034" s="15">
        <v>60.6</v>
      </c>
      <c r="C1034" s="16">
        <v>1.2E-15</v>
      </c>
      <c r="D1034" s="15" t="str">
        <f>VLOOKUP($A1034,таксономия!$B:$V,6,0)</f>
        <v>Eukaryota</v>
      </c>
      <c r="E1034" s="15" t="str">
        <f>VLOOKUP($A1034,таксономия!$B:$V,7,0)</f>
        <v xml:space="preserve"> Viridiplantae</v>
      </c>
      <c r="F1034" s="15" t="str">
        <f>VLOOKUP($A1034,таксономия!$B:$V,8,0)</f>
        <v xml:space="preserve"> Streptophyta</v>
      </c>
      <c r="G1034" s="15"/>
      <c r="I1034" s="15">
        <v>20</v>
      </c>
      <c r="J1034" s="15">
        <v>1013</v>
      </c>
      <c r="K1034" s="15">
        <f t="shared" si="48"/>
        <v>100</v>
      </c>
      <c r="L1034" s="15">
        <f t="shared" si="49"/>
        <v>51.135790005047951</v>
      </c>
      <c r="M1034" s="15">
        <f t="shared" si="50"/>
        <v>48.864209994952049</v>
      </c>
    </row>
    <row r="1035" spans="1:13">
      <c r="A1035" s="15" t="s">
        <v>1753</v>
      </c>
      <c r="B1035" s="15">
        <v>60.6</v>
      </c>
      <c r="C1035" s="16">
        <v>1.2E-15</v>
      </c>
      <c r="D1035" s="15" t="str">
        <f>VLOOKUP($A1035,таксономия!$B:$V,6,0)</f>
        <v>Eukaryota</v>
      </c>
      <c r="E1035" s="15" t="str">
        <f>VLOOKUP($A1035,таксономия!$B:$V,7,0)</f>
        <v xml:space="preserve"> Viridiplantae</v>
      </c>
      <c r="F1035" s="15" t="str">
        <f>VLOOKUP($A1035,таксономия!$B:$V,8,0)</f>
        <v xml:space="preserve"> Streptophyta</v>
      </c>
      <c r="G1035" s="15"/>
      <c r="I1035" s="15">
        <v>20</v>
      </c>
      <c r="J1035" s="15">
        <v>1014</v>
      </c>
      <c r="K1035" s="15">
        <f t="shared" si="48"/>
        <v>100</v>
      </c>
      <c r="L1035" s="15">
        <f t="shared" si="49"/>
        <v>51.186269560827867</v>
      </c>
      <c r="M1035" s="15">
        <f t="shared" si="50"/>
        <v>48.813730439172133</v>
      </c>
    </row>
    <row r="1036" spans="1:13">
      <c r="A1036" s="15" t="s">
        <v>1721</v>
      </c>
      <c r="B1036" s="15">
        <v>60.6</v>
      </c>
      <c r="C1036" s="16">
        <v>1.2E-15</v>
      </c>
      <c r="D1036" s="15" t="str">
        <f>VLOOKUP($A1036,таксономия!$B:$V,6,0)</f>
        <v>Eukaryota</v>
      </c>
      <c r="E1036" s="15" t="str">
        <f>VLOOKUP($A1036,таксономия!$B:$V,7,0)</f>
        <v xml:space="preserve"> Viridiplantae</v>
      </c>
      <c r="F1036" s="15" t="str">
        <f>VLOOKUP($A1036,таксономия!$B:$V,8,0)</f>
        <v xml:space="preserve"> Streptophyta</v>
      </c>
      <c r="G1036" s="15"/>
      <c r="I1036" s="15">
        <v>20</v>
      </c>
      <c r="J1036" s="15">
        <v>1015</v>
      </c>
      <c r="K1036" s="15">
        <f t="shared" si="48"/>
        <v>100</v>
      </c>
      <c r="L1036" s="15">
        <f t="shared" si="49"/>
        <v>51.236749116607768</v>
      </c>
      <c r="M1036" s="15">
        <f t="shared" si="50"/>
        <v>48.763250883392232</v>
      </c>
    </row>
    <row r="1037" spans="1:13">
      <c r="A1037" s="15" t="s">
        <v>1723</v>
      </c>
      <c r="B1037" s="15">
        <v>59.9</v>
      </c>
      <c r="C1037" s="16">
        <v>2.0000000000000002E-15</v>
      </c>
      <c r="D1037" s="15" t="str">
        <f>VLOOKUP($A1037,таксономия!$B:$V,6,0)</f>
        <v>Eukaryota</v>
      </c>
      <c r="E1037" s="15" t="str">
        <f>VLOOKUP($A1037,таксономия!$B:$V,7,0)</f>
        <v xml:space="preserve"> Viridiplantae</v>
      </c>
      <c r="F1037" s="15" t="str">
        <f>VLOOKUP($A1037,таксономия!$B:$V,8,0)</f>
        <v xml:space="preserve"> Streptophyta</v>
      </c>
      <c r="G1037" s="15"/>
      <c r="I1037" s="15">
        <v>20</v>
      </c>
      <c r="J1037" s="15">
        <v>1016</v>
      </c>
      <c r="K1037" s="15">
        <f t="shared" si="48"/>
        <v>100</v>
      </c>
      <c r="L1037" s="15">
        <f t="shared" si="49"/>
        <v>51.287228672387684</v>
      </c>
      <c r="M1037" s="15">
        <f t="shared" si="50"/>
        <v>48.712771327612316</v>
      </c>
    </row>
    <row r="1038" spans="1:13">
      <c r="A1038" s="15" t="s">
        <v>2799</v>
      </c>
      <c r="B1038" s="15">
        <v>59.8</v>
      </c>
      <c r="C1038" s="16">
        <v>2.0000000000000002E-15</v>
      </c>
      <c r="D1038" s="15" t="str">
        <f>VLOOKUP($A1038,таксономия!$B:$V,6,0)</f>
        <v>Eukaryota</v>
      </c>
      <c r="E1038" s="15" t="str">
        <f>VLOOKUP($A1038,таксономия!$B:$V,7,0)</f>
        <v xml:space="preserve"> Metazoa</v>
      </c>
      <c r="F1038" s="15" t="str">
        <f>VLOOKUP($A1038,таксономия!$B:$V,8,0)</f>
        <v xml:space="preserve"> Chordata</v>
      </c>
      <c r="G1038" s="15"/>
      <c r="I1038" s="15">
        <v>20</v>
      </c>
      <c r="J1038" s="15">
        <v>1017</v>
      </c>
      <c r="K1038" s="15">
        <f t="shared" si="48"/>
        <v>100</v>
      </c>
      <c r="L1038" s="15">
        <f t="shared" si="49"/>
        <v>51.337708228167585</v>
      </c>
      <c r="M1038" s="15">
        <f t="shared" si="50"/>
        <v>48.662291771832415</v>
      </c>
    </row>
    <row r="1039" spans="1:13">
      <c r="A1039" s="15" t="s">
        <v>3190</v>
      </c>
      <c r="B1039" s="15">
        <v>59.6</v>
      </c>
      <c r="C1039" s="16">
        <v>2.3999999999999999E-15</v>
      </c>
      <c r="D1039" s="15" t="str">
        <f>VLOOKUP($A1039,таксономия!$B:$V,6,0)</f>
        <v>Eukaryota</v>
      </c>
      <c r="E1039" s="15" t="str">
        <f>VLOOKUP($A1039,таксономия!$B:$V,7,0)</f>
        <v xml:space="preserve"> Metazoa</v>
      </c>
      <c r="F1039" s="15" t="str">
        <f>VLOOKUP($A1039,таксономия!$B:$V,8,0)</f>
        <v xml:space="preserve"> Chordata</v>
      </c>
      <c r="G1039" s="15"/>
      <c r="I1039" s="15">
        <v>20</v>
      </c>
      <c r="J1039" s="15">
        <v>1018</v>
      </c>
      <c r="K1039" s="15">
        <f t="shared" si="48"/>
        <v>100</v>
      </c>
      <c r="L1039" s="15">
        <f t="shared" si="49"/>
        <v>51.388187783947501</v>
      </c>
      <c r="M1039" s="15">
        <f t="shared" si="50"/>
        <v>48.611812216052499</v>
      </c>
    </row>
    <row r="1040" spans="1:13">
      <c r="A1040" s="15" t="s">
        <v>3084</v>
      </c>
      <c r="B1040" s="15">
        <v>59.4</v>
      </c>
      <c r="C1040" s="16">
        <v>2.7000000000000001E-15</v>
      </c>
      <c r="D1040" s="15" t="str">
        <f>VLOOKUP($A1040,таксономия!$B:$V,6,0)</f>
        <v>Eukaryota</v>
      </c>
      <c r="E1040" s="15" t="str">
        <f>VLOOKUP($A1040,таксономия!$B:$V,7,0)</f>
        <v xml:space="preserve"> Metazoa</v>
      </c>
      <c r="F1040" s="15" t="str">
        <f>VLOOKUP($A1040,таксономия!$B:$V,8,0)</f>
        <v xml:space="preserve"> Chordata</v>
      </c>
      <c r="G1040" s="15"/>
      <c r="I1040" s="15">
        <v>20</v>
      </c>
      <c r="J1040" s="15">
        <v>1019</v>
      </c>
      <c r="K1040" s="15">
        <f t="shared" si="48"/>
        <v>100</v>
      </c>
      <c r="L1040" s="15">
        <f t="shared" si="49"/>
        <v>51.438667339727409</v>
      </c>
      <c r="M1040" s="15">
        <f t="shared" si="50"/>
        <v>48.561332660272591</v>
      </c>
    </row>
    <row r="1041" spans="1:13">
      <c r="A1041" s="15" t="s">
        <v>2409</v>
      </c>
      <c r="B1041" s="15">
        <v>59.4</v>
      </c>
      <c r="C1041" s="16">
        <v>2.8000000000000001E-15</v>
      </c>
      <c r="D1041" s="15" t="str">
        <f>VLOOKUP($A1041,таксономия!$B:$V,6,0)</f>
        <v>Eukaryota</v>
      </c>
      <c r="E1041" s="15" t="str">
        <f>VLOOKUP($A1041,таксономия!$B:$V,7,0)</f>
        <v xml:space="preserve"> Metazoa</v>
      </c>
      <c r="F1041" s="15" t="str">
        <f>VLOOKUP($A1041,таксономия!$B:$V,8,0)</f>
        <v xml:space="preserve"> Chordata</v>
      </c>
      <c r="G1041" s="15"/>
      <c r="I1041" s="15">
        <v>20</v>
      </c>
      <c r="J1041" s="15">
        <v>1020</v>
      </c>
      <c r="K1041" s="15">
        <f t="shared" si="48"/>
        <v>100</v>
      </c>
      <c r="L1041" s="15">
        <f t="shared" si="49"/>
        <v>51.489146895507318</v>
      </c>
      <c r="M1041" s="15">
        <f t="shared" si="50"/>
        <v>48.510853104492682</v>
      </c>
    </row>
    <row r="1042" spans="1:13">
      <c r="A1042" s="15" t="s">
        <v>4278</v>
      </c>
      <c r="B1042" s="15">
        <v>59.2</v>
      </c>
      <c r="C1042" s="16">
        <v>3.1999999999999999E-15</v>
      </c>
      <c r="D1042" s="15" t="str">
        <f>VLOOKUP($A1042,таксономия!$B:$V,6,0)</f>
        <v>Eukaryota</v>
      </c>
      <c r="E1042" s="15" t="str">
        <f>VLOOKUP($A1042,таксономия!$B:$V,7,0)</f>
        <v xml:space="preserve"> Metazoa</v>
      </c>
      <c r="F1042" s="15" t="str">
        <f>VLOOKUP($A1042,таксономия!$B:$V,8,0)</f>
        <v xml:space="preserve"> Chordata</v>
      </c>
      <c r="G1042" s="15"/>
      <c r="I1042" s="15">
        <v>20</v>
      </c>
      <c r="J1042" s="15">
        <v>1021</v>
      </c>
      <c r="K1042" s="15">
        <f t="shared" si="48"/>
        <v>100</v>
      </c>
      <c r="L1042" s="15">
        <f t="shared" si="49"/>
        <v>51.539626451287226</v>
      </c>
      <c r="M1042" s="15">
        <f t="shared" si="50"/>
        <v>48.460373548712774</v>
      </c>
    </row>
    <row r="1043" spans="1:13">
      <c r="A1043" s="15" t="s">
        <v>2411</v>
      </c>
      <c r="B1043" s="15">
        <v>59.1</v>
      </c>
      <c r="C1043" s="16">
        <v>3.4E-15</v>
      </c>
      <c r="D1043" s="15" t="str">
        <f>VLOOKUP($A1043,таксономия!$B:$V,6,0)</f>
        <v>Eukaryota</v>
      </c>
      <c r="E1043" s="15" t="str">
        <f>VLOOKUP($A1043,таксономия!$B:$V,7,0)</f>
        <v xml:space="preserve"> Metazoa</v>
      </c>
      <c r="F1043" s="15" t="str">
        <f>VLOOKUP($A1043,таксономия!$B:$V,8,0)</f>
        <v xml:space="preserve"> Chordata</v>
      </c>
      <c r="G1043" s="15"/>
      <c r="I1043" s="15">
        <v>20</v>
      </c>
      <c r="J1043" s="15">
        <v>1022</v>
      </c>
      <c r="K1043" s="15">
        <f t="shared" si="48"/>
        <v>100</v>
      </c>
      <c r="L1043" s="15">
        <f t="shared" si="49"/>
        <v>51.590106007067135</v>
      </c>
      <c r="M1043" s="15">
        <f t="shared" si="50"/>
        <v>48.409893992932865</v>
      </c>
    </row>
    <row r="1044" spans="1:13">
      <c r="A1044" s="15" t="s">
        <v>3052</v>
      </c>
      <c r="B1044" s="15">
        <v>58.7</v>
      </c>
      <c r="C1044" s="16">
        <v>4.3999999999999997E-15</v>
      </c>
      <c r="D1044" s="15" t="str">
        <f>VLOOKUP($A1044,таксономия!$B:$V,6,0)</f>
        <v>Eukaryota</v>
      </c>
      <c r="E1044" s="15" t="str">
        <f>VLOOKUP($A1044,таксономия!$B:$V,7,0)</f>
        <v xml:space="preserve"> Metazoa</v>
      </c>
      <c r="F1044" s="15" t="str">
        <f>VLOOKUP($A1044,таксономия!$B:$V,8,0)</f>
        <v xml:space="preserve"> Chordata</v>
      </c>
      <c r="G1044" s="15"/>
      <c r="I1044" s="15">
        <v>20</v>
      </c>
      <c r="J1044" s="15">
        <v>1023</v>
      </c>
      <c r="K1044" s="15">
        <f t="shared" si="48"/>
        <v>100</v>
      </c>
      <c r="L1044" s="15">
        <f t="shared" si="49"/>
        <v>51.64058556284705</v>
      </c>
      <c r="M1044" s="15">
        <f t="shared" si="50"/>
        <v>48.35941443715295</v>
      </c>
    </row>
    <row r="1045" spans="1:13">
      <c r="A1045" s="15" t="s">
        <v>786</v>
      </c>
      <c r="B1045" s="15">
        <v>58.5</v>
      </c>
      <c r="C1045" s="16">
        <v>5.2000000000000001E-15</v>
      </c>
      <c r="D1045" s="15" t="str">
        <f>VLOOKUP($A1045,таксономия!$B:$V,6,0)</f>
        <v>Archaea</v>
      </c>
      <c r="E1045" s="15" t="str">
        <f>VLOOKUP($A1045,таксономия!$B:$V,7,0)</f>
        <v xml:space="preserve"> Euryarchaeota</v>
      </c>
      <c r="F1045" s="15" t="str">
        <f>VLOOKUP($A1045,таксономия!$B:$V,8,0)</f>
        <v xml:space="preserve"> Aciduliprofundum.</v>
      </c>
      <c r="G1045" s="15"/>
      <c r="I1045" s="15">
        <v>20</v>
      </c>
      <c r="J1045" s="15">
        <v>1024</v>
      </c>
      <c r="K1045" s="15">
        <f t="shared" si="48"/>
        <v>100</v>
      </c>
      <c r="L1045" s="15">
        <f t="shared" si="49"/>
        <v>51.691065118626952</v>
      </c>
      <c r="M1045" s="15">
        <f t="shared" si="50"/>
        <v>48.308934881373048</v>
      </c>
    </row>
    <row r="1046" spans="1:13">
      <c r="A1046" s="15" t="s">
        <v>4280</v>
      </c>
      <c r="B1046" s="15">
        <v>58.4</v>
      </c>
      <c r="C1046" s="16">
        <v>5.3000000000000001E-15</v>
      </c>
      <c r="D1046" s="15" t="str">
        <f>VLOOKUP($A1046,таксономия!$B:$V,6,0)</f>
        <v>Eukaryota</v>
      </c>
      <c r="E1046" s="15" t="str">
        <f>VLOOKUP($A1046,таксономия!$B:$V,7,0)</f>
        <v xml:space="preserve"> Amoebozoa</v>
      </c>
      <c r="F1046" s="15" t="str">
        <f>VLOOKUP($A1046,таксономия!$B:$V,8,0)</f>
        <v xml:space="preserve"> Mycetozoa</v>
      </c>
      <c r="G1046" s="15"/>
      <c r="I1046" s="15">
        <v>20</v>
      </c>
      <c r="J1046" s="15">
        <v>1025</v>
      </c>
      <c r="K1046" s="15">
        <f t="shared" si="48"/>
        <v>100</v>
      </c>
      <c r="L1046" s="15">
        <f t="shared" si="49"/>
        <v>51.741544674406867</v>
      </c>
      <c r="M1046" s="15">
        <f t="shared" si="50"/>
        <v>48.258455325593133</v>
      </c>
    </row>
    <row r="1047" spans="1:13">
      <c r="A1047" s="15" t="s">
        <v>2775</v>
      </c>
      <c r="B1047" s="15">
        <v>57.7</v>
      </c>
      <c r="C1047" s="16">
        <v>8.9000000000000003E-15</v>
      </c>
      <c r="D1047" s="15" t="str">
        <f>VLOOKUP($A1047,таксономия!$B:$V,6,0)</f>
        <v>Eukaryota</v>
      </c>
      <c r="E1047" s="15" t="str">
        <f>VLOOKUP($A1047,таксономия!$B:$V,7,0)</f>
        <v xml:space="preserve"> Metazoa</v>
      </c>
      <c r="F1047" s="15" t="str">
        <f>VLOOKUP($A1047,таксономия!$B:$V,8,0)</f>
        <v xml:space="preserve"> Chordata</v>
      </c>
      <c r="G1047" s="15"/>
      <c r="I1047" s="15">
        <v>20</v>
      </c>
      <c r="J1047" s="15">
        <v>1026</v>
      </c>
      <c r="K1047" s="15">
        <f t="shared" si="48"/>
        <v>100</v>
      </c>
      <c r="L1047" s="15">
        <f t="shared" si="49"/>
        <v>51.792024230186776</v>
      </c>
      <c r="M1047" s="15">
        <f t="shared" si="50"/>
        <v>48.207975769813224</v>
      </c>
    </row>
    <row r="1048" spans="1:13">
      <c r="A1048" s="15" t="s">
        <v>1693</v>
      </c>
      <c r="B1048" s="15">
        <v>57.7</v>
      </c>
      <c r="C1048" s="16">
        <v>8.9999999999999995E-15</v>
      </c>
      <c r="D1048" s="15" t="str">
        <f>VLOOKUP($A1048,таксономия!$B:$V,6,0)</f>
        <v>Eukaryota</v>
      </c>
      <c r="E1048" s="15" t="str">
        <f>VLOOKUP($A1048,таксономия!$B:$V,7,0)</f>
        <v xml:space="preserve"> Viridiplantae</v>
      </c>
      <c r="F1048" s="15" t="str">
        <f>VLOOKUP($A1048,таксономия!$B:$V,8,0)</f>
        <v xml:space="preserve"> Streptophyta</v>
      </c>
      <c r="G1048" s="15"/>
      <c r="I1048" s="15">
        <v>20</v>
      </c>
      <c r="J1048" s="15">
        <v>1027</v>
      </c>
      <c r="K1048" s="15">
        <f t="shared" si="48"/>
        <v>100</v>
      </c>
      <c r="L1048" s="15">
        <f t="shared" si="49"/>
        <v>51.842503785966684</v>
      </c>
      <c r="M1048" s="15">
        <f t="shared" si="50"/>
        <v>48.157496214033316</v>
      </c>
    </row>
    <row r="1049" spans="1:13">
      <c r="A1049" s="15" t="s">
        <v>1717</v>
      </c>
      <c r="B1049" s="15">
        <v>57.7</v>
      </c>
      <c r="C1049" s="16">
        <v>8.9999999999999995E-15</v>
      </c>
      <c r="D1049" s="15" t="str">
        <f>VLOOKUP($A1049,таксономия!$B:$V,6,0)</f>
        <v>Eukaryota</v>
      </c>
      <c r="E1049" s="15" t="str">
        <f>VLOOKUP($A1049,таксономия!$B:$V,7,0)</f>
        <v xml:space="preserve"> Viridiplantae</v>
      </c>
      <c r="F1049" s="15" t="str">
        <f>VLOOKUP($A1049,таксономия!$B:$V,8,0)</f>
        <v xml:space="preserve"> Streptophyta</v>
      </c>
      <c r="G1049" s="15"/>
      <c r="I1049" s="15">
        <v>20</v>
      </c>
      <c r="J1049" s="15">
        <v>1028</v>
      </c>
      <c r="K1049" s="15">
        <f t="shared" si="48"/>
        <v>100</v>
      </c>
      <c r="L1049" s="15">
        <f t="shared" si="49"/>
        <v>51.892983341746593</v>
      </c>
      <c r="M1049" s="15">
        <f t="shared" si="50"/>
        <v>48.107016658253407</v>
      </c>
    </row>
    <row r="1050" spans="1:13">
      <c r="A1050" s="15" t="s">
        <v>1725</v>
      </c>
      <c r="B1050" s="15">
        <v>57.7</v>
      </c>
      <c r="C1050" s="16">
        <v>8.9999999999999995E-15</v>
      </c>
      <c r="D1050" s="15" t="str">
        <f>VLOOKUP($A1050,таксономия!$B:$V,6,0)</f>
        <v>Eukaryota</v>
      </c>
      <c r="E1050" s="15" t="str">
        <f>VLOOKUP($A1050,таксономия!$B:$V,7,0)</f>
        <v xml:space="preserve"> Viridiplantae</v>
      </c>
      <c r="F1050" s="15" t="str">
        <f>VLOOKUP($A1050,таксономия!$B:$V,8,0)</f>
        <v xml:space="preserve"> Streptophyta</v>
      </c>
      <c r="G1050" s="15"/>
      <c r="I1050" s="15">
        <v>20</v>
      </c>
      <c r="J1050" s="15">
        <v>1029</v>
      </c>
      <c r="K1050" s="15">
        <f t="shared" si="48"/>
        <v>100</v>
      </c>
      <c r="L1050" s="15">
        <f t="shared" si="49"/>
        <v>51.943462897526501</v>
      </c>
      <c r="M1050" s="15">
        <f t="shared" si="50"/>
        <v>48.056537102473499</v>
      </c>
    </row>
    <row r="1051" spans="1:13">
      <c r="A1051" s="15" t="s">
        <v>1719</v>
      </c>
      <c r="B1051" s="15">
        <v>57.5</v>
      </c>
      <c r="C1051" s="16">
        <v>1E-14</v>
      </c>
      <c r="D1051" s="15" t="str">
        <f>VLOOKUP($A1051,таксономия!$B:$V,6,0)</f>
        <v>Eukaryota</v>
      </c>
      <c r="E1051" s="15" t="str">
        <f>VLOOKUP($A1051,таксономия!$B:$V,7,0)</f>
        <v xml:space="preserve"> Viridiplantae</v>
      </c>
      <c r="F1051" s="15" t="str">
        <f>VLOOKUP($A1051,таксономия!$B:$V,8,0)</f>
        <v xml:space="preserve"> Streptophyta</v>
      </c>
      <c r="G1051" s="15"/>
      <c r="I1051" s="15">
        <v>20</v>
      </c>
      <c r="J1051" s="15">
        <v>1030</v>
      </c>
      <c r="K1051" s="15">
        <f t="shared" si="48"/>
        <v>100</v>
      </c>
      <c r="L1051" s="15">
        <f t="shared" si="49"/>
        <v>51.99394245330641</v>
      </c>
      <c r="M1051" s="15">
        <f t="shared" si="50"/>
        <v>48.00605754669359</v>
      </c>
    </row>
    <row r="1052" spans="1:13">
      <c r="A1052" s="15" t="s">
        <v>2195</v>
      </c>
      <c r="B1052" s="15">
        <v>57.4</v>
      </c>
      <c r="C1052" s="16">
        <v>1.1E-14</v>
      </c>
      <c r="D1052" s="15" t="str">
        <f>VLOOKUP($A1052,таксономия!$B:$V,6,0)</f>
        <v>Eukaryota</v>
      </c>
      <c r="E1052" s="15" t="str">
        <f>VLOOKUP($A1052,таксономия!$B:$V,7,0)</f>
        <v xml:space="preserve"> Metazoa</v>
      </c>
      <c r="F1052" s="15" t="str">
        <f>VLOOKUP($A1052,таксономия!$B:$V,8,0)</f>
        <v xml:space="preserve"> Chordata</v>
      </c>
      <c r="G1052" s="15"/>
      <c r="I1052" s="15">
        <v>20</v>
      </c>
      <c r="J1052" s="15">
        <v>1031</v>
      </c>
      <c r="K1052" s="15">
        <f t="shared" si="48"/>
        <v>100</v>
      </c>
      <c r="L1052" s="15">
        <f t="shared" si="49"/>
        <v>52.044422009086318</v>
      </c>
      <c r="M1052" s="15">
        <f t="shared" si="50"/>
        <v>47.955577990913682</v>
      </c>
    </row>
    <row r="1053" spans="1:13">
      <c r="A1053" s="15" t="s">
        <v>1669</v>
      </c>
      <c r="B1053" s="15">
        <v>57</v>
      </c>
      <c r="C1053" s="16">
        <v>1.4E-14</v>
      </c>
      <c r="D1053" s="15" t="str">
        <f>VLOOKUP($A1053,таксономия!$B:$V,6,0)</f>
        <v>Archaea</v>
      </c>
      <c r="E1053" s="15" t="str">
        <f>VLOOKUP($A1053,таксономия!$B:$V,7,0)</f>
        <v xml:space="preserve"> Crenarchaeota</v>
      </c>
      <c r="F1053" s="15" t="str">
        <f>VLOOKUP($A1053,таксономия!$B:$V,8,0)</f>
        <v xml:space="preserve"> Thermoprotei</v>
      </c>
      <c r="G1053" s="15"/>
      <c r="I1053" s="15">
        <v>20</v>
      </c>
      <c r="J1053" s="15">
        <v>1032</v>
      </c>
      <c r="K1053" s="15">
        <f t="shared" si="48"/>
        <v>100</v>
      </c>
      <c r="L1053" s="15">
        <f t="shared" si="49"/>
        <v>52.094901564866227</v>
      </c>
      <c r="M1053" s="15">
        <f t="shared" si="50"/>
        <v>47.905098435133773</v>
      </c>
    </row>
    <row r="1054" spans="1:13">
      <c r="A1054" s="15" t="s">
        <v>1713</v>
      </c>
      <c r="B1054" s="15">
        <v>56.9</v>
      </c>
      <c r="C1054" s="16">
        <v>1.6000000000000001E-14</v>
      </c>
      <c r="D1054" s="15" t="str">
        <f>VLOOKUP($A1054,таксономия!$B:$V,6,0)</f>
        <v>Eukaryota</v>
      </c>
      <c r="E1054" s="15" t="str">
        <f>VLOOKUP($A1054,таксономия!$B:$V,7,0)</f>
        <v xml:space="preserve"> Viridiplantae</v>
      </c>
      <c r="F1054" s="15" t="str">
        <f>VLOOKUP($A1054,таксономия!$B:$V,8,0)</f>
        <v xml:space="preserve"> Streptophyta</v>
      </c>
      <c r="G1054" s="15"/>
      <c r="I1054" s="15">
        <v>20</v>
      </c>
      <c r="J1054" s="15">
        <v>1033</v>
      </c>
      <c r="K1054" s="15">
        <f t="shared" si="48"/>
        <v>100</v>
      </c>
      <c r="L1054" s="15">
        <f t="shared" si="49"/>
        <v>52.145381120646142</v>
      </c>
      <c r="M1054" s="15">
        <f t="shared" si="50"/>
        <v>47.854618879353858</v>
      </c>
    </row>
    <row r="1055" spans="1:13">
      <c r="A1055" s="15" t="s">
        <v>2403</v>
      </c>
      <c r="B1055" s="15">
        <v>56.8</v>
      </c>
      <c r="C1055" s="16">
        <v>1.6000000000000001E-14</v>
      </c>
      <c r="D1055" s="15" t="str">
        <f>VLOOKUP($A1055,таксономия!$B:$V,6,0)</f>
        <v>Eukaryota</v>
      </c>
      <c r="E1055" s="15" t="str">
        <f>VLOOKUP($A1055,таксономия!$B:$V,7,0)</f>
        <v xml:space="preserve"> Metazoa</v>
      </c>
      <c r="F1055" s="15" t="str">
        <f>VLOOKUP($A1055,таксономия!$B:$V,8,0)</f>
        <v xml:space="preserve"> Chordata</v>
      </c>
      <c r="G1055" s="15"/>
      <c r="I1055" s="15">
        <v>20</v>
      </c>
      <c r="J1055" s="15">
        <v>1034</v>
      </c>
      <c r="K1055" s="15">
        <f t="shared" si="48"/>
        <v>100</v>
      </c>
      <c r="L1055" s="15">
        <f t="shared" si="49"/>
        <v>52.195860676426044</v>
      </c>
      <c r="M1055" s="15">
        <f t="shared" si="50"/>
        <v>47.804139323573956</v>
      </c>
    </row>
    <row r="1056" spans="1:13">
      <c r="A1056" s="15" t="s">
        <v>2405</v>
      </c>
      <c r="B1056" s="15">
        <v>56.8</v>
      </c>
      <c r="C1056" s="16">
        <v>1.6000000000000001E-14</v>
      </c>
      <c r="D1056" s="15" t="str">
        <f>VLOOKUP($A1056,таксономия!$B:$V,6,0)</f>
        <v>Eukaryota</v>
      </c>
      <c r="E1056" s="15" t="str">
        <f>VLOOKUP($A1056,таксономия!$B:$V,7,0)</f>
        <v xml:space="preserve"> Metazoa</v>
      </c>
      <c r="F1056" s="15" t="str">
        <f>VLOOKUP($A1056,таксономия!$B:$V,8,0)</f>
        <v xml:space="preserve"> Chordata</v>
      </c>
      <c r="G1056" s="15"/>
      <c r="I1056" s="15">
        <v>20</v>
      </c>
      <c r="J1056" s="15">
        <v>1035</v>
      </c>
      <c r="K1056" s="15">
        <f t="shared" si="48"/>
        <v>100</v>
      </c>
      <c r="L1056" s="15">
        <f t="shared" si="49"/>
        <v>52.246340232205959</v>
      </c>
      <c r="M1056" s="15">
        <f t="shared" si="50"/>
        <v>47.753659767794041</v>
      </c>
    </row>
    <row r="1057" spans="1:13">
      <c r="A1057" s="15" t="s">
        <v>1747</v>
      </c>
      <c r="B1057" s="15">
        <v>56.7</v>
      </c>
      <c r="C1057" s="16">
        <v>1.7E-14</v>
      </c>
      <c r="D1057" s="15" t="str">
        <f>VLOOKUP($A1057,таксономия!$B:$V,6,0)</f>
        <v>Eukaryota</v>
      </c>
      <c r="E1057" s="15" t="str">
        <f>VLOOKUP($A1057,таксономия!$B:$V,7,0)</f>
        <v xml:space="preserve"> Viridiplantae</v>
      </c>
      <c r="F1057" s="15" t="str">
        <f>VLOOKUP($A1057,таксономия!$B:$V,8,0)</f>
        <v xml:space="preserve"> Streptophyta</v>
      </c>
      <c r="G1057" s="15"/>
      <c r="I1057" s="15">
        <v>20</v>
      </c>
      <c r="J1057" s="15">
        <v>1036</v>
      </c>
      <c r="K1057" s="15">
        <f t="shared" si="48"/>
        <v>100</v>
      </c>
      <c r="L1057" s="15">
        <f t="shared" si="49"/>
        <v>52.296819787985868</v>
      </c>
      <c r="M1057" s="15">
        <f t="shared" si="50"/>
        <v>47.703180212014132</v>
      </c>
    </row>
    <row r="1058" spans="1:13">
      <c r="A1058" s="15" t="s">
        <v>3548</v>
      </c>
      <c r="B1058" s="15">
        <v>56.7</v>
      </c>
      <c r="C1058" s="16">
        <v>1.7999999999999999E-14</v>
      </c>
      <c r="D1058" s="15" t="str">
        <f>VLOOKUP($A1058,таксономия!$B:$V,6,0)</f>
        <v>Eukaryota</v>
      </c>
      <c r="E1058" s="15" t="str">
        <f>VLOOKUP($A1058,таксономия!$B:$V,7,0)</f>
        <v xml:space="preserve"> Fungi</v>
      </c>
      <c r="F1058" s="15" t="str">
        <f>VLOOKUP($A1058,таксономия!$B:$V,8,0)</f>
        <v xml:space="preserve"> Dikarya</v>
      </c>
      <c r="G1058" s="15"/>
      <c r="I1058" s="15">
        <v>20</v>
      </c>
      <c r="J1058" s="15">
        <v>1037</v>
      </c>
      <c r="K1058" s="15">
        <f t="shared" si="48"/>
        <v>100</v>
      </c>
      <c r="L1058" s="15">
        <f t="shared" si="49"/>
        <v>52.347299343765776</v>
      </c>
      <c r="M1058" s="15">
        <f t="shared" si="50"/>
        <v>47.652700656234224</v>
      </c>
    </row>
    <row r="1059" spans="1:13">
      <c r="A1059" s="15" t="s">
        <v>1741</v>
      </c>
      <c r="B1059" s="15">
        <v>56.3</v>
      </c>
      <c r="C1059" s="16">
        <v>2.3E-14</v>
      </c>
      <c r="D1059" s="15" t="str">
        <f>VLOOKUP($A1059,таксономия!$B:$V,6,0)</f>
        <v>Eukaryota</v>
      </c>
      <c r="E1059" s="15" t="str">
        <f>VLOOKUP($A1059,таксономия!$B:$V,7,0)</f>
        <v xml:space="preserve"> Viridiplantae</v>
      </c>
      <c r="F1059" s="15" t="str">
        <f>VLOOKUP($A1059,таксономия!$B:$V,8,0)</f>
        <v xml:space="preserve"> Streptophyta</v>
      </c>
      <c r="G1059" s="15"/>
      <c r="I1059" s="15">
        <v>20</v>
      </c>
      <c r="J1059" s="15">
        <v>1038</v>
      </c>
      <c r="K1059" s="15">
        <f t="shared" si="48"/>
        <v>100</v>
      </c>
      <c r="L1059" s="15">
        <f t="shared" si="49"/>
        <v>52.397778899545685</v>
      </c>
      <c r="M1059" s="15">
        <f t="shared" si="50"/>
        <v>47.602221100454315</v>
      </c>
    </row>
    <row r="1060" spans="1:13">
      <c r="A1060" s="15" t="s">
        <v>1701</v>
      </c>
      <c r="B1060" s="15">
        <v>55.8</v>
      </c>
      <c r="C1060" s="16">
        <v>3.4E-14</v>
      </c>
      <c r="D1060" s="15" t="str">
        <f>VLOOKUP($A1060,таксономия!$B:$V,6,0)</f>
        <v>Eukaryota</v>
      </c>
      <c r="E1060" s="15" t="str">
        <f>VLOOKUP($A1060,таксономия!$B:$V,7,0)</f>
        <v xml:space="preserve"> Viridiplantae</v>
      </c>
      <c r="F1060" s="15" t="str">
        <f>VLOOKUP($A1060,таксономия!$B:$V,8,0)</f>
        <v xml:space="preserve"> Streptophyta</v>
      </c>
      <c r="G1060" s="15"/>
      <c r="I1060" s="15">
        <v>20</v>
      </c>
      <c r="J1060" s="15">
        <v>1039</v>
      </c>
      <c r="K1060" s="15">
        <f t="shared" si="48"/>
        <v>100</v>
      </c>
      <c r="L1060" s="15">
        <f t="shared" si="49"/>
        <v>52.448258455325593</v>
      </c>
      <c r="M1060" s="15">
        <f t="shared" si="50"/>
        <v>47.551741544674407</v>
      </c>
    </row>
    <row r="1061" spans="1:13">
      <c r="A1061" s="15" t="s">
        <v>2771</v>
      </c>
      <c r="B1061" s="15">
        <v>55.7</v>
      </c>
      <c r="C1061" s="16">
        <v>3.5000000000000002E-14</v>
      </c>
      <c r="D1061" s="15" t="str">
        <f>VLOOKUP($A1061,таксономия!$B:$V,6,0)</f>
        <v>Eukaryota</v>
      </c>
      <c r="E1061" s="15" t="str">
        <f>VLOOKUP($A1061,таксономия!$B:$V,7,0)</f>
        <v xml:space="preserve"> Metazoa</v>
      </c>
      <c r="F1061" s="15" t="str">
        <f>VLOOKUP($A1061,таксономия!$B:$V,8,0)</f>
        <v xml:space="preserve"> Chordata</v>
      </c>
      <c r="G1061" s="15"/>
      <c r="I1061" s="15">
        <v>20</v>
      </c>
      <c r="J1061" s="15">
        <v>1040</v>
      </c>
      <c r="K1061" s="15">
        <f t="shared" si="48"/>
        <v>100</v>
      </c>
      <c r="L1061" s="15">
        <f t="shared" si="49"/>
        <v>52.498738011105509</v>
      </c>
      <c r="M1061" s="15">
        <f t="shared" si="50"/>
        <v>47.501261988894491</v>
      </c>
    </row>
    <row r="1062" spans="1:13">
      <c r="A1062" s="15" t="s">
        <v>3434</v>
      </c>
      <c r="B1062" s="15">
        <v>55.5</v>
      </c>
      <c r="C1062" s="16">
        <v>4.1999999999999998E-14</v>
      </c>
      <c r="D1062" s="15" t="str">
        <f>VLOOKUP($A1062,таксономия!$B:$V,6,0)</f>
        <v>Archaea</v>
      </c>
      <c r="E1062" s="15" t="str">
        <f>VLOOKUP($A1062,таксономия!$B:$V,7,0)</f>
        <v xml:space="preserve"> Euryarchaeota</v>
      </c>
      <c r="F1062" s="15" t="str">
        <f>VLOOKUP($A1062,таксономия!$B:$V,8,0)</f>
        <v xml:space="preserve"> Methanobacteria</v>
      </c>
      <c r="G1062" s="15"/>
      <c r="I1062" s="15">
        <v>20</v>
      </c>
      <c r="J1062" s="15">
        <v>1041</v>
      </c>
      <c r="K1062" s="15">
        <f t="shared" si="48"/>
        <v>100</v>
      </c>
      <c r="L1062" s="15">
        <f t="shared" si="49"/>
        <v>52.54921756688541</v>
      </c>
      <c r="M1062" s="15">
        <f t="shared" si="50"/>
        <v>47.45078243311459</v>
      </c>
    </row>
    <row r="1063" spans="1:13">
      <c r="A1063" s="15" t="s">
        <v>1699</v>
      </c>
      <c r="B1063" s="15">
        <v>55.4</v>
      </c>
      <c r="C1063" s="16">
        <v>4.3E-14</v>
      </c>
      <c r="D1063" s="15" t="str">
        <f>VLOOKUP($A1063,таксономия!$B:$V,6,0)</f>
        <v>Eukaryota</v>
      </c>
      <c r="E1063" s="15" t="str">
        <f>VLOOKUP($A1063,таксономия!$B:$V,7,0)</f>
        <v xml:space="preserve"> Viridiplantae</v>
      </c>
      <c r="F1063" s="15" t="str">
        <f>VLOOKUP($A1063,таксономия!$B:$V,8,0)</f>
        <v xml:space="preserve"> Streptophyta</v>
      </c>
      <c r="G1063" s="15"/>
      <c r="I1063" s="15">
        <v>20</v>
      </c>
      <c r="J1063" s="15">
        <v>1042</v>
      </c>
      <c r="K1063" s="15">
        <f t="shared" si="48"/>
        <v>100</v>
      </c>
      <c r="L1063" s="15">
        <f t="shared" si="49"/>
        <v>52.599697122665326</v>
      </c>
      <c r="M1063" s="15">
        <f t="shared" si="50"/>
        <v>47.400302877334674</v>
      </c>
    </row>
    <row r="1064" spans="1:13">
      <c r="A1064" s="15" t="s">
        <v>651</v>
      </c>
      <c r="B1064" s="15">
        <v>55.4</v>
      </c>
      <c r="C1064" s="16">
        <v>4.4000000000000002E-14</v>
      </c>
      <c r="D1064" s="15" t="str">
        <f>VLOOKUP($A1064,таксономия!$B:$V,6,0)</f>
        <v>Eukaryota</v>
      </c>
      <c r="E1064" s="15" t="str">
        <f>VLOOKUP($A1064,таксономия!$B:$V,7,0)</f>
        <v xml:space="preserve"> Metazoa</v>
      </c>
      <c r="F1064" s="15" t="str">
        <f>VLOOKUP($A1064,таксономия!$B:$V,8,0)</f>
        <v xml:space="preserve"> Chordata</v>
      </c>
      <c r="G1064" s="15"/>
      <c r="I1064" s="15">
        <v>20</v>
      </c>
      <c r="J1064" s="15">
        <v>1043</v>
      </c>
      <c r="K1064" s="15">
        <f t="shared" si="48"/>
        <v>100</v>
      </c>
      <c r="L1064" s="15">
        <f t="shared" si="49"/>
        <v>52.650176678445227</v>
      </c>
      <c r="M1064" s="15">
        <f t="shared" si="50"/>
        <v>47.349823321554773</v>
      </c>
    </row>
    <row r="1065" spans="1:13">
      <c r="A1065" s="15" t="s">
        <v>2793</v>
      </c>
      <c r="B1065" s="15">
        <v>55.4</v>
      </c>
      <c r="C1065" s="16">
        <v>4.4000000000000002E-14</v>
      </c>
      <c r="D1065" s="15" t="str">
        <f>VLOOKUP($A1065,таксономия!$B:$V,6,0)</f>
        <v>Eukaryota</v>
      </c>
      <c r="E1065" s="15" t="str">
        <f>VLOOKUP($A1065,таксономия!$B:$V,7,0)</f>
        <v xml:space="preserve"> Metazoa</v>
      </c>
      <c r="F1065" s="15" t="str">
        <f>VLOOKUP($A1065,таксономия!$B:$V,8,0)</f>
        <v xml:space="preserve"> Chordata</v>
      </c>
      <c r="G1065" s="15"/>
      <c r="I1065" s="15">
        <v>20</v>
      </c>
      <c r="J1065" s="15">
        <v>1044</v>
      </c>
      <c r="K1065" s="15">
        <f t="shared" si="48"/>
        <v>100</v>
      </c>
      <c r="L1065" s="15">
        <f t="shared" si="49"/>
        <v>52.700656234225143</v>
      </c>
      <c r="M1065" s="15">
        <f t="shared" si="50"/>
        <v>47.299343765774857</v>
      </c>
    </row>
    <row r="1066" spans="1:13">
      <c r="A1066" s="15" t="s">
        <v>2144</v>
      </c>
      <c r="B1066" s="15">
        <v>55.1</v>
      </c>
      <c r="C1066" s="16">
        <v>5.4999999999999999E-14</v>
      </c>
      <c r="D1066" s="15" t="str">
        <f>VLOOKUP($A1066,таксономия!$B:$V,6,0)</f>
        <v>Archaea</v>
      </c>
      <c r="E1066" s="15" t="str">
        <f>VLOOKUP($A1066,таксономия!$B:$V,7,0)</f>
        <v xml:space="preserve"> Crenarchaeota</v>
      </c>
      <c r="F1066" s="15" t="str">
        <f>VLOOKUP($A1066,таксономия!$B:$V,8,0)</f>
        <v xml:space="preserve"> Thermoprotei</v>
      </c>
      <c r="G1066" s="15"/>
      <c r="I1066" s="15">
        <v>20</v>
      </c>
      <c r="J1066" s="15">
        <v>1045</v>
      </c>
      <c r="K1066" s="15">
        <f t="shared" si="48"/>
        <v>100</v>
      </c>
      <c r="L1066" s="15">
        <f t="shared" si="49"/>
        <v>52.751135790005044</v>
      </c>
      <c r="M1066" s="15">
        <f t="shared" si="50"/>
        <v>47.248864209994956</v>
      </c>
    </row>
    <row r="1067" spans="1:13">
      <c r="A1067" s="15" t="s">
        <v>1430</v>
      </c>
      <c r="B1067" s="15">
        <v>55</v>
      </c>
      <c r="C1067" s="16">
        <v>5.6999999999999997E-14</v>
      </c>
      <c r="D1067" s="15" t="str">
        <f>VLOOKUP($A1067,таксономия!$B:$V,6,0)</f>
        <v>Archaea</v>
      </c>
      <c r="E1067" s="15" t="str">
        <f>VLOOKUP($A1067,таксономия!$B:$V,7,0)</f>
        <v xml:space="preserve"> Euryarchaeota</v>
      </c>
      <c r="F1067" s="15" t="str">
        <f>VLOOKUP($A1067,таксономия!$B:$V,8,0)</f>
        <v xml:space="preserve"> Aciduliprofundum.</v>
      </c>
      <c r="G1067" s="15"/>
      <c r="I1067" s="15">
        <v>20</v>
      </c>
      <c r="J1067" s="15">
        <v>1046</v>
      </c>
      <c r="K1067" s="15">
        <f t="shared" si="48"/>
        <v>100</v>
      </c>
      <c r="L1067" s="15">
        <f t="shared" si="49"/>
        <v>52.80161534578496</v>
      </c>
      <c r="M1067" s="15">
        <f t="shared" si="50"/>
        <v>47.19838465421504</v>
      </c>
    </row>
    <row r="1068" spans="1:13">
      <c r="A1068" s="15" t="s">
        <v>1709</v>
      </c>
      <c r="B1068" s="15">
        <v>55</v>
      </c>
      <c r="C1068" s="16">
        <v>5.8000000000000005E-14</v>
      </c>
      <c r="D1068" s="15" t="str">
        <f>VLOOKUP($A1068,таксономия!$B:$V,6,0)</f>
        <v>Eukaryota</v>
      </c>
      <c r="E1068" s="15" t="str">
        <f>VLOOKUP($A1068,таксономия!$B:$V,7,0)</f>
        <v xml:space="preserve"> Viridiplantae</v>
      </c>
      <c r="F1068" s="15" t="str">
        <f>VLOOKUP($A1068,таксономия!$B:$V,8,0)</f>
        <v xml:space="preserve"> Streptophyta</v>
      </c>
      <c r="G1068" s="15"/>
      <c r="I1068" s="15">
        <v>20</v>
      </c>
      <c r="J1068" s="15">
        <v>1047</v>
      </c>
      <c r="K1068" s="15">
        <f t="shared" si="48"/>
        <v>100</v>
      </c>
      <c r="L1068" s="15">
        <f t="shared" si="49"/>
        <v>52.852094901564861</v>
      </c>
      <c r="M1068" s="15">
        <f t="shared" si="50"/>
        <v>47.147905098435139</v>
      </c>
    </row>
    <row r="1069" spans="1:13">
      <c r="A1069" s="15" t="s">
        <v>3166</v>
      </c>
      <c r="B1069" s="15">
        <v>54.8</v>
      </c>
      <c r="C1069" s="16">
        <v>6.7000000000000005E-14</v>
      </c>
      <c r="D1069" s="15" t="str">
        <f>VLOOKUP($A1069,таксономия!$B:$V,6,0)</f>
        <v>Eukaryota</v>
      </c>
      <c r="E1069" s="15" t="str">
        <f>VLOOKUP($A1069,таксономия!$B:$V,7,0)</f>
        <v xml:space="preserve"> Metazoa</v>
      </c>
      <c r="F1069" s="15" t="str">
        <f>VLOOKUP($A1069,таксономия!$B:$V,8,0)</f>
        <v xml:space="preserve"> Chordata</v>
      </c>
      <c r="G1069" s="15"/>
      <c r="I1069" s="15">
        <v>20</v>
      </c>
      <c r="J1069" s="15">
        <v>1048</v>
      </c>
      <c r="K1069" s="15">
        <f t="shared" si="48"/>
        <v>100</v>
      </c>
      <c r="L1069" s="15">
        <f t="shared" si="49"/>
        <v>52.902574457344777</v>
      </c>
      <c r="M1069" s="15">
        <f t="shared" si="50"/>
        <v>47.097425542655223</v>
      </c>
    </row>
    <row r="1070" spans="1:13">
      <c r="A1070" s="15" t="s">
        <v>1731</v>
      </c>
      <c r="B1070" s="15">
        <v>54.4</v>
      </c>
      <c r="C1070" s="16">
        <v>8.6999999999999995E-14</v>
      </c>
      <c r="D1070" s="15" t="str">
        <f>VLOOKUP($A1070,таксономия!$B:$V,6,0)</f>
        <v>Eukaryota</v>
      </c>
      <c r="E1070" s="15" t="str">
        <f>VLOOKUP($A1070,таксономия!$B:$V,7,0)</f>
        <v xml:space="preserve"> Viridiplantae</v>
      </c>
      <c r="F1070" s="15" t="str">
        <f>VLOOKUP($A1070,таксономия!$B:$V,8,0)</f>
        <v xml:space="preserve"> Streptophyta</v>
      </c>
      <c r="G1070" s="15"/>
      <c r="I1070" s="15">
        <v>20</v>
      </c>
      <c r="J1070" s="15">
        <v>1049</v>
      </c>
      <c r="K1070" s="15">
        <f t="shared" si="48"/>
        <v>100</v>
      </c>
      <c r="L1070" s="15">
        <f t="shared" si="49"/>
        <v>52.953054013124692</v>
      </c>
      <c r="M1070" s="15">
        <f t="shared" si="50"/>
        <v>47.046945986875308</v>
      </c>
    </row>
    <row r="1071" spans="1:13">
      <c r="A1071" s="15" t="s">
        <v>3438</v>
      </c>
      <c r="B1071" s="15">
        <v>54</v>
      </c>
      <c r="C1071" s="16">
        <v>1.1E-13</v>
      </c>
      <c r="D1071" s="15" t="str">
        <f>VLOOKUP($A1071,таксономия!$B:$V,6,0)</f>
        <v>Archaea</v>
      </c>
      <c r="E1071" s="15" t="str">
        <f>VLOOKUP($A1071,таксономия!$B:$V,7,0)</f>
        <v xml:space="preserve"> Euryarchaeota</v>
      </c>
      <c r="F1071" s="15" t="str">
        <f>VLOOKUP($A1071,таксономия!$B:$V,8,0)</f>
        <v xml:space="preserve"> Methanococci</v>
      </c>
      <c r="G1071" s="15"/>
      <c r="I1071" s="15">
        <v>20</v>
      </c>
      <c r="J1071" s="15">
        <v>1050</v>
      </c>
      <c r="K1071" s="15">
        <f t="shared" si="48"/>
        <v>100</v>
      </c>
      <c r="L1071" s="15">
        <f t="shared" si="49"/>
        <v>53.003533568904594</v>
      </c>
      <c r="M1071" s="15">
        <f t="shared" si="50"/>
        <v>46.996466431095406</v>
      </c>
    </row>
    <row r="1072" spans="1:13">
      <c r="A1072" s="15" t="s">
        <v>1745</v>
      </c>
      <c r="B1072" s="15">
        <v>53.9</v>
      </c>
      <c r="C1072" s="16">
        <v>1.3E-13</v>
      </c>
      <c r="D1072" s="15" t="str">
        <f>VLOOKUP($A1072,таксономия!$B:$V,6,0)</f>
        <v>Eukaryota</v>
      </c>
      <c r="E1072" s="15" t="str">
        <f>VLOOKUP($A1072,таксономия!$B:$V,7,0)</f>
        <v xml:space="preserve"> Viridiplantae</v>
      </c>
      <c r="F1072" s="15" t="str">
        <f>VLOOKUP($A1072,таксономия!$B:$V,8,0)</f>
        <v xml:space="preserve"> Streptophyta</v>
      </c>
      <c r="G1072" s="15"/>
      <c r="I1072" s="15">
        <v>20</v>
      </c>
      <c r="J1072" s="15">
        <v>1051</v>
      </c>
      <c r="K1072" s="15">
        <f t="shared" si="48"/>
        <v>100</v>
      </c>
      <c r="L1072" s="15">
        <f t="shared" si="49"/>
        <v>53.054013124684509</v>
      </c>
      <c r="M1072" s="15">
        <f t="shared" si="50"/>
        <v>46.945986875315491</v>
      </c>
    </row>
    <row r="1073" spans="1:13">
      <c r="A1073" s="15" t="s">
        <v>2357</v>
      </c>
      <c r="B1073" s="15">
        <v>53.7</v>
      </c>
      <c r="C1073" s="16">
        <v>1.4000000000000001E-13</v>
      </c>
      <c r="D1073" s="15" t="str">
        <f>VLOOKUP($A1073,таксономия!$B:$V,6,0)</f>
        <v>Eukaryota</v>
      </c>
      <c r="E1073" s="15" t="str">
        <f>VLOOKUP($A1073,таксономия!$B:$V,7,0)</f>
        <v xml:space="preserve"> Metazoa</v>
      </c>
      <c r="F1073" s="15" t="str">
        <f>VLOOKUP($A1073,таксономия!$B:$V,8,0)</f>
        <v xml:space="preserve"> Chordata</v>
      </c>
      <c r="G1073" s="15"/>
      <c r="I1073" s="15">
        <v>20</v>
      </c>
      <c r="J1073" s="15">
        <v>1052</v>
      </c>
      <c r="K1073" s="15">
        <f t="shared" si="48"/>
        <v>100</v>
      </c>
      <c r="L1073" s="15">
        <f t="shared" si="49"/>
        <v>53.104492680464411</v>
      </c>
      <c r="M1073" s="15">
        <f t="shared" si="50"/>
        <v>46.895507319535589</v>
      </c>
    </row>
    <row r="1074" spans="1:13">
      <c r="A1074" s="15" t="s">
        <v>3657</v>
      </c>
      <c r="B1074" s="15">
        <v>53.6</v>
      </c>
      <c r="C1074" s="16">
        <v>1.4999999999999999E-13</v>
      </c>
      <c r="D1074" s="15" t="str">
        <f>VLOOKUP($A1074,таксономия!$B:$V,6,0)</f>
        <v>Eukaryota</v>
      </c>
      <c r="E1074" s="15" t="str">
        <f>VLOOKUP($A1074,таксономия!$B:$V,7,0)</f>
        <v xml:space="preserve"> Metazoa</v>
      </c>
      <c r="F1074" s="15" t="str">
        <f>VLOOKUP($A1074,таксономия!$B:$V,8,0)</f>
        <v xml:space="preserve"> Ecdysozoa</v>
      </c>
      <c r="G1074" s="15"/>
      <c r="I1074" s="15">
        <v>20</v>
      </c>
      <c r="J1074" s="15">
        <v>1053</v>
      </c>
      <c r="K1074" s="15">
        <f t="shared" si="48"/>
        <v>100</v>
      </c>
      <c r="L1074" s="15">
        <f t="shared" si="49"/>
        <v>53.154972236244326</v>
      </c>
      <c r="M1074" s="15">
        <f t="shared" si="50"/>
        <v>46.845027763755674</v>
      </c>
    </row>
    <row r="1075" spans="1:13">
      <c r="A1075" s="15" t="s">
        <v>3560</v>
      </c>
      <c r="B1075" s="15">
        <v>53.3</v>
      </c>
      <c r="C1075" s="16">
        <v>1.9E-13</v>
      </c>
      <c r="D1075" s="15" t="str">
        <f>VLOOKUP($A1075,таксономия!$B:$V,6,0)</f>
        <v>Eukaryota</v>
      </c>
      <c r="E1075" s="15" t="str">
        <f>VLOOKUP($A1075,таксономия!$B:$V,7,0)</f>
        <v xml:space="preserve"> Fungi</v>
      </c>
      <c r="F1075" s="15" t="str">
        <f>VLOOKUP($A1075,таксономия!$B:$V,8,0)</f>
        <v xml:space="preserve"> Dikarya</v>
      </c>
      <c r="G1075" s="15"/>
      <c r="I1075" s="15">
        <v>20</v>
      </c>
      <c r="J1075" s="15">
        <v>1054</v>
      </c>
      <c r="K1075" s="15">
        <f t="shared" si="48"/>
        <v>100</v>
      </c>
      <c r="L1075" s="15">
        <f t="shared" si="49"/>
        <v>53.205451792024228</v>
      </c>
      <c r="M1075" s="15">
        <f t="shared" si="50"/>
        <v>46.794548207975772</v>
      </c>
    </row>
    <row r="1076" spans="1:13">
      <c r="A1076" s="15" t="s">
        <v>3008</v>
      </c>
      <c r="B1076" s="15">
        <v>53.2</v>
      </c>
      <c r="C1076" s="16">
        <v>2.0999999999999999E-13</v>
      </c>
      <c r="D1076" s="15" t="str">
        <f>VLOOKUP($A1076,таксономия!$B:$V,6,0)</f>
        <v>Archaea</v>
      </c>
      <c r="E1076" s="15" t="str">
        <f>VLOOKUP($A1076,таксономия!$B:$V,7,0)</f>
        <v xml:space="preserve"> Euryarchaeota</v>
      </c>
      <c r="F1076" s="15" t="str">
        <f>VLOOKUP($A1076,таксономия!$B:$V,8,0)</f>
        <v xml:space="preserve"> Aciduliprofundum.</v>
      </c>
      <c r="G1076" s="15"/>
      <c r="I1076" s="15">
        <v>20</v>
      </c>
      <c r="J1076" s="15">
        <v>1055</v>
      </c>
      <c r="K1076" s="15">
        <f t="shared" si="48"/>
        <v>100</v>
      </c>
      <c r="L1076" s="15">
        <f t="shared" si="49"/>
        <v>53.255931347804143</v>
      </c>
      <c r="M1076" s="15">
        <f t="shared" si="50"/>
        <v>46.744068652195857</v>
      </c>
    </row>
    <row r="1077" spans="1:13">
      <c r="A1077" s="15" t="s">
        <v>2134</v>
      </c>
      <c r="B1077" s="15">
        <v>53.2</v>
      </c>
      <c r="C1077" s="16">
        <v>2.0999999999999999E-13</v>
      </c>
      <c r="D1077" s="15" t="str">
        <f>VLOOKUP($A1077,таксономия!$B:$V,6,0)</f>
        <v>Archaea</v>
      </c>
      <c r="E1077" s="15" t="str">
        <f>VLOOKUP($A1077,таксономия!$B:$V,7,0)</f>
        <v xml:space="preserve"> Euryarchaeota</v>
      </c>
      <c r="F1077" s="15" t="str">
        <f>VLOOKUP($A1077,таксономия!$B:$V,8,0)</f>
        <v xml:space="preserve"> Thermococci</v>
      </c>
      <c r="G1077" s="15"/>
      <c r="I1077" s="15">
        <v>20</v>
      </c>
      <c r="J1077" s="15">
        <v>1056</v>
      </c>
      <c r="K1077" s="15">
        <f t="shared" si="48"/>
        <v>100</v>
      </c>
      <c r="L1077" s="15">
        <f t="shared" si="49"/>
        <v>53.306410903584045</v>
      </c>
      <c r="M1077" s="15">
        <f t="shared" si="50"/>
        <v>46.693589096415955</v>
      </c>
    </row>
    <row r="1078" spans="1:13">
      <c r="A1078" s="15" t="s">
        <v>3436</v>
      </c>
      <c r="B1078" s="15">
        <v>53.1</v>
      </c>
      <c r="C1078" s="16">
        <v>2.2E-13</v>
      </c>
      <c r="D1078" s="15" t="str">
        <f>VLOOKUP($A1078,таксономия!$B:$V,6,0)</f>
        <v>Archaea</v>
      </c>
      <c r="E1078" s="15" t="str">
        <f>VLOOKUP($A1078,таксономия!$B:$V,7,0)</f>
        <v xml:space="preserve"> Euryarchaeota</v>
      </c>
      <c r="F1078" s="15" t="str">
        <f>VLOOKUP($A1078,таксономия!$B:$V,8,0)</f>
        <v xml:space="preserve"> Methanococci</v>
      </c>
      <c r="G1078" s="15"/>
      <c r="I1078" s="15">
        <v>20</v>
      </c>
      <c r="J1078" s="15">
        <v>1057</v>
      </c>
      <c r="K1078" s="15">
        <f t="shared" si="48"/>
        <v>100</v>
      </c>
      <c r="L1078" s="15">
        <f t="shared" si="49"/>
        <v>53.35689045936396</v>
      </c>
      <c r="M1078" s="15">
        <f t="shared" si="50"/>
        <v>46.64310954063604</v>
      </c>
    </row>
    <row r="1079" spans="1:13">
      <c r="A1079" s="15" t="s">
        <v>953</v>
      </c>
      <c r="B1079" s="15">
        <v>53</v>
      </c>
      <c r="C1079" s="16">
        <v>2.2E-13</v>
      </c>
      <c r="D1079" s="15" t="str">
        <f>VLOOKUP($A1079,таксономия!$B:$V,6,0)</f>
        <v>Eukaryota</v>
      </c>
      <c r="E1079" s="15" t="str">
        <f>VLOOKUP($A1079,таксономия!$B:$V,7,0)</f>
        <v xml:space="preserve"> Stramenopiles</v>
      </c>
      <c r="F1079" s="15" t="str">
        <f>VLOOKUP($A1079,таксономия!$B:$V,8,0)</f>
        <v xml:space="preserve"> Bacillariophyta</v>
      </c>
      <c r="G1079" s="15"/>
      <c r="I1079" s="15">
        <v>20</v>
      </c>
      <c r="J1079" s="15">
        <v>1058</v>
      </c>
      <c r="K1079" s="15">
        <f t="shared" si="48"/>
        <v>100</v>
      </c>
      <c r="L1079" s="15">
        <f t="shared" si="49"/>
        <v>53.407370015143862</v>
      </c>
      <c r="M1079" s="15">
        <f t="shared" si="50"/>
        <v>46.592629984856138</v>
      </c>
    </row>
    <row r="1080" spans="1:13">
      <c r="A1080" s="15" t="s">
        <v>2203</v>
      </c>
      <c r="B1080" s="15">
        <v>53</v>
      </c>
      <c r="C1080" s="16">
        <v>2.2999999999999998E-13</v>
      </c>
      <c r="D1080" s="15" t="str">
        <f>VLOOKUP($A1080,таксономия!$B:$V,6,0)</f>
        <v>Eukaryota</v>
      </c>
      <c r="E1080" s="15" t="str">
        <f>VLOOKUP($A1080,таксономия!$B:$V,7,0)</f>
        <v xml:space="preserve"> Metazoa</v>
      </c>
      <c r="F1080" s="15" t="str">
        <f>VLOOKUP($A1080,таксономия!$B:$V,8,0)</f>
        <v xml:space="preserve"> Chordata</v>
      </c>
      <c r="G1080" s="15"/>
      <c r="I1080" s="15">
        <v>20</v>
      </c>
      <c r="J1080" s="15">
        <v>1059</v>
      </c>
      <c r="K1080" s="15">
        <f t="shared" si="48"/>
        <v>100</v>
      </c>
      <c r="L1080" s="15">
        <f t="shared" si="49"/>
        <v>53.457849570923777</v>
      </c>
      <c r="M1080" s="15">
        <f t="shared" si="50"/>
        <v>46.542150429076223</v>
      </c>
    </row>
    <row r="1081" spans="1:13">
      <c r="A1081" s="15" t="s">
        <v>1737</v>
      </c>
      <c r="B1081" s="15">
        <v>52.9</v>
      </c>
      <c r="C1081" s="16">
        <v>2.4999999999999999E-13</v>
      </c>
      <c r="D1081" s="15" t="str">
        <f>VLOOKUP($A1081,таксономия!$B:$V,6,0)</f>
        <v>Eukaryota</v>
      </c>
      <c r="E1081" s="15" t="str">
        <f>VLOOKUP($A1081,таксономия!$B:$V,7,0)</f>
        <v xml:space="preserve"> Viridiplantae</v>
      </c>
      <c r="F1081" s="15" t="str">
        <f>VLOOKUP($A1081,таксономия!$B:$V,8,0)</f>
        <v xml:space="preserve"> Streptophyta</v>
      </c>
      <c r="G1081" s="15"/>
      <c r="I1081" s="15">
        <v>20</v>
      </c>
      <c r="J1081" s="15">
        <v>1060</v>
      </c>
      <c r="K1081" s="15">
        <f t="shared" si="48"/>
        <v>100</v>
      </c>
      <c r="L1081" s="15">
        <f t="shared" si="49"/>
        <v>53.508329126703678</v>
      </c>
      <c r="M1081" s="15">
        <f t="shared" si="50"/>
        <v>46.491670873296322</v>
      </c>
    </row>
    <row r="1082" spans="1:13">
      <c r="A1082" s="15" t="s">
        <v>4285</v>
      </c>
      <c r="B1082" s="15">
        <v>52.6</v>
      </c>
      <c r="C1082" s="16">
        <v>3.0999999999999999E-13</v>
      </c>
      <c r="D1082" s="15" t="str">
        <f>VLOOKUP($A1082,таксономия!$B:$V,6,0)</f>
        <v>Eukaryota</v>
      </c>
      <c r="E1082" s="15" t="str">
        <f>VLOOKUP($A1082,таксономия!$B:$V,7,0)</f>
        <v xml:space="preserve"> Metazoa</v>
      </c>
      <c r="F1082" s="15" t="str">
        <f>VLOOKUP($A1082,таксономия!$B:$V,8,0)</f>
        <v xml:space="preserve"> Chordata</v>
      </c>
      <c r="G1082" s="15"/>
      <c r="I1082" s="15">
        <v>20</v>
      </c>
      <c r="J1082" s="15">
        <v>1061</v>
      </c>
      <c r="K1082" s="15">
        <f t="shared" si="48"/>
        <v>100</v>
      </c>
      <c r="L1082" s="15">
        <f t="shared" si="49"/>
        <v>53.558808682483594</v>
      </c>
      <c r="M1082" s="15">
        <f t="shared" si="50"/>
        <v>46.441191317516406</v>
      </c>
    </row>
    <row r="1083" spans="1:13">
      <c r="A1083" s="15" t="s">
        <v>718</v>
      </c>
      <c r="B1083" s="15">
        <v>52.3</v>
      </c>
      <c r="C1083" s="16">
        <v>3.8E-13</v>
      </c>
      <c r="D1083" s="15" t="str">
        <f>VLOOKUP($A1083,таксономия!$B:$V,6,0)</f>
        <v>Eukaryota</v>
      </c>
      <c r="E1083" s="15" t="str">
        <f>VLOOKUP($A1083,таксономия!$B:$V,7,0)</f>
        <v xml:space="preserve"> Metazoa</v>
      </c>
      <c r="F1083" s="15" t="str">
        <f>VLOOKUP($A1083,таксономия!$B:$V,8,0)</f>
        <v xml:space="preserve"> Ecdysozoa</v>
      </c>
      <c r="G1083" s="15"/>
      <c r="I1083" s="15">
        <v>20</v>
      </c>
      <c r="J1083" s="15">
        <v>1062</v>
      </c>
      <c r="K1083" s="15">
        <f t="shared" si="48"/>
        <v>100</v>
      </c>
      <c r="L1083" s="15">
        <f t="shared" si="49"/>
        <v>53.60928823826351</v>
      </c>
      <c r="M1083" s="15">
        <f t="shared" si="50"/>
        <v>46.39071176173649</v>
      </c>
    </row>
    <row r="1084" spans="1:13">
      <c r="A1084" s="15" t="s">
        <v>2439</v>
      </c>
      <c r="B1084" s="15">
        <v>52.2</v>
      </c>
      <c r="C1084" s="16">
        <v>4.1000000000000002E-13</v>
      </c>
      <c r="D1084" s="15" t="str">
        <f>VLOOKUP($A1084,таксономия!$B:$V,6,0)</f>
        <v>Eukaryota</v>
      </c>
      <c r="E1084" s="15" t="str">
        <f>VLOOKUP($A1084,таксономия!$B:$V,7,0)</f>
        <v xml:space="preserve"> Metazoa</v>
      </c>
      <c r="F1084" s="15" t="str">
        <f>VLOOKUP($A1084,таксономия!$B:$V,8,0)</f>
        <v xml:space="preserve"> Chordata</v>
      </c>
      <c r="G1084" s="15"/>
      <c r="I1084" s="15">
        <v>20</v>
      </c>
      <c r="J1084" s="15">
        <v>1063</v>
      </c>
      <c r="K1084" s="15">
        <f t="shared" si="48"/>
        <v>100</v>
      </c>
      <c r="L1084" s="15">
        <f t="shared" si="49"/>
        <v>53.659767794043411</v>
      </c>
      <c r="M1084" s="15">
        <f t="shared" si="50"/>
        <v>46.340232205956589</v>
      </c>
    </row>
    <row r="1085" spans="1:13">
      <c r="A1085" s="15" t="s">
        <v>2915</v>
      </c>
      <c r="B1085" s="15">
        <v>52.2</v>
      </c>
      <c r="C1085" s="16">
        <v>4.1000000000000002E-13</v>
      </c>
      <c r="D1085" s="15" t="str">
        <f>VLOOKUP($A1085,таксономия!$B:$V,6,0)</f>
        <v>Eukaryota</v>
      </c>
      <c r="E1085" s="15" t="str">
        <f>VLOOKUP($A1085,таксономия!$B:$V,7,0)</f>
        <v xml:space="preserve"> Metazoa</v>
      </c>
      <c r="F1085" s="15" t="str">
        <f>VLOOKUP($A1085,таксономия!$B:$V,8,0)</f>
        <v xml:space="preserve"> Chordata</v>
      </c>
      <c r="G1085" s="15"/>
      <c r="I1085" s="15">
        <v>20</v>
      </c>
      <c r="J1085" s="15">
        <v>1064</v>
      </c>
      <c r="K1085" s="15">
        <f t="shared" si="48"/>
        <v>100</v>
      </c>
      <c r="L1085" s="15">
        <f t="shared" si="49"/>
        <v>53.710247349823327</v>
      </c>
      <c r="M1085" s="15">
        <f t="shared" si="50"/>
        <v>46.289752650176673</v>
      </c>
    </row>
    <row r="1086" spans="1:13">
      <c r="A1086" s="15" t="s">
        <v>3304</v>
      </c>
      <c r="B1086" s="15">
        <v>52.2</v>
      </c>
      <c r="C1086" s="16">
        <v>4.1000000000000002E-13</v>
      </c>
      <c r="D1086" s="15" t="str">
        <f>VLOOKUP($A1086,таксономия!$B:$V,6,0)</f>
        <v>Eukaryota</v>
      </c>
      <c r="E1086" s="15" t="str">
        <f>VLOOKUP($A1086,таксономия!$B:$V,7,0)</f>
        <v xml:space="preserve"> Metazoa</v>
      </c>
      <c r="F1086" s="15" t="str">
        <f>VLOOKUP($A1086,таксономия!$B:$V,8,0)</f>
        <v xml:space="preserve"> Chordata</v>
      </c>
      <c r="G1086" s="15"/>
      <c r="I1086" s="15">
        <v>20</v>
      </c>
      <c r="J1086" s="15">
        <v>1065</v>
      </c>
      <c r="K1086" s="15">
        <f t="shared" si="48"/>
        <v>100</v>
      </c>
      <c r="L1086" s="15">
        <f t="shared" si="49"/>
        <v>53.760726905603228</v>
      </c>
      <c r="M1086" s="15">
        <f t="shared" si="50"/>
        <v>46.239273094396772</v>
      </c>
    </row>
    <row r="1087" spans="1:13">
      <c r="A1087" s="15" t="s">
        <v>1733</v>
      </c>
      <c r="B1087" s="15">
        <v>52.1</v>
      </c>
      <c r="C1087" s="16">
        <v>4.3999999999999999E-13</v>
      </c>
      <c r="D1087" s="15" t="str">
        <f>VLOOKUP($A1087,таксономия!$B:$V,6,0)</f>
        <v>Eukaryota</v>
      </c>
      <c r="E1087" s="15" t="str">
        <f>VLOOKUP($A1087,таксономия!$B:$V,7,0)</f>
        <v xml:space="preserve"> Viridiplantae</v>
      </c>
      <c r="F1087" s="15" t="str">
        <f>VLOOKUP($A1087,таксономия!$B:$V,8,0)</f>
        <v xml:space="preserve"> Streptophyta</v>
      </c>
      <c r="G1087" s="15"/>
      <c r="I1087" s="15">
        <v>20</v>
      </c>
      <c r="J1087" s="15">
        <v>1066</v>
      </c>
      <c r="K1087" s="15">
        <f t="shared" si="48"/>
        <v>100</v>
      </c>
      <c r="L1087" s="15">
        <f t="shared" si="49"/>
        <v>53.811206461383144</v>
      </c>
      <c r="M1087" s="15">
        <f t="shared" si="50"/>
        <v>46.188793538616856</v>
      </c>
    </row>
    <row r="1088" spans="1:13">
      <c r="A1088" s="15" t="s">
        <v>3146</v>
      </c>
      <c r="B1088" s="15">
        <v>51.8</v>
      </c>
      <c r="C1088" s="16">
        <v>5.4000000000000002E-13</v>
      </c>
      <c r="D1088" s="15" t="str">
        <f>VLOOKUP($A1088,таксономия!$B:$V,6,0)</f>
        <v>Eukaryota</v>
      </c>
      <c r="E1088" s="15" t="str">
        <f>VLOOKUP($A1088,таксономия!$B:$V,7,0)</f>
        <v xml:space="preserve"> Metazoa</v>
      </c>
      <c r="F1088" s="15" t="str">
        <f>VLOOKUP($A1088,таксономия!$B:$V,8,0)</f>
        <v xml:space="preserve"> Chordata</v>
      </c>
      <c r="G1088" s="15"/>
      <c r="I1088" s="15">
        <v>20</v>
      </c>
      <c r="J1088" s="15">
        <v>1067</v>
      </c>
      <c r="K1088" s="15">
        <f t="shared" si="48"/>
        <v>100</v>
      </c>
      <c r="L1088" s="15">
        <f t="shared" si="49"/>
        <v>53.861686017163045</v>
      </c>
      <c r="M1088" s="15">
        <f t="shared" si="50"/>
        <v>46.138313982836955</v>
      </c>
    </row>
    <row r="1089" spans="1:13">
      <c r="A1089" s="15" t="s">
        <v>1337</v>
      </c>
      <c r="B1089" s="15">
        <v>51.7</v>
      </c>
      <c r="C1089" s="16">
        <v>5.6000000000000004E-13</v>
      </c>
      <c r="D1089" s="15" t="str">
        <f>VLOOKUP($A1089,таксономия!$B:$V,6,0)</f>
        <v>Eukaryota</v>
      </c>
      <c r="E1089" s="15" t="str">
        <f>VLOOKUP($A1089,таксономия!$B:$V,7,0)</f>
        <v xml:space="preserve"> Stramenopiles</v>
      </c>
      <c r="F1089" s="15" t="str">
        <f>VLOOKUP($A1089,таксономия!$B:$V,8,0)</f>
        <v xml:space="preserve"> Oomycetes</v>
      </c>
      <c r="G1089" s="15"/>
      <c r="I1089" s="15">
        <v>20</v>
      </c>
      <c r="J1089" s="15">
        <v>1068</v>
      </c>
      <c r="K1089" s="15">
        <f t="shared" si="48"/>
        <v>100</v>
      </c>
      <c r="L1089" s="15">
        <f t="shared" si="49"/>
        <v>53.912165572942961</v>
      </c>
      <c r="M1089" s="15">
        <f t="shared" si="50"/>
        <v>46.087834427057039</v>
      </c>
    </row>
    <row r="1090" spans="1:13">
      <c r="A1090" s="15" t="s">
        <v>2671</v>
      </c>
      <c r="B1090" s="15">
        <v>51.7</v>
      </c>
      <c r="C1090" s="16">
        <v>5.6000000000000004E-13</v>
      </c>
      <c r="D1090" s="15" t="str">
        <f>VLOOKUP($A1090,таксономия!$B:$V,6,0)</f>
        <v>Eukaryota</v>
      </c>
      <c r="E1090" s="15" t="str">
        <f>VLOOKUP($A1090,таксономия!$B:$V,7,0)</f>
        <v xml:space="preserve"> Metazoa</v>
      </c>
      <c r="F1090" s="15" t="str">
        <f>VLOOKUP($A1090,таксономия!$B:$V,8,0)</f>
        <v xml:space="preserve"> Chordata</v>
      </c>
      <c r="G1090" s="15"/>
      <c r="I1090" s="15">
        <v>20</v>
      </c>
      <c r="J1090" s="15">
        <v>1069</v>
      </c>
      <c r="K1090" s="15">
        <f t="shared" si="48"/>
        <v>100</v>
      </c>
      <c r="L1090" s="15">
        <f t="shared" si="49"/>
        <v>53.962645128722862</v>
      </c>
      <c r="M1090" s="15">
        <f t="shared" si="50"/>
        <v>46.037354871277138</v>
      </c>
    </row>
    <row r="1091" spans="1:13">
      <c r="A1091" s="15" t="s">
        <v>3948</v>
      </c>
      <c r="B1091" s="15">
        <v>50.6</v>
      </c>
      <c r="C1091" s="16">
        <v>1.1999999999999999E-12</v>
      </c>
      <c r="D1091" s="15" t="str">
        <f>VLOOKUP($A1091,таксономия!$B:$V,6,0)</f>
        <v>Eukaryota</v>
      </c>
      <c r="E1091" s="15" t="str">
        <f>VLOOKUP($A1091,таксономия!$B:$V,7,0)</f>
        <v xml:space="preserve"> Viridiplantae</v>
      </c>
      <c r="F1091" s="15" t="str">
        <f>VLOOKUP($A1091,таксономия!$B:$V,8,0)</f>
        <v xml:space="preserve"> Streptophyta</v>
      </c>
      <c r="G1091" s="15"/>
      <c r="I1091" s="15">
        <v>20</v>
      </c>
      <c r="J1091" s="15">
        <v>1070</v>
      </c>
      <c r="K1091" s="15">
        <f t="shared" ref="K1091:K1154" si="51">I1091/20*100</f>
        <v>100</v>
      </c>
      <c r="L1091" s="15">
        <f t="shared" ref="L1091:L1154" si="52">J1091/1981*100</f>
        <v>54.013124684502777</v>
      </c>
      <c r="M1091" s="15">
        <f t="shared" ref="M1091:M1154" si="53">100-L1091</f>
        <v>45.986875315497223</v>
      </c>
    </row>
    <row r="1092" spans="1:13">
      <c r="A1092" s="15" t="s">
        <v>3536</v>
      </c>
      <c r="B1092" s="15">
        <v>50.5</v>
      </c>
      <c r="C1092" s="16">
        <v>1.2999999999999999E-12</v>
      </c>
      <c r="D1092" s="15" t="str">
        <f>VLOOKUP($A1092,таксономия!$B:$V,6,0)</f>
        <v>Eukaryota</v>
      </c>
      <c r="E1092" s="15" t="str">
        <f>VLOOKUP($A1092,таксономия!$B:$V,7,0)</f>
        <v xml:space="preserve"> Fungi</v>
      </c>
      <c r="F1092" s="15" t="str">
        <f>VLOOKUP($A1092,таксономия!$B:$V,8,0)</f>
        <v xml:space="preserve"> Dikarya</v>
      </c>
      <c r="G1092" s="15"/>
      <c r="I1092" s="15">
        <v>20</v>
      </c>
      <c r="J1092" s="15">
        <v>1071</v>
      </c>
      <c r="K1092" s="15">
        <f t="shared" si="51"/>
        <v>100</v>
      </c>
      <c r="L1092" s="15">
        <f t="shared" si="52"/>
        <v>54.063604240282679</v>
      </c>
      <c r="M1092" s="15">
        <f t="shared" si="53"/>
        <v>45.936395759717321</v>
      </c>
    </row>
    <row r="1093" spans="1:13">
      <c r="A1093" s="15" t="s">
        <v>2627</v>
      </c>
      <c r="B1093" s="15">
        <v>50.3</v>
      </c>
      <c r="C1093" s="16">
        <v>1.5000000000000001E-12</v>
      </c>
      <c r="D1093" s="15" t="str">
        <f>VLOOKUP($A1093,таксономия!$B:$V,6,0)</f>
        <v>Eukaryota</v>
      </c>
      <c r="E1093" s="15" t="str">
        <f>VLOOKUP($A1093,таксономия!$B:$V,7,0)</f>
        <v xml:space="preserve"> Metazoa</v>
      </c>
      <c r="F1093" s="15" t="str">
        <f>VLOOKUP($A1093,таксономия!$B:$V,8,0)</f>
        <v xml:space="preserve"> Chordata</v>
      </c>
      <c r="G1093" s="15"/>
      <c r="I1093" s="15">
        <v>20</v>
      </c>
      <c r="J1093" s="15">
        <v>1072</v>
      </c>
      <c r="K1093" s="15">
        <f t="shared" si="51"/>
        <v>100</v>
      </c>
      <c r="L1093" s="15">
        <f t="shared" si="52"/>
        <v>54.114083796062594</v>
      </c>
      <c r="M1093" s="15">
        <f t="shared" si="53"/>
        <v>45.885916203937406</v>
      </c>
    </row>
    <row r="1094" spans="1:13">
      <c r="A1094" s="15" t="s">
        <v>2319</v>
      </c>
      <c r="B1094" s="15">
        <v>50</v>
      </c>
      <c r="C1094" s="16">
        <v>1.8E-12</v>
      </c>
      <c r="D1094" s="15" t="str">
        <f>VLOOKUP($A1094,таксономия!$B:$V,6,0)</f>
        <v>Eukaryota</v>
      </c>
      <c r="E1094" s="15" t="str">
        <f>VLOOKUP($A1094,таксономия!$B:$V,7,0)</f>
        <v xml:space="preserve"> Amoebozoa</v>
      </c>
      <c r="F1094" s="15" t="str">
        <f>VLOOKUP($A1094,таксономия!$B:$V,8,0)</f>
        <v xml:space="preserve"> Mycetozoa</v>
      </c>
      <c r="G1094" s="15"/>
      <c r="I1094" s="15">
        <v>20</v>
      </c>
      <c r="J1094" s="15">
        <v>1073</v>
      </c>
      <c r="K1094" s="15">
        <f t="shared" si="51"/>
        <v>100</v>
      </c>
      <c r="L1094" s="15">
        <f t="shared" si="52"/>
        <v>54.164563351842496</v>
      </c>
      <c r="M1094" s="15">
        <f t="shared" si="53"/>
        <v>45.835436648157504</v>
      </c>
    </row>
    <row r="1095" spans="1:13">
      <c r="A1095" s="15" t="s">
        <v>2661</v>
      </c>
      <c r="B1095" s="15">
        <v>49.9</v>
      </c>
      <c r="C1095" s="16">
        <v>2E-12</v>
      </c>
      <c r="D1095" s="15" t="str">
        <f>VLOOKUP($A1095,таксономия!$B:$V,6,0)</f>
        <v>Eukaryota</v>
      </c>
      <c r="E1095" s="15" t="str">
        <f>VLOOKUP($A1095,таксономия!$B:$V,7,0)</f>
        <v xml:space="preserve"> Metazoa</v>
      </c>
      <c r="F1095" s="15" t="str">
        <f>VLOOKUP($A1095,таксономия!$B:$V,8,0)</f>
        <v xml:space="preserve"> Chordata</v>
      </c>
      <c r="G1095" s="15"/>
      <c r="I1095" s="15">
        <v>20</v>
      </c>
      <c r="J1095" s="15">
        <v>1074</v>
      </c>
      <c r="K1095" s="15">
        <f t="shared" si="51"/>
        <v>100</v>
      </c>
      <c r="L1095" s="15">
        <f t="shared" si="52"/>
        <v>54.215042907622411</v>
      </c>
      <c r="M1095" s="15">
        <f t="shared" si="53"/>
        <v>45.784957092377589</v>
      </c>
    </row>
    <row r="1096" spans="1:13">
      <c r="A1096" s="15" t="s">
        <v>636</v>
      </c>
      <c r="B1096" s="15">
        <v>49.7</v>
      </c>
      <c r="C1096" s="16">
        <v>2.1999999999999999E-12</v>
      </c>
      <c r="D1096" s="15" t="str">
        <f>VLOOKUP($A1096,таксономия!$B:$V,6,0)</f>
        <v>Archaea</v>
      </c>
      <c r="E1096" s="15" t="str">
        <f>VLOOKUP($A1096,таксономия!$B:$V,7,0)</f>
        <v xml:space="preserve"> Korarchaeota</v>
      </c>
      <c r="F1096" s="15" t="str">
        <f>VLOOKUP($A1096,таксономия!$B:$V,8,0)</f>
        <v xml:space="preserve"> Candidatus Korarchaeum.</v>
      </c>
      <c r="G1096" s="15"/>
      <c r="I1096" s="15">
        <v>20</v>
      </c>
      <c r="J1096" s="15">
        <v>1075</v>
      </c>
      <c r="K1096" s="15">
        <f t="shared" si="51"/>
        <v>100</v>
      </c>
      <c r="L1096" s="15">
        <f t="shared" si="52"/>
        <v>54.265522463402327</v>
      </c>
      <c r="M1096" s="15">
        <f t="shared" si="53"/>
        <v>45.734477536597673</v>
      </c>
    </row>
    <row r="1097" spans="1:13">
      <c r="A1097" s="15" t="s">
        <v>3156</v>
      </c>
      <c r="B1097" s="15">
        <v>49.7</v>
      </c>
      <c r="C1097" s="16">
        <v>2.2999999999999999E-12</v>
      </c>
      <c r="D1097" s="15" t="str">
        <f>VLOOKUP($A1097,таксономия!$B:$V,6,0)</f>
        <v>Eukaryota</v>
      </c>
      <c r="E1097" s="15" t="str">
        <f>VLOOKUP($A1097,таксономия!$B:$V,7,0)</f>
        <v xml:space="preserve"> Metazoa</v>
      </c>
      <c r="F1097" s="15" t="str">
        <f>VLOOKUP($A1097,таксономия!$B:$V,8,0)</f>
        <v xml:space="preserve"> Chordata</v>
      </c>
      <c r="G1097" s="15"/>
      <c r="I1097" s="15">
        <v>20</v>
      </c>
      <c r="J1097" s="15">
        <v>1076</v>
      </c>
      <c r="K1097" s="15">
        <f t="shared" si="51"/>
        <v>100</v>
      </c>
      <c r="L1097" s="15">
        <f t="shared" si="52"/>
        <v>54.316002019182228</v>
      </c>
      <c r="M1097" s="15">
        <f t="shared" si="53"/>
        <v>45.683997980817772</v>
      </c>
    </row>
    <row r="1098" spans="1:13">
      <c r="A1098" s="15" t="s">
        <v>4283</v>
      </c>
      <c r="B1098" s="15">
        <v>49.5</v>
      </c>
      <c r="C1098" s="16">
        <v>2.5999999999999998E-12</v>
      </c>
      <c r="D1098" s="15" t="str">
        <f>VLOOKUP($A1098,таксономия!$B:$V,6,0)</f>
        <v>Eukaryota</v>
      </c>
      <c r="E1098" s="15" t="str">
        <f>VLOOKUP($A1098,таксономия!$B:$V,7,0)</f>
        <v xml:space="preserve"> Metazoa</v>
      </c>
      <c r="F1098" s="15" t="str">
        <f>VLOOKUP($A1098,таксономия!$B:$V,8,0)</f>
        <v xml:space="preserve"> Chordata</v>
      </c>
      <c r="G1098" s="15"/>
      <c r="I1098" s="15">
        <v>20</v>
      </c>
      <c r="J1098" s="15">
        <v>1077</v>
      </c>
      <c r="K1098" s="15">
        <f t="shared" si="51"/>
        <v>100</v>
      </c>
      <c r="L1098" s="15">
        <f t="shared" si="52"/>
        <v>54.366481574962144</v>
      </c>
      <c r="M1098" s="15">
        <f t="shared" si="53"/>
        <v>45.633518425037856</v>
      </c>
    </row>
    <row r="1099" spans="1:13">
      <c r="A1099" s="15" t="s">
        <v>3134</v>
      </c>
      <c r="B1099" s="15">
        <v>49.5</v>
      </c>
      <c r="C1099" s="16">
        <v>2.5999999999999998E-12</v>
      </c>
      <c r="D1099" s="15" t="str">
        <f>VLOOKUP($A1099,таксономия!$B:$V,6,0)</f>
        <v>Eukaryota</v>
      </c>
      <c r="E1099" s="15" t="str">
        <f>VLOOKUP($A1099,таксономия!$B:$V,7,0)</f>
        <v xml:space="preserve"> Metazoa</v>
      </c>
      <c r="F1099" s="15" t="str">
        <f>VLOOKUP($A1099,таксономия!$B:$V,8,0)</f>
        <v xml:space="preserve"> Chordata</v>
      </c>
      <c r="G1099" s="15"/>
      <c r="I1099" s="15">
        <v>20</v>
      </c>
      <c r="J1099" s="15">
        <v>1078</v>
      </c>
      <c r="K1099" s="15">
        <f t="shared" si="51"/>
        <v>100</v>
      </c>
      <c r="L1099" s="15">
        <f t="shared" si="52"/>
        <v>54.416961130742045</v>
      </c>
      <c r="M1099" s="15">
        <f t="shared" si="53"/>
        <v>45.583038869257955</v>
      </c>
    </row>
    <row r="1100" spans="1:13">
      <c r="A1100" s="15" t="s">
        <v>3068</v>
      </c>
      <c r="B1100" s="15">
        <v>48.5</v>
      </c>
      <c r="C1100" s="16">
        <v>5.1999999999999997E-12</v>
      </c>
      <c r="D1100" s="15" t="str">
        <f>VLOOKUP($A1100,таксономия!$B:$V,6,0)</f>
        <v>Eukaryota</v>
      </c>
      <c r="E1100" s="15" t="str">
        <f>VLOOKUP($A1100,таксономия!$B:$V,7,0)</f>
        <v xml:space="preserve"> Metazoa</v>
      </c>
      <c r="F1100" s="15" t="str">
        <f>VLOOKUP($A1100,таксономия!$B:$V,8,0)</f>
        <v xml:space="preserve"> Chordata</v>
      </c>
      <c r="G1100" s="15"/>
      <c r="I1100" s="15">
        <v>20</v>
      </c>
      <c r="J1100" s="15">
        <v>1079</v>
      </c>
      <c r="K1100" s="15">
        <f t="shared" si="51"/>
        <v>100</v>
      </c>
      <c r="L1100" s="15">
        <f t="shared" si="52"/>
        <v>54.467440686521961</v>
      </c>
      <c r="M1100" s="15">
        <f t="shared" si="53"/>
        <v>45.532559313478039</v>
      </c>
    </row>
    <row r="1101" spans="1:13">
      <c r="A1101" s="15" t="s">
        <v>3229</v>
      </c>
      <c r="B1101" s="15">
        <v>47.7</v>
      </c>
      <c r="C1101" s="16">
        <v>8.9999999999999996E-12</v>
      </c>
      <c r="D1101" s="15" t="str">
        <f>VLOOKUP($A1101,таксономия!$B:$V,6,0)</f>
        <v>Eukaryota</v>
      </c>
      <c r="E1101" s="15" t="str">
        <f>VLOOKUP($A1101,таксономия!$B:$V,7,0)</f>
        <v xml:space="preserve"> Metazoa</v>
      </c>
      <c r="F1101" s="15" t="str">
        <f>VLOOKUP($A1101,таксономия!$B:$V,8,0)</f>
        <v xml:space="preserve"> Chordata</v>
      </c>
      <c r="G1101" s="15"/>
      <c r="I1101" s="15">
        <v>20</v>
      </c>
      <c r="J1101" s="15">
        <v>1080</v>
      </c>
      <c r="K1101" s="15">
        <f t="shared" si="51"/>
        <v>100</v>
      </c>
      <c r="L1101" s="15">
        <f t="shared" si="52"/>
        <v>54.517920242301862</v>
      </c>
      <c r="M1101" s="15">
        <f t="shared" si="53"/>
        <v>45.482079757698138</v>
      </c>
    </row>
    <row r="1102" spans="1:13">
      <c r="A1102" s="15" t="s">
        <v>3394</v>
      </c>
      <c r="B1102" s="15">
        <v>47.1</v>
      </c>
      <c r="C1102" s="16">
        <v>1.4E-11</v>
      </c>
      <c r="D1102" s="15" t="str">
        <f>VLOOKUP($A1102,таксономия!$B:$V,6,0)</f>
        <v>Eukaryota</v>
      </c>
      <c r="E1102" s="15" t="str">
        <f>VLOOKUP($A1102,таксономия!$B:$V,7,0)</f>
        <v xml:space="preserve"> Viridiplantae</v>
      </c>
      <c r="F1102" s="15" t="str">
        <f>VLOOKUP($A1102,таксономия!$B:$V,8,0)</f>
        <v xml:space="preserve"> Streptophyta</v>
      </c>
      <c r="G1102" s="15"/>
      <c r="I1102" s="15">
        <v>20</v>
      </c>
      <c r="J1102" s="15">
        <v>1081</v>
      </c>
      <c r="K1102" s="15">
        <f t="shared" si="51"/>
        <v>100</v>
      </c>
      <c r="L1102" s="15">
        <f t="shared" si="52"/>
        <v>54.568399798081778</v>
      </c>
      <c r="M1102" s="15">
        <f t="shared" si="53"/>
        <v>45.431600201918222</v>
      </c>
    </row>
    <row r="1103" spans="1:13">
      <c r="A1103" s="15" t="s">
        <v>3809</v>
      </c>
      <c r="B1103" s="15">
        <v>46</v>
      </c>
      <c r="C1103" s="16">
        <v>3E-11</v>
      </c>
      <c r="D1103" s="15" t="str">
        <f>VLOOKUP($A1103,таксономия!$B:$V,6,0)</f>
        <v>Eukaryota</v>
      </c>
      <c r="E1103" s="15" t="str">
        <f>VLOOKUP($A1103,таксономия!$B:$V,7,0)</f>
        <v xml:space="preserve"> Metazoa</v>
      </c>
      <c r="F1103" s="15" t="str">
        <f>VLOOKUP($A1103,таксономия!$B:$V,8,0)</f>
        <v xml:space="preserve"> Chordata</v>
      </c>
      <c r="G1103" s="15"/>
      <c r="I1103" s="15">
        <v>20</v>
      </c>
      <c r="J1103" s="15">
        <v>1082</v>
      </c>
      <c r="K1103" s="15">
        <f t="shared" si="51"/>
        <v>100</v>
      </c>
      <c r="L1103" s="15">
        <f t="shared" si="52"/>
        <v>54.618879353861679</v>
      </c>
      <c r="M1103" s="15">
        <f t="shared" si="53"/>
        <v>45.381120646138321</v>
      </c>
    </row>
    <row r="1104" spans="1:13">
      <c r="A1104" s="15" t="s">
        <v>3010</v>
      </c>
      <c r="B1104" s="15">
        <v>45.9</v>
      </c>
      <c r="C1104" s="16">
        <v>3.1000000000000003E-11</v>
      </c>
      <c r="D1104" s="15" t="str">
        <f>VLOOKUP($A1104,таксономия!$B:$V,6,0)</f>
        <v>Archaea</v>
      </c>
      <c r="E1104" s="15" t="str">
        <f>VLOOKUP($A1104,таксономия!$B:$V,7,0)</f>
        <v xml:space="preserve"> Euryarchaeota</v>
      </c>
      <c r="F1104" s="15" t="str">
        <f>VLOOKUP($A1104,таксономия!$B:$V,8,0)</f>
        <v xml:space="preserve"> Aciduliprofundum.</v>
      </c>
      <c r="G1104" s="15"/>
      <c r="I1104" s="15">
        <v>20</v>
      </c>
      <c r="J1104" s="15">
        <v>1083</v>
      </c>
      <c r="K1104" s="15">
        <f t="shared" si="51"/>
        <v>100</v>
      </c>
      <c r="L1104" s="15">
        <f t="shared" si="52"/>
        <v>54.669358909641595</v>
      </c>
      <c r="M1104" s="15">
        <f t="shared" si="53"/>
        <v>45.330641090358405</v>
      </c>
    </row>
    <row r="1105" spans="1:13">
      <c r="A1105" s="15" t="s">
        <v>734</v>
      </c>
      <c r="B1105" s="15">
        <v>45.8</v>
      </c>
      <c r="C1105" s="16">
        <v>3.3999999999999999E-11</v>
      </c>
      <c r="D1105" s="15" t="str">
        <f>VLOOKUP($A1105,таксономия!$B:$V,6,0)</f>
        <v>Eukaryota</v>
      </c>
      <c r="E1105" s="15" t="str">
        <f>VLOOKUP($A1105,таксономия!$B:$V,7,0)</f>
        <v xml:space="preserve"> Metazoa</v>
      </c>
      <c r="F1105" s="15" t="str">
        <f>VLOOKUP($A1105,таксономия!$B:$V,8,0)</f>
        <v xml:space="preserve"> Ecdysozoa</v>
      </c>
      <c r="G1105" s="15"/>
      <c r="I1105" s="15">
        <v>20</v>
      </c>
      <c r="J1105" s="15">
        <v>1084</v>
      </c>
      <c r="K1105" s="15">
        <f t="shared" si="51"/>
        <v>100</v>
      </c>
      <c r="L1105" s="15">
        <f t="shared" si="52"/>
        <v>54.719838465421503</v>
      </c>
      <c r="M1105" s="15">
        <f t="shared" si="53"/>
        <v>45.280161534578497</v>
      </c>
    </row>
    <row r="1106" spans="1:13">
      <c r="A1106" s="15" t="s">
        <v>1577</v>
      </c>
      <c r="B1106" s="15">
        <v>42</v>
      </c>
      <c r="C1106" s="16">
        <v>4.7000000000000003E-10</v>
      </c>
      <c r="D1106" s="15" t="str">
        <f>VLOOKUP($A1106,таксономия!$B:$V,6,0)</f>
        <v>Eukaryota</v>
      </c>
      <c r="E1106" s="15" t="str">
        <f>VLOOKUP($A1106,таксономия!$B:$V,7,0)</f>
        <v xml:space="preserve"> Stramenopiles</v>
      </c>
      <c r="F1106" s="15" t="str">
        <f>VLOOKUP($A1106,таксономия!$B:$V,8,0)</f>
        <v xml:space="preserve"> PX clade</v>
      </c>
      <c r="G1106" s="15"/>
      <c r="I1106" s="15">
        <v>20</v>
      </c>
      <c r="J1106" s="15">
        <v>1085</v>
      </c>
      <c r="K1106" s="15">
        <f t="shared" si="51"/>
        <v>100</v>
      </c>
      <c r="L1106" s="15">
        <f t="shared" si="52"/>
        <v>54.770318021201412</v>
      </c>
      <c r="M1106" s="15">
        <f t="shared" si="53"/>
        <v>45.229681978798588</v>
      </c>
    </row>
    <row r="1107" spans="1:13">
      <c r="A1107" s="15" t="s">
        <v>2945</v>
      </c>
      <c r="B1107" s="15">
        <v>41.9</v>
      </c>
      <c r="C1107" s="16">
        <v>5.0000000000000003E-10</v>
      </c>
      <c r="D1107" s="15" t="str">
        <f>VLOOKUP($A1107,таксономия!$B:$V,6,0)</f>
        <v>Eukaryota</v>
      </c>
      <c r="E1107" s="15" t="str">
        <f>VLOOKUP($A1107,таксономия!$B:$V,7,0)</f>
        <v xml:space="preserve"> Metazoa</v>
      </c>
      <c r="F1107" s="15" t="str">
        <f>VLOOKUP($A1107,таксономия!$B:$V,8,0)</f>
        <v xml:space="preserve"> Platyhelminthes</v>
      </c>
      <c r="G1107" s="15"/>
      <c r="I1107" s="15">
        <v>20</v>
      </c>
      <c r="J1107" s="15">
        <v>1086</v>
      </c>
      <c r="K1107" s="15">
        <f t="shared" si="51"/>
        <v>100</v>
      </c>
      <c r="L1107" s="15">
        <f t="shared" si="52"/>
        <v>54.82079757698132</v>
      </c>
      <c r="M1107" s="15">
        <f t="shared" si="53"/>
        <v>45.17920242301868</v>
      </c>
    </row>
    <row r="1108" spans="1:13">
      <c r="A1108" s="15" t="s">
        <v>3556</v>
      </c>
      <c r="B1108" s="15">
        <v>41.8</v>
      </c>
      <c r="C1108" s="16">
        <v>5.4999999999999996E-10</v>
      </c>
      <c r="D1108" s="15" t="str">
        <f>VLOOKUP($A1108,таксономия!$B:$V,6,0)</f>
        <v>Eukaryota</v>
      </c>
      <c r="E1108" s="15" t="str">
        <f>VLOOKUP($A1108,таксономия!$B:$V,7,0)</f>
        <v xml:space="preserve"> Fungi</v>
      </c>
      <c r="F1108" s="15" t="str">
        <f>VLOOKUP($A1108,таксономия!$B:$V,8,0)</f>
        <v xml:space="preserve"> Dikarya</v>
      </c>
      <c r="G1108" s="15"/>
      <c r="I1108" s="15">
        <v>20</v>
      </c>
      <c r="J1108" s="15">
        <v>1087</v>
      </c>
      <c r="K1108" s="15">
        <f t="shared" si="51"/>
        <v>100</v>
      </c>
      <c r="L1108" s="15">
        <f t="shared" si="52"/>
        <v>54.871277132761229</v>
      </c>
      <c r="M1108" s="15">
        <f t="shared" si="53"/>
        <v>45.128722867238771</v>
      </c>
    </row>
    <row r="1109" spans="1:13">
      <c r="A1109" s="15" t="s">
        <v>3245</v>
      </c>
      <c r="B1109" s="15">
        <v>41.7</v>
      </c>
      <c r="C1109" s="16">
        <v>5.6000000000000003E-10</v>
      </c>
      <c r="D1109" s="15" t="str">
        <f>VLOOKUP($A1109,таксономия!$B:$V,6,0)</f>
        <v>Eukaryota</v>
      </c>
      <c r="E1109" s="15" t="str">
        <f>VLOOKUP($A1109,таксономия!$B:$V,7,0)</f>
        <v xml:space="preserve"> Stramenopiles</v>
      </c>
      <c r="F1109" s="15" t="str">
        <f>VLOOKUP($A1109,таксономия!$B:$V,8,0)</f>
        <v xml:space="preserve"> Oomycetes</v>
      </c>
      <c r="G1109" s="15"/>
      <c r="I1109" s="15">
        <v>20</v>
      </c>
      <c r="J1109" s="15">
        <v>1088</v>
      </c>
      <c r="K1109" s="15">
        <f t="shared" si="51"/>
        <v>100</v>
      </c>
      <c r="L1109" s="15">
        <f t="shared" si="52"/>
        <v>54.921756688541144</v>
      </c>
      <c r="M1109" s="15">
        <f t="shared" si="53"/>
        <v>45.078243311458856</v>
      </c>
    </row>
    <row r="1110" spans="1:13">
      <c r="A1110" s="15" t="s">
        <v>1471</v>
      </c>
      <c r="B1110" s="15">
        <v>40.700000000000003</v>
      </c>
      <c r="C1110" s="16">
        <v>1.2E-9</v>
      </c>
      <c r="D1110" s="15" t="str">
        <f>VLOOKUP($A1110,таксономия!$B:$V,6,0)</f>
        <v>Archaea</v>
      </c>
      <c r="E1110" s="15" t="str">
        <f>VLOOKUP($A1110,таксономия!$B:$V,7,0)</f>
        <v xml:space="preserve"> Euryarchaeota</v>
      </c>
      <c r="F1110" s="15" t="str">
        <f>VLOOKUP($A1110,таксономия!$B:$V,8,0)</f>
        <v xml:space="preserve"> Halobacteria</v>
      </c>
      <c r="G1110" s="15"/>
      <c r="I1110" s="15">
        <v>20</v>
      </c>
      <c r="J1110" s="15">
        <v>1089</v>
      </c>
      <c r="K1110" s="15">
        <f t="shared" si="51"/>
        <v>100</v>
      </c>
      <c r="L1110" s="15">
        <f t="shared" si="52"/>
        <v>54.972236244321046</v>
      </c>
      <c r="M1110" s="15">
        <f t="shared" si="53"/>
        <v>45.027763755678954</v>
      </c>
    </row>
    <row r="1111" spans="1:13">
      <c r="A1111" s="15" t="s">
        <v>4010</v>
      </c>
      <c r="B1111" s="15">
        <v>40.700000000000003</v>
      </c>
      <c r="C1111" s="16">
        <v>1.2E-9</v>
      </c>
      <c r="D1111" s="15" t="str">
        <f>VLOOKUP($A1111,таксономия!$B:$V,6,0)</f>
        <v>Archaea</v>
      </c>
      <c r="E1111" s="15" t="str">
        <f>VLOOKUP($A1111,таксономия!$B:$V,7,0)</f>
        <v xml:space="preserve"> Euryarchaeota</v>
      </c>
      <c r="F1111" s="15" t="str">
        <f>VLOOKUP($A1111,таксономия!$B:$V,8,0)</f>
        <v xml:space="preserve"> Halobacteria</v>
      </c>
      <c r="G1111" s="15"/>
      <c r="I1111" s="15">
        <v>20</v>
      </c>
      <c r="J1111" s="15">
        <v>1090</v>
      </c>
      <c r="K1111" s="15">
        <f t="shared" si="51"/>
        <v>100</v>
      </c>
      <c r="L1111" s="15">
        <f t="shared" si="52"/>
        <v>55.022715800100961</v>
      </c>
      <c r="M1111" s="15">
        <f t="shared" si="53"/>
        <v>44.977284199899039</v>
      </c>
    </row>
    <row r="1112" spans="1:13">
      <c r="A1112" s="15" t="s">
        <v>873</v>
      </c>
      <c r="B1112" s="15">
        <v>40.6</v>
      </c>
      <c r="C1112" s="16">
        <v>1.2E-9</v>
      </c>
      <c r="D1112" s="15" t="str">
        <f>VLOOKUP($A1112,таксономия!$B:$V,6,0)</f>
        <v>Eukaryota</v>
      </c>
      <c r="E1112" s="15" t="str">
        <f>VLOOKUP($A1112,таксономия!$B:$V,7,0)</f>
        <v xml:space="preserve"> Metazoa</v>
      </c>
      <c r="F1112" s="15" t="str">
        <f>VLOOKUP($A1112,таксономия!$B:$V,8,0)</f>
        <v xml:space="preserve"> Ecdysozoa</v>
      </c>
      <c r="G1112" s="15"/>
      <c r="I1112" s="15">
        <v>20</v>
      </c>
      <c r="J1112" s="15">
        <v>1091</v>
      </c>
      <c r="K1112" s="15">
        <f t="shared" si="51"/>
        <v>100</v>
      </c>
      <c r="L1112" s="15">
        <f t="shared" si="52"/>
        <v>55.07319535588087</v>
      </c>
      <c r="M1112" s="15">
        <f t="shared" si="53"/>
        <v>44.92680464411913</v>
      </c>
    </row>
    <row r="1113" spans="1:13">
      <c r="A1113" s="15" t="s">
        <v>770</v>
      </c>
      <c r="B1113" s="15">
        <v>40.299999999999997</v>
      </c>
      <c r="C1113" s="16">
        <v>1.5E-9</v>
      </c>
      <c r="D1113" s="15" t="str">
        <f>VLOOKUP($A1113,таксономия!$B:$V,6,0)</f>
        <v>Eukaryota</v>
      </c>
      <c r="E1113" s="15" t="str">
        <f>VLOOKUP($A1113,таксономия!$B:$V,7,0)</f>
        <v xml:space="preserve"> Metazoa</v>
      </c>
      <c r="F1113" s="15" t="str">
        <f>VLOOKUP($A1113,таксономия!$B:$V,8,0)</f>
        <v xml:space="preserve"> Ecdysozoa</v>
      </c>
      <c r="G1113" s="15"/>
      <c r="I1113" s="15">
        <v>20</v>
      </c>
      <c r="J1113" s="15">
        <v>1092</v>
      </c>
      <c r="K1113" s="15">
        <f t="shared" si="51"/>
        <v>100</v>
      </c>
      <c r="L1113" s="15">
        <f t="shared" si="52"/>
        <v>55.123674911660778</v>
      </c>
      <c r="M1113" s="15">
        <f t="shared" si="53"/>
        <v>44.876325088339222</v>
      </c>
    </row>
    <row r="1114" spans="1:13">
      <c r="A1114" s="15" t="s">
        <v>3474</v>
      </c>
      <c r="B1114" s="15">
        <v>40.299999999999997</v>
      </c>
      <c r="C1114" s="16">
        <v>1.5E-9</v>
      </c>
      <c r="D1114" s="15" t="str">
        <f>VLOOKUP($A1114,таксономия!$B:$V,6,0)</f>
        <v>Archaea</v>
      </c>
      <c r="E1114" s="15" t="str">
        <f>VLOOKUP($A1114,таксономия!$B:$V,7,0)</f>
        <v xml:space="preserve"> environmental samples.</v>
      </c>
      <c r="F1114" s="15">
        <f>VLOOKUP($A1114,таксономия!$B:$V,8,0)</f>
        <v>0</v>
      </c>
      <c r="G1114" s="15"/>
      <c r="I1114" s="15">
        <v>20</v>
      </c>
      <c r="J1114" s="15">
        <v>1093</v>
      </c>
      <c r="K1114" s="15">
        <f t="shared" si="51"/>
        <v>100</v>
      </c>
      <c r="L1114" s="15">
        <f t="shared" si="52"/>
        <v>55.174154467440687</v>
      </c>
      <c r="M1114" s="15">
        <f t="shared" si="53"/>
        <v>44.825845532559313</v>
      </c>
    </row>
    <row r="1115" spans="1:13">
      <c r="A1115" s="15" t="s">
        <v>774</v>
      </c>
      <c r="B1115" s="15">
        <v>40.299999999999997</v>
      </c>
      <c r="C1115" s="16">
        <v>1.5E-9</v>
      </c>
      <c r="D1115" s="15" t="str">
        <f>VLOOKUP($A1115,таксономия!$B:$V,6,0)</f>
        <v>Eukaryota</v>
      </c>
      <c r="E1115" s="15" t="str">
        <f>VLOOKUP($A1115,таксономия!$B:$V,7,0)</f>
        <v xml:space="preserve"> Metazoa</v>
      </c>
      <c r="F1115" s="15" t="str">
        <f>VLOOKUP($A1115,таксономия!$B:$V,8,0)</f>
        <v xml:space="preserve"> Ecdysozoa</v>
      </c>
      <c r="G1115" s="15"/>
      <c r="I1115" s="15">
        <v>20</v>
      </c>
      <c r="J1115" s="15">
        <v>1094</v>
      </c>
      <c r="K1115" s="15">
        <f t="shared" si="51"/>
        <v>100</v>
      </c>
      <c r="L1115" s="15">
        <f t="shared" si="52"/>
        <v>55.224634023220595</v>
      </c>
      <c r="M1115" s="15">
        <f t="shared" si="53"/>
        <v>44.775365976779405</v>
      </c>
    </row>
    <row r="1116" spans="1:13">
      <c r="A1116" s="15" t="s">
        <v>865</v>
      </c>
      <c r="B1116" s="15">
        <v>40.299999999999997</v>
      </c>
      <c r="C1116" s="16">
        <v>1.5E-9</v>
      </c>
      <c r="D1116" s="15" t="str">
        <f>VLOOKUP($A1116,таксономия!$B:$V,6,0)</f>
        <v>Eukaryota</v>
      </c>
      <c r="E1116" s="15" t="str">
        <f>VLOOKUP($A1116,таксономия!$B:$V,7,0)</f>
        <v xml:space="preserve"> Metazoa</v>
      </c>
      <c r="F1116" s="15" t="str">
        <f>VLOOKUP($A1116,таксономия!$B:$V,8,0)</f>
        <v xml:space="preserve"> Ecdysozoa</v>
      </c>
      <c r="G1116" s="15"/>
      <c r="I1116" s="15">
        <v>20</v>
      </c>
      <c r="J1116" s="15">
        <v>1095</v>
      </c>
      <c r="K1116" s="15">
        <f t="shared" si="51"/>
        <v>100</v>
      </c>
      <c r="L1116" s="15">
        <f t="shared" si="52"/>
        <v>55.275113579000504</v>
      </c>
      <c r="M1116" s="15">
        <f t="shared" si="53"/>
        <v>44.724886420999496</v>
      </c>
    </row>
    <row r="1117" spans="1:13">
      <c r="A1117" s="15" t="s">
        <v>3470</v>
      </c>
      <c r="B1117" s="15">
        <v>40</v>
      </c>
      <c r="C1117" s="16">
        <v>1.6000000000000001E-9</v>
      </c>
      <c r="D1117" s="15" t="str">
        <f>VLOOKUP($A1117,таксономия!$B:$V,6,0)</f>
        <v>Archaea</v>
      </c>
      <c r="E1117" s="15" t="str">
        <f>VLOOKUP($A1117,таксономия!$B:$V,7,0)</f>
        <v xml:space="preserve"> environmental samples.</v>
      </c>
      <c r="F1117" s="15">
        <f>VLOOKUP($A1117,таксономия!$B:$V,8,0)</f>
        <v>0</v>
      </c>
      <c r="G1117" s="15"/>
      <c r="I1117" s="15">
        <v>20</v>
      </c>
      <c r="J1117" s="15">
        <v>1096</v>
      </c>
      <c r="K1117" s="15">
        <f t="shared" si="51"/>
        <v>100</v>
      </c>
      <c r="L1117" s="15">
        <f t="shared" si="52"/>
        <v>55.325593134780412</v>
      </c>
      <c r="M1117" s="15">
        <f t="shared" si="53"/>
        <v>44.674406865219588</v>
      </c>
    </row>
    <row r="1118" spans="1:13">
      <c r="A1118" s="15" t="s">
        <v>867</v>
      </c>
      <c r="B1118" s="15">
        <v>39.9</v>
      </c>
      <c r="C1118" s="16">
        <v>1.6000000000000001E-9</v>
      </c>
      <c r="D1118" s="15" t="str">
        <f>VLOOKUP($A1118,таксономия!$B:$V,6,0)</f>
        <v>Eukaryota</v>
      </c>
      <c r="E1118" s="15" t="str">
        <f>VLOOKUP($A1118,таксономия!$B:$V,7,0)</f>
        <v xml:space="preserve"> Metazoa</v>
      </c>
      <c r="F1118" s="15" t="str">
        <f>VLOOKUP($A1118,таксономия!$B:$V,8,0)</f>
        <v xml:space="preserve"> Ecdysozoa</v>
      </c>
      <c r="G1118" s="15"/>
      <c r="I1118" s="15">
        <v>20</v>
      </c>
      <c r="J1118" s="15">
        <v>1097</v>
      </c>
      <c r="K1118" s="15">
        <f t="shared" si="51"/>
        <v>100</v>
      </c>
      <c r="L1118" s="15">
        <f t="shared" si="52"/>
        <v>55.376072690560321</v>
      </c>
      <c r="M1118" s="15">
        <f t="shared" si="53"/>
        <v>44.623927309439679</v>
      </c>
    </row>
    <row r="1119" spans="1:13">
      <c r="A1119" s="15" t="s">
        <v>4467</v>
      </c>
      <c r="B1119" s="15">
        <v>39.799999999999997</v>
      </c>
      <c r="C1119" s="16">
        <v>1.6000000000000001E-9</v>
      </c>
      <c r="D1119" s="15" t="str">
        <f>VLOOKUP($A1119,таксономия!$B:$V,6,0)</f>
        <v>Archaea</v>
      </c>
      <c r="E1119" s="15" t="str">
        <f>VLOOKUP($A1119,таксономия!$B:$V,7,0)</f>
        <v xml:space="preserve"> Euryarchaeota</v>
      </c>
      <c r="F1119" s="15" t="str">
        <f>VLOOKUP($A1119,таксономия!$B:$V,8,0)</f>
        <v xml:space="preserve"> Thermococci</v>
      </c>
      <c r="G1119" s="15"/>
      <c r="I1119" s="15">
        <v>20</v>
      </c>
      <c r="J1119" s="15">
        <v>1098</v>
      </c>
      <c r="K1119" s="15">
        <f t="shared" si="51"/>
        <v>100</v>
      </c>
      <c r="L1119" s="15">
        <f t="shared" si="52"/>
        <v>55.426552246340236</v>
      </c>
      <c r="M1119" s="15">
        <f t="shared" si="53"/>
        <v>44.573447753659764</v>
      </c>
    </row>
    <row r="1120" spans="1:13">
      <c r="A1120" s="15" t="s">
        <v>1573</v>
      </c>
      <c r="B1120" s="15">
        <v>39.6</v>
      </c>
      <c r="C1120" s="16">
        <v>1.6999999999999999E-9</v>
      </c>
      <c r="D1120" s="15" t="str">
        <f>VLOOKUP($A1120,таксономия!$B:$V,6,0)</f>
        <v>Archaea</v>
      </c>
      <c r="E1120" s="15" t="str">
        <f>VLOOKUP($A1120,таксономия!$B:$V,7,0)</f>
        <v xml:space="preserve"> Euryarchaeota</v>
      </c>
      <c r="F1120" s="15" t="str">
        <f>VLOOKUP($A1120,таксономия!$B:$V,8,0)</f>
        <v xml:space="preserve"> Halobacteria</v>
      </c>
      <c r="G1120" s="15"/>
      <c r="I1120" s="15">
        <v>20</v>
      </c>
      <c r="J1120" s="15">
        <v>1099</v>
      </c>
      <c r="K1120" s="15">
        <f t="shared" si="51"/>
        <v>100</v>
      </c>
      <c r="L1120" s="15">
        <f t="shared" si="52"/>
        <v>55.477031802120138</v>
      </c>
      <c r="M1120" s="15">
        <f t="shared" si="53"/>
        <v>44.522968197879862</v>
      </c>
    </row>
    <row r="1121" spans="1:13">
      <c r="A1121" s="15" t="s">
        <v>3472</v>
      </c>
      <c r="B1121" s="15">
        <v>39.6</v>
      </c>
      <c r="C1121" s="16">
        <v>1.6999999999999999E-9</v>
      </c>
      <c r="D1121" s="15" t="str">
        <f>VLOOKUP($A1121,таксономия!$B:$V,6,0)</f>
        <v>Archaea</v>
      </c>
      <c r="E1121" s="15" t="str">
        <f>VLOOKUP($A1121,таксономия!$B:$V,7,0)</f>
        <v xml:space="preserve"> environmental samples.</v>
      </c>
      <c r="F1121" s="15">
        <f>VLOOKUP($A1121,таксономия!$B:$V,8,0)</f>
        <v>0</v>
      </c>
      <c r="G1121" s="15"/>
      <c r="I1121" s="15">
        <v>20</v>
      </c>
      <c r="J1121" s="15">
        <v>1100</v>
      </c>
      <c r="K1121" s="15">
        <f t="shared" si="51"/>
        <v>100</v>
      </c>
      <c r="L1121" s="15">
        <f t="shared" si="52"/>
        <v>55.527511357900053</v>
      </c>
      <c r="M1121" s="15">
        <f t="shared" si="53"/>
        <v>44.472488642099947</v>
      </c>
    </row>
    <row r="1122" spans="1:13">
      <c r="A1122" s="15" t="s">
        <v>895</v>
      </c>
      <c r="B1122" s="15">
        <v>39.5</v>
      </c>
      <c r="C1122" s="16">
        <v>1.6999999999999999E-9</v>
      </c>
      <c r="D1122" s="15" t="str">
        <f>VLOOKUP($A1122,таксономия!$B:$V,6,0)</f>
        <v>Eukaryota</v>
      </c>
      <c r="E1122" s="15" t="str">
        <f>VLOOKUP($A1122,таксономия!$B:$V,7,0)</f>
        <v xml:space="preserve"> Metazoa</v>
      </c>
      <c r="F1122" s="15" t="str">
        <f>VLOOKUP($A1122,таксономия!$B:$V,8,0)</f>
        <v xml:space="preserve"> Ecdysozoa</v>
      </c>
      <c r="G1122" s="15"/>
      <c r="I1122" s="15">
        <v>20</v>
      </c>
      <c r="J1122" s="15">
        <v>1101</v>
      </c>
      <c r="K1122" s="15">
        <f t="shared" si="51"/>
        <v>100</v>
      </c>
      <c r="L1122" s="15">
        <f t="shared" si="52"/>
        <v>55.577990913679962</v>
      </c>
      <c r="M1122" s="15">
        <f t="shared" si="53"/>
        <v>44.422009086320038</v>
      </c>
    </row>
    <row r="1123" spans="1:13">
      <c r="A1123" s="15" t="s">
        <v>3900</v>
      </c>
      <c r="B1123" s="15">
        <v>39.299999999999997</v>
      </c>
      <c r="C1123" s="16">
        <v>1.6999999999999999E-9</v>
      </c>
      <c r="D1123" s="15" t="str">
        <f>VLOOKUP($A1123,таксономия!$B:$V,6,0)</f>
        <v>Eukaryota</v>
      </c>
      <c r="E1123" s="15" t="str">
        <f>VLOOKUP($A1123,таксономия!$B:$V,7,0)</f>
        <v xml:space="preserve"> Metazoa</v>
      </c>
      <c r="F1123" s="15" t="str">
        <f>VLOOKUP($A1123,таксономия!$B:$V,8,0)</f>
        <v xml:space="preserve"> Platyhelminthes</v>
      </c>
      <c r="G1123" s="15"/>
      <c r="I1123" s="15">
        <v>20</v>
      </c>
      <c r="J1123" s="15">
        <v>1102</v>
      </c>
      <c r="K1123" s="15">
        <f t="shared" si="51"/>
        <v>100</v>
      </c>
      <c r="L1123" s="15">
        <f t="shared" si="52"/>
        <v>55.62847046945987</v>
      </c>
      <c r="M1123" s="15">
        <f t="shared" si="53"/>
        <v>44.37152953054013</v>
      </c>
    </row>
    <row r="1124" spans="1:13">
      <c r="A1124" s="15" t="s">
        <v>3589</v>
      </c>
      <c r="B1124" s="15">
        <v>39.1</v>
      </c>
      <c r="C1124" s="16">
        <v>1.6999999999999999E-9</v>
      </c>
      <c r="D1124" s="15" t="str">
        <f>VLOOKUP($A1124,таксономия!$B:$V,6,0)</f>
        <v>Eukaryota</v>
      </c>
      <c r="E1124" s="15" t="str">
        <f>VLOOKUP($A1124,таксономия!$B:$V,7,0)</f>
        <v xml:space="preserve"> Metazoa</v>
      </c>
      <c r="F1124" s="15" t="str">
        <f>VLOOKUP($A1124,таксономия!$B:$V,8,0)</f>
        <v xml:space="preserve"> Ecdysozoa</v>
      </c>
      <c r="G1124" s="15"/>
      <c r="I1124" s="15">
        <v>20</v>
      </c>
      <c r="J1124" s="15">
        <v>1103</v>
      </c>
      <c r="K1124" s="15">
        <f t="shared" si="51"/>
        <v>100</v>
      </c>
      <c r="L1124" s="15">
        <f t="shared" si="52"/>
        <v>55.678950025239779</v>
      </c>
      <c r="M1124" s="15">
        <f t="shared" si="53"/>
        <v>44.321049974760221</v>
      </c>
    </row>
    <row r="1125" spans="1:13">
      <c r="A1125" s="15" t="s">
        <v>1400</v>
      </c>
      <c r="B1125" s="15">
        <v>39.1</v>
      </c>
      <c r="C1125" s="16">
        <v>1.8E-9</v>
      </c>
      <c r="D1125" s="15" t="str">
        <f>VLOOKUP($A1125,таксономия!$B:$V,6,0)</f>
        <v>Archaea</v>
      </c>
      <c r="E1125" s="15" t="str">
        <f>VLOOKUP($A1125,таксономия!$B:$V,7,0)</f>
        <v xml:space="preserve"> Euryarchaeota</v>
      </c>
      <c r="F1125" s="15" t="str">
        <f>VLOOKUP($A1125,таксономия!$B:$V,8,0)</f>
        <v xml:space="preserve"> Methanobacteria</v>
      </c>
      <c r="G1125" s="15"/>
      <c r="I1125" s="15">
        <v>20</v>
      </c>
      <c r="J1125" s="15">
        <v>1104</v>
      </c>
      <c r="K1125" s="15">
        <f t="shared" si="51"/>
        <v>100</v>
      </c>
      <c r="L1125" s="15">
        <f t="shared" si="52"/>
        <v>55.729429581019687</v>
      </c>
      <c r="M1125" s="15">
        <f t="shared" si="53"/>
        <v>44.270570418980313</v>
      </c>
    </row>
    <row r="1126" spans="1:13">
      <c r="A1126" s="15" t="s">
        <v>2216</v>
      </c>
      <c r="B1126" s="15">
        <v>39</v>
      </c>
      <c r="C1126" s="16">
        <v>1.8E-9</v>
      </c>
      <c r="D1126" s="15" t="str">
        <f>VLOOKUP($A1126,таксономия!$B:$V,6,0)</f>
        <v>Eukaryota</v>
      </c>
      <c r="E1126" s="15" t="str">
        <f>VLOOKUP($A1126,таксономия!$B:$V,7,0)</f>
        <v xml:space="preserve"> Metazoa</v>
      </c>
      <c r="F1126" s="15" t="str">
        <f>VLOOKUP($A1126,таксономия!$B:$V,8,0)</f>
        <v xml:space="preserve"> Chordata</v>
      </c>
      <c r="G1126" s="15"/>
      <c r="I1126" s="15">
        <v>20</v>
      </c>
      <c r="J1126" s="15">
        <v>1105</v>
      </c>
      <c r="K1126" s="15">
        <f t="shared" si="51"/>
        <v>100</v>
      </c>
      <c r="L1126" s="15">
        <f t="shared" si="52"/>
        <v>55.779909136799603</v>
      </c>
      <c r="M1126" s="15">
        <f t="shared" si="53"/>
        <v>44.220090863200397</v>
      </c>
    </row>
    <row r="1127" spans="1:13">
      <c r="A1127" s="15" t="s">
        <v>875</v>
      </c>
      <c r="B1127" s="15">
        <v>38.799999999999997</v>
      </c>
      <c r="C1127" s="16">
        <v>1.8E-9</v>
      </c>
      <c r="D1127" s="15" t="str">
        <f>VLOOKUP($A1127,таксономия!$B:$V,6,0)</f>
        <v>Eukaryota</v>
      </c>
      <c r="E1127" s="15" t="str">
        <f>VLOOKUP($A1127,таксономия!$B:$V,7,0)</f>
        <v xml:space="preserve"> Metazoa</v>
      </c>
      <c r="F1127" s="15" t="str">
        <f>VLOOKUP($A1127,таксономия!$B:$V,8,0)</f>
        <v xml:space="preserve"> Ecdysozoa</v>
      </c>
      <c r="G1127" s="15"/>
      <c r="I1127" s="15">
        <v>20</v>
      </c>
      <c r="J1127" s="15">
        <v>1106</v>
      </c>
      <c r="K1127" s="15">
        <f t="shared" si="51"/>
        <v>100</v>
      </c>
      <c r="L1127" s="15">
        <f t="shared" si="52"/>
        <v>55.830388692579504</v>
      </c>
      <c r="M1127" s="15">
        <f t="shared" si="53"/>
        <v>44.169611307420496</v>
      </c>
    </row>
    <row r="1128" spans="1:13">
      <c r="A1128" s="15" t="s">
        <v>691</v>
      </c>
      <c r="B1128" s="15">
        <v>38.1</v>
      </c>
      <c r="C1128" s="16">
        <v>2.0000000000000001E-9</v>
      </c>
      <c r="D1128" s="15" t="str">
        <f>VLOOKUP($A1128,таксономия!$B:$V,6,0)</f>
        <v>Eukaryota</v>
      </c>
      <c r="E1128" s="15" t="str">
        <f>VLOOKUP($A1128,таксономия!$B:$V,7,0)</f>
        <v xml:space="preserve"> Metazoa</v>
      </c>
      <c r="F1128" s="15" t="str">
        <f>VLOOKUP($A1128,таксономия!$B:$V,8,0)</f>
        <v xml:space="preserve"> Ecdysozoa</v>
      </c>
      <c r="G1128" s="15"/>
      <c r="I1128" s="15">
        <v>20</v>
      </c>
      <c r="J1128" s="15">
        <v>1107</v>
      </c>
      <c r="K1128" s="15">
        <f t="shared" si="51"/>
        <v>100</v>
      </c>
      <c r="L1128" s="15">
        <f t="shared" si="52"/>
        <v>55.88086824835942</v>
      </c>
      <c r="M1128" s="15">
        <f t="shared" si="53"/>
        <v>44.11913175164058</v>
      </c>
    </row>
    <row r="1129" spans="1:13">
      <c r="A1129" s="15" t="s">
        <v>3428</v>
      </c>
      <c r="B1129" s="15">
        <v>37.299999999999997</v>
      </c>
      <c r="C1129" s="16">
        <v>2.1999999999999998E-9</v>
      </c>
      <c r="D1129" s="15" t="str">
        <f>VLOOKUP($A1129,таксономия!$B:$V,6,0)</f>
        <v>Eukaryota</v>
      </c>
      <c r="E1129" s="15" t="str">
        <f>VLOOKUP($A1129,таксономия!$B:$V,7,0)</f>
        <v xml:space="preserve"> Metazoa</v>
      </c>
      <c r="F1129" s="15" t="str">
        <f>VLOOKUP($A1129,таксономия!$B:$V,8,0)</f>
        <v xml:space="preserve"> Ecdysozoa</v>
      </c>
      <c r="G1129" s="15"/>
      <c r="I1129" s="15">
        <v>20</v>
      </c>
      <c r="J1129" s="15">
        <v>1108</v>
      </c>
      <c r="K1129" s="15">
        <f t="shared" si="51"/>
        <v>100</v>
      </c>
      <c r="L1129" s="15">
        <f t="shared" si="52"/>
        <v>55.931347804139321</v>
      </c>
      <c r="M1129" s="15">
        <f t="shared" si="53"/>
        <v>44.068652195860679</v>
      </c>
    </row>
    <row r="1130" spans="1:13">
      <c r="A1130" s="15" t="s">
        <v>869</v>
      </c>
      <c r="B1130" s="15">
        <v>37</v>
      </c>
      <c r="C1130" s="16">
        <v>2.2999999999999999E-9</v>
      </c>
      <c r="D1130" s="15" t="str">
        <f>VLOOKUP($A1130,таксономия!$B:$V,6,0)</f>
        <v>Eukaryota</v>
      </c>
      <c r="E1130" s="15" t="str">
        <f>VLOOKUP($A1130,таксономия!$B:$V,7,0)</f>
        <v xml:space="preserve"> Metazoa</v>
      </c>
      <c r="F1130" s="15" t="str">
        <f>VLOOKUP($A1130,таксономия!$B:$V,8,0)</f>
        <v xml:space="preserve"> Ecdysozoa</v>
      </c>
      <c r="G1130" s="15"/>
      <c r="I1130" s="15">
        <v>20</v>
      </c>
      <c r="J1130" s="15">
        <v>1109</v>
      </c>
      <c r="K1130" s="15">
        <f t="shared" si="51"/>
        <v>100</v>
      </c>
      <c r="L1130" s="15">
        <f t="shared" si="52"/>
        <v>55.981827359919237</v>
      </c>
      <c r="M1130" s="15">
        <f t="shared" si="53"/>
        <v>44.018172640080763</v>
      </c>
    </row>
    <row r="1131" spans="1:13">
      <c r="A1131" s="15" t="s">
        <v>4457</v>
      </c>
      <c r="B1131" s="15">
        <v>37</v>
      </c>
      <c r="C1131" s="16">
        <v>2.2999999999999999E-9</v>
      </c>
      <c r="D1131" s="15" t="str">
        <f>VLOOKUP($A1131,таксономия!$B:$V,6,0)</f>
        <v>Archaea</v>
      </c>
      <c r="E1131" s="15" t="str">
        <f>VLOOKUP($A1131,таксономия!$B:$V,7,0)</f>
        <v xml:space="preserve"> Euryarchaeota</v>
      </c>
      <c r="F1131" s="15" t="str">
        <f>VLOOKUP($A1131,таксономия!$B:$V,8,0)</f>
        <v xml:space="preserve"> Thermococci</v>
      </c>
      <c r="G1131" s="15"/>
      <c r="I1131" s="15">
        <v>20</v>
      </c>
      <c r="J1131" s="15">
        <v>1110</v>
      </c>
      <c r="K1131" s="15">
        <f t="shared" si="51"/>
        <v>100</v>
      </c>
      <c r="L1131" s="15">
        <f t="shared" si="52"/>
        <v>56.032306915699138</v>
      </c>
      <c r="M1131" s="15">
        <f t="shared" si="53"/>
        <v>43.967693084300862</v>
      </c>
    </row>
    <row r="1132" spans="1:13">
      <c r="A1132" s="15" t="s">
        <v>3476</v>
      </c>
      <c r="B1132" s="15">
        <v>36.9</v>
      </c>
      <c r="C1132" s="16">
        <v>2.2999999999999999E-9</v>
      </c>
      <c r="D1132" s="15" t="str">
        <f>VLOOKUP($A1132,таксономия!$B:$V,6,0)</f>
        <v>Archaea</v>
      </c>
      <c r="E1132" s="15" t="str">
        <f>VLOOKUP($A1132,таксономия!$B:$V,7,0)</f>
        <v xml:space="preserve"> environmental samples.</v>
      </c>
      <c r="F1132" s="15">
        <f>VLOOKUP($A1132,таксономия!$B:$V,8,0)</f>
        <v>0</v>
      </c>
      <c r="G1132" s="15"/>
      <c r="I1132" s="15">
        <v>20</v>
      </c>
      <c r="J1132" s="15">
        <v>1111</v>
      </c>
      <c r="K1132" s="15">
        <f t="shared" si="51"/>
        <v>100</v>
      </c>
      <c r="L1132" s="15">
        <f t="shared" si="52"/>
        <v>56.082786471479054</v>
      </c>
      <c r="M1132" s="15">
        <f t="shared" si="53"/>
        <v>43.917213528520946</v>
      </c>
    </row>
    <row r="1133" spans="1:13">
      <c r="A1133" s="15" t="s">
        <v>724</v>
      </c>
      <c r="B1133" s="15">
        <v>36.799999999999997</v>
      </c>
      <c r="C1133" s="16">
        <v>2.4E-9</v>
      </c>
      <c r="D1133" s="15" t="str">
        <f>VLOOKUP($A1133,таксономия!$B:$V,6,0)</f>
        <v>Eukaryota</v>
      </c>
      <c r="E1133" s="15" t="str">
        <f>VLOOKUP($A1133,таксономия!$B:$V,7,0)</f>
        <v xml:space="preserve"> Metazoa</v>
      </c>
      <c r="F1133" s="15" t="str">
        <f>VLOOKUP($A1133,таксономия!$B:$V,8,0)</f>
        <v xml:space="preserve"> Ecdysozoa</v>
      </c>
      <c r="G1133" s="15"/>
      <c r="I1133" s="15">
        <v>20</v>
      </c>
      <c r="J1133" s="15">
        <v>1112</v>
      </c>
      <c r="K1133" s="15">
        <f t="shared" si="51"/>
        <v>100</v>
      </c>
      <c r="L1133" s="15">
        <f t="shared" si="52"/>
        <v>56.133266027258969</v>
      </c>
      <c r="M1133" s="15">
        <f t="shared" si="53"/>
        <v>43.866733972741031</v>
      </c>
    </row>
    <row r="1134" spans="1:13">
      <c r="A1134" s="15" t="s">
        <v>4106</v>
      </c>
      <c r="B1134" s="15">
        <v>36</v>
      </c>
      <c r="C1134" s="16">
        <v>2.6000000000000001E-9</v>
      </c>
      <c r="D1134" s="15" t="str">
        <f>VLOOKUP($A1134,таксономия!$B:$V,6,0)</f>
        <v>Eukaryota</v>
      </c>
      <c r="E1134" s="15" t="str">
        <f>VLOOKUP($A1134,таксономия!$B:$V,7,0)</f>
        <v xml:space="preserve"> Metazoa</v>
      </c>
      <c r="F1134" s="15" t="str">
        <f>VLOOKUP($A1134,таксономия!$B:$V,8,0)</f>
        <v xml:space="preserve"> Lophotrochozoa</v>
      </c>
      <c r="G1134" s="15"/>
      <c r="I1134" s="15">
        <v>20</v>
      </c>
      <c r="J1134" s="15">
        <v>1113</v>
      </c>
      <c r="K1134" s="15">
        <f t="shared" si="51"/>
        <v>100</v>
      </c>
      <c r="L1134" s="15">
        <f t="shared" si="52"/>
        <v>56.183745583038871</v>
      </c>
      <c r="M1134" s="15">
        <f t="shared" si="53"/>
        <v>43.816254416961129</v>
      </c>
    </row>
    <row r="1135" spans="1:13">
      <c r="A1135" s="15" t="s">
        <v>3468</v>
      </c>
      <c r="B1135" s="15">
        <v>35.1</v>
      </c>
      <c r="C1135" s="16">
        <v>2.8999999999999999E-9</v>
      </c>
      <c r="D1135" s="15" t="str">
        <f>VLOOKUP($A1135,таксономия!$B:$V,6,0)</f>
        <v>Archaea</v>
      </c>
      <c r="E1135" s="15" t="str">
        <f>VLOOKUP($A1135,таксономия!$B:$V,7,0)</f>
        <v xml:space="preserve"> environmental samples.</v>
      </c>
      <c r="F1135" s="15">
        <f>VLOOKUP($A1135,таксономия!$B:$V,8,0)</f>
        <v>0</v>
      </c>
      <c r="G1135" s="15"/>
      <c r="I1135" s="15">
        <v>20</v>
      </c>
      <c r="J1135" s="15">
        <v>1114</v>
      </c>
      <c r="K1135" s="15">
        <f t="shared" si="51"/>
        <v>100</v>
      </c>
      <c r="L1135" s="15">
        <f t="shared" si="52"/>
        <v>56.234225138818786</v>
      </c>
      <c r="M1135" s="15">
        <f t="shared" si="53"/>
        <v>43.765774861181214</v>
      </c>
    </row>
    <row r="1136" spans="1:13">
      <c r="A1136" s="15" t="s">
        <v>3358</v>
      </c>
      <c r="B1136" s="15">
        <v>34.700000000000003</v>
      </c>
      <c r="C1136" s="16">
        <v>3.1E-9</v>
      </c>
      <c r="D1136" s="15" t="str">
        <f>VLOOKUP($A1136,таксономия!$B:$V,6,0)</f>
        <v>Eukaryota</v>
      </c>
      <c r="E1136" s="15" t="str">
        <f>VLOOKUP($A1136,таксономия!$B:$V,7,0)</f>
        <v xml:space="preserve"> Metazoa</v>
      </c>
      <c r="F1136" s="15" t="str">
        <f>VLOOKUP($A1136,таксономия!$B:$V,8,0)</f>
        <v xml:space="preserve"> Porifera</v>
      </c>
      <c r="G1136" s="15"/>
      <c r="I1136" s="15">
        <v>20</v>
      </c>
      <c r="J1136" s="15">
        <v>1115</v>
      </c>
      <c r="K1136" s="15">
        <f t="shared" si="51"/>
        <v>100</v>
      </c>
      <c r="L1136" s="15">
        <f t="shared" si="52"/>
        <v>56.284704694598688</v>
      </c>
      <c r="M1136" s="15">
        <f t="shared" si="53"/>
        <v>43.715295305401312</v>
      </c>
    </row>
    <row r="1137" spans="1:13">
      <c r="A1137" s="15" t="s">
        <v>740</v>
      </c>
      <c r="B1137" s="15">
        <v>34.5</v>
      </c>
      <c r="C1137" s="16">
        <v>3.2000000000000001E-9</v>
      </c>
      <c r="D1137" s="15" t="str">
        <f>VLOOKUP($A1137,таксономия!$B:$V,6,0)</f>
        <v>Eukaryota</v>
      </c>
      <c r="E1137" s="15" t="str">
        <f>VLOOKUP($A1137,таксономия!$B:$V,7,0)</f>
        <v xml:space="preserve"> Metazoa</v>
      </c>
      <c r="F1137" s="15" t="str">
        <f>VLOOKUP($A1137,таксономия!$B:$V,8,0)</f>
        <v xml:space="preserve"> Ecdysozoa</v>
      </c>
      <c r="G1137" s="15"/>
      <c r="I1137" s="15">
        <v>20</v>
      </c>
      <c r="J1137" s="15">
        <v>1116</v>
      </c>
      <c r="K1137" s="15">
        <f t="shared" si="51"/>
        <v>100</v>
      </c>
      <c r="L1137" s="15">
        <f t="shared" si="52"/>
        <v>56.335184250378603</v>
      </c>
      <c r="M1137" s="15">
        <f t="shared" si="53"/>
        <v>43.664815749621397</v>
      </c>
    </row>
    <row r="1138" spans="1:13">
      <c r="A1138" s="15" t="s">
        <v>893</v>
      </c>
      <c r="B1138" s="15">
        <v>34.5</v>
      </c>
      <c r="C1138" s="16">
        <v>3.2000000000000001E-9</v>
      </c>
      <c r="D1138" s="15" t="str">
        <f>VLOOKUP($A1138,таксономия!$B:$V,6,0)</f>
        <v>Eukaryota</v>
      </c>
      <c r="E1138" s="15" t="str">
        <f>VLOOKUP($A1138,таксономия!$B:$V,7,0)</f>
        <v xml:space="preserve"> Metazoa</v>
      </c>
      <c r="F1138" s="15" t="str">
        <f>VLOOKUP($A1138,таксономия!$B:$V,8,0)</f>
        <v xml:space="preserve"> Ecdysozoa</v>
      </c>
      <c r="G1138" s="15"/>
      <c r="I1138" s="15">
        <v>20</v>
      </c>
      <c r="J1138" s="15">
        <v>1117</v>
      </c>
      <c r="K1138" s="15">
        <f t="shared" si="51"/>
        <v>100</v>
      </c>
      <c r="L1138" s="15">
        <f t="shared" si="52"/>
        <v>56.385663806158504</v>
      </c>
      <c r="M1138" s="15">
        <f t="shared" si="53"/>
        <v>43.614336193841496</v>
      </c>
    </row>
    <row r="1139" spans="1:13">
      <c r="A1139" s="15" t="s">
        <v>2000</v>
      </c>
      <c r="B1139" s="15">
        <v>34.200000000000003</v>
      </c>
      <c r="C1139" s="16">
        <v>3.3000000000000002E-9</v>
      </c>
      <c r="D1139" s="15" t="str">
        <f>VLOOKUP($A1139,таксономия!$B:$V,6,0)</f>
        <v>Eukaryota</v>
      </c>
      <c r="E1139" s="15" t="str">
        <f>VLOOKUP($A1139,таксономия!$B:$V,7,0)</f>
        <v xml:space="preserve"> Fungi</v>
      </c>
      <c r="F1139" s="15" t="str">
        <f>VLOOKUP($A1139,таксономия!$B:$V,8,0)</f>
        <v xml:space="preserve"> Dikarya</v>
      </c>
      <c r="G1139" s="15"/>
      <c r="I1139" s="15">
        <v>20</v>
      </c>
      <c r="J1139" s="15">
        <v>1118</v>
      </c>
      <c r="K1139" s="15">
        <f t="shared" si="51"/>
        <v>100</v>
      </c>
      <c r="L1139" s="15">
        <f t="shared" si="52"/>
        <v>56.43614336193842</v>
      </c>
      <c r="M1139" s="15">
        <f t="shared" si="53"/>
        <v>43.56385663806158</v>
      </c>
    </row>
    <row r="1140" spans="1:13">
      <c r="A1140" s="15" t="s">
        <v>4453</v>
      </c>
      <c r="B1140" s="15">
        <v>34</v>
      </c>
      <c r="C1140" s="16">
        <v>3.3999999999999998E-9</v>
      </c>
      <c r="D1140" s="15" t="str">
        <f>VLOOKUP($A1140,таксономия!$B:$V,6,0)</f>
        <v>Archaea</v>
      </c>
      <c r="E1140" s="15" t="str">
        <f>VLOOKUP($A1140,таксономия!$B:$V,7,0)</f>
        <v xml:space="preserve"> Euryarchaeota</v>
      </c>
      <c r="F1140" s="15" t="str">
        <f>VLOOKUP($A1140,таксономия!$B:$V,8,0)</f>
        <v xml:space="preserve"> Thermococci</v>
      </c>
      <c r="G1140" s="15"/>
      <c r="I1140" s="15">
        <v>20</v>
      </c>
      <c r="J1140" s="15">
        <v>1119</v>
      </c>
      <c r="K1140" s="15">
        <f t="shared" si="51"/>
        <v>100</v>
      </c>
      <c r="L1140" s="15">
        <f t="shared" si="52"/>
        <v>56.486622917718321</v>
      </c>
      <c r="M1140" s="15">
        <f t="shared" si="53"/>
        <v>43.513377082281679</v>
      </c>
    </row>
    <row r="1141" spans="1:13">
      <c r="A1141" s="15" t="s">
        <v>3460</v>
      </c>
      <c r="B1141" s="15">
        <v>33.9</v>
      </c>
      <c r="C1141" s="16">
        <v>3.3999999999999998E-9</v>
      </c>
      <c r="D1141" s="15" t="str">
        <f>VLOOKUP($A1141,таксономия!$B:$V,6,0)</f>
        <v>Archaea</v>
      </c>
      <c r="E1141" s="15" t="str">
        <f>VLOOKUP($A1141,таксономия!$B:$V,7,0)</f>
        <v xml:space="preserve"> environmental samples.</v>
      </c>
      <c r="F1141" s="15">
        <f>VLOOKUP($A1141,таксономия!$B:$V,8,0)</f>
        <v>0</v>
      </c>
      <c r="G1141" s="15"/>
      <c r="I1141" s="15">
        <v>20</v>
      </c>
      <c r="J1141" s="15">
        <v>1120</v>
      </c>
      <c r="K1141" s="15">
        <f t="shared" si="51"/>
        <v>100</v>
      </c>
      <c r="L1141" s="15">
        <f t="shared" si="52"/>
        <v>56.537102473498237</v>
      </c>
      <c r="M1141" s="15">
        <f t="shared" si="53"/>
        <v>43.462897526501763</v>
      </c>
    </row>
    <row r="1142" spans="1:13">
      <c r="A1142" s="15" t="s">
        <v>877</v>
      </c>
      <c r="B1142" s="15">
        <v>33.9</v>
      </c>
      <c r="C1142" s="16">
        <v>3.3999999999999998E-9</v>
      </c>
      <c r="D1142" s="15" t="str">
        <f>VLOOKUP($A1142,таксономия!$B:$V,6,0)</f>
        <v>Eukaryota</v>
      </c>
      <c r="E1142" s="15" t="str">
        <f>VLOOKUP($A1142,таксономия!$B:$V,7,0)</f>
        <v xml:space="preserve"> Metazoa</v>
      </c>
      <c r="F1142" s="15" t="str">
        <f>VLOOKUP($A1142,таксономия!$B:$V,8,0)</f>
        <v xml:space="preserve"> Ecdysozoa</v>
      </c>
      <c r="G1142" s="15"/>
      <c r="I1142" s="15">
        <v>20</v>
      </c>
      <c r="J1142" s="15">
        <v>1121</v>
      </c>
      <c r="K1142" s="15">
        <f t="shared" si="51"/>
        <v>100</v>
      </c>
      <c r="L1142" s="15">
        <f t="shared" si="52"/>
        <v>56.587582029278138</v>
      </c>
      <c r="M1142" s="15">
        <f t="shared" si="53"/>
        <v>43.412417970721862</v>
      </c>
    </row>
    <row r="1143" spans="1:13">
      <c r="A1143" s="15" t="s">
        <v>883</v>
      </c>
      <c r="B1143" s="15">
        <v>33.799999999999997</v>
      </c>
      <c r="C1143" s="16">
        <v>3.4999999999999999E-9</v>
      </c>
      <c r="D1143" s="15" t="str">
        <f>VLOOKUP($A1143,таксономия!$B:$V,6,0)</f>
        <v>Eukaryota</v>
      </c>
      <c r="E1143" s="15" t="str">
        <f>VLOOKUP($A1143,таксономия!$B:$V,7,0)</f>
        <v xml:space="preserve"> Metazoa</v>
      </c>
      <c r="F1143" s="15" t="str">
        <f>VLOOKUP($A1143,таксономия!$B:$V,8,0)</f>
        <v xml:space="preserve"> Ecdysozoa</v>
      </c>
      <c r="G1143" s="15"/>
      <c r="I1143" s="15">
        <v>20</v>
      </c>
      <c r="J1143" s="15">
        <v>1122</v>
      </c>
      <c r="K1143" s="15">
        <f t="shared" si="51"/>
        <v>100</v>
      </c>
      <c r="L1143" s="15">
        <f t="shared" si="52"/>
        <v>56.638061585058054</v>
      </c>
      <c r="M1143" s="15">
        <f t="shared" si="53"/>
        <v>43.361938414941946</v>
      </c>
    </row>
    <row r="1144" spans="1:13">
      <c r="A1144" s="15" t="s">
        <v>4429</v>
      </c>
      <c r="B1144" s="15">
        <v>33.6</v>
      </c>
      <c r="C1144" s="16">
        <v>3.6E-9</v>
      </c>
      <c r="D1144" s="15" t="str">
        <f>VLOOKUP($A1144,таксономия!$B:$V,6,0)</f>
        <v>Archaea</v>
      </c>
      <c r="E1144" s="15" t="str">
        <f>VLOOKUP($A1144,таксономия!$B:$V,7,0)</f>
        <v xml:space="preserve"> Euryarchaeota</v>
      </c>
      <c r="F1144" s="15" t="str">
        <f>VLOOKUP($A1144,таксономия!$B:$V,8,0)</f>
        <v xml:space="preserve"> Halobacteria</v>
      </c>
      <c r="G1144" s="15"/>
      <c r="I1144" s="15">
        <v>20</v>
      </c>
      <c r="J1144" s="15">
        <v>1123</v>
      </c>
      <c r="K1144" s="15">
        <f t="shared" si="51"/>
        <v>100</v>
      </c>
      <c r="L1144" s="15">
        <f t="shared" si="52"/>
        <v>56.688541140837955</v>
      </c>
      <c r="M1144" s="15">
        <f t="shared" si="53"/>
        <v>43.311458859162045</v>
      </c>
    </row>
    <row r="1145" spans="1:13">
      <c r="A1145" s="15" t="s">
        <v>4431</v>
      </c>
      <c r="B1145" s="15">
        <v>33.6</v>
      </c>
      <c r="C1145" s="16">
        <v>3.6E-9</v>
      </c>
      <c r="D1145" s="15" t="str">
        <f>VLOOKUP($A1145,таксономия!$B:$V,6,0)</f>
        <v>Archaea</v>
      </c>
      <c r="E1145" s="15" t="str">
        <f>VLOOKUP($A1145,таксономия!$B:$V,7,0)</f>
        <v xml:space="preserve"> Euryarchaeota</v>
      </c>
      <c r="F1145" s="15" t="str">
        <f>VLOOKUP($A1145,таксономия!$B:$V,8,0)</f>
        <v xml:space="preserve"> Halobacteria</v>
      </c>
      <c r="G1145" s="15"/>
      <c r="I1145" s="15">
        <v>20</v>
      </c>
      <c r="J1145" s="15">
        <v>1124</v>
      </c>
      <c r="K1145" s="15">
        <f t="shared" si="51"/>
        <v>100</v>
      </c>
      <c r="L1145" s="15">
        <f t="shared" si="52"/>
        <v>56.739020696617871</v>
      </c>
      <c r="M1145" s="15">
        <f t="shared" si="53"/>
        <v>43.260979303382129</v>
      </c>
    </row>
    <row r="1146" spans="1:13">
      <c r="A1146" s="15" t="s">
        <v>3448</v>
      </c>
      <c r="B1146" s="15">
        <v>33.5</v>
      </c>
      <c r="C1146" s="16">
        <v>3.6E-9</v>
      </c>
      <c r="D1146" s="15" t="str">
        <f>VLOOKUP($A1146,таксономия!$B:$V,6,0)</f>
        <v>Archaea</v>
      </c>
      <c r="E1146" s="15" t="str">
        <f>VLOOKUP($A1146,таксономия!$B:$V,7,0)</f>
        <v xml:space="preserve"> environmental samples.</v>
      </c>
      <c r="F1146" s="15">
        <f>VLOOKUP($A1146,таксономия!$B:$V,8,0)</f>
        <v>0</v>
      </c>
      <c r="G1146" s="15"/>
      <c r="I1146" s="15">
        <v>20</v>
      </c>
      <c r="J1146" s="15">
        <v>1125</v>
      </c>
      <c r="K1146" s="15">
        <f t="shared" si="51"/>
        <v>100</v>
      </c>
      <c r="L1146" s="15">
        <f t="shared" si="52"/>
        <v>56.789500252397787</v>
      </c>
      <c r="M1146" s="15">
        <f t="shared" si="53"/>
        <v>43.210499747602213</v>
      </c>
    </row>
    <row r="1147" spans="1:13">
      <c r="A1147" s="15" t="s">
        <v>2300</v>
      </c>
      <c r="B1147" s="15">
        <v>33.5</v>
      </c>
      <c r="C1147" s="16">
        <v>3.6E-9</v>
      </c>
      <c r="D1147" s="15" t="str">
        <f>VLOOKUP($A1147,таксономия!$B:$V,6,0)</f>
        <v>Archaea</v>
      </c>
      <c r="E1147" s="15" t="str">
        <f>VLOOKUP($A1147,таксономия!$B:$V,7,0)</f>
        <v xml:space="preserve"> Euryarchaeota</v>
      </c>
      <c r="F1147" s="15" t="str">
        <f>VLOOKUP($A1147,таксономия!$B:$V,8,0)</f>
        <v xml:space="preserve"> Thermococci</v>
      </c>
      <c r="G1147" s="15"/>
      <c r="I1147" s="15">
        <v>20</v>
      </c>
      <c r="J1147" s="15">
        <v>1126</v>
      </c>
      <c r="K1147" s="15">
        <f t="shared" si="51"/>
        <v>100</v>
      </c>
      <c r="L1147" s="15">
        <f t="shared" si="52"/>
        <v>56.839979808177688</v>
      </c>
      <c r="M1147" s="15">
        <f t="shared" si="53"/>
        <v>43.160020191822312</v>
      </c>
    </row>
    <row r="1148" spans="1:13">
      <c r="A1148" s="15" t="s">
        <v>3263</v>
      </c>
      <c r="B1148" s="15">
        <v>33.4</v>
      </c>
      <c r="C1148" s="16">
        <v>3.7E-9</v>
      </c>
      <c r="D1148" s="15" t="str">
        <f>VLOOKUP($A1148,таксономия!$B:$V,6,0)</f>
        <v>Archaea</v>
      </c>
      <c r="E1148" s="15" t="str">
        <f>VLOOKUP($A1148,таксономия!$B:$V,7,0)</f>
        <v xml:space="preserve"> Euryarchaeota</v>
      </c>
      <c r="F1148" s="15" t="str">
        <f>VLOOKUP($A1148,таксономия!$B:$V,8,0)</f>
        <v xml:space="preserve"> Thermococci</v>
      </c>
      <c r="G1148" s="15"/>
      <c r="I1148" s="15">
        <v>20</v>
      </c>
      <c r="J1148" s="15">
        <v>1127</v>
      </c>
      <c r="K1148" s="15">
        <f t="shared" si="51"/>
        <v>100</v>
      </c>
      <c r="L1148" s="15">
        <f t="shared" si="52"/>
        <v>56.890459363957604</v>
      </c>
      <c r="M1148" s="15">
        <f t="shared" si="53"/>
        <v>43.109540636042396</v>
      </c>
    </row>
    <row r="1149" spans="1:13">
      <c r="A1149" s="15" t="s">
        <v>754</v>
      </c>
      <c r="B1149" s="15">
        <v>33.1</v>
      </c>
      <c r="C1149" s="16">
        <v>3.8000000000000001E-9</v>
      </c>
      <c r="D1149" s="15" t="str">
        <f>VLOOKUP($A1149,таксономия!$B:$V,6,0)</f>
        <v>Eukaryota</v>
      </c>
      <c r="E1149" s="15" t="str">
        <f>VLOOKUP($A1149,таксономия!$B:$V,7,0)</f>
        <v xml:space="preserve"> Metazoa</v>
      </c>
      <c r="F1149" s="15" t="str">
        <f>VLOOKUP($A1149,таксономия!$B:$V,8,0)</f>
        <v xml:space="preserve"> Ecdysozoa</v>
      </c>
      <c r="G1149" s="15"/>
      <c r="I1149" s="15">
        <v>20</v>
      </c>
      <c r="J1149" s="15">
        <v>1128</v>
      </c>
      <c r="K1149" s="15">
        <f t="shared" si="51"/>
        <v>100</v>
      </c>
      <c r="L1149" s="15">
        <f t="shared" si="52"/>
        <v>56.940938919737505</v>
      </c>
      <c r="M1149" s="15">
        <f t="shared" si="53"/>
        <v>43.059061080262495</v>
      </c>
    </row>
    <row r="1150" spans="1:13">
      <c r="A1150" s="15" t="s">
        <v>1452</v>
      </c>
      <c r="B1150" s="15">
        <v>32.9</v>
      </c>
      <c r="C1150" s="16">
        <v>3.9000000000000002E-9</v>
      </c>
      <c r="D1150" s="15" t="str">
        <f>VLOOKUP($A1150,таксономия!$B:$V,6,0)</f>
        <v>Eukaryota</v>
      </c>
      <c r="E1150" s="15" t="str">
        <f>VLOOKUP($A1150,таксономия!$B:$V,7,0)</f>
        <v xml:space="preserve"> Fungi</v>
      </c>
      <c r="F1150" s="15" t="str">
        <f>VLOOKUP($A1150,таксономия!$B:$V,8,0)</f>
        <v xml:space="preserve"> Dikarya</v>
      </c>
      <c r="G1150" s="15"/>
      <c r="I1150" s="15">
        <v>20</v>
      </c>
      <c r="J1150" s="15">
        <v>1129</v>
      </c>
      <c r="K1150" s="15">
        <f t="shared" si="51"/>
        <v>100</v>
      </c>
      <c r="L1150" s="15">
        <f t="shared" si="52"/>
        <v>56.99141847551742</v>
      </c>
      <c r="M1150" s="15">
        <f t="shared" si="53"/>
        <v>43.00858152448258</v>
      </c>
    </row>
    <row r="1151" spans="1:13">
      <c r="A1151" s="15" t="s">
        <v>2264</v>
      </c>
      <c r="B1151" s="15">
        <v>32.9</v>
      </c>
      <c r="C1151" s="16">
        <v>3.9000000000000002E-9</v>
      </c>
      <c r="D1151" s="15" t="str">
        <f>VLOOKUP($A1151,таксономия!$B:$V,6,0)</f>
        <v>Eukaryota</v>
      </c>
      <c r="E1151" s="15" t="str">
        <f>VLOOKUP($A1151,таксономия!$B:$V,7,0)</f>
        <v xml:space="preserve"> Fungi</v>
      </c>
      <c r="F1151" s="15" t="str">
        <f>VLOOKUP($A1151,таксономия!$B:$V,8,0)</f>
        <v xml:space="preserve"> Dikarya</v>
      </c>
      <c r="G1151" s="15"/>
      <c r="I1151" s="15">
        <v>20</v>
      </c>
      <c r="J1151" s="15">
        <v>1130</v>
      </c>
      <c r="K1151" s="15">
        <f t="shared" si="51"/>
        <v>100</v>
      </c>
      <c r="L1151" s="15">
        <f t="shared" si="52"/>
        <v>57.041898031297322</v>
      </c>
      <c r="M1151" s="15">
        <f t="shared" si="53"/>
        <v>42.958101968702678</v>
      </c>
    </row>
    <row r="1152" spans="1:13">
      <c r="A1152" s="15" t="s">
        <v>2490</v>
      </c>
      <c r="B1152" s="15">
        <v>32.799999999999997</v>
      </c>
      <c r="C1152" s="16">
        <v>4.0000000000000002E-9</v>
      </c>
      <c r="D1152" s="15" t="str">
        <f>VLOOKUP($A1152,таксономия!$B:$V,6,0)</f>
        <v>Archaea</v>
      </c>
      <c r="E1152" s="15" t="str">
        <f>VLOOKUP($A1152,таксономия!$B:$V,7,0)</f>
        <v xml:space="preserve"> Euryarchaeota</v>
      </c>
      <c r="F1152" s="15" t="str">
        <f>VLOOKUP($A1152,таксономия!$B:$V,8,0)</f>
        <v xml:space="preserve"> Thermococci</v>
      </c>
      <c r="G1152" s="15"/>
      <c r="I1152" s="15">
        <v>20</v>
      </c>
      <c r="J1152" s="15">
        <v>1131</v>
      </c>
      <c r="K1152" s="15">
        <f t="shared" si="51"/>
        <v>100</v>
      </c>
      <c r="L1152" s="15">
        <f t="shared" si="52"/>
        <v>57.092377587077237</v>
      </c>
      <c r="M1152" s="15">
        <f t="shared" si="53"/>
        <v>42.907622412922763</v>
      </c>
    </row>
    <row r="1153" spans="1:13">
      <c r="A1153" s="15" t="s">
        <v>879</v>
      </c>
      <c r="B1153" s="15">
        <v>32.700000000000003</v>
      </c>
      <c r="C1153" s="16">
        <v>4.0000000000000002E-9</v>
      </c>
      <c r="D1153" s="15" t="str">
        <f>VLOOKUP($A1153,таксономия!$B:$V,6,0)</f>
        <v>Eukaryota</v>
      </c>
      <c r="E1153" s="15" t="str">
        <f>VLOOKUP($A1153,таксономия!$B:$V,7,0)</f>
        <v xml:space="preserve"> Metazoa</v>
      </c>
      <c r="F1153" s="15" t="str">
        <f>VLOOKUP($A1153,таксономия!$B:$V,8,0)</f>
        <v xml:space="preserve"> Ecdysozoa</v>
      </c>
      <c r="G1153" s="15"/>
      <c r="I1153" s="15">
        <v>20</v>
      </c>
      <c r="J1153" s="15">
        <v>1132</v>
      </c>
      <c r="K1153" s="15">
        <f t="shared" si="51"/>
        <v>100</v>
      </c>
      <c r="L1153" s="15">
        <f t="shared" si="52"/>
        <v>57.142857142857139</v>
      </c>
      <c r="M1153" s="15">
        <f t="shared" si="53"/>
        <v>42.857142857142861</v>
      </c>
    </row>
    <row r="1154" spans="1:13">
      <c r="A1154" s="15" t="s">
        <v>2304</v>
      </c>
      <c r="B1154" s="15">
        <v>32.6</v>
      </c>
      <c r="C1154" s="16">
        <v>4.0000000000000002E-9</v>
      </c>
      <c r="D1154" s="15" t="str">
        <f>VLOOKUP($A1154,таксономия!$B:$V,6,0)</f>
        <v>Eukaryota</v>
      </c>
      <c r="E1154" s="15" t="str">
        <f>VLOOKUP($A1154,таксономия!$B:$V,7,0)</f>
        <v xml:space="preserve"> Viridiplantae</v>
      </c>
      <c r="F1154" s="15" t="str">
        <f>VLOOKUP($A1154,таксономия!$B:$V,8,0)</f>
        <v xml:space="preserve"> Streptophyta</v>
      </c>
      <c r="G1154" s="15"/>
      <c r="I1154" s="15">
        <v>20</v>
      </c>
      <c r="J1154" s="15">
        <v>1133</v>
      </c>
      <c r="K1154" s="15">
        <f t="shared" si="51"/>
        <v>100</v>
      </c>
      <c r="L1154" s="15">
        <f t="shared" si="52"/>
        <v>57.193336698637054</v>
      </c>
      <c r="M1154" s="15">
        <f t="shared" si="53"/>
        <v>42.806663301362946</v>
      </c>
    </row>
    <row r="1155" spans="1:13">
      <c r="A1155" s="15" t="s">
        <v>4268</v>
      </c>
      <c r="B1155" s="15">
        <v>32.6</v>
      </c>
      <c r="C1155" s="16">
        <v>4.0000000000000002E-9</v>
      </c>
      <c r="D1155" s="15" t="str">
        <f>VLOOKUP($A1155,таксономия!$B:$V,6,0)</f>
        <v>Eukaryota</v>
      </c>
      <c r="E1155" s="15" t="str">
        <f>VLOOKUP($A1155,таксономия!$B:$V,7,0)</f>
        <v xml:space="preserve"> Viridiplantae</v>
      </c>
      <c r="F1155" s="15" t="str">
        <f>VLOOKUP($A1155,таксономия!$B:$V,8,0)</f>
        <v xml:space="preserve"> Streptophyta</v>
      </c>
      <c r="G1155" s="15"/>
      <c r="I1155" s="15">
        <v>20</v>
      </c>
      <c r="J1155" s="15">
        <v>1134</v>
      </c>
      <c r="K1155" s="15">
        <f t="shared" ref="K1155:K1218" si="54">I1155/20*100</f>
        <v>100</v>
      </c>
      <c r="L1155" s="15">
        <f t="shared" ref="L1155:L1218" si="55">J1155/1981*100</f>
        <v>57.243816254416956</v>
      </c>
      <c r="M1155" s="15">
        <f t="shared" ref="M1155:M1218" si="56">100-L1155</f>
        <v>42.756183745583044</v>
      </c>
    </row>
    <row r="1156" spans="1:13">
      <c r="A1156" s="15" t="s">
        <v>708</v>
      </c>
      <c r="B1156" s="15">
        <v>32.4</v>
      </c>
      <c r="C1156" s="16">
        <v>4.2000000000000004E-9</v>
      </c>
      <c r="D1156" s="15" t="str">
        <f>VLOOKUP($A1156,таксономия!$B:$V,6,0)</f>
        <v>Eukaryota</v>
      </c>
      <c r="E1156" s="15" t="str">
        <f>VLOOKUP($A1156,таксономия!$B:$V,7,0)</f>
        <v xml:space="preserve"> Metazoa</v>
      </c>
      <c r="F1156" s="15" t="str">
        <f>VLOOKUP($A1156,таксономия!$B:$V,8,0)</f>
        <v xml:space="preserve"> Chordata</v>
      </c>
      <c r="G1156" s="15"/>
      <c r="I1156" s="15">
        <v>20</v>
      </c>
      <c r="J1156" s="15">
        <v>1135</v>
      </c>
      <c r="K1156" s="15">
        <f t="shared" si="54"/>
        <v>100</v>
      </c>
      <c r="L1156" s="15">
        <f t="shared" si="55"/>
        <v>57.294295810196871</v>
      </c>
      <c r="M1156" s="15">
        <f t="shared" si="56"/>
        <v>42.705704189803129</v>
      </c>
    </row>
    <row r="1157" spans="1:13">
      <c r="A1157" s="15" t="s">
        <v>2500</v>
      </c>
      <c r="B1157" s="15">
        <v>32.4</v>
      </c>
      <c r="C1157" s="16">
        <v>4.2000000000000004E-9</v>
      </c>
      <c r="D1157" s="15" t="str">
        <f>VLOOKUP($A1157,таксономия!$B:$V,6,0)</f>
        <v>Archaea</v>
      </c>
      <c r="E1157" s="15" t="str">
        <f>VLOOKUP($A1157,таксономия!$B:$V,7,0)</f>
        <v xml:space="preserve"> Euryarchaeota</v>
      </c>
      <c r="F1157" s="15" t="str">
        <f>VLOOKUP($A1157,таксономия!$B:$V,8,0)</f>
        <v xml:space="preserve"> Halobacteria</v>
      </c>
      <c r="G1157" s="15"/>
      <c r="I1157" s="15">
        <v>20</v>
      </c>
      <c r="J1157" s="15">
        <v>1136</v>
      </c>
      <c r="K1157" s="15">
        <f t="shared" si="54"/>
        <v>100</v>
      </c>
      <c r="L1157" s="15">
        <f t="shared" si="55"/>
        <v>57.344775365976773</v>
      </c>
      <c r="M1157" s="15">
        <f t="shared" si="56"/>
        <v>42.655224634023227</v>
      </c>
    </row>
    <row r="1158" spans="1:13">
      <c r="A1158" s="15" t="s">
        <v>4120</v>
      </c>
      <c r="B1158" s="15">
        <v>32</v>
      </c>
      <c r="C1158" s="16">
        <v>4.3999999999999997E-9</v>
      </c>
      <c r="D1158" s="15" t="str">
        <f>VLOOKUP($A1158,таксономия!$B:$V,6,0)</f>
        <v>Eukaryota</v>
      </c>
      <c r="E1158" s="15" t="str">
        <f>VLOOKUP($A1158,таксономия!$B:$V,7,0)</f>
        <v xml:space="preserve"> Metazoa</v>
      </c>
      <c r="F1158" s="15" t="str">
        <f>VLOOKUP($A1158,таксономия!$B:$V,8,0)</f>
        <v xml:space="preserve"> Ecdysozoa</v>
      </c>
      <c r="G1158" s="15"/>
      <c r="I1158" s="15">
        <v>20</v>
      </c>
      <c r="J1158" s="15">
        <v>1137</v>
      </c>
      <c r="K1158" s="15">
        <f t="shared" si="54"/>
        <v>100</v>
      </c>
      <c r="L1158" s="15">
        <f t="shared" si="55"/>
        <v>57.395254921756688</v>
      </c>
      <c r="M1158" s="15">
        <f t="shared" si="56"/>
        <v>42.604745078243312</v>
      </c>
    </row>
    <row r="1159" spans="1:13">
      <c r="A1159" s="15" t="s">
        <v>4104</v>
      </c>
      <c r="B1159" s="15">
        <v>31.6</v>
      </c>
      <c r="C1159" s="16">
        <v>4.5999999999999998E-9</v>
      </c>
      <c r="D1159" s="15" t="str">
        <f>VLOOKUP($A1159,таксономия!$B:$V,6,0)</f>
        <v>Eukaryota</v>
      </c>
      <c r="E1159" s="15" t="str">
        <f>VLOOKUP($A1159,таксономия!$B:$V,7,0)</f>
        <v xml:space="preserve"> Metazoa</v>
      </c>
      <c r="F1159" s="15" t="str">
        <f>VLOOKUP($A1159,таксономия!$B:$V,8,0)</f>
        <v xml:space="preserve"> Lophotrochozoa</v>
      </c>
      <c r="G1159" s="15"/>
      <c r="I1159" s="15">
        <v>20</v>
      </c>
      <c r="J1159" s="15">
        <v>1138</v>
      </c>
      <c r="K1159" s="15">
        <f t="shared" si="54"/>
        <v>100</v>
      </c>
      <c r="L1159" s="15">
        <f t="shared" si="55"/>
        <v>57.445734477536604</v>
      </c>
      <c r="M1159" s="15">
        <f t="shared" si="56"/>
        <v>42.554265522463396</v>
      </c>
    </row>
    <row r="1160" spans="1:13">
      <c r="A1160" s="15" t="s">
        <v>885</v>
      </c>
      <c r="B1160" s="15">
        <v>31.5</v>
      </c>
      <c r="C1160" s="16">
        <v>4.6999999999999999E-9</v>
      </c>
      <c r="D1160" s="15" t="str">
        <f>VLOOKUP($A1160,таксономия!$B:$V,6,0)</f>
        <v>Eukaryota</v>
      </c>
      <c r="E1160" s="15" t="str">
        <f>VLOOKUP($A1160,таксономия!$B:$V,7,0)</f>
        <v xml:space="preserve"> Metazoa</v>
      </c>
      <c r="F1160" s="15" t="str">
        <f>VLOOKUP($A1160,таксономия!$B:$V,8,0)</f>
        <v xml:space="preserve"> Ecdysozoa</v>
      </c>
      <c r="G1160" s="15"/>
      <c r="I1160" s="15">
        <v>20</v>
      </c>
      <c r="J1160" s="15">
        <v>1139</v>
      </c>
      <c r="K1160" s="15">
        <f t="shared" si="54"/>
        <v>100</v>
      </c>
      <c r="L1160" s="15">
        <f t="shared" si="55"/>
        <v>57.496214033316505</v>
      </c>
      <c r="M1160" s="15">
        <f t="shared" si="56"/>
        <v>42.503785966683495</v>
      </c>
    </row>
    <row r="1161" spans="1:13">
      <c r="A1161" s="15" t="s">
        <v>3464</v>
      </c>
      <c r="B1161" s="15">
        <v>31.2</v>
      </c>
      <c r="C1161" s="16">
        <v>4.9E-9</v>
      </c>
      <c r="D1161" s="15" t="str">
        <f>VLOOKUP($A1161,таксономия!$B:$V,6,0)</f>
        <v>Archaea</v>
      </c>
      <c r="E1161" s="15" t="str">
        <f>VLOOKUP($A1161,таксономия!$B:$V,7,0)</f>
        <v xml:space="preserve"> environmental samples.</v>
      </c>
      <c r="F1161" s="15">
        <f>VLOOKUP($A1161,таксономия!$B:$V,8,0)</f>
        <v>0</v>
      </c>
      <c r="G1161" s="15"/>
      <c r="I1161" s="15">
        <v>20</v>
      </c>
      <c r="J1161" s="15">
        <v>1140</v>
      </c>
      <c r="K1161" s="15">
        <f t="shared" si="54"/>
        <v>100</v>
      </c>
      <c r="L1161" s="15">
        <f t="shared" si="55"/>
        <v>57.546693589096421</v>
      </c>
      <c r="M1161" s="15">
        <f t="shared" si="56"/>
        <v>42.453306410903579</v>
      </c>
    </row>
    <row r="1162" spans="1:13">
      <c r="A1162" s="15" t="s">
        <v>4455</v>
      </c>
      <c r="B1162" s="15">
        <v>31.1</v>
      </c>
      <c r="C1162" s="16">
        <v>4.9E-9</v>
      </c>
      <c r="D1162" s="15" t="str">
        <f>VLOOKUP($A1162,таксономия!$B:$V,6,0)</f>
        <v>Archaea</v>
      </c>
      <c r="E1162" s="15" t="str">
        <f>VLOOKUP($A1162,таксономия!$B:$V,7,0)</f>
        <v xml:space="preserve"> Euryarchaeota</v>
      </c>
      <c r="F1162" s="15" t="str">
        <f>VLOOKUP($A1162,таксономия!$B:$V,8,0)</f>
        <v xml:space="preserve"> Thermococci</v>
      </c>
      <c r="G1162" s="15"/>
      <c r="I1162" s="15">
        <v>20</v>
      </c>
      <c r="J1162" s="15">
        <v>1141</v>
      </c>
      <c r="K1162" s="15">
        <f t="shared" si="54"/>
        <v>100</v>
      </c>
      <c r="L1162" s="15">
        <f t="shared" si="55"/>
        <v>57.597173144876322</v>
      </c>
      <c r="M1162" s="15">
        <f t="shared" si="56"/>
        <v>42.402826855123678</v>
      </c>
    </row>
    <row r="1163" spans="1:13">
      <c r="A1163" s="15" t="s">
        <v>891</v>
      </c>
      <c r="B1163" s="15">
        <v>31</v>
      </c>
      <c r="C1163" s="16">
        <v>5.0000000000000001E-9</v>
      </c>
      <c r="D1163" s="15" t="str">
        <f>VLOOKUP($A1163,таксономия!$B:$V,6,0)</f>
        <v>Eukaryota</v>
      </c>
      <c r="E1163" s="15" t="str">
        <f>VLOOKUP($A1163,таксономия!$B:$V,7,0)</f>
        <v xml:space="preserve"> Metazoa</v>
      </c>
      <c r="F1163" s="15" t="str">
        <f>VLOOKUP($A1163,таксономия!$B:$V,8,0)</f>
        <v xml:space="preserve"> Ecdysozoa</v>
      </c>
      <c r="G1163" s="15"/>
      <c r="I1163" s="15">
        <v>20</v>
      </c>
      <c r="J1163" s="15">
        <v>1142</v>
      </c>
      <c r="K1163" s="15">
        <f t="shared" si="54"/>
        <v>100</v>
      </c>
      <c r="L1163" s="15">
        <f t="shared" si="55"/>
        <v>57.647652700656238</v>
      </c>
      <c r="M1163" s="15">
        <f t="shared" si="56"/>
        <v>42.352347299343762</v>
      </c>
    </row>
    <row r="1164" spans="1:13">
      <c r="A1164" s="15" t="s">
        <v>887</v>
      </c>
      <c r="B1164" s="15">
        <v>31</v>
      </c>
      <c r="C1164" s="16">
        <v>5.0000000000000001E-9</v>
      </c>
      <c r="D1164" s="15" t="str">
        <f>VLOOKUP($A1164,таксономия!$B:$V,6,0)</f>
        <v>Eukaryota</v>
      </c>
      <c r="E1164" s="15" t="str">
        <f>VLOOKUP($A1164,таксономия!$B:$V,7,0)</f>
        <v xml:space="preserve"> Metazoa</v>
      </c>
      <c r="F1164" s="15" t="str">
        <f>VLOOKUP($A1164,таксономия!$B:$V,8,0)</f>
        <v xml:space="preserve"> Ecdysozoa</v>
      </c>
      <c r="G1164" s="15"/>
      <c r="I1164" s="15">
        <v>20</v>
      </c>
      <c r="J1164" s="15">
        <v>1143</v>
      </c>
      <c r="K1164" s="15">
        <f t="shared" si="54"/>
        <v>100</v>
      </c>
      <c r="L1164" s="15">
        <f t="shared" si="55"/>
        <v>57.698132256436139</v>
      </c>
      <c r="M1164" s="15">
        <f t="shared" si="56"/>
        <v>42.301867743563861</v>
      </c>
    </row>
    <row r="1165" spans="1:13">
      <c r="A1165" s="15" t="s">
        <v>62</v>
      </c>
      <c r="B1165" s="15">
        <v>30.9</v>
      </c>
      <c r="C1165" s="16">
        <v>5.1000000000000002E-9</v>
      </c>
      <c r="D1165" s="15" t="str">
        <f>VLOOKUP($A1165,таксономия!$B:$V,6,0)</f>
        <v>Eukaryota</v>
      </c>
      <c r="E1165" s="15" t="str">
        <f>VLOOKUP($A1165,таксономия!$B:$V,7,0)</f>
        <v xml:space="preserve"> Parabasalia</v>
      </c>
      <c r="F1165" s="15" t="str">
        <f>VLOOKUP($A1165,таксономия!$B:$V,8,0)</f>
        <v xml:space="preserve"> Trichomonadida</v>
      </c>
      <c r="G1165" s="15"/>
      <c r="I1165" s="15">
        <v>20</v>
      </c>
      <c r="J1165" s="15">
        <v>1144</v>
      </c>
      <c r="K1165" s="15">
        <f t="shared" si="54"/>
        <v>100</v>
      </c>
      <c r="L1165" s="15">
        <f t="shared" si="55"/>
        <v>57.748611812216055</v>
      </c>
      <c r="M1165" s="15">
        <f t="shared" si="56"/>
        <v>42.251388187783945</v>
      </c>
    </row>
    <row r="1166" spans="1:13">
      <c r="A1166" s="15" t="s">
        <v>1929</v>
      </c>
      <c r="B1166" s="15">
        <v>30.5</v>
      </c>
      <c r="C1166" s="16">
        <v>5.4000000000000004E-9</v>
      </c>
      <c r="D1166" s="15" t="str">
        <f>VLOOKUP($A1166,таксономия!$B:$V,6,0)</f>
        <v>Archaea</v>
      </c>
      <c r="E1166" s="15" t="str">
        <f>VLOOKUP($A1166,таксономия!$B:$V,7,0)</f>
        <v xml:space="preserve"> Euryarchaeota</v>
      </c>
      <c r="F1166" s="15" t="str">
        <f>VLOOKUP($A1166,таксономия!$B:$V,8,0)</f>
        <v xml:space="preserve"> Halobacteria</v>
      </c>
      <c r="G1166" s="15"/>
      <c r="I1166" s="15">
        <v>20</v>
      </c>
      <c r="J1166" s="15">
        <v>1145</v>
      </c>
      <c r="K1166" s="15">
        <f t="shared" si="54"/>
        <v>100</v>
      </c>
      <c r="L1166" s="15">
        <f t="shared" si="55"/>
        <v>57.799091367995956</v>
      </c>
      <c r="M1166" s="15">
        <f t="shared" si="56"/>
        <v>42.200908632004044</v>
      </c>
    </row>
    <row r="1167" spans="1:13">
      <c r="A1167" s="15" t="s">
        <v>3688</v>
      </c>
      <c r="B1167" s="15">
        <v>30.2</v>
      </c>
      <c r="C1167" s="16">
        <v>5.4999999999999996E-9</v>
      </c>
      <c r="D1167" s="15" t="str">
        <f>VLOOKUP($A1167,таксономия!$B:$V,6,0)</f>
        <v>Eukaryota</v>
      </c>
      <c r="E1167" s="15" t="str">
        <f>VLOOKUP($A1167,таксономия!$B:$V,7,0)</f>
        <v xml:space="preserve"> Viridiplantae</v>
      </c>
      <c r="F1167" s="15" t="str">
        <f>VLOOKUP($A1167,таксономия!$B:$V,8,0)</f>
        <v xml:space="preserve"> Streptophyta</v>
      </c>
      <c r="G1167" s="15"/>
      <c r="I1167" s="15">
        <v>20</v>
      </c>
      <c r="J1167" s="15">
        <v>1146</v>
      </c>
      <c r="K1167" s="15">
        <f t="shared" si="54"/>
        <v>100</v>
      </c>
      <c r="L1167" s="15">
        <f t="shared" si="55"/>
        <v>57.849570923775872</v>
      </c>
      <c r="M1167" s="15">
        <f t="shared" si="56"/>
        <v>42.150429076224128</v>
      </c>
    </row>
    <row r="1168" spans="1:13">
      <c r="A1168" s="15" t="s">
        <v>3466</v>
      </c>
      <c r="B1168" s="15">
        <v>30</v>
      </c>
      <c r="C1168" s="16">
        <v>5.6999999999999998E-9</v>
      </c>
      <c r="D1168" s="15" t="str">
        <f>VLOOKUP($A1168,таксономия!$B:$V,6,0)</f>
        <v>Archaea</v>
      </c>
      <c r="E1168" s="15" t="str">
        <f>VLOOKUP($A1168,таксономия!$B:$V,7,0)</f>
        <v xml:space="preserve"> environmental samples.</v>
      </c>
      <c r="F1168" s="15">
        <f>VLOOKUP($A1168,таксономия!$B:$V,8,0)</f>
        <v>0</v>
      </c>
      <c r="G1168" s="15"/>
      <c r="I1168" s="15">
        <v>20</v>
      </c>
      <c r="J1168" s="15">
        <v>1147</v>
      </c>
      <c r="K1168" s="15">
        <f t="shared" si="54"/>
        <v>100</v>
      </c>
      <c r="L1168" s="15">
        <f t="shared" si="55"/>
        <v>57.900050479555773</v>
      </c>
      <c r="M1168" s="15">
        <f t="shared" si="56"/>
        <v>42.099949520444227</v>
      </c>
    </row>
    <row r="1169" spans="1:13">
      <c r="A1169" s="15" t="s">
        <v>3276</v>
      </c>
      <c r="B1169" s="15">
        <v>29.5</v>
      </c>
      <c r="C1169" s="16">
        <v>6E-9</v>
      </c>
      <c r="D1169" s="15" t="str">
        <f>VLOOKUP($A1169,таксономия!$B:$V,6,0)</f>
        <v>Archaea</v>
      </c>
      <c r="E1169" s="15" t="str">
        <f>VLOOKUP($A1169,таксономия!$B:$V,7,0)</f>
        <v xml:space="preserve"> Crenarchaeota</v>
      </c>
      <c r="F1169" s="15" t="str">
        <f>VLOOKUP($A1169,таксономия!$B:$V,8,0)</f>
        <v xml:space="preserve"> Thermoprotei</v>
      </c>
      <c r="G1169" s="15"/>
      <c r="I1169" s="15">
        <v>20</v>
      </c>
      <c r="J1169" s="15">
        <v>1148</v>
      </c>
      <c r="K1169" s="15">
        <f t="shared" si="54"/>
        <v>100</v>
      </c>
      <c r="L1169" s="15">
        <f t="shared" si="55"/>
        <v>57.950530035335689</v>
      </c>
      <c r="M1169" s="15">
        <f t="shared" si="56"/>
        <v>42.049469964664311</v>
      </c>
    </row>
    <row r="1170" spans="1:13">
      <c r="A1170" s="15" t="s">
        <v>2168</v>
      </c>
      <c r="B1170" s="15">
        <v>29.3</v>
      </c>
      <c r="C1170" s="16">
        <v>6.2000000000000001E-9</v>
      </c>
      <c r="D1170" s="15" t="str">
        <f>VLOOKUP($A1170,таксономия!$B:$V,6,0)</f>
        <v>Eukaryota</v>
      </c>
      <c r="E1170" s="15" t="str">
        <f>VLOOKUP($A1170,таксономия!$B:$V,7,0)</f>
        <v xml:space="preserve"> Stramenopiles</v>
      </c>
      <c r="F1170" s="15" t="str">
        <f>VLOOKUP($A1170,таксономия!$B:$V,8,0)</f>
        <v xml:space="preserve"> Oomycetes</v>
      </c>
      <c r="G1170" s="15"/>
      <c r="I1170" s="15">
        <v>20</v>
      </c>
      <c r="J1170" s="15">
        <v>1149</v>
      </c>
      <c r="K1170" s="15">
        <f t="shared" si="54"/>
        <v>100</v>
      </c>
      <c r="L1170" s="15">
        <f t="shared" si="55"/>
        <v>58.00100959111559</v>
      </c>
      <c r="M1170" s="15">
        <f t="shared" si="56"/>
        <v>41.99899040888441</v>
      </c>
    </row>
    <row r="1171" spans="1:13">
      <c r="A1171" s="15" t="s">
        <v>746</v>
      </c>
      <c r="B1171" s="15">
        <v>28.5</v>
      </c>
      <c r="C1171" s="16">
        <v>6.8999999999999997E-9</v>
      </c>
      <c r="D1171" s="15" t="str">
        <f>VLOOKUP($A1171,таксономия!$B:$V,6,0)</f>
        <v>Eukaryota</v>
      </c>
      <c r="E1171" s="15" t="str">
        <f>VLOOKUP($A1171,таксономия!$B:$V,7,0)</f>
        <v xml:space="preserve"> Metazoa</v>
      </c>
      <c r="F1171" s="15" t="str">
        <f>VLOOKUP($A1171,таксономия!$B:$V,8,0)</f>
        <v xml:space="preserve"> Ecdysozoa</v>
      </c>
      <c r="G1171" s="15"/>
      <c r="I1171" s="15">
        <v>20</v>
      </c>
      <c r="J1171" s="15">
        <v>1150</v>
      </c>
      <c r="K1171" s="15">
        <f t="shared" si="54"/>
        <v>100</v>
      </c>
      <c r="L1171" s="15">
        <f t="shared" si="55"/>
        <v>58.051489146895506</v>
      </c>
      <c r="M1171" s="15">
        <f t="shared" si="56"/>
        <v>41.948510853104494</v>
      </c>
    </row>
    <row r="1172" spans="1:13">
      <c r="A1172" s="15" t="s">
        <v>3444</v>
      </c>
      <c r="B1172" s="15">
        <v>28.4</v>
      </c>
      <c r="C1172" s="16">
        <v>6.9999999999999998E-9</v>
      </c>
      <c r="D1172" s="15" t="str">
        <f>VLOOKUP($A1172,таксономия!$B:$V,6,0)</f>
        <v>Archaea</v>
      </c>
      <c r="E1172" s="15" t="str">
        <f>VLOOKUP($A1172,таксономия!$B:$V,7,0)</f>
        <v xml:space="preserve"> Crenarchaeota</v>
      </c>
      <c r="F1172" s="15" t="str">
        <f>VLOOKUP($A1172,таксономия!$B:$V,8,0)</f>
        <v xml:space="preserve"> Thermoprotei</v>
      </c>
      <c r="G1172" s="15"/>
      <c r="I1172" s="15">
        <v>20</v>
      </c>
      <c r="J1172" s="15">
        <v>1151</v>
      </c>
      <c r="K1172" s="15">
        <f t="shared" si="54"/>
        <v>100</v>
      </c>
      <c r="L1172" s="15">
        <f t="shared" si="55"/>
        <v>58.101968702675421</v>
      </c>
      <c r="M1172" s="15">
        <f t="shared" si="56"/>
        <v>41.898031297324579</v>
      </c>
    </row>
    <row r="1173" spans="1:13">
      <c r="A1173" s="15" t="s">
        <v>3458</v>
      </c>
      <c r="B1173" s="15">
        <v>28.4</v>
      </c>
      <c r="C1173" s="16">
        <v>6.9999999999999998E-9</v>
      </c>
      <c r="D1173" s="15" t="str">
        <f>VLOOKUP($A1173,таксономия!$B:$V,6,0)</f>
        <v>Archaea</v>
      </c>
      <c r="E1173" s="15" t="str">
        <f>VLOOKUP($A1173,таксономия!$B:$V,7,0)</f>
        <v xml:space="preserve"> environmental samples.</v>
      </c>
      <c r="F1173" s="15">
        <f>VLOOKUP($A1173,таксономия!$B:$V,8,0)</f>
        <v>0</v>
      </c>
      <c r="G1173" s="15"/>
      <c r="I1173" s="15">
        <v>20</v>
      </c>
      <c r="J1173" s="15">
        <v>1152</v>
      </c>
      <c r="K1173" s="15">
        <f t="shared" si="54"/>
        <v>100</v>
      </c>
      <c r="L1173" s="15">
        <f t="shared" si="55"/>
        <v>58.152448258455323</v>
      </c>
      <c r="M1173" s="15">
        <f t="shared" si="56"/>
        <v>41.847551741544677</v>
      </c>
    </row>
    <row r="1174" spans="1:13">
      <c r="A1174" s="15" t="s">
        <v>3370</v>
      </c>
      <c r="B1174" s="15">
        <v>28.1</v>
      </c>
      <c r="C1174" s="16">
        <v>7.2E-9</v>
      </c>
      <c r="D1174" s="15" t="str">
        <f>VLOOKUP($A1174,таксономия!$B:$V,6,0)</f>
        <v>Eukaryota</v>
      </c>
      <c r="E1174" s="15" t="str">
        <f>VLOOKUP($A1174,таксономия!$B:$V,7,0)</f>
        <v xml:space="preserve"> Viridiplantae</v>
      </c>
      <c r="F1174" s="15" t="str">
        <f>VLOOKUP($A1174,таксономия!$B:$V,8,0)</f>
        <v xml:space="preserve"> Streptophyta</v>
      </c>
      <c r="G1174" s="15"/>
      <c r="I1174" s="15">
        <v>20</v>
      </c>
      <c r="J1174" s="15">
        <v>1153</v>
      </c>
      <c r="K1174" s="15">
        <f t="shared" si="54"/>
        <v>100</v>
      </c>
      <c r="L1174" s="15">
        <f t="shared" si="55"/>
        <v>58.202927814235238</v>
      </c>
      <c r="M1174" s="15">
        <f t="shared" si="56"/>
        <v>41.797072185764762</v>
      </c>
    </row>
    <row r="1175" spans="1:13">
      <c r="A1175" s="15" t="s">
        <v>4477</v>
      </c>
      <c r="B1175" s="15">
        <v>28</v>
      </c>
      <c r="C1175" s="16">
        <v>7.3E-9</v>
      </c>
      <c r="D1175" s="15" t="str">
        <f>VLOOKUP($A1175,таксономия!$B:$V,6,0)</f>
        <v>Eukaryota</v>
      </c>
      <c r="E1175" s="15" t="str">
        <f>VLOOKUP($A1175,таксономия!$B:$V,7,0)</f>
        <v xml:space="preserve"> Metazoa</v>
      </c>
      <c r="F1175" s="15" t="str">
        <f>VLOOKUP($A1175,таксономия!$B:$V,8,0)</f>
        <v xml:space="preserve"> Chordata</v>
      </c>
      <c r="G1175" s="15"/>
      <c r="I1175" s="15">
        <v>20</v>
      </c>
      <c r="J1175" s="15">
        <v>1154</v>
      </c>
      <c r="K1175" s="15">
        <f t="shared" si="54"/>
        <v>100</v>
      </c>
      <c r="L1175" s="15">
        <f t="shared" si="55"/>
        <v>58.25340737001514</v>
      </c>
      <c r="M1175" s="15">
        <f t="shared" si="56"/>
        <v>41.74659262998486</v>
      </c>
    </row>
    <row r="1176" spans="1:13">
      <c r="A1176" s="15" t="s">
        <v>1028</v>
      </c>
      <c r="B1176" s="15">
        <v>27.9</v>
      </c>
      <c r="C1176" s="16">
        <v>7.4000000000000001E-9</v>
      </c>
      <c r="D1176" s="15" t="str">
        <f>VLOOKUP($A1176,таксономия!$B:$V,6,0)</f>
        <v>Archaea</v>
      </c>
      <c r="E1176" s="15" t="str">
        <f>VLOOKUP($A1176,таксономия!$B:$V,7,0)</f>
        <v xml:space="preserve"> Euryarchaeota</v>
      </c>
      <c r="F1176" s="15" t="str">
        <f>VLOOKUP($A1176,таксономия!$B:$V,8,0)</f>
        <v xml:space="preserve"> Halobacteria</v>
      </c>
      <c r="G1176" s="15"/>
      <c r="I1176" s="15">
        <v>20</v>
      </c>
      <c r="J1176" s="15">
        <v>1155</v>
      </c>
      <c r="K1176" s="15">
        <f t="shared" si="54"/>
        <v>100</v>
      </c>
      <c r="L1176" s="15">
        <f t="shared" si="55"/>
        <v>58.303886925795055</v>
      </c>
      <c r="M1176" s="15">
        <f t="shared" si="56"/>
        <v>41.696113074204945</v>
      </c>
    </row>
    <row r="1177" spans="1:13">
      <c r="A1177" s="15" t="s">
        <v>3452</v>
      </c>
      <c r="B1177" s="15">
        <v>27.8</v>
      </c>
      <c r="C1177" s="16">
        <v>7.6000000000000002E-9</v>
      </c>
      <c r="D1177" s="15" t="str">
        <f>VLOOKUP($A1177,таксономия!$B:$V,6,0)</f>
        <v>Archaea</v>
      </c>
      <c r="E1177" s="15" t="str">
        <f>VLOOKUP($A1177,таксономия!$B:$V,7,0)</f>
        <v xml:space="preserve"> environmental samples.</v>
      </c>
      <c r="F1177" s="15">
        <f>VLOOKUP($A1177,таксономия!$B:$V,8,0)</f>
        <v>0</v>
      </c>
      <c r="G1177" s="15"/>
      <c r="I1177" s="15">
        <v>20</v>
      </c>
      <c r="J1177" s="15">
        <v>1156</v>
      </c>
      <c r="K1177" s="15">
        <f t="shared" si="54"/>
        <v>100</v>
      </c>
      <c r="L1177" s="15">
        <f t="shared" si="55"/>
        <v>58.354366481574957</v>
      </c>
      <c r="M1177" s="15">
        <f t="shared" si="56"/>
        <v>41.645633518425043</v>
      </c>
    </row>
    <row r="1178" spans="1:13">
      <c r="A1178" s="15" t="s">
        <v>3462</v>
      </c>
      <c r="B1178" s="15">
        <v>27.8</v>
      </c>
      <c r="C1178" s="16">
        <v>7.6000000000000002E-9</v>
      </c>
      <c r="D1178" s="15" t="str">
        <f>VLOOKUP($A1178,таксономия!$B:$V,6,0)</f>
        <v>Archaea</v>
      </c>
      <c r="E1178" s="15" t="str">
        <f>VLOOKUP($A1178,таксономия!$B:$V,7,0)</f>
        <v xml:space="preserve"> environmental samples.</v>
      </c>
      <c r="F1178" s="15">
        <f>VLOOKUP($A1178,таксономия!$B:$V,8,0)</f>
        <v>0</v>
      </c>
      <c r="G1178" s="15"/>
      <c r="I1178" s="15">
        <v>20</v>
      </c>
      <c r="J1178" s="15">
        <v>1157</v>
      </c>
      <c r="K1178" s="15">
        <f t="shared" si="54"/>
        <v>100</v>
      </c>
      <c r="L1178" s="15">
        <f t="shared" si="55"/>
        <v>58.404846037354872</v>
      </c>
      <c r="M1178" s="15">
        <f t="shared" si="56"/>
        <v>41.595153962645128</v>
      </c>
    </row>
    <row r="1179" spans="1:13">
      <c r="A1179" s="15" t="s">
        <v>3994</v>
      </c>
      <c r="B1179" s="15">
        <v>27.5</v>
      </c>
      <c r="C1179" s="16">
        <v>7.8000000000000004E-9</v>
      </c>
      <c r="D1179" s="15" t="str">
        <f>VLOOKUP($A1179,таксономия!$B:$V,6,0)</f>
        <v>Eukaryota</v>
      </c>
      <c r="E1179" s="15" t="str">
        <f>VLOOKUP($A1179,таксономия!$B:$V,7,0)</f>
        <v xml:space="preserve"> Viridiplantae</v>
      </c>
      <c r="F1179" s="15" t="str">
        <f>VLOOKUP($A1179,таксономия!$B:$V,8,0)</f>
        <v xml:space="preserve"> Chlorophyta</v>
      </c>
      <c r="G1179" s="15"/>
      <c r="I1179" s="15">
        <v>20</v>
      </c>
      <c r="J1179" s="15">
        <v>1158</v>
      </c>
      <c r="K1179" s="15">
        <f t="shared" si="54"/>
        <v>100</v>
      </c>
      <c r="L1179" s="15">
        <f t="shared" si="55"/>
        <v>58.455325593134773</v>
      </c>
      <c r="M1179" s="15">
        <f t="shared" si="56"/>
        <v>41.544674406865227</v>
      </c>
    </row>
    <row r="1180" spans="1:13">
      <c r="A1180" s="15" t="s">
        <v>3454</v>
      </c>
      <c r="B1180" s="15">
        <v>27.5</v>
      </c>
      <c r="C1180" s="16">
        <v>7.8000000000000004E-9</v>
      </c>
      <c r="D1180" s="15" t="str">
        <f>VLOOKUP($A1180,таксономия!$B:$V,6,0)</f>
        <v>Archaea</v>
      </c>
      <c r="E1180" s="15" t="str">
        <f>VLOOKUP($A1180,таксономия!$B:$V,7,0)</f>
        <v xml:space="preserve"> environmental samples.</v>
      </c>
      <c r="F1180" s="15">
        <f>VLOOKUP($A1180,таксономия!$B:$V,8,0)</f>
        <v>0</v>
      </c>
      <c r="G1180" s="15"/>
      <c r="I1180" s="15">
        <v>20</v>
      </c>
      <c r="J1180" s="15">
        <v>1159</v>
      </c>
      <c r="K1180" s="15">
        <f t="shared" si="54"/>
        <v>100</v>
      </c>
      <c r="L1180" s="15">
        <f t="shared" si="55"/>
        <v>58.505805148914689</v>
      </c>
      <c r="M1180" s="15">
        <f t="shared" si="56"/>
        <v>41.494194851085311</v>
      </c>
    </row>
    <row r="1181" spans="1:13">
      <c r="A1181" s="15" t="s">
        <v>3062</v>
      </c>
      <c r="B1181" s="15">
        <v>27.2</v>
      </c>
      <c r="C1181" s="16">
        <v>8.0999999999999997E-9</v>
      </c>
      <c r="D1181" s="15" t="str">
        <f>VLOOKUP($A1181,таксономия!$B:$V,6,0)</f>
        <v>Eukaryota</v>
      </c>
      <c r="E1181" s="15" t="str">
        <f>VLOOKUP($A1181,таксономия!$B:$V,7,0)</f>
        <v xml:space="preserve"> Metazoa</v>
      </c>
      <c r="F1181" s="15" t="str">
        <f>VLOOKUP($A1181,таксономия!$B:$V,8,0)</f>
        <v xml:space="preserve"> Chordata</v>
      </c>
      <c r="G1181" s="15"/>
      <c r="I1181" s="15">
        <v>20</v>
      </c>
      <c r="J1181" s="15">
        <v>1160</v>
      </c>
      <c r="K1181" s="15">
        <f t="shared" si="54"/>
        <v>100</v>
      </c>
      <c r="L1181" s="15">
        <f t="shared" si="55"/>
        <v>58.556284704694598</v>
      </c>
      <c r="M1181" s="15">
        <f t="shared" si="56"/>
        <v>41.443715295305402</v>
      </c>
    </row>
    <row r="1182" spans="1:13">
      <c r="A1182" s="15" t="s">
        <v>4459</v>
      </c>
      <c r="B1182" s="15">
        <v>26.7</v>
      </c>
      <c r="C1182" s="16">
        <v>8.5999999999999993E-9</v>
      </c>
      <c r="D1182" s="15" t="str">
        <f>VLOOKUP($A1182,таксономия!$B:$V,6,0)</f>
        <v>Archaea</v>
      </c>
      <c r="E1182" s="15" t="str">
        <f>VLOOKUP($A1182,таксономия!$B:$V,7,0)</f>
        <v xml:space="preserve"> Euryarchaeota</v>
      </c>
      <c r="F1182" s="15" t="str">
        <f>VLOOKUP($A1182,таксономия!$B:$V,8,0)</f>
        <v xml:space="preserve"> Thermococci</v>
      </c>
      <c r="G1182" s="15"/>
      <c r="I1182" s="15">
        <v>20</v>
      </c>
      <c r="J1182" s="15">
        <v>1161</v>
      </c>
      <c r="K1182" s="15">
        <f t="shared" si="54"/>
        <v>100</v>
      </c>
      <c r="L1182" s="15">
        <f t="shared" si="55"/>
        <v>58.606764260474506</v>
      </c>
      <c r="M1182" s="15">
        <f t="shared" si="56"/>
        <v>41.393235739525494</v>
      </c>
    </row>
    <row r="1183" spans="1:13">
      <c r="A1183" s="15" t="s">
        <v>881</v>
      </c>
      <c r="B1183" s="15">
        <v>26.7</v>
      </c>
      <c r="C1183" s="16">
        <v>8.7000000000000001E-9</v>
      </c>
      <c r="D1183" s="15" t="str">
        <f>VLOOKUP($A1183,таксономия!$B:$V,6,0)</f>
        <v>Eukaryota</v>
      </c>
      <c r="E1183" s="15" t="str">
        <f>VLOOKUP($A1183,таксономия!$B:$V,7,0)</f>
        <v xml:space="preserve"> Metazoa</v>
      </c>
      <c r="F1183" s="15" t="str">
        <f>VLOOKUP($A1183,таксономия!$B:$V,8,0)</f>
        <v xml:space="preserve"> Ecdysozoa</v>
      </c>
      <c r="G1183" s="15"/>
      <c r="I1183" s="15">
        <v>20</v>
      </c>
      <c r="J1183" s="15">
        <v>1162</v>
      </c>
      <c r="K1183" s="15">
        <f t="shared" si="54"/>
        <v>100</v>
      </c>
      <c r="L1183" s="15">
        <f t="shared" si="55"/>
        <v>58.657243816254415</v>
      </c>
      <c r="M1183" s="15">
        <f t="shared" si="56"/>
        <v>41.342756183745585</v>
      </c>
    </row>
    <row r="1184" spans="1:13">
      <c r="A1184" s="15" t="s">
        <v>871</v>
      </c>
      <c r="B1184" s="15">
        <v>26.3</v>
      </c>
      <c r="C1184" s="16">
        <v>9.1000000000000004E-9</v>
      </c>
      <c r="D1184" s="15" t="str">
        <f>VLOOKUP($A1184,таксономия!$B:$V,6,0)</f>
        <v>Eukaryota</v>
      </c>
      <c r="E1184" s="15" t="str">
        <f>VLOOKUP($A1184,таксономия!$B:$V,7,0)</f>
        <v xml:space="preserve"> Metazoa</v>
      </c>
      <c r="F1184" s="15" t="str">
        <f>VLOOKUP($A1184,таксономия!$B:$V,8,0)</f>
        <v xml:space="preserve"> Ecdysozoa</v>
      </c>
      <c r="G1184" s="15"/>
      <c r="I1184" s="15">
        <v>20</v>
      </c>
      <c r="J1184" s="15">
        <v>1163</v>
      </c>
      <c r="K1184" s="15">
        <f t="shared" si="54"/>
        <v>100</v>
      </c>
      <c r="L1184" s="15">
        <f t="shared" si="55"/>
        <v>58.707723372034323</v>
      </c>
      <c r="M1184" s="15">
        <f t="shared" si="56"/>
        <v>41.292276627965677</v>
      </c>
    </row>
    <row r="1185" spans="1:13">
      <c r="A1185" s="15" t="s">
        <v>1282</v>
      </c>
      <c r="B1185" s="15">
        <v>26.1</v>
      </c>
      <c r="C1185" s="16">
        <v>9.3999999999999998E-9</v>
      </c>
      <c r="D1185" s="15" t="str">
        <f>VLOOKUP($A1185,таксономия!$B:$V,6,0)</f>
        <v>Archaea</v>
      </c>
      <c r="E1185" s="15" t="str">
        <f>VLOOKUP($A1185,таксономия!$B:$V,7,0)</f>
        <v xml:space="preserve"> Euryarchaeota</v>
      </c>
      <c r="F1185" s="15" t="str">
        <f>VLOOKUP($A1185,таксономия!$B:$V,8,0)</f>
        <v xml:space="preserve"> Halobacteria</v>
      </c>
      <c r="G1185" s="15"/>
      <c r="I1185" s="15">
        <v>20</v>
      </c>
      <c r="J1185" s="15">
        <v>1164</v>
      </c>
      <c r="K1185" s="15">
        <f t="shared" si="54"/>
        <v>100</v>
      </c>
      <c r="L1185" s="15">
        <f t="shared" si="55"/>
        <v>58.758202927814239</v>
      </c>
      <c r="M1185" s="15">
        <f t="shared" si="56"/>
        <v>41.241797072185761</v>
      </c>
    </row>
    <row r="1186" spans="1:13">
      <c r="A1186" s="15" t="s">
        <v>1681</v>
      </c>
      <c r="B1186" s="15">
        <v>25.9</v>
      </c>
      <c r="C1186" s="16">
        <v>9.5999999999999999E-9</v>
      </c>
      <c r="D1186" s="15" t="str">
        <f>VLOOKUP($A1186,таксономия!$B:$V,6,0)</f>
        <v>Eukaryota</v>
      </c>
      <c r="E1186" s="15" t="str">
        <f>VLOOKUP($A1186,таксономия!$B:$V,7,0)</f>
        <v xml:space="preserve"> Metazoa</v>
      </c>
      <c r="F1186" s="15" t="str">
        <f>VLOOKUP($A1186,таксономия!$B:$V,8,0)</f>
        <v xml:space="preserve"> Ecdysozoa</v>
      </c>
      <c r="G1186" s="15"/>
      <c r="I1186" s="15">
        <v>20</v>
      </c>
      <c r="J1186" s="15">
        <v>1165</v>
      </c>
      <c r="K1186" s="15">
        <f t="shared" si="54"/>
        <v>100</v>
      </c>
      <c r="L1186" s="15">
        <f t="shared" si="55"/>
        <v>58.80868248359414</v>
      </c>
      <c r="M1186" s="15">
        <f t="shared" si="56"/>
        <v>41.19131751640586</v>
      </c>
    </row>
    <row r="1187" spans="1:13">
      <c r="A1187" s="15" t="s">
        <v>3574</v>
      </c>
      <c r="B1187" s="15">
        <v>24.9</v>
      </c>
      <c r="C1187" s="16">
        <v>1.0999999999999999E-8</v>
      </c>
      <c r="D1187" s="15" t="str">
        <f>VLOOKUP($A1187,таксономия!$B:$V,6,0)</f>
        <v>Archaea</v>
      </c>
      <c r="E1187" s="15" t="str">
        <f>VLOOKUP($A1187,таксономия!$B:$V,7,0)</f>
        <v xml:space="preserve"> Euryarchaeota</v>
      </c>
      <c r="F1187" s="15" t="str">
        <f>VLOOKUP($A1187,таксономия!$B:$V,8,0)</f>
        <v xml:space="preserve"> Methanomicrobia</v>
      </c>
      <c r="G1187" s="15"/>
      <c r="I1187" s="15">
        <v>20</v>
      </c>
      <c r="J1187" s="15">
        <v>1166</v>
      </c>
      <c r="K1187" s="15">
        <f t="shared" si="54"/>
        <v>100</v>
      </c>
      <c r="L1187" s="15">
        <f t="shared" si="55"/>
        <v>58.859162039374056</v>
      </c>
      <c r="M1187" s="15">
        <f t="shared" si="56"/>
        <v>41.140837960625944</v>
      </c>
    </row>
    <row r="1188" spans="1:13">
      <c r="A1188" s="15" t="s">
        <v>1465</v>
      </c>
      <c r="B1188" s="15">
        <v>24.9</v>
      </c>
      <c r="C1188" s="16">
        <v>1.0999999999999999E-8</v>
      </c>
      <c r="D1188" s="15" t="str">
        <f>VLOOKUP($A1188,таксономия!$B:$V,6,0)</f>
        <v>Eukaryota</v>
      </c>
      <c r="E1188" s="15" t="str">
        <f>VLOOKUP($A1188,таксономия!$B:$V,7,0)</f>
        <v xml:space="preserve"> Fungi</v>
      </c>
      <c r="F1188" s="15" t="str">
        <f>VLOOKUP($A1188,таксономия!$B:$V,8,0)</f>
        <v xml:space="preserve"> Dikarya</v>
      </c>
      <c r="G1188" s="15"/>
      <c r="I1188" s="15">
        <v>20</v>
      </c>
      <c r="J1188" s="15">
        <v>1167</v>
      </c>
      <c r="K1188" s="15">
        <f t="shared" si="54"/>
        <v>100</v>
      </c>
      <c r="L1188" s="15">
        <f t="shared" si="55"/>
        <v>58.909641595153964</v>
      </c>
      <c r="M1188" s="15">
        <f t="shared" si="56"/>
        <v>41.090358404846036</v>
      </c>
    </row>
    <row r="1189" spans="1:13">
      <c r="A1189" s="15" t="s">
        <v>4465</v>
      </c>
      <c r="B1189" s="15">
        <v>24.8</v>
      </c>
      <c r="C1189" s="16">
        <v>1.0999999999999999E-8</v>
      </c>
      <c r="D1189" s="15" t="str">
        <f>VLOOKUP($A1189,таксономия!$B:$V,6,0)</f>
        <v>Archaea</v>
      </c>
      <c r="E1189" s="15" t="str">
        <f>VLOOKUP($A1189,таксономия!$B:$V,7,0)</f>
        <v xml:space="preserve"> Euryarchaeota</v>
      </c>
      <c r="F1189" s="15" t="str">
        <f>VLOOKUP($A1189,таксономия!$B:$V,8,0)</f>
        <v xml:space="preserve"> Thermococci</v>
      </c>
      <c r="G1189" s="15"/>
      <c r="I1189" s="15">
        <v>20</v>
      </c>
      <c r="J1189" s="15">
        <v>1168</v>
      </c>
      <c r="K1189" s="15">
        <f t="shared" si="54"/>
        <v>100</v>
      </c>
      <c r="L1189" s="15">
        <f t="shared" si="55"/>
        <v>58.960121150933873</v>
      </c>
      <c r="M1189" s="15">
        <f t="shared" si="56"/>
        <v>41.039878849066127</v>
      </c>
    </row>
    <row r="1190" spans="1:13">
      <c r="A1190" s="15" t="s">
        <v>25</v>
      </c>
      <c r="B1190" s="15">
        <v>24.6</v>
      </c>
      <c r="C1190" s="16">
        <v>1.0999999999999999E-8</v>
      </c>
      <c r="D1190" s="15" t="str">
        <f>VLOOKUP($A1190,таксономия!$B:$V,6,0)</f>
        <v>Eukaryota</v>
      </c>
      <c r="E1190" s="15" t="str">
        <f>VLOOKUP($A1190,таксономия!$B:$V,7,0)</f>
        <v xml:space="preserve"> Metazoa</v>
      </c>
      <c r="F1190" s="15" t="str">
        <f>VLOOKUP($A1190,таксономия!$B:$V,8,0)</f>
        <v xml:space="preserve"> Ecdysozoa</v>
      </c>
      <c r="G1190" s="15"/>
      <c r="I1190" s="15">
        <v>20</v>
      </c>
      <c r="J1190" s="15">
        <v>1169</v>
      </c>
      <c r="K1190" s="15">
        <f t="shared" si="54"/>
        <v>100</v>
      </c>
      <c r="L1190" s="15">
        <f t="shared" si="55"/>
        <v>59.010600706713781</v>
      </c>
      <c r="M1190" s="15">
        <f t="shared" si="56"/>
        <v>40.989399293286219</v>
      </c>
    </row>
    <row r="1191" spans="1:13">
      <c r="A1191" s="15" t="s">
        <v>2929</v>
      </c>
      <c r="B1191" s="15">
        <v>24.4</v>
      </c>
      <c r="C1191" s="16">
        <v>1.2E-8</v>
      </c>
      <c r="D1191" s="15" t="str">
        <f>VLOOKUP($A1191,таксономия!$B:$V,6,0)</f>
        <v>Archaea</v>
      </c>
      <c r="E1191" s="15" t="str">
        <f>VLOOKUP($A1191,таксономия!$B:$V,7,0)</f>
        <v xml:space="preserve"> Euryarchaeota</v>
      </c>
      <c r="F1191" s="15" t="str">
        <f>VLOOKUP($A1191,таксономия!$B:$V,8,0)</f>
        <v xml:space="preserve"> Methanomicrobia</v>
      </c>
      <c r="G1191" s="15"/>
      <c r="I1191" s="15">
        <v>20</v>
      </c>
      <c r="J1191" s="15">
        <v>1170</v>
      </c>
      <c r="K1191" s="15">
        <f t="shared" si="54"/>
        <v>100</v>
      </c>
      <c r="L1191" s="15">
        <f t="shared" si="55"/>
        <v>59.061080262493689</v>
      </c>
      <c r="M1191" s="15">
        <f t="shared" si="56"/>
        <v>40.938919737506311</v>
      </c>
    </row>
    <row r="1192" spans="1:13">
      <c r="A1192" s="15" t="s">
        <v>1479</v>
      </c>
      <c r="B1192" s="15">
        <v>24</v>
      </c>
      <c r="C1192" s="16">
        <v>1.2E-8</v>
      </c>
      <c r="D1192" s="15" t="str">
        <f>VLOOKUP($A1192,таксономия!$B:$V,6,0)</f>
        <v>Archaea</v>
      </c>
      <c r="E1192" s="15" t="str">
        <f>VLOOKUP($A1192,таксономия!$B:$V,7,0)</f>
        <v xml:space="preserve"> Euryarchaeota</v>
      </c>
      <c r="F1192" s="15" t="str">
        <f>VLOOKUP($A1192,таксономия!$B:$V,8,0)</f>
        <v xml:space="preserve"> Methanomicrobia</v>
      </c>
      <c r="G1192" s="15"/>
      <c r="I1192" s="15">
        <v>20</v>
      </c>
      <c r="J1192" s="15">
        <v>1171</v>
      </c>
      <c r="K1192" s="15">
        <f t="shared" si="54"/>
        <v>100</v>
      </c>
      <c r="L1192" s="15">
        <f t="shared" si="55"/>
        <v>59.111559818273598</v>
      </c>
      <c r="M1192" s="15">
        <f t="shared" si="56"/>
        <v>40.888440181726402</v>
      </c>
    </row>
    <row r="1193" spans="1:13">
      <c r="A1193" s="15" t="s">
        <v>2035</v>
      </c>
      <c r="B1193" s="15">
        <v>23.8</v>
      </c>
      <c r="C1193" s="16">
        <v>1.3000000000000001E-8</v>
      </c>
      <c r="D1193" s="15" t="str">
        <f>VLOOKUP($A1193,таксономия!$B:$V,6,0)</f>
        <v>Archaea</v>
      </c>
      <c r="E1193" s="15" t="str">
        <f>VLOOKUP($A1193,таксономия!$B:$V,7,0)</f>
        <v xml:space="preserve"> Euryarchaeota</v>
      </c>
      <c r="F1193" s="15" t="str">
        <f>VLOOKUP($A1193,таксономия!$B:$V,8,0)</f>
        <v xml:space="preserve"> Halobacteria</v>
      </c>
      <c r="G1193" s="15"/>
      <c r="I1193" s="15">
        <v>20</v>
      </c>
      <c r="J1193" s="15">
        <v>1172</v>
      </c>
      <c r="K1193" s="15">
        <f t="shared" si="54"/>
        <v>100</v>
      </c>
      <c r="L1193" s="15">
        <f t="shared" si="55"/>
        <v>59.162039374053506</v>
      </c>
      <c r="M1193" s="15">
        <f t="shared" si="56"/>
        <v>40.837960625946494</v>
      </c>
    </row>
    <row r="1194" spans="1:13">
      <c r="A1194" s="15" t="s">
        <v>3446</v>
      </c>
      <c r="B1194" s="15">
        <v>23.4</v>
      </c>
      <c r="C1194" s="16">
        <v>1.3000000000000001E-8</v>
      </c>
      <c r="D1194" s="15" t="str">
        <f>VLOOKUP($A1194,таксономия!$B:$V,6,0)</f>
        <v>Archaea</v>
      </c>
      <c r="E1194" s="15" t="str">
        <f>VLOOKUP($A1194,таксономия!$B:$V,7,0)</f>
        <v xml:space="preserve"> Crenarchaeota</v>
      </c>
      <c r="F1194" s="15" t="str">
        <f>VLOOKUP($A1194,таксономия!$B:$V,8,0)</f>
        <v xml:space="preserve"> Thermoprotei</v>
      </c>
      <c r="G1194" s="15"/>
      <c r="I1194" s="15">
        <v>20</v>
      </c>
      <c r="J1194" s="15">
        <v>1173</v>
      </c>
      <c r="K1194" s="15">
        <f t="shared" si="54"/>
        <v>100</v>
      </c>
      <c r="L1194" s="15">
        <f t="shared" si="55"/>
        <v>59.212518929833415</v>
      </c>
      <c r="M1194" s="15">
        <f t="shared" si="56"/>
        <v>40.787481070166585</v>
      </c>
    </row>
    <row r="1195" spans="1:13">
      <c r="A1195" s="15" t="s">
        <v>712</v>
      </c>
      <c r="B1195" s="15">
        <v>23.2</v>
      </c>
      <c r="C1195" s="16">
        <v>1.4E-8</v>
      </c>
      <c r="D1195" s="15" t="str">
        <f>VLOOKUP($A1195,таксономия!$B:$V,6,0)</f>
        <v>Eukaryota</v>
      </c>
      <c r="E1195" s="15" t="str">
        <f>VLOOKUP($A1195,таксономия!$B:$V,7,0)</f>
        <v xml:space="preserve"> Viridiplantae</v>
      </c>
      <c r="F1195" s="15" t="str">
        <f>VLOOKUP($A1195,таксономия!$B:$V,8,0)</f>
        <v xml:space="preserve"> Streptophyta</v>
      </c>
      <c r="G1195" s="15"/>
      <c r="I1195" s="15">
        <v>20</v>
      </c>
      <c r="J1195" s="15">
        <v>1174</v>
      </c>
      <c r="K1195" s="15">
        <f t="shared" si="54"/>
        <v>100</v>
      </c>
      <c r="L1195" s="15">
        <f t="shared" si="55"/>
        <v>59.262998485613331</v>
      </c>
      <c r="M1195" s="15">
        <f t="shared" si="56"/>
        <v>40.737001514386669</v>
      </c>
    </row>
    <row r="1196" spans="1:13">
      <c r="A1196" s="15" t="s">
        <v>3140</v>
      </c>
      <c r="B1196" s="15">
        <v>23.1</v>
      </c>
      <c r="C1196" s="16">
        <v>1.4E-8</v>
      </c>
      <c r="D1196" s="15" t="str">
        <f>VLOOKUP($A1196,таксономия!$B:$V,6,0)</f>
        <v>Eukaryota</v>
      </c>
      <c r="E1196" s="15" t="str">
        <f>VLOOKUP($A1196,таксономия!$B:$V,7,0)</f>
        <v xml:space="preserve"> Metazoa</v>
      </c>
      <c r="F1196" s="15" t="str">
        <f>VLOOKUP($A1196,таксономия!$B:$V,8,0)</f>
        <v xml:space="preserve"> Chordata</v>
      </c>
      <c r="G1196" s="15"/>
      <c r="I1196" s="15">
        <v>20</v>
      </c>
      <c r="J1196" s="15">
        <v>1175</v>
      </c>
      <c r="K1196" s="15">
        <f t="shared" si="54"/>
        <v>100</v>
      </c>
      <c r="L1196" s="15">
        <f t="shared" si="55"/>
        <v>59.313478041393232</v>
      </c>
      <c r="M1196" s="15">
        <f t="shared" si="56"/>
        <v>40.686521958606768</v>
      </c>
    </row>
    <row r="1197" spans="1:13">
      <c r="A1197" s="15" t="s">
        <v>1689</v>
      </c>
      <c r="B1197" s="15">
        <v>23.1</v>
      </c>
      <c r="C1197" s="16">
        <v>1.4E-8</v>
      </c>
      <c r="D1197" s="15" t="str">
        <f>VLOOKUP($A1197,таксономия!$B:$V,6,0)</f>
        <v>Eukaryota</v>
      </c>
      <c r="E1197" s="15" t="str">
        <f>VLOOKUP($A1197,таксономия!$B:$V,7,0)</f>
        <v xml:space="preserve"> Metazoa</v>
      </c>
      <c r="F1197" s="15" t="str">
        <f>VLOOKUP($A1197,таксономия!$B:$V,8,0)</f>
        <v xml:space="preserve"> Ecdysozoa</v>
      </c>
      <c r="G1197" s="15"/>
      <c r="I1197" s="15">
        <v>20</v>
      </c>
      <c r="J1197" s="15">
        <v>1176</v>
      </c>
      <c r="K1197" s="15">
        <f t="shared" si="54"/>
        <v>100</v>
      </c>
      <c r="L1197" s="15">
        <f t="shared" si="55"/>
        <v>59.363957597173147</v>
      </c>
      <c r="M1197" s="15">
        <f t="shared" si="56"/>
        <v>40.636042402826853</v>
      </c>
    </row>
    <row r="1198" spans="1:13">
      <c r="A1198" s="15" t="s">
        <v>2234</v>
      </c>
      <c r="B1198" s="15">
        <v>23</v>
      </c>
      <c r="C1198" s="16">
        <v>1.4E-8</v>
      </c>
      <c r="D1198" s="15" t="str">
        <f>VLOOKUP($A1198,таксономия!$B:$V,6,0)</f>
        <v>Archaea</v>
      </c>
      <c r="E1198" s="15" t="str">
        <f>VLOOKUP($A1198,таксономия!$B:$V,7,0)</f>
        <v xml:space="preserve"> Euryarchaeota</v>
      </c>
      <c r="F1198" s="15" t="str">
        <f>VLOOKUP($A1198,таксономия!$B:$V,8,0)</f>
        <v xml:space="preserve"> Archaeoglobi</v>
      </c>
      <c r="G1198" s="15"/>
      <c r="I1198" s="15">
        <v>20</v>
      </c>
      <c r="J1198" s="15">
        <v>1177</v>
      </c>
      <c r="K1198" s="15">
        <f t="shared" si="54"/>
        <v>100</v>
      </c>
      <c r="L1198" s="15">
        <f t="shared" si="55"/>
        <v>59.414437152953056</v>
      </c>
      <c r="M1198" s="15">
        <f t="shared" si="56"/>
        <v>40.585562847046944</v>
      </c>
    </row>
    <row r="1199" spans="1:13">
      <c r="A1199" s="15" t="s">
        <v>2923</v>
      </c>
      <c r="B1199" s="15">
        <v>22.6</v>
      </c>
      <c r="C1199" s="16">
        <v>1.4999999999999999E-8</v>
      </c>
      <c r="D1199" s="15" t="str">
        <f>VLOOKUP($A1199,таксономия!$B:$V,6,0)</f>
        <v>Archaea</v>
      </c>
      <c r="E1199" s="15" t="str">
        <f>VLOOKUP($A1199,таксономия!$B:$V,7,0)</f>
        <v xml:space="preserve"> Crenarchaeota</v>
      </c>
      <c r="F1199" s="15" t="str">
        <f>VLOOKUP($A1199,таксономия!$B:$V,8,0)</f>
        <v xml:space="preserve"> Thermoprotei</v>
      </c>
      <c r="G1199" s="15"/>
      <c r="I1199" s="15">
        <v>20</v>
      </c>
      <c r="J1199" s="15">
        <v>1178</v>
      </c>
      <c r="K1199" s="15">
        <f t="shared" si="54"/>
        <v>100</v>
      </c>
      <c r="L1199" s="15">
        <f t="shared" si="55"/>
        <v>59.464916708732964</v>
      </c>
      <c r="M1199" s="15">
        <f t="shared" si="56"/>
        <v>40.535083291267036</v>
      </c>
    </row>
    <row r="1200" spans="1:13">
      <c r="A1200" s="15" t="s">
        <v>1643</v>
      </c>
      <c r="B1200" s="15">
        <v>22.5</v>
      </c>
      <c r="C1200" s="16">
        <v>1.4999999999999999E-8</v>
      </c>
      <c r="D1200" s="15" t="str">
        <f>VLOOKUP($A1200,таксономия!$B:$V,6,0)</f>
        <v>Eukaryota</v>
      </c>
      <c r="E1200" s="15" t="str">
        <f>VLOOKUP($A1200,таксономия!$B:$V,7,0)</f>
        <v xml:space="preserve"> Metazoa</v>
      </c>
      <c r="F1200" s="15" t="str">
        <f>VLOOKUP($A1200,таксономия!$B:$V,8,0)</f>
        <v xml:space="preserve"> Chordata</v>
      </c>
      <c r="G1200" s="15"/>
      <c r="I1200" s="15">
        <v>20</v>
      </c>
      <c r="J1200" s="15">
        <v>1179</v>
      </c>
      <c r="K1200" s="15">
        <f t="shared" si="54"/>
        <v>100</v>
      </c>
      <c r="L1200" s="15">
        <f t="shared" si="55"/>
        <v>59.515396264512873</v>
      </c>
      <c r="M1200" s="15">
        <f t="shared" si="56"/>
        <v>40.484603735487127</v>
      </c>
    </row>
    <row r="1201" spans="1:13">
      <c r="A1201" s="15" t="s">
        <v>1561</v>
      </c>
      <c r="B1201" s="15">
        <v>22.4</v>
      </c>
      <c r="C1201" s="16">
        <v>1.4999999999999999E-8</v>
      </c>
      <c r="D1201" s="15" t="str">
        <f>VLOOKUP($A1201,таксономия!$B:$V,6,0)</f>
        <v>Eukaryota</v>
      </c>
      <c r="E1201" s="15" t="str">
        <f>VLOOKUP($A1201,таксономия!$B:$V,7,0)</f>
        <v xml:space="preserve"> Stramenopiles</v>
      </c>
      <c r="F1201" s="15" t="str">
        <f>VLOOKUP($A1201,таксономия!$B:$V,8,0)</f>
        <v xml:space="preserve"> PX clade</v>
      </c>
      <c r="G1201" s="15"/>
      <c r="I1201" s="15">
        <v>20</v>
      </c>
      <c r="J1201" s="15">
        <v>1180</v>
      </c>
      <c r="K1201" s="15">
        <f t="shared" si="54"/>
        <v>100</v>
      </c>
      <c r="L1201" s="15">
        <f t="shared" si="55"/>
        <v>59.565875820292781</v>
      </c>
      <c r="M1201" s="15">
        <f t="shared" si="56"/>
        <v>40.434124179707219</v>
      </c>
    </row>
    <row r="1202" spans="1:13">
      <c r="A1202" s="15" t="s">
        <v>1673</v>
      </c>
      <c r="B1202" s="15">
        <v>22</v>
      </c>
      <c r="C1202" s="16">
        <v>1.6000000000000001E-8</v>
      </c>
      <c r="D1202" s="15" t="str">
        <f>VLOOKUP($A1202,таксономия!$B:$V,6,0)</f>
        <v>Archaea</v>
      </c>
      <c r="E1202" s="15" t="str">
        <f>VLOOKUP($A1202,таксономия!$B:$V,7,0)</f>
        <v xml:space="preserve"> Euryarchaeota</v>
      </c>
      <c r="F1202" s="15" t="str">
        <f>VLOOKUP($A1202,таксономия!$B:$V,8,0)</f>
        <v xml:space="preserve"> Methanomicrobia</v>
      </c>
      <c r="G1202" s="15"/>
      <c r="I1202" s="15">
        <v>20</v>
      </c>
      <c r="J1202" s="15">
        <v>1181</v>
      </c>
      <c r="K1202" s="15">
        <f t="shared" si="54"/>
        <v>100</v>
      </c>
      <c r="L1202" s="15">
        <f t="shared" si="55"/>
        <v>59.616355376072697</v>
      </c>
      <c r="M1202" s="15">
        <f t="shared" si="56"/>
        <v>40.383644623927303</v>
      </c>
    </row>
    <row r="1203" spans="1:13">
      <c r="A1203" s="15" t="s">
        <v>2891</v>
      </c>
      <c r="B1203" s="15">
        <v>22</v>
      </c>
      <c r="C1203" s="16">
        <v>1.6000000000000001E-8</v>
      </c>
      <c r="D1203" s="15" t="str">
        <f>VLOOKUP($A1203,таксономия!$B:$V,6,0)</f>
        <v>Eukaryota</v>
      </c>
      <c r="E1203" s="15" t="str">
        <f>VLOOKUP($A1203,таксономия!$B:$V,7,0)</f>
        <v xml:space="preserve"> Viridiplantae</v>
      </c>
      <c r="F1203" s="15" t="str">
        <f>VLOOKUP($A1203,таксономия!$B:$V,8,0)</f>
        <v xml:space="preserve"> Streptophyta</v>
      </c>
      <c r="G1203" s="15"/>
      <c r="I1203" s="15">
        <v>20</v>
      </c>
      <c r="J1203" s="15">
        <v>1182</v>
      </c>
      <c r="K1203" s="15">
        <f t="shared" si="54"/>
        <v>100</v>
      </c>
      <c r="L1203" s="15">
        <f t="shared" si="55"/>
        <v>59.666834931852598</v>
      </c>
      <c r="M1203" s="15">
        <f t="shared" si="56"/>
        <v>40.333165068147402</v>
      </c>
    </row>
    <row r="1204" spans="1:13">
      <c r="A1204" s="15" t="s">
        <v>3136</v>
      </c>
      <c r="B1204" s="15">
        <v>21.5</v>
      </c>
      <c r="C1204" s="16">
        <v>1.7E-8</v>
      </c>
      <c r="D1204" s="15" t="str">
        <f>VLOOKUP($A1204,таксономия!$B:$V,6,0)</f>
        <v>Eukaryota</v>
      </c>
      <c r="E1204" s="15" t="str">
        <f>VLOOKUP($A1204,таксономия!$B:$V,7,0)</f>
        <v xml:space="preserve"> Metazoa</v>
      </c>
      <c r="F1204" s="15" t="str">
        <f>VLOOKUP($A1204,таксономия!$B:$V,8,0)</f>
        <v xml:space="preserve"> Chordata</v>
      </c>
      <c r="G1204" s="15"/>
      <c r="I1204" s="15">
        <v>20</v>
      </c>
      <c r="J1204" s="15">
        <v>1183</v>
      </c>
      <c r="K1204" s="15">
        <f t="shared" si="54"/>
        <v>100</v>
      </c>
      <c r="L1204" s="15">
        <f t="shared" si="55"/>
        <v>59.717314487632514</v>
      </c>
      <c r="M1204" s="15">
        <f t="shared" si="56"/>
        <v>40.282685512367486</v>
      </c>
    </row>
    <row r="1205" spans="1:13">
      <c r="A1205" s="15" t="s">
        <v>3138</v>
      </c>
      <c r="B1205" s="15">
        <v>21.2</v>
      </c>
      <c r="C1205" s="16">
        <v>1.7999999999999999E-8</v>
      </c>
      <c r="D1205" s="15" t="str">
        <f>VLOOKUP($A1205,таксономия!$B:$V,6,0)</f>
        <v>Eukaryota</v>
      </c>
      <c r="E1205" s="15" t="str">
        <f>VLOOKUP($A1205,таксономия!$B:$V,7,0)</f>
        <v xml:space="preserve"> Metazoa</v>
      </c>
      <c r="F1205" s="15" t="str">
        <f>VLOOKUP($A1205,таксономия!$B:$V,8,0)</f>
        <v xml:space="preserve"> Chordata</v>
      </c>
      <c r="G1205" s="15"/>
      <c r="I1205" s="15">
        <v>20</v>
      </c>
      <c r="J1205" s="15">
        <v>1184</v>
      </c>
      <c r="K1205" s="15">
        <f t="shared" si="54"/>
        <v>100</v>
      </c>
      <c r="L1205" s="15">
        <f t="shared" si="55"/>
        <v>59.767794043412415</v>
      </c>
      <c r="M1205" s="15">
        <f t="shared" si="56"/>
        <v>40.232205956587585</v>
      </c>
    </row>
    <row r="1206" spans="1:13">
      <c r="A1206" s="15" t="s">
        <v>3456</v>
      </c>
      <c r="B1206" s="15">
        <v>20.8</v>
      </c>
      <c r="C1206" s="16">
        <v>1.7999999999999999E-8</v>
      </c>
      <c r="D1206" s="15" t="str">
        <f>VLOOKUP($A1206,таксономия!$B:$V,6,0)</f>
        <v>Archaea</v>
      </c>
      <c r="E1206" s="15" t="str">
        <f>VLOOKUP($A1206,таксономия!$B:$V,7,0)</f>
        <v xml:space="preserve"> environmental samples.</v>
      </c>
      <c r="F1206" s="15">
        <f>VLOOKUP($A1206,таксономия!$B:$V,8,0)</f>
        <v>0</v>
      </c>
      <c r="G1206" s="15"/>
      <c r="I1206" s="15">
        <v>20</v>
      </c>
      <c r="J1206" s="15">
        <v>1185</v>
      </c>
      <c r="K1206" s="15">
        <f t="shared" si="54"/>
        <v>100</v>
      </c>
      <c r="L1206" s="15">
        <f t="shared" si="55"/>
        <v>59.818273599192331</v>
      </c>
      <c r="M1206" s="15">
        <f t="shared" si="56"/>
        <v>40.181726400807669</v>
      </c>
    </row>
    <row r="1207" spans="1:13">
      <c r="A1207" s="15" t="s">
        <v>2687</v>
      </c>
      <c r="B1207" s="15">
        <v>20.7</v>
      </c>
      <c r="C1207" s="16">
        <v>1.9000000000000001E-8</v>
      </c>
      <c r="D1207" s="15" t="str">
        <f>VLOOKUP($A1207,таксономия!$B:$V,6,0)</f>
        <v>Archaea.</v>
      </c>
      <c r="E1207" s="15">
        <f>VLOOKUP($A1207,таксономия!$B:$V,7,0)</f>
        <v>0</v>
      </c>
      <c r="F1207" s="15">
        <f>VLOOKUP($A1207,таксономия!$B:$V,8,0)</f>
        <v>0</v>
      </c>
      <c r="G1207" s="15"/>
      <c r="I1207" s="15">
        <v>20</v>
      </c>
      <c r="J1207" s="15">
        <v>1186</v>
      </c>
      <c r="K1207" s="15">
        <f t="shared" si="54"/>
        <v>100</v>
      </c>
      <c r="L1207" s="15">
        <f t="shared" si="55"/>
        <v>59.868753154972232</v>
      </c>
      <c r="M1207" s="15">
        <f t="shared" si="56"/>
        <v>40.131246845027768</v>
      </c>
    </row>
    <row r="1208" spans="1:13">
      <c r="A1208" s="15" t="s">
        <v>4449</v>
      </c>
      <c r="B1208" s="15">
        <v>20.6</v>
      </c>
      <c r="C1208" s="16">
        <v>1.9000000000000001E-8</v>
      </c>
      <c r="D1208" s="15" t="str">
        <f>VLOOKUP($A1208,таксономия!$B:$V,6,0)</f>
        <v>Archaea</v>
      </c>
      <c r="E1208" s="15" t="str">
        <f>VLOOKUP($A1208,таксономия!$B:$V,7,0)</f>
        <v xml:space="preserve"> Euryarchaeota</v>
      </c>
      <c r="F1208" s="15" t="str">
        <f>VLOOKUP($A1208,таксономия!$B:$V,8,0)</f>
        <v xml:space="preserve"> Methanobacteria</v>
      </c>
      <c r="G1208" s="15"/>
      <c r="I1208" s="15">
        <v>20</v>
      </c>
      <c r="J1208" s="15">
        <v>1187</v>
      </c>
      <c r="K1208" s="15">
        <f t="shared" si="54"/>
        <v>100</v>
      </c>
      <c r="L1208" s="15">
        <f t="shared" si="55"/>
        <v>59.919232710752148</v>
      </c>
      <c r="M1208" s="15">
        <f t="shared" si="56"/>
        <v>40.080767289247852</v>
      </c>
    </row>
    <row r="1209" spans="1:13">
      <c r="A1209" s="15" t="s">
        <v>1345</v>
      </c>
      <c r="B1209" s="15">
        <v>20.6</v>
      </c>
      <c r="C1209" s="16">
        <v>1.9000000000000001E-8</v>
      </c>
      <c r="D1209" s="15" t="str">
        <f>VLOOKUP($A1209,таксономия!$B:$V,6,0)</f>
        <v>Archaea</v>
      </c>
      <c r="E1209" s="15" t="str">
        <f>VLOOKUP($A1209,таксономия!$B:$V,7,0)</f>
        <v xml:space="preserve"> environmental samples.</v>
      </c>
      <c r="F1209" s="15">
        <f>VLOOKUP($A1209,таксономия!$B:$V,8,0)</f>
        <v>0</v>
      </c>
      <c r="G1209" s="15"/>
      <c r="I1209" s="15">
        <v>20</v>
      </c>
      <c r="J1209" s="15">
        <v>1188</v>
      </c>
      <c r="K1209" s="15">
        <f t="shared" si="54"/>
        <v>100</v>
      </c>
      <c r="L1209" s="15">
        <f t="shared" si="55"/>
        <v>59.969712266532049</v>
      </c>
      <c r="M1209" s="15">
        <f t="shared" si="56"/>
        <v>40.030287733467951</v>
      </c>
    </row>
    <row r="1210" spans="1:13">
      <c r="A1210" s="15" t="s">
        <v>2331</v>
      </c>
      <c r="B1210" s="15">
        <v>20</v>
      </c>
      <c r="C1210" s="16">
        <v>2E-8</v>
      </c>
      <c r="D1210" s="15" t="str">
        <f>VLOOKUP($A1210,таксономия!$B:$V,6,0)</f>
        <v>Eukaryota</v>
      </c>
      <c r="E1210" s="15" t="str">
        <f>VLOOKUP($A1210,таксономия!$B:$V,7,0)</f>
        <v xml:space="preserve"> Metazoa</v>
      </c>
      <c r="F1210" s="15" t="str">
        <f>VLOOKUP($A1210,таксономия!$B:$V,8,0)</f>
        <v xml:space="preserve"> Ecdysozoa</v>
      </c>
      <c r="G1210" s="15"/>
      <c r="I1210" s="15">
        <v>20</v>
      </c>
      <c r="J1210" s="15">
        <v>1189</v>
      </c>
      <c r="K1210" s="15">
        <f t="shared" si="54"/>
        <v>100</v>
      </c>
      <c r="L1210" s="15">
        <f t="shared" si="55"/>
        <v>60.020191822311965</v>
      </c>
      <c r="M1210" s="15">
        <f t="shared" si="56"/>
        <v>39.979808177688035</v>
      </c>
    </row>
    <row r="1211" spans="1:13">
      <c r="A1211" s="15" t="s">
        <v>1551</v>
      </c>
      <c r="B1211" s="15">
        <v>19.899999999999999</v>
      </c>
      <c r="C1211" s="16">
        <v>2.0999999999999999E-8</v>
      </c>
      <c r="D1211" s="15" t="str">
        <f>VLOOKUP($A1211,таксономия!$B:$V,6,0)</f>
        <v>Archaea</v>
      </c>
      <c r="E1211" s="15" t="str">
        <f>VLOOKUP($A1211,таксономия!$B:$V,7,0)</f>
        <v xml:space="preserve"> Euryarchaeota</v>
      </c>
      <c r="F1211" s="15" t="str">
        <f>VLOOKUP($A1211,таксономия!$B:$V,8,0)</f>
        <v xml:space="preserve"> Methanomicrobia</v>
      </c>
      <c r="G1211" s="15"/>
      <c r="I1211" s="15">
        <v>20</v>
      </c>
      <c r="J1211" s="15">
        <v>1190</v>
      </c>
      <c r="K1211" s="15">
        <f t="shared" si="54"/>
        <v>100</v>
      </c>
      <c r="L1211" s="15">
        <f t="shared" si="55"/>
        <v>60.07067137809188</v>
      </c>
      <c r="M1211" s="15">
        <f t="shared" si="56"/>
        <v>39.92932862190812</v>
      </c>
    </row>
    <row r="1212" spans="1:13">
      <c r="A1212" s="15" t="s">
        <v>1205</v>
      </c>
      <c r="B1212" s="15">
        <v>19.8</v>
      </c>
      <c r="C1212" s="16">
        <v>2.0999999999999999E-8</v>
      </c>
      <c r="D1212" s="15" t="str">
        <f>VLOOKUP($A1212,таксономия!$B:$V,6,0)</f>
        <v>Eukaryota</v>
      </c>
      <c r="E1212" s="15" t="str">
        <f>VLOOKUP($A1212,таксономия!$B:$V,7,0)</f>
        <v xml:space="preserve"> Alveolata</v>
      </c>
      <c r="F1212" s="15" t="str">
        <f>VLOOKUP($A1212,таксономия!$B:$V,8,0)</f>
        <v xml:space="preserve"> Perkinsea</v>
      </c>
      <c r="G1212" s="15"/>
      <c r="I1212" s="15">
        <v>20</v>
      </c>
      <c r="J1212" s="15">
        <v>1191</v>
      </c>
      <c r="K1212" s="15">
        <f t="shared" si="54"/>
        <v>100</v>
      </c>
      <c r="L1212" s="15">
        <f t="shared" si="55"/>
        <v>60.121150933871782</v>
      </c>
      <c r="M1212" s="15">
        <f t="shared" si="56"/>
        <v>39.878849066128218</v>
      </c>
    </row>
    <row r="1213" spans="1:13">
      <c r="A1213" s="15" t="s">
        <v>2294</v>
      </c>
      <c r="B1213" s="15">
        <v>19.8</v>
      </c>
      <c r="C1213" s="16">
        <v>2.0999999999999999E-8</v>
      </c>
      <c r="D1213" s="15" t="str">
        <f>VLOOKUP($A1213,таксономия!$B:$V,6,0)</f>
        <v>Archaea</v>
      </c>
      <c r="E1213" s="15" t="str">
        <f>VLOOKUP($A1213,таксономия!$B:$V,7,0)</f>
        <v xml:space="preserve"> Euryarchaeota</v>
      </c>
      <c r="F1213" s="15" t="str">
        <f>VLOOKUP($A1213,таксономия!$B:$V,8,0)</f>
        <v xml:space="preserve"> Methanomicrobia</v>
      </c>
      <c r="G1213" s="15"/>
      <c r="I1213" s="15">
        <v>20</v>
      </c>
      <c r="J1213" s="15">
        <v>1192</v>
      </c>
      <c r="K1213" s="15">
        <f t="shared" si="54"/>
        <v>100</v>
      </c>
      <c r="L1213" s="15">
        <f t="shared" si="55"/>
        <v>60.171630489651697</v>
      </c>
      <c r="M1213" s="15">
        <f t="shared" si="56"/>
        <v>39.828369510348303</v>
      </c>
    </row>
    <row r="1214" spans="1:13">
      <c r="A1214" s="15" t="s">
        <v>1422</v>
      </c>
      <c r="B1214" s="15">
        <v>19.5</v>
      </c>
      <c r="C1214" s="16">
        <v>2.1999999999999998E-8</v>
      </c>
      <c r="D1214" s="15" t="str">
        <f>VLOOKUP($A1214,таксономия!$B:$V,6,0)</f>
        <v>Archaea</v>
      </c>
      <c r="E1214" s="15" t="str">
        <f>VLOOKUP($A1214,таксономия!$B:$V,7,0)</f>
        <v xml:space="preserve"> Euryarchaeota</v>
      </c>
      <c r="F1214" s="15" t="str">
        <f>VLOOKUP($A1214,таксономия!$B:$V,8,0)</f>
        <v xml:space="preserve"> Archaeoglobi</v>
      </c>
      <c r="G1214" s="15"/>
      <c r="I1214" s="15">
        <v>20</v>
      </c>
      <c r="J1214" s="15">
        <v>1193</v>
      </c>
      <c r="K1214" s="15">
        <f t="shared" si="54"/>
        <v>100</v>
      </c>
      <c r="L1214" s="15">
        <f t="shared" si="55"/>
        <v>60.222110045431599</v>
      </c>
      <c r="M1214" s="15">
        <f t="shared" si="56"/>
        <v>39.777889954568401</v>
      </c>
    </row>
    <row r="1215" spans="1:13">
      <c r="A1215" s="15" t="s">
        <v>2540</v>
      </c>
      <c r="B1215" s="15">
        <v>19.5</v>
      </c>
      <c r="C1215" s="16">
        <v>2.1999999999999998E-8</v>
      </c>
      <c r="D1215" s="15" t="str">
        <f>VLOOKUP($A1215,таксономия!$B:$V,6,0)</f>
        <v>Archaea</v>
      </c>
      <c r="E1215" s="15" t="str">
        <f>VLOOKUP($A1215,таксономия!$B:$V,7,0)</f>
        <v xml:space="preserve"> Euryarchaeota</v>
      </c>
      <c r="F1215" s="15" t="str">
        <f>VLOOKUP($A1215,таксономия!$B:$V,8,0)</f>
        <v xml:space="preserve"> Thermococci</v>
      </c>
      <c r="G1215" s="15"/>
      <c r="I1215" s="15">
        <v>20</v>
      </c>
      <c r="J1215" s="15">
        <v>1194</v>
      </c>
      <c r="K1215" s="15">
        <f t="shared" si="54"/>
        <v>100</v>
      </c>
      <c r="L1215" s="15">
        <f t="shared" si="55"/>
        <v>60.272589601211514</v>
      </c>
      <c r="M1215" s="15">
        <f t="shared" si="56"/>
        <v>39.727410398788486</v>
      </c>
    </row>
    <row r="1216" spans="1:13">
      <c r="A1216" s="15" t="s">
        <v>2437</v>
      </c>
      <c r="B1216" s="15">
        <v>19.2</v>
      </c>
      <c r="C1216" s="16">
        <v>2.3000000000000001E-8</v>
      </c>
      <c r="D1216" s="15" t="str">
        <f>VLOOKUP($A1216,таксономия!$B:$V,6,0)</f>
        <v>Eukaryota</v>
      </c>
      <c r="E1216" s="15" t="str">
        <f>VLOOKUP($A1216,таксономия!$B:$V,7,0)</f>
        <v xml:space="preserve"> Metazoa</v>
      </c>
      <c r="F1216" s="15" t="str">
        <f>VLOOKUP($A1216,таксономия!$B:$V,8,0)</f>
        <v xml:space="preserve"> Chordata</v>
      </c>
      <c r="G1216" s="15"/>
      <c r="I1216" s="15">
        <v>20</v>
      </c>
      <c r="J1216" s="15">
        <v>1195</v>
      </c>
      <c r="K1216" s="15">
        <f t="shared" si="54"/>
        <v>100</v>
      </c>
      <c r="L1216" s="15">
        <f t="shared" si="55"/>
        <v>60.323069156991416</v>
      </c>
      <c r="M1216" s="15">
        <f t="shared" si="56"/>
        <v>39.676930843008584</v>
      </c>
    </row>
    <row r="1217" spans="1:13">
      <c r="A1217" s="15" t="s">
        <v>2162</v>
      </c>
      <c r="B1217" s="15">
        <v>18.899999999999999</v>
      </c>
      <c r="C1217" s="16">
        <v>2.4E-8</v>
      </c>
      <c r="D1217" s="15" t="str">
        <f>VLOOKUP($A1217,таксономия!$B:$V,6,0)</f>
        <v>Eukaryota</v>
      </c>
      <c r="E1217" s="15" t="str">
        <f>VLOOKUP($A1217,таксономия!$B:$V,7,0)</f>
        <v xml:space="preserve"> Stramenopiles</v>
      </c>
      <c r="F1217" s="15" t="str">
        <f>VLOOKUP($A1217,таксономия!$B:$V,8,0)</f>
        <v xml:space="preserve"> Oomycetes</v>
      </c>
      <c r="G1217" s="15"/>
      <c r="I1217" s="15">
        <v>20</v>
      </c>
      <c r="J1217" s="15">
        <v>1196</v>
      </c>
      <c r="K1217" s="15">
        <f t="shared" si="54"/>
        <v>100</v>
      </c>
      <c r="L1217" s="15">
        <f t="shared" si="55"/>
        <v>60.373548712771331</v>
      </c>
      <c r="M1217" s="15">
        <f t="shared" si="56"/>
        <v>39.626451287228669</v>
      </c>
    </row>
    <row r="1218" spans="1:13">
      <c r="A1218" s="15" t="s">
        <v>2148</v>
      </c>
      <c r="B1218" s="15">
        <v>18.8</v>
      </c>
      <c r="C1218" s="16">
        <v>2.4E-8</v>
      </c>
      <c r="D1218" s="15" t="str">
        <f>VLOOKUP($A1218,таксономия!$B:$V,6,0)</f>
        <v>Archaea</v>
      </c>
      <c r="E1218" s="15" t="str">
        <f>VLOOKUP($A1218,таксономия!$B:$V,7,0)</f>
        <v xml:space="preserve"> Euryarchaeota</v>
      </c>
      <c r="F1218" s="15" t="str">
        <f>VLOOKUP($A1218,таксономия!$B:$V,8,0)</f>
        <v xml:space="preserve"> Methanobacteria</v>
      </c>
      <c r="G1218" s="15"/>
      <c r="I1218" s="15">
        <v>20</v>
      </c>
      <c r="J1218" s="15">
        <v>1197</v>
      </c>
      <c r="K1218" s="15">
        <f t="shared" si="54"/>
        <v>100</v>
      </c>
      <c r="L1218" s="15">
        <f t="shared" si="55"/>
        <v>60.424028268551233</v>
      </c>
      <c r="M1218" s="15">
        <f t="shared" si="56"/>
        <v>39.575971731448767</v>
      </c>
    </row>
    <row r="1219" spans="1:13">
      <c r="A1219" s="15" t="s">
        <v>2278</v>
      </c>
      <c r="B1219" s="15">
        <v>18.7</v>
      </c>
      <c r="C1219" s="16">
        <v>2.4E-8</v>
      </c>
      <c r="D1219" s="15" t="str">
        <f>VLOOKUP($A1219,таксономия!$B:$V,6,0)</f>
        <v>Eukaryota</v>
      </c>
      <c r="E1219" s="15" t="str">
        <f>VLOOKUP($A1219,таксономия!$B:$V,7,0)</f>
        <v xml:space="preserve"> Choanoflagellida</v>
      </c>
      <c r="F1219" s="15" t="str">
        <f>VLOOKUP($A1219,таксономия!$B:$V,8,0)</f>
        <v xml:space="preserve"> Salpingoecidae</v>
      </c>
      <c r="G1219" s="15"/>
      <c r="I1219" s="15">
        <v>20</v>
      </c>
      <c r="J1219" s="15">
        <v>1198</v>
      </c>
      <c r="K1219" s="15">
        <f t="shared" ref="K1219:K1282" si="57">I1219/20*100</f>
        <v>100</v>
      </c>
      <c r="L1219" s="15">
        <f t="shared" ref="L1219:L1282" si="58">J1219/1981*100</f>
        <v>60.474507824331148</v>
      </c>
      <c r="M1219" s="15">
        <f t="shared" ref="M1219:M1282" si="59">100-L1219</f>
        <v>39.525492175668852</v>
      </c>
    </row>
    <row r="1220" spans="1:13">
      <c r="A1220" s="15" t="s">
        <v>3114</v>
      </c>
      <c r="B1220" s="15">
        <v>18.600000000000001</v>
      </c>
      <c r="C1220" s="16">
        <v>2.4999999999999999E-8</v>
      </c>
      <c r="D1220" s="15" t="str">
        <f>VLOOKUP($A1220,таксономия!$B:$V,6,0)</f>
        <v>Archaea</v>
      </c>
      <c r="E1220" s="15" t="str">
        <f>VLOOKUP($A1220,таксономия!$B:$V,7,0)</f>
        <v xml:space="preserve"> Euryarchaeota</v>
      </c>
      <c r="F1220" s="15" t="str">
        <f>VLOOKUP($A1220,таксономия!$B:$V,8,0)</f>
        <v xml:space="preserve"> Methanomicrobia</v>
      </c>
      <c r="G1220" s="15"/>
      <c r="I1220" s="15">
        <v>20</v>
      </c>
      <c r="J1220" s="15">
        <v>1199</v>
      </c>
      <c r="K1220" s="15">
        <f t="shared" si="57"/>
        <v>100</v>
      </c>
      <c r="L1220" s="15">
        <f t="shared" si="58"/>
        <v>60.52498738011105</v>
      </c>
      <c r="M1220" s="15">
        <f t="shared" si="59"/>
        <v>39.47501261988895</v>
      </c>
    </row>
    <row r="1221" spans="1:13">
      <c r="A1221" s="15" t="s">
        <v>4443</v>
      </c>
      <c r="B1221" s="15">
        <v>18.5</v>
      </c>
      <c r="C1221" s="16">
        <v>2.4999999999999999E-8</v>
      </c>
      <c r="D1221" s="15" t="str">
        <f>VLOOKUP($A1221,таксономия!$B:$V,6,0)</f>
        <v>Archaea</v>
      </c>
      <c r="E1221" s="15" t="str">
        <f>VLOOKUP($A1221,таксономия!$B:$V,7,0)</f>
        <v xml:space="preserve"> Euryarchaeota</v>
      </c>
      <c r="F1221" s="15" t="str">
        <f>VLOOKUP($A1221,таксономия!$B:$V,8,0)</f>
        <v xml:space="preserve"> Methanomicrobia</v>
      </c>
      <c r="G1221" s="15"/>
      <c r="I1221" s="15">
        <v>20</v>
      </c>
      <c r="J1221" s="15">
        <v>1200</v>
      </c>
      <c r="K1221" s="15">
        <f t="shared" si="57"/>
        <v>100</v>
      </c>
      <c r="L1221" s="15">
        <f t="shared" si="58"/>
        <v>60.575466935890965</v>
      </c>
      <c r="M1221" s="15">
        <f t="shared" si="59"/>
        <v>39.424533064109035</v>
      </c>
    </row>
    <row r="1222" spans="1:13">
      <c r="A1222" s="15" t="s">
        <v>2427</v>
      </c>
      <c r="B1222" s="15">
        <v>18.399999999999999</v>
      </c>
      <c r="C1222" s="16">
        <v>2.4999999999999999E-8</v>
      </c>
      <c r="D1222" s="15" t="str">
        <f>VLOOKUP($A1222,таксономия!$B:$V,6,0)</f>
        <v>Eukaryota</v>
      </c>
      <c r="E1222" s="15" t="str">
        <f>VLOOKUP($A1222,таксономия!$B:$V,7,0)</f>
        <v xml:space="preserve"> Metazoa</v>
      </c>
      <c r="F1222" s="15" t="str">
        <f>VLOOKUP($A1222,таксономия!$B:$V,8,0)</f>
        <v xml:space="preserve"> Chordata</v>
      </c>
      <c r="G1222" s="15"/>
      <c r="I1222" s="15">
        <v>20</v>
      </c>
      <c r="J1222" s="15">
        <v>1201</v>
      </c>
      <c r="K1222" s="15">
        <f t="shared" si="57"/>
        <v>100</v>
      </c>
      <c r="L1222" s="15">
        <f t="shared" si="58"/>
        <v>60.625946491670867</v>
      </c>
      <c r="M1222" s="15">
        <f t="shared" si="59"/>
        <v>39.374053508329133</v>
      </c>
    </row>
    <row r="1223" spans="1:13">
      <c r="A1223" s="15" t="s">
        <v>3558</v>
      </c>
      <c r="B1223" s="15">
        <v>17.8</v>
      </c>
      <c r="C1223" s="16">
        <v>2.7E-8</v>
      </c>
      <c r="D1223" s="15" t="str">
        <f>VLOOKUP($A1223,таксономия!$B:$V,6,0)</f>
        <v>Eukaryota</v>
      </c>
      <c r="E1223" s="15" t="str">
        <f>VLOOKUP($A1223,таксономия!$B:$V,7,0)</f>
        <v xml:space="preserve"> Fungi</v>
      </c>
      <c r="F1223" s="15" t="str">
        <f>VLOOKUP($A1223,таксономия!$B:$V,8,0)</f>
        <v xml:space="preserve"> Dikarya</v>
      </c>
      <c r="G1223" s="15"/>
      <c r="I1223" s="15">
        <v>20</v>
      </c>
      <c r="J1223" s="15">
        <v>1202</v>
      </c>
      <c r="K1223" s="15">
        <f t="shared" si="57"/>
        <v>100</v>
      </c>
      <c r="L1223" s="15">
        <f t="shared" si="58"/>
        <v>60.676426047450782</v>
      </c>
      <c r="M1223" s="15">
        <f t="shared" si="59"/>
        <v>39.323573952549218</v>
      </c>
    </row>
    <row r="1224" spans="1:13">
      <c r="A1224" s="15" t="s">
        <v>4270</v>
      </c>
      <c r="B1224" s="15">
        <v>17.2</v>
      </c>
      <c r="C1224" s="16">
        <v>2.9999999999999997E-8</v>
      </c>
      <c r="D1224" s="15" t="str">
        <f>VLOOKUP($A1224,таксономия!$B:$V,6,0)</f>
        <v>Eukaryota</v>
      </c>
      <c r="E1224" s="15" t="str">
        <f>VLOOKUP($A1224,таксономия!$B:$V,7,0)</f>
        <v xml:space="preserve"> Metazoa</v>
      </c>
      <c r="F1224" s="15" t="str">
        <f>VLOOKUP($A1224,таксономия!$B:$V,8,0)</f>
        <v xml:space="preserve"> Chordata</v>
      </c>
      <c r="G1224" s="15"/>
      <c r="I1224" s="15">
        <v>20</v>
      </c>
      <c r="J1224" s="15">
        <v>1203</v>
      </c>
      <c r="K1224" s="15">
        <f t="shared" si="57"/>
        <v>100</v>
      </c>
      <c r="L1224" s="15">
        <f t="shared" si="58"/>
        <v>60.726905603230698</v>
      </c>
      <c r="M1224" s="15">
        <f t="shared" si="59"/>
        <v>39.273094396769302</v>
      </c>
    </row>
    <row r="1225" spans="1:13">
      <c r="A1225" s="15" t="s">
        <v>1539</v>
      </c>
      <c r="B1225" s="15">
        <v>17.100000000000001</v>
      </c>
      <c r="C1225" s="16">
        <v>2.9999999999999997E-8</v>
      </c>
      <c r="D1225" s="15" t="str">
        <f>VLOOKUP($A1225,таксономия!$B:$V,6,0)</f>
        <v>Eukaryota</v>
      </c>
      <c r="E1225" s="15" t="str">
        <f>VLOOKUP($A1225,таксономия!$B:$V,7,0)</f>
        <v xml:space="preserve"> Metazoa</v>
      </c>
      <c r="F1225" s="15" t="str">
        <f>VLOOKUP($A1225,таксономия!$B:$V,8,0)</f>
        <v xml:space="preserve"> Ecdysozoa</v>
      </c>
      <c r="G1225" s="15"/>
      <c r="I1225" s="15">
        <v>20</v>
      </c>
      <c r="J1225" s="15">
        <v>1204</v>
      </c>
      <c r="K1225" s="15">
        <f t="shared" si="57"/>
        <v>100</v>
      </c>
      <c r="L1225" s="15">
        <f t="shared" si="58"/>
        <v>60.777385159010599</v>
      </c>
      <c r="M1225" s="15">
        <f t="shared" si="59"/>
        <v>39.222614840989401</v>
      </c>
    </row>
    <row r="1226" spans="1:13">
      <c r="A1226" s="15" t="s">
        <v>3450</v>
      </c>
      <c r="B1226" s="15">
        <v>17</v>
      </c>
      <c r="C1226" s="16">
        <v>2.9999999999999997E-8</v>
      </c>
      <c r="D1226" s="15" t="str">
        <f>VLOOKUP($A1226,таксономия!$B:$V,6,0)</f>
        <v>Archaea</v>
      </c>
      <c r="E1226" s="15" t="str">
        <f>VLOOKUP($A1226,таксономия!$B:$V,7,0)</f>
        <v xml:space="preserve"> environmental samples.</v>
      </c>
      <c r="F1226" s="15">
        <f>VLOOKUP($A1226,таксономия!$B:$V,8,0)</f>
        <v>0</v>
      </c>
      <c r="G1226" s="15"/>
      <c r="I1226" s="15">
        <v>20</v>
      </c>
      <c r="J1226" s="15">
        <v>1205</v>
      </c>
      <c r="K1226" s="15">
        <f t="shared" si="57"/>
        <v>100</v>
      </c>
      <c r="L1226" s="15">
        <f t="shared" si="58"/>
        <v>60.827864714790515</v>
      </c>
      <c r="M1226" s="15">
        <f t="shared" si="59"/>
        <v>39.172135285209485</v>
      </c>
    </row>
    <row r="1227" spans="1:13">
      <c r="A1227" s="15" t="s">
        <v>1375</v>
      </c>
      <c r="B1227" s="15">
        <v>16.899999999999999</v>
      </c>
      <c r="C1227" s="16">
        <v>3.1E-8</v>
      </c>
      <c r="D1227" s="15" t="str">
        <f>VLOOKUP($A1227,таксономия!$B:$V,6,0)</f>
        <v>Archaea</v>
      </c>
      <c r="E1227" s="15" t="str">
        <f>VLOOKUP($A1227,таксономия!$B:$V,7,0)</f>
        <v xml:space="preserve"> Euryarchaeota</v>
      </c>
      <c r="F1227" s="15" t="str">
        <f>VLOOKUP($A1227,таксономия!$B:$V,8,0)</f>
        <v xml:space="preserve"> Halobacteria</v>
      </c>
      <c r="G1227" s="15"/>
      <c r="I1227" s="15">
        <v>20</v>
      </c>
      <c r="J1227" s="15">
        <v>1206</v>
      </c>
      <c r="K1227" s="15">
        <f t="shared" si="57"/>
        <v>100</v>
      </c>
      <c r="L1227" s="15">
        <f t="shared" si="58"/>
        <v>60.878344270570416</v>
      </c>
      <c r="M1227" s="15">
        <f t="shared" si="59"/>
        <v>39.121655729429584</v>
      </c>
    </row>
    <row r="1228" spans="1:13">
      <c r="A1228" s="15" t="s">
        <v>3578</v>
      </c>
      <c r="B1228" s="15">
        <v>16.899999999999999</v>
      </c>
      <c r="C1228" s="16">
        <v>3.1E-8</v>
      </c>
      <c r="D1228" s="15" t="str">
        <f>VLOOKUP($A1228,таксономия!$B:$V,6,0)</f>
        <v>Eukaryota</v>
      </c>
      <c r="E1228" s="15" t="str">
        <f>VLOOKUP($A1228,таксономия!$B:$V,7,0)</f>
        <v xml:space="preserve"> Viridiplantae</v>
      </c>
      <c r="F1228" s="15" t="str">
        <f>VLOOKUP($A1228,таксономия!$B:$V,8,0)</f>
        <v xml:space="preserve"> Streptophyta</v>
      </c>
      <c r="G1228" s="15"/>
      <c r="I1228" s="15">
        <v>20</v>
      </c>
      <c r="J1228" s="15">
        <v>1207</v>
      </c>
      <c r="K1228" s="15">
        <f t="shared" si="57"/>
        <v>100</v>
      </c>
      <c r="L1228" s="15">
        <f t="shared" si="58"/>
        <v>60.928823826350332</v>
      </c>
      <c r="M1228" s="15">
        <f t="shared" si="59"/>
        <v>39.071176173649668</v>
      </c>
    </row>
    <row r="1229" spans="1:13">
      <c r="A1229" s="15" t="s">
        <v>4475</v>
      </c>
      <c r="B1229" s="15">
        <v>16.899999999999999</v>
      </c>
      <c r="C1229" s="16">
        <v>3.1E-8</v>
      </c>
      <c r="D1229" s="15" t="str">
        <f>VLOOKUP($A1229,таксономия!$B:$V,6,0)</f>
        <v>Eukaryota</v>
      </c>
      <c r="E1229" s="15" t="str">
        <f>VLOOKUP($A1229,таксономия!$B:$V,7,0)</f>
        <v xml:space="preserve"> Viridiplantae</v>
      </c>
      <c r="F1229" s="15" t="str">
        <f>VLOOKUP($A1229,таксономия!$B:$V,8,0)</f>
        <v xml:space="preserve"> Streptophyta</v>
      </c>
      <c r="G1229" s="15"/>
      <c r="I1229" s="15">
        <v>20</v>
      </c>
      <c r="J1229" s="15">
        <v>1208</v>
      </c>
      <c r="K1229" s="15">
        <f t="shared" si="57"/>
        <v>100</v>
      </c>
      <c r="L1229" s="15">
        <f t="shared" si="58"/>
        <v>60.979303382130233</v>
      </c>
      <c r="M1229" s="15">
        <f t="shared" si="59"/>
        <v>39.020696617869767</v>
      </c>
    </row>
    <row r="1230" spans="1:13">
      <c r="A1230" s="15" t="s">
        <v>3364</v>
      </c>
      <c r="B1230" s="15">
        <v>16.7</v>
      </c>
      <c r="C1230" s="16">
        <v>3.1E-8</v>
      </c>
      <c r="D1230" s="15" t="str">
        <f>VLOOKUP($A1230,таксономия!$B:$V,6,0)</f>
        <v>Eukaryota</v>
      </c>
      <c r="E1230" s="15" t="str">
        <f>VLOOKUP($A1230,таксономия!$B:$V,7,0)</f>
        <v xml:space="preserve"> Metazoa</v>
      </c>
      <c r="F1230" s="15" t="str">
        <f>VLOOKUP($A1230,таксономия!$B:$V,8,0)</f>
        <v xml:space="preserve"> Porifera</v>
      </c>
      <c r="G1230" s="15"/>
      <c r="I1230" s="15">
        <v>20</v>
      </c>
      <c r="J1230" s="15">
        <v>1209</v>
      </c>
      <c r="K1230" s="15">
        <f t="shared" si="57"/>
        <v>100</v>
      </c>
      <c r="L1230" s="15">
        <f t="shared" si="58"/>
        <v>61.029782937910149</v>
      </c>
      <c r="M1230" s="15">
        <f t="shared" si="59"/>
        <v>38.970217062089851</v>
      </c>
    </row>
    <row r="1231" spans="1:13">
      <c r="A1231" s="15" t="s">
        <v>969</v>
      </c>
      <c r="B1231" s="15">
        <v>16.7</v>
      </c>
      <c r="C1231" s="16">
        <v>3.2000000000000002E-8</v>
      </c>
      <c r="D1231" s="15" t="str">
        <f>VLOOKUP($A1231,таксономия!$B:$V,6,0)</f>
        <v>Archaea</v>
      </c>
      <c r="E1231" s="15" t="str">
        <f>VLOOKUP($A1231,таксономия!$B:$V,7,0)</f>
        <v xml:space="preserve"> Euryarchaeota</v>
      </c>
      <c r="F1231" s="15" t="str">
        <f>VLOOKUP($A1231,таксономия!$B:$V,8,0)</f>
        <v xml:space="preserve"> Thermococci</v>
      </c>
      <c r="G1231" s="15"/>
      <c r="I1231" s="15">
        <v>20</v>
      </c>
      <c r="J1231" s="15">
        <v>1210</v>
      </c>
      <c r="K1231" s="15">
        <f t="shared" si="57"/>
        <v>100</v>
      </c>
      <c r="L1231" s="15">
        <f t="shared" si="58"/>
        <v>61.08026249369005</v>
      </c>
      <c r="M1231" s="15">
        <f t="shared" si="59"/>
        <v>38.91973750630995</v>
      </c>
    </row>
    <row r="1232" spans="1:13">
      <c r="A1232" s="15" t="s">
        <v>1096</v>
      </c>
      <c r="B1232" s="15">
        <v>16.5</v>
      </c>
      <c r="C1232" s="16">
        <v>3.2000000000000002E-8</v>
      </c>
      <c r="D1232" s="15" t="str">
        <f>VLOOKUP($A1232,таксономия!$B:$V,6,0)</f>
        <v>Eukaryota</v>
      </c>
      <c r="E1232" s="15" t="str">
        <f>VLOOKUP($A1232,таксономия!$B:$V,7,0)</f>
        <v xml:space="preserve"> Viridiplantae</v>
      </c>
      <c r="F1232" s="15" t="str">
        <f>VLOOKUP($A1232,таксономия!$B:$V,8,0)</f>
        <v xml:space="preserve"> Chlorophyta</v>
      </c>
      <c r="G1232" s="15"/>
      <c r="I1232" s="15">
        <v>20</v>
      </c>
      <c r="J1232" s="15">
        <v>1211</v>
      </c>
      <c r="K1232" s="15">
        <f t="shared" si="57"/>
        <v>100</v>
      </c>
      <c r="L1232" s="15">
        <f t="shared" si="58"/>
        <v>61.130742049469966</v>
      </c>
      <c r="M1232" s="15">
        <f t="shared" si="59"/>
        <v>38.869257950530034</v>
      </c>
    </row>
    <row r="1233" spans="1:13">
      <c r="A1233" s="15" t="s">
        <v>2925</v>
      </c>
      <c r="B1233" s="15">
        <v>16.3</v>
      </c>
      <c r="C1233" s="16">
        <v>3.2999999999999998E-8</v>
      </c>
      <c r="D1233" s="15" t="str">
        <f>VLOOKUP($A1233,таксономия!$B:$V,6,0)</f>
        <v>Archaea</v>
      </c>
      <c r="E1233" s="15" t="str">
        <f>VLOOKUP($A1233,таксономия!$B:$V,7,0)</f>
        <v xml:space="preserve"> Crenarchaeota</v>
      </c>
      <c r="F1233" s="15" t="str">
        <f>VLOOKUP($A1233,таксономия!$B:$V,8,0)</f>
        <v xml:space="preserve"> Thermoprotei</v>
      </c>
      <c r="G1233" s="15"/>
      <c r="I1233" s="15">
        <v>20</v>
      </c>
      <c r="J1233" s="15">
        <v>1212</v>
      </c>
      <c r="K1233" s="15">
        <f t="shared" si="57"/>
        <v>100</v>
      </c>
      <c r="L1233" s="15">
        <f t="shared" si="58"/>
        <v>61.181221605249867</v>
      </c>
      <c r="M1233" s="15">
        <f t="shared" si="59"/>
        <v>38.818778394750133</v>
      </c>
    </row>
    <row r="1234" spans="1:13">
      <c r="A1234" s="15" t="s">
        <v>1557</v>
      </c>
      <c r="B1234" s="15">
        <v>15.9</v>
      </c>
      <c r="C1234" s="16">
        <v>3.5000000000000002E-8</v>
      </c>
      <c r="D1234" s="15" t="str">
        <f>VLOOKUP($A1234,таксономия!$B:$V,6,0)</f>
        <v>Eukaryota</v>
      </c>
      <c r="E1234" s="15" t="str">
        <f>VLOOKUP($A1234,таксономия!$B:$V,7,0)</f>
        <v xml:space="preserve"> Stramenopiles</v>
      </c>
      <c r="F1234" s="15" t="str">
        <f>VLOOKUP($A1234,таксономия!$B:$V,8,0)</f>
        <v xml:space="preserve"> PX clade</v>
      </c>
      <c r="G1234" s="15"/>
      <c r="I1234" s="15">
        <v>20</v>
      </c>
      <c r="J1234" s="15">
        <v>1213</v>
      </c>
      <c r="K1234" s="15">
        <f t="shared" si="57"/>
        <v>100</v>
      </c>
      <c r="L1234" s="15">
        <f t="shared" si="58"/>
        <v>61.231701161029783</v>
      </c>
      <c r="M1234" s="15">
        <f t="shared" si="59"/>
        <v>38.768298838970217</v>
      </c>
    </row>
    <row r="1235" spans="1:13">
      <c r="A1235" s="15" t="s">
        <v>2781</v>
      </c>
      <c r="B1235" s="15">
        <v>15.8</v>
      </c>
      <c r="C1235" s="16">
        <v>3.5000000000000002E-8</v>
      </c>
      <c r="D1235" s="15" t="str">
        <f>VLOOKUP($A1235,таксономия!$B:$V,6,0)</f>
        <v>Eukaryota</v>
      </c>
      <c r="E1235" s="15" t="str">
        <f>VLOOKUP($A1235,таксономия!$B:$V,7,0)</f>
        <v xml:space="preserve"> Metazoa</v>
      </c>
      <c r="F1235" s="15" t="str">
        <f>VLOOKUP($A1235,таксономия!$B:$V,8,0)</f>
        <v xml:space="preserve"> Chordata</v>
      </c>
      <c r="G1235" s="15"/>
      <c r="I1235" s="15">
        <v>20</v>
      </c>
      <c r="J1235" s="15">
        <v>1214</v>
      </c>
      <c r="K1235" s="15">
        <f t="shared" si="57"/>
        <v>100</v>
      </c>
      <c r="L1235" s="15">
        <f t="shared" si="58"/>
        <v>61.282180716809684</v>
      </c>
      <c r="M1235" s="15">
        <f t="shared" si="59"/>
        <v>38.717819283190316</v>
      </c>
    </row>
    <row r="1236" spans="1:13">
      <c r="A1236" s="15" t="s">
        <v>4108</v>
      </c>
      <c r="B1236" s="15">
        <v>15.6</v>
      </c>
      <c r="C1236" s="16">
        <v>3.5999999999999998E-8</v>
      </c>
      <c r="D1236" s="15" t="str">
        <f>VLOOKUP($A1236,таксономия!$B:$V,6,0)</f>
        <v>Archaea</v>
      </c>
      <c r="E1236" s="15" t="str">
        <f>VLOOKUP($A1236,таксономия!$B:$V,7,0)</f>
        <v xml:space="preserve"> Euryarchaeota</v>
      </c>
      <c r="F1236" s="15" t="str">
        <f>VLOOKUP($A1236,таксономия!$B:$V,8,0)</f>
        <v xml:space="preserve"> Methanomicrobia</v>
      </c>
      <c r="G1236" s="15"/>
      <c r="I1236" s="15">
        <v>20</v>
      </c>
      <c r="J1236" s="15">
        <v>1215</v>
      </c>
      <c r="K1236" s="15">
        <f t="shared" si="57"/>
        <v>100</v>
      </c>
      <c r="L1236" s="15">
        <f t="shared" si="58"/>
        <v>61.3326602725896</v>
      </c>
      <c r="M1236" s="15">
        <f t="shared" si="59"/>
        <v>38.6673397274104</v>
      </c>
    </row>
    <row r="1237" spans="1:13">
      <c r="A1237" s="15" t="s">
        <v>1308</v>
      </c>
      <c r="B1237" s="15">
        <v>15.5</v>
      </c>
      <c r="C1237" s="16">
        <v>3.7E-8</v>
      </c>
      <c r="D1237" s="15" t="str">
        <f>VLOOKUP($A1237,таксономия!$B:$V,6,0)</f>
        <v>Eukaryota</v>
      </c>
      <c r="E1237" s="15" t="str">
        <f>VLOOKUP($A1237,таксономия!$B:$V,7,0)</f>
        <v xml:space="preserve"> Metazoa</v>
      </c>
      <c r="F1237" s="15" t="str">
        <f>VLOOKUP($A1237,таксономия!$B:$V,8,0)</f>
        <v xml:space="preserve"> Chordata</v>
      </c>
      <c r="G1237" s="15"/>
      <c r="I1237" s="15">
        <v>20</v>
      </c>
      <c r="J1237" s="15">
        <v>1216</v>
      </c>
      <c r="K1237" s="15">
        <f t="shared" si="57"/>
        <v>100</v>
      </c>
      <c r="L1237" s="15">
        <f t="shared" si="58"/>
        <v>61.383139828369515</v>
      </c>
      <c r="M1237" s="15">
        <f t="shared" si="59"/>
        <v>38.616860171630485</v>
      </c>
    </row>
    <row r="1238" spans="1:13">
      <c r="A1238" s="15" t="s">
        <v>2679</v>
      </c>
      <c r="B1238" s="15">
        <v>15.3</v>
      </c>
      <c r="C1238" s="16">
        <v>3.7E-8</v>
      </c>
      <c r="D1238" s="15" t="str">
        <f>VLOOKUP($A1238,таксономия!$B:$V,6,0)</f>
        <v>Eukaryota</v>
      </c>
      <c r="E1238" s="15" t="str">
        <f>VLOOKUP($A1238,таксономия!$B:$V,7,0)</f>
        <v xml:space="preserve"> Metazoa</v>
      </c>
      <c r="F1238" s="15" t="str">
        <f>VLOOKUP($A1238,таксономия!$B:$V,8,0)</f>
        <v xml:space="preserve"> Chordata</v>
      </c>
      <c r="G1238" s="15"/>
      <c r="I1238" s="15">
        <v>20</v>
      </c>
      <c r="J1238" s="15">
        <v>1217</v>
      </c>
      <c r="K1238" s="15">
        <f t="shared" si="57"/>
        <v>100</v>
      </c>
      <c r="L1238" s="15">
        <f t="shared" si="58"/>
        <v>61.433619384149416</v>
      </c>
      <c r="M1238" s="15">
        <f t="shared" si="59"/>
        <v>38.566380615850584</v>
      </c>
    </row>
    <row r="1239" spans="1:13">
      <c r="A1239" s="15" t="s">
        <v>3870</v>
      </c>
      <c r="B1239" s="15">
        <v>15.2</v>
      </c>
      <c r="C1239" s="16">
        <v>3.8000000000000003E-8</v>
      </c>
      <c r="D1239" s="15" t="str">
        <f>VLOOKUP($A1239,таксономия!$B:$V,6,0)</f>
        <v>Eukaryota</v>
      </c>
      <c r="E1239" s="15" t="str">
        <f>VLOOKUP($A1239,таксономия!$B:$V,7,0)</f>
        <v xml:space="preserve"> Amoebozoa</v>
      </c>
      <c r="F1239" s="15" t="str">
        <f>VLOOKUP($A1239,таксономия!$B:$V,8,0)</f>
        <v xml:space="preserve"> Mycetozoa</v>
      </c>
      <c r="G1239" s="15"/>
      <c r="I1239" s="15">
        <v>20</v>
      </c>
      <c r="J1239" s="15">
        <v>1218</v>
      </c>
      <c r="K1239" s="15">
        <f t="shared" si="57"/>
        <v>100</v>
      </c>
      <c r="L1239" s="15">
        <f t="shared" si="58"/>
        <v>61.484098939929332</v>
      </c>
      <c r="M1239" s="15">
        <f t="shared" si="59"/>
        <v>38.515901060070668</v>
      </c>
    </row>
    <row r="1240" spans="1:13">
      <c r="A1240" s="15" t="s">
        <v>3072</v>
      </c>
      <c r="B1240" s="15">
        <v>15.1</v>
      </c>
      <c r="C1240" s="16">
        <v>3.8999999999999998E-8</v>
      </c>
      <c r="D1240" s="15" t="str">
        <f>VLOOKUP($A1240,таксономия!$B:$V,6,0)</f>
        <v>Eukaryota</v>
      </c>
      <c r="E1240" s="15" t="str">
        <f>VLOOKUP($A1240,таксономия!$B:$V,7,0)</f>
        <v xml:space="preserve"> Metazoa</v>
      </c>
      <c r="F1240" s="15" t="str">
        <f>VLOOKUP($A1240,таксономия!$B:$V,8,0)</f>
        <v xml:space="preserve"> Chordata</v>
      </c>
      <c r="G1240" s="15"/>
      <c r="I1240" s="15">
        <v>20</v>
      </c>
      <c r="J1240" s="15">
        <v>1219</v>
      </c>
      <c r="K1240" s="15">
        <f t="shared" si="57"/>
        <v>100</v>
      </c>
      <c r="L1240" s="15">
        <f t="shared" si="58"/>
        <v>61.534578495709233</v>
      </c>
      <c r="M1240" s="15">
        <f t="shared" si="59"/>
        <v>38.465421504290767</v>
      </c>
    </row>
    <row r="1241" spans="1:13">
      <c r="A1241" s="15" t="s">
        <v>2286</v>
      </c>
      <c r="B1241" s="15">
        <v>15</v>
      </c>
      <c r="C1241" s="16">
        <v>3.8999999999999998E-8</v>
      </c>
      <c r="D1241" s="15" t="str">
        <f>VLOOKUP($A1241,таксономия!$B:$V,6,0)</f>
        <v>Eukaryota</v>
      </c>
      <c r="E1241" s="15" t="str">
        <f>VLOOKUP($A1241,таксономия!$B:$V,7,0)</f>
        <v xml:space="preserve"> Metazoa</v>
      </c>
      <c r="F1241" s="15" t="str">
        <f>VLOOKUP($A1241,таксономия!$B:$V,8,0)</f>
        <v xml:space="preserve"> Chordata</v>
      </c>
      <c r="G1241" s="15"/>
      <c r="I1241" s="15">
        <v>20</v>
      </c>
      <c r="J1241" s="15">
        <v>1220</v>
      </c>
      <c r="K1241" s="15">
        <f t="shared" si="57"/>
        <v>100</v>
      </c>
      <c r="L1241" s="15">
        <f t="shared" si="58"/>
        <v>61.585058051489149</v>
      </c>
      <c r="M1241" s="15">
        <f t="shared" si="59"/>
        <v>38.414941948510851</v>
      </c>
    </row>
    <row r="1242" spans="1:13">
      <c r="A1242" s="15" t="s">
        <v>4078</v>
      </c>
      <c r="B1242" s="15">
        <v>15</v>
      </c>
      <c r="C1242" s="16">
        <v>3.8999999999999998E-8</v>
      </c>
      <c r="D1242" s="15" t="str">
        <f>VLOOKUP($A1242,таксономия!$B:$V,6,0)</f>
        <v>Eukaryota</v>
      </c>
      <c r="E1242" s="15" t="str">
        <f>VLOOKUP($A1242,таксономия!$B:$V,7,0)</f>
        <v xml:space="preserve"> Metazoa</v>
      </c>
      <c r="F1242" s="15" t="str">
        <f>VLOOKUP($A1242,таксономия!$B:$V,8,0)</f>
        <v xml:space="preserve"> Chordata</v>
      </c>
      <c r="G1242" s="15"/>
      <c r="I1242" s="15">
        <v>20</v>
      </c>
      <c r="J1242" s="15">
        <v>1221</v>
      </c>
      <c r="K1242" s="15">
        <f t="shared" si="57"/>
        <v>100</v>
      </c>
      <c r="L1242" s="15">
        <f t="shared" si="58"/>
        <v>61.63553760726905</v>
      </c>
      <c r="M1242" s="15">
        <f t="shared" si="59"/>
        <v>38.36446239273095</v>
      </c>
    </row>
    <row r="1243" spans="1:13">
      <c r="A1243" s="15" t="s">
        <v>3898</v>
      </c>
      <c r="B1243" s="15">
        <v>14.7</v>
      </c>
      <c r="C1243" s="16">
        <v>4.1000000000000003E-8</v>
      </c>
      <c r="D1243" s="15" t="str">
        <f>VLOOKUP($A1243,таксономия!$B:$V,6,0)</f>
        <v>Eukaryota</v>
      </c>
      <c r="E1243" s="15" t="str">
        <f>VLOOKUP($A1243,таксономия!$B:$V,7,0)</f>
        <v xml:space="preserve"> Metazoa</v>
      </c>
      <c r="F1243" s="15" t="str">
        <f>VLOOKUP($A1243,таксономия!$B:$V,8,0)</f>
        <v xml:space="preserve"> Chordata</v>
      </c>
      <c r="G1243" s="15"/>
      <c r="I1243" s="15">
        <v>20</v>
      </c>
      <c r="J1243" s="15">
        <v>1222</v>
      </c>
      <c r="K1243" s="15">
        <f t="shared" si="57"/>
        <v>100</v>
      </c>
      <c r="L1243" s="15">
        <f t="shared" si="58"/>
        <v>61.686017163048966</v>
      </c>
      <c r="M1243" s="15">
        <f t="shared" si="59"/>
        <v>38.313982836951034</v>
      </c>
    </row>
    <row r="1244" spans="1:13">
      <c r="A1244" s="15" t="s">
        <v>4124</v>
      </c>
      <c r="B1244" s="15">
        <v>14.7</v>
      </c>
      <c r="C1244" s="16">
        <v>4.1000000000000003E-8</v>
      </c>
      <c r="D1244" s="15" t="str">
        <f>VLOOKUP($A1244,таксономия!$B:$V,6,0)</f>
        <v>Archaea</v>
      </c>
      <c r="E1244" s="15" t="str">
        <f>VLOOKUP($A1244,таксономия!$B:$V,7,0)</f>
        <v xml:space="preserve"> Euryarchaeota</v>
      </c>
      <c r="F1244" s="15" t="str">
        <f>VLOOKUP($A1244,таксономия!$B:$V,8,0)</f>
        <v xml:space="preserve"> Methanomicrobia</v>
      </c>
      <c r="G1244" s="15"/>
      <c r="I1244" s="15">
        <v>20</v>
      </c>
      <c r="J1244" s="15">
        <v>1223</v>
      </c>
      <c r="K1244" s="15">
        <f t="shared" si="57"/>
        <v>100</v>
      </c>
      <c r="L1244" s="15">
        <f t="shared" si="58"/>
        <v>61.736496718828867</v>
      </c>
      <c r="M1244" s="15">
        <f t="shared" si="59"/>
        <v>38.263503281171133</v>
      </c>
    </row>
    <row r="1245" spans="1:13">
      <c r="A1245" s="15" t="s">
        <v>2339</v>
      </c>
      <c r="B1245" s="15">
        <v>14.6</v>
      </c>
      <c r="C1245" s="16">
        <v>4.1000000000000003E-8</v>
      </c>
      <c r="D1245" s="15" t="str">
        <f>VLOOKUP($A1245,таксономия!$B:$V,6,0)</f>
        <v>Eukaryota</v>
      </c>
      <c r="E1245" s="15" t="str">
        <f>VLOOKUP($A1245,таксономия!$B:$V,7,0)</f>
        <v xml:space="preserve"> Metazoa</v>
      </c>
      <c r="F1245" s="15" t="str">
        <f>VLOOKUP($A1245,таксономия!$B:$V,8,0)</f>
        <v xml:space="preserve"> Ecdysozoa</v>
      </c>
      <c r="G1245" s="15"/>
      <c r="I1245" s="15">
        <v>20</v>
      </c>
      <c r="J1245" s="15">
        <v>1224</v>
      </c>
      <c r="K1245" s="15">
        <f t="shared" si="57"/>
        <v>100</v>
      </c>
      <c r="L1245" s="15">
        <f t="shared" si="58"/>
        <v>61.786976274608783</v>
      </c>
      <c r="M1245" s="15">
        <f t="shared" si="59"/>
        <v>38.213023725391217</v>
      </c>
    </row>
    <row r="1246" spans="1:13">
      <c r="A1246" s="15" t="s">
        <v>1026</v>
      </c>
      <c r="B1246" s="15">
        <v>14.6</v>
      </c>
      <c r="C1246" s="16">
        <v>4.1000000000000003E-8</v>
      </c>
      <c r="D1246" s="15" t="str">
        <f>VLOOKUP($A1246,таксономия!$B:$V,6,0)</f>
        <v>Eukaryota</v>
      </c>
      <c r="E1246" s="15" t="str">
        <f>VLOOKUP($A1246,таксономия!$B:$V,7,0)</f>
        <v xml:space="preserve"> Viridiplantae</v>
      </c>
      <c r="F1246" s="15" t="str">
        <f>VLOOKUP($A1246,таксономия!$B:$V,8,0)</f>
        <v xml:space="preserve"> Streptophyta</v>
      </c>
      <c r="G1246" s="15"/>
      <c r="I1246" s="15">
        <v>20</v>
      </c>
      <c r="J1246" s="15">
        <v>1225</v>
      </c>
      <c r="K1246" s="15">
        <f t="shared" si="57"/>
        <v>100</v>
      </c>
      <c r="L1246" s="15">
        <f t="shared" si="58"/>
        <v>61.837455830388691</v>
      </c>
      <c r="M1246" s="15">
        <f t="shared" si="59"/>
        <v>38.162544169611309</v>
      </c>
    </row>
    <row r="1247" spans="1:13">
      <c r="A1247" s="15" t="s">
        <v>4463</v>
      </c>
      <c r="B1247" s="15">
        <v>14.5</v>
      </c>
      <c r="C1247" s="16">
        <v>4.1999999999999999E-8</v>
      </c>
      <c r="D1247" s="15" t="str">
        <f>VLOOKUP($A1247,таксономия!$B:$V,6,0)</f>
        <v>Archaea</v>
      </c>
      <c r="E1247" s="15" t="str">
        <f>VLOOKUP($A1247,таксономия!$B:$V,7,0)</f>
        <v xml:space="preserve"> Euryarchaeota</v>
      </c>
      <c r="F1247" s="15" t="str">
        <f>VLOOKUP($A1247,таксономия!$B:$V,8,0)</f>
        <v xml:space="preserve"> Thermococci</v>
      </c>
      <c r="G1247" s="15"/>
      <c r="I1247" s="15">
        <v>20</v>
      </c>
      <c r="J1247" s="15">
        <v>1226</v>
      </c>
      <c r="K1247" s="15">
        <f t="shared" si="57"/>
        <v>100</v>
      </c>
      <c r="L1247" s="15">
        <f t="shared" si="58"/>
        <v>61.8879353861686</v>
      </c>
      <c r="M1247" s="15">
        <f t="shared" si="59"/>
        <v>38.1120646138314</v>
      </c>
    </row>
    <row r="1248" spans="1:13">
      <c r="A1248" s="15" t="s">
        <v>3962</v>
      </c>
      <c r="B1248" s="15">
        <v>14.3</v>
      </c>
      <c r="C1248" s="16">
        <v>4.3000000000000001E-8</v>
      </c>
      <c r="D1248" s="15" t="str">
        <f>VLOOKUP($A1248,таксономия!$B:$V,6,0)</f>
        <v>Eukaryota</v>
      </c>
      <c r="E1248" s="15" t="str">
        <f>VLOOKUP($A1248,таксономия!$B:$V,7,0)</f>
        <v xml:space="preserve"> Fungi</v>
      </c>
      <c r="F1248" s="15" t="str">
        <f>VLOOKUP($A1248,таксономия!$B:$V,8,0)</f>
        <v xml:space="preserve"> Dikarya</v>
      </c>
      <c r="G1248" s="15"/>
      <c r="I1248" s="15">
        <v>20</v>
      </c>
      <c r="J1248" s="15">
        <v>1227</v>
      </c>
      <c r="K1248" s="15">
        <f t="shared" si="57"/>
        <v>100</v>
      </c>
      <c r="L1248" s="15">
        <f t="shared" si="58"/>
        <v>61.938414941948515</v>
      </c>
      <c r="M1248" s="15">
        <f t="shared" si="59"/>
        <v>38.061585058051485</v>
      </c>
    </row>
    <row r="1249" spans="1:13">
      <c r="A1249" s="15" t="s">
        <v>2207</v>
      </c>
      <c r="B1249" s="15">
        <v>13.6</v>
      </c>
      <c r="C1249" s="16">
        <v>4.6999999999999997E-8</v>
      </c>
      <c r="D1249" s="15" t="str">
        <f>VLOOKUP($A1249,таксономия!$B:$V,6,0)</f>
        <v>Eukaryota</v>
      </c>
      <c r="E1249" s="15" t="str">
        <f>VLOOKUP($A1249,таксономия!$B:$V,7,0)</f>
        <v xml:space="preserve"> Metazoa</v>
      </c>
      <c r="F1249" s="15" t="str">
        <f>VLOOKUP($A1249,таксономия!$B:$V,8,0)</f>
        <v xml:space="preserve"> Chordata</v>
      </c>
      <c r="G1249" s="15"/>
      <c r="I1249" s="15">
        <v>20</v>
      </c>
      <c r="J1249" s="15">
        <v>1228</v>
      </c>
      <c r="K1249" s="15">
        <f t="shared" si="57"/>
        <v>100</v>
      </c>
      <c r="L1249" s="15">
        <f t="shared" si="58"/>
        <v>61.988894497728417</v>
      </c>
      <c r="M1249" s="15">
        <f t="shared" si="59"/>
        <v>38.011105502271583</v>
      </c>
    </row>
    <row r="1250" spans="1:13">
      <c r="A1250" s="15" t="s">
        <v>15</v>
      </c>
      <c r="B1250" s="15">
        <v>13.6</v>
      </c>
      <c r="C1250" s="16">
        <v>4.6999999999999997E-8</v>
      </c>
      <c r="D1250" s="15" t="str">
        <f>VLOOKUP($A1250,таксономия!$B:$V,6,0)</f>
        <v>Archaea</v>
      </c>
      <c r="E1250" s="15" t="str">
        <f>VLOOKUP($A1250,таксономия!$B:$V,7,0)</f>
        <v xml:space="preserve"> Euryarchaeota</v>
      </c>
      <c r="F1250" s="15" t="str">
        <f>VLOOKUP($A1250,таксономия!$B:$V,8,0)</f>
        <v xml:space="preserve"> Methanomicrobia</v>
      </c>
      <c r="G1250" s="15"/>
      <c r="I1250" s="15">
        <v>20</v>
      </c>
      <c r="J1250" s="15">
        <v>1229</v>
      </c>
      <c r="K1250" s="15">
        <f t="shared" si="57"/>
        <v>100</v>
      </c>
      <c r="L1250" s="15">
        <f t="shared" si="58"/>
        <v>62.039374053508332</v>
      </c>
      <c r="M1250" s="15">
        <f t="shared" si="59"/>
        <v>37.960625946491668</v>
      </c>
    </row>
    <row r="1251" spans="1:13">
      <c r="A1251" s="15" t="s">
        <v>2355</v>
      </c>
      <c r="B1251" s="15">
        <v>13.5</v>
      </c>
      <c r="C1251" s="16">
        <v>4.8E-8</v>
      </c>
      <c r="D1251" s="15" t="str">
        <f>VLOOKUP($A1251,таксономия!$B:$V,6,0)</f>
        <v>Eukaryota</v>
      </c>
      <c r="E1251" s="15" t="str">
        <f>VLOOKUP($A1251,таксономия!$B:$V,7,0)</f>
        <v xml:space="preserve"> Viridiplantae</v>
      </c>
      <c r="F1251" s="15" t="str">
        <f>VLOOKUP($A1251,таксономия!$B:$V,8,0)</f>
        <v xml:space="preserve"> Streptophyta</v>
      </c>
      <c r="G1251" s="15"/>
      <c r="I1251" s="15">
        <v>20</v>
      </c>
      <c r="J1251" s="15">
        <v>1230</v>
      </c>
      <c r="K1251" s="15">
        <f t="shared" si="57"/>
        <v>100</v>
      </c>
      <c r="L1251" s="15">
        <f t="shared" si="58"/>
        <v>62.089853609288234</v>
      </c>
      <c r="M1251" s="15">
        <f t="shared" si="59"/>
        <v>37.910146390711766</v>
      </c>
    </row>
    <row r="1252" spans="1:13">
      <c r="A1252" s="15" t="s">
        <v>3864</v>
      </c>
      <c r="B1252" s="15">
        <v>13.5</v>
      </c>
      <c r="C1252" s="16">
        <v>4.8E-8</v>
      </c>
      <c r="D1252" s="15" t="str">
        <f>VLOOKUP($A1252,таксономия!$B:$V,6,0)</f>
        <v>Eukaryota</v>
      </c>
      <c r="E1252" s="15" t="str">
        <f>VLOOKUP($A1252,таксономия!$B:$V,7,0)</f>
        <v xml:space="preserve"> Viridiplantae</v>
      </c>
      <c r="F1252" s="15" t="str">
        <f>VLOOKUP($A1252,таксономия!$B:$V,8,0)</f>
        <v xml:space="preserve"> Streptophyta</v>
      </c>
      <c r="G1252" s="15"/>
      <c r="I1252" s="15">
        <v>20</v>
      </c>
      <c r="J1252" s="15">
        <v>1231</v>
      </c>
      <c r="K1252" s="15">
        <f t="shared" si="57"/>
        <v>100</v>
      </c>
      <c r="L1252" s="15">
        <f t="shared" si="58"/>
        <v>62.140333165068149</v>
      </c>
      <c r="M1252" s="15">
        <f t="shared" si="59"/>
        <v>37.859666834931851</v>
      </c>
    </row>
    <row r="1253" spans="1:13">
      <c r="A1253" s="15" t="s">
        <v>3866</v>
      </c>
      <c r="B1253" s="15">
        <v>13.5</v>
      </c>
      <c r="C1253" s="16">
        <v>4.8E-8</v>
      </c>
      <c r="D1253" s="15" t="str">
        <f>VLOOKUP($A1253,таксономия!$B:$V,6,0)</f>
        <v>Eukaryota</v>
      </c>
      <c r="E1253" s="15" t="str">
        <f>VLOOKUP($A1253,таксономия!$B:$V,7,0)</f>
        <v xml:space="preserve"> Viridiplantae</v>
      </c>
      <c r="F1253" s="15" t="str">
        <f>VLOOKUP($A1253,таксономия!$B:$V,8,0)</f>
        <v xml:space="preserve"> Streptophyta</v>
      </c>
      <c r="G1253" s="15"/>
      <c r="I1253" s="15">
        <v>20</v>
      </c>
      <c r="J1253" s="15">
        <v>1232</v>
      </c>
      <c r="K1253" s="15">
        <f t="shared" si="57"/>
        <v>100</v>
      </c>
      <c r="L1253" s="15">
        <f t="shared" si="58"/>
        <v>62.190812720848058</v>
      </c>
      <c r="M1253" s="15">
        <f t="shared" si="59"/>
        <v>37.809187279151942</v>
      </c>
    </row>
    <row r="1254" spans="1:13">
      <c r="A1254" s="15" t="s">
        <v>4046</v>
      </c>
      <c r="B1254" s="15">
        <v>13.5</v>
      </c>
      <c r="C1254" s="16">
        <v>4.8E-8</v>
      </c>
      <c r="D1254" s="15" t="str">
        <f>VLOOKUP($A1254,таксономия!$B:$V,6,0)</f>
        <v>Eukaryota</v>
      </c>
      <c r="E1254" s="15" t="str">
        <f>VLOOKUP($A1254,таксономия!$B:$V,7,0)</f>
        <v xml:space="preserve"> Viridiplantae</v>
      </c>
      <c r="F1254" s="15" t="str">
        <f>VLOOKUP($A1254,таксономия!$B:$V,8,0)</f>
        <v xml:space="preserve"> Streptophyta</v>
      </c>
      <c r="G1254" s="15"/>
      <c r="I1254" s="15">
        <v>20</v>
      </c>
      <c r="J1254" s="15">
        <v>1233</v>
      </c>
      <c r="K1254" s="15">
        <f t="shared" si="57"/>
        <v>100</v>
      </c>
      <c r="L1254" s="15">
        <f t="shared" si="58"/>
        <v>62.241292276627966</v>
      </c>
      <c r="M1254" s="15">
        <f t="shared" si="59"/>
        <v>37.758707723372034</v>
      </c>
    </row>
    <row r="1255" spans="1:13">
      <c r="A1255" s="15" t="s">
        <v>4048</v>
      </c>
      <c r="B1255" s="15">
        <v>13.5</v>
      </c>
      <c r="C1255" s="16">
        <v>4.8E-8</v>
      </c>
      <c r="D1255" s="15" t="str">
        <f>VLOOKUP($A1255,таксономия!$B:$V,6,0)</f>
        <v>Eukaryota</v>
      </c>
      <c r="E1255" s="15" t="str">
        <f>VLOOKUP($A1255,таксономия!$B:$V,7,0)</f>
        <v xml:space="preserve"> Viridiplantae</v>
      </c>
      <c r="F1255" s="15" t="str">
        <f>VLOOKUP($A1255,таксономия!$B:$V,8,0)</f>
        <v xml:space="preserve"> Streptophyta</v>
      </c>
      <c r="G1255" s="15"/>
      <c r="I1255" s="15">
        <v>20</v>
      </c>
      <c r="J1255" s="15">
        <v>1234</v>
      </c>
      <c r="K1255" s="15">
        <f t="shared" si="57"/>
        <v>100</v>
      </c>
      <c r="L1255" s="15">
        <f t="shared" si="58"/>
        <v>62.291771832407875</v>
      </c>
      <c r="M1255" s="15">
        <f t="shared" si="59"/>
        <v>37.708228167592125</v>
      </c>
    </row>
    <row r="1256" spans="1:13">
      <c r="A1256" s="15" t="s">
        <v>4054</v>
      </c>
      <c r="B1256" s="15">
        <v>13.5</v>
      </c>
      <c r="C1256" s="16">
        <v>4.8E-8</v>
      </c>
      <c r="D1256" s="15" t="str">
        <f>VLOOKUP($A1256,таксономия!$B:$V,6,0)</f>
        <v>Eukaryota</v>
      </c>
      <c r="E1256" s="15" t="str">
        <f>VLOOKUP($A1256,таксономия!$B:$V,7,0)</f>
        <v xml:space="preserve"> Viridiplantae</v>
      </c>
      <c r="F1256" s="15" t="str">
        <f>VLOOKUP($A1256,таксономия!$B:$V,8,0)</f>
        <v xml:space="preserve"> Streptophyta</v>
      </c>
      <c r="G1256" s="15"/>
      <c r="I1256" s="15">
        <v>20</v>
      </c>
      <c r="J1256" s="15">
        <v>1235</v>
      </c>
      <c r="K1256" s="15">
        <f t="shared" si="57"/>
        <v>100</v>
      </c>
      <c r="L1256" s="15">
        <f t="shared" si="58"/>
        <v>62.342251388187783</v>
      </c>
      <c r="M1256" s="15">
        <f t="shared" si="59"/>
        <v>37.657748611812217</v>
      </c>
    </row>
    <row r="1257" spans="1:13">
      <c r="A1257" s="15" t="s">
        <v>4056</v>
      </c>
      <c r="B1257" s="15">
        <v>13.5</v>
      </c>
      <c r="C1257" s="16">
        <v>4.8E-8</v>
      </c>
      <c r="D1257" s="15" t="str">
        <f>VLOOKUP($A1257,таксономия!$B:$V,6,0)</f>
        <v>Eukaryota</v>
      </c>
      <c r="E1257" s="15" t="str">
        <f>VLOOKUP($A1257,таксономия!$B:$V,7,0)</f>
        <v xml:space="preserve"> Viridiplantae</v>
      </c>
      <c r="F1257" s="15" t="str">
        <f>VLOOKUP($A1257,таксономия!$B:$V,8,0)</f>
        <v xml:space="preserve"> Streptophyta</v>
      </c>
      <c r="G1257" s="15"/>
      <c r="I1257" s="15">
        <v>20</v>
      </c>
      <c r="J1257" s="15">
        <v>1236</v>
      </c>
      <c r="K1257" s="15">
        <f t="shared" si="57"/>
        <v>100</v>
      </c>
      <c r="L1257" s="15">
        <f t="shared" si="58"/>
        <v>62.392730943967692</v>
      </c>
      <c r="M1257" s="15">
        <f t="shared" si="59"/>
        <v>37.607269056032308</v>
      </c>
    </row>
    <row r="1258" spans="1:13">
      <c r="A1258" s="15" t="s">
        <v>4058</v>
      </c>
      <c r="B1258" s="15">
        <v>13.5</v>
      </c>
      <c r="C1258" s="16">
        <v>4.8E-8</v>
      </c>
      <c r="D1258" s="15" t="str">
        <f>VLOOKUP($A1258,таксономия!$B:$V,6,0)</f>
        <v>Eukaryota</v>
      </c>
      <c r="E1258" s="15" t="str">
        <f>VLOOKUP($A1258,таксономия!$B:$V,7,0)</f>
        <v xml:space="preserve"> Viridiplantae</v>
      </c>
      <c r="F1258" s="15" t="str">
        <f>VLOOKUP($A1258,таксономия!$B:$V,8,0)</f>
        <v xml:space="preserve"> Streptophyta</v>
      </c>
      <c r="G1258" s="15"/>
      <c r="I1258" s="15">
        <v>20</v>
      </c>
      <c r="J1258" s="15">
        <v>1237</v>
      </c>
      <c r="K1258" s="15">
        <f t="shared" si="57"/>
        <v>100</v>
      </c>
      <c r="L1258" s="15">
        <f t="shared" si="58"/>
        <v>62.4432104997476</v>
      </c>
      <c r="M1258" s="15">
        <f t="shared" si="59"/>
        <v>37.5567895002524</v>
      </c>
    </row>
    <row r="1259" spans="1:13">
      <c r="A1259" s="15" t="s">
        <v>4066</v>
      </c>
      <c r="B1259" s="15">
        <v>13.5</v>
      </c>
      <c r="C1259" s="16">
        <v>4.8E-8</v>
      </c>
      <c r="D1259" s="15" t="str">
        <f>VLOOKUP($A1259,таксономия!$B:$V,6,0)</f>
        <v>Eukaryota</v>
      </c>
      <c r="E1259" s="15" t="str">
        <f>VLOOKUP($A1259,таксономия!$B:$V,7,0)</f>
        <v xml:space="preserve"> Viridiplantae</v>
      </c>
      <c r="F1259" s="15" t="str">
        <f>VLOOKUP($A1259,таксономия!$B:$V,8,0)</f>
        <v xml:space="preserve"> Streptophyta</v>
      </c>
      <c r="G1259" s="15"/>
      <c r="I1259" s="15">
        <v>20</v>
      </c>
      <c r="J1259" s="15">
        <v>1238</v>
      </c>
      <c r="K1259" s="15">
        <f t="shared" si="57"/>
        <v>100</v>
      </c>
      <c r="L1259" s="15">
        <f t="shared" si="58"/>
        <v>62.493690055527509</v>
      </c>
      <c r="M1259" s="15">
        <f t="shared" si="59"/>
        <v>37.506309944472491</v>
      </c>
    </row>
    <row r="1260" spans="1:13">
      <c r="A1260" s="15" t="s">
        <v>4068</v>
      </c>
      <c r="B1260" s="15">
        <v>13.5</v>
      </c>
      <c r="C1260" s="16">
        <v>4.8E-8</v>
      </c>
      <c r="D1260" s="15" t="str">
        <f>VLOOKUP($A1260,таксономия!$B:$V,6,0)</f>
        <v>Eukaryota</v>
      </c>
      <c r="E1260" s="15" t="str">
        <f>VLOOKUP($A1260,таксономия!$B:$V,7,0)</f>
        <v xml:space="preserve"> Viridiplantae</v>
      </c>
      <c r="F1260" s="15" t="str">
        <f>VLOOKUP($A1260,таксономия!$B:$V,8,0)</f>
        <v xml:space="preserve"> Streptophyta</v>
      </c>
      <c r="G1260" s="15"/>
      <c r="I1260" s="15">
        <v>20</v>
      </c>
      <c r="J1260" s="15">
        <v>1239</v>
      </c>
      <c r="K1260" s="15">
        <f t="shared" si="57"/>
        <v>100</v>
      </c>
      <c r="L1260" s="15">
        <f t="shared" si="58"/>
        <v>62.544169611307424</v>
      </c>
      <c r="M1260" s="15">
        <f t="shared" si="59"/>
        <v>37.455830388692576</v>
      </c>
    </row>
    <row r="1261" spans="1:13">
      <c r="A1261" s="15" t="s">
        <v>4186</v>
      </c>
      <c r="B1261" s="15">
        <v>13.4</v>
      </c>
      <c r="C1261" s="16">
        <v>4.8E-8</v>
      </c>
      <c r="D1261" s="15" t="str">
        <f>VLOOKUP($A1261,таксономия!$B:$V,6,0)</f>
        <v>Eukaryota</v>
      </c>
      <c r="E1261" s="15" t="str">
        <f>VLOOKUP($A1261,таксономия!$B:$V,7,0)</f>
        <v xml:space="preserve"> Viridiplantae</v>
      </c>
      <c r="F1261" s="15" t="str">
        <f>VLOOKUP($A1261,таксономия!$B:$V,8,0)</f>
        <v xml:space="preserve"> Streptophyta</v>
      </c>
      <c r="G1261" s="15"/>
      <c r="I1261" s="15">
        <v>20</v>
      </c>
      <c r="J1261" s="15">
        <v>1240</v>
      </c>
      <c r="K1261" s="15">
        <f t="shared" si="57"/>
        <v>100</v>
      </c>
      <c r="L1261" s="15">
        <f t="shared" si="58"/>
        <v>62.594649167087333</v>
      </c>
      <c r="M1261" s="15">
        <f t="shared" si="59"/>
        <v>37.405350832912667</v>
      </c>
    </row>
    <row r="1262" spans="1:13">
      <c r="A1262" s="15" t="s">
        <v>3092</v>
      </c>
      <c r="B1262" s="15">
        <v>13.4</v>
      </c>
      <c r="C1262" s="16">
        <v>4.8E-8</v>
      </c>
      <c r="D1262" s="15" t="str">
        <f>VLOOKUP($A1262,таксономия!$B:$V,6,0)</f>
        <v>Eukaryota</v>
      </c>
      <c r="E1262" s="15" t="str">
        <f>VLOOKUP($A1262,таксономия!$B:$V,7,0)</f>
        <v xml:space="preserve"> Metazoa</v>
      </c>
      <c r="F1262" s="15" t="str">
        <f>VLOOKUP($A1262,таксономия!$B:$V,8,0)</f>
        <v xml:space="preserve"> Chordata</v>
      </c>
      <c r="G1262" s="15"/>
      <c r="I1262" s="15">
        <v>20</v>
      </c>
      <c r="J1262" s="15">
        <v>1241</v>
      </c>
      <c r="K1262" s="15">
        <f t="shared" si="57"/>
        <v>100</v>
      </c>
      <c r="L1262" s="15">
        <f t="shared" si="58"/>
        <v>62.645128722867241</v>
      </c>
      <c r="M1262" s="15">
        <f t="shared" si="59"/>
        <v>37.354871277132759</v>
      </c>
    </row>
    <row r="1263" spans="1:13">
      <c r="A1263" s="15" t="s">
        <v>3390</v>
      </c>
      <c r="B1263" s="15">
        <v>13.3</v>
      </c>
      <c r="C1263" s="16">
        <v>4.9000000000000002E-8</v>
      </c>
      <c r="D1263" s="15" t="str">
        <f>VLOOKUP($A1263,таксономия!$B:$V,6,0)</f>
        <v>Eukaryota</v>
      </c>
      <c r="E1263" s="15" t="str">
        <f>VLOOKUP($A1263,таксономия!$B:$V,7,0)</f>
        <v xml:space="preserve"> Viridiplantae</v>
      </c>
      <c r="F1263" s="15" t="str">
        <f>VLOOKUP($A1263,таксономия!$B:$V,8,0)</f>
        <v xml:space="preserve"> Streptophyta</v>
      </c>
      <c r="G1263" s="15"/>
      <c r="I1263" s="15">
        <v>20</v>
      </c>
      <c r="J1263" s="15">
        <v>1242</v>
      </c>
      <c r="K1263" s="15">
        <f t="shared" si="57"/>
        <v>100</v>
      </c>
      <c r="L1263" s="15">
        <f t="shared" si="58"/>
        <v>62.69560827864715</v>
      </c>
      <c r="M1263" s="15">
        <f t="shared" si="59"/>
        <v>37.30439172135285</v>
      </c>
    </row>
    <row r="1264" spans="1:13">
      <c r="A1264" s="15" t="s">
        <v>575</v>
      </c>
      <c r="B1264" s="15">
        <v>13.3</v>
      </c>
      <c r="C1264" s="16">
        <v>4.9000000000000002E-8</v>
      </c>
      <c r="D1264" s="15" t="str">
        <f>VLOOKUP($A1264,таксономия!$B:$V,6,0)</f>
        <v>Eukaryota</v>
      </c>
      <c r="E1264" s="15" t="str">
        <f>VLOOKUP($A1264,таксономия!$B:$V,7,0)</f>
        <v xml:space="preserve"> Viridiplantae</v>
      </c>
      <c r="F1264" s="15" t="str">
        <f>VLOOKUP($A1264,таксономия!$B:$V,8,0)</f>
        <v xml:space="preserve"> Streptophyta</v>
      </c>
      <c r="G1264" s="15"/>
      <c r="I1264" s="15">
        <v>20</v>
      </c>
      <c r="J1264" s="15">
        <v>1243</v>
      </c>
      <c r="K1264" s="15">
        <f t="shared" si="57"/>
        <v>100</v>
      </c>
      <c r="L1264" s="15">
        <f t="shared" si="58"/>
        <v>62.746087834427058</v>
      </c>
      <c r="M1264" s="15">
        <f t="shared" si="59"/>
        <v>37.253912165572942</v>
      </c>
    </row>
    <row r="1265" spans="1:13">
      <c r="A1265" s="15" t="s">
        <v>1807</v>
      </c>
      <c r="B1265" s="15">
        <v>13.3</v>
      </c>
      <c r="C1265" s="16">
        <v>4.9000000000000002E-8</v>
      </c>
      <c r="D1265" s="15" t="str">
        <f>VLOOKUP($A1265,таксономия!$B:$V,6,0)</f>
        <v>Eukaryota</v>
      </c>
      <c r="E1265" s="15" t="str">
        <f>VLOOKUP($A1265,таксономия!$B:$V,7,0)</f>
        <v xml:space="preserve"> Viridiplantae</v>
      </c>
      <c r="F1265" s="15" t="str">
        <f>VLOOKUP($A1265,таксономия!$B:$V,8,0)</f>
        <v xml:space="preserve"> Streptophyta</v>
      </c>
      <c r="G1265" s="15"/>
      <c r="I1265" s="15">
        <v>20</v>
      </c>
      <c r="J1265" s="15">
        <v>1244</v>
      </c>
      <c r="K1265" s="15">
        <f t="shared" si="57"/>
        <v>100</v>
      </c>
      <c r="L1265" s="15">
        <f t="shared" si="58"/>
        <v>62.796567390206967</v>
      </c>
      <c r="M1265" s="15">
        <f t="shared" si="59"/>
        <v>37.203432609793033</v>
      </c>
    </row>
    <row r="1266" spans="1:13">
      <c r="A1266" s="15" t="s">
        <v>144</v>
      </c>
      <c r="B1266" s="15">
        <v>13.1</v>
      </c>
      <c r="C1266" s="16">
        <v>4.9999999999999998E-8</v>
      </c>
      <c r="D1266" s="15" t="str">
        <f>VLOOKUP($A1266,таксономия!$B:$V,6,0)</f>
        <v>Eukaryota</v>
      </c>
      <c r="E1266" s="15" t="str">
        <f>VLOOKUP($A1266,таксономия!$B:$V,7,0)</f>
        <v xml:space="preserve"> Viridiplantae</v>
      </c>
      <c r="F1266" s="15" t="str">
        <f>VLOOKUP($A1266,таксономия!$B:$V,8,0)</f>
        <v xml:space="preserve"> Chlorophyta</v>
      </c>
      <c r="G1266" s="15"/>
      <c r="I1266" s="15">
        <v>20</v>
      </c>
      <c r="J1266" s="15">
        <v>1245</v>
      </c>
      <c r="K1266" s="15">
        <f t="shared" si="57"/>
        <v>100</v>
      </c>
      <c r="L1266" s="15">
        <f t="shared" si="58"/>
        <v>62.847046945986875</v>
      </c>
      <c r="M1266" s="15">
        <f t="shared" si="59"/>
        <v>37.152953054013125</v>
      </c>
    </row>
    <row r="1267" spans="1:13">
      <c r="A1267" s="15" t="s">
        <v>3615</v>
      </c>
      <c r="B1267" s="15">
        <v>13</v>
      </c>
      <c r="C1267" s="16">
        <v>5.1E-8</v>
      </c>
      <c r="D1267" s="15" t="str">
        <f>VLOOKUP($A1267,таксономия!$B:$V,6,0)</f>
        <v>Eukaryota</v>
      </c>
      <c r="E1267" s="15" t="str">
        <f>VLOOKUP($A1267,таксономия!$B:$V,7,0)</f>
        <v xml:space="preserve"> Viridiplantae</v>
      </c>
      <c r="F1267" s="15" t="str">
        <f>VLOOKUP($A1267,таксономия!$B:$V,8,0)</f>
        <v xml:space="preserve"> Streptophyta</v>
      </c>
      <c r="G1267" s="15"/>
      <c r="I1267" s="15">
        <v>20</v>
      </c>
      <c r="J1267" s="15">
        <v>1246</v>
      </c>
      <c r="K1267" s="15">
        <f t="shared" si="57"/>
        <v>100</v>
      </c>
      <c r="L1267" s="15">
        <f t="shared" si="58"/>
        <v>62.897526501766791</v>
      </c>
      <c r="M1267" s="15">
        <f t="shared" si="59"/>
        <v>37.102473498233209</v>
      </c>
    </row>
    <row r="1268" spans="1:13">
      <c r="A1268" s="15" t="s">
        <v>3619</v>
      </c>
      <c r="B1268" s="15">
        <v>13</v>
      </c>
      <c r="C1268" s="16">
        <v>5.1E-8</v>
      </c>
      <c r="D1268" s="15" t="str">
        <f>VLOOKUP($A1268,таксономия!$B:$V,6,0)</f>
        <v>Eukaryota</v>
      </c>
      <c r="E1268" s="15" t="str">
        <f>VLOOKUP($A1268,таксономия!$B:$V,7,0)</f>
        <v xml:space="preserve"> Viridiplantae</v>
      </c>
      <c r="F1268" s="15" t="str">
        <f>VLOOKUP($A1268,таксономия!$B:$V,8,0)</f>
        <v xml:space="preserve"> Streptophyta</v>
      </c>
      <c r="G1268" s="15"/>
      <c r="I1268" s="15">
        <v>20</v>
      </c>
      <c r="J1268" s="15">
        <v>1247</v>
      </c>
      <c r="K1268" s="15">
        <f t="shared" si="57"/>
        <v>100</v>
      </c>
      <c r="L1268" s="15">
        <f t="shared" si="58"/>
        <v>62.948006057546692</v>
      </c>
      <c r="M1268" s="15">
        <f t="shared" si="59"/>
        <v>37.051993942453308</v>
      </c>
    </row>
    <row r="1269" spans="1:13">
      <c r="A1269" s="15" t="s">
        <v>3621</v>
      </c>
      <c r="B1269" s="15">
        <v>13</v>
      </c>
      <c r="C1269" s="16">
        <v>5.1E-8</v>
      </c>
      <c r="D1269" s="15" t="str">
        <f>VLOOKUP($A1269,таксономия!$B:$V,6,0)</f>
        <v>Eukaryota</v>
      </c>
      <c r="E1269" s="15" t="str">
        <f>VLOOKUP($A1269,таксономия!$B:$V,7,0)</f>
        <v xml:space="preserve"> Viridiplantae</v>
      </c>
      <c r="F1269" s="15" t="str">
        <f>VLOOKUP($A1269,таксономия!$B:$V,8,0)</f>
        <v xml:space="preserve"> Streptophyta</v>
      </c>
      <c r="G1269" s="15"/>
      <c r="I1269" s="15">
        <v>20</v>
      </c>
      <c r="J1269" s="15">
        <v>1248</v>
      </c>
      <c r="K1269" s="15">
        <f t="shared" si="57"/>
        <v>100</v>
      </c>
      <c r="L1269" s="15">
        <f t="shared" si="58"/>
        <v>62.998485613326608</v>
      </c>
      <c r="M1269" s="15">
        <f t="shared" si="59"/>
        <v>37.001514386673392</v>
      </c>
    </row>
    <row r="1270" spans="1:13">
      <c r="A1270" s="15" t="s">
        <v>3623</v>
      </c>
      <c r="B1270" s="15">
        <v>13</v>
      </c>
      <c r="C1270" s="16">
        <v>5.1E-8</v>
      </c>
      <c r="D1270" s="15" t="str">
        <f>VLOOKUP($A1270,таксономия!$B:$V,6,0)</f>
        <v>Eukaryota</v>
      </c>
      <c r="E1270" s="15" t="str">
        <f>VLOOKUP($A1270,таксономия!$B:$V,7,0)</f>
        <v xml:space="preserve"> Viridiplantae</v>
      </c>
      <c r="F1270" s="15" t="str">
        <f>VLOOKUP($A1270,таксономия!$B:$V,8,0)</f>
        <v xml:space="preserve"> Streptophyta</v>
      </c>
      <c r="G1270" s="15"/>
      <c r="I1270" s="15">
        <v>20</v>
      </c>
      <c r="J1270" s="15">
        <v>1249</v>
      </c>
      <c r="K1270" s="15">
        <f t="shared" si="57"/>
        <v>100</v>
      </c>
      <c r="L1270" s="15">
        <f t="shared" si="58"/>
        <v>63.048965169106509</v>
      </c>
      <c r="M1270" s="15">
        <f t="shared" si="59"/>
        <v>36.951034830893491</v>
      </c>
    </row>
    <row r="1271" spans="1:13">
      <c r="A1271" s="15" t="s">
        <v>3645</v>
      </c>
      <c r="B1271" s="15">
        <v>13</v>
      </c>
      <c r="C1271" s="16">
        <v>5.1E-8</v>
      </c>
      <c r="D1271" s="15" t="str">
        <f>VLOOKUP($A1271,таксономия!$B:$V,6,0)</f>
        <v>Eukaryota</v>
      </c>
      <c r="E1271" s="15" t="str">
        <f>VLOOKUP($A1271,таксономия!$B:$V,7,0)</f>
        <v xml:space="preserve"> Viridiplantae</v>
      </c>
      <c r="F1271" s="15" t="str">
        <f>VLOOKUP($A1271,таксономия!$B:$V,8,0)</f>
        <v xml:space="preserve"> Streptophyta</v>
      </c>
      <c r="G1271" s="15"/>
      <c r="I1271" s="15">
        <v>20</v>
      </c>
      <c r="J1271" s="15">
        <v>1250</v>
      </c>
      <c r="K1271" s="15">
        <f t="shared" si="57"/>
        <v>100</v>
      </c>
      <c r="L1271" s="15">
        <f t="shared" si="58"/>
        <v>63.099444724886425</v>
      </c>
      <c r="M1271" s="15">
        <f t="shared" si="59"/>
        <v>36.900555275113575</v>
      </c>
    </row>
    <row r="1272" spans="1:13">
      <c r="A1272" s="15" t="s">
        <v>3928</v>
      </c>
      <c r="B1272" s="15">
        <v>12.7</v>
      </c>
      <c r="C1272" s="16">
        <v>5.2000000000000002E-8</v>
      </c>
      <c r="D1272" s="15" t="str">
        <f>VLOOKUP($A1272,таксономия!$B:$V,6,0)</f>
        <v>Eukaryota</v>
      </c>
      <c r="E1272" s="15" t="str">
        <f>VLOOKUP($A1272,таксономия!$B:$V,7,0)</f>
        <v xml:space="preserve"> Metazoa</v>
      </c>
      <c r="F1272" s="15" t="str">
        <f>VLOOKUP($A1272,таксономия!$B:$V,8,0)</f>
        <v xml:space="preserve"> Chordata</v>
      </c>
      <c r="G1272" s="15"/>
      <c r="I1272" s="15">
        <v>20</v>
      </c>
      <c r="J1272" s="15">
        <v>1251</v>
      </c>
      <c r="K1272" s="15">
        <f t="shared" si="57"/>
        <v>100</v>
      </c>
      <c r="L1272" s="15">
        <f t="shared" si="58"/>
        <v>63.149924280666326</v>
      </c>
      <c r="M1272" s="15">
        <f t="shared" si="59"/>
        <v>36.850075719333674</v>
      </c>
    </row>
    <row r="1273" spans="1:13">
      <c r="A1273" s="15" t="s">
        <v>2921</v>
      </c>
      <c r="B1273" s="15">
        <v>12</v>
      </c>
      <c r="C1273" s="16">
        <v>5.8000000000000003E-8</v>
      </c>
      <c r="D1273" s="15" t="str">
        <f>VLOOKUP($A1273,таксономия!$B:$V,6,0)</f>
        <v>Archaea</v>
      </c>
      <c r="E1273" s="15" t="str">
        <f>VLOOKUP($A1273,таксономия!$B:$V,7,0)</f>
        <v xml:space="preserve"> Crenarchaeota</v>
      </c>
      <c r="F1273" s="15" t="str">
        <f>VLOOKUP($A1273,таксономия!$B:$V,8,0)</f>
        <v xml:space="preserve"> Thermoprotei</v>
      </c>
      <c r="G1273" s="15"/>
      <c r="I1273" s="15">
        <v>20</v>
      </c>
      <c r="J1273" s="15">
        <v>1252</v>
      </c>
      <c r="K1273" s="15">
        <f t="shared" si="57"/>
        <v>100</v>
      </c>
      <c r="L1273" s="15">
        <f t="shared" si="58"/>
        <v>63.200403836446242</v>
      </c>
      <c r="M1273" s="15">
        <f t="shared" si="59"/>
        <v>36.799596163553758</v>
      </c>
    </row>
    <row r="1274" spans="1:13">
      <c r="A1274" s="15" t="s">
        <v>4064</v>
      </c>
      <c r="B1274" s="15">
        <v>11.8</v>
      </c>
      <c r="C1274" s="16">
        <v>5.8999999999999999E-8</v>
      </c>
      <c r="D1274" s="15" t="str">
        <f>VLOOKUP($A1274,таксономия!$B:$V,6,0)</f>
        <v>Eukaryota</v>
      </c>
      <c r="E1274" s="15" t="str">
        <f>VLOOKUP($A1274,таксономия!$B:$V,7,0)</f>
        <v xml:space="preserve"> Viridiplantae</v>
      </c>
      <c r="F1274" s="15" t="str">
        <f>VLOOKUP($A1274,таксономия!$B:$V,8,0)</f>
        <v xml:space="preserve"> Streptophyta</v>
      </c>
      <c r="G1274" s="15"/>
      <c r="I1274" s="15">
        <v>20</v>
      </c>
      <c r="J1274" s="15">
        <v>1253</v>
      </c>
      <c r="K1274" s="15">
        <f t="shared" si="57"/>
        <v>100</v>
      </c>
      <c r="L1274" s="15">
        <f t="shared" si="58"/>
        <v>63.250883392226157</v>
      </c>
      <c r="M1274" s="15">
        <f t="shared" si="59"/>
        <v>36.749116607773843</v>
      </c>
    </row>
    <row r="1275" spans="1:13">
      <c r="A1275" s="15" t="s">
        <v>681</v>
      </c>
      <c r="B1275" s="15">
        <v>11.8</v>
      </c>
      <c r="C1275" s="16">
        <v>5.9999999999999995E-8</v>
      </c>
      <c r="D1275" s="15" t="str">
        <f>VLOOKUP($A1275,таксономия!$B:$V,6,0)</f>
        <v>Eukaryota</v>
      </c>
      <c r="E1275" s="15" t="str">
        <f>VLOOKUP($A1275,таксономия!$B:$V,7,0)</f>
        <v xml:space="preserve"> Metazoa</v>
      </c>
      <c r="F1275" s="15" t="str">
        <f>VLOOKUP($A1275,таксономия!$B:$V,8,0)</f>
        <v xml:space="preserve"> Ecdysozoa</v>
      </c>
      <c r="G1275" s="15"/>
      <c r="I1275" s="15">
        <v>20</v>
      </c>
      <c r="J1275" s="15">
        <v>1254</v>
      </c>
      <c r="K1275" s="15">
        <f t="shared" si="57"/>
        <v>100</v>
      </c>
      <c r="L1275" s="15">
        <f t="shared" si="58"/>
        <v>63.301362948006059</v>
      </c>
      <c r="M1275" s="15">
        <f t="shared" si="59"/>
        <v>36.698637051993941</v>
      </c>
    </row>
    <row r="1276" spans="1:13">
      <c r="A1276" s="15" t="s">
        <v>2213</v>
      </c>
      <c r="B1276" s="15">
        <v>11.6</v>
      </c>
      <c r="C1276" s="16">
        <v>6.1000000000000004E-8</v>
      </c>
      <c r="D1276" s="15" t="str">
        <f>VLOOKUP($A1276,таксономия!$B:$V,6,0)</f>
        <v>Eukaryota</v>
      </c>
      <c r="E1276" s="15" t="str">
        <f>VLOOKUP($A1276,таксономия!$B:$V,7,0)</f>
        <v xml:space="preserve"> Metazoa</v>
      </c>
      <c r="F1276" s="15" t="str">
        <f>VLOOKUP($A1276,таксономия!$B:$V,8,0)</f>
        <v xml:space="preserve"> Chordata</v>
      </c>
      <c r="G1276" s="15"/>
      <c r="I1276" s="15">
        <v>20</v>
      </c>
      <c r="J1276" s="15">
        <v>1255</v>
      </c>
      <c r="K1276" s="15">
        <f t="shared" si="57"/>
        <v>100</v>
      </c>
      <c r="L1276" s="15">
        <f t="shared" si="58"/>
        <v>63.351842503785974</v>
      </c>
      <c r="M1276" s="15">
        <f t="shared" si="59"/>
        <v>36.648157496214026</v>
      </c>
    </row>
    <row r="1277" spans="1:13">
      <c r="A1277" s="15" t="s">
        <v>1278</v>
      </c>
      <c r="B1277" s="15">
        <v>11</v>
      </c>
      <c r="C1277" s="16">
        <v>6.5999999999999995E-8</v>
      </c>
      <c r="D1277" s="15" t="str">
        <f>VLOOKUP($A1277,таксономия!$B:$V,6,0)</f>
        <v>Archaea</v>
      </c>
      <c r="E1277" s="15" t="str">
        <f>VLOOKUP($A1277,таксономия!$B:$V,7,0)</f>
        <v xml:space="preserve"> Euryarchaeota</v>
      </c>
      <c r="F1277" s="15" t="str">
        <f>VLOOKUP($A1277,таксономия!$B:$V,8,0)</f>
        <v xml:space="preserve"> Halobacteria</v>
      </c>
      <c r="G1277" s="15"/>
      <c r="I1277" s="15">
        <v>20</v>
      </c>
      <c r="J1277" s="15">
        <v>1256</v>
      </c>
      <c r="K1277" s="15">
        <f t="shared" si="57"/>
        <v>100</v>
      </c>
      <c r="L1277" s="15">
        <f t="shared" si="58"/>
        <v>63.402322059565876</v>
      </c>
      <c r="M1277" s="15">
        <f t="shared" si="59"/>
        <v>36.597677940434124</v>
      </c>
    </row>
    <row r="1278" spans="1:13">
      <c r="A1278" s="15" t="s">
        <v>889</v>
      </c>
      <c r="B1278" s="15">
        <v>10.8</v>
      </c>
      <c r="C1278" s="16">
        <v>6.7000000000000004E-8</v>
      </c>
      <c r="D1278" s="15" t="str">
        <f>VLOOKUP($A1278,таксономия!$B:$V,6,0)</f>
        <v>Eukaryota</v>
      </c>
      <c r="E1278" s="15" t="str">
        <f>VLOOKUP($A1278,таксономия!$B:$V,7,0)</f>
        <v xml:space="preserve"> Metazoa</v>
      </c>
      <c r="F1278" s="15" t="str">
        <f>VLOOKUP($A1278,таксономия!$B:$V,8,0)</f>
        <v xml:space="preserve"> Ecdysozoa</v>
      </c>
      <c r="G1278" s="15"/>
      <c r="I1278" s="15">
        <v>20</v>
      </c>
      <c r="J1278" s="15">
        <v>1257</v>
      </c>
      <c r="K1278" s="15">
        <f t="shared" si="57"/>
        <v>100</v>
      </c>
      <c r="L1278" s="15">
        <f t="shared" si="58"/>
        <v>63.452801615345791</v>
      </c>
      <c r="M1278" s="15">
        <f t="shared" si="59"/>
        <v>36.547198384654209</v>
      </c>
    </row>
    <row r="1279" spans="1:13">
      <c r="A1279" s="15" t="s">
        <v>567</v>
      </c>
      <c r="B1279" s="15">
        <v>10.5</v>
      </c>
      <c r="C1279" s="16">
        <v>7.0000000000000005E-8</v>
      </c>
      <c r="D1279" s="15" t="str">
        <f>VLOOKUP($A1279,таксономия!$B:$V,6,0)</f>
        <v>Eukaryota</v>
      </c>
      <c r="E1279" s="15" t="str">
        <f>VLOOKUP($A1279,таксономия!$B:$V,7,0)</f>
        <v xml:space="preserve"> Viridiplantae</v>
      </c>
      <c r="F1279" s="15" t="str">
        <f>VLOOKUP($A1279,таксономия!$B:$V,8,0)</f>
        <v xml:space="preserve"> Streptophyta</v>
      </c>
      <c r="G1279" s="15"/>
      <c r="I1279" s="15">
        <v>20</v>
      </c>
      <c r="J1279" s="15">
        <v>1258</v>
      </c>
      <c r="K1279" s="15">
        <f t="shared" si="57"/>
        <v>100</v>
      </c>
      <c r="L1279" s="15">
        <f t="shared" si="58"/>
        <v>63.503281171125693</v>
      </c>
      <c r="M1279" s="15">
        <f t="shared" si="59"/>
        <v>36.496718828874307</v>
      </c>
    </row>
    <row r="1280" spans="1:13">
      <c r="A1280" s="15" t="s">
        <v>571</v>
      </c>
      <c r="B1280" s="15">
        <v>10.5</v>
      </c>
      <c r="C1280" s="16">
        <v>7.0000000000000005E-8</v>
      </c>
      <c r="D1280" s="15" t="str">
        <f>VLOOKUP($A1280,таксономия!$B:$V,6,0)</f>
        <v>Eukaryota</v>
      </c>
      <c r="E1280" s="15" t="str">
        <f>VLOOKUP($A1280,таксономия!$B:$V,7,0)</f>
        <v xml:space="preserve"> Viridiplantae</v>
      </c>
      <c r="F1280" s="15" t="str">
        <f>VLOOKUP($A1280,таксономия!$B:$V,8,0)</f>
        <v xml:space="preserve"> Streptophyta</v>
      </c>
      <c r="G1280" s="15"/>
      <c r="I1280" s="15">
        <v>20</v>
      </c>
      <c r="J1280" s="15">
        <v>1259</v>
      </c>
      <c r="K1280" s="15">
        <f t="shared" si="57"/>
        <v>100</v>
      </c>
      <c r="L1280" s="15">
        <f t="shared" si="58"/>
        <v>63.553760726905608</v>
      </c>
      <c r="M1280" s="15">
        <f t="shared" si="59"/>
        <v>36.446239273094392</v>
      </c>
    </row>
    <row r="1281" spans="1:13">
      <c r="A1281" s="15" t="s">
        <v>573</v>
      </c>
      <c r="B1281" s="15">
        <v>10.5</v>
      </c>
      <c r="C1281" s="16">
        <v>7.0000000000000005E-8</v>
      </c>
      <c r="D1281" s="15" t="str">
        <f>VLOOKUP($A1281,таксономия!$B:$V,6,0)</f>
        <v>Eukaryota</v>
      </c>
      <c r="E1281" s="15" t="str">
        <f>VLOOKUP($A1281,таксономия!$B:$V,7,0)</f>
        <v xml:space="preserve"> Viridiplantae</v>
      </c>
      <c r="F1281" s="15" t="str">
        <f>VLOOKUP($A1281,таксономия!$B:$V,8,0)</f>
        <v xml:space="preserve"> Streptophyta</v>
      </c>
      <c r="G1281" s="15"/>
      <c r="I1281" s="15">
        <v>20</v>
      </c>
      <c r="J1281" s="15">
        <v>1260</v>
      </c>
      <c r="K1281" s="15">
        <f t="shared" si="57"/>
        <v>100</v>
      </c>
      <c r="L1281" s="15">
        <f t="shared" si="58"/>
        <v>63.60424028268551</v>
      </c>
      <c r="M1281" s="15">
        <f t="shared" si="59"/>
        <v>36.39575971731449</v>
      </c>
    </row>
    <row r="1282" spans="1:13">
      <c r="A1282" s="15" t="s">
        <v>577</v>
      </c>
      <c r="B1282" s="15">
        <v>10.5</v>
      </c>
      <c r="C1282" s="16">
        <v>7.0000000000000005E-8</v>
      </c>
      <c r="D1282" s="15" t="str">
        <f>VLOOKUP($A1282,таксономия!$B:$V,6,0)</f>
        <v>Eukaryota</v>
      </c>
      <c r="E1282" s="15" t="str">
        <f>VLOOKUP($A1282,таксономия!$B:$V,7,0)</f>
        <v xml:space="preserve"> Viridiplantae</v>
      </c>
      <c r="F1282" s="15" t="str">
        <f>VLOOKUP($A1282,таксономия!$B:$V,8,0)</f>
        <v xml:space="preserve"> Streptophyta</v>
      </c>
      <c r="G1282" s="15"/>
      <c r="I1282" s="15">
        <v>20</v>
      </c>
      <c r="J1282" s="15">
        <v>1261</v>
      </c>
      <c r="K1282" s="15">
        <f t="shared" si="57"/>
        <v>100</v>
      </c>
      <c r="L1282" s="15">
        <f t="shared" si="58"/>
        <v>63.654719838465425</v>
      </c>
      <c r="M1282" s="15">
        <f t="shared" si="59"/>
        <v>36.345280161534575</v>
      </c>
    </row>
    <row r="1283" spans="1:13">
      <c r="A1283" s="15" t="s">
        <v>579</v>
      </c>
      <c r="B1283" s="15">
        <v>10.5</v>
      </c>
      <c r="C1283" s="16">
        <v>7.0000000000000005E-8</v>
      </c>
      <c r="D1283" s="15" t="str">
        <f>VLOOKUP($A1283,таксономия!$B:$V,6,0)</f>
        <v>Eukaryota</v>
      </c>
      <c r="E1283" s="15" t="str">
        <f>VLOOKUP($A1283,таксономия!$B:$V,7,0)</f>
        <v xml:space="preserve"> Viridiplantae</v>
      </c>
      <c r="F1283" s="15" t="str">
        <f>VLOOKUP($A1283,таксономия!$B:$V,8,0)</f>
        <v xml:space="preserve"> Streptophyta</v>
      </c>
      <c r="G1283" s="15"/>
      <c r="I1283" s="15">
        <v>20</v>
      </c>
      <c r="J1283" s="15">
        <v>1262</v>
      </c>
      <c r="K1283" s="15">
        <f t="shared" ref="K1283:K1346" si="60">I1283/20*100</f>
        <v>100</v>
      </c>
      <c r="L1283" s="15">
        <f t="shared" ref="L1283:L1346" si="61">J1283/1981*100</f>
        <v>63.705199394245327</v>
      </c>
      <c r="M1283" s="15">
        <f t="shared" ref="M1283:M1346" si="62">100-L1283</f>
        <v>36.294800605754673</v>
      </c>
    </row>
    <row r="1284" spans="1:13">
      <c r="A1284" s="15" t="s">
        <v>581</v>
      </c>
      <c r="B1284" s="15">
        <v>10.5</v>
      </c>
      <c r="C1284" s="16">
        <v>7.0000000000000005E-8</v>
      </c>
      <c r="D1284" s="15" t="str">
        <f>VLOOKUP($A1284,таксономия!$B:$V,6,0)</f>
        <v>Eukaryota</v>
      </c>
      <c r="E1284" s="15" t="str">
        <f>VLOOKUP($A1284,таксономия!$B:$V,7,0)</f>
        <v xml:space="preserve"> Viridiplantae</v>
      </c>
      <c r="F1284" s="15" t="str">
        <f>VLOOKUP($A1284,таксономия!$B:$V,8,0)</f>
        <v xml:space="preserve"> Streptophyta</v>
      </c>
      <c r="G1284" s="15"/>
      <c r="I1284" s="15">
        <v>20</v>
      </c>
      <c r="J1284" s="15">
        <v>1263</v>
      </c>
      <c r="K1284" s="15">
        <f t="shared" si="60"/>
        <v>100</v>
      </c>
      <c r="L1284" s="15">
        <f t="shared" si="61"/>
        <v>63.755678950025242</v>
      </c>
      <c r="M1284" s="15">
        <f t="shared" si="62"/>
        <v>36.244321049974758</v>
      </c>
    </row>
    <row r="1285" spans="1:13">
      <c r="A1285" s="15" t="s">
        <v>587</v>
      </c>
      <c r="B1285" s="15">
        <v>10.5</v>
      </c>
      <c r="C1285" s="16">
        <v>7.0000000000000005E-8</v>
      </c>
      <c r="D1285" s="15" t="str">
        <f>VLOOKUP($A1285,таксономия!$B:$V,6,0)</f>
        <v>Eukaryota</v>
      </c>
      <c r="E1285" s="15" t="str">
        <f>VLOOKUP($A1285,таксономия!$B:$V,7,0)</f>
        <v xml:space="preserve"> Viridiplantae</v>
      </c>
      <c r="F1285" s="15" t="str">
        <f>VLOOKUP($A1285,таксономия!$B:$V,8,0)</f>
        <v xml:space="preserve"> Streptophyta</v>
      </c>
      <c r="G1285" s="15"/>
      <c r="I1285" s="15">
        <v>20</v>
      </c>
      <c r="J1285" s="15">
        <v>1264</v>
      </c>
      <c r="K1285" s="15">
        <f t="shared" si="60"/>
        <v>100</v>
      </c>
      <c r="L1285" s="15">
        <f t="shared" si="61"/>
        <v>63.806158505805143</v>
      </c>
      <c r="M1285" s="15">
        <f t="shared" si="62"/>
        <v>36.193841494194857</v>
      </c>
    </row>
    <row r="1286" spans="1:13">
      <c r="A1286" s="15" t="s">
        <v>589</v>
      </c>
      <c r="B1286" s="15">
        <v>10.5</v>
      </c>
      <c r="C1286" s="16">
        <v>7.0000000000000005E-8</v>
      </c>
      <c r="D1286" s="15" t="str">
        <f>VLOOKUP($A1286,таксономия!$B:$V,6,0)</f>
        <v>Eukaryota</v>
      </c>
      <c r="E1286" s="15" t="str">
        <f>VLOOKUP($A1286,таксономия!$B:$V,7,0)</f>
        <v xml:space="preserve"> Viridiplantae</v>
      </c>
      <c r="F1286" s="15" t="str">
        <f>VLOOKUP($A1286,таксономия!$B:$V,8,0)</f>
        <v xml:space="preserve"> Streptophyta</v>
      </c>
      <c r="G1286" s="15"/>
      <c r="I1286" s="15">
        <v>20</v>
      </c>
      <c r="J1286" s="15">
        <v>1265</v>
      </c>
      <c r="K1286" s="15">
        <f t="shared" si="60"/>
        <v>100</v>
      </c>
      <c r="L1286" s="15">
        <f t="shared" si="61"/>
        <v>63.856638061585059</v>
      </c>
      <c r="M1286" s="15">
        <f t="shared" si="62"/>
        <v>36.143361938414941</v>
      </c>
    </row>
    <row r="1287" spans="1:13">
      <c r="A1287" s="15" t="s">
        <v>591</v>
      </c>
      <c r="B1287" s="15">
        <v>10.5</v>
      </c>
      <c r="C1287" s="16">
        <v>7.0000000000000005E-8</v>
      </c>
      <c r="D1287" s="15" t="str">
        <f>VLOOKUP($A1287,таксономия!$B:$V,6,0)</f>
        <v>Eukaryota</v>
      </c>
      <c r="E1287" s="15" t="str">
        <f>VLOOKUP($A1287,таксономия!$B:$V,7,0)</f>
        <v xml:space="preserve"> Viridiplantae</v>
      </c>
      <c r="F1287" s="15" t="str">
        <f>VLOOKUP($A1287,таксономия!$B:$V,8,0)</f>
        <v xml:space="preserve"> Streptophyta</v>
      </c>
      <c r="G1287" s="15"/>
      <c r="I1287" s="15">
        <v>20</v>
      </c>
      <c r="J1287" s="15">
        <v>1266</v>
      </c>
      <c r="K1287" s="15">
        <f t="shared" si="60"/>
        <v>100</v>
      </c>
      <c r="L1287" s="15">
        <f t="shared" si="61"/>
        <v>63.907117617364975</v>
      </c>
      <c r="M1287" s="15">
        <f t="shared" si="62"/>
        <v>36.092882382635025</v>
      </c>
    </row>
    <row r="1288" spans="1:13">
      <c r="A1288" s="15" t="s">
        <v>593</v>
      </c>
      <c r="B1288" s="15">
        <v>10.5</v>
      </c>
      <c r="C1288" s="16">
        <v>7.0000000000000005E-8</v>
      </c>
      <c r="D1288" s="15" t="str">
        <f>VLOOKUP($A1288,таксономия!$B:$V,6,0)</f>
        <v>Eukaryota</v>
      </c>
      <c r="E1288" s="15" t="str">
        <f>VLOOKUP($A1288,таксономия!$B:$V,7,0)</f>
        <v xml:space="preserve"> Viridiplantae</v>
      </c>
      <c r="F1288" s="15" t="str">
        <f>VLOOKUP($A1288,таксономия!$B:$V,8,0)</f>
        <v xml:space="preserve"> Streptophyta</v>
      </c>
      <c r="G1288" s="15"/>
      <c r="I1288" s="15">
        <v>20</v>
      </c>
      <c r="J1288" s="15">
        <v>1267</v>
      </c>
      <c r="K1288" s="15">
        <f t="shared" si="60"/>
        <v>100</v>
      </c>
      <c r="L1288" s="15">
        <f t="shared" si="61"/>
        <v>63.957597173144876</v>
      </c>
      <c r="M1288" s="15">
        <f t="shared" si="62"/>
        <v>36.042402826855124</v>
      </c>
    </row>
    <row r="1289" spans="1:13">
      <c r="A1289" s="15" t="s">
        <v>595</v>
      </c>
      <c r="B1289" s="15">
        <v>10.5</v>
      </c>
      <c r="C1289" s="16">
        <v>7.0000000000000005E-8</v>
      </c>
      <c r="D1289" s="15" t="str">
        <f>VLOOKUP($A1289,таксономия!$B:$V,6,0)</f>
        <v>Eukaryota</v>
      </c>
      <c r="E1289" s="15" t="str">
        <f>VLOOKUP($A1289,таксономия!$B:$V,7,0)</f>
        <v xml:space="preserve"> Viridiplantae</v>
      </c>
      <c r="F1289" s="15" t="str">
        <f>VLOOKUP($A1289,таксономия!$B:$V,8,0)</f>
        <v xml:space="preserve"> Streptophyta</v>
      </c>
      <c r="G1289" s="15"/>
      <c r="I1289" s="15">
        <v>20</v>
      </c>
      <c r="J1289" s="15">
        <v>1268</v>
      </c>
      <c r="K1289" s="15">
        <f t="shared" si="60"/>
        <v>100</v>
      </c>
      <c r="L1289" s="15">
        <f t="shared" si="61"/>
        <v>64.008076728924792</v>
      </c>
      <c r="M1289" s="15">
        <f t="shared" si="62"/>
        <v>35.991923271075208</v>
      </c>
    </row>
    <row r="1290" spans="1:13">
      <c r="A1290" s="15" t="s">
        <v>597</v>
      </c>
      <c r="B1290" s="15">
        <v>10.5</v>
      </c>
      <c r="C1290" s="16">
        <v>7.0000000000000005E-8</v>
      </c>
      <c r="D1290" s="15" t="str">
        <f>VLOOKUP($A1290,таксономия!$B:$V,6,0)</f>
        <v>Eukaryota</v>
      </c>
      <c r="E1290" s="15" t="str">
        <f>VLOOKUP($A1290,таксономия!$B:$V,7,0)</f>
        <v xml:space="preserve"> Viridiplantae</v>
      </c>
      <c r="F1290" s="15" t="str">
        <f>VLOOKUP($A1290,таксономия!$B:$V,8,0)</f>
        <v xml:space="preserve"> Streptophyta</v>
      </c>
      <c r="G1290" s="15"/>
      <c r="I1290" s="15">
        <v>20</v>
      </c>
      <c r="J1290" s="15">
        <v>1269</v>
      </c>
      <c r="K1290" s="15">
        <f t="shared" si="60"/>
        <v>100</v>
      </c>
      <c r="L1290" s="15">
        <f t="shared" si="61"/>
        <v>64.058556284704693</v>
      </c>
      <c r="M1290" s="15">
        <f t="shared" si="62"/>
        <v>35.941443715295307</v>
      </c>
    </row>
    <row r="1291" spans="1:13">
      <c r="A1291" s="15" t="s">
        <v>599</v>
      </c>
      <c r="B1291" s="15">
        <v>10.5</v>
      </c>
      <c r="C1291" s="16">
        <v>7.0000000000000005E-8</v>
      </c>
      <c r="D1291" s="15" t="str">
        <f>VLOOKUP($A1291,таксономия!$B:$V,6,0)</f>
        <v>Eukaryota</v>
      </c>
      <c r="E1291" s="15" t="str">
        <f>VLOOKUP($A1291,таксономия!$B:$V,7,0)</f>
        <v xml:space="preserve"> Viridiplantae</v>
      </c>
      <c r="F1291" s="15" t="str">
        <f>VLOOKUP($A1291,таксономия!$B:$V,8,0)</f>
        <v xml:space="preserve"> Streptophyta</v>
      </c>
      <c r="G1291" s="15"/>
      <c r="I1291" s="15">
        <v>20</v>
      </c>
      <c r="J1291" s="15">
        <v>1270</v>
      </c>
      <c r="K1291" s="15">
        <f t="shared" si="60"/>
        <v>100</v>
      </c>
      <c r="L1291" s="15">
        <f t="shared" si="61"/>
        <v>64.109035840484609</v>
      </c>
      <c r="M1291" s="15">
        <f t="shared" si="62"/>
        <v>35.890964159515391</v>
      </c>
    </row>
    <row r="1292" spans="1:13">
      <c r="A1292" s="15" t="s">
        <v>601</v>
      </c>
      <c r="B1292" s="15">
        <v>10.5</v>
      </c>
      <c r="C1292" s="16">
        <v>7.0000000000000005E-8</v>
      </c>
      <c r="D1292" s="15" t="str">
        <f>VLOOKUP($A1292,таксономия!$B:$V,6,0)</f>
        <v>Eukaryota</v>
      </c>
      <c r="E1292" s="15" t="str">
        <f>VLOOKUP($A1292,таксономия!$B:$V,7,0)</f>
        <v xml:space="preserve"> Viridiplantae</v>
      </c>
      <c r="F1292" s="15" t="str">
        <f>VLOOKUP($A1292,таксономия!$B:$V,8,0)</f>
        <v xml:space="preserve"> Streptophyta</v>
      </c>
      <c r="G1292" s="15"/>
      <c r="I1292" s="15">
        <v>20</v>
      </c>
      <c r="J1292" s="15">
        <v>1271</v>
      </c>
      <c r="K1292" s="15">
        <f t="shared" si="60"/>
        <v>100</v>
      </c>
      <c r="L1292" s="15">
        <f t="shared" si="61"/>
        <v>64.15951539626451</v>
      </c>
      <c r="M1292" s="15">
        <f t="shared" si="62"/>
        <v>35.84048460373549</v>
      </c>
    </row>
    <row r="1293" spans="1:13">
      <c r="A1293" s="15" t="s">
        <v>603</v>
      </c>
      <c r="B1293" s="15">
        <v>10.5</v>
      </c>
      <c r="C1293" s="16">
        <v>7.0000000000000005E-8</v>
      </c>
      <c r="D1293" s="15" t="str">
        <f>VLOOKUP($A1293,таксономия!$B:$V,6,0)</f>
        <v>Eukaryota</v>
      </c>
      <c r="E1293" s="15" t="str">
        <f>VLOOKUP($A1293,таксономия!$B:$V,7,0)</f>
        <v xml:space="preserve"> Viridiplantae</v>
      </c>
      <c r="F1293" s="15" t="str">
        <f>VLOOKUP($A1293,таксономия!$B:$V,8,0)</f>
        <v xml:space="preserve"> Streptophyta</v>
      </c>
      <c r="G1293" s="15"/>
      <c r="I1293" s="15">
        <v>20</v>
      </c>
      <c r="J1293" s="15">
        <v>1272</v>
      </c>
      <c r="K1293" s="15">
        <f t="shared" si="60"/>
        <v>100</v>
      </c>
      <c r="L1293" s="15">
        <f t="shared" si="61"/>
        <v>64.209994952044426</v>
      </c>
      <c r="M1293" s="15">
        <f t="shared" si="62"/>
        <v>35.790005047955574</v>
      </c>
    </row>
    <row r="1294" spans="1:13">
      <c r="A1294" s="15" t="s">
        <v>605</v>
      </c>
      <c r="B1294" s="15">
        <v>10.5</v>
      </c>
      <c r="C1294" s="16">
        <v>7.0000000000000005E-8</v>
      </c>
      <c r="D1294" s="15" t="str">
        <f>VLOOKUP($A1294,таксономия!$B:$V,6,0)</f>
        <v>Eukaryota</v>
      </c>
      <c r="E1294" s="15" t="str">
        <f>VLOOKUP($A1294,таксономия!$B:$V,7,0)</f>
        <v xml:space="preserve"> Viridiplantae</v>
      </c>
      <c r="F1294" s="15" t="str">
        <f>VLOOKUP($A1294,таксономия!$B:$V,8,0)</f>
        <v xml:space="preserve"> Streptophyta</v>
      </c>
      <c r="G1294" s="15"/>
      <c r="I1294" s="15">
        <v>20</v>
      </c>
      <c r="J1294" s="15">
        <v>1273</v>
      </c>
      <c r="K1294" s="15">
        <f t="shared" si="60"/>
        <v>100</v>
      </c>
      <c r="L1294" s="15">
        <f t="shared" si="61"/>
        <v>64.260474507824327</v>
      </c>
      <c r="M1294" s="15">
        <f t="shared" si="62"/>
        <v>35.739525492175673</v>
      </c>
    </row>
    <row r="1295" spans="1:13">
      <c r="A1295" s="15" t="s">
        <v>607</v>
      </c>
      <c r="B1295" s="15">
        <v>10.5</v>
      </c>
      <c r="C1295" s="16">
        <v>7.0000000000000005E-8</v>
      </c>
      <c r="D1295" s="15" t="str">
        <f>VLOOKUP($A1295,таксономия!$B:$V,6,0)</f>
        <v>Eukaryota</v>
      </c>
      <c r="E1295" s="15" t="str">
        <f>VLOOKUP($A1295,таксономия!$B:$V,7,0)</f>
        <v xml:space="preserve"> Viridiplantae</v>
      </c>
      <c r="F1295" s="15" t="str">
        <f>VLOOKUP($A1295,таксономия!$B:$V,8,0)</f>
        <v xml:space="preserve"> Streptophyta</v>
      </c>
      <c r="G1295" s="15"/>
      <c r="I1295" s="15">
        <v>20</v>
      </c>
      <c r="J1295" s="15">
        <v>1274</v>
      </c>
      <c r="K1295" s="15">
        <f t="shared" si="60"/>
        <v>100</v>
      </c>
      <c r="L1295" s="15">
        <f t="shared" si="61"/>
        <v>64.310954063604242</v>
      </c>
      <c r="M1295" s="15">
        <f t="shared" si="62"/>
        <v>35.689045936395758</v>
      </c>
    </row>
    <row r="1296" spans="1:13">
      <c r="A1296" s="15" t="s">
        <v>667</v>
      </c>
      <c r="B1296" s="15">
        <v>10.5</v>
      </c>
      <c r="C1296" s="16">
        <v>7.0000000000000005E-8</v>
      </c>
      <c r="D1296" s="15" t="str">
        <f>VLOOKUP($A1296,таксономия!$B:$V,6,0)</f>
        <v>Eukaryota</v>
      </c>
      <c r="E1296" s="15" t="str">
        <f>VLOOKUP($A1296,таксономия!$B:$V,7,0)</f>
        <v xml:space="preserve"> Viridiplantae</v>
      </c>
      <c r="F1296" s="15" t="str">
        <f>VLOOKUP($A1296,таксономия!$B:$V,8,0)</f>
        <v xml:space="preserve"> Streptophyta</v>
      </c>
      <c r="G1296" s="15"/>
      <c r="I1296" s="15">
        <v>20</v>
      </c>
      <c r="J1296" s="15">
        <v>1275</v>
      </c>
      <c r="K1296" s="15">
        <f t="shared" si="60"/>
        <v>100</v>
      </c>
      <c r="L1296" s="15">
        <f t="shared" si="61"/>
        <v>64.361433619384144</v>
      </c>
      <c r="M1296" s="15">
        <f t="shared" si="62"/>
        <v>35.638566380615856</v>
      </c>
    </row>
    <row r="1297" spans="1:13">
      <c r="A1297" s="15" t="s">
        <v>1402</v>
      </c>
      <c r="B1297" s="15">
        <v>10.5</v>
      </c>
      <c r="C1297" s="16">
        <v>7.0000000000000005E-8</v>
      </c>
      <c r="D1297" s="15" t="str">
        <f>VLOOKUP($A1297,таксономия!$B:$V,6,0)</f>
        <v>Eukaryota</v>
      </c>
      <c r="E1297" s="15" t="str">
        <f>VLOOKUP($A1297,таксономия!$B:$V,7,0)</f>
        <v xml:space="preserve"> Viridiplantae</v>
      </c>
      <c r="F1297" s="15" t="str">
        <f>VLOOKUP($A1297,таксономия!$B:$V,8,0)</f>
        <v xml:space="preserve"> Streptophyta</v>
      </c>
      <c r="G1297" s="15"/>
      <c r="I1297" s="15">
        <v>20</v>
      </c>
      <c r="J1297" s="15">
        <v>1276</v>
      </c>
      <c r="K1297" s="15">
        <f t="shared" si="60"/>
        <v>100</v>
      </c>
      <c r="L1297" s="15">
        <f t="shared" si="61"/>
        <v>64.411913175164059</v>
      </c>
      <c r="M1297" s="15">
        <f t="shared" si="62"/>
        <v>35.588086824835941</v>
      </c>
    </row>
    <row r="1298" spans="1:13">
      <c r="A1298" s="15" t="s">
        <v>1404</v>
      </c>
      <c r="B1298" s="15">
        <v>10.5</v>
      </c>
      <c r="C1298" s="16">
        <v>7.0000000000000005E-8</v>
      </c>
      <c r="D1298" s="15" t="str">
        <f>VLOOKUP($A1298,таксономия!$B:$V,6,0)</f>
        <v>Eukaryota</v>
      </c>
      <c r="E1298" s="15" t="str">
        <f>VLOOKUP($A1298,таксономия!$B:$V,7,0)</f>
        <v xml:space="preserve"> Viridiplantae</v>
      </c>
      <c r="F1298" s="15" t="str">
        <f>VLOOKUP($A1298,таксономия!$B:$V,8,0)</f>
        <v xml:space="preserve"> Streptophyta</v>
      </c>
      <c r="G1298" s="15"/>
      <c r="I1298" s="15">
        <v>20</v>
      </c>
      <c r="J1298" s="15">
        <v>1277</v>
      </c>
      <c r="K1298" s="15">
        <f t="shared" si="60"/>
        <v>100</v>
      </c>
      <c r="L1298" s="15">
        <f t="shared" si="61"/>
        <v>64.462392730943961</v>
      </c>
      <c r="M1298" s="15">
        <f t="shared" si="62"/>
        <v>35.537607269056039</v>
      </c>
    </row>
    <row r="1299" spans="1:13">
      <c r="A1299" s="15" t="s">
        <v>1406</v>
      </c>
      <c r="B1299" s="15">
        <v>10.5</v>
      </c>
      <c r="C1299" s="16">
        <v>7.0000000000000005E-8</v>
      </c>
      <c r="D1299" s="15" t="str">
        <f>VLOOKUP($A1299,таксономия!$B:$V,6,0)</f>
        <v>Eukaryota</v>
      </c>
      <c r="E1299" s="15" t="str">
        <f>VLOOKUP($A1299,таксономия!$B:$V,7,0)</f>
        <v xml:space="preserve"> Viridiplantae</v>
      </c>
      <c r="F1299" s="15" t="str">
        <f>VLOOKUP($A1299,таксономия!$B:$V,8,0)</f>
        <v xml:space="preserve"> Streptophyta</v>
      </c>
      <c r="G1299" s="15"/>
      <c r="I1299" s="15">
        <v>20</v>
      </c>
      <c r="J1299" s="15">
        <v>1278</v>
      </c>
      <c r="K1299" s="15">
        <f t="shared" si="60"/>
        <v>100</v>
      </c>
      <c r="L1299" s="15">
        <f t="shared" si="61"/>
        <v>64.512872286723876</v>
      </c>
      <c r="M1299" s="15">
        <f t="shared" si="62"/>
        <v>35.487127713276124</v>
      </c>
    </row>
    <row r="1300" spans="1:13">
      <c r="A1300" s="15" t="s">
        <v>1410</v>
      </c>
      <c r="B1300" s="15">
        <v>10.5</v>
      </c>
      <c r="C1300" s="16">
        <v>7.0000000000000005E-8</v>
      </c>
      <c r="D1300" s="15" t="str">
        <f>VLOOKUP($A1300,таксономия!$B:$V,6,0)</f>
        <v>Eukaryota</v>
      </c>
      <c r="E1300" s="15" t="str">
        <f>VLOOKUP($A1300,таксономия!$B:$V,7,0)</f>
        <v xml:space="preserve"> Viridiplantae</v>
      </c>
      <c r="F1300" s="15" t="str">
        <f>VLOOKUP($A1300,таксономия!$B:$V,8,0)</f>
        <v xml:space="preserve"> Streptophyta</v>
      </c>
      <c r="G1300" s="15"/>
      <c r="I1300" s="15">
        <v>20</v>
      </c>
      <c r="J1300" s="15">
        <v>1279</v>
      </c>
      <c r="K1300" s="15">
        <f t="shared" si="60"/>
        <v>100</v>
      </c>
      <c r="L1300" s="15">
        <f t="shared" si="61"/>
        <v>64.563351842503792</v>
      </c>
      <c r="M1300" s="15">
        <f t="shared" si="62"/>
        <v>35.436648157496208</v>
      </c>
    </row>
    <row r="1301" spans="1:13">
      <c r="A1301" s="15" t="s">
        <v>1793</v>
      </c>
      <c r="B1301" s="15">
        <v>10.5</v>
      </c>
      <c r="C1301" s="16">
        <v>7.0000000000000005E-8</v>
      </c>
      <c r="D1301" s="15" t="str">
        <f>VLOOKUP($A1301,таксономия!$B:$V,6,0)</f>
        <v>Eukaryota</v>
      </c>
      <c r="E1301" s="15" t="str">
        <f>VLOOKUP($A1301,таксономия!$B:$V,7,0)</f>
        <v xml:space="preserve"> Viridiplantae</v>
      </c>
      <c r="F1301" s="15" t="str">
        <f>VLOOKUP($A1301,таксономия!$B:$V,8,0)</f>
        <v xml:space="preserve"> Streptophyta</v>
      </c>
      <c r="G1301" s="15"/>
      <c r="I1301" s="15">
        <v>20</v>
      </c>
      <c r="J1301" s="15">
        <v>1280</v>
      </c>
      <c r="K1301" s="15">
        <f t="shared" si="60"/>
        <v>100</v>
      </c>
      <c r="L1301" s="15">
        <f t="shared" si="61"/>
        <v>64.613831398283693</v>
      </c>
      <c r="M1301" s="15">
        <f t="shared" si="62"/>
        <v>35.386168601716307</v>
      </c>
    </row>
    <row r="1302" spans="1:13">
      <c r="A1302" s="15" t="s">
        <v>1797</v>
      </c>
      <c r="B1302" s="15">
        <v>10.5</v>
      </c>
      <c r="C1302" s="16">
        <v>7.0000000000000005E-8</v>
      </c>
      <c r="D1302" s="15" t="str">
        <f>VLOOKUP($A1302,таксономия!$B:$V,6,0)</f>
        <v>Eukaryota</v>
      </c>
      <c r="E1302" s="15" t="str">
        <f>VLOOKUP($A1302,таксономия!$B:$V,7,0)</f>
        <v xml:space="preserve"> Viridiplantae</v>
      </c>
      <c r="F1302" s="15" t="str">
        <f>VLOOKUP($A1302,таксономия!$B:$V,8,0)</f>
        <v xml:space="preserve"> Streptophyta</v>
      </c>
      <c r="G1302" s="15"/>
      <c r="I1302" s="15">
        <v>20</v>
      </c>
      <c r="J1302" s="15">
        <v>1281</v>
      </c>
      <c r="K1302" s="15">
        <f t="shared" si="60"/>
        <v>100</v>
      </c>
      <c r="L1302" s="15">
        <f t="shared" si="61"/>
        <v>64.664310954063609</v>
      </c>
      <c r="M1302" s="15">
        <f t="shared" si="62"/>
        <v>35.335689045936391</v>
      </c>
    </row>
    <row r="1303" spans="1:13">
      <c r="A1303" s="15" t="s">
        <v>1801</v>
      </c>
      <c r="B1303" s="15">
        <v>10.5</v>
      </c>
      <c r="C1303" s="16">
        <v>7.0000000000000005E-8</v>
      </c>
      <c r="D1303" s="15" t="str">
        <f>VLOOKUP($A1303,таксономия!$B:$V,6,0)</f>
        <v>Eukaryota</v>
      </c>
      <c r="E1303" s="15" t="str">
        <f>VLOOKUP($A1303,таксономия!$B:$V,7,0)</f>
        <v xml:space="preserve"> Viridiplantae</v>
      </c>
      <c r="F1303" s="15" t="str">
        <f>VLOOKUP($A1303,таксономия!$B:$V,8,0)</f>
        <v xml:space="preserve"> Streptophyta</v>
      </c>
      <c r="G1303" s="15"/>
      <c r="I1303" s="15">
        <v>20</v>
      </c>
      <c r="J1303" s="15">
        <v>1282</v>
      </c>
      <c r="K1303" s="15">
        <f t="shared" si="60"/>
        <v>100</v>
      </c>
      <c r="L1303" s="15">
        <f t="shared" si="61"/>
        <v>64.71479050984351</v>
      </c>
      <c r="M1303" s="15">
        <f t="shared" si="62"/>
        <v>35.28520949015649</v>
      </c>
    </row>
    <row r="1304" spans="1:13">
      <c r="A1304" s="15" t="s">
        <v>1803</v>
      </c>
      <c r="B1304" s="15">
        <v>10.5</v>
      </c>
      <c r="C1304" s="16">
        <v>7.0000000000000005E-8</v>
      </c>
      <c r="D1304" s="15" t="str">
        <f>VLOOKUP($A1304,таксономия!$B:$V,6,0)</f>
        <v>Eukaryota</v>
      </c>
      <c r="E1304" s="15" t="str">
        <f>VLOOKUP($A1304,таксономия!$B:$V,7,0)</f>
        <v xml:space="preserve"> Viridiplantae</v>
      </c>
      <c r="F1304" s="15" t="str">
        <f>VLOOKUP($A1304,таксономия!$B:$V,8,0)</f>
        <v xml:space="preserve"> Streptophyta</v>
      </c>
      <c r="G1304" s="15"/>
      <c r="I1304" s="15">
        <v>20</v>
      </c>
      <c r="J1304" s="15">
        <v>1283</v>
      </c>
      <c r="K1304" s="15">
        <f t="shared" si="60"/>
        <v>100</v>
      </c>
      <c r="L1304" s="15">
        <f t="shared" si="61"/>
        <v>64.765270065623426</v>
      </c>
      <c r="M1304" s="15">
        <f t="shared" si="62"/>
        <v>35.234729934376574</v>
      </c>
    </row>
    <row r="1305" spans="1:13">
      <c r="A1305" s="15" t="s">
        <v>1809</v>
      </c>
      <c r="B1305" s="15">
        <v>10.5</v>
      </c>
      <c r="C1305" s="16">
        <v>7.0000000000000005E-8</v>
      </c>
      <c r="D1305" s="15" t="str">
        <f>VLOOKUP($A1305,таксономия!$B:$V,6,0)</f>
        <v>Eukaryota</v>
      </c>
      <c r="E1305" s="15" t="str">
        <f>VLOOKUP($A1305,таксономия!$B:$V,7,0)</f>
        <v xml:space="preserve"> Viridiplantae</v>
      </c>
      <c r="F1305" s="15" t="str">
        <f>VLOOKUP($A1305,таксономия!$B:$V,8,0)</f>
        <v xml:space="preserve"> Streptophyta</v>
      </c>
      <c r="G1305" s="15"/>
      <c r="I1305" s="15">
        <v>20</v>
      </c>
      <c r="J1305" s="15">
        <v>1284</v>
      </c>
      <c r="K1305" s="15">
        <f t="shared" si="60"/>
        <v>100</v>
      </c>
      <c r="L1305" s="15">
        <f t="shared" si="61"/>
        <v>64.815749621403327</v>
      </c>
      <c r="M1305" s="15">
        <f t="shared" si="62"/>
        <v>35.184250378596673</v>
      </c>
    </row>
    <row r="1306" spans="1:13">
      <c r="A1306" s="15" t="s">
        <v>2102</v>
      </c>
      <c r="B1306" s="15">
        <v>10.5</v>
      </c>
      <c r="C1306" s="16">
        <v>7.0000000000000005E-8</v>
      </c>
      <c r="D1306" s="15" t="str">
        <f>VLOOKUP($A1306,таксономия!$B:$V,6,0)</f>
        <v>Eukaryota</v>
      </c>
      <c r="E1306" s="15" t="str">
        <f>VLOOKUP($A1306,таксономия!$B:$V,7,0)</f>
        <v xml:space="preserve"> Viridiplantae</v>
      </c>
      <c r="F1306" s="15" t="str">
        <f>VLOOKUP($A1306,таксономия!$B:$V,8,0)</f>
        <v xml:space="preserve"> Streptophyta</v>
      </c>
      <c r="G1306" s="15"/>
      <c r="I1306" s="15">
        <v>20</v>
      </c>
      <c r="J1306" s="15">
        <v>1285</v>
      </c>
      <c r="K1306" s="15">
        <f t="shared" si="60"/>
        <v>100</v>
      </c>
      <c r="L1306" s="15">
        <f t="shared" si="61"/>
        <v>64.866229177183243</v>
      </c>
      <c r="M1306" s="15">
        <f t="shared" si="62"/>
        <v>35.133770822816757</v>
      </c>
    </row>
    <row r="1307" spans="1:13">
      <c r="A1307" s="15" t="s">
        <v>2110</v>
      </c>
      <c r="B1307" s="15">
        <v>10.5</v>
      </c>
      <c r="C1307" s="16">
        <v>7.0000000000000005E-8</v>
      </c>
      <c r="D1307" s="15" t="str">
        <f>VLOOKUP($A1307,таксономия!$B:$V,6,0)</f>
        <v>Eukaryota</v>
      </c>
      <c r="E1307" s="15" t="str">
        <f>VLOOKUP($A1307,таксономия!$B:$V,7,0)</f>
        <v xml:space="preserve"> Viridiplantae</v>
      </c>
      <c r="F1307" s="15" t="str">
        <f>VLOOKUP($A1307,таксономия!$B:$V,8,0)</f>
        <v xml:space="preserve"> Streptophyta</v>
      </c>
      <c r="G1307" s="15"/>
      <c r="I1307" s="15">
        <v>20</v>
      </c>
      <c r="J1307" s="15">
        <v>1286</v>
      </c>
      <c r="K1307" s="15">
        <f t="shared" si="60"/>
        <v>100</v>
      </c>
      <c r="L1307" s="15">
        <f t="shared" si="61"/>
        <v>64.916708732963144</v>
      </c>
      <c r="M1307" s="15">
        <f t="shared" si="62"/>
        <v>35.083291267036856</v>
      </c>
    </row>
    <row r="1308" spans="1:13">
      <c r="A1308" s="15" t="s">
        <v>3613</v>
      </c>
      <c r="B1308" s="15">
        <v>10.5</v>
      </c>
      <c r="C1308" s="16">
        <v>7.0000000000000005E-8</v>
      </c>
      <c r="D1308" s="15" t="str">
        <f>VLOOKUP($A1308,таксономия!$B:$V,6,0)</f>
        <v>Eukaryota</v>
      </c>
      <c r="E1308" s="15" t="str">
        <f>VLOOKUP($A1308,таксономия!$B:$V,7,0)</f>
        <v xml:space="preserve"> Viridiplantae</v>
      </c>
      <c r="F1308" s="15" t="str">
        <f>VLOOKUP($A1308,таксономия!$B:$V,8,0)</f>
        <v xml:space="preserve"> Streptophyta</v>
      </c>
      <c r="G1308" s="15"/>
      <c r="I1308" s="15">
        <v>20</v>
      </c>
      <c r="J1308" s="15">
        <v>1287</v>
      </c>
      <c r="K1308" s="15">
        <f t="shared" si="60"/>
        <v>100</v>
      </c>
      <c r="L1308" s="15">
        <f t="shared" si="61"/>
        <v>64.96718828874306</v>
      </c>
      <c r="M1308" s="15">
        <f t="shared" si="62"/>
        <v>35.03281171125694</v>
      </c>
    </row>
    <row r="1309" spans="1:13">
      <c r="A1309" s="15" t="s">
        <v>3629</v>
      </c>
      <c r="B1309" s="15">
        <v>10.5</v>
      </c>
      <c r="C1309" s="16">
        <v>7.0000000000000005E-8</v>
      </c>
      <c r="D1309" s="15" t="str">
        <f>VLOOKUP($A1309,таксономия!$B:$V,6,0)</f>
        <v>Eukaryota</v>
      </c>
      <c r="E1309" s="15" t="str">
        <f>VLOOKUP($A1309,таксономия!$B:$V,7,0)</f>
        <v xml:space="preserve"> Viridiplantae</v>
      </c>
      <c r="F1309" s="15" t="str">
        <f>VLOOKUP($A1309,таксономия!$B:$V,8,0)</f>
        <v xml:space="preserve"> Streptophyta</v>
      </c>
      <c r="G1309" s="15"/>
      <c r="I1309" s="15">
        <v>20</v>
      </c>
      <c r="J1309" s="15">
        <v>1288</v>
      </c>
      <c r="K1309" s="15">
        <f t="shared" si="60"/>
        <v>100</v>
      </c>
      <c r="L1309" s="15">
        <f t="shared" si="61"/>
        <v>65.017667844522961</v>
      </c>
      <c r="M1309" s="15">
        <f t="shared" si="62"/>
        <v>34.982332155477039</v>
      </c>
    </row>
    <row r="1310" spans="1:13">
      <c r="A1310" s="15" t="s">
        <v>3633</v>
      </c>
      <c r="B1310" s="15">
        <v>10.5</v>
      </c>
      <c r="C1310" s="16">
        <v>7.0000000000000005E-8</v>
      </c>
      <c r="D1310" s="15" t="str">
        <f>VLOOKUP($A1310,таксономия!$B:$V,6,0)</f>
        <v>Eukaryota</v>
      </c>
      <c r="E1310" s="15" t="str">
        <f>VLOOKUP($A1310,таксономия!$B:$V,7,0)</f>
        <v xml:space="preserve"> Viridiplantae</v>
      </c>
      <c r="F1310" s="15" t="str">
        <f>VLOOKUP($A1310,таксономия!$B:$V,8,0)</f>
        <v xml:space="preserve"> Streptophyta</v>
      </c>
      <c r="G1310" s="15"/>
      <c r="I1310" s="15">
        <v>20</v>
      </c>
      <c r="J1310" s="15">
        <v>1289</v>
      </c>
      <c r="K1310" s="15">
        <f t="shared" si="60"/>
        <v>100</v>
      </c>
      <c r="L1310" s="15">
        <f t="shared" si="61"/>
        <v>65.068147400302877</v>
      </c>
      <c r="M1310" s="15">
        <f t="shared" si="62"/>
        <v>34.931852599697123</v>
      </c>
    </row>
    <row r="1311" spans="1:13">
      <c r="A1311" s="15" t="s">
        <v>3635</v>
      </c>
      <c r="B1311" s="15">
        <v>10.5</v>
      </c>
      <c r="C1311" s="16">
        <v>7.0000000000000005E-8</v>
      </c>
      <c r="D1311" s="15" t="str">
        <f>VLOOKUP($A1311,таксономия!$B:$V,6,0)</f>
        <v>Eukaryota</v>
      </c>
      <c r="E1311" s="15" t="str">
        <f>VLOOKUP($A1311,таксономия!$B:$V,7,0)</f>
        <v xml:space="preserve"> Viridiplantae</v>
      </c>
      <c r="F1311" s="15" t="str">
        <f>VLOOKUP($A1311,таксономия!$B:$V,8,0)</f>
        <v xml:space="preserve"> Streptophyta</v>
      </c>
      <c r="G1311" s="15"/>
      <c r="I1311" s="15">
        <v>20</v>
      </c>
      <c r="J1311" s="15">
        <v>1290</v>
      </c>
      <c r="K1311" s="15">
        <f t="shared" si="60"/>
        <v>100</v>
      </c>
      <c r="L1311" s="15">
        <f t="shared" si="61"/>
        <v>65.118626956082778</v>
      </c>
      <c r="M1311" s="15">
        <f t="shared" si="62"/>
        <v>34.881373043917222</v>
      </c>
    </row>
    <row r="1312" spans="1:13">
      <c r="A1312" s="15" t="s">
        <v>3639</v>
      </c>
      <c r="B1312" s="15">
        <v>10.5</v>
      </c>
      <c r="C1312" s="16">
        <v>7.0000000000000005E-8</v>
      </c>
      <c r="D1312" s="15" t="str">
        <f>VLOOKUP($A1312,таксономия!$B:$V,6,0)</f>
        <v>Eukaryota</v>
      </c>
      <c r="E1312" s="15" t="str">
        <f>VLOOKUP($A1312,таксономия!$B:$V,7,0)</f>
        <v xml:space="preserve"> Viridiplantae</v>
      </c>
      <c r="F1312" s="15" t="str">
        <f>VLOOKUP($A1312,таксономия!$B:$V,8,0)</f>
        <v xml:space="preserve"> Streptophyta</v>
      </c>
      <c r="G1312" s="15"/>
      <c r="I1312" s="15">
        <v>20</v>
      </c>
      <c r="J1312" s="15">
        <v>1291</v>
      </c>
      <c r="K1312" s="15">
        <f t="shared" si="60"/>
        <v>100</v>
      </c>
      <c r="L1312" s="15">
        <f t="shared" si="61"/>
        <v>65.169106511862694</v>
      </c>
      <c r="M1312" s="15">
        <f t="shared" si="62"/>
        <v>34.830893488137306</v>
      </c>
    </row>
    <row r="1313" spans="1:13">
      <c r="A1313" s="15" t="s">
        <v>3641</v>
      </c>
      <c r="B1313" s="15">
        <v>10.5</v>
      </c>
      <c r="C1313" s="16">
        <v>7.0000000000000005E-8</v>
      </c>
      <c r="D1313" s="15" t="str">
        <f>VLOOKUP($A1313,таксономия!$B:$V,6,0)</f>
        <v>Eukaryota</v>
      </c>
      <c r="E1313" s="15" t="str">
        <f>VLOOKUP($A1313,таксономия!$B:$V,7,0)</f>
        <v xml:space="preserve"> Viridiplantae</v>
      </c>
      <c r="F1313" s="15" t="str">
        <f>VLOOKUP($A1313,таксономия!$B:$V,8,0)</f>
        <v xml:space="preserve"> Streptophyta</v>
      </c>
      <c r="G1313" s="15"/>
      <c r="I1313" s="15">
        <v>20</v>
      </c>
      <c r="J1313" s="15">
        <v>1292</v>
      </c>
      <c r="K1313" s="15">
        <f t="shared" si="60"/>
        <v>100</v>
      </c>
      <c r="L1313" s="15">
        <f t="shared" si="61"/>
        <v>65.219586067642609</v>
      </c>
      <c r="M1313" s="15">
        <f t="shared" si="62"/>
        <v>34.780413932357391</v>
      </c>
    </row>
    <row r="1314" spans="1:13">
      <c r="A1314" s="15" t="s">
        <v>3643</v>
      </c>
      <c r="B1314" s="15">
        <v>10.5</v>
      </c>
      <c r="C1314" s="16">
        <v>7.0000000000000005E-8</v>
      </c>
      <c r="D1314" s="15" t="str">
        <f>VLOOKUP($A1314,таксономия!$B:$V,6,0)</f>
        <v>Eukaryota</v>
      </c>
      <c r="E1314" s="15" t="str">
        <f>VLOOKUP($A1314,таксономия!$B:$V,7,0)</f>
        <v xml:space="preserve"> Viridiplantae</v>
      </c>
      <c r="F1314" s="15" t="str">
        <f>VLOOKUP($A1314,таксономия!$B:$V,8,0)</f>
        <v xml:space="preserve"> Streptophyta</v>
      </c>
      <c r="G1314" s="15"/>
      <c r="I1314" s="15">
        <v>20</v>
      </c>
      <c r="J1314" s="15">
        <v>1293</v>
      </c>
      <c r="K1314" s="15">
        <f t="shared" si="60"/>
        <v>100</v>
      </c>
      <c r="L1314" s="15">
        <f t="shared" si="61"/>
        <v>65.270065623422511</v>
      </c>
      <c r="M1314" s="15">
        <f t="shared" si="62"/>
        <v>34.729934376577489</v>
      </c>
    </row>
    <row r="1315" spans="1:13">
      <c r="A1315" s="15" t="s">
        <v>3647</v>
      </c>
      <c r="B1315" s="15">
        <v>10.5</v>
      </c>
      <c r="C1315" s="16">
        <v>7.0000000000000005E-8</v>
      </c>
      <c r="D1315" s="15" t="str">
        <f>VLOOKUP($A1315,таксономия!$B:$V,6,0)</f>
        <v>Eukaryota</v>
      </c>
      <c r="E1315" s="15" t="str">
        <f>VLOOKUP($A1315,таксономия!$B:$V,7,0)</f>
        <v xml:space="preserve"> Viridiplantae</v>
      </c>
      <c r="F1315" s="15" t="str">
        <f>VLOOKUP($A1315,таксономия!$B:$V,8,0)</f>
        <v xml:space="preserve"> Streptophyta</v>
      </c>
      <c r="G1315" s="15"/>
      <c r="I1315" s="15">
        <v>20</v>
      </c>
      <c r="J1315" s="15">
        <v>1294</v>
      </c>
      <c r="K1315" s="15">
        <f t="shared" si="60"/>
        <v>100</v>
      </c>
      <c r="L1315" s="15">
        <f t="shared" si="61"/>
        <v>65.320545179202426</v>
      </c>
      <c r="M1315" s="15">
        <f t="shared" si="62"/>
        <v>34.679454820797574</v>
      </c>
    </row>
    <row r="1316" spans="1:13">
      <c r="A1316" s="15" t="s">
        <v>3649</v>
      </c>
      <c r="B1316" s="15">
        <v>10.5</v>
      </c>
      <c r="C1316" s="16">
        <v>7.0000000000000005E-8</v>
      </c>
      <c r="D1316" s="15" t="str">
        <f>VLOOKUP($A1316,таксономия!$B:$V,6,0)</f>
        <v>Eukaryota</v>
      </c>
      <c r="E1316" s="15" t="str">
        <f>VLOOKUP($A1316,таксономия!$B:$V,7,0)</f>
        <v xml:space="preserve"> Viridiplantae</v>
      </c>
      <c r="F1316" s="15" t="str">
        <f>VLOOKUP($A1316,таксономия!$B:$V,8,0)</f>
        <v xml:space="preserve"> Streptophyta</v>
      </c>
      <c r="G1316" s="15"/>
      <c r="I1316" s="15">
        <v>20</v>
      </c>
      <c r="J1316" s="15">
        <v>1295</v>
      </c>
      <c r="K1316" s="15">
        <f t="shared" si="60"/>
        <v>100</v>
      </c>
      <c r="L1316" s="15">
        <f t="shared" si="61"/>
        <v>65.371024734982328</v>
      </c>
      <c r="M1316" s="15">
        <f t="shared" si="62"/>
        <v>34.628975265017672</v>
      </c>
    </row>
    <row r="1317" spans="1:13">
      <c r="A1317" s="15" t="s">
        <v>3651</v>
      </c>
      <c r="B1317" s="15">
        <v>10.5</v>
      </c>
      <c r="C1317" s="16">
        <v>7.0000000000000005E-8</v>
      </c>
      <c r="D1317" s="15" t="str">
        <f>VLOOKUP($A1317,таксономия!$B:$V,6,0)</f>
        <v>Eukaryota</v>
      </c>
      <c r="E1317" s="15" t="str">
        <f>VLOOKUP($A1317,таксономия!$B:$V,7,0)</f>
        <v xml:space="preserve"> Viridiplantae</v>
      </c>
      <c r="F1317" s="15" t="str">
        <f>VLOOKUP($A1317,таксономия!$B:$V,8,0)</f>
        <v xml:space="preserve"> Streptophyta</v>
      </c>
      <c r="G1317" s="15"/>
      <c r="I1317" s="15">
        <v>20</v>
      </c>
      <c r="J1317" s="15">
        <v>1296</v>
      </c>
      <c r="K1317" s="15">
        <f t="shared" si="60"/>
        <v>100</v>
      </c>
      <c r="L1317" s="15">
        <f t="shared" si="61"/>
        <v>65.421504290762243</v>
      </c>
      <c r="M1317" s="15">
        <f t="shared" si="62"/>
        <v>34.578495709237757</v>
      </c>
    </row>
    <row r="1318" spans="1:13">
      <c r="A1318" s="15" t="s">
        <v>3653</v>
      </c>
      <c r="B1318" s="15">
        <v>10.5</v>
      </c>
      <c r="C1318" s="16">
        <v>7.0000000000000005E-8</v>
      </c>
      <c r="D1318" s="15" t="str">
        <f>VLOOKUP($A1318,таксономия!$B:$V,6,0)</f>
        <v>Eukaryota</v>
      </c>
      <c r="E1318" s="15" t="str">
        <f>VLOOKUP($A1318,таксономия!$B:$V,7,0)</f>
        <v xml:space="preserve"> Viridiplantae</v>
      </c>
      <c r="F1318" s="15" t="str">
        <f>VLOOKUP($A1318,таксономия!$B:$V,8,0)</f>
        <v xml:space="preserve"> Streptophyta</v>
      </c>
      <c r="G1318" s="15"/>
      <c r="I1318" s="15">
        <v>20</v>
      </c>
      <c r="J1318" s="15">
        <v>1297</v>
      </c>
      <c r="K1318" s="15">
        <f t="shared" si="60"/>
        <v>100</v>
      </c>
      <c r="L1318" s="15">
        <f t="shared" si="61"/>
        <v>65.471983846542145</v>
      </c>
      <c r="M1318" s="15">
        <f t="shared" si="62"/>
        <v>34.528016153457855</v>
      </c>
    </row>
    <row r="1319" spans="1:13">
      <c r="A1319" s="15" t="s">
        <v>4044</v>
      </c>
      <c r="B1319" s="15">
        <v>10.5</v>
      </c>
      <c r="C1319" s="16">
        <v>7.0000000000000005E-8</v>
      </c>
      <c r="D1319" s="15" t="str">
        <f>VLOOKUP($A1319,таксономия!$B:$V,6,0)</f>
        <v>Eukaryota</v>
      </c>
      <c r="E1319" s="15" t="str">
        <f>VLOOKUP($A1319,таксономия!$B:$V,7,0)</f>
        <v xml:space="preserve"> Viridiplantae</v>
      </c>
      <c r="F1319" s="15" t="str">
        <f>VLOOKUP($A1319,таксономия!$B:$V,8,0)</f>
        <v xml:space="preserve"> Streptophyta</v>
      </c>
      <c r="G1319" s="15"/>
      <c r="I1319" s="15">
        <v>20</v>
      </c>
      <c r="J1319" s="15">
        <v>1298</v>
      </c>
      <c r="K1319" s="15">
        <f t="shared" si="60"/>
        <v>100</v>
      </c>
      <c r="L1319" s="15">
        <f t="shared" si="61"/>
        <v>65.52246340232206</v>
      </c>
      <c r="M1319" s="15">
        <f t="shared" si="62"/>
        <v>34.47753659767794</v>
      </c>
    </row>
    <row r="1320" spans="1:13">
      <c r="A1320" s="15" t="s">
        <v>4050</v>
      </c>
      <c r="B1320" s="15">
        <v>10.5</v>
      </c>
      <c r="C1320" s="16">
        <v>7.0000000000000005E-8</v>
      </c>
      <c r="D1320" s="15" t="str">
        <f>VLOOKUP($A1320,таксономия!$B:$V,6,0)</f>
        <v>Eukaryota</v>
      </c>
      <c r="E1320" s="15" t="str">
        <f>VLOOKUP($A1320,таксономия!$B:$V,7,0)</f>
        <v xml:space="preserve"> Viridiplantae</v>
      </c>
      <c r="F1320" s="15" t="str">
        <f>VLOOKUP($A1320,таксономия!$B:$V,8,0)</f>
        <v xml:space="preserve"> Streptophyta</v>
      </c>
      <c r="G1320" s="15"/>
      <c r="I1320" s="15">
        <v>20</v>
      </c>
      <c r="J1320" s="15">
        <v>1299</v>
      </c>
      <c r="K1320" s="15">
        <f t="shared" si="60"/>
        <v>100</v>
      </c>
      <c r="L1320" s="15">
        <f t="shared" si="61"/>
        <v>65.572942958101962</v>
      </c>
      <c r="M1320" s="15">
        <f t="shared" si="62"/>
        <v>34.427057041898038</v>
      </c>
    </row>
    <row r="1321" spans="1:13">
      <c r="A1321" s="15" t="s">
        <v>4052</v>
      </c>
      <c r="B1321" s="15">
        <v>10.5</v>
      </c>
      <c r="C1321" s="16">
        <v>7.0000000000000005E-8</v>
      </c>
      <c r="D1321" s="15" t="str">
        <f>VLOOKUP($A1321,таксономия!$B:$V,6,0)</f>
        <v>Eukaryota</v>
      </c>
      <c r="E1321" s="15" t="str">
        <f>VLOOKUP($A1321,таксономия!$B:$V,7,0)</f>
        <v xml:space="preserve"> Viridiplantae</v>
      </c>
      <c r="F1321" s="15" t="str">
        <f>VLOOKUP($A1321,таксономия!$B:$V,8,0)</f>
        <v xml:space="preserve"> Streptophyta</v>
      </c>
      <c r="G1321" s="15"/>
      <c r="I1321" s="15">
        <v>20</v>
      </c>
      <c r="J1321" s="15">
        <v>1300</v>
      </c>
      <c r="K1321" s="15">
        <f t="shared" si="60"/>
        <v>100</v>
      </c>
      <c r="L1321" s="15">
        <f t="shared" si="61"/>
        <v>65.623422513881877</v>
      </c>
      <c r="M1321" s="15">
        <f t="shared" si="62"/>
        <v>34.376577486118123</v>
      </c>
    </row>
    <row r="1322" spans="1:13">
      <c r="A1322" s="15" t="s">
        <v>4062</v>
      </c>
      <c r="B1322" s="15">
        <v>10.5</v>
      </c>
      <c r="C1322" s="16">
        <v>7.0000000000000005E-8</v>
      </c>
      <c r="D1322" s="15" t="str">
        <f>VLOOKUP($A1322,таксономия!$B:$V,6,0)</f>
        <v>Eukaryota</v>
      </c>
      <c r="E1322" s="15" t="str">
        <f>VLOOKUP($A1322,таксономия!$B:$V,7,0)</f>
        <v xml:space="preserve"> Viridiplantae</v>
      </c>
      <c r="F1322" s="15" t="str">
        <f>VLOOKUP($A1322,таксономия!$B:$V,8,0)</f>
        <v xml:space="preserve"> Streptophyta</v>
      </c>
      <c r="G1322" s="15"/>
      <c r="I1322" s="15">
        <v>20</v>
      </c>
      <c r="J1322" s="15">
        <v>1301</v>
      </c>
      <c r="K1322" s="15">
        <f t="shared" si="60"/>
        <v>100</v>
      </c>
      <c r="L1322" s="15">
        <f t="shared" si="61"/>
        <v>65.673902069661779</v>
      </c>
      <c r="M1322" s="15">
        <f t="shared" si="62"/>
        <v>34.326097930338221</v>
      </c>
    </row>
    <row r="1323" spans="1:13">
      <c r="A1323" s="15" t="s">
        <v>4070</v>
      </c>
      <c r="B1323" s="15">
        <v>10.5</v>
      </c>
      <c r="C1323" s="16">
        <v>7.0000000000000005E-8</v>
      </c>
      <c r="D1323" s="15" t="str">
        <f>VLOOKUP($A1323,таксономия!$B:$V,6,0)</f>
        <v>Eukaryota</v>
      </c>
      <c r="E1323" s="15" t="str">
        <f>VLOOKUP($A1323,таксономия!$B:$V,7,0)</f>
        <v xml:space="preserve"> Viridiplantae</v>
      </c>
      <c r="F1323" s="15" t="str">
        <f>VLOOKUP($A1323,таксономия!$B:$V,8,0)</f>
        <v xml:space="preserve"> Streptophyta</v>
      </c>
      <c r="G1323" s="15"/>
      <c r="I1323" s="15">
        <v>20</v>
      </c>
      <c r="J1323" s="15">
        <v>1302</v>
      </c>
      <c r="K1323" s="15">
        <f t="shared" si="60"/>
        <v>100</v>
      </c>
      <c r="L1323" s="15">
        <f t="shared" si="61"/>
        <v>65.724381625441694</v>
      </c>
      <c r="M1323" s="15">
        <f t="shared" si="62"/>
        <v>34.275618374558306</v>
      </c>
    </row>
    <row r="1324" spans="1:13">
      <c r="A1324" s="15" t="s">
        <v>4184</v>
      </c>
      <c r="B1324" s="15">
        <v>10.5</v>
      </c>
      <c r="C1324" s="16">
        <v>7.0000000000000005E-8</v>
      </c>
      <c r="D1324" s="15" t="str">
        <f>VLOOKUP($A1324,таксономия!$B:$V,6,0)</f>
        <v>Eukaryota</v>
      </c>
      <c r="E1324" s="15" t="str">
        <f>VLOOKUP($A1324,таксономия!$B:$V,7,0)</f>
        <v xml:space="preserve"> Viridiplantae</v>
      </c>
      <c r="F1324" s="15" t="str">
        <f>VLOOKUP($A1324,таксономия!$B:$V,8,0)</f>
        <v xml:space="preserve"> Streptophyta</v>
      </c>
      <c r="G1324" s="15"/>
      <c r="I1324" s="15">
        <v>20</v>
      </c>
      <c r="J1324" s="15">
        <v>1303</v>
      </c>
      <c r="K1324" s="15">
        <f t="shared" si="60"/>
        <v>100</v>
      </c>
      <c r="L1324" s="15">
        <f t="shared" si="61"/>
        <v>65.774861181221596</v>
      </c>
      <c r="M1324" s="15">
        <f t="shared" si="62"/>
        <v>34.225138818778404</v>
      </c>
    </row>
    <row r="1325" spans="1:13">
      <c r="A1325" s="15" t="s">
        <v>4190</v>
      </c>
      <c r="B1325" s="15">
        <v>10.5</v>
      </c>
      <c r="C1325" s="16">
        <v>7.0000000000000005E-8</v>
      </c>
      <c r="D1325" s="15" t="str">
        <f>VLOOKUP($A1325,таксономия!$B:$V,6,0)</f>
        <v>Eukaryota</v>
      </c>
      <c r="E1325" s="15" t="str">
        <f>VLOOKUP($A1325,таксономия!$B:$V,7,0)</f>
        <v xml:space="preserve"> Viridiplantae</v>
      </c>
      <c r="F1325" s="15" t="str">
        <f>VLOOKUP($A1325,таксономия!$B:$V,8,0)</f>
        <v xml:space="preserve"> Streptophyta</v>
      </c>
      <c r="G1325" s="15"/>
      <c r="I1325" s="15">
        <v>20</v>
      </c>
      <c r="J1325" s="15">
        <v>1304</v>
      </c>
      <c r="K1325" s="15">
        <f t="shared" si="60"/>
        <v>100</v>
      </c>
      <c r="L1325" s="15">
        <f t="shared" si="61"/>
        <v>65.825340737001511</v>
      </c>
      <c r="M1325" s="15">
        <f t="shared" si="62"/>
        <v>34.174659262998489</v>
      </c>
    </row>
    <row r="1326" spans="1:13">
      <c r="A1326" s="15" t="s">
        <v>4198</v>
      </c>
      <c r="B1326" s="15">
        <v>10.5</v>
      </c>
      <c r="C1326" s="16">
        <v>7.0000000000000005E-8</v>
      </c>
      <c r="D1326" s="15" t="str">
        <f>VLOOKUP($A1326,таксономия!$B:$V,6,0)</f>
        <v>Eukaryota</v>
      </c>
      <c r="E1326" s="15" t="str">
        <f>VLOOKUP($A1326,таксономия!$B:$V,7,0)</f>
        <v xml:space="preserve"> Viridiplantae</v>
      </c>
      <c r="F1326" s="15" t="str">
        <f>VLOOKUP($A1326,таксономия!$B:$V,8,0)</f>
        <v xml:space="preserve"> Streptophyta</v>
      </c>
      <c r="G1326" s="15"/>
      <c r="I1326" s="15">
        <v>20</v>
      </c>
      <c r="J1326" s="15">
        <v>1305</v>
      </c>
      <c r="K1326" s="15">
        <f t="shared" si="60"/>
        <v>100</v>
      </c>
      <c r="L1326" s="15">
        <f t="shared" si="61"/>
        <v>65.875820292781427</v>
      </c>
      <c r="M1326" s="15">
        <f t="shared" si="62"/>
        <v>34.124179707218573</v>
      </c>
    </row>
    <row r="1327" spans="1:13">
      <c r="A1327" s="15" t="s">
        <v>4222</v>
      </c>
      <c r="B1327" s="15">
        <v>10.5</v>
      </c>
      <c r="C1327" s="16">
        <v>7.0000000000000005E-8</v>
      </c>
      <c r="D1327" s="15" t="str">
        <f>VLOOKUP($A1327,таксономия!$B:$V,6,0)</f>
        <v>Eukaryota</v>
      </c>
      <c r="E1327" s="15" t="str">
        <f>VLOOKUP($A1327,таксономия!$B:$V,7,0)</f>
        <v xml:space="preserve"> Viridiplantae</v>
      </c>
      <c r="F1327" s="15" t="str">
        <f>VLOOKUP($A1327,таксономия!$B:$V,8,0)</f>
        <v xml:space="preserve"> Streptophyta</v>
      </c>
      <c r="G1327" s="15"/>
      <c r="I1327" s="15">
        <v>20</v>
      </c>
      <c r="J1327" s="15">
        <v>1306</v>
      </c>
      <c r="K1327" s="15">
        <f t="shared" si="60"/>
        <v>100</v>
      </c>
      <c r="L1327" s="15">
        <f t="shared" si="61"/>
        <v>65.926299848561328</v>
      </c>
      <c r="M1327" s="15">
        <f t="shared" si="62"/>
        <v>34.073700151438672</v>
      </c>
    </row>
    <row r="1328" spans="1:13">
      <c r="A1328" s="15" t="s">
        <v>4238</v>
      </c>
      <c r="B1328" s="15">
        <v>10.5</v>
      </c>
      <c r="C1328" s="16">
        <v>7.0000000000000005E-8</v>
      </c>
      <c r="D1328" s="15" t="str">
        <f>VLOOKUP($A1328,таксономия!$B:$V,6,0)</f>
        <v>Eukaryota</v>
      </c>
      <c r="E1328" s="15" t="str">
        <f>VLOOKUP($A1328,таксономия!$B:$V,7,0)</f>
        <v xml:space="preserve"> Viridiplantae</v>
      </c>
      <c r="F1328" s="15" t="str">
        <f>VLOOKUP($A1328,таксономия!$B:$V,8,0)</f>
        <v xml:space="preserve"> Streptophyta</v>
      </c>
      <c r="G1328" s="15"/>
      <c r="I1328" s="15">
        <v>20</v>
      </c>
      <c r="J1328" s="15">
        <v>1307</v>
      </c>
      <c r="K1328" s="15">
        <f t="shared" si="60"/>
        <v>100</v>
      </c>
      <c r="L1328" s="15">
        <f t="shared" si="61"/>
        <v>65.976779404341244</v>
      </c>
      <c r="M1328" s="15">
        <f t="shared" si="62"/>
        <v>34.023220595658756</v>
      </c>
    </row>
    <row r="1329" spans="1:13">
      <c r="A1329" s="15" t="s">
        <v>4240</v>
      </c>
      <c r="B1329" s="15">
        <v>10.5</v>
      </c>
      <c r="C1329" s="16">
        <v>7.0000000000000005E-8</v>
      </c>
      <c r="D1329" s="15" t="str">
        <f>VLOOKUP($A1329,таксономия!$B:$V,6,0)</f>
        <v>Eukaryota</v>
      </c>
      <c r="E1329" s="15" t="str">
        <f>VLOOKUP($A1329,таксономия!$B:$V,7,0)</f>
        <v xml:space="preserve"> Viridiplantae</v>
      </c>
      <c r="F1329" s="15" t="str">
        <f>VLOOKUP($A1329,таксономия!$B:$V,8,0)</f>
        <v xml:space="preserve"> Streptophyta</v>
      </c>
      <c r="G1329" s="15"/>
      <c r="I1329" s="15">
        <v>20</v>
      </c>
      <c r="J1329" s="15">
        <v>1308</v>
      </c>
      <c r="K1329" s="15">
        <f t="shared" si="60"/>
        <v>100</v>
      </c>
      <c r="L1329" s="15">
        <f t="shared" si="61"/>
        <v>66.027258960121145</v>
      </c>
      <c r="M1329" s="15">
        <f t="shared" si="62"/>
        <v>33.972741039878855</v>
      </c>
    </row>
    <row r="1330" spans="1:13">
      <c r="A1330" s="15" t="s">
        <v>4206</v>
      </c>
      <c r="B1330" s="15">
        <v>10.5</v>
      </c>
      <c r="C1330" s="16">
        <v>7.0000000000000005E-8</v>
      </c>
      <c r="D1330" s="15" t="str">
        <f>VLOOKUP($A1330,таксономия!$B:$V,6,0)</f>
        <v>Eukaryota</v>
      </c>
      <c r="E1330" s="15" t="str">
        <f>VLOOKUP($A1330,таксономия!$B:$V,7,0)</f>
        <v xml:space="preserve"> Viridiplantae</v>
      </c>
      <c r="F1330" s="15" t="str">
        <f>VLOOKUP($A1330,таксономия!$B:$V,8,0)</f>
        <v xml:space="preserve"> Streptophyta</v>
      </c>
      <c r="G1330" s="15"/>
      <c r="I1330" s="15">
        <v>20</v>
      </c>
      <c r="J1330" s="15">
        <v>1309</v>
      </c>
      <c r="K1330" s="15">
        <f t="shared" si="60"/>
        <v>100</v>
      </c>
      <c r="L1330" s="15">
        <f t="shared" si="61"/>
        <v>66.077738515901061</v>
      </c>
      <c r="M1330" s="15">
        <f t="shared" si="62"/>
        <v>33.922261484098939</v>
      </c>
    </row>
    <row r="1331" spans="1:13">
      <c r="A1331" s="15" t="s">
        <v>3625</v>
      </c>
      <c r="B1331" s="15">
        <v>10.4</v>
      </c>
      <c r="C1331" s="16">
        <v>7.1E-8</v>
      </c>
      <c r="D1331" s="15" t="str">
        <f>VLOOKUP($A1331,таксономия!$B:$V,6,0)</f>
        <v>Eukaryota</v>
      </c>
      <c r="E1331" s="15" t="str">
        <f>VLOOKUP($A1331,таксономия!$B:$V,7,0)</f>
        <v xml:space="preserve"> Viridiplantae</v>
      </c>
      <c r="F1331" s="15" t="str">
        <f>VLOOKUP($A1331,таксономия!$B:$V,8,0)</f>
        <v xml:space="preserve"> Streptophyta</v>
      </c>
      <c r="G1331" s="15"/>
      <c r="I1331" s="15">
        <v>20</v>
      </c>
      <c r="J1331" s="15">
        <v>1310</v>
      </c>
      <c r="K1331" s="15">
        <f t="shared" si="60"/>
        <v>100</v>
      </c>
      <c r="L1331" s="15">
        <f t="shared" si="61"/>
        <v>66.128218071680962</v>
      </c>
      <c r="M1331" s="15">
        <f t="shared" si="62"/>
        <v>33.871781928319038</v>
      </c>
    </row>
    <row r="1332" spans="1:13">
      <c r="A1332" s="15" t="s">
        <v>3617</v>
      </c>
      <c r="B1332" s="15">
        <v>10.1</v>
      </c>
      <c r="C1332" s="16">
        <v>7.3000000000000005E-8</v>
      </c>
      <c r="D1332" s="15" t="str">
        <f>VLOOKUP($A1332,таксономия!$B:$V,6,0)</f>
        <v>Eukaryota</v>
      </c>
      <c r="E1332" s="15" t="str">
        <f>VLOOKUP($A1332,таксономия!$B:$V,7,0)</f>
        <v xml:space="preserve"> Viridiplantae</v>
      </c>
      <c r="F1332" s="15" t="str">
        <f>VLOOKUP($A1332,таксономия!$B:$V,8,0)</f>
        <v xml:space="preserve"> Streptophyta</v>
      </c>
      <c r="G1332" s="15"/>
      <c r="I1332" s="15">
        <v>20</v>
      </c>
      <c r="J1332" s="15">
        <v>1311</v>
      </c>
      <c r="K1332" s="15">
        <f t="shared" si="60"/>
        <v>100</v>
      </c>
      <c r="L1332" s="15">
        <f t="shared" si="61"/>
        <v>66.178697627460878</v>
      </c>
      <c r="M1332" s="15">
        <f t="shared" si="62"/>
        <v>33.821302372539122</v>
      </c>
    </row>
    <row r="1333" spans="1:13">
      <c r="A1333" s="15" t="s">
        <v>3627</v>
      </c>
      <c r="B1333" s="15">
        <v>10.1</v>
      </c>
      <c r="C1333" s="16">
        <v>7.3000000000000005E-8</v>
      </c>
      <c r="D1333" s="15" t="str">
        <f>VLOOKUP($A1333,таксономия!$B:$V,6,0)</f>
        <v>Eukaryota</v>
      </c>
      <c r="E1333" s="15" t="str">
        <f>VLOOKUP($A1333,таксономия!$B:$V,7,0)</f>
        <v xml:space="preserve"> Viridiplantae</v>
      </c>
      <c r="F1333" s="15" t="str">
        <f>VLOOKUP($A1333,таксономия!$B:$V,8,0)</f>
        <v xml:space="preserve"> Streptophyta</v>
      </c>
      <c r="G1333" s="15"/>
      <c r="I1333" s="15">
        <v>20</v>
      </c>
      <c r="J1333" s="15">
        <v>1312</v>
      </c>
      <c r="K1333" s="15">
        <f t="shared" si="60"/>
        <v>100</v>
      </c>
      <c r="L1333" s="15">
        <f t="shared" si="61"/>
        <v>66.229177183240779</v>
      </c>
      <c r="M1333" s="15">
        <f t="shared" si="62"/>
        <v>33.770822816759221</v>
      </c>
    </row>
    <row r="1334" spans="1:13">
      <c r="A1334" s="15" t="s">
        <v>3631</v>
      </c>
      <c r="B1334" s="15">
        <v>10.1</v>
      </c>
      <c r="C1334" s="16">
        <v>7.3000000000000005E-8</v>
      </c>
      <c r="D1334" s="15" t="str">
        <f>VLOOKUP($A1334,таксономия!$B:$V,6,0)</f>
        <v>Eukaryota</v>
      </c>
      <c r="E1334" s="15" t="str">
        <f>VLOOKUP($A1334,таксономия!$B:$V,7,0)</f>
        <v xml:space="preserve"> Viridiplantae</v>
      </c>
      <c r="F1334" s="15" t="str">
        <f>VLOOKUP($A1334,таксономия!$B:$V,8,0)</f>
        <v xml:space="preserve"> Streptophyta</v>
      </c>
      <c r="G1334" s="15"/>
      <c r="I1334" s="15">
        <v>20</v>
      </c>
      <c r="J1334" s="15">
        <v>1313</v>
      </c>
      <c r="K1334" s="15">
        <f t="shared" si="60"/>
        <v>100</v>
      </c>
      <c r="L1334" s="15">
        <f t="shared" si="61"/>
        <v>66.279656739020695</v>
      </c>
      <c r="M1334" s="15">
        <f t="shared" si="62"/>
        <v>33.720343260979305</v>
      </c>
    </row>
    <row r="1335" spans="1:13">
      <c r="A1335" s="15" t="s">
        <v>1414</v>
      </c>
      <c r="B1335" s="15">
        <v>10.1</v>
      </c>
      <c r="C1335" s="16">
        <v>7.3000000000000005E-8</v>
      </c>
      <c r="D1335" s="15" t="str">
        <f>VLOOKUP($A1335,таксономия!$B:$V,6,0)</f>
        <v>Eukaryota</v>
      </c>
      <c r="E1335" s="15" t="str">
        <f>VLOOKUP($A1335,таксономия!$B:$V,7,0)</f>
        <v xml:space="preserve"> Viridiplantae</v>
      </c>
      <c r="F1335" s="15" t="str">
        <f>VLOOKUP($A1335,таксономия!$B:$V,8,0)</f>
        <v xml:space="preserve"> Streptophyta</v>
      </c>
      <c r="G1335" s="15"/>
      <c r="I1335" s="15">
        <v>20</v>
      </c>
      <c r="J1335" s="15">
        <v>1314</v>
      </c>
      <c r="K1335" s="15">
        <f t="shared" si="60"/>
        <v>100</v>
      </c>
      <c r="L1335" s="15">
        <f t="shared" si="61"/>
        <v>66.330136294800596</v>
      </c>
      <c r="M1335" s="15">
        <f t="shared" si="62"/>
        <v>33.669863705199404</v>
      </c>
    </row>
    <row r="1336" spans="1:13">
      <c r="A1336" s="15" t="s">
        <v>1765</v>
      </c>
      <c r="B1336" s="15">
        <v>9.6999999999999993</v>
      </c>
      <c r="C1336" s="16">
        <v>7.7000000000000001E-8</v>
      </c>
      <c r="D1336" s="15" t="str">
        <f>VLOOKUP($A1336,таксономия!$B:$V,6,0)</f>
        <v>Eukaryota</v>
      </c>
      <c r="E1336" s="15" t="str">
        <f>VLOOKUP($A1336,таксономия!$B:$V,7,0)</f>
        <v xml:space="preserve"> Metazoa</v>
      </c>
      <c r="F1336" s="15" t="str">
        <f>VLOOKUP($A1336,таксономия!$B:$V,8,0)</f>
        <v xml:space="preserve"> Chordata</v>
      </c>
      <c r="G1336" s="15"/>
      <c r="I1336" s="15">
        <v>20</v>
      </c>
      <c r="J1336" s="15">
        <v>1315</v>
      </c>
      <c r="K1336" s="15">
        <f t="shared" si="60"/>
        <v>100</v>
      </c>
      <c r="L1336" s="15">
        <f t="shared" si="61"/>
        <v>66.380615850580512</v>
      </c>
      <c r="M1336" s="15">
        <f t="shared" si="62"/>
        <v>33.619384149419488</v>
      </c>
    </row>
    <row r="1337" spans="1:13">
      <c r="A1337" s="15" t="s">
        <v>2595</v>
      </c>
      <c r="B1337" s="15">
        <v>9.5</v>
      </c>
      <c r="C1337" s="16">
        <v>8.0000000000000002E-8</v>
      </c>
      <c r="D1337" s="15" t="str">
        <f>VLOOKUP($A1337,таксономия!$B:$V,6,0)</f>
        <v>Eukaryota</v>
      </c>
      <c r="E1337" s="15" t="str">
        <f>VLOOKUP($A1337,таксономия!$B:$V,7,0)</f>
        <v xml:space="preserve"> Fungi</v>
      </c>
      <c r="F1337" s="15" t="str">
        <f>VLOOKUP($A1337,таксономия!$B:$V,8,0)</f>
        <v xml:space="preserve"> Dikarya</v>
      </c>
      <c r="G1337" s="15"/>
      <c r="I1337" s="15">
        <v>20</v>
      </c>
      <c r="J1337" s="15">
        <v>1316</v>
      </c>
      <c r="K1337" s="15">
        <f t="shared" si="60"/>
        <v>100</v>
      </c>
      <c r="L1337" s="15">
        <f t="shared" si="61"/>
        <v>66.431095406360413</v>
      </c>
      <c r="M1337" s="15">
        <f t="shared" si="62"/>
        <v>33.568904593639587</v>
      </c>
    </row>
    <row r="1338" spans="1:13">
      <c r="A1338" s="15" t="s">
        <v>4204</v>
      </c>
      <c r="B1338" s="15">
        <v>9.4</v>
      </c>
      <c r="C1338" s="16">
        <v>8.0999999999999997E-8</v>
      </c>
      <c r="D1338" s="15" t="str">
        <f>VLOOKUP($A1338,таксономия!$B:$V,6,0)</f>
        <v>Eukaryota</v>
      </c>
      <c r="E1338" s="15" t="str">
        <f>VLOOKUP($A1338,таксономия!$B:$V,7,0)</f>
        <v xml:space="preserve"> Viridiplantae</v>
      </c>
      <c r="F1338" s="15" t="str">
        <f>VLOOKUP($A1338,таксономия!$B:$V,8,0)</f>
        <v xml:space="preserve"> Streptophyta</v>
      </c>
      <c r="G1338" s="15"/>
      <c r="I1338" s="15">
        <v>20</v>
      </c>
      <c r="J1338" s="15">
        <v>1317</v>
      </c>
      <c r="K1338" s="15">
        <f t="shared" si="60"/>
        <v>100</v>
      </c>
      <c r="L1338" s="15">
        <f t="shared" si="61"/>
        <v>66.481574962140328</v>
      </c>
      <c r="M1338" s="15">
        <f t="shared" si="62"/>
        <v>33.518425037859672</v>
      </c>
    </row>
    <row r="1339" spans="1:13">
      <c r="A1339" s="15" t="s">
        <v>1365</v>
      </c>
      <c r="B1339" s="15">
        <v>9.1999999999999993</v>
      </c>
      <c r="C1339" s="16">
        <v>8.3000000000000002E-8</v>
      </c>
      <c r="D1339" s="15" t="str">
        <f>VLOOKUP($A1339,таксономия!$B:$V,6,0)</f>
        <v>Eukaryota</v>
      </c>
      <c r="E1339" s="15" t="str">
        <f>VLOOKUP($A1339,таксономия!$B:$V,7,0)</f>
        <v xml:space="preserve"> Metazoa</v>
      </c>
      <c r="F1339" s="15" t="str">
        <f>VLOOKUP($A1339,таксономия!$B:$V,8,0)</f>
        <v xml:space="preserve"> Chordata</v>
      </c>
      <c r="G1339" s="15"/>
      <c r="I1339" s="15">
        <v>20</v>
      </c>
      <c r="J1339" s="15">
        <v>1318</v>
      </c>
      <c r="K1339" s="15">
        <f t="shared" si="60"/>
        <v>100</v>
      </c>
      <c r="L1339" s="15">
        <f t="shared" si="61"/>
        <v>66.532054517920244</v>
      </c>
      <c r="M1339" s="15">
        <f t="shared" si="62"/>
        <v>33.467945482079756</v>
      </c>
    </row>
    <row r="1340" spans="1:13">
      <c r="A1340" s="15" t="s">
        <v>2615</v>
      </c>
      <c r="B1340" s="15">
        <v>9.1999999999999993</v>
      </c>
      <c r="C1340" s="16">
        <v>8.3000000000000002E-8</v>
      </c>
      <c r="D1340" s="15" t="str">
        <f>VLOOKUP($A1340,таксономия!$B:$V,6,0)</f>
        <v>Eukaryota</v>
      </c>
      <c r="E1340" s="15" t="str">
        <f>VLOOKUP($A1340,таксономия!$B:$V,7,0)</f>
        <v xml:space="preserve"> Metazoa</v>
      </c>
      <c r="F1340" s="15" t="str">
        <f>VLOOKUP($A1340,таксономия!$B:$V,8,0)</f>
        <v xml:space="preserve"> Chordata</v>
      </c>
      <c r="G1340" s="15"/>
      <c r="I1340" s="15">
        <v>20</v>
      </c>
      <c r="J1340" s="15">
        <v>1319</v>
      </c>
      <c r="K1340" s="15">
        <f t="shared" si="60"/>
        <v>100</v>
      </c>
      <c r="L1340" s="15">
        <f t="shared" si="61"/>
        <v>66.582534073700145</v>
      </c>
      <c r="M1340" s="15">
        <f t="shared" si="62"/>
        <v>33.417465926299855</v>
      </c>
    </row>
    <row r="1341" spans="1:13">
      <c r="A1341" s="15" t="s">
        <v>3070</v>
      </c>
      <c r="B1341" s="15">
        <v>9</v>
      </c>
      <c r="C1341" s="16">
        <v>8.4999999999999994E-8</v>
      </c>
      <c r="D1341" s="15" t="str">
        <f>VLOOKUP($A1341,таксономия!$B:$V,6,0)</f>
        <v>Eukaryota</v>
      </c>
      <c r="E1341" s="15" t="str">
        <f>VLOOKUP($A1341,таксономия!$B:$V,7,0)</f>
        <v xml:space="preserve"> Metazoa</v>
      </c>
      <c r="F1341" s="15" t="str">
        <f>VLOOKUP($A1341,таксономия!$B:$V,8,0)</f>
        <v xml:space="preserve"> Chordata</v>
      </c>
      <c r="G1341" s="15"/>
      <c r="I1341" s="15">
        <v>20</v>
      </c>
      <c r="J1341" s="15">
        <v>1320</v>
      </c>
      <c r="K1341" s="15">
        <f t="shared" si="60"/>
        <v>100</v>
      </c>
      <c r="L1341" s="15">
        <f t="shared" si="61"/>
        <v>66.633013629480061</v>
      </c>
      <c r="M1341" s="15">
        <f t="shared" si="62"/>
        <v>33.366986370519939</v>
      </c>
    </row>
    <row r="1342" spans="1:13">
      <c r="A1342" s="15" t="s">
        <v>4200</v>
      </c>
      <c r="B1342" s="15">
        <v>9</v>
      </c>
      <c r="C1342" s="16">
        <v>8.4999999999999994E-8</v>
      </c>
      <c r="D1342" s="15" t="str">
        <f>VLOOKUP($A1342,таксономия!$B:$V,6,0)</f>
        <v>Eukaryota</v>
      </c>
      <c r="E1342" s="15" t="str">
        <f>VLOOKUP($A1342,таксономия!$B:$V,7,0)</f>
        <v xml:space="preserve"> Viridiplantae</v>
      </c>
      <c r="F1342" s="15" t="str">
        <f>VLOOKUP($A1342,таксономия!$B:$V,8,0)</f>
        <v xml:space="preserve"> Streptophyta</v>
      </c>
      <c r="G1342" s="15"/>
      <c r="I1342" s="15">
        <v>20</v>
      </c>
      <c r="J1342" s="15">
        <v>1321</v>
      </c>
      <c r="K1342" s="15">
        <f t="shared" si="60"/>
        <v>100</v>
      </c>
      <c r="L1342" s="15">
        <f t="shared" si="61"/>
        <v>66.683493185259962</v>
      </c>
      <c r="M1342" s="15">
        <f t="shared" si="62"/>
        <v>33.316506814740038</v>
      </c>
    </row>
    <row r="1343" spans="1:13">
      <c r="A1343" s="15" t="s">
        <v>2104</v>
      </c>
      <c r="B1343" s="15">
        <v>8.9</v>
      </c>
      <c r="C1343" s="16">
        <v>8.6000000000000002E-8</v>
      </c>
      <c r="D1343" s="15" t="str">
        <f>VLOOKUP($A1343,таксономия!$B:$V,6,0)</f>
        <v>Eukaryota</v>
      </c>
      <c r="E1343" s="15" t="str">
        <f>VLOOKUP($A1343,таксономия!$B:$V,7,0)</f>
        <v xml:space="preserve"> Viridiplantae</v>
      </c>
      <c r="F1343" s="15" t="str">
        <f>VLOOKUP($A1343,таксономия!$B:$V,8,0)</f>
        <v xml:space="preserve"> Streptophyta</v>
      </c>
      <c r="G1343" s="15"/>
      <c r="I1343" s="15">
        <v>20</v>
      </c>
      <c r="J1343" s="15">
        <v>1322</v>
      </c>
      <c r="K1343" s="15">
        <f t="shared" si="60"/>
        <v>100</v>
      </c>
      <c r="L1343" s="15">
        <f t="shared" si="61"/>
        <v>66.733972741039878</v>
      </c>
      <c r="M1343" s="15">
        <f t="shared" si="62"/>
        <v>33.266027258960122</v>
      </c>
    </row>
    <row r="1344" spans="1:13">
      <c r="A1344" s="15" t="s">
        <v>4272</v>
      </c>
      <c r="B1344" s="15">
        <v>8.8000000000000007</v>
      </c>
      <c r="C1344" s="16">
        <v>8.6999999999999998E-8</v>
      </c>
      <c r="D1344" s="15" t="str">
        <f>VLOOKUP($A1344,таксономия!$B:$V,6,0)</f>
        <v>Eukaryota</v>
      </c>
      <c r="E1344" s="15" t="str">
        <f>VLOOKUP($A1344,таксономия!$B:$V,7,0)</f>
        <v xml:space="preserve"> Metazoa</v>
      </c>
      <c r="F1344" s="15" t="str">
        <f>VLOOKUP($A1344,таксономия!$B:$V,8,0)</f>
        <v xml:space="preserve"> Chordata</v>
      </c>
      <c r="G1344" s="15"/>
      <c r="I1344" s="15">
        <v>20</v>
      </c>
      <c r="J1344" s="15">
        <v>1323</v>
      </c>
      <c r="K1344" s="15">
        <f t="shared" si="60"/>
        <v>100</v>
      </c>
      <c r="L1344" s="15">
        <f t="shared" si="61"/>
        <v>66.784452296819779</v>
      </c>
      <c r="M1344" s="15">
        <f t="shared" si="62"/>
        <v>33.215547703180221</v>
      </c>
    </row>
    <row r="1345" spans="1:13">
      <c r="A1345" s="15" t="s">
        <v>1805</v>
      </c>
      <c r="B1345" s="15">
        <v>8.6999999999999993</v>
      </c>
      <c r="C1345" s="16">
        <v>8.7999999999999994E-8</v>
      </c>
      <c r="D1345" s="15" t="str">
        <f>VLOOKUP($A1345,таксономия!$B:$V,6,0)</f>
        <v>Eukaryota</v>
      </c>
      <c r="E1345" s="15" t="str">
        <f>VLOOKUP($A1345,таксономия!$B:$V,7,0)</f>
        <v xml:space="preserve"> Viridiplantae</v>
      </c>
      <c r="F1345" s="15" t="str">
        <f>VLOOKUP($A1345,таксономия!$B:$V,8,0)</f>
        <v xml:space="preserve"> Streptophyta</v>
      </c>
      <c r="G1345" s="15"/>
      <c r="I1345" s="15">
        <v>20</v>
      </c>
      <c r="J1345" s="15">
        <v>1324</v>
      </c>
      <c r="K1345" s="15">
        <f t="shared" si="60"/>
        <v>100</v>
      </c>
      <c r="L1345" s="15">
        <f t="shared" si="61"/>
        <v>66.834931852599695</v>
      </c>
      <c r="M1345" s="15">
        <f t="shared" si="62"/>
        <v>33.165068147400305</v>
      </c>
    </row>
    <row r="1346" spans="1:13">
      <c r="A1346" s="15" t="s">
        <v>2477</v>
      </c>
      <c r="B1346" s="15">
        <v>8.5</v>
      </c>
      <c r="C1346" s="16">
        <v>8.9999999999999999E-8</v>
      </c>
      <c r="D1346" s="15" t="str">
        <f>VLOOKUP($A1346,таксономия!$B:$V,6,0)</f>
        <v>Archaea</v>
      </c>
      <c r="E1346" s="15" t="str">
        <f>VLOOKUP($A1346,таксономия!$B:$V,7,0)</f>
        <v xml:space="preserve"> Euryarchaeota</v>
      </c>
      <c r="F1346" s="15" t="str">
        <f>VLOOKUP($A1346,таксономия!$B:$V,8,0)</f>
        <v xml:space="preserve"> Halobacteria</v>
      </c>
      <c r="G1346" s="15"/>
      <c r="I1346" s="15">
        <v>20</v>
      </c>
      <c r="J1346" s="15">
        <v>1325</v>
      </c>
      <c r="K1346" s="15">
        <f t="shared" si="60"/>
        <v>100</v>
      </c>
      <c r="L1346" s="15">
        <f t="shared" si="61"/>
        <v>66.885411408379596</v>
      </c>
      <c r="M1346" s="15">
        <f t="shared" si="62"/>
        <v>33.114588591620404</v>
      </c>
    </row>
    <row r="1347" spans="1:13">
      <c r="A1347" s="15" t="s">
        <v>4042</v>
      </c>
      <c r="B1347" s="15">
        <v>8.5</v>
      </c>
      <c r="C1347" s="16">
        <v>8.9999999999999999E-8</v>
      </c>
      <c r="D1347" s="15" t="str">
        <f>VLOOKUP($A1347,таксономия!$B:$V,6,0)</f>
        <v>Eukaryota</v>
      </c>
      <c r="E1347" s="15" t="str">
        <f>VLOOKUP($A1347,таксономия!$B:$V,7,0)</f>
        <v xml:space="preserve"> Viridiplantae</v>
      </c>
      <c r="F1347" s="15" t="str">
        <f>VLOOKUP($A1347,таксономия!$B:$V,8,0)</f>
        <v xml:space="preserve"> Streptophyta</v>
      </c>
      <c r="G1347" s="15"/>
      <c r="I1347" s="15">
        <v>20</v>
      </c>
      <c r="J1347" s="15">
        <v>1326</v>
      </c>
      <c r="K1347" s="15">
        <f t="shared" ref="K1347:K1410" si="63">I1347/20*100</f>
        <v>100</v>
      </c>
      <c r="L1347" s="15">
        <f t="shared" ref="L1347:L1410" si="64">J1347/1981*100</f>
        <v>66.935890964159512</v>
      </c>
      <c r="M1347" s="15">
        <f t="shared" ref="M1347:M1410" si="65">100-L1347</f>
        <v>33.064109035840488</v>
      </c>
    </row>
    <row r="1348" spans="1:13">
      <c r="A1348" s="15" t="s">
        <v>1231</v>
      </c>
      <c r="B1348" s="15">
        <v>8.5</v>
      </c>
      <c r="C1348" s="16">
        <v>8.9999999999999999E-8</v>
      </c>
      <c r="D1348" s="15" t="str">
        <f>VLOOKUP($A1348,таксономия!$B:$V,6,0)</f>
        <v>Eukaryota</v>
      </c>
      <c r="E1348" s="15" t="str">
        <f>VLOOKUP($A1348,таксономия!$B:$V,7,0)</f>
        <v xml:space="preserve"> Viridiplantae</v>
      </c>
      <c r="F1348" s="15" t="str">
        <f>VLOOKUP($A1348,таксономия!$B:$V,8,0)</f>
        <v xml:space="preserve"> Streptophyta</v>
      </c>
      <c r="G1348" s="15"/>
      <c r="I1348" s="15">
        <v>20</v>
      </c>
      <c r="J1348" s="15">
        <v>1327</v>
      </c>
      <c r="K1348" s="15">
        <f t="shared" si="63"/>
        <v>100</v>
      </c>
      <c r="L1348" s="15">
        <f t="shared" si="64"/>
        <v>66.986370519939413</v>
      </c>
      <c r="M1348" s="15">
        <f t="shared" si="65"/>
        <v>33.013629480060587</v>
      </c>
    </row>
    <row r="1349" spans="1:13">
      <c r="A1349" s="15" t="s">
        <v>206</v>
      </c>
      <c r="B1349" s="15">
        <v>8.5</v>
      </c>
      <c r="C1349" s="16">
        <v>9.0999999999999994E-8</v>
      </c>
      <c r="D1349" s="15" t="str">
        <f>VLOOKUP($A1349,таксономия!$B:$V,6,0)</f>
        <v>Archaea</v>
      </c>
      <c r="E1349" s="15" t="str">
        <f>VLOOKUP($A1349,таксономия!$B:$V,7,0)</f>
        <v xml:space="preserve"> Euryarchaeota</v>
      </c>
      <c r="F1349" s="15" t="str">
        <f>VLOOKUP($A1349,таксономия!$B:$V,8,0)</f>
        <v xml:space="preserve"> Halobacteria</v>
      </c>
      <c r="G1349" s="15"/>
      <c r="I1349" s="15">
        <v>20</v>
      </c>
      <c r="J1349" s="15">
        <v>1328</v>
      </c>
      <c r="K1349" s="15">
        <f t="shared" si="63"/>
        <v>100</v>
      </c>
      <c r="L1349" s="15">
        <f t="shared" si="64"/>
        <v>67.036850075719329</v>
      </c>
      <c r="M1349" s="15">
        <f t="shared" si="65"/>
        <v>32.963149924280671</v>
      </c>
    </row>
    <row r="1350" spans="1:13">
      <c r="A1350" s="15" t="s">
        <v>2564</v>
      </c>
      <c r="B1350" s="15">
        <v>8.4</v>
      </c>
      <c r="C1350" s="16">
        <v>9.2000000000000003E-8</v>
      </c>
      <c r="D1350" s="15" t="str">
        <f>VLOOKUP($A1350,таксономия!$B:$V,6,0)</f>
        <v>Archaea</v>
      </c>
      <c r="E1350" s="15" t="str">
        <f>VLOOKUP($A1350,таксономия!$B:$V,7,0)</f>
        <v xml:space="preserve"> Nanohaloarchaeota</v>
      </c>
      <c r="F1350" s="15" t="str">
        <f>VLOOKUP($A1350,таксономия!$B:$V,8,0)</f>
        <v xml:space="preserve"> Nanohaloarchaea</v>
      </c>
      <c r="G1350" s="15"/>
      <c r="I1350" s="15">
        <v>20</v>
      </c>
      <c r="J1350" s="15">
        <v>1329</v>
      </c>
      <c r="K1350" s="15">
        <f t="shared" si="63"/>
        <v>100</v>
      </c>
      <c r="L1350" s="15">
        <f t="shared" si="64"/>
        <v>67.087329631499244</v>
      </c>
      <c r="M1350" s="15">
        <f t="shared" si="65"/>
        <v>32.912670368500756</v>
      </c>
    </row>
    <row r="1351" spans="1:13">
      <c r="A1351" s="15" t="s">
        <v>3396</v>
      </c>
      <c r="B1351" s="15">
        <v>8.4</v>
      </c>
      <c r="C1351" s="16">
        <v>9.2000000000000003E-8</v>
      </c>
      <c r="D1351" s="15" t="str">
        <f>VLOOKUP($A1351,таксономия!$B:$V,6,0)</f>
        <v>Eukaryota</v>
      </c>
      <c r="E1351" s="15" t="str">
        <f>VLOOKUP($A1351,таксономия!$B:$V,7,0)</f>
        <v xml:space="preserve"> Viridiplantae</v>
      </c>
      <c r="F1351" s="15" t="str">
        <f>VLOOKUP($A1351,таксономия!$B:$V,8,0)</f>
        <v xml:space="preserve"> Streptophyta</v>
      </c>
      <c r="G1351" s="15"/>
      <c r="I1351" s="15">
        <v>20</v>
      </c>
      <c r="J1351" s="15">
        <v>1330</v>
      </c>
      <c r="K1351" s="15">
        <f t="shared" si="63"/>
        <v>100</v>
      </c>
      <c r="L1351" s="15">
        <f t="shared" si="64"/>
        <v>67.137809187279146</v>
      </c>
      <c r="M1351" s="15">
        <f t="shared" si="65"/>
        <v>32.862190812720854</v>
      </c>
    </row>
    <row r="1352" spans="1:13">
      <c r="A1352" s="15" t="s">
        <v>4008</v>
      </c>
      <c r="B1352" s="15">
        <v>8.4</v>
      </c>
      <c r="C1352" s="16">
        <v>9.2000000000000003E-8</v>
      </c>
      <c r="D1352" s="15" t="str">
        <f>VLOOKUP($A1352,таксономия!$B:$V,6,0)</f>
        <v>Eukaryota</v>
      </c>
      <c r="E1352" s="15" t="str">
        <f>VLOOKUP($A1352,таксономия!$B:$V,7,0)</f>
        <v xml:space="preserve"> Viridiplantae</v>
      </c>
      <c r="F1352" s="15" t="str">
        <f>VLOOKUP($A1352,таксономия!$B:$V,8,0)</f>
        <v xml:space="preserve"> Streptophyta</v>
      </c>
      <c r="G1352" s="15"/>
      <c r="I1352" s="15">
        <v>20</v>
      </c>
      <c r="J1352" s="15">
        <v>1331</v>
      </c>
      <c r="K1352" s="15">
        <f t="shared" si="63"/>
        <v>100</v>
      </c>
      <c r="L1352" s="15">
        <f t="shared" si="64"/>
        <v>67.188288743059061</v>
      </c>
      <c r="M1352" s="15">
        <f t="shared" si="65"/>
        <v>32.811711256940939</v>
      </c>
    </row>
    <row r="1353" spans="1:13">
      <c r="A1353" s="15" t="s">
        <v>2849</v>
      </c>
      <c r="B1353" s="15">
        <v>8</v>
      </c>
      <c r="C1353" s="16">
        <v>9.5999999999999999E-8</v>
      </c>
      <c r="D1353" s="15" t="str">
        <f>VLOOKUP($A1353,таксономия!$B:$V,6,0)</f>
        <v>Eukaryota</v>
      </c>
      <c r="E1353" s="15" t="str">
        <f>VLOOKUP($A1353,таксономия!$B:$V,7,0)</f>
        <v xml:space="preserve"> Metazoa</v>
      </c>
      <c r="F1353" s="15" t="str">
        <f>VLOOKUP($A1353,таксономия!$B:$V,8,0)</f>
        <v xml:space="preserve"> Chordata</v>
      </c>
      <c r="G1353" s="15"/>
      <c r="I1353" s="15">
        <v>20</v>
      </c>
      <c r="J1353" s="15">
        <v>1332</v>
      </c>
      <c r="K1353" s="15">
        <f t="shared" si="63"/>
        <v>100</v>
      </c>
      <c r="L1353" s="15">
        <f t="shared" si="64"/>
        <v>67.238768298838963</v>
      </c>
      <c r="M1353" s="15">
        <f t="shared" si="65"/>
        <v>32.761231701161037</v>
      </c>
    </row>
    <row r="1354" spans="1:13">
      <c r="A1354" s="15" t="s">
        <v>3219</v>
      </c>
      <c r="B1354" s="15">
        <v>8</v>
      </c>
      <c r="C1354" s="16">
        <v>9.5999999999999999E-8</v>
      </c>
      <c r="D1354" s="15" t="str">
        <f>VLOOKUP($A1354,таксономия!$B:$V,6,0)</f>
        <v>Eukaryota</v>
      </c>
      <c r="E1354" s="15" t="str">
        <f>VLOOKUP($A1354,таксономия!$B:$V,7,0)</f>
        <v xml:space="preserve"> Metazoa</v>
      </c>
      <c r="F1354" s="15" t="str">
        <f>VLOOKUP($A1354,таксономия!$B:$V,8,0)</f>
        <v xml:space="preserve"> Chordata</v>
      </c>
      <c r="G1354" s="15"/>
      <c r="I1354" s="15">
        <v>20</v>
      </c>
      <c r="J1354" s="15">
        <v>1333</v>
      </c>
      <c r="K1354" s="15">
        <f t="shared" si="63"/>
        <v>100</v>
      </c>
      <c r="L1354" s="15">
        <f t="shared" si="64"/>
        <v>67.289247854618878</v>
      </c>
      <c r="M1354" s="15">
        <f t="shared" si="65"/>
        <v>32.710752145381122</v>
      </c>
    </row>
    <row r="1355" spans="1:13">
      <c r="A1355" s="15" t="s">
        <v>3217</v>
      </c>
      <c r="B1355" s="15">
        <v>8</v>
      </c>
      <c r="C1355" s="16">
        <v>9.6999999999999995E-8</v>
      </c>
      <c r="D1355" s="15" t="str">
        <f>VLOOKUP($A1355,таксономия!$B:$V,6,0)</f>
        <v>Eukaryota</v>
      </c>
      <c r="E1355" s="15" t="str">
        <f>VLOOKUP($A1355,таксономия!$B:$V,7,0)</f>
        <v xml:space="preserve"> Metazoa</v>
      </c>
      <c r="F1355" s="15" t="str">
        <f>VLOOKUP($A1355,таксономия!$B:$V,8,0)</f>
        <v xml:space="preserve"> Chordata</v>
      </c>
      <c r="G1355" s="15"/>
      <c r="I1355" s="15">
        <v>20</v>
      </c>
      <c r="J1355" s="15">
        <v>1334</v>
      </c>
      <c r="K1355" s="15">
        <f t="shared" si="63"/>
        <v>100</v>
      </c>
      <c r="L1355" s="15">
        <f t="shared" si="64"/>
        <v>67.33972741039878</v>
      </c>
      <c r="M1355" s="15">
        <f t="shared" si="65"/>
        <v>32.66027258960122</v>
      </c>
    </row>
    <row r="1356" spans="1:13">
      <c r="A1356" s="15" t="s">
        <v>569</v>
      </c>
      <c r="B1356" s="15">
        <v>7.8</v>
      </c>
      <c r="C1356" s="16">
        <v>9.9E-8</v>
      </c>
      <c r="D1356" s="15" t="str">
        <f>VLOOKUP($A1356,таксономия!$B:$V,6,0)</f>
        <v>Eukaryota</v>
      </c>
      <c r="E1356" s="15" t="str">
        <f>VLOOKUP($A1356,таксономия!$B:$V,7,0)</f>
        <v xml:space="preserve"> Viridiplantae</v>
      </c>
      <c r="F1356" s="15" t="str">
        <f>VLOOKUP($A1356,таксономия!$B:$V,8,0)</f>
        <v xml:space="preserve"> Streptophyta</v>
      </c>
      <c r="G1356" s="15"/>
      <c r="I1356" s="15">
        <v>20</v>
      </c>
      <c r="J1356" s="15">
        <v>1335</v>
      </c>
      <c r="K1356" s="15">
        <f t="shared" si="63"/>
        <v>100</v>
      </c>
      <c r="L1356" s="15">
        <f t="shared" si="64"/>
        <v>67.390206966178695</v>
      </c>
      <c r="M1356" s="15">
        <f t="shared" si="65"/>
        <v>32.609793033821305</v>
      </c>
    </row>
    <row r="1357" spans="1:13">
      <c r="A1357" s="15" t="s">
        <v>987</v>
      </c>
      <c r="B1357" s="15">
        <v>7.7</v>
      </c>
      <c r="C1357" s="16">
        <v>9.9999999999999995E-8</v>
      </c>
      <c r="D1357" s="15" t="str">
        <f>VLOOKUP($A1357,таксономия!$B:$V,6,0)</f>
        <v>Archaea</v>
      </c>
      <c r="E1357" s="15" t="str">
        <f>VLOOKUP($A1357,таксономия!$B:$V,7,0)</f>
        <v xml:space="preserve"> Euryarchaeota</v>
      </c>
      <c r="F1357" s="15" t="str">
        <f>VLOOKUP($A1357,таксономия!$B:$V,8,0)</f>
        <v xml:space="preserve"> Methanomicrobia</v>
      </c>
      <c r="G1357" s="15"/>
      <c r="I1357" s="15">
        <v>20</v>
      </c>
      <c r="J1357" s="15">
        <v>1336</v>
      </c>
      <c r="K1357" s="15">
        <f t="shared" si="63"/>
        <v>100</v>
      </c>
      <c r="L1357" s="15">
        <f t="shared" si="64"/>
        <v>67.440686521958611</v>
      </c>
      <c r="M1357" s="15">
        <f t="shared" si="65"/>
        <v>32.559313478041389</v>
      </c>
    </row>
    <row r="1358" spans="1:13">
      <c r="A1358" s="15" t="s">
        <v>2363</v>
      </c>
      <c r="B1358" s="15">
        <v>7.6</v>
      </c>
      <c r="C1358" s="16">
        <v>9.9999999999999995E-8</v>
      </c>
      <c r="D1358" s="15" t="str">
        <f>VLOOKUP($A1358,таксономия!$B:$V,6,0)</f>
        <v>Eukaryota</v>
      </c>
      <c r="E1358" s="15" t="str">
        <f>VLOOKUP($A1358,таксономия!$B:$V,7,0)</f>
        <v xml:space="preserve"> Metazoa</v>
      </c>
      <c r="F1358" s="15" t="str">
        <f>VLOOKUP($A1358,таксономия!$B:$V,8,0)</f>
        <v xml:space="preserve"> Chordata</v>
      </c>
      <c r="G1358" s="15"/>
      <c r="I1358" s="15">
        <v>20</v>
      </c>
      <c r="J1358" s="15">
        <v>1337</v>
      </c>
      <c r="K1358" s="15">
        <f t="shared" si="63"/>
        <v>100</v>
      </c>
      <c r="L1358" s="15">
        <f t="shared" si="64"/>
        <v>67.491166077738512</v>
      </c>
      <c r="M1358" s="15">
        <f t="shared" si="65"/>
        <v>32.508833922261488</v>
      </c>
    </row>
    <row r="1359" spans="1:13">
      <c r="A1359" s="15" t="s">
        <v>583</v>
      </c>
      <c r="B1359" s="15">
        <v>7.6</v>
      </c>
      <c r="C1359" s="16">
        <v>9.9999999999999995E-8</v>
      </c>
      <c r="D1359" s="15" t="str">
        <f>VLOOKUP($A1359,таксономия!$B:$V,6,0)</f>
        <v>Eukaryota</v>
      </c>
      <c r="E1359" s="15" t="str">
        <f>VLOOKUP($A1359,таксономия!$B:$V,7,0)</f>
        <v xml:space="preserve"> Viridiplantae</v>
      </c>
      <c r="F1359" s="15" t="str">
        <f>VLOOKUP($A1359,таксономия!$B:$V,8,0)</f>
        <v xml:space="preserve"> Streptophyta</v>
      </c>
      <c r="G1359" s="15"/>
      <c r="I1359" s="15">
        <v>20</v>
      </c>
      <c r="J1359" s="15">
        <v>1338</v>
      </c>
      <c r="K1359" s="15">
        <f t="shared" si="63"/>
        <v>100</v>
      </c>
      <c r="L1359" s="15">
        <f t="shared" si="64"/>
        <v>67.541645633518428</v>
      </c>
      <c r="M1359" s="15">
        <f t="shared" si="65"/>
        <v>32.458354366481572</v>
      </c>
    </row>
    <row r="1360" spans="1:13">
      <c r="A1360" s="15" t="s">
        <v>778</v>
      </c>
      <c r="B1360" s="15">
        <v>7.6</v>
      </c>
      <c r="C1360" s="16">
        <v>9.9999999999999995E-8</v>
      </c>
      <c r="D1360" s="15" t="str">
        <f>VLOOKUP($A1360,таксономия!$B:$V,6,0)</f>
        <v>Eukaryota</v>
      </c>
      <c r="E1360" s="15" t="str">
        <f>VLOOKUP($A1360,таксономия!$B:$V,7,0)</f>
        <v xml:space="preserve"> Viridiplantae</v>
      </c>
      <c r="F1360" s="15" t="str">
        <f>VLOOKUP($A1360,таксономия!$B:$V,8,0)</f>
        <v xml:space="preserve"> Streptophyta</v>
      </c>
      <c r="G1360" s="15"/>
      <c r="I1360" s="15">
        <v>20</v>
      </c>
      <c r="J1360" s="15">
        <v>1339</v>
      </c>
      <c r="K1360" s="15">
        <f t="shared" si="63"/>
        <v>100</v>
      </c>
      <c r="L1360" s="15">
        <f t="shared" si="64"/>
        <v>67.592125189298329</v>
      </c>
      <c r="M1360" s="15">
        <f t="shared" si="65"/>
        <v>32.407874810701671</v>
      </c>
    </row>
    <row r="1361" spans="1:13">
      <c r="A1361" s="15" t="s">
        <v>780</v>
      </c>
      <c r="B1361" s="15">
        <v>7.6</v>
      </c>
      <c r="C1361" s="16">
        <v>9.9999999999999995E-8</v>
      </c>
      <c r="D1361" s="15" t="str">
        <f>VLOOKUP($A1361,таксономия!$B:$V,6,0)</f>
        <v>Eukaryota</v>
      </c>
      <c r="E1361" s="15" t="str">
        <f>VLOOKUP($A1361,таксономия!$B:$V,7,0)</f>
        <v xml:space="preserve"> Viridiplantae</v>
      </c>
      <c r="F1361" s="15" t="str">
        <f>VLOOKUP($A1361,таксономия!$B:$V,8,0)</f>
        <v xml:space="preserve"> Streptophyta</v>
      </c>
      <c r="G1361" s="15"/>
      <c r="I1361" s="15">
        <v>20</v>
      </c>
      <c r="J1361" s="15">
        <v>1340</v>
      </c>
      <c r="K1361" s="15">
        <f t="shared" si="63"/>
        <v>100</v>
      </c>
      <c r="L1361" s="15">
        <f t="shared" si="64"/>
        <v>67.642604745078245</v>
      </c>
      <c r="M1361" s="15">
        <f t="shared" si="65"/>
        <v>32.357395254921755</v>
      </c>
    </row>
    <row r="1362" spans="1:13">
      <c r="A1362" s="15" t="s">
        <v>1795</v>
      </c>
      <c r="B1362" s="15">
        <v>7.6</v>
      </c>
      <c r="C1362" s="16">
        <v>9.9999999999999995E-8</v>
      </c>
      <c r="D1362" s="15" t="str">
        <f>VLOOKUP($A1362,таксономия!$B:$V,6,0)</f>
        <v>Eukaryota</v>
      </c>
      <c r="E1362" s="15" t="str">
        <f>VLOOKUP($A1362,таксономия!$B:$V,7,0)</f>
        <v xml:space="preserve"> Viridiplantae</v>
      </c>
      <c r="F1362" s="15" t="str">
        <f>VLOOKUP($A1362,таксономия!$B:$V,8,0)</f>
        <v xml:space="preserve"> Streptophyta</v>
      </c>
      <c r="G1362" s="15"/>
      <c r="I1362" s="15">
        <v>20</v>
      </c>
      <c r="J1362" s="15">
        <v>1341</v>
      </c>
      <c r="K1362" s="15">
        <f t="shared" si="63"/>
        <v>100</v>
      </c>
      <c r="L1362" s="15">
        <f t="shared" si="64"/>
        <v>67.693084300858146</v>
      </c>
      <c r="M1362" s="15">
        <f t="shared" si="65"/>
        <v>32.306915699141854</v>
      </c>
    </row>
    <row r="1363" spans="1:13">
      <c r="A1363" s="15" t="s">
        <v>1811</v>
      </c>
      <c r="B1363" s="15">
        <v>7.6</v>
      </c>
      <c r="C1363" s="16">
        <v>9.9999999999999995E-8</v>
      </c>
      <c r="D1363" s="15" t="str">
        <f>VLOOKUP($A1363,таксономия!$B:$V,6,0)</f>
        <v>Eukaryota</v>
      </c>
      <c r="E1363" s="15" t="str">
        <f>VLOOKUP($A1363,таксономия!$B:$V,7,0)</f>
        <v xml:space="preserve"> Viridiplantae</v>
      </c>
      <c r="F1363" s="15" t="str">
        <f>VLOOKUP($A1363,таксономия!$B:$V,8,0)</f>
        <v xml:space="preserve"> Streptophyta</v>
      </c>
      <c r="G1363" s="15"/>
      <c r="I1363" s="15">
        <v>20</v>
      </c>
      <c r="J1363" s="15">
        <v>1342</v>
      </c>
      <c r="K1363" s="15">
        <f t="shared" si="63"/>
        <v>100</v>
      </c>
      <c r="L1363" s="15">
        <f t="shared" si="64"/>
        <v>67.743563856638062</v>
      </c>
      <c r="M1363" s="15">
        <f t="shared" si="65"/>
        <v>32.256436143361938</v>
      </c>
    </row>
    <row r="1364" spans="1:13">
      <c r="A1364" s="15" t="s">
        <v>2098</v>
      </c>
      <c r="B1364" s="15">
        <v>7.6</v>
      </c>
      <c r="C1364" s="16">
        <v>9.9999999999999995E-8</v>
      </c>
      <c r="D1364" s="15" t="str">
        <f>VLOOKUP($A1364,таксономия!$B:$V,6,0)</f>
        <v>Eukaryota</v>
      </c>
      <c r="E1364" s="15" t="str">
        <f>VLOOKUP($A1364,таксономия!$B:$V,7,0)</f>
        <v xml:space="preserve"> Viridiplantae</v>
      </c>
      <c r="F1364" s="15" t="str">
        <f>VLOOKUP($A1364,таксономия!$B:$V,8,0)</f>
        <v xml:space="preserve"> Streptophyta</v>
      </c>
      <c r="G1364" s="15"/>
      <c r="I1364" s="15">
        <v>20</v>
      </c>
      <c r="J1364" s="15">
        <v>1343</v>
      </c>
      <c r="K1364" s="15">
        <f t="shared" si="63"/>
        <v>100</v>
      </c>
      <c r="L1364" s="15">
        <f t="shared" si="64"/>
        <v>67.794043412417977</v>
      </c>
      <c r="M1364" s="15">
        <f t="shared" si="65"/>
        <v>32.205956587582023</v>
      </c>
    </row>
    <row r="1365" spans="1:13">
      <c r="A1365" s="15" t="s">
        <v>4188</v>
      </c>
      <c r="B1365" s="15">
        <v>7.6</v>
      </c>
      <c r="C1365" s="16">
        <v>9.9999999999999995E-8</v>
      </c>
      <c r="D1365" s="15" t="str">
        <f>VLOOKUP($A1365,таксономия!$B:$V,6,0)</f>
        <v>Eukaryota</v>
      </c>
      <c r="E1365" s="15" t="str">
        <f>VLOOKUP($A1365,таксономия!$B:$V,7,0)</f>
        <v xml:space="preserve"> Viridiplantae</v>
      </c>
      <c r="F1365" s="15" t="str">
        <f>VLOOKUP($A1365,таксономия!$B:$V,8,0)</f>
        <v xml:space="preserve"> Streptophyta</v>
      </c>
      <c r="G1365" s="15"/>
      <c r="I1365" s="15">
        <v>20</v>
      </c>
      <c r="J1365" s="15">
        <v>1344</v>
      </c>
      <c r="K1365" s="15">
        <f t="shared" si="63"/>
        <v>100</v>
      </c>
      <c r="L1365" s="15">
        <f t="shared" si="64"/>
        <v>67.844522968197879</v>
      </c>
      <c r="M1365" s="15">
        <f t="shared" si="65"/>
        <v>32.155477031802121</v>
      </c>
    </row>
    <row r="1366" spans="1:13">
      <c r="A1366" s="15" t="s">
        <v>3782</v>
      </c>
      <c r="B1366" s="15">
        <v>7.5</v>
      </c>
      <c r="C1366" s="16">
        <v>9.9999999999999995E-8</v>
      </c>
      <c r="D1366" s="15" t="str">
        <f>VLOOKUP($A1366,таксономия!$B:$V,6,0)</f>
        <v>Archaea</v>
      </c>
      <c r="E1366" s="15" t="str">
        <f>VLOOKUP($A1366,таксономия!$B:$V,7,0)</f>
        <v xml:space="preserve"> Euryarchaeota</v>
      </c>
      <c r="F1366" s="15" t="str">
        <f>VLOOKUP($A1366,таксономия!$B:$V,8,0)</f>
        <v xml:space="preserve"> Methanomicrobia</v>
      </c>
      <c r="G1366" s="15"/>
      <c r="I1366" s="15">
        <v>20</v>
      </c>
      <c r="J1366" s="15">
        <v>1345</v>
      </c>
      <c r="K1366" s="15">
        <f t="shared" si="63"/>
        <v>100</v>
      </c>
      <c r="L1366" s="15">
        <f t="shared" si="64"/>
        <v>67.895002523977794</v>
      </c>
      <c r="M1366" s="15">
        <f t="shared" si="65"/>
        <v>32.104997476022206</v>
      </c>
    </row>
    <row r="1367" spans="1:13">
      <c r="A1367" s="15" t="s">
        <v>3593</v>
      </c>
      <c r="B1367" s="15">
        <v>7.4</v>
      </c>
      <c r="C1367" s="16">
        <v>9.9999999999999995E-8</v>
      </c>
      <c r="D1367" s="15" t="str">
        <f>VLOOKUP($A1367,таксономия!$B:$V,6,0)</f>
        <v>Archaea</v>
      </c>
      <c r="E1367" s="15" t="str">
        <f>VLOOKUP($A1367,таксономия!$B:$V,7,0)</f>
        <v xml:space="preserve"> Euryarchaeota</v>
      </c>
      <c r="F1367" s="15" t="str">
        <f>VLOOKUP($A1367,таксономия!$B:$V,8,0)</f>
        <v xml:space="preserve"> Halobacteria</v>
      </c>
      <c r="G1367" s="15"/>
      <c r="I1367" s="15">
        <v>20</v>
      </c>
      <c r="J1367" s="15">
        <v>1346</v>
      </c>
      <c r="K1367" s="15">
        <f t="shared" si="63"/>
        <v>100</v>
      </c>
      <c r="L1367" s="15">
        <f t="shared" si="64"/>
        <v>67.945482079757696</v>
      </c>
      <c r="M1367" s="15">
        <f t="shared" si="65"/>
        <v>32.054517920242304</v>
      </c>
    </row>
    <row r="1368" spans="1:13">
      <c r="A1368" s="15" t="s">
        <v>3215</v>
      </c>
      <c r="B1368" s="15">
        <v>7.2</v>
      </c>
      <c r="C1368" s="16">
        <v>1.1000000000000001E-7</v>
      </c>
      <c r="D1368" s="15" t="str">
        <f>VLOOKUP($A1368,таксономия!$B:$V,6,0)</f>
        <v>Eukaryota</v>
      </c>
      <c r="E1368" s="15" t="str">
        <f>VLOOKUP($A1368,таксономия!$B:$V,7,0)</f>
        <v xml:space="preserve"> Metazoa</v>
      </c>
      <c r="F1368" s="15" t="str">
        <f>VLOOKUP($A1368,таксономия!$B:$V,8,0)</f>
        <v xml:space="preserve"> Chordata</v>
      </c>
      <c r="G1368" s="15"/>
      <c r="I1368" s="15">
        <v>20</v>
      </c>
      <c r="J1368" s="15">
        <v>1347</v>
      </c>
      <c r="K1368" s="15">
        <f t="shared" si="63"/>
        <v>100</v>
      </c>
      <c r="L1368" s="15">
        <f t="shared" si="64"/>
        <v>67.995961635537611</v>
      </c>
      <c r="M1368" s="15">
        <f t="shared" si="65"/>
        <v>32.004038364462389</v>
      </c>
    </row>
    <row r="1369" spans="1:13">
      <c r="A1369" s="15" t="s">
        <v>1773</v>
      </c>
      <c r="B1369" s="15">
        <v>7.1</v>
      </c>
      <c r="C1369" s="16">
        <v>1.1000000000000001E-7</v>
      </c>
      <c r="D1369" s="15" t="str">
        <f>VLOOKUP($A1369,таксономия!$B:$V,6,0)</f>
        <v>Eukaryota</v>
      </c>
      <c r="E1369" s="15" t="str">
        <f>VLOOKUP($A1369,таксономия!$B:$V,7,0)</f>
        <v xml:space="preserve"> Metazoa</v>
      </c>
      <c r="F1369" s="15" t="str">
        <f>VLOOKUP($A1369,таксономия!$B:$V,8,0)</f>
        <v xml:space="preserve"> Chordata</v>
      </c>
      <c r="G1369" s="15"/>
      <c r="I1369" s="15">
        <v>20</v>
      </c>
      <c r="J1369" s="15">
        <v>1348</v>
      </c>
      <c r="K1369" s="15">
        <f t="shared" si="63"/>
        <v>100</v>
      </c>
      <c r="L1369" s="15">
        <f t="shared" si="64"/>
        <v>68.046441191317513</v>
      </c>
      <c r="M1369" s="15">
        <f t="shared" si="65"/>
        <v>31.953558808682487</v>
      </c>
    </row>
    <row r="1370" spans="1:13">
      <c r="A1370" s="15" t="s">
        <v>4182</v>
      </c>
      <c r="B1370" s="15">
        <v>7</v>
      </c>
      <c r="C1370" s="16">
        <v>1.1000000000000001E-7</v>
      </c>
      <c r="D1370" s="15" t="str">
        <f>VLOOKUP($A1370,таксономия!$B:$V,6,0)</f>
        <v>Eukaryota</v>
      </c>
      <c r="E1370" s="15" t="str">
        <f>VLOOKUP($A1370,таксономия!$B:$V,7,0)</f>
        <v xml:space="preserve"> Viridiplantae</v>
      </c>
      <c r="F1370" s="15" t="str">
        <f>VLOOKUP($A1370,таксономия!$B:$V,8,0)</f>
        <v xml:space="preserve"> Streptophyta</v>
      </c>
      <c r="G1370" s="15"/>
      <c r="I1370" s="15">
        <v>20</v>
      </c>
      <c r="J1370" s="15">
        <v>1349</v>
      </c>
      <c r="K1370" s="15">
        <f t="shared" si="63"/>
        <v>100</v>
      </c>
      <c r="L1370" s="15">
        <f t="shared" si="64"/>
        <v>68.096920747097428</v>
      </c>
      <c r="M1370" s="15">
        <f t="shared" si="65"/>
        <v>31.903079252902572</v>
      </c>
    </row>
    <row r="1371" spans="1:13">
      <c r="A1371" s="15" t="s">
        <v>4433</v>
      </c>
      <c r="B1371" s="15">
        <v>7</v>
      </c>
      <c r="C1371" s="16">
        <v>1.1000000000000001E-7</v>
      </c>
      <c r="D1371" s="15" t="str">
        <f>VLOOKUP($A1371,таксономия!$B:$V,6,0)</f>
        <v>Archaea</v>
      </c>
      <c r="E1371" s="15" t="str">
        <f>VLOOKUP($A1371,таксономия!$B:$V,7,0)</f>
        <v xml:space="preserve"> Euryarchaeota</v>
      </c>
      <c r="F1371" s="15" t="str">
        <f>VLOOKUP($A1371,таксономия!$B:$V,8,0)</f>
        <v xml:space="preserve"> Methanomicrobia</v>
      </c>
      <c r="G1371" s="15"/>
      <c r="I1371" s="15">
        <v>20</v>
      </c>
      <c r="J1371" s="15">
        <v>1350</v>
      </c>
      <c r="K1371" s="15">
        <f t="shared" si="63"/>
        <v>100</v>
      </c>
      <c r="L1371" s="15">
        <f t="shared" si="64"/>
        <v>68.147400302877344</v>
      </c>
      <c r="M1371" s="15">
        <f t="shared" si="65"/>
        <v>31.852599697122656</v>
      </c>
    </row>
    <row r="1372" spans="1:13">
      <c r="A1372" s="15" t="s">
        <v>4060</v>
      </c>
      <c r="B1372" s="15">
        <v>6.9</v>
      </c>
      <c r="C1372" s="16">
        <v>1.1000000000000001E-7</v>
      </c>
      <c r="D1372" s="15" t="str">
        <f>VLOOKUP($A1372,таксономия!$B:$V,6,0)</f>
        <v>Eukaryota</v>
      </c>
      <c r="E1372" s="15" t="str">
        <f>VLOOKUP($A1372,таксономия!$B:$V,7,0)</f>
        <v xml:space="preserve"> Viridiplantae</v>
      </c>
      <c r="F1372" s="15" t="str">
        <f>VLOOKUP($A1372,таксономия!$B:$V,8,0)</f>
        <v xml:space="preserve"> Streptophyta</v>
      </c>
      <c r="G1372" s="15"/>
      <c r="I1372" s="15">
        <v>20</v>
      </c>
      <c r="J1372" s="15">
        <v>1351</v>
      </c>
      <c r="K1372" s="15">
        <f t="shared" si="63"/>
        <v>100</v>
      </c>
      <c r="L1372" s="15">
        <f t="shared" si="64"/>
        <v>68.197879858657245</v>
      </c>
      <c r="M1372" s="15">
        <f t="shared" si="65"/>
        <v>31.802120141342755</v>
      </c>
    </row>
    <row r="1373" spans="1:13">
      <c r="A1373" s="15" t="s">
        <v>4216</v>
      </c>
      <c r="B1373" s="15">
        <v>6.8</v>
      </c>
      <c r="C1373" s="16">
        <v>1.1000000000000001E-7</v>
      </c>
      <c r="D1373" s="15" t="str">
        <f>VLOOKUP($A1373,таксономия!$B:$V,6,0)</f>
        <v>Eukaryota</v>
      </c>
      <c r="E1373" s="15" t="str">
        <f>VLOOKUP($A1373,таксономия!$B:$V,7,0)</f>
        <v xml:space="preserve"> Viridiplantae</v>
      </c>
      <c r="F1373" s="15" t="str">
        <f>VLOOKUP($A1373,таксономия!$B:$V,8,0)</f>
        <v xml:space="preserve"> Streptophyta</v>
      </c>
      <c r="G1373" s="15"/>
      <c r="I1373" s="15">
        <v>20</v>
      </c>
      <c r="J1373" s="15">
        <v>1352</v>
      </c>
      <c r="K1373" s="15">
        <f t="shared" si="63"/>
        <v>100</v>
      </c>
      <c r="L1373" s="15">
        <f t="shared" si="64"/>
        <v>68.248359414437161</v>
      </c>
      <c r="M1373" s="15">
        <f t="shared" si="65"/>
        <v>31.751640585562839</v>
      </c>
    </row>
    <row r="1374" spans="1:13">
      <c r="A1374" s="15" t="s">
        <v>4218</v>
      </c>
      <c r="B1374" s="15">
        <v>6.8</v>
      </c>
      <c r="C1374" s="16">
        <v>1.1000000000000001E-7</v>
      </c>
      <c r="D1374" s="15" t="str">
        <f>VLOOKUP($A1374,таксономия!$B:$V,6,0)</f>
        <v>Eukaryota</v>
      </c>
      <c r="E1374" s="15" t="str">
        <f>VLOOKUP($A1374,таксономия!$B:$V,7,0)</f>
        <v xml:space="preserve"> Viridiplantae</v>
      </c>
      <c r="F1374" s="15" t="str">
        <f>VLOOKUP($A1374,таксономия!$B:$V,8,0)</f>
        <v xml:space="preserve"> Streptophyta</v>
      </c>
      <c r="G1374" s="15"/>
      <c r="I1374" s="15">
        <v>20</v>
      </c>
      <c r="J1374" s="15">
        <v>1353</v>
      </c>
      <c r="K1374" s="15">
        <f t="shared" si="63"/>
        <v>100</v>
      </c>
      <c r="L1374" s="15">
        <f t="shared" si="64"/>
        <v>68.298838970217062</v>
      </c>
      <c r="M1374" s="15">
        <f t="shared" si="65"/>
        <v>31.701161029782938</v>
      </c>
    </row>
    <row r="1375" spans="1:13">
      <c r="A1375" s="15" t="s">
        <v>4224</v>
      </c>
      <c r="B1375" s="15">
        <v>6.8</v>
      </c>
      <c r="C1375" s="16">
        <v>1.1000000000000001E-7</v>
      </c>
      <c r="D1375" s="15" t="str">
        <f>VLOOKUP($A1375,таксономия!$B:$V,6,0)</f>
        <v>Eukaryota</v>
      </c>
      <c r="E1375" s="15" t="str">
        <f>VLOOKUP($A1375,таксономия!$B:$V,7,0)</f>
        <v xml:space="preserve"> Viridiplantae</v>
      </c>
      <c r="F1375" s="15" t="str">
        <f>VLOOKUP($A1375,таксономия!$B:$V,8,0)</f>
        <v xml:space="preserve"> Streptophyta</v>
      </c>
      <c r="G1375" s="15"/>
      <c r="I1375" s="15">
        <v>20</v>
      </c>
      <c r="J1375" s="15">
        <v>1354</v>
      </c>
      <c r="K1375" s="15">
        <f t="shared" si="63"/>
        <v>100</v>
      </c>
      <c r="L1375" s="15">
        <f t="shared" si="64"/>
        <v>68.349318525996978</v>
      </c>
      <c r="M1375" s="15">
        <f t="shared" si="65"/>
        <v>31.650681474003022</v>
      </c>
    </row>
    <row r="1376" spans="1:13">
      <c r="A1376" s="15" t="s">
        <v>1555</v>
      </c>
      <c r="B1376" s="15">
        <v>6.6</v>
      </c>
      <c r="C1376" s="16">
        <v>1.1999999999999999E-7</v>
      </c>
      <c r="D1376" s="15" t="str">
        <f>VLOOKUP($A1376,таксономия!$B:$V,6,0)</f>
        <v>Eukaryota</v>
      </c>
      <c r="E1376" s="15" t="str">
        <f>VLOOKUP($A1376,таксономия!$B:$V,7,0)</f>
        <v xml:space="preserve"> Stramenopiles</v>
      </c>
      <c r="F1376" s="15" t="str">
        <f>VLOOKUP($A1376,таксономия!$B:$V,8,0)</f>
        <v xml:space="preserve"> PX clade</v>
      </c>
      <c r="G1376" s="15"/>
      <c r="I1376" s="15">
        <v>20</v>
      </c>
      <c r="J1376" s="15">
        <v>1355</v>
      </c>
      <c r="K1376" s="15">
        <f t="shared" si="63"/>
        <v>100</v>
      </c>
      <c r="L1376" s="15">
        <f t="shared" si="64"/>
        <v>68.399798081776879</v>
      </c>
      <c r="M1376" s="15">
        <f t="shared" si="65"/>
        <v>31.600201918223121</v>
      </c>
    </row>
    <row r="1377" spans="1:13">
      <c r="A1377" s="15" t="s">
        <v>1416</v>
      </c>
      <c r="B1377" s="15">
        <v>6.6</v>
      </c>
      <c r="C1377" s="16">
        <v>1.1999999999999999E-7</v>
      </c>
      <c r="D1377" s="15" t="str">
        <f>VLOOKUP($A1377,таксономия!$B:$V,6,0)</f>
        <v>Eukaryota</v>
      </c>
      <c r="E1377" s="15" t="str">
        <f>VLOOKUP($A1377,таксономия!$B:$V,7,0)</f>
        <v xml:space="preserve"> Viridiplantae</v>
      </c>
      <c r="F1377" s="15" t="str">
        <f>VLOOKUP($A1377,таксономия!$B:$V,8,0)</f>
        <v xml:space="preserve"> Streptophyta</v>
      </c>
      <c r="G1377" s="15"/>
      <c r="I1377" s="15">
        <v>20</v>
      </c>
      <c r="J1377" s="15">
        <v>1356</v>
      </c>
      <c r="K1377" s="15">
        <f t="shared" si="63"/>
        <v>100</v>
      </c>
      <c r="L1377" s="15">
        <f t="shared" si="64"/>
        <v>68.450277637556795</v>
      </c>
      <c r="M1377" s="15">
        <f t="shared" si="65"/>
        <v>31.549722362443205</v>
      </c>
    </row>
    <row r="1378" spans="1:13">
      <c r="A1378" s="15" t="s">
        <v>1127</v>
      </c>
      <c r="B1378" s="15">
        <v>6.6</v>
      </c>
      <c r="C1378" s="16">
        <v>1.1999999999999999E-7</v>
      </c>
      <c r="D1378" s="15" t="str">
        <f>VLOOKUP($A1378,таксономия!$B:$V,6,0)</f>
        <v>Eukaryota</v>
      </c>
      <c r="E1378" s="15" t="str">
        <f>VLOOKUP($A1378,таксономия!$B:$V,7,0)</f>
        <v xml:space="preserve"> Fungi</v>
      </c>
      <c r="F1378" s="15" t="str">
        <f>VLOOKUP($A1378,таксономия!$B:$V,8,0)</f>
        <v xml:space="preserve"> Dikarya</v>
      </c>
      <c r="G1378" s="15"/>
      <c r="I1378" s="15">
        <v>20</v>
      </c>
      <c r="J1378" s="15">
        <v>1357</v>
      </c>
      <c r="K1378" s="15">
        <f t="shared" si="63"/>
        <v>100</v>
      </c>
      <c r="L1378" s="15">
        <f t="shared" si="64"/>
        <v>68.50075719333671</v>
      </c>
      <c r="M1378" s="15">
        <f t="shared" si="65"/>
        <v>31.49924280666329</v>
      </c>
    </row>
    <row r="1379" spans="1:13">
      <c r="A1379" s="15" t="s">
        <v>2548</v>
      </c>
      <c r="B1379" s="15">
        <v>6.5</v>
      </c>
      <c r="C1379" s="16">
        <v>1.1999999999999999E-7</v>
      </c>
      <c r="D1379" s="15" t="str">
        <f>VLOOKUP($A1379,таксономия!$B:$V,6,0)</f>
        <v>Archaea</v>
      </c>
      <c r="E1379" s="15" t="str">
        <f>VLOOKUP($A1379,таксономия!$B:$V,7,0)</f>
        <v xml:space="preserve"> Euryarchaeota</v>
      </c>
      <c r="F1379" s="15" t="str">
        <f>VLOOKUP($A1379,таксономия!$B:$V,8,0)</f>
        <v xml:space="preserve"> Halobacteria</v>
      </c>
      <c r="G1379" s="15"/>
      <c r="I1379" s="15">
        <v>20</v>
      </c>
      <c r="J1379" s="15">
        <v>1358</v>
      </c>
      <c r="K1379" s="15">
        <f t="shared" si="63"/>
        <v>100</v>
      </c>
      <c r="L1379" s="15">
        <f t="shared" si="64"/>
        <v>68.551236749116612</v>
      </c>
      <c r="M1379" s="15">
        <f t="shared" si="65"/>
        <v>31.448763250883388</v>
      </c>
    </row>
    <row r="1380" spans="1:13">
      <c r="A1380" s="15" t="s">
        <v>836</v>
      </c>
      <c r="B1380" s="15">
        <v>6.5</v>
      </c>
      <c r="C1380" s="16">
        <v>1.1999999999999999E-7</v>
      </c>
      <c r="D1380" s="15" t="str">
        <f>VLOOKUP($A1380,таксономия!$B:$V,6,0)</f>
        <v>Eukaryota</v>
      </c>
      <c r="E1380" s="15" t="str">
        <f>VLOOKUP($A1380,таксономия!$B:$V,7,0)</f>
        <v xml:space="preserve"> Fungi</v>
      </c>
      <c r="F1380" s="15" t="str">
        <f>VLOOKUP($A1380,таксономия!$B:$V,8,0)</f>
        <v xml:space="preserve"> Dikarya</v>
      </c>
      <c r="G1380" s="15"/>
      <c r="I1380" s="15">
        <v>20</v>
      </c>
      <c r="J1380" s="15">
        <v>1359</v>
      </c>
      <c r="K1380" s="15">
        <f t="shared" si="63"/>
        <v>100</v>
      </c>
      <c r="L1380" s="15">
        <f t="shared" si="64"/>
        <v>68.601716304896527</v>
      </c>
      <c r="M1380" s="15">
        <f t="shared" si="65"/>
        <v>31.398283695103473</v>
      </c>
    </row>
    <row r="1381" spans="1:13">
      <c r="A1381" s="15" t="s">
        <v>2730</v>
      </c>
      <c r="B1381" s="15">
        <v>6.3</v>
      </c>
      <c r="C1381" s="16">
        <v>1.1999999999999999E-7</v>
      </c>
      <c r="D1381" s="15" t="str">
        <f>VLOOKUP($A1381,таксономия!$B:$V,6,0)</f>
        <v>Eukaryota</v>
      </c>
      <c r="E1381" s="15" t="str">
        <f>VLOOKUP($A1381,таксономия!$B:$V,7,0)</f>
        <v xml:space="preserve"> Metazoa</v>
      </c>
      <c r="F1381" s="15" t="str">
        <f>VLOOKUP($A1381,таксономия!$B:$V,8,0)</f>
        <v xml:space="preserve"> Chordata</v>
      </c>
      <c r="G1381" s="15"/>
      <c r="I1381" s="15">
        <v>20</v>
      </c>
      <c r="J1381" s="15">
        <v>1360</v>
      </c>
      <c r="K1381" s="15">
        <f t="shared" si="63"/>
        <v>100</v>
      </c>
      <c r="L1381" s="15">
        <f t="shared" si="64"/>
        <v>68.652195860676429</v>
      </c>
      <c r="M1381" s="15">
        <f t="shared" si="65"/>
        <v>31.347804139323571</v>
      </c>
    </row>
    <row r="1382" spans="1:13">
      <c r="A1382" s="15" t="s">
        <v>2114</v>
      </c>
      <c r="B1382" s="15">
        <v>6.3</v>
      </c>
      <c r="C1382" s="16">
        <v>1.1999999999999999E-7</v>
      </c>
      <c r="D1382" s="15" t="str">
        <f>VLOOKUP($A1382,таксономия!$B:$V,6,0)</f>
        <v>Eukaryota</v>
      </c>
      <c r="E1382" s="15" t="str">
        <f>VLOOKUP($A1382,таксономия!$B:$V,7,0)</f>
        <v xml:space="preserve"> Viridiplantae</v>
      </c>
      <c r="F1382" s="15" t="str">
        <f>VLOOKUP($A1382,таксономия!$B:$V,8,0)</f>
        <v xml:space="preserve"> Streptophyta</v>
      </c>
      <c r="G1382" s="15"/>
      <c r="I1382" s="15">
        <v>20</v>
      </c>
      <c r="J1382" s="15">
        <v>1361</v>
      </c>
      <c r="K1382" s="15">
        <f t="shared" si="63"/>
        <v>100</v>
      </c>
      <c r="L1382" s="15">
        <f t="shared" si="64"/>
        <v>68.702675416456344</v>
      </c>
      <c r="M1382" s="15">
        <f t="shared" si="65"/>
        <v>31.297324583543656</v>
      </c>
    </row>
    <row r="1383" spans="1:13">
      <c r="A1383" s="15" t="s">
        <v>4040</v>
      </c>
      <c r="B1383" s="15">
        <v>6.3</v>
      </c>
      <c r="C1383" s="16">
        <v>1.1999999999999999E-7</v>
      </c>
      <c r="D1383" s="15" t="str">
        <f>VLOOKUP($A1383,таксономия!$B:$V,6,0)</f>
        <v>Eukaryota</v>
      </c>
      <c r="E1383" s="15" t="str">
        <f>VLOOKUP($A1383,таксономия!$B:$V,7,0)</f>
        <v xml:space="preserve"> Viridiplantae</v>
      </c>
      <c r="F1383" s="15" t="str">
        <f>VLOOKUP($A1383,таксономия!$B:$V,8,0)</f>
        <v xml:space="preserve"> Streptophyta</v>
      </c>
      <c r="G1383" s="15"/>
      <c r="I1383" s="15">
        <v>20</v>
      </c>
      <c r="J1383" s="15">
        <v>1362</v>
      </c>
      <c r="K1383" s="15">
        <f t="shared" si="63"/>
        <v>100</v>
      </c>
      <c r="L1383" s="15">
        <f t="shared" si="64"/>
        <v>68.753154972236246</v>
      </c>
      <c r="M1383" s="15">
        <f t="shared" si="65"/>
        <v>31.246845027763754</v>
      </c>
    </row>
    <row r="1384" spans="1:13">
      <c r="A1384" s="15" t="s">
        <v>563</v>
      </c>
      <c r="B1384" s="15">
        <v>6.2</v>
      </c>
      <c r="C1384" s="16">
        <v>1.1999999999999999E-7</v>
      </c>
      <c r="D1384" s="15" t="str">
        <f>VLOOKUP($A1384,таксономия!$B:$V,6,0)</f>
        <v>Eukaryota</v>
      </c>
      <c r="E1384" s="15" t="str">
        <f>VLOOKUP($A1384,таксономия!$B:$V,7,0)</f>
        <v xml:space="preserve"> Viridiplantae</v>
      </c>
      <c r="F1384" s="15" t="str">
        <f>VLOOKUP($A1384,таксономия!$B:$V,8,0)</f>
        <v xml:space="preserve"> Streptophyta</v>
      </c>
      <c r="G1384" s="15"/>
      <c r="I1384" s="15">
        <v>20</v>
      </c>
      <c r="J1384" s="15">
        <v>1363</v>
      </c>
      <c r="K1384" s="15">
        <f t="shared" si="63"/>
        <v>100</v>
      </c>
      <c r="L1384" s="15">
        <f t="shared" si="64"/>
        <v>68.803634528016161</v>
      </c>
      <c r="M1384" s="15">
        <f t="shared" si="65"/>
        <v>31.196365471983839</v>
      </c>
    </row>
    <row r="1385" spans="1:13">
      <c r="A1385" s="15" t="s">
        <v>2431</v>
      </c>
      <c r="B1385" s="15">
        <v>5.8</v>
      </c>
      <c r="C1385" s="16">
        <v>1.3E-7</v>
      </c>
      <c r="D1385" s="15" t="str">
        <f>VLOOKUP($A1385,таксономия!$B:$V,6,0)</f>
        <v>Eukaryota</v>
      </c>
      <c r="E1385" s="15" t="str">
        <f>VLOOKUP($A1385,таксономия!$B:$V,7,0)</f>
        <v xml:space="preserve"> Metazoa</v>
      </c>
      <c r="F1385" s="15" t="str">
        <f>VLOOKUP($A1385,таксономия!$B:$V,8,0)</f>
        <v xml:space="preserve"> Chordata</v>
      </c>
      <c r="G1385" s="15"/>
      <c r="I1385" s="15">
        <v>20</v>
      </c>
      <c r="J1385" s="15">
        <v>1364</v>
      </c>
      <c r="K1385" s="15">
        <f t="shared" si="63"/>
        <v>100</v>
      </c>
      <c r="L1385" s="15">
        <f t="shared" si="64"/>
        <v>68.854114083796063</v>
      </c>
      <c r="M1385" s="15">
        <f t="shared" si="65"/>
        <v>31.145885916203937</v>
      </c>
    </row>
    <row r="1386" spans="1:13">
      <c r="A1386" s="15" t="s">
        <v>3637</v>
      </c>
      <c r="B1386" s="15">
        <v>5.7</v>
      </c>
      <c r="C1386" s="16">
        <v>1.3E-7</v>
      </c>
      <c r="D1386" s="15" t="str">
        <f>VLOOKUP($A1386,таксономия!$B:$V,6,0)</f>
        <v>Eukaryota</v>
      </c>
      <c r="E1386" s="15" t="str">
        <f>VLOOKUP($A1386,таксономия!$B:$V,7,0)</f>
        <v xml:space="preserve"> Viridiplantae</v>
      </c>
      <c r="F1386" s="15" t="str">
        <f>VLOOKUP($A1386,таксономия!$B:$V,8,0)</f>
        <v xml:space="preserve"> Streptophyta</v>
      </c>
      <c r="G1386" s="15"/>
      <c r="I1386" s="15">
        <v>20</v>
      </c>
      <c r="J1386" s="15">
        <v>1365</v>
      </c>
      <c r="K1386" s="15">
        <f t="shared" si="63"/>
        <v>100</v>
      </c>
      <c r="L1386" s="15">
        <f t="shared" si="64"/>
        <v>68.904593639575978</v>
      </c>
      <c r="M1386" s="15">
        <f t="shared" si="65"/>
        <v>31.095406360424022</v>
      </c>
    </row>
    <row r="1387" spans="1:13">
      <c r="A1387" s="15" t="s">
        <v>80</v>
      </c>
      <c r="B1387" s="15">
        <v>5.5</v>
      </c>
      <c r="C1387" s="16">
        <v>1.3E-7</v>
      </c>
      <c r="D1387" s="15" t="str">
        <f>VLOOKUP($A1387,таксономия!$B:$V,6,0)</f>
        <v>Eukaryota</v>
      </c>
      <c r="E1387" s="15" t="str">
        <f>VLOOKUP($A1387,таксономия!$B:$V,7,0)</f>
        <v xml:space="preserve"> Viridiplantae</v>
      </c>
      <c r="F1387" s="15" t="str">
        <f>VLOOKUP($A1387,таксономия!$B:$V,8,0)</f>
        <v xml:space="preserve"> Streptophyta</v>
      </c>
      <c r="G1387" s="15"/>
      <c r="I1387" s="15">
        <v>20</v>
      </c>
      <c r="J1387" s="15">
        <v>1366</v>
      </c>
      <c r="K1387" s="15">
        <f t="shared" si="63"/>
        <v>100</v>
      </c>
      <c r="L1387" s="15">
        <f t="shared" si="64"/>
        <v>68.95507319535588</v>
      </c>
      <c r="M1387" s="15">
        <f t="shared" si="65"/>
        <v>31.04492680464412</v>
      </c>
    </row>
    <row r="1388" spans="1:13">
      <c r="A1388" s="15" t="s">
        <v>3130</v>
      </c>
      <c r="B1388" s="15">
        <v>5.4</v>
      </c>
      <c r="C1388" s="16">
        <v>1.3E-7</v>
      </c>
      <c r="D1388" s="15" t="str">
        <f>VLOOKUP($A1388,таксономия!$B:$V,6,0)</f>
        <v>Eukaryota</v>
      </c>
      <c r="E1388" s="15" t="str">
        <f>VLOOKUP($A1388,таксономия!$B:$V,7,0)</f>
        <v xml:space="preserve"> Metazoa</v>
      </c>
      <c r="F1388" s="15" t="str">
        <f>VLOOKUP($A1388,таксономия!$B:$V,8,0)</f>
        <v xml:space="preserve"> Chordata</v>
      </c>
      <c r="G1388" s="15"/>
      <c r="I1388" s="15">
        <v>20</v>
      </c>
      <c r="J1388" s="15">
        <v>1367</v>
      </c>
      <c r="K1388" s="15">
        <f t="shared" si="63"/>
        <v>100</v>
      </c>
      <c r="L1388" s="15">
        <f t="shared" si="64"/>
        <v>69.005552751135795</v>
      </c>
      <c r="M1388" s="15">
        <f t="shared" si="65"/>
        <v>30.994447248864205</v>
      </c>
    </row>
    <row r="1389" spans="1:13">
      <c r="A1389" s="15" t="s">
        <v>3984</v>
      </c>
      <c r="B1389" s="15">
        <v>5.3</v>
      </c>
      <c r="C1389" s="16">
        <v>1.4000000000000001E-7</v>
      </c>
      <c r="D1389" s="15" t="str">
        <f>VLOOKUP($A1389,таксономия!$B:$V,6,0)</f>
        <v>Archaea</v>
      </c>
      <c r="E1389" s="15" t="str">
        <f>VLOOKUP($A1389,таксономия!$B:$V,7,0)</f>
        <v xml:space="preserve"> Euryarchaeota</v>
      </c>
      <c r="F1389" s="15" t="str">
        <f>VLOOKUP($A1389,таксономия!$B:$V,8,0)</f>
        <v xml:space="preserve"> Thermoplasmata</v>
      </c>
      <c r="G1389" s="15"/>
      <c r="I1389" s="15">
        <v>20</v>
      </c>
      <c r="J1389" s="15">
        <v>1368</v>
      </c>
      <c r="K1389" s="15">
        <f t="shared" si="63"/>
        <v>100</v>
      </c>
      <c r="L1389" s="15">
        <f t="shared" si="64"/>
        <v>69.056032306915711</v>
      </c>
      <c r="M1389" s="15">
        <f t="shared" si="65"/>
        <v>30.943967693084289</v>
      </c>
    </row>
    <row r="1390" spans="1:13">
      <c r="A1390" s="15" t="s">
        <v>4072</v>
      </c>
      <c r="B1390" s="15">
        <v>5.2</v>
      </c>
      <c r="C1390" s="16">
        <v>1.4000000000000001E-7</v>
      </c>
      <c r="D1390" s="15" t="str">
        <f>VLOOKUP($A1390,таксономия!$B:$V,6,0)</f>
        <v>Eukaryota</v>
      </c>
      <c r="E1390" s="15" t="str">
        <f>VLOOKUP($A1390,таксономия!$B:$V,7,0)</f>
        <v xml:space="preserve"> Viridiplantae</v>
      </c>
      <c r="F1390" s="15" t="str">
        <f>VLOOKUP($A1390,таксономия!$B:$V,8,0)</f>
        <v xml:space="preserve"> Streptophyta</v>
      </c>
      <c r="G1390" s="15"/>
      <c r="I1390" s="15">
        <v>20</v>
      </c>
      <c r="J1390" s="15">
        <v>1369</v>
      </c>
      <c r="K1390" s="15">
        <f t="shared" si="63"/>
        <v>100</v>
      </c>
      <c r="L1390" s="15">
        <f t="shared" si="64"/>
        <v>69.106511862695612</v>
      </c>
      <c r="M1390" s="15">
        <f t="shared" si="65"/>
        <v>30.893488137304388</v>
      </c>
    </row>
    <row r="1391" spans="1:13">
      <c r="A1391" s="15" t="s">
        <v>585</v>
      </c>
      <c r="B1391" s="15">
        <v>5</v>
      </c>
      <c r="C1391" s="16">
        <v>1.4000000000000001E-7</v>
      </c>
      <c r="D1391" s="15" t="str">
        <f>VLOOKUP($A1391,таксономия!$B:$V,6,0)</f>
        <v>Eukaryota</v>
      </c>
      <c r="E1391" s="15" t="str">
        <f>VLOOKUP($A1391,таксономия!$B:$V,7,0)</f>
        <v xml:space="preserve"> Viridiplantae</v>
      </c>
      <c r="F1391" s="15" t="str">
        <f>VLOOKUP($A1391,таксономия!$B:$V,8,0)</f>
        <v xml:space="preserve"> Streptophyta</v>
      </c>
      <c r="G1391" s="15"/>
      <c r="I1391" s="15">
        <v>20</v>
      </c>
      <c r="J1391" s="15">
        <v>1370</v>
      </c>
      <c r="K1391" s="15">
        <f t="shared" si="63"/>
        <v>100</v>
      </c>
      <c r="L1391" s="15">
        <f t="shared" si="64"/>
        <v>69.156991418475528</v>
      </c>
      <c r="M1391" s="15">
        <f t="shared" si="65"/>
        <v>30.843008581524472</v>
      </c>
    </row>
    <row r="1392" spans="1:13">
      <c r="A1392" s="15" t="s">
        <v>3132</v>
      </c>
      <c r="B1392" s="15">
        <v>5</v>
      </c>
      <c r="C1392" s="16">
        <v>1.4000000000000001E-7</v>
      </c>
      <c r="D1392" s="15" t="str">
        <f>VLOOKUP($A1392,таксономия!$B:$V,6,0)</f>
        <v>Eukaryota</v>
      </c>
      <c r="E1392" s="15" t="str">
        <f>VLOOKUP($A1392,таксономия!$B:$V,7,0)</f>
        <v xml:space="preserve"> Metazoa</v>
      </c>
      <c r="F1392" s="15" t="str">
        <f>VLOOKUP($A1392,таксономия!$B:$V,8,0)</f>
        <v xml:space="preserve"> Chordata</v>
      </c>
      <c r="G1392" s="15"/>
      <c r="I1392" s="15">
        <v>20</v>
      </c>
      <c r="J1392" s="15">
        <v>1371</v>
      </c>
      <c r="K1392" s="15">
        <f t="shared" si="63"/>
        <v>100</v>
      </c>
      <c r="L1392" s="15">
        <f t="shared" si="64"/>
        <v>69.207470974255429</v>
      </c>
      <c r="M1392" s="15">
        <f t="shared" si="65"/>
        <v>30.792529025744571</v>
      </c>
    </row>
    <row r="1393" spans="1:13">
      <c r="A1393" s="15" t="s">
        <v>3310</v>
      </c>
      <c r="B1393" s="15">
        <v>5</v>
      </c>
      <c r="C1393" s="16">
        <v>1.4000000000000001E-7</v>
      </c>
      <c r="D1393" s="15" t="str">
        <f>VLOOKUP($A1393,таксономия!$B:$V,6,0)</f>
        <v>Eukaryota</v>
      </c>
      <c r="E1393" s="15" t="str">
        <f>VLOOKUP($A1393,таксономия!$B:$V,7,0)</f>
        <v xml:space="preserve"> Metazoa</v>
      </c>
      <c r="F1393" s="15" t="str">
        <f>VLOOKUP($A1393,таксономия!$B:$V,8,0)</f>
        <v xml:space="preserve"> Chordata</v>
      </c>
      <c r="G1393" s="15"/>
      <c r="I1393" s="15">
        <v>20</v>
      </c>
      <c r="J1393" s="15">
        <v>1372</v>
      </c>
      <c r="K1393" s="15">
        <f t="shared" si="63"/>
        <v>100</v>
      </c>
      <c r="L1393" s="15">
        <f t="shared" si="64"/>
        <v>69.257950530035345</v>
      </c>
      <c r="M1393" s="15">
        <f t="shared" si="65"/>
        <v>30.742049469964655</v>
      </c>
    </row>
    <row r="1394" spans="1:13">
      <c r="A1394" s="15" t="s">
        <v>4180</v>
      </c>
      <c r="B1394" s="15">
        <v>5</v>
      </c>
      <c r="C1394" s="16">
        <v>1.4000000000000001E-7</v>
      </c>
      <c r="D1394" s="15" t="str">
        <f>VLOOKUP($A1394,таксономия!$B:$V,6,0)</f>
        <v>Eukaryota</v>
      </c>
      <c r="E1394" s="15" t="str">
        <f>VLOOKUP($A1394,таксономия!$B:$V,7,0)</f>
        <v xml:space="preserve"> Viridiplantae</v>
      </c>
      <c r="F1394" s="15" t="str">
        <f>VLOOKUP($A1394,таксономия!$B:$V,8,0)</f>
        <v xml:space="preserve"> Streptophyta</v>
      </c>
      <c r="G1394" s="15"/>
      <c r="I1394" s="15">
        <v>20</v>
      </c>
      <c r="J1394" s="15">
        <v>1373</v>
      </c>
      <c r="K1394" s="15">
        <f t="shared" si="63"/>
        <v>100</v>
      </c>
      <c r="L1394" s="15">
        <f t="shared" si="64"/>
        <v>69.308430085815246</v>
      </c>
      <c r="M1394" s="15">
        <f t="shared" si="65"/>
        <v>30.691569914184754</v>
      </c>
    </row>
    <row r="1395" spans="1:13">
      <c r="A1395" s="15" t="s">
        <v>4194</v>
      </c>
      <c r="B1395" s="15">
        <v>5</v>
      </c>
      <c r="C1395" s="16">
        <v>1.4000000000000001E-7</v>
      </c>
      <c r="D1395" s="15" t="str">
        <f>VLOOKUP($A1395,таксономия!$B:$V,6,0)</f>
        <v>Eukaryota</v>
      </c>
      <c r="E1395" s="15" t="str">
        <f>VLOOKUP($A1395,таксономия!$B:$V,7,0)</f>
        <v xml:space="preserve"> Viridiplantae</v>
      </c>
      <c r="F1395" s="15" t="str">
        <f>VLOOKUP($A1395,таксономия!$B:$V,8,0)</f>
        <v xml:space="preserve"> Streptophyta</v>
      </c>
      <c r="G1395" s="15"/>
      <c r="I1395" s="15">
        <v>20</v>
      </c>
      <c r="J1395" s="15">
        <v>1374</v>
      </c>
      <c r="K1395" s="15">
        <f t="shared" si="63"/>
        <v>100</v>
      </c>
      <c r="L1395" s="15">
        <f t="shared" si="64"/>
        <v>69.358909641595162</v>
      </c>
      <c r="M1395" s="15">
        <f t="shared" si="65"/>
        <v>30.641090358404838</v>
      </c>
    </row>
    <row r="1396" spans="1:13">
      <c r="A1396" s="15" t="s">
        <v>4214</v>
      </c>
      <c r="B1396" s="15">
        <v>5</v>
      </c>
      <c r="C1396" s="16">
        <v>1.4000000000000001E-7</v>
      </c>
      <c r="D1396" s="15" t="str">
        <f>VLOOKUP($A1396,таксономия!$B:$V,6,0)</f>
        <v>Eukaryota</v>
      </c>
      <c r="E1396" s="15" t="str">
        <f>VLOOKUP($A1396,таксономия!$B:$V,7,0)</f>
        <v xml:space="preserve"> Viridiplantae</v>
      </c>
      <c r="F1396" s="15" t="str">
        <f>VLOOKUP($A1396,таксономия!$B:$V,8,0)</f>
        <v xml:space="preserve"> Streptophyta</v>
      </c>
      <c r="G1396" s="15"/>
      <c r="I1396" s="15">
        <v>20</v>
      </c>
      <c r="J1396" s="15">
        <v>1375</v>
      </c>
      <c r="K1396" s="15">
        <f t="shared" si="63"/>
        <v>100</v>
      </c>
      <c r="L1396" s="15">
        <f t="shared" si="64"/>
        <v>69.409389197375063</v>
      </c>
      <c r="M1396" s="15">
        <f t="shared" si="65"/>
        <v>30.590610802624937</v>
      </c>
    </row>
    <row r="1397" spans="1:13">
      <c r="A1397" s="15" t="s">
        <v>4220</v>
      </c>
      <c r="B1397" s="15">
        <v>5</v>
      </c>
      <c r="C1397" s="16">
        <v>1.4000000000000001E-7</v>
      </c>
      <c r="D1397" s="15" t="str">
        <f>VLOOKUP($A1397,таксономия!$B:$V,6,0)</f>
        <v>Eukaryota</v>
      </c>
      <c r="E1397" s="15" t="str">
        <f>VLOOKUP($A1397,таксономия!$B:$V,7,0)</f>
        <v xml:space="preserve"> Viridiplantae</v>
      </c>
      <c r="F1397" s="15" t="str">
        <f>VLOOKUP($A1397,таксономия!$B:$V,8,0)</f>
        <v xml:space="preserve"> Streptophyta</v>
      </c>
      <c r="G1397" s="15"/>
      <c r="I1397" s="15">
        <v>20</v>
      </c>
      <c r="J1397" s="15">
        <v>1376</v>
      </c>
      <c r="K1397" s="15">
        <f t="shared" si="63"/>
        <v>100</v>
      </c>
      <c r="L1397" s="15">
        <f t="shared" si="64"/>
        <v>69.459868753154979</v>
      </c>
      <c r="M1397" s="15">
        <f t="shared" si="65"/>
        <v>30.540131246845021</v>
      </c>
    </row>
    <row r="1398" spans="1:13">
      <c r="A1398" s="15" t="s">
        <v>3034</v>
      </c>
      <c r="B1398" s="15">
        <v>4.9000000000000004</v>
      </c>
      <c r="C1398" s="16">
        <v>1.4000000000000001E-7</v>
      </c>
      <c r="D1398" s="15" t="str">
        <f>VLOOKUP($A1398,таксономия!$B:$V,6,0)</f>
        <v>Archaea</v>
      </c>
      <c r="E1398" s="15" t="str">
        <f>VLOOKUP($A1398,таксономия!$B:$V,7,0)</f>
        <v xml:space="preserve"> Nanohaloarchaeota</v>
      </c>
      <c r="F1398" s="15" t="str">
        <f>VLOOKUP($A1398,таксономия!$B:$V,8,0)</f>
        <v xml:space="preserve"> Nanohaloarchaea</v>
      </c>
      <c r="G1398" s="15"/>
      <c r="I1398" s="15">
        <v>20</v>
      </c>
      <c r="J1398" s="15">
        <v>1377</v>
      </c>
      <c r="K1398" s="15">
        <f t="shared" si="63"/>
        <v>100</v>
      </c>
      <c r="L1398" s="15">
        <f t="shared" si="64"/>
        <v>69.51034830893488</v>
      </c>
      <c r="M1398" s="15">
        <f t="shared" si="65"/>
        <v>30.48965169106512</v>
      </c>
    </row>
    <row r="1399" spans="1:13">
      <c r="A1399" s="15" t="s">
        <v>2453</v>
      </c>
      <c r="B1399" s="15">
        <v>4.9000000000000004</v>
      </c>
      <c r="C1399" s="16">
        <v>1.4000000000000001E-7</v>
      </c>
      <c r="D1399" s="15" t="str">
        <f>VLOOKUP($A1399,таксономия!$B:$V,6,0)</f>
        <v>Eukaryota</v>
      </c>
      <c r="E1399" s="15" t="str">
        <f>VLOOKUP($A1399,таксономия!$B:$V,7,0)</f>
        <v xml:space="preserve"> Metazoa</v>
      </c>
      <c r="F1399" s="15" t="str">
        <f>VLOOKUP($A1399,таксономия!$B:$V,8,0)</f>
        <v xml:space="preserve"> Chordata</v>
      </c>
      <c r="G1399" s="15"/>
      <c r="I1399" s="15">
        <v>20</v>
      </c>
      <c r="J1399" s="15">
        <v>1378</v>
      </c>
      <c r="K1399" s="15">
        <f t="shared" si="63"/>
        <v>100</v>
      </c>
      <c r="L1399" s="15">
        <f t="shared" si="64"/>
        <v>69.560827864714796</v>
      </c>
      <c r="M1399" s="15">
        <f t="shared" si="65"/>
        <v>30.439172135285204</v>
      </c>
    </row>
    <row r="1400" spans="1:13">
      <c r="A1400" s="15" t="s">
        <v>661</v>
      </c>
      <c r="B1400" s="15">
        <v>4.8</v>
      </c>
      <c r="C1400" s="16">
        <v>1.4000000000000001E-7</v>
      </c>
      <c r="D1400" s="15" t="str">
        <f>VLOOKUP($A1400,таксономия!$B:$V,6,0)</f>
        <v>Eukaryota</v>
      </c>
      <c r="E1400" s="15" t="str">
        <f>VLOOKUP($A1400,таксономия!$B:$V,7,0)</f>
        <v xml:space="preserve"> Viridiplantae</v>
      </c>
      <c r="F1400" s="15" t="str">
        <f>VLOOKUP($A1400,таксономия!$B:$V,8,0)</f>
        <v xml:space="preserve"> Streptophyta</v>
      </c>
      <c r="G1400" s="15"/>
      <c r="I1400" s="15">
        <v>20</v>
      </c>
      <c r="J1400" s="15">
        <v>1379</v>
      </c>
      <c r="K1400" s="15">
        <f t="shared" si="63"/>
        <v>100</v>
      </c>
      <c r="L1400" s="15">
        <f t="shared" si="64"/>
        <v>69.611307420494697</v>
      </c>
      <c r="M1400" s="15">
        <f t="shared" si="65"/>
        <v>30.388692579505303</v>
      </c>
    </row>
    <row r="1401" spans="1:13">
      <c r="A1401" s="15" t="s">
        <v>3292</v>
      </c>
      <c r="B1401" s="15">
        <v>4.3</v>
      </c>
      <c r="C1401" s="16">
        <v>1.6E-7</v>
      </c>
      <c r="D1401" s="15" t="str">
        <f>VLOOKUP($A1401,таксономия!$B:$V,6,0)</f>
        <v>Archaea</v>
      </c>
      <c r="E1401" s="15" t="str">
        <f>VLOOKUP($A1401,таксономия!$B:$V,7,0)</f>
        <v xml:space="preserve"> Euryarchaeota</v>
      </c>
      <c r="F1401" s="15" t="str">
        <f>VLOOKUP($A1401,таксономия!$B:$V,8,0)</f>
        <v xml:space="preserve"> Methanomicrobia</v>
      </c>
      <c r="G1401" s="15"/>
      <c r="I1401" s="15">
        <v>20</v>
      </c>
      <c r="J1401" s="15">
        <v>1380</v>
      </c>
      <c r="K1401" s="15">
        <f t="shared" si="63"/>
        <v>100</v>
      </c>
      <c r="L1401" s="15">
        <f t="shared" si="64"/>
        <v>69.661786976274612</v>
      </c>
      <c r="M1401" s="15">
        <f t="shared" si="65"/>
        <v>30.338213023725388</v>
      </c>
    </row>
    <row r="1402" spans="1:13">
      <c r="A1402" s="15" t="s">
        <v>3868</v>
      </c>
      <c r="B1402" s="15">
        <v>4.2</v>
      </c>
      <c r="C1402" s="16">
        <v>1.6E-7</v>
      </c>
      <c r="D1402" s="15" t="str">
        <f>VLOOKUP($A1402,таксономия!$B:$V,6,0)</f>
        <v>Eukaryota</v>
      </c>
      <c r="E1402" s="15" t="str">
        <f>VLOOKUP($A1402,таксономия!$B:$V,7,0)</f>
        <v xml:space="preserve"> Metazoa</v>
      </c>
      <c r="F1402" s="15" t="str">
        <f>VLOOKUP($A1402,таксономия!$B:$V,8,0)</f>
        <v xml:space="preserve"> Chordata</v>
      </c>
      <c r="G1402" s="15"/>
      <c r="I1402" s="15">
        <v>20</v>
      </c>
      <c r="J1402" s="15">
        <v>1381</v>
      </c>
      <c r="K1402" s="15">
        <f t="shared" si="63"/>
        <v>100</v>
      </c>
      <c r="L1402" s="15">
        <f t="shared" si="64"/>
        <v>69.712266532054528</v>
      </c>
      <c r="M1402" s="15">
        <f t="shared" si="65"/>
        <v>30.287733467945472</v>
      </c>
    </row>
    <row r="1403" spans="1:13">
      <c r="A1403" s="15" t="s">
        <v>4479</v>
      </c>
      <c r="B1403" s="15">
        <v>4.2</v>
      </c>
      <c r="C1403" s="16">
        <v>1.6E-7</v>
      </c>
      <c r="D1403" s="15" t="str">
        <f>VLOOKUP($A1403,таксономия!$B:$V,6,0)</f>
        <v>Eukaryota</v>
      </c>
      <c r="E1403" s="15" t="str">
        <f>VLOOKUP($A1403,таксономия!$B:$V,7,0)</f>
        <v xml:space="preserve"> Metazoa</v>
      </c>
      <c r="F1403" s="15" t="str">
        <f>VLOOKUP($A1403,таксономия!$B:$V,8,0)</f>
        <v xml:space="preserve"> Chordata</v>
      </c>
      <c r="G1403" s="15"/>
      <c r="I1403" s="15">
        <v>20</v>
      </c>
      <c r="J1403" s="15">
        <v>1382</v>
      </c>
      <c r="K1403" s="15">
        <f t="shared" si="63"/>
        <v>100</v>
      </c>
      <c r="L1403" s="15">
        <f t="shared" si="64"/>
        <v>69.762746087834429</v>
      </c>
      <c r="M1403" s="15">
        <f t="shared" si="65"/>
        <v>30.237253912165571</v>
      </c>
    </row>
    <row r="1404" spans="1:13">
      <c r="A1404" s="15" t="s">
        <v>1241</v>
      </c>
      <c r="B1404" s="15">
        <v>4.0999999999999996</v>
      </c>
      <c r="C1404" s="16">
        <v>1.6E-7</v>
      </c>
      <c r="D1404" s="15" t="str">
        <f>VLOOKUP($A1404,таксономия!$B:$V,6,0)</f>
        <v>Eukaryota</v>
      </c>
      <c r="E1404" s="15" t="str">
        <f>VLOOKUP($A1404,таксономия!$B:$V,7,0)</f>
        <v xml:space="preserve"> Viridiplantae</v>
      </c>
      <c r="F1404" s="15" t="str">
        <f>VLOOKUP($A1404,таксономия!$B:$V,8,0)</f>
        <v xml:space="preserve"> Streptophyta</v>
      </c>
      <c r="G1404" s="15"/>
      <c r="I1404" s="15">
        <v>20</v>
      </c>
      <c r="J1404" s="15">
        <v>1383</v>
      </c>
      <c r="K1404" s="15">
        <f t="shared" si="63"/>
        <v>100</v>
      </c>
      <c r="L1404" s="15">
        <f t="shared" si="64"/>
        <v>69.813225643614345</v>
      </c>
      <c r="M1404" s="15">
        <f t="shared" si="65"/>
        <v>30.186774356385655</v>
      </c>
    </row>
    <row r="1405" spans="1:13">
      <c r="A1405" s="15" t="s">
        <v>2544</v>
      </c>
      <c r="B1405" s="15">
        <v>3.9</v>
      </c>
      <c r="C1405" s="16">
        <v>1.6E-7</v>
      </c>
      <c r="D1405" s="15" t="str">
        <f>VLOOKUP($A1405,таксономия!$B:$V,6,0)</f>
        <v>Archaea</v>
      </c>
      <c r="E1405" s="15" t="str">
        <f>VLOOKUP($A1405,таксономия!$B:$V,7,0)</f>
        <v xml:space="preserve"> Euryarchaeota</v>
      </c>
      <c r="F1405" s="15" t="str">
        <f>VLOOKUP($A1405,таксономия!$B:$V,8,0)</f>
        <v xml:space="preserve"> Halobacteria</v>
      </c>
      <c r="G1405" s="15"/>
      <c r="I1405" s="15">
        <v>20</v>
      </c>
      <c r="J1405" s="15">
        <v>1384</v>
      </c>
      <c r="K1405" s="15">
        <f t="shared" si="63"/>
        <v>100</v>
      </c>
      <c r="L1405" s="15">
        <f t="shared" si="64"/>
        <v>69.863705199394246</v>
      </c>
      <c r="M1405" s="15">
        <f t="shared" si="65"/>
        <v>30.136294800605754</v>
      </c>
    </row>
    <row r="1406" spans="1:13">
      <c r="A1406" s="15" t="s">
        <v>3152</v>
      </c>
      <c r="B1406" s="15">
        <v>3.8</v>
      </c>
      <c r="C1406" s="16">
        <v>1.6999999999999999E-7</v>
      </c>
      <c r="D1406" s="15" t="str">
        <f>VLOOKUP($A1406,таксономия!$B:$V,6,0)</f>
        <v>Eukaryota</v>
      </c>
      <c r="E1406" s="15" t="str">
        <f>VLOOKUP($A1406,таксономия!$B:$V,7,0)</f>
        <v xml:space="preserve"> Metazoa</v>
      </c>
      <c r="F1406" s="15" t="str">
        <f>VLOOKUP($A1406,таксономия!$B:$V,8,0)</f>
        <v xml:space="preserve"> Chordata</v>
      </c>
      <c r="G1406" s="15"/>
      <c r="I1406" s="15">
        <v>20</v>
      </c>
      <c r="J1406" s="15">
        <v>1385</v>
      </c>
      <c r="K1406" s="15">
        <f t="shared" si="63"/>
        <v>100</v>
      </c>
      <c r="L1406" s="15">
        <f t="shared" si="64"/>
        <v>69.914184755174162</v>
      </c>
      <c r="M1406" s="15">
        <f t="shared" si="65"/>
        <v>30.085815244825838</v>
      </c>
    </row>
    <row r="1407" spans="1:13">
      <c r="A1407" s="15" t="s">
        <v>4196</v>
      </c>
      <c r="B1407" s="15">
        <v>3.4</v>
      </c>
      <c r="C1407" s="16">
        <v>1.6999999999999999E-7</v>
      </c>
      <c r="D1407" s="15" t="str">
        <f>VLOOKUP($A1407,таксономия!$B:$V,6,0)</f>
        <v>Eukaryota</v>
      </c>
      <c r="E1407" s="15" t="str">
        <f>VLOOKUP($A1407,таксономия!$B:$V,7,0)</f>
        <v xml:space="preserve"> Viridiplantae</v>
      </c>
      <c r="F1407" s="15" t="str">
        <f>VLOOKUP($A1407,таксономия!$B:$V,8,0)</f>
        <v xml:space="preserve"> Streptophyta</v>
      </c>
      <c r="G1407" s="15"/>
      <c r="I1407" s="15">
        <v>20</v>
      </c>
      <c r="J1407" s="15">
        <v>1386</v>
      </c>
      <c r="K1407" s="15">
        <f t="shared" si="63"/>
        <v>100</v>
      </c>
      <c r="L1407" s="15">
        <f t="shared" si="64"/>
        <v>69.964664310954063</v>
      </c>
      <c r="M1407" s="15">
        <f t="shared" si="65"/>
        <v>30.035335689045937</v>
      </c>
    </row>
    <row r="1408" spans="1:13">
      <c r="A1408" s="15" t="s">
        <v>2407</v>
      </c>
      <c r="B1408" s="15">
        <v>3.4</v>
      </c>
      <c r="C1408" s="16">
        <v>1.6999999999999999E-7</v>
      </c>
      <c r="D1408" s="15" t="str">
        <f>VLOOKUP($A1408,таксономия!$B:$V,6,0)</f>
        <v>Eukaryota</v>
      </c>
      <c r="E1408" s="15" t="str">
        <f>VLOOKUP($A1408,таксономия!$B:$V,7,0)</f>
        <v xml:space="preserve"> Metazoa</v>
      </c>
      <c r="F1408" s="15" t="str">
        <f>VLOOKUP($A1408,таксономия!$B:$V,8,0)</f>
        <v xml:space="preserve"> Chordata</v>
      </c>
      <c r="G1408" s="15"/>
      <c r="I1408" s="15">
        <v>20</v>
      </c>
      <c r="J1408" s="15">
        <v>1387</v>
      </c>
      <c r="K1408" s="15">
        <f t="shared" si="63"/>
        <v>100</v>
      </c>
      <c r="L1408" s="15">
        <f t="shared" si="64"/>
        <v>70.015143866733979</v>
      </c>
      <c r="M1408" s="15">
        <f t="shared" si="65"/>
        <v>29.984856133266021</v>
      </c>
    </row>
    <row r="1409" spans="1:13">
      <c r="A1409" s="15" t="s">
        <v>2550</v>
      </c>
      <c r="B1409" s="15">
        <v>3.2</v>
      </c>
      <c r="C1409" s="16">
        <v>1.8E-7</v>
      </c>
      <c r="D1409" s="15" t="str">
        <f>VLOOKUP($A1409,таксономия!$B:$V,6,0)</f>
        <v>Eukaryota</v>
      </c>
      <c r="E1409" s="15" t="str">
        <f>VLOOKUP($A1409,таксономия!$B:$V,7,0)</f>
        <v xml:space="preserve"> Fungi</v>
      </c>
      <c r="F1409" s="15" t="str">
        <f>VLOOKUP($A1409,таксономия!$B:$V,8,0)</f>
        <v xml:space="preserve"> Glomeromycota</v>
      </c>
      <c r="G1409" s="15"/>
      <c r="I1409" s="15">
        <v>20</v>
      </c>
      <c r="J1409" s="15">
        <v>1388</v>
      </c>
      <c r="K1409" s="15">
        <f t="shared" si="63"/>
        <v>100</v>
      </c>
      <c r="L1409" s="15">
        <f t="shared" si="64"/>
        <v>70.06562342251388</v>
      </c>
      <c r="M1409" s="15">
        <f t="shared" si="65"/>
        <v>29.93437657748612</v>
      </c>
    </row>
    <row r="1410" spans="1:13">
      <c r="A1410" s="15" t="s">
        <v>2665</v>
      </c>
      <c r="B1410" s="15">
        <v>3.1</v>
      </c>
      <c r="C1410" s="16">
        <v>1.8E-7</v>
      </c>
      <c r="D1410" s="15" t="str">
        <f>VLOOKUP($A1410,таксономия!$B:$V,6,0)</f>
        <v>Eukaryota</v>
      </c>
      <c r="E1410" s="15" t="str">
        <f>VLOOKUP($A1410,таксономия!$B:$V,7,0)</f>
        <v xml:space="preserve"> Metazoa</v>
      </c>
      <c r="F1410" s="15" t="str">
        <f>VLOOKUP($A1410,таксономия!$B:$V,8,0)</f>
        <v xml:space="preserve"> Chordata</v>
      </c>
      <c r="G1410" s="15"/>
      <c r="I1410" s="15">
        <v>20</v>
      </c>
      <c r="J1410" s="15">
        <v>1389</v>
      </c>
      <c r="K1410" s="15">
        <f t="shared" si="63"/>
        <v>100</v>
      </c>
      <c r="L1410" s="15">
        <f t="shared" si="64"/>
        <v>70.116102978293796</v>
      </c>
      <c r="M1410" s="15">
        <f t="shared" si="65"/>
        <v>29.883897021706204</v>
      </c>
    </row>
    <row r="1411" spans="1:13">
      <c r="A1411" s="15" t="s">
        <v>1369</v>
      </c>
      <c r="B1411" s="15">
        <v>3</v>
      </c>
      <c r="C1411" s="16">
        <v>1.8E-7</v>
      </c>
      <c r="D1411" s="15" t="str">
        <f>VLOOKUP($A1411,таксономия!$B:$V,6,0)</f>
        <v>Archaea</v>
      </c>
      <c r="E1411" s="15" t="str">
        <f>VLOOKUP($A1411,таксономия!$B:$V,7,0)</f>
        <v xml:space="preserve"> Euryarchaeota</v>
      </c>
      <c r="F1411" s="15" t="str">
        <f>VLOOKUP($A1411,таксономия!$B:$V,8,0)</f>
        <v xml:space="preserve"> Archaeoglobi</v>
      </c>
      <c r="G1411" s="15"/>
      <c r="I1411" s="15">
        <v>20</v>
      </c>
      <c r="J1411" s="15">
        <v>1390</v>
      </c>
      <c r="K1411" s="15">
        <f t="shared" ref="K1411:K1474" si="66">I1411/20*100</f>
        <v>100</v>
      </c>
      <c r="L1411" s="15">
        <f t="shared" ref="L1411:L1474" si="67">J1411/1981*100</f>
        <v>70.166582534073697</v>
      </c>
      <c r="M1411" s="15">
        <f t="shared" ref="M1411:M1474" si="68">100-L1411</f>
        <v>29.833417465926303</v>
      </c>
    </row>
    <row r="1412" spans="1:13">
      <c r="A1412" s="15" t="s">
        <v>565</v>
      </c>
      <c r="B1412" s="15">
        <v>3</v>
      </c>
      <c r="C1412" s="16">
        <v>1.8E-7</v>
      </c>
      <c r="D1412" s="15" t="str">
        <f>VLOOKUP($A1412,таксономия!$B:$V,6,0)</f>
        <v>Eukaryota</v>
      </c>
      <c r="E1412" s="15" t="str">
        <f>VLOOKUP($A1412,таксономия!$B:$V,7,0)</f>
        <v xml:space="preserve"> Viridiplantae</v>
      </c>
      <c r="F1412" s="15" t="str">
        <f>VLOOKUP($A1412,таксономия!$B:$V,8,0)</f>
        <v xml:space="preserve"> Streptophyta</v>
      </c>
      <c r="G1412" s="15"/>
      <c r="I1412" s="15">
        <v>20</v>
      </c>
      <c r="J1412" s="15">
        <v>1391</v>
      </c>
      <c r="K1412" s="15">
        <f t="shared" si="66"/>
        <v>100</v>
      </c>
      <c r="L1412" s="15">
        <f t="shared" si="67"/>
        <v>70.217062089853613</v>
      </c>
      <c r="M1412" s="15">
        <f t="shared" si="68"/>
        <v>29.782937910146387</v>
      </c>
    </row>
    <row r="1413" spans="1:13">
      <c r="A1413" s="15" t="s">
        <v>2475</v>
      </c>
      <c r="B1413" s="15">
        <v>2.9</v>
      </c>
      <c r="C1413" s="16">
        <v>1.9000000000000001E-7</v>
      </c>
      <c r="D1413" s="15" t="str">
        <f>VLOOKUP($A1413,таксономия!$B:$V,6,0)</f>
        <v>Eukaryota</v>
      </c>
      <c r="E1413" s="15" t="str">
        <f>VLOOKUP($A1413,таксономия!$B:$V,7,0)</f>
        <v xml:space="preserve"> Metazoa</v>
      </c>
      <c r="F1413" s="15" t="str">
        <f>VLOOKUP($A1413,таксономия!$B:$V,8,0)</f>
        <v xml:space="preserve"> Chordata</v>
      </c>
      <c r="G1413" s="15"/>
      <c r="I1413" s="15">
        <v>20</v>
      </c>
      <c r="J1413" s="15">
        <v>1392</v>
      </c>
      <c r="K1413" s="15">
        <f t="shared" si="66"/>
        <v>100</v>
      </c>
      <c r="L1413" s="15">
        <f t="shared" si="67"/>
        <v>70.267541645633514</v>
      </c>
      <c r="M1413" s="15">
        <f t="shared" si="68"/>
        <v>29.732458354366486</v>
      </c>
    </row>
    <row r="1414" spans="1:13">
      <c r="A1414" s="15" t="s">
        <v>1799</v>
      </c>
      <c r="B1414" s="15">
        <v>2.8</v>
      </c>
      <c r="C1414" s="16">
        <v>1.9000000000000001E-7</v>
      </c>
      <c r="D1414" s="15" t="str">
        <f>VLOOKUP($A1414,таксономия!$B:$V,6,0)</f>
        <v>Eukaryota</v>
      </c>
      <c r="E1414" s="15" t="str">
        <f>VLOOKUP($A1414,таксономия!$B:$V,7,0)</f>
        <v xml:space="preserve"> Viridiplantae</v>
      </c>
      <c r="F1414" s="15" t="str">
        <f>VLOOKUP($A1414,таксономия!$B:$V,8,0)</f>
        <v xml:space="preserve"> Streptophyta</v>
      </c>
      <c r="G1414" s="15"/>
      <c r="I1414" s="15">
        <v>20</v>
      </c>
      <c r="J1414" s="15">
        <v>1393</v>
      </c>
      <c r="K1414" s="15">
        <f t="shared" si="66"/>
        <v>100</v>
      </c>
      <c r="L1414" s="15">
        <f t="shared" si="67"/>
        <v>70.31802120141343</v>
      </c>
      <c r="M1414" s="15">
        <f t="shared" si="68"/>
        <v>29.68197879858657</v>
      </c>
    </row>
    <row r="1415" spans="1:13">
      <c r="A1415" s="15" t="s">
        <v>2486</v>
      </c>
      <c r="B1415" s="15">
        <v>2.8</v>
      </c>
      <c r="C1415" s="16">
        <v>1.9000000000000001E-7</v>
      </c>
      <c r="D1415" s="15" t="str">
        <f>VLOOKUP($A1415,таксономия!$B:$V,6,0)</f>
        <v>Archaea</v>
      </c>
      <c r="E1415" s="15" t="str">
        <f>VLOOKUP($A1415,таксономия!$B:$V,7,0)</f>
        <v xml:space="preserve"> Euryarchaeota</v>
      </c>
      <c r="F1415" s="15" t="str">
        <f>VLOOKUP($A1415,таксономия!$B:$V,8,0)</f>
        <v xml:space="preserve"> Methanomicrobia</v>
      </c>
      <c r="G1415" s="15"/>
      <c r="I1415" s="15">
        <v>20</v>
      </c>
      <c r="J1415" s="15">
        <v>1394</v>
      </c>
      <c r="K1415" s="15">
        <f t="shared" si="66"/>
        <v>100</v>
      </c>
      <c r="L1415" s="15">
        <f t="shared" si="67"/>
        <v>70.368500757193345</v>
      </c>
      <c r="M1415" s="15">
        <f t="shared" si="68"/>
        <v>29.631499242806655</v>
      </c>
    </row>
    <row r="1416" spans="1:13">
      <c r="A1416" s="15" t="s">
        <v>2361</v>
      </c>
      <c r="B1416" s="15">
        <v>2.5</v>
      </c>
      <c r="C1416" s="16">
        <v>1.9999999999999999E-7</v>
      </c>
      <c r="D1416" s="15" t="str">
        <f>VLOOKUP($A1416,таксономия!$B:$V,6,0)</f>
        <v>Eukaryota</v>
      </c>
      <c r="E1416" s="15" t="str">
        <f>VLOOKUP($A1416,таксономия!$B:$V,7,0)</f>
        <v xml:space="preserve"> Metazoa</v>
      </c>
      <c r="F1416" s="15" t="str">
        <f>VLOOKUP($A1416,таксономия!$B:$V,8,0)</f>
        <v xml:space="preserve"> Chordata</v>
      </c>
      <c r="G1416" s="15"/>
      <c r="I1416" s="15">
        <v>20</v>
      </c>
      <c r="J1416" s="15">
        <v>1395</v>
      </c>
      <c r="K1416" s="15">
        <f t="shared" si="66"/>
        <v>100</v>
      </c>
      <c r="L1416" s="15">
        <f t="shared" si="67"/>
        <v>70.418980312973247</v>
      </c>
      <c r="M1416" s="15">
        <f t="shared" si="68"/>
        <v>29.581019687026753</v>
      </c>
    </row>
    <row r="1417" spans="1:13">
      <c r="A1417" s="15" t="s">
        <v>1252</v>
      </c>
      <c r="B1417" s="15">
        <v>2.2000000000000002</v>
      </c>
      <c r="C1417" s="16">
        <v>1.9999999999999999E-7</v>
      </c>
      <c r="D1417" s="15" t="str">
        <f>VLOOKUP($A1417,таксономия!$B:$V,6,0)</f>
        <v>Eukaryota</v>
      </c>
      <c r="E1417" s="15" t="str">
        <f>VLOOKUP($A1417,таксономия!$B:$V,7,0)</f>
        <v xml:space="preserve"> Fungi</v>
      </c>
      <c r="F1417" s="15" t="str">
        <f>VLOOKUP($A1417,таксономия!$B:$V,8,0)</f>
        <v xml:space="preserve"> Dikarya</v>
      </c>
      <c r="G1417" s="15"/>
      <c r="I1417" s="15">
        <v>20</v>
      </c>
      <c r="J1417" s="15">
        <v>1396</v>
      </c>
      <c r="K1417" s="15">
        <f t="shared" si="66"/>
        <v>100</v>
      </c>
      <c r="L1417" s="15">
        <f t="shared" si="67"/>
        <v>70.469459868753162</v>
      </c>
      <c r="M1417" s="15">
        <f t="shared" si="68"/>
        <v>29.530540131246838</v>
      </c>
    </row>
    <row r="1418" spans="1:13">
      <c r="A1418" s="15" t="s">
        <v>4236</v>
      </c>
      <c r="B1418" s="15">
        <v>2.2000000000000002</v>
      </c>
      <c r="C1418" s="16">
        <v>1.9999999999999999E-7</v>
      </c>
      <c r="D1418" s="15" t="str">
        <f>VLOOKUP($A1418,таксономия!$B:$V,6,0)</f>
        <v>Eukaryota</v>
      </c>
      <c r="E1418" s="15" t="str">
        <f>VLOOKUP($A1418,таксономия!$B:$V,7,0)</f>
        <v xml:space="preserve"> Viridiplantae</v>
      </c>
      <c r="F1418" s="15" t="str">
        <f>VLOOKUP($A1418,таксономия!$B:$V,8,0)</f>
        <v xml:space="preserve"> Streptophyta</v>
      </c>
      <c r="G1418" s="15"/>
      <c r="I1418" s="15">
        <v>20</v>
      </c>
      <c r="J1418" s="15">
        <v>1397</v>
      </c>
      <c r="K1418" s="15">
        <f t="shared" si="66"/>
        <v>100</v>
      </c>
      <c r="L1418" s="15">
        <f t="shared" si="67"/>
        <v>70.519939424533064</v>
      </c>
      <c r="M1418" s="15">
        <f t="shared" si="68"/>
        <v>29.480060575466936</v>
      </c>
    </row>
    <row r="1419" spans="1:13">
      <c r="A1419" s="15" t="s">
        <v>1170</v>
      </c>
      <c r="B1419" s="15">
        <v>2.1</v>
      </c>
      <c r="C1419" s="16">
        <v>2.1E-7</v>
      </c>
      <c r="D1419" s="15" t="str">
        <f>VLOOKUP($A1419,таксономия!$B:$V,6,0)</f>
        <v>Eukaryota</v>
      </c>
      <c r="E1419" s="15" t="str">
        <f>VLOOKUP($A1419,таксономия!$B:$V,7,0)</f>
        <v xml:space="preserve"> Fungi</v>
      </c>
      <c r="F1419" s="15" t="str">
        <f>VLOOKUP($A1419,таксономия!$B:$V,8,0)</f>
        <v xml:space="preserve"> Dikarya</v>
      </c>
      <c r="G1419" s="15"/>
      <c r="I1419" s="15">
        <v>20</v>
      </c>
      <c r="J1419" s="15">
        <v>1398</v>
      </c>
      <c r="K1419" s="15">
        <f t="shared" si="66"/>
        <v>100</v>
      </c>
      <c r="L1419" s="15">
        <f t="shared" si="67"/>
        <v>70.570418980312979</v>
      </c>
      <c r="M1419" s="15">
        <f t="shared" si="68"/>
        <v>29.429581019687021</v>
      </c>
    </row>
    <row r="1420" spans="1:13">
      <c r="A1420" s="15" t="s">
        <v>1647</v>
      </c>
      <c r="B1420" s="15">
        <v>2.1</v>
      </c>
      <c r="C1420" s="16">
        <v>2.1E-7</v>
      </c>
      <c r="D1420" s="15" t="str">
        <f>VLOOKUP($A1420,таксономия!$B:$V,6,0)</f>
        <v>Eukaryota</v>
      </c>
      <c r="E1420" s="15" t="str">
        <f>VLOOKUP($A1420,таксономия!$B:$V,7,0)</f>
        <v xml:space="preserve"> Metazoa</v>
      </c>
      <c r="F1420" s="15" t="str">
        <f>VLOOKUP($A1420,таксономия!$B:$V,8,0)</f>
        <v xml:space="preserve"> Chordata</v>
      </c>
      <c r="G1420" s="15"/>
      <c r="I1420" s="15">
        <v>20</v>
      </c>
      <c r="J1420" s="15">
        <v>1399</v>
      </c>
      <c r="K1420" s="15">
        <f t="shared" si="66"/>
        <v>100</v>
      </c>
      <c r="L1420" s="15">
        <f t="shared" si="67"/>
        <v>70.620898536092881</v>
      </c>
      <c r="M1420" s="15">
        <f t="shared" si="68"/>
        <v>29.379101463907119</v>
      </c>
    </row>
    <row r="1421" spans="1:13">
      <c r="A1421" s="15" t="s">
        <v>3016</v>
      </c>
      <c r="B1421" s="15">
        <v>2</v>
      </c>
      <c r="C1421" s="16">
        <v>2.1E-7</v>
      </c>
      <c r="D1421" s="15" t="str">
        <f>VLOOKUP($A1421,таксономия!$B:$V,6,0)</f>
        <v>Eukaryota</v>
      </c>
      <c r="E1421" s="15" t="str">
        <f>VLOOKUP($A1421,таксономия!$B:$V,7,0)</f>
        <v xml:space="preserve"> Metazoa</v>
      </c>
      <c r="F1421" s="15" t="str">
        <f>VLOOKUP($A1421,таксономия!$B:$V,8,0)</f>
        <v xml:space="preserve"> Chordata</v>
      </c>
      <c r="G1421" s="15"/>
      <c r="I1421" s="15">
        <v>20</v>
      </c>
      <c r="J1421" s="15">
        <v>1400</v>
      </c>
      <c r="K1421" s="15">
        <f t="shared" si="66"/>
        <v>100</v>
      </c>
      <c r="L1421" s="15">
        <f t="shared" si="67"/>
        <v>70.671378091872796</v>
      </c>
      <c r="M1421" s="15">
        <f t="shared" si="68"/>
        <v>29.328621908127204</v>
      </c>
    </row>
    <row r="1422" spans="1:13">
      <c r="A1422" s="15" t="s">
        <v>2187</v>
      </c>
      <c r="B1422" s="15">
        <v>1.8</v>
      </c>
      <c r="C1422" s="16">
        <v>2.1E-7</v>
      </c>
      <c r="D1422" s="15" t="str">
        <f>VLOOKUP($A1422,таксономия!$B:$V,6,0)</f>
        <v>Eukaryota</v>
      </c>
      <c r="E1422" s="15" t="str">
        <f>VLOOKUP($A1422,таксономия!$B:$V,7,0)</f>
        <v xml:space="preserve"> Metazoa</v>
      </c>
      <c r="F1422" s="15" t="str">
        <f>VLOOKUP($A1422,таксономия!$B:$V,8,0)</f>
        <v xml:space="preserve"> Ecdysozoa</v>
      </c>
      <c r="G1422" s="15"/>
      <c r="I1422" s="15">
        <v>20</v>
      </c>
      <c r="J1422" s="15">
        <v>1401</v>
      </c>
      <c r="K1422" s="15">
        <f t="shared" si="66"/>
        <v>100</v>
      </c>
      <c r="L1422" s="15">
        <f t="shared" si="67"/>
        <v>70.721857647652698</v>
      </c>
      <c r="M1422" s="15">
        <f t="shared" si="68"/>
        <v>29.278142352347302</v>
      </c>
    </row>
    <row r="1423" spans="1:13">
      <c r="A1423" s="15" t="s">
        <v>4289</v>
      </c>
      <c r="B1423" s="15">
        <v>1.4</v>
      </c>
      <c r="C1423" s="16">
        <v>2.2000000000000001E-7</v>
      </c>
      <c r="D1423" s="15" t="str">
        <f>VLOOKUP($A1423,таксономия!$B:$V,6,0)</f>
        <v>Eukaryota</v>
      </c>
      <c r="E1423" s="15" t="str">
        <f>VLOOKUP($A1423,таксономия!$B:$V,7,0)</f>
        <v xml:space="preserve"> Metazoa</v>
      </c>
      <c r="F1423" s="15" t="str">
        <f>VLOOKUP($A1423,таксономия!$B:$V,8,0)</f>
        <v xml:space="preserve"> Chordata</v>
      </c>
      <c r="G1423" s="15"/>
      <c r="I1423" s="15">
        <v>20</v>
      </c>
      <c r="J1423" s="15">
        <v>1402</v>
      </c>
      <c r="K1423" s="15">
        <f t="shared" si="66"/>
        <v>100</v>
      </c>
      <c r="L1423" s="15">
        <f t="shared" si="67"/>
        <v>70.772337203432613</v>
      </c>
      <c r="M1423" s="15">
        <f t="shared" si="68"/>
        <v>29.227662796567387</v>
      </c>
    </row>
    <row r="1424" spans="1:13">
      <c r="A1424" s="15" t="s">
        <v>2761</v>
      </c>
      <c r="B1424" s="15">
        <v>1.3</v>
      </c>
      <c r="C1424" s="16">
        <v>2.2999999999999999E-7</v>
      </c>
      <c r="D1424" s="15" t="str">
        <f>VLOOKUP($A1424,таксономия!$B:$V,6,0)</f>
        <v>Eukaryota</v>
      </c>
      <c r="E1424" s="15" t="str">
        <f>VLOOKUP($A1424,таксономия!$B:$V,7,0)</f>
        <v xml:space="preserve"> Metazoa</v>
      </c>
      <c r="F1424" s="15" t="str">
        <f>VLOOKUP($A1424,таксономия!$B:$V,8,0)</f>
        <v xml:space="preserve"> Chordata</v>
      </c>
      <c r="G1424" s="15"/>
      <c r="I1424" s="15">
        <v>20</v>
      </c>
      <c r="J1424" s="15">
        <v>1403</v>
      </c>
      <c r="K1424" s="15">
        <f t="shared" si="66"/>
        <v>100</v>
      </c>
      <c r="L1424" s="15">
        <f t="shared" si="67"/>
        <v>70.822816759212515</v>
      </c>
      <c r="M1424" s="15">
        <f t="shared" si="68"/>
        <v>29.177183240787485</v>
      </c>
    </row>
    <row r="1425" spans="1:13">
      <c r="A1425" s="15" t="s">
        <v>3020</v>
      </c>
      <c r="B1425" s="15">
        <v>1.3</v>
      </c>
      <c r="C1425" s="16">
        <v>2.2999999999999999E-7</v>
      </c>
      <c r="D1425" s="15" t="str">
        <f>VLOOKUP($A1425,таксономия!$B:$V,6,0)</f>
        <v>Eukaryota</v>
      </c>
      <c r="E1425" s="15" t="str">
        <f>VLOOKUP($A1425,таксономия!$B:$V,7,0)</f>
        <v xml:space="preserve"> Metazoa</v>
      </c>
      <c r="F1425" s="15" t="str">
        <f>VLOOKUP($A1425,таксономия!$B:$V,8,0)</f>
        <v xml:space="preserve"> Chordata</v>
      </c>
      <c r="G1425" s="15"/>
      <c r="I1425" s="15">
        <v>20</v>
      </c>
      <c r="J1425" s="15">
        <v>1404</v>
      </c>
      <c r="K1425" s="15">
        <f t="shared" si="66"/>
        <v>100</v>
      </c>
      <c r="L1425" s="15">
        <f t="shared" si="67"/>
        <v>70.87329631499243</v>
      </c>
      <c r="M1425" s="15">
        <f t="shared" si="68"/>
        <v>29.12670368500757</v>
      </c>
    </row>
    <row r="1426" spans="1:13">
      <c r="A1426" s="15" t="s">
        <v>965</v>
      </c>
      <c r="B1426" s="15">
        <v>1.2</v>
      </c>
      <c r="C1426" s="16">
        <v>2.2999999999999999E-7</v>
      </c>
      <c r="D1426" s="15" t="str">
        <f>VLOOKUP($A1426,таксономия!$B:$V,6,0)</f>
        <v>Eukaryota</v>
      </c>
      <c r="E1426" s="15" t="str">
        <f>VLOOKUP($A1426,таксономия!$B:$V,7,0)</f>
        <v xml:space="preserve"> Metazoa</v>
      </c>
      <c r="F1426" s="15" t="str">
        <f>VLOOKUP($A1426,таксономия!$B:$V,8,0)</f>
        <v xml:space="preserve"> Ecdysozoa</v>
      </c>
      <c r="G1426" s="15"/>
      <c r="I1426" s="15">
        <v>20</v>
      </c>
      <c r="J1426" s="15">
        <v>1405</v>
      </c>
      <c r="K1426" s="15">
        <f t="shared" si="66"/>
        <v>100</v>
      </c>
      <c r="L1426" s="15">
        <f t="shared" si="67"/>
        <v>70.923775870772332</v>
      </c>
      <c r="M1426" s="15">
        <f t="shared" si="68"/>
        <v>29.076224129227668</v>
      </c>
    </row>
    <row r="1427" spans="1:13">
      <c r="A1427" s="15" t="s">
        <v>2905</v>
      </c>
      <c r="B1427" s="15">
        <v>1.2</v>
      </c>
      <c r="C1427" s="16">
        <v>2.2999999999999999E-7</v>
      </c>
      <c r="D1427" s="15" t="str">
        <f>VLOOKUP($A1427,таксономия!$B:$V,6,0)</f>
        <v>Eukaryota</v>
      </c>
      <c r="E1427" s="15" t="str">
        <f>VLOOKUP($A1427,таксономия!$B:$V,7,0)</f>
        <v xml:space="preserve"> Metazoa</v>
      </c>
      <c r="F1427" s="15" t="str">
        <f>VLOOKUP($A1427,таксономия!$B:$V,8,0)</f>
        <v xml:space="preserve"> Chordata</v>
      </c>
      <c r="G1427" s="15"/>
      <c r="I1427" s="15">
        <v>20</v>
      </c>
      <c r="J1427" s="15">
        <v>1406</v>
      </c>
      <c r="K1427" s="15">
        <f t="shared" si="66"/>
        <v>100</v>
      </c>
      <c r="L1427" s="15">
        <f t="shared" si="67"/>
        <v>70.974255426552247</v>
      </c>
      <c r="M1427" s="15">
        <f t="shared" si="68"/>
        <v>29.025744573447753</v>
      </c>
    </row>
    <row r="1428" spans="1:13">
      <c r="A1428" s="15" t="s">
        <v>2967</v>
      </c>
      <c r="B1428" s="15">
        <v>0.8</v>
      </c>
      <c r="C1428" s="16">
        <v>2.3999999999999998E-7</v>
      </c>
      <c r="D1428" s="15" t="str">
        <f>VLOOKUP($A1428,таксономия!$B:$V,6,0)</f>
        <v>Eukaryota</v>
      </c>
      <c r="E1428" s="15" t="str">
        <f>VLOOKUP($A1428,таксономия!$B:$V,7,0)</f>
        <v xml:space="preserve"> Metazoa</v>
      </c>
      <c r="F1428" s="15" t="str">
        <f>VLOOKUP($A1428,таксономия!$B:$V,8,0)</f>
        <v xml:space="preserve"> Chordata</v>
      </c>
      <c r="G1428" s="15"/>
      <c r="I1428" s="15">
        <v>20</v>
      </c>
      <c r="J1428" s="15">
        <v>1407</v>
      </c>
      <c r="K1428" s="15">
        <f t="shared" si="66"/>
        <v>100</v>
      </c>
      <c r="L1428" s="15">
        <f t="shared" si="67"/>
        <v>71.024734982332163</v>
      </c>
      <c r="M1428" s="15">
        <f t="shared" si="68"/>
        <v>28.975265017667837</v>
      </c>
    </row>
    <row r="1429" spans="1:13">
      <c r="A1429" s="15" t="s">
        <v>1363</v>
      </c>
      <c r="B1429" s="15">
        <v>0.7</v>
      </c>
      <c r="C1429" s="16">
        <v>2.4999999999999999E-7</v>
      </c>
      <c r="D1429" s="15" t="str">
        <f>VLOOKUP($A1429,таксономия!$B:$V,6,0)</f>
        <v>Eukaryota</v>
      </c>
      <c r="E1429" s="15" t="str">
        <f>VLOOKUP($A1429,таксономия!$B:$V,7,0)</f>
        <v xml:space="preserve"> Metazoa</v>
      </c>
      <c r="F1429" s="15" t="str">
        <f>VLOOKUP($A1429,таксономия!$B:$V,8,0)</f>
        <v xml:space="preserve"> Chordata</v>
      </c>
      <c r="G1429" s="15"/>
      <c r="I1429" s="15">
        <v>20</v>
      </c>
      <c r="J1429" s="15">
        <v>1408</v>
      </c>
      <c r="K1429" s="15">
        <f t="shared" si="66"/>
        <v>100</v>
      </c>
      <c r="L1429" s="15">
        <f t="shared" si="67"/>
        <v>71.075214538112064</v>
      </c>
      <c r="M1429" s="15">
        <f t="shared" si="68"/>
        <v>28.924785461887936</v>
      </c>
    </row>
    <row r="1430" spans="1:13">
      <c r="A1430" s="15" t="s">
        <v>2619</v>
      </c>
      <c r="B1430" s="15">
        <v>0.7</v>
      </c>
      <c r="C1430" s="16">
        <v>2.4999999999999999E-7</v>
      </c>
      <c r="D1430" s="15" t="str">
        <f>VLOOKUP($A1430,таксономия!$B:$V,6,0)</f>
        <v>Eukaryota</v>
      </c>
      <c r="E1430" s="15" t="str">
        <f>VLOOKUP($A1430,таксономия!$B:$V,7,0)</f>
        <v xml:space="preserve"> Metazoa</v>
      </c>
      <c r="F1430" s="15" t="str">
        <f>VLOOKUP($A1430,таксономия!$B:$V,8,0)</f>
        <v xml:space="preserve"> Chordata</v>
      </c>
      <c r="G1430" s="15"/>
      <c r="I1430" s="15">
        <v>20</v>
      </c>
      <c r="J1430" s="15">
        <v>1409</v>
      </c>
      <c r="K1430" s="15">
        <f t="shared" si="66"/>
        <v>100</v>
      </c>
      <c r="L1430" s="15">
        <f t="shared" si="67"/>
        <v>71.12569409389198</v>
      </c>
      <c r="M1430" s="15">
        <f t="shared" si="68"/>
        <v>28.87430590610802</v>
      </c>
    </row>
    <row r="1431" spans="1:13">
      <c r="A1431" s="15" t="s">
        <v>977</v>
      </c>
      <c r="B1431" s="15">
        <v>0.6</v>
      </c>
      <c r="C1431" s="16">
        <v>2.4999999999999999E-7</v>
      </c>
      <c r="D1431" s="15" t="str">
        <f>VLOOKUP($A1431,таксономия!$B:$V,6,0)</f>
        <v>Eukaryota</v>
      </c>
      <c r="E1431" s="15" t="str">
        <f>VLOOKUP($A1431,таксономия!$B:$V,7,0)</f>
        <v xml:space="preserve"> Viridiplantae</v>
      </c>
      <c r="F1431" s="15" t="str">
        <f>VLOOKUP($A1431,таксономия!$B:$V,8,0)</f>
        <v xml:space="preserve"> Streptophyta</v>
      </c>
      <c r="G1431" s="15"/>
      <c r="I1431" s="15">
        <v>20</v>
      </c>
      <c r="J1431" s="15">
        <v>1410</v>
      </c>
      <c r="K1431" s="15">
        <f t="shared" si="66"/>
        <v>100</v>
      </c>
      <c r="L1431" s="15">
        <f t="shared" si="67"/>
        <v>71.176173649671881</v>
      </c>
      <c r="M1431" s="15">
        <f t="shared" si="68"/>
        <v>28.823826350328119</v>
      </c>
    </row>
    <row r="1432" spans="1:13">
      <c r="A1432" s="15" t="s">
        <v>3940</v>
      </c>
      <c r="B1432" s="15">
        <v>0.6</v>
      </c>
      <c r="C1432" s="16">
        <v>2.4999999999999999E-7</v>
      </c>
      <c r="D1432" s="15" t="str">
        <f>VLOOKUP($A1432,таксономия!$B:$V,6,0)</f>
        <v>Eukaryota</v>
      </c>
      <c r="E1432" s="15" t="str">
        <f>VLOOKUP($A1432,таксономия!$B:$V,7,0)</f>
        <v xml:space="preserve"> Viridiplantae</v>
      </c>
      <c r="F1432" s="15" t="str">
        <f>VLOOKUP($A1432,таксономия!$B:$V,8,0)</f>
        <v xml:space="preserve"> Streptophyta</v>
      </c>
      <c r="G1432" s="15"/>
      <c r="I1432" s="15">
        <v>20</v>
      </c>
      <c r="J1432" s="15">
        <v>1411</v>
      </c>
      <c r="K1432" s="15">
        <f t="shared" si="66"/>
        <v>100</v>
      </c>
      <c r="L1432" s="15">
        <f t="shared" si="67"/>
        <v>71.226653205451797</v>
      </c>
      <c r="M1432" s="15">
        <f t="shared" si="68"/>
        <v>28.773346794548203</v>
      </c>
    </row>
    <row r="1433" spans="1:13">
      <c r="A1433" s="15" t="s">
        <v>4192</v>
      </c>
      <c r="B1433" s="15">
        <v>0.6</v>
      </c>
      <c r="C1433" s="16">
        <v>2.4999999999999999E-7</v>
      </c>
      <c r="D1433" s="15" t="str">
        <f>VLOOKUP($A1433,таксономия!$B:$V,6,0)</f>
        <v>Eukaryota</v>
      </c>
      <c r="E1433" s="15" t="str">
        <f>VLOOKUP($A1433,таксономия!$B:$V,7,0)</f>
        <v xml:space="preserve"> Viridiplantae</v>
      </c>
      <c r="F1433" s="15" t="str">
        <f>VLOOKUP($A1433,таксономия!$B:$V,8,0)</f>
        <v xml:space="preserve"> Streptophyta</v>
      </c>
      <c r="G1433" s="15"/>
      <c r="I1433" s="15">
        <v>20</v>
      </c>
      <c r="J1433" s="15">
        <v>1412</v>
      </c>
      <c r="K1433" s="15">
        <f t="shared" si="66"/>
        <v>100</v>
      </c>
      <c r="L1433" s="15">
        <f t="shared" si="67"/>
        <v>71.277132761231698</v>
      </c>
      <c r="M1433" s="15">
        <f t="shared" si="68"/>
        <v>28.722867238768302</v>
      </c>
    </row>
    <row r="1434" spans="1:13">
      <c r="A1434" s="15" t="s">
        <v>4228</v>
      </c>
      <c r="B1434" s="15">
        <v>0.6</v>
      </c>
      <c r="C1434" s="16">
        <v>2.4999999999999999E-7</v>
      </c>
      <c r="D1434" s="15" t="str">
        <f>VLOOKUP($A1434,таксономия!$B:$V,6,0)</f>
        <v>Eukaryota</v>
      </c>
      <c r="E1434" s="15" t="str">
        <f>VLOOKUP($A1434,таксономия!$B:$V,7,0)</f>
        <v xml:space="preserve"> Viridiplantae</v>
      </c>
      <c r="F1434" s="15" t="str">
        <f>VLOOKUP($A1434,таксономия!$B:$V,8,0)</f>
        <v xml:space="preserve"> Streptophyta</v>
      </c>
      <c r="G1434" s="15"/>
      <c r="I1434" s="15">
        <v>20</v>
      </c>
      <c r="J1434" s="15">
        <v>1413</v>
      </c>
      <c r="K1434" s="15">
        <f t="shared" si="66"/>
        <v>100</v>
      </c>
      <c r="L1434" s="15">
        <f t="shared" si="67"/>
        <v>71.327612317011614</v>
      </c>
      <c r="M1434" s="15">
        <f t="shared" si="68"/>
        <v>28.672387682988386</v>
      </c>
    </row>
    <row r="1435" spans="1:13">
      <c r="A1435" s="15" t="s">
        <v>4230</v>
      </c>
      <c r="B1435" s="15">
        <v>0.6</v>
      </c>
      <c r="C1435" s="16">
        <v>2.4999999999999999E-7</v>
      </c>
      <c r="D1435" s="15" t="str">
        <f>VLOOKUP($A1435,таксономия!$B:$V,6,0)</f>
        <v>Eukaryota</v>
      </c>
      <c r="E1435" s="15" t="str">
        <f>VLOOKUP($A1435,таксономия!$B:$V,7,0)</f>
        <v xml:space="preserve"> Viridiplantae</v>
      </c>
      <c r="F1435" s="15" t="str">
        <f>VLOOKUP($A1435,таксономия!$B:$V,8,0)</f>
        <v xml:space="preserve"> Streptophyta</v>
      </c>
      <c r="G1435" s="15"/>
      <c r="I1435" s="15">
        <v>20</v>
      </c>
      <c r="J1435" s="15">
        <v>1414</v>
      </c>
      <c r="K1435" s="15">
        <f t="shared" si="66"/>
        <v>100</v>
      </c>
      <c r="L1435" s="15">
        <f t="shared" si="67"/>
        <v>71.378091872791515</v>
      </c>
      <c r="M1435" s="15">
        <f t="shared" si="68"/>
        <v>28.621908127208485</v>
      </c>
    </row>
    <row r="1436" spans="1:13">
      <c r="A1436" s="15" t="s">
        <v>1347</v>
      </c>
      <c r="B1436" s="15">
        <v>0.5</v>
      </c>
      <c r="C1436" s="16">
        <v>2.4999999999999999E-7</v>
      </c>
      <c r="D1436" s="15" t="str">
        <f>VLOOKUP($A1436,таксономия!$B:$V,6,0)</f>
        <v>Archaea</v>
      </c>
      <c r="E1436" s="15" t="str">
        <f>VLOOKUP($A1436,таксономия!$B:$V,7,0)</f>
        <v xml:space="preserve"> Euryarchaeota</v>
      </c>
      <c r="F1436" s="15" t="str">
        <f>VLOOKUP($A1436,таксономия!$B:$V,8,0)</f>
        <v xml:space="preserve"> Methanomicrobia</v>
      </c>
      <c r="G1436" s="15"/>
      <c r="I1436" s="15">
        <v>20</v>
      </c>
      <c r="J1436" s="15">
        <v>1415</v>
      </c>
      <c r="K1436" s="15">
        <f t="shared" si="66"/>
        <v>100</v>
      </c>
      <c r="L1436" s="15">
        <f t="shared" si="67"/>
        <v>71.428571428571431</v>
      </c>
      <c r="M1436" s="15">
        <f t="shared" si="68"/>
        <v>28.571428571428569</v>
      </c>
    </row>
    <row r="1437" spans="1:13">
      <c r="A1437" s="15" t="s">
        <v>4036</v>
      </c>
      <c r="B1437" s="15">
        <v>0.4</v>
      </c>
      <c r="C1437" s="16">
        <v>2.6E-7</v>
      </c>
      <c r="D1437" s="15" t="str">
        <f>VLOOKUP($A1437,таксономия!$B:$V,6,0)</f>
        <v>Eukaryota</v>
      </c>
      <c r="E1437" s="15" t="str">
        <f>VLOOKUP($A1437,таксономия!$B:$V,7,0)</f>
        <v xml:space="preserve"> Viridiplantae</v>
      </c>
      <c r="F1437" s="15" t="str">
        <f>VLOOKUP($A1437,таксономия!$B:$V,8,0)</f>
        <v xml:space="preserve"> Streptophyta</v>
      </c>
      <c r="G1437" s="15"/>
      <c r="I1437" s="15">
        <v>20</v>
      </c>
      <c r="J1437" s="15">
        <v>1416</v>
      </c>
      <c r="K1437" s="15">
        <f t="shared" si="66"/>
        <v>100</v>
      </c>
      <c r="L1437" s="15">
        <f t="shared" si="67"/>
        <v>71.479050984351332</v>
      </c>
      <c r="M1437" s="15">
        <f t="shared" si="68"/>
        <v>28.520949015648668</v>
      </c>
    </row>
    <row r="1438" spans="1:13">
      <c r="A1438" s="15" t="s">
        <v>3398</v>
      </c>
      <c r="B1438" s="15">
        <v>0.4</v>
      </c>
      <c r="C1438" s="16">
        <v>2.6E-7</v>
      </c>
      <c r="D1438" s="15" t="str">
        <f>VLOOKUP($A1438,таксономия!$B:$V,6,0)</f>
        <v>Eukaryota</v>
      </c>
      <c r="E1438" s="15" t="str">
        <f>VLOOKUP($A1438,таксономия!$B:$V,7,0)</f>
        <v xml:space="preserve"> Viridiplantae</v>
      </c>
      <c r="F1438" s="15" t="str">
        <f>VLOOKUP($A1438,таксономия!$B:$V,8,0)</f>
        <v xml:space="preserve"> Streptophyta</v>
      </c>
      <c r="G1438" s="15"/>
      <c r="I1438" s="15">
        <v>20</v>
      </c>
      <c r="J1438" s="15">
        <v>1417</v>
      </c>
      <c r="K1438" s="15">
        <f t="shared" si="66"/>
        <v>100</v>
      </c>
      <c r="L1438" s="15">
        <f t="shared" si="67"/>
        <v>71.529530540131248</v>
      </c>
      <c r="M1438" s="15">
        <f t="shared" si="68"/>
        <v>28.470469459868752</v>
      </c>
    </row>
    <row r="1439" spans="1:13">
      <c r="A1439" s="15" t="s">
        <v>1563</v>
      </c>
      <c r="B1439" s="15">
        <v>0.2</v>
      </c>
      <c r="C1439" s="16">
        <v>2.6E-7</v>
      </c>
      <c r="D1439" s="15" t="str">
        <f>VLOOKUP($A1439,таксономия!$B:$V,6,0)</f>
        <v>Eukaryota</v>
      </c>
      <c r="E1439" s="15" t="str">
        <f>VLOOKUP($A1439,таксономия!$B:$V,7,0)</f>
        <v xml:space="preserve"> Viridiplantae</v>
      </c>
      <c r="F1439" s="15" t="str">
        <f>VLOOKUP($A1439,таксономия!$B:$V,8,0)</f>
        <v xml:space="preserve"> Streptophyta</v>
      </c>
      <c r="G1439" s="15"/>
      <c r="I1439" s="15">
        <v>20</v>
      </c>
      <c r="J1439" s="15">
        <v>1418</v>
      </c>
      <c r="K1439" s="15">
        <f t="shared" si="66"/>
        <v>100</v>
      </c>
      <c r="L1439" s="15">
        <f t="shared" si="67"/>
        <v>71.580010095911149</v>
      </c>
      <c r="M1439" s="15">
        <f t="shared" si="68"/>
        <v>28.419989904088851</v>
      </c>
    </row>
    <row r="1440" spans="1:13">
      <c r="A1440" s="15" t="s">
        <v>2609</v>
      </c>
      <c r="B1440" s="15">
        <v>0</v>
      </c>
      <c r="C1440" s="16">
        <v>2.7000000000000001E-7</v>
      </c>
      <c r="D1440" s="15" t="str">
        <f>VLOOKUP($A1440,таксономия!$B:$V,6,0)</f>
        <v>Eukaryota</v>
      </c>
      <c r="E1440" s="15" t="str">
        <f>VLOOKUP($A1440,таксономия!$B:$V,7,0)</f>
        <v xml:space="preserve"> Metazoa</v>
      </c>
      <c r="F1440" s="15" t="str">
        <f>VLOOKUP($A1440,таксономия!$B:$V,8,0)</f>
        <v xml:space="preserve"> Chordata</v>
      </c>
      <c r="G1440" s="15"/>
      <c r="I1440" s="15">
        <v>20</v>
      </c>
      <c r="J1440" s="15">
        <v>1419</v>
      </c>
      <c r="K1440" s="15">
        <f t="shared" si="66"/>
        <v>100</v>
      </c>
      <c r="L1440" s="15">
        <f t="shared" si="67"/>
        <v>71.630489651691065</v>
      </c>
      <c r="M1440" s="15">
        <f t="shared" si="68"/>
        <v>28.369510348308935</v>
      </c>
    </row>
    <row r="1441" spans="1:13">
      <c r="A1441" s="15" t="s">
        <v>2758</v>
      </c>
      <c r="B1441" s="15">
        <v>-0.1</v>
      </c>
      <c r="C1441" s="16">
        <v>2.7000000000000001E-7</v>
      </c>
      <c r="D1441" s="15" t="str">
        <f>VLOOKUP($A1441,таксономия!$B:$V,6,0)</f>
        <v>Eukaryota</v>
      </c>
      <c r="E1441" s="15" t="str">
        <f>VLOOKUP($A1441,таксономия!$B:$V,7,0)</f>
        <v xml:space="preserve"> Metazoa</v>
      </c>
      <c r="F1441" s="15" t="str">
        <f>VLOOKUP($A1441,таксономия!$B:$V,8,0)</f>
        <v xml:space="preserve"> Chordata</v>
      </c>
      <c r="G1441" s="15"/>
      <c r="I1441" s="15">
        <v>20</v>
      </c>
      <c r="J1441" s="15">
        <v>1420</v>
      </c>
      <c r="K1441" s="15">
        <f t="shared" si="66"/>
        <v>100</v>
      </c>
      <c r="L1441" s="15">
        <f t="shared" si="67"/>
        <v>71.68096920747098</v>
      </c>
      <c r="M1441" s="15">
        <f t="shared" si="68"/>
        <v>28.31903079252902</v>
      </c>
    </row>
    <row r="1442" spans="1:13">
      <c r="A1442" s="15" t="s">
        <v>3142</v>
      </c>
      <c r="B1442" s="15">
        <v>-0.3</v>
      </c>
      <c r="C1442" s="16">
        <v>2.8000000000000002E-7</v>
      </c>
      <c r="D1442" s="15" t="str">
        <f>VLOOKUP($A1442,таксономия!$B:$V,6,0)</f>
        <v>Eukaryota</v>
      </c>
      <c r="E1442" s="15" t="str">
        <f>VLOOKUP($A1442,таксономия!$B:$V,7,0)</f>
        <v xml:space="preserve"> Metazoa</v>
      </c>
      <c r="F1442" s="15" t="str">
        <f>VLOOKUP($A1442,таксономия!$B:$V,8,0)</f>
        <v xml:space="preserve"> Chordata</v>
      </c>
      <c r="G1442" s="15"/>
      <c r="I1442" s="15">
        <v>20</v>
      </c>
      <c r="J1442" s="15">
        <v>1421</v>
      </c>
      <c r="K1442" s="15">
        <f t="shared" si="66"/>
        <v>100</v>
      </c>
      <c r="L1442" s="15">
        <f t="shared" si="67"/>
        <v>71.731448763250881</v>
      </c>
      <c r="M1442" s="15">
        <f t="shared" si="68"/>
        <v>28.268551236749119</v>
      </c>
    </row>
    <row r="1443" spans="1:13">
      <c r="A1443" s="15" t="s">
        <v>3374</v>
      </c>
      <c r="B1443" s="15">
        <v>-0.3</v>
      </c>
      <c r="C1443" s="16">
        <v>2.8000000000000002E-7</v>
      </c>
      <c r="D1443" s="15" t="str">
        <f>VLOOKUP($A1443,таксономия!$B:$V,6,0)</f>
        <v>Eukaryota</v>
      </c>
      <c r="E1443" s="15" t="str">
        <f>VLOOKUP($A1443,таксономия!$B:$V,7,0)</f>
        <v xml:space="preserve"> Viridiplantae</v>
      </c>
      <c r="F1443" s="15" t="str">
        <f>VLOOKUP($A1443,таксономия!$B:$V,8,0)</f>
        <v xml:space="preserve"> Streptophyta</v>
      </c>
      <c r="G1443" s="15"/>
      <c r="I1443" s="15">
        <v>20</v>
      </c>
      <c r="J1443" s="15">
        <v>1422</v>
      </c>
      <c r="K1443" s="15">
        <f t="shared" si="66"/>
        <v>100</v>
      </c>
      <c r="L1443" s="15">
        <f t="shared" si="67"/>
        <v>71.781928319030797</v>
      </c>
      <c r="M1443" s="15">
        <f t="shared" si="68"/>
        <v>28.218071680969203</v>
      </c>
    </row>
    <row r="1444" spans="1:13">
      <c r="A1444" s="15" t="s">
        <v>1781</v>
      </c>
      <c r="B1444" s="15">
        <v>-0.4</v>
      </c>
      <c r="C1444" s="16">
        <v>2.8000000000000002E-7</v>
      </c>
      <c r="D1444" s="15" t="str">
        <f>VLOOKUP($A1444,таксономия!$B:$V,6,0)</f>
        <v>Archaea</v>
      </c>
      <c r="E1444" s="15" t="str">
        <f>VLOOKUP($A1444,таксономия!$B:$V,7,0)</f>
        <v xml:space="preserve"> Euryarchaeota</v>
      </c>
      <c r="F1444" s="15" t="str">
        <f>VLOOKUP($A1444,таксономия!$B:$V,8,0)</f>
        <v xml:space="preserve"> Methanobacteria</v>
      </c>
      <c r="G1444" s="15"/>
      <c r="I1444" s="15">
        <v>20</v>
      </c>
      <c r="J1444" s="15">
        <v>1423</v>
      </c>
      <c r="K1444" s="15">
        <f t="shared" si="66"/>
        <v>100</v>
      </c>
      <c r="L1444" s="15">
        <f t="shared" si="67"/>
        <v>71.832407874810698</v>
      </c>
      <c r="M1444" s="15">
        <f t="shared" si="68"/>
        <v>28.167592125189302</v>
      </c>
    </row>
    <row r="1445" spans="1:13">
      <c r="A1445" s="15" t="s">
        <v>4293</v>
      </c>
      <c r="B1445" s="15">
        <v>-0.4</v>
      </c>
      <c r="C1445" s="16">
        <v>2.8999999999999998E-7</v>
      </c>
      <c r="D1445" s="15" t="str">
        <f>VLOOKUP($A1445,таксономия!$B:$V,6,0)</f>
        <v>Eukaryota</v>
      </c>
      <c r="E1445" s="15" t="str">
        <f>VLOOKUP($A1445,таксономия!$B:$V,7,0)</f>
        <v xml:space="preserve"> Metazoa</v>
      </c>
      <c r="F1445" s="15" t="str">
        <f>VLOOKUP($A1445,таксономия!$B:$V,8,0)</f>
        <v xml:space="preserve"> Chordata</v>
      </c>
      <c r="G1445" s="15"/>
      <c r="I1445" s="15">
        <v>20</v>
      </c>
      <c r="J1445" s="15">
        <v>1424</v>
      </c>
      <c r="K1445" s="15">
        <f t="shared" si="66"/>
        <v>100</v>
      </c>
      <c r="L1445" s="15">
        <f t="shared" si="67"/>
        <v>71.882887430590614</v>
      </c>
      <c r="M1445" s="15">
        <f t="shared" si="68"/>
        <v>28.117112569409386</v>
      </c>
    </row>
    <row r="1446" spans="1:13">
      <c r="A1446" s="15" t="s">
        <v>4014</v>
      </c>
      <c r="B1446" s="15">
        <v>-0.5</v>
      </c>
      <c r="C1446" s="16">
        <v>2.8999999999999998E-7</v>
      </c>
      <c r="D1446" s="15" t="str">
        <f>VLOOKUP($A1446,таксономия!$B:$V,6,0)</f>
        <v>Eukaryota</v>
      </c>
      <c r="E1446" s="15" t="str">
        <f>VLOOKUP($A1446,таксономия!$B:$V,7,0)</f>
        <v xml:space="preserve"> Fungi</v>
      </c>
      <c r="F1446" s="15" t="str">
        <f>VLOOKUP($A1446,таксономия!$B:$V,8,0)</f>
        <v xml:space="preserve"> Dikarya</v>
      </c>
      <c r="G1446" s="15"/>
      <c r="I1446" s="15">
        <v>20</v>
      </c>
      <c r="J1446" s="15">
        <v>1425</v>
      </c>
      <c r="K1446" s="15">
        <f t="shared" si="66"/>
        <v>100</v>
      </c>
      <c r="L1446" s="15">
        <f t="shared" si="67"/>
        <v>71.933366986370515</v>
      </c>
      <c r="M1446" s="15">
        <f t="shared" si="68"/>
        <v>28.066633013629485</v>
      </c>
    </row>
    <row r="1447" spans="1:13">
      <c r="A1447" s="15" t="s">
        <v>78</v>
      </c>
      <c r="B1447" s="15">
        <v>-0.5</v>
      </c>
      <c r="C1447" s="16">
        <v>2.8999999999999998E-7</v>
      </c>
      <c r="D1447" s="15" t="str">
        <f>VLOOKUP($A1447,таксономия!$B:$V,6,0)</f>
        <v>Archaea</v>
      </c>
      <c r="E1447" s="15" t="str">
        <f>VLOOKUP($A1447,таксономия!$B:$V,7,0)</f>
        <v xml:space="preserve"> Euryarchaeota</v>
      </c>
      <c r="F1447" s="15" t="str">
        <f>VLOOKUP($A1447,таксономия!$B:$V,8,0)</f>
        <v xml:space="preserve"> Methanomicrobia</v>
      </c>
      <c r="G1447" s="15"/>
      <c r="I1447" s="15">
        <v>20</v>
      </c>
      <c r="J1447" s="15">
        <v>1426</v>
      </c>
      <c r="K1447" s="15">
        <f t="shared" si="66"/>
        <v>100</v>
      </c>
      <c r="L1447" s="15">
        <f t="shared" si="67"/>
        <v>71.983846542150431</v>
      </c>
      <c r="M1447" s="15">
        <f t="shared" si="68"/>
        <v>28.016153457849569</v>
      </c>
    </row>
    <row r="1448" spans="1:13">
      <c r="A1448" s="15" t="s">
        <v>3162</v>
      </c>
      <c r="B1448" s="15">
        <v>-0.8</v>
      </c>
      <c r="C1448" s="16">
        <v>2.9999999999999999E-7</v>
      </c>
      <c r="D1448" s="15" t="str">
        <f>VLOOKUP($A1448,таксономия!$B:$V,6,0)</f>
        <v>Eukaryota</v>
      </c>
      <c r="E1448" s="15" t="str">
        <f>VLOOKUP($A1448,таксономия!$B:$V,7,0)</f>
        <v xml:space="preserve"> Metazoa</v>
      </c>
      <c r="F1448" s="15" t="str">
        <f>VLOOKUP($A1448,таксономия!$B:$V,8,0)</f>
        <v xml:space="preserve"> Chordata</v>
      </c>
      <c r="G1448" s="15"/>
      <c r="I1448" s="15">
        <v>20</v>
      </c>
      <c r="J1448" s="15">
        <v>1427</v>
      </c>
      <c r="K1448" s="15">
        <f t="shared" si="66"/>
        <v>100</v>
      </c>
      <c r="L1448" s="15">
        <f t="shared" si="67"/>
        <v>72.034326097930332</v>
      </c>
      <c r="M1448" s="15">
        <f t="shared" si="68"/>
        <v>27.965673902069668</v>
      </c>
    </row>
    <row r="1449" spans="1:13">
      <c r="A1449" s="15" t="s">
        <v>1009</v>
      </c>
      <c r="B1449" s="15">
        <v>-0.9</v>
      </c>
      <c r="C1449" s="16">
        <v>2.9999999999999999E-7</v>
      </c>
      <c r="D1449" s="15" t="str">
        <f>VLOOKUP($A1449,таксономия!$B:$V,6,0)</f>
        <v>Archaea</v>
      </c>
      <c r="E1449" s="15" t="str">
        <f>VLOOKUP($A1449,таксономия!$B:$V,7,0)</f>
        <v xml:space="preserve"> Euryarchaeota</v>
      </c>
      <c r="F1449" s="15" t="str">
        <f>VLOOKUP($A1449,таксономия!$B:$V,8,0)</f>
        <v xml:space="preserve"> Methanobacteria</v>
      </c>
      <c r="G1449" s="15"/>
      <c r="I1449" s="15">
        <v>20</v>
      </c>
      <c r="J1449" s="15">
        <v>1428</v>
      </c>
      <c r="K1449" s="15">
        <f t="shared" si="66"/>
        <v>100</v>
      </c>
      <c r="L1449" s="15">
        <f t="shared" si="67"/>
        <v>72.084805653710248</v>
      </c>
      <c r="M1449" s="15">
        <f t="shared" si="68"/>
        <v>27.915194346289752</v>
      </c>
    </row>
    <row r="1450" spans="1:13">
      <c r="A1450" s="15" t="s">
        <v>4447</v>
      </c>
      <c r="B1450" s="15">
        <v>-0.9</v>
      </c>
      <c r="C1450" s="16">
        <v>2.9999999999999999E-7</v>
      </c>
      <c r="D1450" s="15" t="str">
        <f>VLOOKUP($A1450,таксономия!$B:$V,6,0)</f>
        <v>Archaea</v>
      </c>
      <c r="E1450" s="15" t="str">
        <f>VLOOKUP($A1450,таксономия!$B:$V,7,0)</f>
        <v xml:space="preserve"> Euryarchaeota</v>
      </c>
      <c r="F1450" s="15" t="str">
        <f>VLOOKUP($A1450,таксономия!$B:$V,8,0)</f>
        <v xml:space="preserve"> Methanobacteria</v>
      </c>
      <c r="G1450" s="15"/>
      <c r="I1450" s="15">
        <v>20</v>
      </c>
      <c r="J1450" s="15">
        <v>1429</v>
      </c>
      <c r="K1450" s="15">
        <f t="shared" si="66"/>
        <v>100</v>
      </c>
      <c r="L1450" s="15">
        <f t="shared" si="67"/>
        <v>72.135285209490149</v>
      </c>
      <c r="M1450" s="15">
        <f t="shared" si="68"/>
        <v>27.864714790509851</v>
      </c>
    </row>
    <row r="1451" spans="1:13">
      <c r="A1451" s="15" t="s">
        <v>3570</v>
      </c>
      <c r="B1451" s="15">
        <v>-1</v>
      </c>
      <c r="C1451" s="16">
        <v>3.1E-7</v>
      </c>
      <c r="D1451" s="15" t="str">
        <f>VLOOKUP($A1451,таксономия!$B:$V,6,0)</f>
        <v>Eukaryota</v>
      </c>
      <c r="E1451" s="15" t="str">
        <f>VLOOKUP($A1451,таксономия!$B:$V,7,0)</f>
        <v xml:space="preserve"> Metazoa</v>
      </c>
      <c r="F1451" s="15" t="str">
        <f>VLOOKUP($A1451,таксономия!$B:$V,8,0)</f>
        <v xml:space="preserve"> Chordata</v>
      </c>
      <c r="G1451" s="15"/>
      <c r="I1451" s="15">
        <v>20</v>
      </c>
      <c r="J1451" s="15">
        <v>1430</v>
      </c>
      <c r="K1451" s="15">
        <f t="shared" si="66"/>
        <v>100</v>
      </c>
      <c r="L1451" s="15">
        <f t="shared" si="67"/>
        <v>72.185764765270065</v>
      </c>
      <c r="M1451" s="15">
        <f t="shared" si="68"/>
        <v>27.814235234729935</v>
      </c>
    </row>
    <row r="1452" spans="1:13">
      <c r="A1452" s="15" t="s">
        <v>3180</v>
      </c>
      <c r="B1452" s="15">
        <v>-1.1000000000000001</v>
      </c>
      <c r="C1452" s="16">
        <v>3.1E-7</v>
      </c>
      <c r="D1452" s="15" t="str">
        <f>VLOOKUP($A1452,таксономия!$B:$V,6,0)</f>
        <v>Eukaryota</v>
      </c>
      <c r="E1452" s="15" t="str">
        <f>VLOOKUP($A1452,таксономия!$B:$V,7,0)</f>
        <v xml:space="preserve"> Metazoa</v>
      </c>
      <c r="F1452" s="15" t="str">
        <f>VLOOKUP($A1452,таксономия!$B:$V,8,0)</f>
        <v xml:space="preserve"> Chordata</v>
      </c>
      <c r="G1452" s="15"/>
      <c r="I1452" s="15">
        <v>20</v>
      </c>
      <c r="J1452" s="15">
        <v>1431</v>
      </c>
      <c r="K1452" s="15">
        <f t="shared" si="66"/>
        <v>100</v>
      </c>
      <c r="L1452" s="15">
        <f t="shared" si="67"/>
        <v>72.236244321049966</v>
      </c>
      <c r="M1452" s="15">
        <f t="shared" si="68"/>
        <v>27.763755678950034</v>
      </c>
    </row>
    <row r="1453" spans="1:13">
      <c r="A1453" s="15" t="s">
        <v>3302</v>
      </c>
      <c r="B1453" s="15">
        <v>-1.3</v>
      </c>
      <c r="C1453" s="16">
        <v>3.2000000000000001E-7</v>
      </c>
      <c r="D1453" s="15" t="str">
        <f>VLOOKUP($A1453,таксономия!$B:$V,6,0)</f>
        <v>Eukaryota</v>
      </c>
      <c r="E1453" s="15" t="str">
        <f>VLOOKUP($A1453,таксономия!$B:$V,7,0)</f>
        <v xml:space="preserve"> Metazoa</v>
      </c>
      <c r="F1453" s="15" t="str">
        <f>VLOOKUP($A1453,таксономия!$B:$V,8,0)</f>
        <v xml:space="preserve"> Chordata</v>
      </c>
      <c r="G1453" s="15"/>
      <c r="I1453" s="15">
        <v>20</v>
      </c>
      <c r="J1453" s="15">
        <v>1432</v>
      </c>
      <c r="K1453" s="15">
        <f t="shared" si="66"/>
        <v>100</v>
      </c>
      <c r="L1453" s="15">
        <f t="shared" si="67"/>
        <v>72.286723876829882</v>
      </c>
      <c r="M1453" s="15">
        <f t="shared" si="68"/>
        <v>27.713276123170118</v>
      </c>
    </row>
    <row r="1454" spans="1:13">
      <c r="A1454" s="15" t="s">
        <v>3340</v>
      </c>
      <c r="B1454" s="15">
        <v>-1.3</v>
      </c>
      <c r="C1454" s="16">
        <v>3.2000000000000001E-7</v>
      </c>
      <c r="D1454" s="15" t="str">
        <f>VLOOKUP($A1454,таксономия!$B:$V,6,0)</f>
        <v>Eukaryota</v>
      </c>
      <c r="E1454" s="15" t="str">
        <f>VLOOKUP($A1454,таксономия!$B:$V,7,0)</f>
        <v xml:space="preserve"> Metazoa</v>
      </c>
      <c r="F1454" s="15" t="str">
        <f>VLOOKUP($A1454,таксономия!$B:$V,8,0)</f>
        <v xml:space="preserve"> Chordata</v>
      </c>
      <c r="G1454" s="15"/>
      <c r="I1454" s="15">
        <v>20</v>
      </c>
      <c r="J1454" s="15">
        <v>1433</v>
      </c>
      <c r="K1454" s="15">
        <f t="shared" si="66"/>
        <v>100</v>
      </c>
      <c r="L1454" s="15">
        <f t="shared" si="67"/>
        <v>72.337203432609797</v>
      </c>
      <c r="M1454" s="15">
        <f t="shared" si="68"/>
        <v>27.662796567390203</v>
      </c>
    </row>
    <row r="1455" spans="1:13">
      <c r="A1455" s="15" t="s">
        <v>1412</v>
      </c>
      <c r="B1455" s="15">
        <v>-1.3</v>
      </c>
      <c r="C1455" s="16">
        <v>3.2000000000000001E-7</v>
      </c>
      <c r="D1455" s="15" t="str">
        <f>VLOOKUP($A1455,таксономия!$B:$V,6,0)</f>
        <v>Eukaryota</v>
      </c>
      <c r="E1455" s="15" t="str">
        <f>VLOOKUP($A1455,таксономия!$B:$V,7,0)</f>
        <v xml:space="preserve"> Viridiplantae</v>
      </c>
      <c r="F1455" s="15" t="str">
        <f>VLOOKUP($A1455,таксономия!$B:$V,8,0)</f>
        <v xml:space="preserve"> Streptophyta</v>
      </c>
      <c r="G1455" s="15"/>
      <c r="I1455" s="15">
        <v>20</v>
      </c>
      <c r="J1455" s="15">
        <v>1434</v>
      </c>
      <c r="K1455" s="15">
        <f t="shared" si="66"/>
        <v>100</v>
      </c>
      <c r="L1455" s="15">
        <f t="shared" si="67"/>
        <v>72.387682988389699</v>
      </c>
      <c r="M1455" s="15">
        <f t="shared" si="68"/>
        <v>27.612317011610301</v>
      </c>
    </row>
    <row r="1456" spans="1:13">
      <c r="A1456" s="15" t="s">
        <v>4202</v>
      </c>
      <c r="B1456" s="15">
        <v>-1.6</v>
      </c>
      <c r="C1456" s="16">
        <v>3.3000000000000002E-7</v>
      </c>
      <c r="D1456" s="15" t="str">
        <f>VLOOKUP($A1456,таксономия!$B:$V,6,0)</f>
        <v>Eukaryota</v>
      </c>
      <c r="E1456" s="15" t="str">
        <f>VLOOKUP($A1456,таксономия!$B:$V,7,0)</f>
        <v xml:space="preserve"> Viridiplantae</v>
      </c>
      <c r="F1456" s="15" t="str">
        <f>VLOOKUP($A1456,таксономия!$B:$V,8,0)</f>
        <v xml:space="preserve"> Streptophyta</v>
      </c>
      <c r="G1456" s="15"/>
      <c r="I1456" s="15">
        <v>20</v>
      </c>
      <c r="J1456" s="15">
        <v>1435</v>
      </c>
      <c r="K1456" s="15">
        <f t="shared" si="66"/>
        <v>100</v>
      </c>
      <c r="L1456" s="15">
        <f t="shared" si="67"/>
        <v>72.438162544169614</v>
      </c>
      <c r="M1456" s="15">
        <f t="shared" si="68"/>
        <v>27.561837455830386</v>
      </c>
    </row>
    <row r="1457" spans="1:13">
      <c r="A1457" s="15" t="s">
        <v>663</v>
      </c>
      <c r="B1457" s="15">
        <v>-1.6</v>
      </c>
      <c r="C1457" s="16">
        <v>3.3000000000000002E-7</v>
      </c>
      <c r="D1457" s="15" t="str">
        <f>VLOOKUP($A1457,таксономия!$B:$V,6,0)</f>
        <v>Eukaryota</v>
      </c>
      <c r="E1457" s="15" t="str">
        <f>VLOOKUP($A1457,таксономия!$B:$V,7,0)</f>
        <v xml:space="preserve"> Viridiplantae</v>
      </c>
      <c r="F1457" s="15" t="str">
        <f>VLOOKUP($A1457,таксономия!$B:$V,8,0)</f>
        <v xml:space="preserve"> Streptophyta</v>
      </c>
      <c r="G1457" s="15"/>
      <c r="I1457" s="15">
        <v>20</v>
      </c>
      <c r="J1457" s="15">
        <v>1436</v>
      </c>
      <c r="K1457" s="15">
        <f t="shared" si="66"/>
        <v>100</v>
      </c>
      <c r="L1457" s="15">
        <f t="shared" si="67"/>
        <v>72.488642099949516</v>
      </c>
      <c r="M1457" s="15">
        <f t="shared" si="68"/>
        <v>27.511357900050484</v>
      </c>
    </row>
    <row r="1458" spans="1:13">
      <c r="A1458" s="15" t="s">
        <v>991</v>
      </c>
      <c r="B1458" s="15">
        <v>-1.8</v>
      </c>
      <c r="C1458" s="16">
        <v>3.3999999999999997E-7</v>
      </c>
      <c r="D1458" s="15" t="str">
        <f>VLOOKUP($A1458,таксономия!$B:$V,6,0)</f>
        <v>Eukaryota</v>
      </c>
      <c r="E1458" s="15" t="str">
        <f>VLOOKUP($A1458,таксономия!$B:$V,7,0)</f>
        <v xml:space="preserve"> Fungi</v>
      </c>
      <c r="F1458" s="15" t="str">
        <f>VLOOKUP($A1458,таксономия!$B:$V,8,0)</f>
        <v xml:space="preserve"> Dikarya</v>
      </c>
      <c r="G1458" s="15"/>
      <c r="I1458" s="15">
        <v>20</v>
      </c>
      <c r="J1458" s="15">
        <v>1437</v>
      </c>
      <c r="K1458" s="15">
        <f t="shared" si="66"/>
        <v>100</v>
      </c>
      <c r="L1458" s="15">
        <f t="shared" si="67"/>
        <v>72.539121655729431</v>
      </c>
      <c r="M1458" s="15">
        <f t="shared" si="68"/>
        <v>27.460878344270569</v>
      </c>
    </row>
    <row r="1459" spans="1:13">
      <c r="A1459" s="15" t="s">
        <v>4032</v>
      </c>
      <c r="B1459" s="15">
        <v>-1.8</v>
      </c>
      <c r="C1459" s="16">
        <v>3.3999999999999997E-7</v>
      </c>
      <c r="D1459" s="15" t="str">
        <f>VLOOKUP($A1459,таксономия!$B:$V,6,0)</f>
        <v>Eukaryota</v>
      </c>
      <c r="E1459" s="15" t="str">
        <f>VLOOKUP($A1459,таксономия!$B:$V,7,0)</f>
        <v xml:space="preserve"> Viridiplantae</v>
      </c>
      <c r="F1459" s="15" t="str">
        <f>VLOOKUP($A1459,таксономия!$B:$V,8,0)</f>
        <v xml:space="preserve"> Streptophyta</v>
      </c>
      <c r="G1459" s="15"/>
      <c r="I1459" s="15">
        <v>20</v>
      </c>
      <c r="J1459" s="15">
        <v>1438</v>
      </c>
      <c r="K1459" s="15">
        <f t="shared" si="66"/>
        <v>100</v>
      </c>
      <c r="L1459" s="15">
        <f t="shared" si="67"/>
        <v>72.589601211509333</v>
      </c>
      <c r="M1459" s="15">
        <f t="shared" si="68"/>
        <v>27.410398788490667</v>
      </c>
    </row>
    <row r="1460" spans="1:13">
      <c r="A1460" s="15" t="s">
        <v>2722</v>
      </c>
      <c r="B1460" s="15">
        <v>-2</v>
      </c>
      <c r="C1460" s="16">
        <v>3.4999999999999998E-7</v>
      </c>
      <c r="D1460" s="15" t="str">
        <f>VLOOKUP($A1460,таксономия!$B:$V,6,0)</f>
        <v>Eukaryota</v>
      </c>
      <c r="E1460" s="15" t="str">
        <f>VLOOKUP($A1460,таксономия!$B:$V,7,0)</f>
        <v xml:space="preserve"> Metazoa</v>
      </c>
      <c r="F1460" s="15" t="str">
        <f>VLOOKUP($A1460,таксономия!$B:$V,8,0)</f>
        <v xml:space="preserve"> Chordata</v>
      </c>
      <c r="G1460" s="15"/>
      <c r="I1460" s="15">
        <v>20</v>
      </c>
      <c r="J1460" s="15">
        <v>1439</v>
      </c>
      <c r="K1460" s="15">
        <f t="shared" si="66"/>
        <v>100</v>
      </c>
      <c r="L1460" s="15">
        <f t="shared" si="67"/>
        <v>72.640080767289248</v>
      </c>
      <c r="M1460" s="15">
        <f t="shared" si="68"/>
        <v>27.359919232710752</v>
      </c>
    </row>
    <row r="1461" spans="1:13">
      <c r="A1461" s="15" t="s">
        <v>2641</v>
      </c>
      <c r="B1461" s="15">
        <v>-2.1</v>
      </c>
      <c r="C1461" s="16">
        <v>3.4999999999999998E-7</v>
      </c>
      <c r="D1461" s="15" t="str">
        <f>VLOOKUP($A1461,таксономия!$B:$V,6,0)</f>
        <v>Eukaryota</v>
      </c>
      <c r="E1461" s="15" t="str">
        <f>VLOOKUP($A1461,таксономия!$B:$V,7,0)</f>
        <v xml:space="preserve"> Metazoa</v>
      </c>
      <c r="F1461" s="15" t="str">
        <f>VLOOKUP($A1461,таксономия!$B:$V,8,0)</f>
        <v xml:space="preserve"> Chordata</v>
      </c>
      <c r="G1461" s="15"/>
      <c r="I1461" s="15">
        <v>20</v>
      </c>
      <c r="J1461" s="15">
        <v>1440</v>
      </c>
      <c r="K1461" s="15">
        <f t="shared" si="66"/>
        <v>100</v>
      </c>
      <c r="L1461" s="15">
        <f t="shared" si="67"/>
        <v>72.69056032306915</v>
      </c>
      <c r="M1461" s="15">
        <f t="shared" si="68"/>
        <v>27.30943967693085</v>
      </c>
    </row>
    <row r="1462" spans="1:13">
      <c r="A1462" s="15" t="s">
        <v>2633</v>
      </c>
      <c r="B1462" s="15">
        <v>-2.1</v>
      </c>
      <c r="C1462" s="16">
        <v>3.5999999999999999E-7</v>
      </c>
      <c r="D1462" s="15" t="str">
        <f>VLOOKUP($A1462,таксономия!$B:$V,6,0)</f>
        <v>Eukaryota</v>
      </c>
      <c r="E1462" s="15" t="str">
        <f>VLOOKUP($A1462,таксономия!$B:$V,7,0)</f>
        <v xml:space="preserve"> Metazoa</v>
      </c>
      <c r="F1462" s="15" t="str">
        <f>VLOOKUP($A1462,таксономия!$B:$V,8,0)</f>
        <v xml:space="preserve"> Chordata</v>
      </c>
      <c r="G1462" s="15"/>
      <c r="I1462" s="15">
        <v>20</v>
      </c>
      <c r="J1462" s="15">
        <v>1441</v>
      </c>
      <c r="K1462" s="15">
        <f t="shared" si="66"/>
        <v>100</v>
      </c>
      <c r="L1462" s="15">
        <f t="shared" si="67"/>
        <v>72.741039878849065</v>
      </c>
      <c r="M1462" s="15">
        <f t="shared" si="68"/>
        <v>27.258960121150935</v>
      </c>
    </row>
    <row r="1463" spans="1:13">
      <c r="A1463" s="15" t="s">
        <v>4427</v>
      </c>
      <c r="B1463" s="15">
        <v>-2.2000000000000002</v>
      </c>
      <c r="C1463" s="16">
        <v>3.5999999999999999E-7</v>
      </c>
      <c r="D1463" s="15" t="str">
        <f>VLOOKUP($A1463,таксономия!$B:$V,6,0)</f>
        <v>Archaea</v>
      </c>
      <c r="E1463" s="15" t="str">
        <f>VLOOKUP($A1463,таксономия!$B:$V,7,0)</f>
        <v xml:space="preserve"> Euryarchaeota</v>
      </c>
      <c r="F1463" s="15" t="str">
        <f>VLOOKUP($A1463,таксономия!$B:$V,8,0)</f>
        <v xml:space="preserve"> Archaeoglobi</v>
      </c>
      <c r="G1463" s="15"/>
      <c r="I1463" s="15">
        <v>20</v>
      </c>
      <c r="J1463" s="15">
        <v>1442</v>
      </c>
      <c r="K1463" s="15">
        <f t="shared" si="66"/>
        <v>100</v>
      </c>
      <c r="L1463" s="15">
        <f t="shared" si="67"/>
        <v>72.791519434628967</v>
      </c>
      <c r="M1463" s="15">
        <f t="shared" si="68"/>
        <v>27.208480565371033</v>
      </c>
    </row>
    <row r="1464" spans="1:13">
      <c r="A1464" s="15" t="s">
        <v>1450</v>
      </c>
      <c r="B1464" s="15">
        <v>-2.4</v>
      </c>
      <c r="C1464" s="16">
        <v>3.7E-7</v>
      </c>
      <c r="D1464" s="15" t="str">
        <f>VLOOKUP($A1464,таксономия!$B:$V,6,0)</f>
        <v>Eukaryota</v>
      </c>
      <c r="E1464" s="15" t="str">
        <f>VLOOKUP($A1464,таксономия!$B:$V,7,0)</f>
        <v xml:space="preserve"> Metazoa</v>
      </c>
      <c r="F1464" s="15" t="str">
        <f>VLOOKUP($A1464,таксономия!$B:$V,8,0)</f>
        <v xml:space="preserve"> Chordata</v>
      </c>
      <c r="G1464" s="15"/>
      <c r="I1464" s="15">
        <v>20</v>
      </c>
      <c r="J1464" s="15">
        <v>1443</v>
      </c>
      <c r="K1464" s="15">
        <f t="shared" si="66"/>
        <v>100</v>
      </c>
      <c r="L1464" s="15">
        <f t="shared" si="67"/>
        <v>72.841998990408882</v>
      </c>
      <c r="M1464" s="15">
        <f t="shared" si="68"/>
        <v>27.158001009591118</v>
      </c>
    </row>
    <row r="1465" spans="1:13">
      <c r="A1465" s="15" t="s">
        <v>3938</v>
      </c>
      <c r="B1465" s="15">
        <v>-2.9</v>
      </c>
      <c r="C1465" s="16">
        <v>3.9000000000000002E-7</v>
      </c>
      <c r="D1465" s="15" t="str">
        <f>VLOOKUP($A1465,таксономия!$B:$V,6,0)</f>
        <v>Eukaryota</v>
      </c>
      <c r="E1465" s="15" t="str">
        <f>VLOOKUP($A1465,таксономия!$B:$V,7,0)</f>
        <v xml:space="preserve"> Metazoa</v>
      </c>
      <c r="F1465" s="15" t="str">
        <f>VLOOKUP($A1465,таксономия!$B:$V,8,0)</f>
        <v xml:space="preserve"> Chordata</v>
      </c>
      <c r="G1465" s="15"/>
      <c r="I1465" s="15">
        <v>20</v>
      </c>
      <c r="J1465" s="15">
        <v>1444</v>
      </c>
      <c r="K1465" s="15">
        <f t="shared" si="66"/>
        <v>100</v>
      </c>
      <c r="L1465" s="15">
        <f t="shared" si="67"/>
        <v>72.892478546188784</v>
      </c>
      <c r="M1465" s="15">
        <f t="shared" si="68"/>
        <v>27.107521453811216</v>
      </c>
    </row>
    <row r="1466" spans="1:13">
      <c r="A1466" s="15" t="s">
        <v>1385</v>
      </c>
      <c r="B1466" s="15">
        <v>-3.2</v>
      </c>
      <c r="C1466" s="16">
        <v>4.0999999999999999E-7</v>
      </c>
      <c r="D1466" s="15" t="str">
        <f>VLOOKUP($A1466,таксономия!$B:$V,6,0)</f>
        <v>Archaea</v>
      </c>
      <c r="E1466" s="15" t="str">
        <f>VLOOKUP($A1466,таксономия!$B:$V,7,0)</f>
        <v xml:space="preserve"> Euryarchaeota</v>
      </c>
      <c r="F1466" s="15" t="str">
        <f>VLOOKUP($A1466,таксономия!$B:$V,8,0)</f>
        <v xml:space="preserve"> Methanobacteria</v>
      </c>
      <c r="G1466" s="15"/>
      <c r="I1466" s="15">
        <v>20</v>
      </c>
      <c r="J1466" s="15">
        <v>1445</v>
      </c>
      <c r="K1466" s="15">
        <f t="shared" si="66"/>
        <v>100</v>
      </c>
      <c r="L1466" s="15">
        <f t="shared" si="67"/>
        <v>72.942958101968699</v>
      </c>
      <c r="M1466" s="15">
        <f t="shared" si="68"/>
        <v>27.057041898031301</v>
      </c>
    </row>
    <row r="1467" spans="1:13">
      <c r="A1467" s="15" t="s">
        <v>4226</v>
      </c>
      <c r="B1467" s="15">
        <v>-3.4</v>
      </c>
      <c r="C1467" s="16">
        <v>4.2E-7</v>
      </c>
      <c r="D1467" s="15" t="str">
        <f>VLOOKUP($A1467,таксономия!$B:$V,6,0)</f>
        <v>Eukaryota</v>
      </c>
      <c r="E1467" s="15" t="str">
        <f>VLOOKUP($A1467,таксономия!$B:$V,7,0)</f>
        <v xml:space="preserve"> Viridiplantae</v>
      </c>
      <c r="F1467" s="15" t="str">
        <f>VLOOKUP($A1467,таксономия!$B:$V,8,0)</f>
        <v xml:space="preserve"> Streptophyta</v>
      </c>
      <c r="G1467" s="15"/>
      <c r="I1467" s="15">
        <v>20</v>
      </c>
      <c r="J1467" s="15">
        <v>1446</v>
      </c>
      <c r="K1467" s="15">
        <f t="shared" si="66"/>
        <v>100</v>
      </c>
      <c r="L1467" s="15">
        <f t="shared" si="67"/>
        <v>72.993437657748615</v>
      </c>
      <c r="M1467" s="15">
        <f t="shared" si="68"/>
        <v>27.006562342251385</v>
      </c>
    </row>
    <row r="1468" spans="1:13">
      <c r="A1468" s="15" t="s">
        <v>1048</v>
      </c>
      <c r="B1468" s="15">
        <v>-4.0999999999999996</v>
      </c>
      <c r="C1468" s="16">
        <v>4.5999999999999999E-7</v>
      </c>
      <c r="D1468" s="15" t="str">
        <f>VLOOKUP($A1468,таксономия!$B:$V,6,0)</f>
        <v>Eukaryota</v>
      </c>
      <c r="E1468" s="15" t="str">
        <f>VLOOKUP($A1468,таксономия!$B:$V,7,0)</f>
        <v xml:space="preserve"> Viridiplantae</v>
      </c>
      <c r="F1468" s="15" t="str">
        <f>VLOOKUP($A1468,таксономия!$B:$V,8,0)</f>
        <v xml:space="preserve"> Streptophyta</v>
      </c>
      <c r="G1468" s="15"/>
      <c r="I1468" s="15">
        <v>20</v>
      </c>
      <c r="J1468" s="15">
        <v>1447</v>
      </c>
      <c r="K1468" s="15">
        <f t="shared" si="66"/>
        <v>100</v>
      </c>
      <c r="L1468" s="15">
        <f t="shared" si="67"/>
        <v>73.043917213528516</v>
      </c>
      <c r="M1468" s="15">
        <f t="shared" si="68"/>
        <v>26.956082786471484</v>
      </c>
    </row>
    <row r="1469" spans="1:13">
      <c r="A1469" s="15" t="s">
        <v>2599</v>
      </c>
      <c r="B1469" s="15">
        <v>-4.2</v>
      </c>
      <c r="C1469" s="16">
        <v>4.5999999999999999E-7</v>
      </c>
      <c r="D1469" s="15" t="str">
        <f>VLOOKUP($A1469,таксономия!$B:$V,6,0)</f>
        <v>Eukaryota</v>
      </c>
      <c r="E1469" s="15" t="str">
        <f>VLOOKUP($A1469,таксономия!$B:$V,7,0)</f>
        <v xml:space="preserve"> Fungi</v>
      </c>
      <c r="F1469" s="15" t="str">
        <f>VLOOKUP($A1469,таксономия!$B:$V,8,0)</f>
        <v xml:space="preserve"> Dikarya</v>
      </c>
      <c r="G1469" s="15"/>
      <c r="I1469" s="15">
        <v>20</v>
      </c>
      <c r="J1469" s="15">
        <v>1448</v>
      </c>
      <c r="K1469" s="15">
        <f t="shared" si="66"/>
        <v>100</v>
      </c>
      <c r="L1469" s="15">
        <f t="shared" si="67"/>
        <v>73.094396769308432</v>
      </c>
      <c r="M1469" s="15">
        <f t="shared" si="68"/>
        <v>26.905603230691568</v>
      </c>
    </row>
    <row r="1470" spans="1:13">
      <c r="A1470" s="15" t="s">
        <v>2347</v>
      </c>
      <c r="B1470" s="15">
        <v>-4.3</v>
      </c>
      <c r="C1470" s="16">
        <v>4.7E-7</v>
      </c>
      <c r="D1470" s="15" t="str">
        <f>VLOOKUP($A1470,таксономия!$B:$V,6,0)</f>
        <v>Archaea</v>
      </c>
      <c r="E1470" s="15" t="str">
        <f>VLOOKUP($A1470,таксономия!$B:$V,7,0)</f>
        <v xml:space="preserve"> Euryarchaeota</v>
      </c>
      <c r="F1470" s="15" t="str">
        <f>VLOOKUP($A1470,таксономия!$B:$V,8,0)</f>
        <v xml:space="preserve"> Methanobacteria</v>
      </c>
      <c r="G1470" s="15"/>
      <c r="I1470" s="15">
        <v>20</v>
      </c>
      <c r="J1470" s="15">
        <v>1449</v>
      </c>
      <c r="K1470" s="15">
        <f t="shared" si="66"/>
        <v>100</v>
      </c>
      <c r="L1470" s="15">
        <f t="shared" si="67"/>
        <v>73.144876325088333</v>
      </c>
      <c r="M1470" s="15">
        <f t="shared" si="68"/>
        <v>26.855123674911667</v>
      </c>
    </row>
    <row r="1471" spans="1:13">
      <c r="A1471" s="15" t="s">
        <v>4038</v>
      </c>
      <c r="B1471" s="15">
        <v>-4.7</v>
      </c>
      <c r="C1471" s="16">
        <v>4.9999999999999998E-7</v>
      </c>
      <c r="D1471" s="15" t="str">
        <f>VLOOKUP($A1471,таксономия!$B:$V,6,0)</f>
        <v>Eukaryota</v>
      </c>
      <c r="E1471" s="15" t="str">
        <f>VLOOKUP($A1471,таксономия!$B:$V,7,0)</f>
        <v xml:space="preserve"> Viridiplantae</v>
      </c>
      <c r="F1471" s="15" t="str">
        <f>VLOOKUP($A1471,таксономия!$B:$V,8,0)</f>
        <v xml:space="preserve"> Streptophyta</v>
      </c>
      <c r="G1471" s="15"/>
      <c r="I1471" s="15">
        <v>20</v>
      </c>
      <c r="J1471" s="15">
        <v>1450</v>
      </c>
      <c r="K1471" s="15">
        <f t="shared" si="66"/>
        <v>100</v>
      </c>
      <c r="L1471" s="15">
        <f t="shared" si="67"/>
        <v>73.195355880868249</v>
      </c>
      <c r="M1471" s="15">
        <f t="shared" si="68"/>
        <v>26.804644119131751</v>
      </c>
    </row>
    <row r="1472" spans="1:13">
      <c r="A1472" s="15" t="s">
        <v>2160</v>
      </c>
      <c r="B1472" s="15">
        <v>-4.9000000000000004</v>
      </c>
      <c r="C1472" s="16">
        <v>4.9999999999999998E-7</v>
      </c>
      <c r="D1472" s="15" t="str">
        <f>VLOOKUP($A1472,таксономия!$B:$V,6,0)</f>
        <v>Eukaryota</v>
      </c>
      <c r="E1472" s="15" t="str">
        <f>VLOOKUP($A1472,таксономия!$B:$V,7,0)</f>
        <v xml:space="preserve"> Stramenopiles</v>
      </c>
      <c r="F1472" s="15" t="str">
        <f>VLOOKUP($A1472,таксономия!$B:$V,8,0)</f>
        <v xml:space="preserve"> Oomycetes</v>
      </c>
      <c r="G1472" s="15"/>
      <c r="I1472" s="15">
        <v>20</v>
      </c>
      <c r="J1472" s="15">
        <v>1451</v>
      </c>
      <c r="K1472" s="15">
        <f t="shared" si="66"/>
        <v>100</v>
      </c>
      <c r="L1472" s="15">
        <f t="shared" si="67"/>
        <v>73.24583543664815</v>
      </c>
      <c r="M1472" s="15">
        <f t="shared" si="68"/>
        <v>26.75416456335185</v>
      </c>
    </row>
    <row r="1473" spans="1:13">
      <c r="A1473" s="15" t="s">
        <v>3772</v>
      </c>
      <c r="B1473" s="15">
        <v>-5.0999999999999996</v>
      </c>
      <c r="C1473" s="16">
        <v>5.2E-7</v>
      </c>
      <c r="D1473" s="15" t="str">
        <f>VLOOKUP($A1473,таксономия!$B:$V,6,0)</f>
        <v>Archaea</v>
      </c>
      <c r="E1473" s="15" t="str">
        <f>VLOOKUP($A1473,таксономия!$B:$V,7,0)</f>
        <v xml:space="preserve"> Euryarchaeota</v>
      </c>
      <c r="F1473" s="15" t="str">
        <f>VLOOKUP($A1473,таксономия!$B:$V,8,0)</f>
        <v xml:space="preserve"> Halobacteria</v>
      </c>
      <c r="G1473" s="15"/>
      <c r="I1473" s="15">
        <v>20</v>
      </c>
      <c r="J1473" s="15">
        <v>1452</v>
      </c>
      <c r="K1473" s="15">
        <f t="shared" si="66"/>
        <v>100</v>
      </c>
      <c r="L1473" s="15">
        <f t="shared" si="67"/>
        <v>73.296314992428066</v>
      </c>
      <c r="M1473" s="15">
        <f t="shared" si="68"/>
        <v>26.703685007571934</v>
      </c>
    </row>
    <row r="1474" spans="1:13">
      <c r="A1474" s="15" t="s">
        <v>501</v>
      </c>
      <c r="B1474" s="15">
        <v>-5.4</v>
      </c>
      <c r="C1474" s="16">
        <v>5.4000000000000002E-7</v>
      </c>
      <c r="D1474" s="15" t="str">
        <f>VLOOKUP($A1474,таксономия!$B:$V,6,0)</f>
        <v>Eukaryota</v>
      </c>
      <c r="E1474" s="15" t="str">
        <f>VLOOKUP($A1474,таксономия!$B:$V,7,0)</f>
        <v xml:space="preserve"> Fungi</v>
      </c>
      <c r="F1474" s="15" t="str">
        <f>VLOOKUP($A1474,таксономия!$B:$V,8,0)</f>
        <v xml:space="preserve"> Dikarya</v>
      </c>
      <c r="G1474" s="15"/>
      <c r="I1474" s="15">
        <v>20</v>
      </c>
      <c r="J1474" s="15">
        <v>1453</v>
      </c>
      <c r="K1474" s="15">
        <f t="shared" si="66"/>
        <v>100</v>
      </c>
      <c r="L1474" s="15">
        <f t="shared" si="67"/>
        <v>73.346794548207967</v>
      </c>
      <c r="M1474" s="15">
        <f t="shared" si="68"/>
        <v>26.653205451792033</v>
      </c>
    </row>
    <row r="1475" spans="1:13">
      <c r="A1475" s="15" t="s">
        <v>619</v>
      </c>
      <c r="B1475" s="15">
        <v>-5.7</v>
      </c>
      <c r="C1475" s="16">
        <v>5.6000000000000004E-7</v>
      </c>
      <c r="D1475" s="15" t="str">
        <f>VLOOKUP($A1475,таксономия!$B:$V,6,0)</f>
        <v>Eukaryota</v>
      </c>
      <c r="E1475" s="15" t="str">
        <f>VLOOKUP($A1475,таксономия!$B:$V,7,0)</f>
        <v xml:space="preserve"> Metazoa</v>
      </c>
      <c r="F1475" s="15" t="str">
        <f>VLOOKUP($A1475,таксономия!$B:$V,8,0)</f>
        <v xml:space="preserve"> Ecdysozoa</v>
      </c>
      <c r="G1475" s="15"/>
      <c r="I1475" s="15">
        <v>20</v>
      </c>
      <c r="J1475" s="15">
        <v>1454</v>
      </c>
      <c r="K1475" s="15">
        <f t="shared" ref="K1475:K1538" si="69">I1475/20*100</f>
        <v>100</v>
      </c>
      <c r="L1475" s="15">
        <f t="shared" ref="L1475:L1538" si="70">J1475/1981*100</f>
        <v>73.397274103987883</v>
      </c>
      <c r="M1475" s="15">
        <f t="shared" ref="M1475:M1538" si="71">100-L1475</f>
        <v>26.602725896012117</v>
      </c>
    </row>
    <row r="1476" spans="1:13">
      <c r="A1476" s="15" t="s">
        <v>1094</v>
      </c>
      <c r="B1476" s="15">
        <v>-5.9</v>
      </c>
      <c r="C1476" s="16">
        <v>5.7999999999999995E-7</v>
      </c>
      <c r="D1476" s="15" t="str">
        <f>VLOOKUP($A1476,таксономия!$B:$V,6,0)</f>
        <v>Eukaryota</v>
      </c>
      <c r="E1476" s="15" t="str">
        <f>VLOOKUP($A1476,таксономия!$B:$V,7,0)</f>
        <v xml:space="preserve"> Viridiplantae</v>
      </c>
      <c r="F1476" s="15" t="str">
        <f>VLOOKUP($A1476,таксономия!$B:$V,8,0)</f>
        <v xml:space="preserve"> Chlorophyta</v>
      </c>
      <c r="G1476" s="15"/>
      <c r="I1476" s="15">
        <v>20</v>
      </c>
      <c r="J1476" s="15">
        <v>1455</v>
      </c>
      <c r="K1476" s="15">
        <f t="shared" si="69"/>
        <v>100</v>
      </c>
      <c r="L1476" s="15">
        <f t="shared" si="70"/>
        <v>73.447753659767784</v>
      </c>
      <c r="M1476" s="15">
        <f t="shared" si="71"/>
        <v>26.552246340232216</v>
      </c>
    </row>
    <row r="1477" spans="1:13">
      <c r="A1477" s="15" t="s">
        <v>4030</v>
      </c>
      <c r="B1477" s="15">
        <v>-5.9</v>
      </c>
      <c r="C1477" s="16">
        <v>5.7999999999999995E-7</v>
      </c>
      <c r="D1477" s="15" t="str">
        <f>VLOOKUP($A1477,таксономия!$B:$V,6,0)</f>
        <v>Eukaryota</v>
      </c>
      <c r="E1477" s="15" t="str">
        <f>VLOOKUP($A1477,таксономия!$B:$V,7,0)</f>
        <v xml:space="preserve"> Metazoa</v>
      </c>
      <c r="F1477" s="15" t="str">
        <f>VLOOKUP($A1477,таксономия!$B:$V,8,0)</f>
        <v xml:space="preserve"> Chordata</v>
      </c>
      <c r="G1477" s="15"/>
      <c r="I1477" s="15">
        <v>20</v>
      </c>
      <c r="J1477" s="15">
        <v>1456</v>
      </c>
      <c r="K1477" s="15">
        <f t="shared" si="69"/>
        <v>100</v>
      </c>
      <c r="L1477" s="15">
        <f t="shared" si="70"/>
        <v>73.4982332155477</v>
      </c>
      <c r="M1477" s="15">
        <f t="shared" si="71"/>
        <v>26.5017667844523</v>
      </c>
    </row>
    <row r="1478" spans="1:13">
      <c r="A1478" s="15" t="s">
        <v>2365</v>
      </c>
      <c r="B1478" s="15">
        <v>-6.1</v>
      </c>
      <c r="C1478" s="16">
        <v>5.8999999999999996E-7</v>
      </c>
      <c r="D1478" s="15" t="str">
        <f>VLOOKUP($A1478,таксономия!$B:$V,6,0)</f>
        <v>Eukaryota</v>
      </c>
      <c r="E1478" s="15" t="str">
        <f>VLOOKUP($A1478,таксономия!$B:$V,7,0)</f>
        <v xml:space="preserve"> Metazoa</v>
      </c>
      <c r="F1478" s="15" t="str">
        <f>VLOOKUP($A1478,таксономия!$B:$V,8,0)</f>
        <v xml:space="preserve"> Chordata</v>
      </c>
      <c r="G1478" s="15"/>
      <c r="I1478" s="15">
        <v>20</v>
      </c>
      <c r="J1478" s="15">
        <v>1457</v>
      </c>
      <c r="K1478" s="15">
        <f t="shared" si="69"/>
        <v>100</v>
      </c>
      <c r="L1478" s="15">
        <f t="shared" si="70"/>
        <v>73.548712771327615</v>
      </c>
      <c r="M1478" s="15">
        <f t="shared" si="71"/>
        <v>26.451287228672385</v>
      </c>
    </row>
    <row r="1479" spans="1:13">
      <c r="A1479" s="15" t="s">
        <v>35</v>
      </c>
      <c r="B1479" s="15">
        <v>-6.1</v>
      </c>
      <c r="C1479" s="16">
        <v>5.8999999999999996E-7</v>
      </c>
      <c r="D1479" s="15" t="str">
        <f>VLOOKUP($A1479,таксономия!$B:$V,6,0)</f>
        <v>Eukaryota</v>
      </c>
      <c r="E1479" s="15" t="str">
        <f>VLOOKUP($A1479,таксономия!$B:$V,7,0)</f>
        <v xml:space="preserve"> Fungi</v>
      </c>
      <c r="F1479" s="15" t="str">
        <f>VLOOKUP($A1479,таксономия!$B:$V,8,0)</f>
        <v xml:space="preserve"> Dikarya</v>
      </c>
      <c r="G1479" s="15"/>
      <c r="I1479" s="15">
        <v>20</v>
      </c>
      <c r="J1479" s="15">
        <v>1458</v>
      </c>
      <c r="K1479" s="15">
        <f t="shared" si="69"/>
        <v>100</v>
      </c>
      <c r="L1479" s="15">
        <f t="shared" si="70"/>
        <v>73.599192327107517</v>
      </c>
      <c r="M1479" s="15">
        <f t="shared" si="71"/>
        <v>26.400807672892483</v>
      </c>
    </row>
    <row r="1480" spans="1:13">
      <c r="A1480" s="15" t="s">
        <v>615</v>
      </c>
      <c r="B1480" s="15">
        <v>-6.3</v>
      </c>
      <c r="C1480" s="16">
        <v>6.0999999999999998E-7</v>
      </c>
      <c r="D1480" s="15" t="str">
        <f>VLOOKUP($A1480,таксономия!$B:$V,6,0)</f>
        <v>Eukaryota</v>
      </c>
      <c r="E1480" s="15" t="str">
        <f>VLOOKUP($A1480,таксономия!$B:$V,7,0)</f>
        <v xml:space="preserve"> Metazoa</v>
      </c>
      <c r="F1480" s="15" t="str">
        <f>VLOOKUP($A1480,таксономия!$B:$V,8,0)</f>
        <v xml:space="preserve"> Ecdysozoa</v>
      </c>
      <c r="G1480" s="15"/>
      <c r="I1480" s="15">
        <v>20</v>
      </c>
      <c r="J1480" s="15">
        <v>1459</v>
      </c>
      <c r="K1480" s="15">
        <f t="shared" si="69"/>
        <v>100</v>
      </c>
      <c r="L1480" s="15">
        <f t="shared" si="70"/>
        <v>73.649671882887432</v>
      </c>
      <c r="M1480" s="15">
        <f t="shared" si="71"/>
        <v>26.350328117112568</v>
      </c>
    </row>
    <row r="1481" spans="1:13">
      <c r="A1481" s="15" t="s">
        <v>1829</v>
      </c>
      <c r="B1481" s="15">
        <v>-6.3</v>
      </c>
      <c r="C1481" s="16">
        <v>6.0999999999999998E-7</v>
      </c>
      <c r="D1481" s="15" t="str">
        <f>VLOOKUP($A1481,таксономия!$B:$V,6,0)</f>
        <v>Eukaryota</v>
      </c>
      <c r="E1481" s="15" t="str">
        <f>VLOOKUP($A1481,таксономия!$B:$V,7,0)</f>
        <v xml:space="preserve"> Metazoa</v>
      </c>
      <c r="F1481" s="15" t="str">
        <f>VLOOKUP($A1481,таксономия!$B:$V,8,0)</f>
        <v xml:space="preserve"> Chordata</v>
      </c>
      <c r="G1481" s="15"/>
      <c r="I1481" s="15">
        <v>20</v>
      </c>
      <c r="J1481" s="15">
        <v>1460</v>
      </c>
      <c r="K1481" s="15">
        <f t="shared" si="69"/>
        <v>100</v>
      </c>
      <c r="L1481" s="15">
        <f t="shared" si="70"/>
        <v>73.700151438667334</v>
      </c>
      <c r="M1481" s="15">
        <f t="shared" si="71"/>
        <v>26.299848561332666</v>
      </c>
    </row>
    <row r="1482" spans="1:13">
      <c r="A1482" s="15" t="s">
        <v>3922</v>
      </c>
      <c r="B1482" s="15">
        <v>-6.3</v>
      </c>
      <c r="C1482" s="16">
        <v>6.0999999999999998E-7</v>
      </c>
      <c r="D1482" s="15" t="str">
        <f>VLOOKUP($A1482,таксономия!$B:$V,6,0)</f>
        <v>Eukaryota</v>
      </c>
      <c r="E1482" s="15" t="str">
        <f>VLOOKUP($A1482,таксономия!$B:$V,7,0)</f>
        <v xml:space="preserve"> Metazoa</v>
      </c>
      <c r="F1482" s="15" t="str">
        <f>VLOOKUP($A1482,таксономия!$B:$V,8,0)</f>
        <v xml:space="preserve"> Chordata</v>
      </c>
      <c r="G1482" s="15"/>
      <c r="I1482" s="15">
        <v>20</v>
      </c>
      <c r="J1482" s="15">
        <v>1461</v>
      </c>
      <c r="K1482" s="15">
        <f t="shared" si="69"/>
        <v>100</v>
      </c>
      <c r="L1482" s="15">
        <f t="shared" si="70"/>
        <v>73.750630994447249</v>
      </c>
      <c r="M1482" s="15">
        <f t="shared" si="71"/>
        <v>26.249369005552751</v>
      </c>
    </row>
    <row r="1483" spans="1:13">
      <c r="A1483" s="15" t="s">
        <v>697</v>
      </c>
      <c r="B1483" s="15">
        <v>-6.6</v>
      </c>
      <c r="C1483" s="16">
        <v>6.3E-7</v>
      </c>
      <c r="D1483" s="15" t="str">
        <f>VLOOKUP($A1483,таксономия!$B:$V,6,0)</f>
        <v>Eukaryota</v>
      </c>
      <c r="E1483" s="15" t="str">
        <f>VLOOKUP($A1483,таксономия!$B:$V,7,0)</f>
        <v xml:space="preserve"> Metazoa</v>
      </c>
      <c r="F1483" s="15" t="str">
        <f>VLOOKUP($A1483,таксономия!$B:$V,8,0)</f>
        <v xml:space="preserve"> Placozoa</v>
      </c>
      <c r="G1483" s="15"/>
      <c r="I1483" s="15">
        <v>20</v>
      </c>
      <c r="J1483" s="15">
        <v>1462</v>
      </c>
      <c r="K1483" s="15">
        <f t="shared" si="69"/>
        <v>100</v>
      </c>
      <c r="L1483" s="15">
        <f t="shared" si="70"/>
        <v>73.80111055022715</v>
      </c>
      <c r="M1483" s="15">
        <f t="shared" si="71"/>
        <v>26.19888944977285</v>
      </c>
    </row>
    <row r="1484" spans="1:13">
      <c r="A1484" s="15" t="s">
        <v>4481</v>
      </c>
      <c r="B1484" s="15">
        <v>-6.9</v>
      </c>
      <c r="C1484" s="16">
        <v>6.5000000000000002E-7</v>
      </c>
      <c r="D1484" s="15" t="str">
        <f>VLOOKUP($A1484,таксономия!$B:$V,6,0)</f>
        <v>Eukaryota</v>
      </c>
      <c r="E1484" s="15" t="str">
        <f>VLOOKUP($A1484,таксономия!$B:$V,7,0)</f>
        <v xml:space="preserve"> Metazoa</v>
      </c>
      <c r="F1484" s="15" t="str">
        <f>VLOOKUP($A1484,таксономия!$B:$V,8,0)</f>
        <v xml:space="preserve"> Chordata</v>
      </c>
      <c r="G1484" s="15"/>
      <c r="I1484" s="15">
        <v>20</v>
      </c>
      <c r="J1484" s="15">
        <v>1463</v>
      </c>
      <c r="K1484" s="15">
        <f t="shared" si="69"/>
        <v>100</v>
      </c>
      <c r="L1484" s="15">
        <f t="shared" si="70"/>
        <v>73.851590106007066</v>
      </c>
      <c r="M1484" s="15">
        <f t="shared" si="71"/>
        <v>26.148409893992934</v>
      </c>
    </row>
    <row r="1485" spans="1:13">
      <c r="A1485" s="15" t="s">
        <v>4210</v>
      </c>
      <c r="B1485" s="15">
        <v>-7.2</v>
      </c>
      <c r="C1485" s="16">
        <v>6.8999999999999996E-7</v>
      </c>
      <c r="D1485" s="15" t="str">
        <f>VLOOKUP($A1485,таксономия!$B:$V,6,0)</f>
        <v>Eukaryota</v>
      </c>
      <c r="E1485" s="15" t="str">
        <f>VLOOKUP($A1485,таксономия!$B:$V,7,0)</f>
        <v xml:space="preserve"> Viridiplantae</v>
      </c>
      <c r="F1485" s="15" t="str">
        <f>VLOOKUP($A1485,таксономия!$B:$V,8,0)</f>
        <v xml:space="preserve"> Streptophyta</v>
      </c>
      <c r="G1485" s="15"/>
      <c r="I1485" s="15">
        <v>20</v>
      </c>
      <c r="J1485" s="15">
        <v>1464</v>
      </c>
      <c r="K1485" s="15">
        <f t="shared" si="69"/>
        <v>100</v>
      </c>
      <c r="L1485" s="15">
        <f t="shared" si="70"/>
        <v>73.902069661786967</v>
      </c>
      <c r="M1485" s="15">
        <f t="shared" si="71"/>
        <v>26.097930338213033</v>
      </c>
    </row>
    <row r="1486" spans="1:13">
      <c r="A1486" s="15" t="s">
        <v>665</v>
      </c>
      <c r="B1486" s="15">
        <v>-7.3</v>
      </c>
      <c r="C1486" s="16">
        <v>6.8999999999999996E-7</v>
      </c>
      <c r="D1486" s="15" t="str">
        <f>VLOOKUP($A1486,таксономия!$B:$V,6,0)</f>
        <v>Eukaryota</v>
      </c>
      <c r="E1486" s="15" t="str">
        <f>VLOOKUP($A1486,таксономия!$B:$V,7,0)</f>
        <v xml:space="preserve"> Viridiplantae</v>
      </c>
      <c r="F1486" s="15" t="str">
        <f>VLOOKUP($A1486,таксономия!$B:$V,8,0)</f>
        <v xml:space="preserve"> Streptophyta</v>
      </c>
      <c r="G1486" s="15"/>
      <c r="I1486" s="15">
        <v>20</v>
      </c>
      <c r="J1486" s="15">
        <v>1465</v>
      </c>
      <c r="K1486" s="15">
        <f t="shared" si="69"/>
        <v>100</v>
      </c>
      <c r="L1486" s="15">
        <f t="shared" si="70"/>
        <v>73.952549217566883</v>
      </c>
      <c r="M1486" s="15">
        <f t="shared" si="71"/>
        <v>26.047450782433117</v>
      </c>
    </row>
    <row r="1487" spans="1:13">
      <c r="A1487" s="15" t="s">
        <v>3064</v>
      </c>
      <c r="B1487" s="15">
        <v>-7.3</v>
      </c>
      <c r="C1487" s="16">
        <v>6.8999999999999996E-7</v>
      </c>
      <c r="D1487" s="15" t="str">
        <f>VLOOKUP($A1487,таксономия!$B:$V,6,0)</f>
        <v>Eukaryota</v>
      </c>
      <c r="E1487" s="15" t="str">
        <f>VLOOKUP($A1487,таксономия!$B:$V,7,0)</f>
        <v xml:space="preserve"> Metazoa</v>
      </c>
      <c r="F1487" s="15" t="str">
        <f>VLOOKUP($A1487,таксономия!$B:$V,8,0)</f>
        <v xml:space="preserve"> Chordata</v>
      </c>
      <c r="G1487" s="15"/>
      <c r="I1487" s="15">
        <v>20</v>
      </c>
      <c r="J1487" s="15">
        <v>1466</v>
      </c>
      <c r="K1487" s="15">
        <f t="shared" si="69"/>
        <v>100</v>
      </c>
      <c r="L1487" s="15">
        <f t="shared" si="70"/>
        <v>74.003028773346784</v>
      </c>
      <c r="M1487" s="15">
        <f t="shared" si="71"/>
        <v>25.996971226653216</v>
      </c>
    </row>
    <row r="1488" spans="1:13">
      <c r="A1488" s="15" t="s">
        <v>4234</v>
      </c>
      <c r="B1488" s="15">
        <v>-7.6</v>
      </c>
      <c r="C1488" s="16">
        <v>7.1999999999999999E-7</v>
      </c>
      <c r="D1488" s="15" t="str">
        <f>VLOOKUP($A1488,таксономия!$B:$V,6,0)</f>
        <v>Eukaryota</v>
      </c>
      <c r="E1488" s="15" t="str">
        <f>VLOOKUP($A1488,таксономия!$B:$V,7,0)</f>
        <v xml:space="preserve"> Viridiplantae</v>
      </c>
      <c r="F1488" s="15" t="str">
        <f>VLOOKUP($A1488,таксономия!$B:$V,8,0)</f>
        <v xml:space="preserve"> Streptophyta</v>
      </c>
      <c r="G1488" s="15"/>
      <c r="I1488" s="15">
        <v>20</v>
      </c>
      <c r="J1488" s="15">
        <v>1467</v>
      </c>
      <c r="K1488" s="15">
        <f t="shared" si="69"/>
        <v>100</v>
      </c>
      <c r="L1488" s="15">
        <f t="shared" si="70"/>
        <v>74.0535083291267</v>
      </c>
      <c r="M1488" s="15">
        <f t="shared" si="71"/>
        <v>25.9464916708733</v>
      </c>
    </row>
    <row r="1489" spans="1:13">
      <c r="A1489" s="15" t="s">
        <v>1395</v>
      </c>
      <c r="B1489" s="15">
        <v>-7.8</v>
      </c>
      <c r="C1489" s="16">
        <v>7.4000000000000001E-7</v>
      </c>
      <c r="D1489" s="15" t="str">
        <f>VLOOKUP($A1489,таксономия!$B:$V,6,0)</f>
        <v>Eukaryota</v>
      </c>
      <c r="E1489" s="15" t="str">
        <f>VLOOKUP($A1489,таксономия!$B:$V,7,0)</f>
        <v xml:space="preserve"> Amoebozoa</v>
      </c>
      <c r="F1489" s="15" t="str">
        <f>VLOOKUP($A1489,таксономия!$B:$V,8,0)</f>
        <v xml:space="preserve"> Mycetozoa</v>
      </c>
      <c r="G1489" s="15"/>
      <c r="I1489" s="15">
        <v>20</v>
      </c>
      <c r="J1489" s="15">
        <v>1468</v>
      </c>
      <c r="K1489" s="15">
        <f t="shared" si="69"/>
        <v>100</v>
      </c>
      <c r="L1489" s="15">
        <f t="shared" si="70"/>
        <v>74.103987884906601</v>
      </c>
      <c r="M1489" s="15">
        <f t="shared" si="71"/>
        <v>25.896012115093399</v>
      </c>
    </row>
    <row r="1490" spans="1:13">
      <c r="A1490" s="15" t="s">
        <v>4232</v>
      </c>
      <c r="B1490" s="15">
        <v>-7.9</v>
      </c>
      <c r="C1490" s="16">
        <v>7.5000000000000002E-7</v>
      </c>
      <c r="D1490" s="15" t="str">
        <f>VLOOKUP($A1490,таксономия!$B:$V,6,0)</f>
        <v>Eukaryota</v>
      </c>
      <c r="E1490" s="15" t="str">
        <f>VLOOKUP($A1490,таксономия!$B:$V,7,0)</f>
        <v xml:space="preserve"> Viridiplantae</v>
      </c>
      <c r="F1490" s="15" t="str">
        <f>VLOOKUP($A1490,таксономия!$B:$V,8,0)</f>
        <v xml:space="preserve"> Streptophyta</v>
      </c>
      <c r="G1490" s="15"/>
      <c r="I1490" s="15">
        <v>20</v>
      </c>
      <c r="J1490" s="15">
        <v>1469</v>
      </c>
      <c r="K1490" s="15">
        <f t="shared" si="69"/>
        <v>100</v>
      </c>
      <c r="L1490" s="15">
        <f t="shared" si="70"/>
        <v>74.154467440686517</v>
      </c>
      <c r="M1490" s="15">
        <f t="shared" si="71"/>
        <v>25.845532559313483</v>
      </c>
    </row>
    <row r="1491" spans="1:13">
      <c r="A1491" s="15" t="s">
        <v>204</v>
      </c>
      <c r="B1491" s="15">
        <v>-9</v>
      </c>
      <c r="C1491" s="16">
        <v>8.6000000000000002E-7</v>
      </c>
      <c r="D1491" s="15" t="str">
        <f>VLOOKUP($A1491,таксономия!$B:$V,6,0)</f>
        <v>Eukaryota</v>
      </c>
      <c r="E1491" s="15" t="str">
        <f>VLOOKUP($A1491,таксономия!$B:$V,7,0)</f>
        <v xml:space="preserve"> Metazoa</v>
      </c>
      <c r="F1491" s="15" t="str">
        <f>VLOOKUP($A1491,таксономия!$B:$V,8,0)</f>
        <v xml:space="preserve"> Chordata</v>
      </c>
      <c r="G1491" s="15"/>
      <c r="I1491" s="15">
        <v>20</v>
      </c>
      <c r="J1491" s="15">
        <v>1470</v>
      </c>
      <c r="K1491" s="15">
        <f t="shared" si="69"/>
        <v>100</v>
      </c>
      <c r="L1491" s="15">
        <f t="shared" si="70"/>
        <v>74.204946996466433</v>
      </c>
      <c r="M1491" s="15">
        <f t="shared" si="71"/>
        <v>25.795053003533567</v>
      </c>
    </row>
    <row r="1492" spans="1:13">
      <c r="A1492" s="15" t="s">
        <v>3274</v>
      </c>
      <c r="B1492" s="15">
        <v>-9</v>
      </c>
      <c r="C1492" s="16">
        <v>8.6000000000000002E-7</v>
      </c>
      <c r="D1492" s="15" t="str">
        <f>VLOOKUP($A1492,таксономия!$B:$V,6,0)</f>
        <v>Eukaryota</v>
      </c>
      <c r="E1492" s="15" t="str">
        <f>VLOOKUP($A1492,таксономия!$B:$V,7,0)</f>
        <v xml:space="preserve"> Fungi</v>
      </c>
      <c r="F1492" s="15" t="str">
        <f>VLOOKUP($A1492,таксономия!$B:$V,8,0)</f>
        <v xml:space="preserve"> Dikarya</v>
      </c>
      <c r="G1492" s="15"/>
      <c r="I1492" s="15">
        <v>20</v>
      </c>
      <c r="J1492" s="15">
        <v>1471</v>
      </c>
      <c r="K1492" s="15">
        <f t="shared" si="69"/>
        <v>100</v>
      </c>
      <c r="L1492" s="15">
        <f t="shared" si="70"/>
        <v>74.255426552246334</v>
      </c>
      <c r="M1492" s="15">
        <f t="shared" si="71"/>
        <v>25.744573447753666</v>
      </c>
    </row>
    <row r="1493" spans="1:13">
      <c r="A1493" s="15" t="s">
        <v>3194</v>
      </c>
      <c r="B1493" s="15">
        <v>-9.4</v>
      </c>
      <c r="C1493" s="16">
        <v>9.0999999999999997E-7</v>
      </c>
      <c r="D1493" s="15" t="str">
        <f>VLOOKUP($A1493,таксономия!$B:$V,6,0)</f>
        <v>Eukaryota</v>
      </c>
      <c r="E1493" s="15" t="str">
        <f>VLOOKUP($A1493,таксономия!$B:$V,7,0)</f>
        <v xml:space="preserve"> Metazoa</v>
      </c>
      <c r="F1493" s="15" t="str">
        <f>VLOOKUP($A1493,таксономия!$B:$V,8,0)</f>
        <v xml:space="preserve"> Chordata</v>
      </c>
      <c r="G1493" s="15"/>
      <c r="I1493" s="15">
        <v>20</v>
      </c>
      <c r="J1493" s="15">
        <v>1472</v>
      </c>
      <c r="K1493" s="15">
        <f t="shared" si="69"/>
        <v>100</v>
      </c>
      <c r="L1493" s="15">
        <f t="shared" si="70"/>
        <v>74.30590610802625</v>
      </c>
      <c r="M1493" s="15">
        <f t="shared" si="71"/>
        <v>25.69409389197375</v>
      </c>
    </row>
    <row r="1494" spans="1:13">
      <c r="A1494" s="15" t="s">
        <v>2443</v>
      </c>
      <c r="B1494" s="15">
        <v>-9.6</v>
      </c>
      <c r="C1494" s="16">
        <v>9.2999999999999999E-7</v>
      </c>
      <c r="D1494" s="15" t="str">
        <f>VLOOKUP($A1494,таксономия!$B:$V,6,0)</f>
        <v>Eukaryota</v>
      </c>
      <c r="E1494" s="15" t="str">
        <f>VLOOKUP($A1494,таксономия!$B:$V,7,0)</f>
        <v xml:space="preserve"> Metazoa</v>
      </c>
      <c r="F1494" s="15" t="str">
        <f>VLOOKUP($A1494,таксономия!$B:$V,8,0)</f>
        <v xml:space="preserve"> Chordata</v>
      </c>
      <c r="G1494" s="15"/>
      <c r="I1494" s="15">
        <v>20</v>
      </c>
      <c r="J1494" s="15">
        <v>1473</v>
      </c>
      <c r="K1494" s="15">
        <f t="shared" si="69"/>
        <v>100</v>
      </c>
      <c r="L1494" s="15">
        <f t="shared" si="70"/>
        <v>74.356385663806151</v>
      </c>
      <c r="M1494" s="15">
        <f t="shared" si="71"/>
        <v>25.643614336193849</v>
      </c>
    </row>
    <row r="1495" spans="1:13">
      <c r="A1495" s="15" t="s">
        <v>154</v>
      </c>
      <c r="B1495" s="15">
        <v>-9.8000000000000007</v>
      </c>
      <c r="C1495" s="16">
        <v>9.5000000000000001E-7</v>
      </c>
      <c r="D1495" s="15" t="str">
        <f>VLOOKUP($A1495,таксономия!$B:$V,6,0)</f>
        <v>Eukaryota</v>
      </c>
      <c r="E1495" s="15" t="str">
        <f>VLOOKUP($A1495,таксономия!$B:$V,7,0)</f>
        <v xml:space="preserve"> Viridiplantae</v>
      </c>
      <c r="F1495" s="15" t="str">
        <f>VLOOKUP($A1495,таксономия!$B:$V,8,0)</f>
        <v xml:space="preserve"> Streptophyta</v>
      </c>
      <c r="G1495" s="15"/>
      <c r="I1495" s="15">
        <v>20</v>
      </c>
      <c r="J1495" s="15">
        <v>1474</v>
      </c>
      <c r="K1495" s="15">
        <f t="shared" si="69"/>
        <v>100</v>
      </c>
      <c r="L1495" s="15">
        <f t="shared" si="70"/>
        <v>74.406865219586066</v>
      </c>
      <c r="M1495" s="15">
        <f t="shared" si="71"/>
        <v>25.593134780413934</v>
      </c>
    </row>
    <row r="1496" spans="1:13">
      <c r="A1496" s="15" t="s">
        <v>4208</v>
      </c>
      <c r="B1496" s="15">
        <v>-9.9</v>
      </c>
      <c r="C1496" s="16">
        <v>9.5999999999999991E-7</v>
      </c>
      <c r="D1496" s="15" t="str">
        <f>VLOOKUP($A1496,таксономия!$B:$V,6,0)</f>
        <v>Eukaryota</v>
      </c>
      <c r="E1496" s="15" t="str">
        <f>VLOOKUP($A1496,таксономия!$B:$V,7,0)</f>
        <v xml:space="preserve"> Viridiplantae</v>
      </c>
      <c r="F1496" s="15" t="str">
        <f>VLOOKUP($A1496,таксономия!$B:$V,8,0)</f>
        <v xml:space="preserve"> Streptophyta</v>
      </c>
      <c r="G1496" s="15"/>
      <c r="I1496" s="15">
        <v>20</v>
      </c>
      <c r="J1496" s="15">
        <v>1475</v>
      </c>
      <c r="K1496" s="15">
        <f t="shared" si="69"/>
        <v>100</v>
      </c>
      <c r="L1496" s="15">
        <f t="shared" si="70"/>
        <v>74.457344775365968</v>
      </c>
      <c r="M1496" s="15">
        <f t="shared" si="71"/>
        <v>25.542655224634032</v>
      </c>
    </row>
    <row r="1497" spans="1:13">
      <c r="A1497" s="15" t="s">
        <v>2530</v>
      </c>
      <c r="B1497" s="15">
        <v>-9.9</v>
      </c>
      <c r="C1497" s="16">
        <v>9.5999999999999991E-7</v>
      </c>
      <c r="D1497" s="15" t="str">
        <f>VLOOKUP($A1497,таксономия!$B:$V,6,0)</f>
        <v>Eukaryota</v>
      </c>
      <c r="E1497" s="15" t="str">
        <f>VLOOKUP($A1497,таксономия!$B:$V,7,0)</f>
        <v xml:space="preserve"> Fungi</v>
      </c>
      <c r="F1497" s="15" t="str">
        <f>VLOOKUP($A1497,таксономия!$B:$V,8,0)</f>
        <v xml:space="preserve"> Dikarya</v>
      </c>
      <c r="G1497" s="15"/>
      <c r="I1497" s="15">
        <v>20</v>
      </c>
      <c r="J1497" s="15">
        <v>1476</v>
      </c>
      <c r="K1497" s="15">
        <f t="shared" si="69"/>
        <v>100</v>
      </c>
      <c r="L1497" s="15">
        <f t="shared" si="70"/>
        <v>74.507824331145883</v>
      </c>
      <c r="M1497" s="15">
        <f t="shared" si="71"/>
        <v>25.492175668854117</v>
      </c>
    </row>
    <row r="1498" spans="1:13">
      <c r="A1498" s="15" t="s">
        <v>1535</v>
      </c>
      <c r="B1498" s="15">
        <v>-10.199999999999999</v>
      </c>
      <c r="C1498" s="16">
        <v>9.9999999999999995E-7</v>
      </c>
      <c r="D1498" s="15" t="str">
        <f>VLOOKUP($A1498,таксономия!$B:$V,6,0)</f>
        <v>Eukaryota</v>
      </c>
      <c r="E1498" s="15" t="str">
        <f>VLOOKUP($A1498,таксономия!$B:$V,7,0)</f>
        <v xml:space="preserve"> Metazoa</v>
      </c>
      <c r="F1498" s="15" t="str">
        <f>VLOOKUP($A1498,таксономия!$B:$V,8,0)</f>
        <v xml:space="preserve"> Chordata</v>
      </c>
      <c r="G1498" s="15"/>
      <c r="I1498" s="15">
        <v>20</v>
      </c>
      <c r="J1498" s="15">
        <v>1477</v>
      </c>
      <c r="K1498" s="15">
        <f t="shared" si="69"/>
        <v>100</v>
      </c>
      <c r="L1498" s="15">
        <f t="shared" si="70"/>
        <v>74.558303886925785</v>
      </c>
      <c r="M1498" s="15">
        <f t="shared" si="71"/>
        <v>25.441696113074215</v>
      </c>
    </row>
    <row r="1499" spans="1:13">
      <c r="A1499" s="15" t="s">
        <v>4212</v>
      </c>
      <c r="B1499" s="15">
        <v>-10.199999999999999</v>
      </c>
      <c r="C1499" s="16">
        <v>9.9999999999999995E-7</v>
      </c>
      <c r="D1499" s="15" t="str">
        <f>VLOOKUP($A1499,таксономия!$B:$V,6,0)</f>
        <v>Eukaryota</v>
      </c>
      <c r="E1499" s="15" t="str">
        <f>VLOOKUP($A1499,таксономия!$B:$V,7,0)</f>
        <v xml:space="preserve"> Viridiplantae</v>
      </c>
      <c r="F1499" s="15" t="str">
        <f>VLOOKUP($A1499,таксономия!$B:$V,8,0)</f>
        <v xml:space="preserve"> Streptophyta</v>
      </c>
      <c r="G1499" s="15"/>
      <c r="I1499" s="15">
        <v>20</v>
      </c>
      <c r="J1499" s="15">
        <v>1478</v>
      </c>
      <c r="K1499" s="15">
        <f t="shared" si="69"/>
        <v>100</v>
      </c>
      <c r="L1499" s="15">
        <f t="shared" si="70"/>
        <v>74.6087834427057</v>
      </c>
      <c r="M1499" s="15">
        <f t="shared" si="71"/>
        <v>25.3912165572943</v>
      </c>
    </row>
    <row r="1500" spans="1:13">
      <c r="A1500" s="15" t="s">
        <v>1167</v>
      </c>
      <c r="B1500" s="15">
        <v>-10.4</v>
      </c>
      <c r="C1500" s="16">
        <v>9.9999999999999995E-7</v>
      </c>
      <c r="D1500" s="15" t="str">
        <f>VLOOKUP($A1500,таксономия!$B:$V,6,0)</f>
        <v>Eukaryota</v>
      </c>
      <c r="E1500" s="15" t="str">
        <f>VLOOKUP($A1500,таксономия!$B:$V,7,0)</f>
        <v xml:space="preserve"> Fungi</v>
      </c>
      <c r="F1500" s="15" t="str">
        <f>VLOOKUP($A1500,таксономия!$B:$V,8,0)</f>
        <v xml:space="preserve"> Dikarya</v>
      </c>
      <c r="G1500" s="15"/>
      <c r="I1500" s="15">
        <v>20</v>
      </c>
      <c r="J1500" s="15">
        <v>1479</v>
      </c>
      <c r="K1500" s="15">
        <f t="shared" si="69"/>
        <v>100</v>
      </c>
      <c r="L1500" s="15">
        <f t="shared" si="70"/>
        <v>74.659262998485616</v>
      </c>
      <c r="M1500" s="15">
        <f t="shared" si="71"/>
        <v>25.340737001514384</v>
      </c>
    </row>
    <row r="1501" spans="1:13">
      <c r="A1501" s="15" t="s">
        <v>2797</v>
      </c>
      <c r="B1501" s="15">
        <v>-10.6</v>
      </c>
      <c r="C1501" s="16">
        <v>1.1000000000000001E-6</v>
      </c>
      <c r="D1501" s="15" t="str">
        <f>VLOOKUP($A1501,таксономия!$B:$V,6,0)</f>
        <v>Eukaryota</v>
      </c>
      <c r="E1501" s="15" t="str">
        <f>VLOOKUP($A1501,таксономия!$B:$V,7,0)</f>
        <v xml:space="preserve"> Metazoa</v>
      </c>
      <c r="F1501" s="15" t="str">
        <f>VLOOKUP($A1501,таксономия!$B:$V,8,0)</f>
        <v xml:space="preserve"> Chordata</v>
      </c>
      <c r="G1501" s="15"/>
      <c r="I1501" s="15">
        <v>20</v>
      </c>
      <c r="J1501" s="15">
        <v>1480</v>
      </c>
      <c r="K1501" s="15">
        <f t="shared" si="69"/>
        <v>100</v>
      </c>
      <c r="L1501" s="15">
        <f t="shared" si="70"/>
        <v>74.709742554265517</v>
      </c>
      <c r="M1501" s="15">
        <f t="shared" si="71"/>
        <v>25.290257445734483</v>
      </c>
    </row>
    <row r="1502" spans="1:13">
      <c r="A1502" s="15" t="s">
        <v>784</v>
      </c>
      <c r="B1502" s="15">
        <v>-10.8</v>
      </c>
      <c r="C1502" s="16">
        <v>1.1000000000000001E-6</v>
      </c>
      <c r="D1502" s="15" t="str">
        <f>VLOOKUP($A1502,таксономия!$B:$V,6,0)</f>
        <v>Eukaryota</v>
      </c>
      <c r="E1502" s="15" t="str">
        <f>VLOOKUP($A1502,таксономия!$B:$V,7,0)</f>
        <v xml:space="preserve"> Metazoa</v>
      </c>
      <c r="F1502" s="15" t="str">
        <f>VLOOKUP($A1502,таксономия!$B:$V,8,0)</f>
        <v xml:space="preserve"> Chordata</v>
      </c>
      <c r="G1502" s="15"/>
      <c r="I1502" s="15">
        <v>20</v>
      </c>
      <c r="J1502" s="15">
        <v>1481</v>
      </c>
      <c r="K1502" s="15">
        <f t="shared" si="69"/>
        <v>100</v>
      </c>
      <c r="L1502" s="15">
        <f t="shared" si="70"/>
        <v>74.760222110045433</v>
      </c>
      <c r="M1502" s="15">
        <f t="shared" si="71"/>
        <v>25.239777889954567</v>
      </c>
    </row>
    <row r="1503" spans="1:13">
      <c r="A1503" s="15" t="s">
        <v>2961</v>
      </c>
      <c r="B1503" s="15">
        <v>-10.9</v>
      </c>
      <c r="C1503" s="16">
        <v>1.1000000000000001E-6</v>
      </c>
      <c r="D1503" s="15" t="str">
        <f>VLOOKUP($A1503,таксономия!$B:$V,6,0)</f>
        <v>Eukaryota</v>
      </c>
      <c r="E1503" s="15" t="str">
        <f>VLOOKUP($A1503,таксономия!$B:$V,7,0)</f>
        <v xml:space="preserve"> Fungi</v>
      </c>
      <c r="F1503" s="15" t="str">
        <f>VLOOKUP($A1503,таксономия!$B:$V,8,0)</f>
        <v xml:space="preserve"> Dikarya</v>
      </c>
      <c r="G1503" s="15"/>
      <c r="I1503" s="15">
        <v>20</v>
      </c>
      <c r="J1503" s="15">
        <v>1482</v>
      </c>
      <c r="K1503" s="15">
        <f t="shared" si="69"/>
        <v>100</v>
      </c>
      <c r="L1503" s="15">
        <f t="shared" si="70"/>
        <v>74.810701665825334</v>
      </c>
      <c r="M1503" s="15">
        <f t="shared" si="71"/>
        <v>25.189298334174666</v>
      </c>
    </row>
    <row r="1504" spans="1:13">
      <c r="A1504" s="15" t="s">
        <v>3686</v>
      </c>
      <c r="B1504" s="15">
        <v>-11</v>
      </c>
      <c r="C1504" s="16">
        <v>1.1000000000000001E-6</v>
      </c>
      <c r="D1504" s="15" t="str">
        <f>VLOOKUP($A1504,таксономия!$B:$V,6,0)</f>
        <v>Eukaryota</v>
      </c>
      <c r="E1504" s="15" t="str">
        <f>VLOOKUP($A1504,таксономия!$B:$V,7,0)</f>
        <v xml:space="preserve"> Fungi</v>
      </c>
      <c r="F1504" s="15" t="str">
        <f>VLOOKUP($A1504,таксономия!$B:$V,8,0)</f>
        <v xml:space="preserve"> Dikarya</v>
      </c>
      <c r="G1504" s="15"/>
      <c r="I1504" s="15">
        <v>20</v>
      </c>
      <c r="J1504" s="15">
        <v>1483</v>
      </c>
      <c r="K1504" s="15">
        <f t="shared" si="69"/>
        <v>100</v>
      </c>
      <c r="L1504" s="15">
        <f t="shared" si="70"/>
        <v>74.86118122160525</v>
      </c>
      <c r="M1504" s="15">
        <f t="shared" si="71"/>
        <v>25.13881877839475</v>
      </c>
    </row>
    <row r="1505" spans="1:13">
      <c r="A1505" s="15" t="s">
        <v>2353</v>
      </c>
      <c r="B1505" s="15">
        <v>-11.3</v>
      </c>
      <c r="C1505" s="16">
        <v>1.1999999999999999E-6</v>
      </c>
      <c r="D1505" s="15" t="str">
        <f>VLOOKUP($A1505,таксономия!$B:$V,6,0)</f>
        <v>Eukaryota</v>
      </c>
      <c r="E1505" s="15" t="str">
        <f>VLOOKUP($A1505,таксономия!$B:$V,7,0)</f>
        <v xml:space="preserve"> Viridiplantae</v>
      </c>
      <c r="F1505" s="15" t="str">
        <f>VLOOKUP($A1505,таксономия!$B:$V,8,0)</f>
        <v xml:space="preserve"> Streptophyta</v>
      </c>
      <c r="G1505" s="15"/>
      <c r="I1505" s="15">
        <v>20</v>
      </c>
      <c r="J1505" s="15">
        <v>1484</v>
      </c>
      <c r="K1505" s="15">
        <f t="shared" si="69"/>
        <v>100</v>
      </c>
      <c r="L1505" s="15">
        <f t="shared" si="70"/>
        <v>74.911660777385151</v>
      </c>
      <c r="M1505" s="15">
        <f t="shared" si="71"/>
        <v>25.088339222614849</v>
      </c>
    </row>
    <row r="1506" spans="1:13">
      <c r="A1506" s="15" t="s">
        <v>1138</v>
      </c>
      <c r="B1506" s="15">
        <v>-11.3</v>
      </c>
      <c r="C1506" s="16">
        <v>1.1999999999999999E-6</v>
      </c>
      <c r="D1506" s="15" t="str">
        <f>VLOOKUP($A1506,таксономия!$B:$V,6,0)</f>
        <v>Eukaryota</v>
      </c>
      <c r="E1506" s="15" t="str">
        <f>VLOOKUP($A1506,таксономия!$B:$V,7,0)</f>
        <v xml:space="preserve"> Amoebozoa</v>
      </c>
      <c r="F1506" s="15" t="str">
        <f>VLOOKUP($A1506,таксономия!$B:$V,8,0)</f>
        <v xml:space="preserve"> Archamoebae</v>
      </c>
      <c r="G1506" s="15"/>
      <c r="I1506" s="15">
        <v>20</v>
      </c>
      <c r="J1506" s="15">
        <v>1485</v>
      </c>
      <c r="K1506" s="15">
        <f t="shared" si="69"/>
        <v>100</v>
      </c>
      <c r="L1506" s="15">
        <f t="shared" si="70"/>
        <v>74.962140333165067</v>
      </c>
      <c r="M1506" s="15">
        <f t="shared" si="71"/>
        <v>25.037859666834933</v>
      </c>
    </row>
    <row r="1507" spans="1:13">
      <c r="A1507" s="15" t="s">
        <v>3410</v>
      </c>
      <c r="B1507" s="15">
        <v>-11.6</v>
      </c>
      <c r="C1507" s="16">
        <v>1.1999999999999999E-6</v>
      </c>
      <c r="D1507" s="15" t="str">
        <f>VLOOKUP($A1507,таксономия!$B:$V,6,0)</f>
        <v>Eukaryota</v>
      </c>
      <c r="E1507" s="15" t="str">
        <f>VLOOKUP($A1507,таксономия!$B:$V,7,0)</f>
        <v xml:space="preserve"> Fungi</v>
      </c>
      <c r="F1507" s="15" t="str">
        <f>VLOOKUP($A1507,таксономия!$B:$V,8,0)</f>
        <v xml:space="preserve"> Dikarya</v>
      </c>
      <c r="G1507" s="15"/>
      <c r="I1507" s="15">
        <v>20</v>
      </c>
      <c r="J1507" s="15">
        <v>1486</v>
      </c>
      <c r="K1507" s="15">
        <f t="shared" si="69"/>
        <v>100</v>
      </c>
      <c r="L1507" s="15">
        <f t="shared" si="70"/>
        <v>75.012619888944982</v>
      </c>
      <c r="M1507" s="15">
        <f t="shared" si="71"/>
        <v>24.987380111055018</v>
      </c>
    </row>
    <row r="1508" spans="1:13">
      <c r="A1508" s="15" t="s">
        <v>3585</v>
      </c>
      <c r="B1508" s="15">
        <v>-11.7</v>
      </c>
      <c r="C1508" s="16">
        <v>1.1999999999999999E-6</v>
      </c>
      <c r="D1508" s="15" t="str">
        <f>VLOOKUP($A1508,таксономия!$B:$V,6,0)</f>
        <v>Eukaryota</v>
      </c>
      <c r="E1508" s="15" t="str">
        <f>VLOOKUP($A1508,таксономия!$B:$V,7,0)</f>
        <v xml:space="preserve"> Metazoa</v>
      </c>
      <c r="F1508" s="15" t="str">
        <f>VLOOKUP($A1508,таксономия!$B:$V,8,0)</f>
        <v xml:space="preserve"> Ecdysozoa</v>
      </c>
      <c r="G1508" s="15"/>
      <c r="I1508" s="15">
        <v>20</v>
      </c>
      <c r="J1508" s="15">
        <v>1487</v>
      </c>
      <c r="K1508" s="15">
        <f t="shared" si="69"/>
        <v>100</v>
      </c>
      <c r="L1508" s="15">
        <f t="shared" si="70"/>
        <v>75.063099444724884</v>
      </c>
      <c r="M1508" s="15">
        <f t="shared" si="71"/>
        <v>24.936900555275116</v>
      </c>
    </row>
    <row r="1509" spans="1:13">
      <c r="A1509" s="15" t="s">
        <v>2822</v>
      </c>
      <c r="B1509" s="15">
        <v>-11.7</v>
      </c>
      <c r="C1509" s="16">
        <v>1.1999999999999999E-6</v>
      </c>
      <c r="D1509" s="15" t="str">
        <f>VLOOKUP($A1509,таксономия!$B:$V,6,0)</f>
        <v>Eukaryota</v>
      </c>
      <c r="E1509" s="15" t="str">
        <f>VLOOKUP($A1509,таксономия!$B:$V,7,0)</f>
        <v xml:space="preserve"> Fungi</v>
      </c>
      <c r="F1509" s="15" t="str">
        <f>VLOOKUP($A1509,таксономия!$B:$V,8,0)</f>
        <v xml:space="preserve"> Dikarya</v>
      </c>
      <c r="G1509" s="15"/>
      <c r="I1509" s="15">
        <v>20</v>
      </c>
      <c r="J1509" s="15">
        <v>1488</v>
      </c>
      <c r="K1509" s="15">
        <f t="shared" si="69"/>
        <v>100</v>
      </c>
      <c r="L1509" s="15">
        <f t="shared" si="70"/>
        <v>75.113579000504799</v>
      </c>
      <c r="M1509" s="15">
        <f t="shared" si="71"/>
        <v>24.886420999495201</v>
      </c>
    </row>
    <row r="1510" spans="1:13">
      <c r="A1510" s="15" t="s">
        <v>999</v>
      </c>
      <c r="B1510" s="15">
        <v>-11.9</v>
      </c>
      <c r="C1510" s="16">
        <v>1.1999999999999999E-6</v>
      </c>
      <c r="D1510" s="15" t="str">
        <f>VLOOKUP($A1510,таксономия!$B:$V,6,0)</f>
        <v>Eukaryota</v>
      </c>
      <c r="E1510" s="15" t="str">
        <f>VLOOKUP($A1510,таксономия!$B:$V,7,0)</f>
        <v xml:space="preserve"> Fungi</v>
      </c>
      <c r="F1510" s="15" t="str">
        <f>VLOOKUP($A1510,таксономия!$B:$V,8,0)</f>
        <v xml:space="preserve"> Dikarya</v>
      </c>
      <c r="G1510" s="15"/>
      <c r="I1510" s="15">
        <v>20</v>
      </c>
      <c r="J1510" s="15">
        <v>1489</v>
      </c>
      <c r="K1510" s="15">
        <f t="shared" si="69"/>
        <v>100</v>
      </c>
      <c r="L1510" s="15">
        <f t="shared" si="70"/>
        <v>75.164058556284701</v>
      </c>
      <c r="M1510" s="15">
        <f t="shared" si="71"/>
        <v>24.835941443715299</v>
      </c>
    </row>
    <row r="1511" spans="1:13">
      <c r="A1511" s="15" t="s">
        <v>863</v>
      </c>
      <c r="B1511" s="15">
        <v>-11.9</v>
      </c>
      <c r="C1511" s="16">
        <v>1.3E-6</v>
      </c>
      <c r="D1511" s="15" t="str">
        <f>VLOOKUP($A1511,таксономия!$B:$V,6,0)</f>
        <v>Eukaryota</v>
      </c>
      <c r="E1511" s="15" t="str">
        <f>VLOOKUP($A1511,таксономия!$B:$V,7,0)</f>
        <v xml:space="preserve"> Metazoa</v>
      </c>
      <c r="F1511" s="15" t="str">
        <f>VLOOKUP($A1511,таксономия!$B:$V,8,0)</f>
        <v xml:space="preserve"> Ecdysozoa</v>
      </c>
      <c r="G1511" s="15"/>
      <c r="I1511" s="15">
        <v>20</v>
      </c>
      <c r="J1511" s="15">
        <v>1490</v>
      </c>
      <c r="K1511" s="15">
        <f t="shared" si="69"/>
        <v>100</v>
      </c>
      <c r="L1511" s="15">
        <f t="shared" si="70"/>
        <v>75.214538112064616</v>
      </c>
      <c r="M1511" s="15">
        <f t="shared" si="71"/>
        <v>24.785461887935384</v>
      </c>
    </row>
    <row r="1512" spans="1:13">
      <c r="A1512" s="15" t="s">
        <v>625</v>
      </c>
      <c r="B1512" s="15">
        <v>-12</v>
      </c>
      <c r="C1512" s="16">
        <v>1.3E-6</v>
      </c>
      <c r="D1512" s="15" t="str">
        <f>VLOOKUP($A1512,таксономия!$B:$V,6,0)</f>
        <v>Eukaryota</v>
      </c>
      <c r="E1512" s="15" t="str">
        <f>VLOOKUP($A1512,таксономия!$B:$V,7,0)</f>
        <v xml:space="preserve"> Fungi</v>
      </c>
      <c r="F1512" s="15" t="str">
        <f>VLOOKUP($A1512,таксономия!$B:$V,8,0)</f>
        <v xml:space="preserve"> Dikarya</v>
      </c>
      <c r="G1512" s="15"/>
      <c r="I1512" s="15">
        <v>20</v>
      </c>
      <c r="J1512" s="15">
        <v>1491</v>
      </c>
      <c r="K1512" s="15">
        <f t="shared" si="69"/>
        <v>100</v>
      </c>
      <c r="L1512" s="15">
        <f t="shared" si="70"/>
        <v>75.265017667844518</v>
      </c>
      <c r="M1512" s="15">
        <f t="shared" si="71"/>
        <v>24.734982332155482</v>
      </c>
    </row>
    <row r="1513" spans="1:13">
      <c r="A1513" s="15" t="s">
        <v>3827</v>
      </c>
      <c r="B1513" s="15">
        <v>-12</v>
      </c>
      <c r="C1513" s="16">
        <v>1.3E-6</v>
      </c>
      <c r="D1513" s="15" t="str">
        <f>VLOOKUP($A1513,таксономия!$B:$V,6,0)</f>
        <v>Eukaryota</v>
      </c>
      <c r="E1513" s="15" t="str">
        <f>VLOOKUP($A1513,таксономия!$B:$V,7,0)</f>
        <v xml:space="preserve"> Fungi</v>
      </c>
      <c r="F1513" s="15" t="str">
        <f>VLOOKUP($A1513,таксономия!$B:$V,8,0)</f>
        <v xml:space="preserve"> Dikarya</v>
      </c>
      <c r="G1513" s="15"/>
      <c r="I1513" s="15">
        <v>20</v>
      </c>
      <c r="J1513" s="15">
        <v>1492</v>
      </c>
      <c r="K1513" s="15">
        <f t="shared" si="69"/>
        <v>100</v>
      </c>
      <c r="L1513" s="15">
        <f t="shared" si="70"/>
        <v>75.315497223624433</v>
      </c>
      <c r="M1513" s="15">
        <f t="shared" si="71"/>
        <v>24.684502776375567</v>
      </c>
    </row>
    <row r="1514" spans="1:13">
      <c r="A1514" s="15" t="s">
        <v>3986</v>
      </c>
      <c r="B1514" s="15">
        <v>-12</v>
      </c>
      <c r="C1514" s="16">
        <v>1.3E-6</v>
      </c>
      <c r="D1514" s="15" t="str">
        <f>VLOOKUP($A1514,таксономия!$B:$V,6,0)</f>
        <v>Eukaryota</v>
      </c>
      <c r="E1514" s="15" t="str">
        <f>VLOOKUP($A1514,таксономия!$B:$V,7,0)</f>
        <v xml:space="preserve"> Fungi</v>
      </c>
      <c r="F1514" s="15" t="str">
        <f>VLOOKUP($A1514,таксономия!$B:$V,8,0)</f>
        <v xml:space="preserve"> Dikarya</v>
      </c>
      <c r="G1514" s="15"/>
      <c r="I1514" s="15">
        <v>20</v>
      </c>
      <c r="J1514" s="15">
        <v>1493</v>
      </c>
      <c r="K1514" s="15">
        <f t="shared" si="69"/>
        <v>100</v>
      </c>
      <c r="L1514" s="15">
        <f t="shared" si="70"/>
        <v>75.365976779404349</v>
      </c>
      <c r="M1514" s="15">
        <f t="shared" si="71"/>
        <v>24.634023220595651</v>
      </c>
    </row>
    <row r="1515" spans="1:13">
      <c r="A1515" s="15" t="s">
        <v>3090</v>
      </c>
      <c r="B1515" s="15">
        <v>-12.5</v>
      </c>
      <c r="C1515" s="16">
        <v>1.3E-6</v>
      </c>
      <c r="D1515" s="15" t="str">
        <f>VLOOKUP($A1515,таксономия!$B:$V,6,0)</f>
        <v>Eukaryota</v>
      </c>
      <c r="E1515" s="15" t="str">
        <f>VLOOKUP($A1515,таксономия!$B:$V,7,0)</f>
        <v xml:space="preserve"> Metazoa</v>
      </c>
      <c r="F1515" s="15" t="str">
        <f>VLOOKUP($A1515,таксономия!$B:$V,8,0)</f>
        <v xml:space="preserve"> Chordata</v>
      </c>
      <c r="G1515" s="15"/>
      <c r="I1515" s="15">
        <v>20</v>
      </c>
      <c r="J1515" s="15">
        <v>1494</v>
      </c>
      <c r="K1515" s="15">
        <f t="shared" si="69"/>
        <v>100</v>
      </c>
      <c r="L1515" s="15">
        <f t="shared" si="70"/>
        <v>75.41645633518425</v>
      </c>
      <c r="M1515" s="15">
        <f t="shared" si="71"/>
        <v>24.58354366481575</v>
      </c>
    </row>
    <row r="1516" spans="1:13">
      <c r="A1516" s="15" t="s">
        <v>2371</v>
      </c>
      <c r="B1516" s="15">
        <v>-12.7</v>
      </c>
      <c r="C1516" s="16">
        <v>1.3999999999999999E-6</v>
      </c>
      <c r="D1516" s="15" t="str">
        <f>VLOOKUP($A1516,таксономия!$B:$V,6,0)</f>
        <v>Eukaryota</v>
      </c>
      <c r="E1516" s="15" t="str">
        <f>VLOOKUP($A1516,таксономия!$B:$V,7,0)</f>
        <v xml:space="preserve"> Metazoa</v>
      </c>
      <c r="F1516" s="15" t="str">
        <f>VLOOKUP($A1516,таксономия!$B:$V,8,0)</f>
        <v xml:space="preserve"> Chordata</v>
      </c>
      <c r="G1516" s="15"/>
      <c r="I1516" s="15">
        <v>20</v>
      </c>
      <c r="J1516" s="15">
        <v>1495</v>
      </c>
      <c r="K1516" s="15">
        <f t="shared" si="69"/>
        <v>100</v>
      </c>
      <c r="L1516" s="15">
        <f t="shared" si="70"/>
        <v>75.466935890964166</v>
      </c>
      <c r="M1516" s="15">
        <f t="shared" si="71"/>
        <v>24.533064109035834</v>
      </c>
    </row>
    <row r="1517" spans="1:13">
      <c r="A1517" s="15" t="s">
        <v>1332</v>
      </c>
      <c r="B1517" s="15">
        <v>-12.7</v>
      </c>
      <c r="C1517" s="16">
        <v>1.3999999999999999E-6</v>
      </c>
      <c r="D1517" s="15" t="str">
        <f>VLOOKUP($A1517,таксономия!$B:$V,6,0)</f>
        <v>Eukaryota</v>
      </c>
      <c r="E1517" s="15" t="str">
        <f>VLOOKUP($A1517,таксономия!$B:$V,7,0)</f>
        <v xml:space="preserve"> Stramenopiles</v>
      </c>
      <c r="F1517" s="15" t="str">
        <f>VLOOKUP($A1517,таксономия!$B:$V,8,0)</f>
        <v xml:space="preserve"> Oomycetes</v>
      </c>
      <c r="G1517" s="15"/>
      <c r="I1517" s="15">
        <v>20</v>
      </c>
      <c r="J1517" s="15">
        <v>1496</v>
      </c>
      <c r="K1517" s="15">
        <f t="shared" si="69"/>
        <v>100</v>
      </c>
      <c r="L1517" s="15">
        <f t="shared" si="70"/>
        <v>75.517415446744067</v>
      </c>
      <c r="M1517" s="15">
        <f t="shared" si="71"/>
        <v>24.482584553255933</v>
      </c>
    </row>
    <row r="1518" spans="1:13">
      <c r="A1518" s="15" t="s">
        <v>3780</v>
      </c>
      <c r="B1518" s="15">
        <v>-12.7</v>
      </c>
      <c r="C1518" s="16">
        <v>1.3999999999999999E-6</v>
      </c>
      <c r="D1518" s="15" t="str">
        <f>VLOOKUP($A1518,таксономия!$B:$V,6,0)</f>
        <v>Eukaryota</v>
      </c>
      <c r="E1518" s="15" t="str">
        <f>VLOOKUP($A1518,таксономия!$B:$V,7,0)</f>
        <v xml:space="preserve"> Metazoa</v>
      </c>
      <c r="F1518" s="15" t="str">
        <f>VLOOKUP($A1518,таксономия!$B:$V,8,0)</f>
        <v xml:space="preserve"> Chordata</v>
      </c>
      <c r="G1518" s="15"/>
      <c r="I1518" s="15">
        <v>20</v>
      </c>
      <c r="J1518" s="15">
        <v>1497</v>
      </c>
      <c r="K1518" s="15">
        <f t="shared" si="69"/>
        <v>100</v>
      </c>
      <c r="L1518" s="15">
        <f t="shared" si="70"/>
        <v>75.567895002523983</v>
      </c>
      <c r="M1518" s="15">
        <f t="shared" si="71"/>
        <v>24.432104997476017</v>
      </c>
    </row>
    <row r="1519" spans="1:13">
      <c r="A1519" s="15" t="s">
        <v>4295</v>
      </c>
      <c r="B1519" s="15">
        <v>-12.7</v>
      </c>
      <c r="C1519" s="16">
        <v>1.3999999999999999E-6</v>
      </c>
      <c r="D1519" s="15" t="str">
        <f>VLOOKUP($A1519,таксономия!$B:$V,6,0)</f>
        <v>Eukaryota</v>
      </c>
      <c r="E1519" s="15" t="str">
        <f>VLOOKUP($A1519,таксономия!$B:$V,7,0)</f>
        <v xml:space="preserve"> Metazoa</v>
      </c>
      <c r="F1519" s="15" t="str">
        <f>VLOOKUP($A1519,таксономия!$B:$V,8,0)</f>
        <v xml:space="preserve"> Chordata</v>
      </c>
      <c r="G1519" s="15"/>
      <c r="I1519" s="15">
        <v>20</v>
      </c>
      <c r="J1519" s="15">
        <v>1498</v>
      </c>
      <c r="K1519" s="15">
        <f t="shared" si="69"/>
        <v>100</v>
      </c>
      <c r="L1519" s="15">
        <f t="shared" si="70"/>
        <v>75.618374558303884</v>
      </c>
      <c r="M1519" s="15">
        <f t="shared" si="71"/>
        <v>24.381625441696116</v>
      </c>
    </row>
    <row r="1520" spans="1:13">
      <c r="A1520" s="15" t="s">
        <v>853</v>
      </c>
      <c r="B1520" s="15">
        <v>-12.8</v>
      </c>
      <c r="C1520" s="16">
        <v>1.3999999999999999E-6</v>
      </c>
      <c r="D1520" s="15" t="str">
        <f>VLOOKUP($A1520,таксономия!$B:$V,6,0)</f>
        <v>Eukaryota</v>
      </c>
      <c r="E1520" s="15" t="str">
        <f>VLOOKUP($A1520,таксономия!$B:$V,7,0)</f>
        <v xml:space="preserve"> Metazoa</v>
      </c>
      <c r="F1520" s="15" t="str">
        <f>VLOOKUP($A1520,таксономия!$B:$V,8,0)</f>
        <v xml:space="preserve"> Ecdysozoa</v>
      </c>
      <c r="G1520" s="15"/>
      <c r="I1520" s="15">
        <v>20</v>
      </c>
      <c r="J1520" s="15">
        <v>1499</v>
      </c>
      <c r="K1520" s="15">
        <f t="shared" si="69"/>
        <v>100</v>
      </c>
      <c r="L1520" s="15">
        <f t="shared" si="70"/>
        <v>75.6688541140838</v>
      </c>
      <c r="M1520" s="15">
        <f t="shared" si="71"/>
        <v>24.3311458859162</v>
      </c>
    </row>
    <row r="1521" spans="1:13">
      <c r="A1521" s="15" t="s">
        <v>855</v>
      </c>
      <c r="B1521" s="15">
        <v>-12.8</v>
      </c>
      <c r="C1521" s="16">
        <v>1.3999999999999999E-6</v>
      </c>
      <c r="D1521" s="15" t="str">
        <f>VLOOKUP($A1521,таксономия!$B:$V,6,0)</f>
        <v>Eukaryota</v>
      </c>
      <c r="E1521" s="15" t="str">
        <f>VLOOKUP($A1521,таксономия!$B:$V,7,0)</f>
        <v xml:space="preserve"> Metazoa</v>
      </c>
      <c r="F1521" s="15" t="str">
        <f>VLOOKUP($A1521,таксономия!$B:$V,8,0)</f>
        <v xml:space="preserve"> Ecdysozoa</v>
      </c>
      <c r="G1521" s="15"/>
      <c r="I1521" s="15">
        <v>20</v>
      </c>
      <c r="J1521" s="15">
        <v>1500</v>
      </c>
      <c r="K1521" s="15">
        <f t="shared" si="69"/>
        <v>100</v>
      </c>
      <c r="L1521" s="15">
        <f t="shared" si="70"/>
        <v>75.719333669863715</v>
      </c>
      <c r="M1521" s="15">
        <f t="shared" si="71"/>
        <v>24.280666330136285</v>
      </c>
    </row>
    <row r="1522" spans="1:13">
      <c r="A1522" s="15" t="s">
        <v>857</v>
      </c>
      <c r="B1522" s="15">
        <v>-12.8</v>
      </c>
      <c r="C1522" s="16">
        <v>1.3999999999999999E-6</v>
      </c>
      <c r="D1522" s="15" t="str">
        <f>VLOOKUP($A1522,таксономия!$B:$V,6,0)</f>
        <v>Eukaryota</v>
      </c>
      <c r="E1522" s="15" t="str">
        <f>VLOOKUP($A1522,таксономия!$B:$V,7,0)</f>
        <v xml:space="preserve"> Metazoa</v>
      </c>
      <c r="F1522" s="15" t="str">
        <f>VLOOKUP($A1522,таксономия!$B:$V,8,0)</f>
        <v xml:space="preserve"> Ecdysozoa</v>
      </c>
      <c r="G1522" s="15"/>
      <c r="I1522" s="15">
        <v>20</v>
      </c>
      <c r="J1522" s="15">
        <v>1501</v>
      </c>
      <c r="K1522" s="15">
        <f t="shared" si="69"/>
        <v>100</v>
      </c>
      <c r="L1522" s="15">
        <f t="shared" si="70"/>
        <v>75.769813225643617</v>
      </c>
      <c r="M1522" s="15">
        <f t="shared" si="71"/>
        <v>24.230186774356383</v>
      </c>
    </row>
    <row r="1523" spans="1:13">
      <c r="A1523" s="15" t="s">
        <v>859</v>
      </c>
      <c r="B1523" s="15">
        <v>-12.8</v>
      </c>
      <c r="C1523" s="16">
        <v>1.3999999999999999E-6</v>
      </c>
      <c r="D1523" s="15" t="str">
        <f>VLOOKUP($A1523,таксономия!$B:$V,6,0)</f>
        <v>Eukaryota</v>
      </c>
      <c r="E1523" s="15" t="str">
        <f>VLOOKUP($A1523,таксономия!$B:$V,7,0)</f>
        <v xml:space="preserve"> Metazoa</v>
      </c>
      <c r="F1523" s="15" t="str">
        <f>VLOOKUP($A1523,таксономия!$B:$V,8,0)</f>
        <v xml:space="preserve"> Ecdysozoa</v>
      </c>
      <c r="G1523" s="15"/>
      <c r="I1523" s="15">
        <v>20</v>
      </c>
      <c r="J1523" s="15">
        <v>1502</v>
      </c>
      <c r="K1523" s="15">
        <f t="shared" si="69"/>
        <v>100</v>
      </c>
      <c r="L1523" s="15">
        <f t="shared" si="70"/>
        <v>75.820292781423532</v>
      </c>
      <c r="M1523" s="15">
        <f t="shared" si="71"/>
        <v>24.179707218576468</v>
      </c>
    </row>
    <row r="1524" spans="1:13">
      <c r="A1524" s="15" t="s">
        <v>861</v>
      </c>
      <c r="B1524" s="15">
        <v>-12.8</v>
      </c>
      <c r="C1524" s="16">
        <v>1.3999999999999999E-6</v>
      </c>
      <c r="D1524" s="15" t="str">
        <f>VLOOKUP($A1524,таксономия!$B:$V,6,0)</f>
        <v>Eukaryota</v>
      </c>
      <c r="E1524" s="15" t="str">
        <f>VLOOKUP($A1524,таксономия!$B:$V,7,0)</f>
        <v xml:space="preserve"> Metazoa</v>
      </c>
      <c r="F1524" s="15" t="str">
        <f>VLOOKUP($A1524,таксономия!$B:$V,8,0)</f>
        <v xml:space="preserve"> Ecdysozoa</v>
      </c>
      <c r="G1524" s="15"/>
      <c r="I1524" s="15">
        <v>20</v>
      </c>
      <c r="J1524" s="15">
        <v>1503</v>
      </c>
      <c r="K1524" s="15">
        <f t="shared" si="69"/>
        <v>100</v>
      </c>
      <c r="L1524" s="15">
        <f t="shared" si="70"/>
        <v>75.870772337203434</v>
      </c>
      <c r="M1524" s="15">
        <f t="shared" si="71"/>
        <v>24.129227662796566</v>
      </c>
    </row>
    <row r="1525" spans="1:13">
      <c r="A1525" s="15" t="s">
        <v>1292</v>
      </c>
      <c r="B1525" s="15">
        <v>-13.2</v>
      </c>
      <c r="C1525" s="16">
        <v>1.5E-6</v>
      </c>
      <c r="D1525" s="15" t="str">
        <f>VLOOKUP($A1525,таксономия!$B:$V,6,0)</f>
        <v>Eukaryota</v>
      </c>
      <c r="E1525" s="15" t="str">
        <f>VLOOKUP($A1525,таксономия!$B:$V,7,0)</f>
        <v xml:space="preserve"> Fungi</v>
      </c>
      <c r="F1525" s="15" t="str">
        <f>VLOOKUP($A1525,таксономия!$B:$V,8,0)</f>
        <v xml:space="preserve"> Dikarya</v>
      </c>
      <c r="G1525" s="15"/>
      <c r="I1525" s="15">
        <v>20</v>
      </c>
      <c r="J1525" s="15">
        <v>1504</v>
      </c>
      <c r="K1525" s="15">
        <f t="shared" si="69"/>
        <v>100</v>
      </c>
      <c r="L1525" s="15">
        <f t="shared" si="70"/>
        <v>75.921251892983349</v>
      </c>
      <c r="M1525" s="15">
        <f t="shared" si="71"/>
        <v>24.078748107016651</v>
      </c>
    </row>
    <row r="1526" spans="1:13">
      <c r="A1526" s="15" t="s">
        <v>3896</v>
      </c>
      <c r="B1526" s="15">
        <v>-13.2</v>
      </c>
      <c r="C1526" s="16">
        <v>1.5E-6</v>
      </c>
      <c r="D1526" s="15" t="str">
        <f>VLOOKUP($A1526,таксономия!$B:$V,6,0)</f>
        <v>Eukaryota</v>
      </c>
      <c r="E1526" s="15" t="str">
        <f>VLOOKUP($A1526,таксономия!$B:$V,7,0)</f>
        <v xml:space="preserve"> Fungi</v>
      </c>
      <c r="F1526" s="15" t="str">
        <f>VLOOKUP($A1526,таксономия!$B:$V,8,0)</f>
        <v xml:space="preserve"> Dikarya</v>
      </c>
      <c r="G1526" s="15"/>
      <c r="I1526" s="15">
        <v>20</v>
      </c>
      <c r="J1526" s="15">
        <v>1505</v>
      </c>
      <c r="K1526" s="15">
        <f t="shared" si="69"/>
        <v>100</v>
      </c>
      <c r="L1526" s="15">
        <f t="shared" si="70"/>
        <v>75.971731448763251</v>
      </c>
      <c r="M1526" s="15">
        <f t="shared" si="71"/>
        <v>24.028268551236749</v>
      </c>
    </row>
    <row r="1527" spans="1:13">
      <c r="A1527" s="15" t="s">
        <v>522</v>
      </c>
      <c r="B1527" s="15">
        <v>-13.2</v>
      </c>
      <c r="C1527" s="16">
        <v>1.5E-6</v>
      </c>
      <c r="D1527" s="15" t="str">
        <f>VLOOKUP($A1527,таксономия!$B:$V,6,0)</f>
        <v>Eukaryota</v>
      </c>
      <c r="E1527" s="15" t="str">
        <f>VLOOKUP($A1527,таксономия!$B:$V,7,0)</f>
        <v xml:space="preserve"> Fungi</v>
      </c>
      <c r="F1527" s="15" t="str">
        <f>VLOOKUP($A1527,таксономия!$B:$V,8,0)</f>
        <v xml:space="preserve"> Dikarya</v>
      </c>
      <c r="G1527" s="15"/>
      <c r="I1527" s="15">
        <v>20</v>
      </c>
      <c r="J1527" s="15">
        <v>1506</v>
      </c>
      <c r="K1527" s="15">
        <f t="shared" si="69"/>
        <v>100</v>
      </c>
      <c r="L1527" s="15">
        <f t="shared" si="70"/>
        <v>76.022211004543166</v>
      </c>
      <c r="M1527" s="15">
        <f t="shared" si="71"/>
        <v>23.977788995456834</v>
      </c>
    </row>
    <row r="1528" spans="1:13">
      <c r="A1528" s="15" t="s">
        <v>649</v>
      </c>
      <c r="B1528" s="15">
        <v>-13.2</v>
      </c>
      <c r="C1528" s="16">
        <v>1.5E-6</v>
      </c>
      <c r="D1528" s="15" t="str">
        <f>VLOOKUP($A1528,таксономия!$B:$V,6,0)</f>
        <v>Eukaryota</v>
      </c>
      <c r="E1528" s="15" t="str">
        <f>VLOOKUP($A1528,таксономия!$B:$V,7,0)</f>
        <v xml:space="preserve"> Fungi</v>
      </c>
      <c r="F1528" s="15" t="str">
        <f>VLOOKUP($A1528,таксономия!$B:$V,8,0)</f>
        <v xml:space="preserve"> Dikarya</v>
      </c>
      <c r="G1528" s="15"/>
      <c r="I1528" s="15">
        <v>20</v>
      </c>
      <c r="J1528" s="15">
        <v>1507</v>
      </c>
      <c r="K1528" s="15">
        <f t="shared" si="69"/>
        <v>100</v>
      </c>
      <c r="L1528" s="15">
        <f t="shared" si="70"/>
        <v>76.072690560323068</v>
      </c>
      <c r="M1528" s="15">
        <f t="shared" si="71"/>
        <v>23.927309439676932</v>
      </c>
    </row>
    <row r="1529" spans="1:13">
      <c r="A1529" s="15" t="s">
        <v>3088</v>
      </c>
      <c r="B1529" s="15">
        <v>-13.5</v>
      </c>
      <c r="C1529" s="16">
        <v>1.5E-6</v>
      </c>
      <c r="D1529" s="15" t="str">
        <f>VLOOKUP($A1529,таксономия!$B:$V,6,0)</f>
        <v>Eukaryota</v>
      </c>
      <c r="E1529" s="15" t="str">
        <f>VLOOKUP($A1529,таксономия!$B:$V,7,0)</f>
        <v xml:space="preserve"> Metazoa</v>
      </c>
      <c r="F1529" s="15" t="str">
        <f>VLOOKUP($A1529,таксономия!$B:$V,8,0)</f>
        <v xml:space="preserve"> Chordata</v>
      </c>
      <c r="G1529" s="15"/>
      <c r="I1529" s="15">
        <v>20</v>
      </c>
      <c r="J1529" s="15">
        <v>1508</v>
      </c>
      <c r="K1529" s="15">
        <f t="shared" si="69"/>
        <v>100</v>
      </c>
      <c r="L1529" s="15">
        <f t="shared" si="70"/>
        <v>76.123170116102983</v>
      </c>
      <c r="M1529" s="15">
        <f t="shared" si="71"/>
        <v>23.876829883897017</v>
      </c>
    </row>
    <row r="1530" spans="1:13">
      <c r="A1530" s="15" t="s">
        <v>4178</v>
      </c>
      <c r="B1530" s="15">
        <v>-13.5</v>
      </c>
      <c r="C1530" s="16">
        <v>1.5E-6</v>
      </c>
      <c r="D1530" s="15" t="str">
        <f>VLOOKUP($A1530,таксономия!$B:$V,6,0)</f>
        <v>Eukaryota</v>
      </c>
      <c r="E1530" s="15" t="str">
        <f>VLOOKUP($A1530,таксономия!$B:$V,7,0)</f>
        <v xml:space="preserve"> Metazoa</v>
      </c>
      <c r="F1530" s="15" t="str">
        <f>VLOOKUP($A1530,таксономия!$B:$V,8,0)</f>
        <v xml:space="preserve"> Chordata</v>
      </c>
      <c r="G1530" s="15"/>
      <c r="I1530" s="15">
        <v>20</v>
      </c>
      <c r="J1530" s="15">
        <v>1509</v>
      </c>
      <c r="K1530" s="15">
        <f t="shared" si="69"/>
        <v>100</v>
      </c>
      <c r="L1530" s="15">
        <f t="shared" si="70"/>
        <v>76.173649671882899</v>
      </c>
      <c r="M1530" s="15">
        <f t="shared" si="71"/>
        <v>23.826350328117101</v>
      </c>
    </row>
    <row r="1531" spans="1:13">
      <c r="A1531" s="15" t="s">
        <v>3502</v>
      </c>
      <c r="B1531" s="15">
        <v>-13.7</v>
      </c>
      <c r="C1531" s="16">
        <v>1.5999999999999999E-6</v>
      </c>
      <c r="D1531" s="15" t="str">
        <f>VLOOKUP($A1531,таксономия!$B:$V,6,0)</f>
        <v>Eukaryota</v>
      </c>
      <c r="E1531" s="15" t="str">
        <f>VLOOKUP($A1531,таксономия!$B:$V,7,0)</f>
        <v xml:space="preserve"> Fungi</v>
      </c>
      <c r="F1531" s="15" t="str">
        <f>VLOOKUP($A1531,таксономия!$B:$V,8,0)</f>
        <v xml:space="preserve"> Dikarya</v>
      </c>
      <c r="G1531" s="15"/>
      <c r="I1531" s="15">
        <v>20</v>
      </c>
      <c r="J1531" s="15">
        <v>1510</v>
      </c>
      <c r="K1531" s="15">
        <f t="shared" si="69"/>
        <v>100</v>
      </c>
      <c r="L1531" s="15">
        <f t="shared" si="70"/>
        <v>76.2241292276628</v>
      </c>
      <c r="M1531" s="15">
        <f t="shared" si="71"/>
        <v>23.7758707723372</v>
      </c>
    </row>
    <row r="1532" spans="1:13">
      <c r="A1532" s="15" t="s">
        <v>3659</v>
      </c>
      <c r="B1532" s="15">
        <v>-13.7</v>
      </c>
      <c r="C1532" s="16">
        <v>1.5999999999999999E-6</v>
      </c>
      <c r="D1532" s="15" t="str">
        <f>VLOOKUP($A1532,таксономия!$B:$V,6,0)</f>
        <v>Eukaryota</v>
      </c>
      <c r="E1532" s="15" t="str">
        <f>VLOOKUP($A1532,таксономия!$B:$V,7,0)</f>
        <v xml:space="preserve"> Metazoa</v>
      </c>
      <c r="F1532" s="15" t="str">
        <f>VLOOKUP($A1532,таксономия!$B:$V,8,0)</f>
        <v xml:space="preserve"> Ecdysozoa</v>
      </c>
      <c r="G1532" s="15"/>
      <c r="I1532" s="15">
        <v>20</v>
      </c>
      <c r="J1532" s="15">
        <v>1511</v>
      </c>
      <c r="K1532" s="15">
        <f t="shared" si="69"/>
        <v>100</v>
      </c>
      <c r="L1532" s="15">
        <f t="shared" si="70"/>
        <v>76.274608783442716</v>
      </c>
      <c r="M1532" s="15">
        <f t="shared" si="71"/>
        <v>23.725391216557284</v>
      </c>
    </row>
    <row r="1533" spans="1:13">
      <c r="A1533" s="15" t="s">
        <v>557</v>
      </c>
      <c r="B1533" s="15">
        <v>-14.1</v>
      </c>
      <c r="C1533" s="16">
        <v>1.7E-6</v>
      </c>
      <c r="D1533" s="15" t="str">
        <f>VLOOKUP($A1533,таксономия!$B:$V,6,0)</f>
        <v>Eukaryota</v>
      </c>
      <c r="E1533" s="15" t="str">
        <f>VLOOKUP($A1533,таксономия!$B:$V,7,0)</f>
        <v xml:space="preserve"> Amoebozoa</v>
      </c>
      <c r="F1533" s="15" t="str">
        <f>VLOOKUP($A1533,таксономия!$B:$V,8,0)</f>
        <v xml:space="preserve"> Archamoebae</v>
      </c>
      <c r="G1533" s="15"/>
      <c r="I1533" s="15">
        <v>20</v>
      </c>
      <c r="J1533" s="15">
        <v>1512</v>
      </c>
      <c r="K1533" s="15">
        <f t="shared" si="69"/>
        <v>100</v>
      </c>
      <c r="L1533" s="15">
        <f t="shared" si="70"/>
        <v>76.325088339222617</v>
      </c>
      <c r="M1533" s="15">
        <f t="shared" si="71"/>
        <v>23.674911660777383</v>
      </c>
    </row>
    <row r="1534" spans="1:13">
      <c r="A1534" s="15" t="s">
        <v>1964</v>
      </c>
      <c r="B1534" s="15">
        <v>-14.2</v>
      </c>
      <c r="C1534" s="16">
        <v>1.7E-6</v>
      </c>
      <c r="D1534" s="15" t="str">
        <f>VLOOKUP($A1534,таксономия!$B:$V,6,0)</f>
        <v>Eukaryota</v>
      </c>
      <c r="E1534" s="15" t="str">
        <f>VLOOKUP($A1534,таксономия!$B:$V,7,0)</f>
        <v xml:space="preserve"> Metazoa</v>
      </c>
      <c r="F1534" s="15" t="str">
        <f>VLOOKUP($A1534,таксономия!$B:$V,8,0)</f>
        <v xml:space="preserve"> Ecdysozoa</v>
      </c>
      <c r="G1534" s="15"/>
      <c r="I1534" s="15">
        <v>20</v>
      </c>
      <c r="J1534" s="15">
        <v>1513</v>
      </c>
      <c r="K1534" s="15">
        <f t="shared" si="69"/>
        <v>100</v>
      </c>
      <c r="L1534" s="15">
        <f t="shared" si="70"/>
        <v>76.375567895002533</v>
      </c>
      <c r="M1534" s="15">
        <f t="shared" si="71"/>
        <v>23.624432104997467</v>
      </c>
    </row>
    <row r="1535" spans="1:13">
      <c r="A1535" s="15" t="s">
        <v>2931</v>
      </c>
      <c r="B1535" s="15">
        <v>-14.2</v>
      </c>
      <c r="C1535" s="16">
        <v>1.7E-6</v>
      </c>
      <c r="D1535" s="15" t="str">
        <f>VLOOKUP($A1535,таксономия!$B:$V,6,0)</f>
        <v>Eukaryota</v>
      </c>
      <c r="E1535" s="15" t="str">
        <f>VLOOKUP($A1535,таксономия!$B:$V,7,0)</f>
        <v xml:space="preserve"> Fungi</v>
      </c>
      <c r="F1535" s="15" t="str">
        <f>VLOOKUP($A1535,таксономия!$B:$V,8,0)</f>
        <v xml:space="preserve"> Dikarya</v>
      </c>
      <c r="G1535" s="15"/>
      <c r="I1535" s="15">
        <v>20</v>
      </c>
      <c r="J1535" s="15">
        <v>1514</v>
      </c>
      <c r="K1535" s="15">
        <f t="shared" si="69"/>
        <v>100</v>
      </c>
      <c r="L1535" s="15">
        <f t="shared" si="70"/>
        <v>76.426047450782434</v>
      </c>
      <c r="M1535" s="15">
        <f t="shared" si="71"/>
        <v>23.573952549217566</v>
      </c>
    </row>
    <row r="1536" spans="1:13">
      <c r="A1536" s="15" t="s">
        <v>2785</v>
      </c>
      <c r="B1536" s="15">
        <v>-14.2</v>
      </c>
      <c r="C1536" s="16">
        <v>1.7E-6</v>
      </c>
      <c r="D1536" s="15" t="str">
        <f>VLOOKUP($A1536,таксономия!$B:$V,6,0)</f>
        <v>Eukaryota</v>
      </c>
      <c r="E1536" s="15" t="str">
        <f>VLOOKUP($A1536,таксономия!$B:$V,7,0)</f>
        <v xml:space="preserve"> Metazoa</v>
      </c>
      <c r="F1536" s="15" t="str">
        <f>VLOOKUP($A1536,таксономия!$B:$V,8,0)</f>
        <v xml:space="preserve"> Chordata</v>
      </c>
      <c r="G1536" s="15"/>
      <c r="I1536" s="15">
        <v>20</v>
      </c>
      <c r="J1536" s="15">
        <v>1515</v>
      </c>
      <c r="K1536" s="15">
        <f t="shared" si="69"/>
        <v>100</v>
      </c>
      <c r="L1536" s="15">
        <f t="shared" si="70"/>
        <v>76.47652700656235</v>
      </c>
      <c r="M1536" s="15">
        <f t="shared" si="71"/>
        <v>23.52347299343765</v>
      </c>
    </row>
    <row r="1537" spans="1:13">
      <c r="A1537" s="15" t="s">
        <v>2433</v>
      </c>
      <c r="B1537" s="15">
        <v>-14.4</v>
      </c>
      <c r="C1537" s="16">
        <v>1.7E-6</v>
      </c>
      <c r="D1537" s="15" t="str">
        <f>VLOOKUP($A1537,таксономия!$B:$V,6,0)</f>
        <v>Eukaryota</v>
      </c>
      <c r="E1537" s="15" t="str">
        <f>VLOOKUP($A1537,таксономия!$B:$V,7,0)</f>
        <v xml:space="preserve"> Metazoa</v>
      </c>
      <c r="F1537" s="15" t="str">
        <f>VLOOKUP($A1537,таксономия!$B:$V,8,0)</f>
        <v xml:space="preserve"> Chordata</v>
      </c>
      <c r="G1537" s="15"/>
      <c r="I1537" s="15">
        <v>20</v>
      </c>
      <c r="J1537" s="15">
        <v>1516</v>
      </c>
      <c r="K1537" s="15">
        <f t="shared" si="69"/>
        <v>100</v>
      </c>
      <c r="L1537" s="15">
        <f t="shared" si="70"/>
        <v>76.527006562342251</v>
      </c>
      <c r="M1537" s="15">
        <f t="shared" si="71"/>
        <v>23.472993437657749</v>
      </c>
    </row>
    <row r="1538" spans="1:13">
      <c r="A1538" s="15" t="s">
        <v>2164</v>
      </c>
      <c r="B1538" s="15">
        <v>-14.4</v>
      </c>
      <c r="C1538" s="16">
        <v>1.7E-6</v>
      </c>
      <c r="D1538" s="15" t="str">
        <f>VLOOKUP($A1538,таксономия!$B:$V,6,0)</f>
        <v>Eukaryota</v>
      </c>
      <c r="E1538" s="15" t="str">
        <f>VLOOKUP($A1538,таксономия!$B:$V,7,0)</f>
        <v xml:space="preserve"> Stramenopiles</v>
      </c>
      <c r="F1538" s="15" t="str">
        <f>VLOOKUP($A1538,таксономия!$B:$V,8,0)</f>
        <v xml:space="preserve"> Oomycetes</v>
      </c>
      <c r="G1538" s="15"/>
      <c r="I1538" s="15">
        <v>20</v>
      </c>
      <c r="J1538" s="15">
        <v>1517</v>
      </c>
      <c r="K1538" s="15">
        <f t="shared" si="69"/>
        <v>100</v>
      </c>
      <c r="L1538" s="15">
        <f t="shared" si="70"/>
        <v>76.577486118122167</v>
      </c>
      <c r="M1538" s="15">
        <f t="shared" si="71"/>
        <v>23.422513881877833</v>
      </c>
    </row>
    <row r="1539" spans="1:13">
      <c r="A1539" s="15" t="s">
        <v>4461</v>
      </c>
      <c r="B1539" s="15">
        <v>-14.5</v>
      </c>
      <c r="C1539" s="16">
        <v>1.7999999999999999E-6</v>
      </c>
      <c r="D1539" s="15" t="str">
        <f>VLOOKUP($A1539,таксономия!$B:$V,6,0)</f>
        <v>Archaea</v>
      </c>
      <c r="E1539" s="15" t="str">
        <f>VLOOKUP($A1539,таксономия!$B:$V,7,0)</f>
        <v xml:space="preserve"> Euryarchaeota</v>
      </c>
      <c r="F1539" s="15" t="str">
        <f>VLOOKUP($A1539,таксономия!$B:$V,8,0)</f>
        <v xml:space="preserve"> Thermoplasmata</v>
      </c>
      <c r="G1539" s="15"/>
      <c r="I1539" s="15">
        <v>20</v>
      </c>
      <c r="J1539" s="15">
        <v>1518</v>
      </c>
      <c r="K1539" s="15">
        <f t="shared" ref="K1539:K1602" si="72">I1539/20*100</f>
        <v>100</v>
      </c>
      <c r="L1539" s="15">
        <f t="shared" ref="L1539:L1602" si="73">J1539/1981*100</f>
        <v>76.627965673902068</v>
      </c>
      <c r="M1539" s="15">
        <f t="shared" ref="M1539:M1602" si="74">100-L1539</f>
        <v>23.372034326097932</v>
      </c>
    </row>
    <row r="1540" spans="1:13">
      <c r="A1540" s="15" t="s">
        <v>826</v>
      </c>
      <c r="B1540" s="15">
        <v>-14.5</v>
      </c>
      <c r="C1540" s="16">
        <v>1.7999999999999999E-6</v>
      </c>
      <c r="D1540" s="15" t="str">
        <f>VLOOKUP($A1540,таксономия!$B:$V,6,0)</f>
        <v>Eukaryota</v>
      </c>
      <c r="E1540" s="15" t="str">
        <f>VLOOKUP($A1540,таксономия!$B:$V,7,0)</f>
        <v xml:space="preserve"> Fungi</v>
      </c>
      <c r="F1540" s="15" t="str">
        <f>VLOOKUP($A1540,таксономия!$B:$V,8,0)</f>
        <v xml:space="preserve"> Dikarya</v>
      </c>
      <c r="G1540" s="15"/>
      <c r="I1540" s="15">
        <v>20</v>
      </c>
      <c r="J1540" s="15">
        <v>1519</v>
      </c>
      <c r="K1540" s="15">
        <f t="shared" si="72"/>
        <v>100</v>
      </c>
      <c r="L1540" s="15">
        <f t="shared" si="73"/>
        <v>76.678445229681984</v>
      </c>
      <c r="M1540" s="15">
        <f t="shared" si="74"/>
        <v>23.321554770318016</v>
      </c>
    </row>
    <row r="1541" spans="1:13">
      <c r="A1541" s="15" t="s">
        <v>4176</v>
      </c>
      <c r="B1541" s="15">
        <v>-14.8</v>
      </c>
      <c r="C1541" s="16">
        <v>1.7999999999999999E-6</v>
      </c>
      <c r="D1541" s="15" t="str">
        <f>VLOOKUP($A1541,таксономия!$B:$V,6,0)</f>
        <v>Eukaryota</v>
      </c>
      <c r="E1541" s="15" t="str">
        <f>VLOOKUP($A1541,таксономия!$B:$V,7,0)</f>
        <v xml:space="preserve"> Metazoa</v>
      </c>
      <c r="F1541" s="15" t="str">
        <f>VLOOKUP($A1541,таксономия!$B:$V,8,0)</f>
        <v xml:space="preserve"> Chordata</v>
      </c>
      <c r="G1541" s="15"/>
      <c r="I1541" s="15">
        <v>20</v>
      </c>
      <c r="J1541" s="15">
        <v>1520</v>
      </c>
      <c r="K1541" s="15">
        <f t="shared" si="72"/>
        <v>100</v>
      </c>
      <c r="L1541" s="15">
        <f t="shared" si="73"/>
        <v>76.728924785461885</v>
      </c>
      <c r="M1541" s="15">
        <f t="shared" si="74"/>
        <v>23.271075214538115</v>
      </c>
    </row>
    <row r="1542" spans="1:13">
      <c r="A1542" s="15" t="s">
        <v>3028</v>
      </c>
      <c r="B1542" s="15">
        <v>-14.8</v>
      </c>
      <c r="C1542" s="16">
        <v>1.7999999999999999E-6</v>
      </c>
      <c r="D1542" s="15" t="str">
        <f>VLOOKUP($A1542,таксономия!$B:$V,6,0)</f>
        <v>Eukaryota</v>
      </c>
      <c r="E1542" s="15" t="str">
        <f>VLOOKUP($A1542,таксономия!$B:$V,7,0)</f>
        <v xml:space="preserve"> Fungi</v>
      </c>
      <c r="F1542" s="15" t="str">
        <f>VLOOKUP($A1542,таксономия!$B:$V,8,0)</f>
        <v xml:space="preserve"> Dikarya</v>
      </c>
      <c r="G1542" s="15"/>
      <c r="I1542" s="15">
        <v>20</v>
      </c>
      <c r="J1542" s="15">
        <v>1521</v>
      </c>
      <c r="K1542" s="15">
        <f t="shared" si="72"/>
        <v>100</v>
      </c>
      <c r="L1542" s="15">
        <f t="shared" si="73"/>
        <v>76.779404341241801</v>
      </c>
      <c r="M1542" s="15">
        <f t="shared" si="74"/>
        <v>23.220595658758199</v>
      </c>
    </row>
    <row r="1543" spans="1:13">
      <c r="A1543" s="15" t="s">
        <v>4170</v>
      </c>
      <c r="B1543" s="15">
        <v>-14.8</v>
      </c>
      <c r="C1543" s="16">
        <v>1.7999999999999999E-6</v>
      </c>
      <c r="D1543" s="15" t="str">
        <f>VLOOKUP($A1543,таксономия!$B:$V,6,0)</f>
        <v>Eukaryota</v>
      </c>
      <c r="E1543" s="15" t="str">
        <f>VLOOKUP($A1543,таксономия!$B:$V,7,0)</f>
        <v xml:space="preserve"> Metazoa</v>
      </c>
      <c r="F1543" s="15" t="str">
        <f>VLOOKUP($A1543,таксономия!$B:$V,8,0)</f>
        <v xml:space="preserve"> Chordata</v>
      </c>
      <c r="G1543" s="15"/>
      <c r="I1543" s="15">
        <v>20</v>
      </c>
      <c r="J1543" s="15">
        <v>1522</v>
      </c>
      <c r="K1543" s="15">
        <f t="shared" si="72"/>
        <v>100</v>
      </c>
      <c r="L1543" s="15">
        <f t="shared" si="73"/>
        <v>76.829883897021716</v>
      </c>
      <c r="M1543" s="15">
        <f t="shared" si="74"/>
        <v>23.170116102978284</v>
      </c>
    </row>
    <row r="1544" spans="1:13">
      <c r="A1544" s="15" t="s">
        <v>842</v>
      </c>
      <c r="B1544" s="15">
        <v>-15.6</v>
      </c>
      <c r="C1544" s="16">
        <v>1.9999999999999999E-6</v>
      </c>
      <c r="D1544" s="15" t="str">
        <f>VLOOKUP($A1544,таксономия!$B:$V,6,0)</f>
        <v>Eukaryota</v>
      </c>
      <c r="E1544" s="15" t="str">
        <f>VLOOKUP($A1544,таксономия!$B:$V,7,0)</f>
        <v xml:space="preserve"> Fungi</v>
      </c>
      <c r="F1544" s="15" t="str">
        <f>VLOOKUP($A1544,таксономия!$B:$V,8,0)</f>
        <v xml:space="preserve"> Dikarya</v>
      </c>
      <c r="G1544" s="15"/>
      <c r="I1544" s="15">
        <v>20</v>
      </c>
      <c r="J1544" s="15">
        <v>1523</v>
      </c>
      <c r="K1544" s="15">
        <f t="shared" si="72"/>
        <v>100</v>
      </c>
      <c r="L1544" s="15">
        <f t="shared" si="73"/>
        <v>76.880363452801618</v>
      </c>
      <c r="M1544" s="15">
        <f t="shared" si="74"/>
        <v>23.119636547198382</v>
      </c>
    </row>
    <row r="1545" spans="1:13">
      <c r="A1545" s="15" t="s">
        <v>2518</v>
      </c>
      <c r="B1545" s="15">
        <v>-15.7</v>
      </c>
      <c r="C1545" s="16">
        <v>2.0999999999999998E-6</v>
      </c>
      <c r="D1545" s="15" t="str">
        <f>VLOOKUP($A1545,таксономия!$B:$V,6,0)</f>
        <v>Eukaryota</v>
      </c>
      <c r="E1545" s="15" t="str">
        <f>VLOOKUP($A1545,таксономия!$B:$V,7,0)</f>
        <v xml:space="preserve"> Fungi</v>
      </c>
      <c r="F1545" s="15" t="str">
        <f>VLOOKUP($A1545,таксономия!$B:$V,8,0)</f>
        <v xml:space="preserve"> Dikarya</v>
      </c>
      <c r="G1545" s="15"/>
      <c r="I1545" s="15">
        <v>20</v>
      </c>
      <c r="J1545" s="15">
        <v>1524</v>
      </c>
      <c r="K1545" s="15">
        <f t="shared" si="72"/>
        <v>100</v>
      </c>
      <c r="L1545" s="15">
        <f t="shared" si="73"/>
        <v>76.930843008581533</v>
      </c>
      <c r="M1545" s="15">
        <f t="shared" si="74"/>
        <v>23.069156991418467</v>
      </c>
    </row>
    <row r="1546" spans="1:13">
      <c r="A1546" s="15" t="s">
        <v>3976</v>
      </c>
      <c r="B1546" s="15">
        <v>-15.8</v>
      </c>
      <c r="C1546" s="16">
        <v>2.0999999999999998E-6</v>
      </c>
      <c r="D1546" s="15" t="str">
        <f>VLOOKUP($A1546,таксономия!$B:$V,6,0)</f>
        <v>Eukaryota</v>
      </c>
      <c r="E1546" s="15" t="str">
        <f>VLOOKUP($A1546,таксономия!$B:$V,7,0)</f>
        <v xml:space="preserve"> Fungi</v>
      </c>
      <c r="F1546" s="15" t="str">
        <f>VLOOKUP($A1546,таксономия!$B:$V,8,0)</f>
        <v xml:space="preserve"> Dikarya</v>
      </c>
      <c r="G1546" s="15"/>
      <c r="I1546" s="15">
        <v>20</v>
      </c>
      <c r="J1546" s="15">
        <v>1525</v>
      </c>
      <c r="K1546" s="15">
        <f t="shared" si="72"/>
        <v>100</v>
      </c>
      <c r="L1546" s="15">
        <f t="shared" si="73"/>
        <v>76.981322564361435</v>
      </c>
      <c r="M1546" s="15">
        <f t="shared" si="74"/>
        <v>23.018677435638565</v>
      </c>
    </row>
    <row r="1547" spans="1:13">
      <c r="A1547" s="15" t="s">
        <v>1605</v>
      </c>
      <c r="B1547" s="15">
        <v>-15.9</v>
      </c>
      <c r="C1547" s="16">
        <v>2.0999999999999998E-6</v>
      </c>
      <c r="D1547" s="15" t="str">
        <f>VLOOKUP($A1547,таксономия!$B:$V,6,0)</f>
        <v>Archaea</v>
      </c>
      <c r="E1547" s="15" t="str">
        <f>VLOOKUP($A1547,таксономия!$B:$V,7,0)</f>
        <v xml:space="preserve"> Euryarchaeota</v>
      </c>
      <c r="F1547" s="15" t="str">
        <f>VLOOKUP($A1547,таксономия!$B:$V,8,0)</f>
        <v xml:space="preserve"> Methanobacteria</v>
      </c>
      <c r="G1547" s="15"/>
      <c r="I1547" s="15">
        <v>20</v>
      </c>
      <c r="J1547" s="15">
        <v>1526</v>
      </c>
      <c r="K1547" s="15">
        <f t="shared" si="72"/>
        <v>100</v>
      </c>
      <c r="L1547" s="15">
        <f t="shared" si="73"/>
        <v>77.03180212014135</v>
      </c>
      <c r="M1547" s="15">
        <f t="shared" si="74"/>
        <v>22.96819787985865</v>
      </c>
    </row>
    <row r="1548" spans="1:13">
      <c r="A1548" s="15" t="s">
        <v>3968</v>
      </c>
      <c r="B1548" s="15">
        <v>-16.7</v>
      </c>
      <c r="C1548" s="16">
        <v>2.3E-6</v>
      </c>
      <c r="D1548" s="15" t="str">
        <f>VLOOKUP($A1548,таксономия!$B:$V,6,0)</f>
        <v>Eukaryota</v>
      </c>
      <c r="E1548" s="15" t="str">
        <f>VLOOKUP($A1548,таксономия!$B:$V,7,0)</f>
        <v xml:space="preserve"> Fungi</v>
      </c>
      <c r="F1548" s="15" t="str">
        <f>VLOOKUP($A1548,таксономия!$B:$V,8,0)</f>
        <v xml:space="preserve"> Dikarya</v>
      </c>
      <c r="G1548" s="15"/>
      <c r="I1548" s="15">
        <v>20</v>
      </c>
      <c r="J1548" s="15">
        <v>1527</v>
      </c>
      <c r="K1548" s="15">
        <f t="shared" si="72"/>
        <v>100</v>
      </c>
      <c r="L1548" s="15">
        <f t="shared" si="73"/>
        <v>77.082281675921251</v>
      </c>
      <c r="M1548" s="15">
        <f t="shared" si="74"/>
        <v>22.917718324078749</v>
      </c>
    </row>
    <row r="1549" spans="1:13">
      <c r="A1549" s="15" t="s">
        <v>3209</v>
      </c>
      <c r="B1549" s="15">
        <v>-16.8</v>
      </c>
      <c r="C1549" s="16">
        <v>2.3E-6</v>
      </c>
      <c r="D1549" s="15" t="str">
        <f>VLOOKUP($A1549,таксономия!$B:$V,6,0)</f>
        <v>Eukaryota</v>
      </c>
      <c r="E1549" s="15" t="str">
        <f>VLOOKUP($A1549,таксономия!$B:$V,7,0)</f>
        <v xml:space="preserve"> Metazoa</v>
      </c>
      <c r="F1549" s="15" t="str">
        <f>VLOOKUP($A1549,таксономия!$B:$V,8,0)</f>
        <v xml:space="preserve"> Chordata</v>
      </c>
      <c r="G1549" s="15"/>
      <c r="I1549" s="15">
        <v>20</v>
      </c>
      <c r="J1549" s="15">
        <v>1528</v>
      </c>
      <c r="K1549" s="15">
        <f t="shared" si="72"/>
        <v>100</v>
      </c>
      <c r="L1549" s="15">
        <f t="shared" si="73"/>
        <v>77.132761231701167</v>
      </c>
      <c r="M1549" s="15">
        <f t="shared" si="74"/>
        <v>22.867238768298833</v>
      </c>
    </row>
    <row r="1550" spans="1:13">
      <c r="A1550" s="15" t="s">
        <v>2988</v>
      </c>
      <c r="B1550" s="15">
        <v>-16.8</v>
      </c>
      <c r="C1550" s="16">
        <v>2.3E-6</v>
      </c>
      <c r="D1550" s="15" t="str">
        <f>VLOOKUP($A1550,таксономия!$B:$V,6,0)</f>
        <v>Eukaryota</v>
      </c>
      <c r="E1550" s="15" t="str">
        <f>VLOOKUP($A1550,таксономия!$B:$V,7,0)</f>
        <v xml:space="preserve"> Fungi</v>
      </c>
      <c r="F1550" s="15" t="str">
        <f>VLOOKUP($A1550,таксономия!$B:$V,8,0)</f>
        <v xml:space="preserve"> Dikarya</v>
      </c>
      <c r="G1550" s="15"/>
      <c r="I1550" s="15">
        <v>20</v>
      </c>
      <c r="J1550" s="15">
        <v>1529</v>
      </c>
      <c r="K1550" s="15">
        <f t="shared" si="72"/>
        <v>100</v>
      </c>
      <c r="L1550" s="15">
        <f t="shared" si="73"/>
        <v>77.183240787481068</v>
      </c>
      <c r="M1550" s="15">
        <f t="shared" si="74"/>
        <v>22.816759212518932</v>
      </c>
    </row>
    <row r="1551" spans="1:13">
      <c r="A1551" s="15" t="s">
        <v>483</v>
      </c>
      <c r="B1551" s="15">
        <v>-16.8</v>
      </c>
      <c r="C1551" s="16">
        <v>2.3999999999999999E-6</v>
      </c>
      <c r="D1551" s="15" t="str">
        <f>VLOOKUP($A1551,таксономия!$B:$V,6,0)</f>
        <v>Eukaryota</v>
      </c>
      <c r="E1551" s="15" t="str">
        <f>VLOOKUP($A1551,таксономия!$B:$V,7,0)</f>
        <v xml:space="preserve"> Fungi</v>
      </c>
      <c r="F1551" s="15" t="str">
        <f>VLOOKUP($A1551,таксономия!$B:$V,8,0)</f>
        <v xml:space="preserve"> Dikarya</v>
      </c>
      <c r="G1551" s="15"/>
      <c r="I1551" s="15">
        <v>20</v>
      </c>
      <c r="J1551" s="15">
        <v>1530</v>
      </c>
      <c r="K1551" s="15">
        <f t="shared" si="72"/>
        <v>100</v>
      </c>
      <c r="L1551" s="15">
        <f t="shared" si="73"/>
        <v>77.233720343260984</v>
      </c>
      <c r="M1551" s="15">
        <f t="shared" si="74"/>
        <v>22.766279656739016</v>
      </c>
    </row>
    <row r="1552" spans="1:13">
      <c r="A1552" s="15" t="s">
        <v>3286</v>
      </c>
      <c r="B1552" s="15">
        <v>-17.100000000000001</v>
      </c>
      <c r="C1552" s="16">
        <v>2.3999999999999999E-6</v>
      </c>
      <c r="D1552" s="15" t="str">
        <f>VLOOKUP($A1552,таксономия!$B:$V,6,0)</f>
        <v>Eukaryota</v>
      </c>
      <c r="E1552" s="15" t="str">
        <f>VLOOKUP($A1552,таксономия!$B:$V,7,0)</f>
        <v xml:space="preserve"> Metazoa</v>
      </c>
      <c r="F1552" s="15" t="str">
        <f>VLOOKUP($A1552,таксономия!$B:$V,8,0)</f>
        <v xml:space="preserve"> Chordata</v>
      </c>
      <c r="G1552" s="15"/>
      <c r="I1552" s="15">
        <v>20</v>
      </c>
      <c r="J1552" s="15">
        <v>1531</v>
      </c>
      <c r="K1552" s="15">
        <f t="shared" si="72"/>
        <v>100</v>
      </c>
      <c r="L1552" s="15">
        <f t="shared" si="73"/>
        <v>77.284199899040885</v>
      </c>
      <c r="M1552" s="15">
        <f t="shared" si="74"/>
        <v>22.715800100959115</v>
      </c>
    </row>
    <row r="1553" spans="1:13">
      <c r="A1553" s="15" t="s">
        <v>1649</v>
      </c>
      <c r="B1553" s="15">
        <v>-17.3</v>
      </c>
      <c r="C1553" s="16">
        <v>2.5000000000000002E-6</v>
      </c>
      <c r="D1553" s="15" t="str">
        <f>VLOOKUP($A1553,таксономия!$B:$V,6,0)</f>
        <v>Eukaryota</v>
      </c>
      <c r="E1553" s="15" t="str">
        <f>VLOOKUP($A1553,таксономия!$B:$V,7,0)</f>
        <v xml:space="preserve"> Metazoa</v>
      </c>
      <c r="F1553" s="15" t="str">
        <f>VLOOKUP($A1553,таксономия!$B:$V,8,0)</f>
        <v xml:space="preserve"> Chordata</v>
      </c>
      <c r="G1553" s="15"/>
      <c r="I1553" s="15">
        <v>20</v>
      </c>
      <c r="J1553" s="15">
        <v>1532</v>
      </c>
      <c r="K1553" s="15">
        <f t="shared" si="72"/>
        <v>100</v>
      </c>
      <c r="L1553" s="15">
        <f t="shared" si="73"/>
        <v>77.334679454820801</v>
      </c>
      <c r="M1553" s="15">
        <f t="shared" si="74"/>
        <v>22.665320545179199</v>
      </c>
    </row>
    <row r="1554" spans="1:13">
      <c r="A1554" s="15" t="s">
        <v>2651</v>
      </c>
      <c r="B1554" s="15">
        <v>-17.3</v>
      </c>
      <c r="C1554" s="16">
        <v>2.5000000000000002E-6</v>
      </c>
      <c r="D1554" s="15" t="str">
        <f>VLOOKUP($A1554,таксономия!$B:$V,6,0)</f>
        <v>Eukaryota</v>
      </c>
      <c r="E1554" s="15" t="str">
        <f>VLOOKUP($A1554,таксономия!$B:$V,7,0)</f>
        <v xml:space="preserve"> Metazoa</v>
      </c>
      <c r="F1554" s="15" t="str">
        <f>VLOOKUP($A1554,таксономия!$B:$V,8,0)</f>
        <v xml:space="preserve"> Chordata</v>
      </c>
      <c r="G1554" s="15"/>
      <c r="I1554" s="15">
        <v>20</v>
      </c>
      <c r="J1554" s="15">
        <v>1533</v>
      </c>
      <c r="K1554" s="15">
        <f t="shared" si="72"/>
        <v>100</v>
      </c>
      <c r="L1554" s="15">
        <f t="shared" si="73"/>
        <v>77.385159010600702</v>
      </c>
      <c r="M1554" s="15">
        <f t="shared" si="74"/>
        <v>22.614840989399298</v>
      </c>
    </row>
    <row r="1555" spans="1:13">
      <c r="A1555" s="15" t="s">
        <v>42</v>
      </c>
      <c r="B1555" s="15">
        <v>-17.399999999999999</v>
      </c>
      <c r="C1555" s="16">
        <v>2.5000000000000002E-6</v>
      </c>
      <c r="D1555" s="15" t="str">
        <f>VLOOKUP($A1555,таксономия!$B:$V,6,0)</f>
        <v>Eukaryota</v>
      </c>
      <c r="E1555" s="15" t="str">
        <f>VLOOKUP($A1555,таксономия!$B:$V,7,0)</f>
        <v xml:space="preserve"> Fungi</v>
      </c>
      <c r="F1555" s="15" t="str">
        <f>VLOOKUP($A1555,таксономия!$B:$V,8,0)</f>
        <v xml:space="preserve"> Dikarya</v>
      </c>
      <c r="G1555" s="15"/>
      <c r="I1555" s="15">
        <v>20</v>
      </c>
      <c r="J1555" s="15">
        <v>1534</v>
      </c>
      <c r="K1555" s="15">
        <f t="shared" si="72"/>
        <v>100</v>
      </c>
      <c r="L1555" s="15">
        <f t="shared" si="73"/>
        <v>77.435638566380618</v>
      </c>
      <c r="M1555" s="15">
        <f t="shared" si="74"/>
        <v>22.564361433619382</v>
      </c>
    </row>
    <row r="1556" spans="1:13">
      <c r="A1556" s="15" t="s">
        <v>2276</v>
      </c>
      <c r="B1556" s="15">
        <v>-18.100000000000001</v>
      </c>
      <c r="C1556" s="16">
        <v>2.7999999999999999E-6</v>
      </c>
      <c r="D1556" s="15" t="str">
        <f>VLOOKUP($A1556,таксономия!$B:$V,6,0)</f>
        <v>Eukaryota</v>
      </c>
      <c r="E1556" s="15" t="str">
        <f>VLOOKUP($A1556,таксономия!$B:$V,7,0)</f>
        <v xml:space="preserve"> Choanoflagellida</v>
      </c>
      <c r="F1556" s="15" t="str">
        <f>VLOOKUP($A1556,таксономия!$B:$V,8,0)</f>
        <v xml:space="preserve"> Salpingoecidae</v>
      </c>
      <c r="G1556" s="15"/>
      <c r="I1556" s="15">
        <v>20</v>
      </c>
      <c r="J1556" s="15">
        <v>1535</v>
      </c>
      <c r="K1556" s="15">
        <f t="shared" si="72"/>
        <v>100</v>
      </c>
      <c r="L1556" s="15">
        <f t="shared" si="73"/>
        <v>77.486118122160534</v>
      </c>
      <c r="M1556" s="15">
        <f t="shared" si="74"/>
        <v>22.513881877839466</v>
      </c>
    </row>
    <row r="1557" spans="1:13">
      <c r="A1557" s="15" t="s">
        <v>1408</v>
      </c>
      <c r="B1557" s="15">
        <v>-18.100000000000001</v>
      </c>
      <c r="C1557" s="16">
        <v>2.7999999999999999E-6</v>
      </c>
      <c r="D1557" s="15" t="str">
        <f>VLOOKUP($A1557,таксономия!$B:$V,6,0)</f>
        <v>Eukaryota</v>
      </c>
      <c r="E1557" s="15" t="str">
        <f>VLOOKUP($A1557,таксономия!$B:$V,7,0)</f>
        <v xml:space="preserve"> Viridiplantae</v>
      </c>
      <c r="F1557" s="15" t="str">
        <f>VLOOKUP($A1557,таксономия!$B:$V,8,0)</f>
        <v xml:space="preserve"> Streptophyta</v>
      </c>
      <c r="G1557" s="15"/>
      <c r="I1557" s="15">
        <v>20</v>
      </c>
      <c r="J1557" s="15">
        <v>1536</v>
      </c>
      <c r="K1557" s="15">
        <f t="shared" si="72"/>
        <v>100</v>
      </c>
      <c r="L1557" s="15">
        <f t="shared" si="73"/>
        <v>77.536597677940435</v>
      </c>
      <c r="M1557" s="15">
        <f t="shared" si="74"/>
        <v>22.463402322059565</v>
      </c>
    </row>
    <row r="1558" spans="1:13">
      <c r="A1558" s="15" t="s">
        <v>1211</v>
      </c>
      <c r="B1558" s="15">
        <v>-18.3</v>
      </c>
      <c r="C1558" s="16">
        <v>2.7999999999999999E-6</v>
      </c>
      <c r="D1558" s="15" t="str">
        <f>VLOOKUP($A1558,таксономия!$B:$V,6,0)</f>
        <v>Eukaryota</v>
      </c>
      <c r="E1558" s="15" t="str">
        <f>VLOOKUP($A1558,таксономия!$B:$V,7,0)</f>
        <v xml:space="preserve"> Alveolata</v>
      </c>
      <c r="F1558" s="15" t="str">
        <f>VLOOKUP($A1558,таксономия!$B:$V,8,0)</f>
        <v xml:space="preserve"> Perkinsea</v>
      </c>
      <c r="G1558" s="15"/>
      <c r="I1558" s="15">
        <v>20</v>
      </c>
      <c r="J1558" s="15">
        <v>1537</v>
      </c>
      <c r="K1558" s="15">
        <f t="shared" si="72"/>
        <v>100</v>
      </c>
      <c r="L1558" s="15">
        <f t="shared" si="73"/>
        <v>77.58707723372035</v>
      </c>
      <c r="M1558" s="15">
        <f t="shared" si="74"/>
        <v>22.41292276627965</v>
      </c>
    </row>
    <row r="1559" spans="1:13">
      <c r="A1559" s="15" t="s">
        <v>2577</v>
      </c>
      <c r="B1559" s="15">
        <v>-18.3</v>
      </c>
      <c r="C1559" s="16">
        <v>2.9000000000000002E-6</v>
      </c>
      <c r="D1559" s="15" t="str">
        <f>VLOOKUP($A1559,таксономия!$B:$V,6,0)</f>
        <v>Eukaryota</v>
      </c>
      <c r="E1559" s="15" t="str">
        <f>VLOOKUP($A1559,таксономия!$B:$V,7,0)</f>
        <v xml:space="preserve"> Fungi</v>
      </c>
      <c r="F1559" s="15" t="str">
        <f>VLOOKUP($A1559,таксономия!$B:$V,8,0)</f>
        <v xml:space="preserve"> Dikarya</v>
      </c>
      <c r="G1559" s="15"/>
      <c r="I1559" s="15">
        <v>20</v>
      </c>
      <c r="J1559" s="15">
        <v>1538</v>
      </c>
      <c r="K1559" s="15">
        <f t="shared" si="72"/>
        <v>100</v>
      </c>
      <c r="L1559" s="15">
        <f t="shared" si="73"/>
        <v>77.637556789500252</v>
      </c>
      <c r="M1559" s="15">
        <f t="shared" si="74"/>
        <v>22.362443210499748</v>
      </c>
    </row>
    <row r="1560" spans="1:13">
      <c r="A1560" s="15" t="s">
        <v>766</v>
      </c>
      <c r="B1560" s="15">
        <v>-18.399999999999999</v>
      </c>
      <c r="C1560" s="16">
        <v>2.9000000000000002E-6</v>
      </c>
      <c r="D1560" s="15" t="str">
        <f>VLOOKUP($A1560,таксономия!$B:$V,6,0)</f>
        <v>Eukaryota</v>
      </c>
      <c r="E1560" s="15" t="str">
        <f>VLOOKUP($A1560,таксономия!$B:$V,7,0)</f>
        <v xml:space="preserve"> Metazoa</v>
      </c>
      <c r="F1560" s="15" t="str">
        <f>VLOOKUP($A1560,таксономия!$B:$V,8,0)</f>
        <v xml:space="preserve"> Ecdysozoa</v>
      </c>
      <c r="G1560" s="15"/>
      <c r="I1560" s="15">
        <v>20</v>
      </c>
      <c r="J1560" s="15">
        <v>1539</v>
      </c>
      <c r="K1560" s="15">
        <f t="shared" si="72"/>
        <v>100</v>
      </c>
      <c r="L1560" s="15">
        <f t="shared" si="73"/>
        <v>77.688036345280167</v>
      </c>
      <c r="M1560" s="15">
        <f t="shared" si="74"/>
        <v>22.311963654719833</v>
      </c>
    </row>
    <row r="1561" spans="1:13">
      <c r="A1561" s="15" t="s">
        <v>3118</v>
      </c>
      <c r="B1561" s="15">
        <v>-18.600000000000001</v>
      </c>
      <c r="C1561" s="16">
        <v>3.0000000000000001E-6</v>
      </c>
      <c r="D1561" s="15" t="str">
        <f>VLOOKUP($A1561,таксономия!$B:$V,6,0)</f>
        <v>Eukaryota</v>
      </c>
      <c r="E1561" s="15" t="str">
        <f>VLOOKUP($A1561,таксономия!$B:$V,7,0)</f>
        <v xml:space="preserve"> Fungi</v>
      </c>
      <c r="F1561" s="15" t="str">
        <f>VLOOKUP($A1561,таксономия!$B:$V,8,0)</f>
        <v xml:space="preserve"> Dikarya</v>
      </c>
      <c r="G1561" s="15"/>
      <c r="I1561" s="15">
        <v>20</v>
      </c>
      <c r="J1561" s="15">
        <v>1540</v>
      </c>
      <c r="K1561" s="15">
        <f t="shared" si="72"/>
        <v>100</v>
      </c>
      <c r="L1561" s="15">
        <f t="shared" si="73"/>
        <v>77.738515901060069</v>
      </c>
      <c r="M1561" s="15">
        <f t="shared" si="74"/>
        <v>22.261484098939931</v>
      </c>
    </row>
    <row r="1562" spans="1:13">
      <c r="A1562" s="15" t="s">
        <v>1199</v>
      </c>
      <c r="B1562" s="15">
        <v>-19.5</v>
      </c>
      <c r="C1562" s="16">
        <v>3.3000000000000002E-6</v>
      </c>
      <c r="D1562" s="15" t="str">
        <f>VLOOKUP($A1562,таксономия!$B:$V,6,0)</f>
        <v>Eukaryota</v>
      </c>
      <c r="E1562" s="15" t="str">
        <f>VLOOKUP($A1562,таксономия!$B:$V,7,0)</f>
        <v xml:space="preserve"> Alveolata</v>
      </c>
      <c r="F1562" s="15" t="str">
        <f>VLOOKUP($A1562,таксономия!$B:$V,8,0)</f>
        <v xml:space="preserve"> Perkinsea</v>
      </c>
      <c r="G1562" s="15"/>
      <c r="I1562" s="15">
        <v>20</v>
      </c>
      <c r="J1562" s="15">
        <v>1541</v>
      </c>
      <c r="K1562" s="15">
        <f t="shared" si="72"/>
        <v>100</v>
      </c>
      <c r="L1562" s="15">
        <f t="shared" si="73"/>
        <v>77.788995456839984</v>
      </c>
      <c r="M1562" s="15">
        <f t="shared" si="74"/>
        <v>22.211004543160016</v>
      </c>
    </row>
    <row r="1563" spans="1:13">
      <c r="A1563" s="15" t="s">
        <v>74</v>
      </c>
      <c r="B1563" s="15">
        <v>-20.3</v>
      </c>
      <c r="C1563" s="16">
        <v>3.7000000000000002E-6</v>
      </c>
      <c r="D1563" s="15" t="str">
        <f>VLOOKUP($A1563,таксономия!$B:$V,6,0)</f>
        <v>Eukaryota</v>
      </c>
      <c r="E1563" s="15" t="str">
        <f>VLOOKUP($A1563,таксономия!$B:$V,7,0)</f>
        <v xml:space="preserve"> Fungi</v>
      </c>
      <c r="F1563" s="15" t="str">
        <f>VLOOKUP($A1563,таксономия!$B:$V,8,0)</f>
        <v xml:space="preserve"> Dikarya</v>
      </c>
      <c r="G1563" s="15"/>
      <c r="I1563" s="15">
        <v>20</v>
      </c>
      <c r="J1563" s="15">
        <v>1542</v>
      </c>
      <c r="K1563" s="15">
        <f t="shared" si="72"/>
        <v>100</v>
      </c>
      <c r="L1563" s="15">
        <f t="shared" si="73"/>
        <v>77.839475012619886</v>
      </c>
      <c r="M1563" s="15">
        <f t="shared" si="74"/>
        <v>22.160524987380114</v>
      </c>
    </row>
    <row r="1564" spans="1:13">
      <c r="A1564" s="15" t="s">
        <v>3080</v>
      </c>
      <c r="B1564" s="15">
        <v>-20.6</v>
      </c>
      <c r="C1564" s="16">
        <v>3.8E-6</v>
      </c>
      <c r="D1564" s="15" t="str">
        <f>VLOOKUP($A1564,таксономия!$B:$V,6,0)</f>
        <v>Eukaryota</v>
      </c>
      <c r="E1564" s="15" t="str">
        <f>VLOOKUP($A1564,таксономия!$B:$V,7,0)</f>
        <v xml:space="preserve"> Metazoa</v>
      </c>
      <c r="F1564" s="15" t="str">
        <f>VLOOKUP($A1564,таксономия!$B:$V,8,0)</f>
        <v xml:space="preserve"> Chordata</v>
      </c>
      <c r="G1564" s="15"/>
      <c r="I1564" s="15">
        <v>20</v>
      </c>
      <c r="J1564" s="15">
        <v>1543</v>
      </c>
      <c r="K1564" s="15">
        <f t="shared" si="72"/>
        <v>100</v>
      </c>
      <c r="L1564" s="15">
        <f t="shared" si="73"/>
        <v>77.889954568399801</v>
      </c>
      <c r="M1564" s="15">
        <f t="shared" si="74"/>
        <v>22.110045431600199</v>
      </c>
    </row>
    <row r="1565" spans="1:13">
      <c r="A1565" s="15" t="s">
        <v>3972</v>
      </c>
      <c r="B1565" s="15">
        <v>-20.7</v>
      </c>
      <c r="C1565" s="16">
        <v>3.8999999999999999E-6</v>
      </c>
      <c r="D1565" s="15" t="str">
        <f>VLOOKUP($A1565,таксономия!$B:$V,6,0)</f>
        <v>Eukaryota</v>
      </c>
      <c r="E1565" s="15" t="str">
        <f>VLOOKUP($A1565,таксономия!$B:$V,7,0)</f>
        <v xml:space="preserve"> Metazoa</v>
      </c>
      <c r="F1565" s="15" t="str">
        <f>VLOOKUP($A1565,таксономия!$B:$V,8,0)</f>
        <v xml:space="preserve"> Chordata</v>
      </c>
      <c r="G1565" s="15"/>
      <c r="I1565" s="15">
        <v>20</v>
      </c>
      <c r="J1565" s="15">
        <v>1544</v>
      </c>
      <c r="K1565" s="15">
        <f t="shared" si="72"/>
        <v>100</v>
      </c>
      <c r="L1565" s="15">
        <f t="shared" si="73"/>
        <v>77.940434124179703</v>
      </c>
      <c r="M1565" s="15">
        <f t="shared" si="74"/>
        <v>22.059565875820297</v>
      </c>
    </row>
    <row r="1566" spans="1:13">
      <c r="A1566" s="15" t="s">
        <v>2429</v>
      </c>
      <c r="B1566" s="15">
        <v>-20.7</v>
      </c>
      <c r="C1566" s="16">
        <v>3.8999999999999999E-6</v>
      </c>
      <c r="D1566" s="15" t="str">
        <f>VLOOKUP($A1566,таксономия!$B:$V,6,0)</f>
        <v>Eukaryota</v>
      </c>
      <c r="E1566" s="15" t="str">
        <f>VLOOKUP($A1566,таксономия!$B:$V,7,0)</f>
        <v xml:space="preserve"> Metazoa</v>
      </c>
      <c r="F1566" s="15" t="str">
        <f>VLOOKUP($A1566,таксономия!$B:$V,8,0)</f>
        <v xml:space="preserve"> Chordata</v>
      </c>
      <c r="G1566" s="15"/>
      <c r="I1566" s="15">
        <v>20</v>
      </c>
      <c r="J1566" s="15">
        <v>1545</v>
      </c>
      <c r="K1566" s="15">
        <f t="shared" si="72"/>
        <v>100</v>
      </c>
      <c r="L1566" s="15">
        <f t="shared" si="73"/>
        <v>77.990913679959618</v>
      </c>
      <c r="M1566" s="15">
        <f t="shared" si="74"/>
        <v>22.009086320040382</v>
      </c>
    </row>
    <row r="1567" spans="1:13">
      <c r="A1567" s="15" t="s">
        <v>541</v>
      </c>
      <c r="B1567" s="15">
        <v>-20.7</v>
      </c>
      <c r="C1567" s="16">
        <v>3.8999999999999999E-6</v>
      </c>
      <c r="D1567" s="15" t="str">
        <f>VLOOKUP($A1567,таксономия!$B:$V,6,0)</f>
        <v>Archaea</v>
      </c>
      <c r="E1567" s="15" t="str">
        <f>VLOOKUP($A1567,таксономия!$B:$V,7,0)</f>
        <v xml:space="preserve"> Thaumarchaeota</v>
      </c>
      <c r="F1567" s="15" t="str">
        <f>VLOOKUP($A1567,таксономия!$B:$V,8,0)</f>
        <v xml:space="preserve"> Nitrosopumilales</v>
      </c>
      <c r="G1567" s="15"/>
      <c r="I1567" s="15">
        <v>20</v>
      </c>
      <c r="J1567" s="15">
        <v>1546</v>
      </c>
      <c r="K1567" s="15">
        <f t="shared" si="72"/>
        <v>100</v>
      </c>
      <c r="L1567" s="15">
        <f t="shared" si="73"/>
        <v>78.04139323573952</v>
      </c>
      <c r="M1567" s="15">
        <f t="shared" si="74"/>
        <v>21.95860676426048</v>
      </c>
    </row>
    <row r="1568" spans="1:13">
      <c r="A1568" s="15" t="s">
        <v>1635</v>
      </c>
      <c r="B1568" s="15">
        <v>-21.1</v>
      </c>
      <c r="C1568" s="16">
        <v>4.0999999999999997E-6</v>
      </c>
      <c r="D1568" s="15" t="str">
        <f>VLOOKUP($A1568,таксономия!$B:$V,6,0)</f>
        <v>Eukaryota</v>
      </c>
      <c r="E1568" s="15" t="str">
        <f>VLOOKUP($A1568,таксономия!$B:$V,7,0)</f>
        <v xml:space="preserve"> Metazoa</v>
      </c>
      <c r="F1568" s="15" t="str">
        <f>VLOOKUP($A1568,таксономия!$B:$V,8,0)</f>
        <v xml:space="preserve"> Ecdysozoa</v>
      </c>
      <c r="G1568" s="15"/>
      <c r="I1568" s="15">
        <v>20</v>
      </c>
      <c r="J1568" s="15">
        <v>1547</v>
      </c>
      <c r="K1568" s="15">
        <f t="shared" si="72"/>
        <v>100</v>
      </c>
      <c r="L1568" s="15">
        <f t="shared" si="73"/>
        <v>78.091872791519435</v>
      </c>
      <c r="M1568" s="15">
        <f t="shared" si="74"/>
        <v>21.908127208480565</v>
      </c>
    </row>
    <row r="1569" spans="1:13">
      <c r="A1569" s="15" t="s">
        <v>675</v>
      </c>
      <c r="B1569" s="15">
        <v>-21.2</v>
      </c>
      <c r="C1569" s="16">
        <v>4.0999999999999997E-6</v>
      </c>
      <c r="D1569" s="15" t="str">
        <f>VLOOKUP($A1569,таксономия!$B:$V,6,0)</f>
        <v>Eukaryota</v>
      </c>
      <c r="E1569" s="15" t="str">
        <f>VLOOKUP($A1569,таксономия!$B:$V,7,0)</f>
        <v xml:space="preserve"> Fungi</v>
      </c>
      <c r="F1569" s="15" t="str">
        <f>VLOOKUP($A1569,таксономия!$B:$V,8,0)</f>
        <v xml:space="preserve"> Dikarya</v>
      </c>
      <c r="G1569" s="15"/>
      <c r="I1569" s="15">
        <v>20</v>
      </c>
      <c r="J1569" s="15">
        <v>1548</v>
      </c>
      <c r="K1569" s="15">
        <f t="shared" si="72"/>
        <v>100</v>
      </c>
      <c r="L1569" s="15">
        <f t="shared" si="73"/>
        <v>78.142352347299351</v>
      </c>
      <c r="M1569" s="15">
        <f t="shared" si="74"/>
        <v>21.857647652700649</v>
      </c>
    </row>
    <row r="1570" spans="1:13">
      <c r="A1570" s="15" t="s">
        <v>1294</v>
      </c>
      <c r="B1570" s="15">
        <v>-21.2</v>
      </c>
      <c r="C1570" s="16">
        <v>4.0999999999999997E-6</v>
      </c>
      <c r="D1570" s="15" t="str">
        <f>VLOOKUP($A1570,таксономия!$B:$V,6,0)</f>
        <v>Eukaryota</v>
      </c>
      <c r="E1570" s="15" t="str">
        <f>VLOOKUP($A1570,таксономия!$B:$V,7,0)</f>
        <v xml:space="preserve"> Fungi</v>
      </c>
      <c r="F1570" s="15" t="str">
        <f>VLOOKUP($A1570,таксономия!$B:$V,8,0)</f>
        <v xml:space="preserve"> Dikarya</v>
      </c>
      <c r="G1570" s="15"/>
      <c r="I1570" s="15">
        <v>20</v>
      </c>
      <c r="J1570" s="15">
        <v>1549</v>
      </c>
      <c r="K1570" s="15">
        <f t="shared" si="72"/>
        <v>100</v>
      </c>
      <c r="L1570" s="15">
        <f t="shared" si="73"/>
        <v>78.192831903079252</v>
      </c>
      <c r="M1570" s="15">
        <f t="shared" si="74"/>
        <v>21.807168096920748</v>
      </c>
    </row>
    <row r="1571" spans="1:13">
      <c r="A1571" s="15" t="s">
        <v>3040</v>
      </c>
      <c r="B1571" s="15">
        <v>-21.2</v>
      </c>
      <c r="C1571" s="16">
        <v>4.0999999999999997E-6</v>
      </c>
      <c r="D1571" s="15" t="str">
        <f>VLOOKUP($A1571,таксономия!$B:$V,6,0)</f>
        <v>Eukaryota</v>
      </c>
      <c r="E1571" s="15" t="str">
        <f>VLOOKUP($A1571,таксономия!$B:$V,7,0)</f>
        <v xml:space="preserve"> Fungi</v>
      </c>
      <c r="F1571" s="15" t="str">
        <f>VLOOKUP($A1571,таксономия!$B:$V,8,0)</f>
        <v xml:space="preserve"> Dikarya</v>
      </c>
      <c r="G1571" s="15"/>
      <c r="I1571" s="15">
        <v>20</v>
      </c>
      <c r="J1571" s="15">
        <v>1550</v>
      </c>
      <c r="K1571" s="15">
        <f t="shared" si="72"/>
        <v>100</v>
      </c>
      <c r="L1571" s="15">
        <f t="shared" si="73"/>
        <v>78.243311458859168</v>
      </c>
      <c r="M1571" s="15">
        <f t="shared" si="74"/>
        <v>21.756688541140832</v>
      </c>
    </row>
    <row r="1572" spans="1:13">
      <c r="A1572" s="15" t="s">
        <v>4325</v>
      </c>
      <c r="B1572" s="15">
        <v>-21.2</v>
      </c>
      <c r="C1572" s="16">
        <v>4.0999999999999997E-6</v>
      </c>
      <c r="D1572" s="15" t="str">
        <f>VLOOKUP($A1572,таксономия!$B:$V,6,0)</f>
        <v>Eukaryota</v>
      </c>
      <c r="E1572" s="15" t="str">
        <f>VLOOKUP($A1572,таксономия!$B:$V,7,0)</f>
        <v xml:space="preserve"> Fungi</v>
      </c>
      <c r="F1572" s="15" t="str">
        <f>VLOOKUP($A1572,таксономия!$B:$V,8,0)</f>
        <v xml:space="preserve"> Dikarya</v>
      </c>
      <c r="G1572" s="15"/>
      <c r="I1572" s="15">
        <v>20</v>
      </c>
      <c r="J1572" s="15">
        <v>1551</v>
      </c>
      <c r="K1572" s="15">
        <f t="shared" si="72"/>
        <v>100</v>
      </c>
      <c r="L1572" s="15">
        <f t="shared" si="73"/>
        <v>78.293791014639069</v>
      </c>
      <c r="M1572" s="15">
        <f t="shared" si="74"/>
        <v>21.706208985360931</v>
      </c>
    </row>
    <row r="1573" spans="1:13">
      <c r="A1573" s="15" t="s">
        <v>1046</v>
      </c>
      <c r="B1573" s="15">
        <v>-21.4</v>
      </c>
      <c r="C1573" s="16">
        <v>4.1999999999999996E-6</v>
      </c>
      <c r="D1573" s="15" t="str">
        <f>VLOOKUP($A1573,таксономия!$B:$V,6,0)</f>
        <v>Eukaryota</v>
      </c>
      <c r="E1573" s="15" t="str">
        <f>VLOOKUP($A1573,таксономия!$B:$V,7,0)</f>
        <v xml:space="preserve"> Viridiplantae</v>
      </c>
      <c r="F1573" s="15" t="str">
        <f>VLOOKUP($A1573,таксономия!$B:$V,8,0)</f>
        <v xml:space="preserve"> Streptophyta</v>
      </c>
      <c r="G1573" s="15"/>
      <c r="I1573" s="15">
        <v>20</v>
      </c>
      <c r="J1573" s="15">
        <v>1552</v>
      </c>
      <c r="K1573" s="15">
        <f t="shared" si="72"/>
        <v>100</v>
      </c>
      <c r="L1573" s="15">
        <f t="shared" si="73"/>
        <v>78.344270570418985</v>
      </c>
      <c r="M1573" s="15">
        <f t="shared" si="74"/>
        <v>21.655729429581015</v>
      </c>
    </row>
    <row r="1574" spans="1:13">
      <c r="A1574" s="15" t="s">
        <v>3970</v>
      </c>
      <c r="B1574" s="15">
        <v>-21.6</v>
      </c>
      <c r="C1574" s="16">
        <v>4.3000000000000003E-6</v>
      </c>
      <c r="D1574" s="15" t="str">
        <f>VLOOKUP($A1574,таксономия!$B:$V,6,0)</f>
        <v>Eukaryota</v>
      </c>
      <c r="E1574" s="15" t="str">
        <f>VLOOKUP($A1574,таксономия!$B:$V,7,0)</f>
        <v xml:space="preserve"> Metazoa</v>
      </c>
      <c r="F1574" s="15" t="str">
        <f>VLOOKUP($A1574,таксономия!$B:$V,8,0)</f>
        <v xml:space="preserve"> Chordata</v>
      </c>
      <c r="G1574" s="15"/>
      <c r="I1574" s="15">
        <v>20</v>
      </c>
      <c r="J1574" s="15">
        <v>1553</v>
      </c>
      <c r="K1574" s="15">
        <f t="shared" si="72"/>
        <v>100</v>
      </c>
      <c r="L1574" s="15">
        <f t="shared" si="73"/>
        <v>78.394750126198886</v>
      </c>
      <c r="M1574" s="15">
        <f t="shared" si="74"/>
        <v>21.605249873801114</v>
      </c>
    </row>
    <row r="1575" spans="1:13">
      <c r="A1575" s="15" t="s">
        <v>1947</v>
      </c>
      <c r="B1575" s="15">
        <v>-21.7</v>
      </c>
      <c r="C1575" s="16">
        <v>4.4000000000000002E-6</v>
      </c>
      <c r="D1575" s="15" t="str">
        <f>VLOOKUP($A1575,таксономия!$B:$V,6,0)</f>
        <v>Eukaryota</v>
      </c>
      <c r="E1575" s="15" t="str">
        <f>VLOOKUP($A1575,таксономия!$B:$V,7,0)</f>
        <v xml:space="preserve"> Fungi</v>
      </c>
      <c r="F1575" s="15" t="str">
        <f>VLOOKUP($A1575,таксономия!$B:$V,8,0)</f>
        <v xml:space="preserve"> Dikarya</v>
      </c>
      <c r="G1575" s="15"/>
      <c r="I1575" s="15">
        <v>20</v>
      </c>
      <c r="J1575" s="15">
        <v>1554</v>
      </c>
      <c r="K1575" s="15">
        <f t="shared" si="72"/>
        <v>100</v>
      </c>
      <c r="L1575" s="15">
        <f t="shared" si="73"/>
        <v>78.445229681978802</v>
      </c>
      <c r="M1575" s="15">
        <f t="shared" si="74"/>
        <v>21.554770318021198</v>
      </c>
    </row>
    <row r="1576" spans="1:13">
      <c r="A1576" s="15" t="s">
        <v>1785</v>
      </c>
      <c r="B1576" s="15">
        <v>-21.9</v>
      </c>
      <c r="C1576" s="16">
        <v>4.5000000000000001E-6</v>
      </c>
      <c r="D1576" s="15" t="str">
        <f>VLOOKUP($A1576,таксономия!$B:$V,6,0)</f>
        <v>Eukaryota</v>
      </c>
      <c r="E1576" s="15" t="str">
        <f>VLOOKUP($A1576,таксономия!$B:$V,7,0)</f>
        <v xml:space="preserve"> Fungi</v>
      </c>
      <c r="F1576" s="15" t="str">
        <f>VLOOKUP($A1576,таксономия!$B:$V,8,0)</f>
        <v xml:space="preserve"> Dikarya</v>
      </c>
      <c r="G1576" s="15"/>
      <c r="I1576" s="15">
        <v>20</v>
      </c>
      <c r="J1576" s="15">
        <v>1555</v>
      </c>
      <c r="K1576" s="15">
        <f t="shared" si="72"/>
        <v>100</v>
      </c>
      <c r="L1576" s="15">
        <f t="shared" si="73"/>
        <v>78.495709237758703</v>
      </c>
      <c r="M1576" s="15">
        <f t="shared" si="74"/>
        <v>21.504290762241297</v>
      </c>
    </row>
    <row r="1577" spans="1:13">
      <c r="A1577" s="15" t="s">
        <v>1533</v>
      </c>
      <c r="B1577" s="15">
        <v>-22.1</v>
      </c>
      <c r="C1577" s="16">
        <v>4.6999999999999999E-6</v>
      </c>
      <c r="D1577" s="15" t="str">
        <f>VLOOKUP($A1577,таксономия!$B:$V,6,0)</f>
        <v>Eukaryota</v>
      </c>
      <c r="E1577" s="15" t="str">
        <f>VLOOKUP($A1577,таксономия!$B:$V,7,0)</f>
        <v xml:space="preserve"> Metazoa</v>
      </c>
      <c r="F1577" s="15" t="str">
        <f>VLOOKUP($A1577,таксономия!$B:$V,8,0)</f>
        <v xml:space="preserve"> Chordata</v>
      </c>
      <c r="G1577" s="15"/>
      <c r="I1577" s="15">
        <v>20</v>
      </c>
      <c r="J1577" s="15">
        <v>1556</v>
      </c>
      <c r="K1577" s="15">
        <f t="shared" si="72"/>
        <v>100</v>
      </c>
      <c r="L1577" s="15">
        <f t="shared" si="73"/>
        <v>78.546188793538619</v>
      </c>
      <c r="M1577" s="15">
        <f t="shared" si="74"/>
        <v>21.453811206461381</v>
      </c>
    </row>
    <row r="1578" spans="1:13">
      <c r="A1578" s="15" t="s">
        <v>3988</v>
      </c>
      <c r="B1578" s="15">
        <v>-22.4</v>
      </c>
      <c r="C1578" s="16">
        <v>4.7999999999999998E-6</v>
      </c>
      <c r="D1578" s="15" t="str">
        <f>VLOOKUP($A1578,таксономия!$B:$V,6,0)</f>
        <v>Eukaryota</v>
      </c>
      <c r="E1578" s="15" t="str">
        <f>VLOOKUP($A1578,таксономия!$B:$V,7,0)</f>
        <v xml:space="preserve"> Metazoa</v>
      </c>
      <c r="F1578" s="15" t="str">
        <f>VLOOKUP($A1578,таксономия!$B:$V,8,0)</f>
        <v xml:space="preserve"> Chordata</v>
      </c>
      <c r="G1578" s="15"/>
      <c r="I1578" s="15">
        <v>20</v>
      </c>
      <c r="J1578" s="15">
        <v>1557</v>
      </c>
      <c r="K1578" s="15">
        <f t="shared" si="72"/>
        <v>100</v>
      </c>
      <c r="L1578" s="15">
        <f t="shared" si="73"/>
        <v>78.59666834931852</v>
      </c>
      <c r="M1578" s="15">
        <f t="shared" si="74"/>
        <v>21.40333165068148</v>
      </c>
    </row>
    <row r="1579" spans="1:13">
      <c r="A1579" s="15" t="s">
        <v>2697</v>
      </c>
      <c r="B1579" s="15">
        <v>-22.6</v>
      </c>
      <c r="C1579" s="16">
        <v>5.0000000000000004E-6</v>
      </c>
      <c r="D1579" s="15" t="str">
        <f>VLOOKUP($A1579,таксономия!$B:$V,6,0)</f>
        <v>Eukaryota</v>
      </c>
      <c r="E1579" s="15" t="str">
        <f>VLOOKUP($A1579,таксономия!$B:$V,7,0)</f>
        <v xml:space="preserve"> Fungi</v>
      </c>
      <c r="F1579" s="15" t="str">
        <f>VLOOKUP($A1579,таксономия!$B:$V,8,0)</f>
        <v xml:space="preserve"> Dikarya</v>
      </c>
      <c r="G1579" s="15"/>
      <c r="I1579" s="15">
        <v>20</v>
      </c>
      <c r="J1579" s="15">
        <v>1558</v>
      </c>
      <c r="K1579" s="15">
        <f t="shared" si="72"/>
        <v>100</v>
      </c>
      <c r="L1579" s="15">
        <f t="shared" si="73"/>
        <v>78.647147905098436</v>
      </c>
      <c r="M1579" s="15">
        <f t="shared" si="74"/>
        <v>21.352852094901564</v>
      </c>
    </row>
    <row r="1580" spans="1:13">
      <c r="A1580" s="15" t="s">
        <v>2803</v>
      </c>
      <c r="B1580" s="15">
        <v>-22.6</v>
      </c>
      <c r="C1580" s="16">
        <v>5.0000000000000004E-6</v>
      </c>
      <c r="D1580" s="15" t="str">
        <f>VLOOKUP($A1580,таксономия!$B:$V,6,0)</f>
        <v>Eukaryota</v>
      </c>
      <c r="E1580" s="15" t="str">
        <f>VLOOKUP($A1580,таксономия!$B:$V,7,0)</f>
        <v xml:space="preserve"> Metazoa</v>
      </c>
      <c r="F1580" s="15" t="str">
        <f>VLOOKUP($A1580,таксономия!$B:$V,8,0)</f>
        <v xml:space="preserve"> Chordata</v>
      </c>
      <c r="G1580" s="15"/>
      <c r="I1580" s="15">
        <v>20</v>
      </c>
      <c r="J1580" s="15">
        <v>1559</v>
      </c>
      <c r="K1580" s="15">
        <f t="shared" si="72"/>
        <v>100</v>
      </c>
      <c r="L1580" s="15">
        <f t="shared" si="73"/>
        <v>78.697627460878337</v>
      </c>
      <c r="M1580" s="15">
        <f t="shared" si="74"/>
        <v>21.302372539121663</v>
      </c>
    </row>
    <row r="1581" spans="1:13">
      <c r="A1581" s="15" t="s">
        <v>963</v>
      </c>
      <c r="B1581" s="15">
        <v>-22.8</v>
      </c>
      <c r="C1581" s="16">
        <v>5.1000000000000003E-6</v>
      </c>
      <c r="D1581" s="15" t="str">
        <f>VLOOKUP($A1581,таксономия!$B:$V,6,0)</f>
        <v>Eukaryota</v>
      </c>
      <c r="E1581" s="15" t="str">
        <f>VLOOKUP($A1581,таксономия!$B:$V,7,0)</f>
        <v xml:space="preserve"> Metazoa</v>
      </c>
      <c r="F1581" s="15" t="str">
        <f>VLOOKUP($A1581,таксономия!$B:$V,8,0)</f>
        <v xml:space="preserve"> Ecdysozoa</v>
      </c>
      <c r="G1581" s="15"/>
      <c r="I1581" s="15">
        <v>20</v>
      </c>
      <c r="J1581" s="15">
        <v>1560</v>
      </c>
      <c r="K1581" s="15">
        <f t="shared" si="72"/>
        <v>100</v>
      </c>
      <c r="L1581" s="15">
        <f t="shared" si="73"/>
        <v>78.748107016658253</v>
      </c>
      <c r="M1581" s="15">
        <f t="shared" si="74"/>
        <v>21.251892983341747</v>
      </c>
    </row>
    <row r="1582" spans="1:13">
      <c r="A1582" s="15" t="s">
        <v>2851</v>
      </c>
      <c r="B1582" s="15">
        <v>-23</v>
      </c>
      <c r="C1582" s="16">
        <v>5.3000000000000001E-6</v>
      </c>
      <c r="D1582" s="15" t="str">
        <f>VLOOKUP($A1582,таксономия!$B:$V,6,0)</f>
        <v>Eukaryota</v>
      </c>
      <c r="E1582" s="15" t="str">
        <f>VLOOKUP($A1582,таксономия!$B:$V,7,0)</f>
        <v xml:space="preserve"> Metazoa</v>
      </c>
      <c r="F1582" s="15" t="str">
        <f>VLOOKUP($A1582,таксономия!$B:$V,8,0)</f>
        <v xml:space="preserve"> Chordata</v>
      </c>
      <c r="G1582" s="15"/>
      <c r="I1582" s="15">
        <v>20</v>
      </c>
      <c r="J1582" s="15">
        <v>1561</v>
      </c>
      <c r="K1582" s="15">
        <f t="shared" si="72"/>
        <v>100</v>
      </c>
      <c r="L1582" s="15">
        <f t="shared" si="73"/>
        <v>78.798586572438168</v>
      </c>
      <c r="M1582" s="15">
        <f t="shared" si="74"/>
        <v>21.201413427561832</v>
      </c>
    </row>
    <row r="1583" spans="1:13">
      <c r="A1583" s="15" t="s">
        <v>3213</v>
      </c>
      <c r="B1583" s="15">
        <v>-23.1</v>
      </c>
      <c r="C1583" s="16">
        <v>5.3000000000000001E-6</v>
      </c>
      <c r="D1583" s="15" t="str">
        <f>VLOOKUP($A1583,таксономия!$B:$V,6,0)</f>
        <v>Eukaryota</v>
      </c>
      <c r="E1583" s="15" t="str">
        <f>VLOOKUP($A1583,таксономия!$B:$V,7,0)</f>
        <v xml:space="preserve"> Metazoa</v>
      </c>
      <c r="F1583" s="15" t="str">
        <f>VLOOKUP($A1583,таксономия!$B:$V,8,0)</f>
        <v xml:space="preserve"> Chordata</v>
      </c>
      <c r="G1583" s="15"/>
      <c r="I1583" s="15">
        <v>20</v>
      </c>
      <c r="J1583" s="15">
        <v>1562</v>
      </c>
      <c r="K1583" s="15">
        <f t="shared" si="72"/>
        <v>100</v>
      </c>
      <c r="L1583" s="15">
        <f t="shared" si="73"/>
        <v>78.84906612821807</v>
      </c>
      <c r="M1583" s="15">
        <f t="shared" si="74"/>
        <v>21.15093387178193</v>
      </c>
    </row>
    <row r="1584" spans="1:13">
      <c r="A1584" s="15" t="s">
        <v>240</v>
      </c>
      <c r="B1584" s="15">
        <v>-23.1</v>
      </c>
      <c r="C1584" s="16">
        <v>5.3000000000000001E-6</v>
      </c>
      <c r="D1584" s="15" t="str">
        <f>VLOOKUP($A1584,таксономия!$B:$V,6,0)</f>
        <v>Eukaryota</v>
      </c>
      <c r="E1584" s="15" t="str">
        <f>VLOOKUP($A1584,таксономия!$B:$V,7,0)</f>
        <v xml:space="preserve"> Fungi</v>
      </c>
      <c r="F1584" s="15" t="str">
        <f>VLOOKUP($A1584,таксономия!$B:$V,8,0)</f>
        <v xml:space="preserve"> Dikarya</v>
      </c>
      <c r="G1584" s="15"/>
      <c r="I1584" s="15">
        <v>20</v>
      </c>
      <c r="J1584" s="15">
        <v>1563</v>
      </c>
      <c r="K1584" s="15">
        <f t="shared" si="72"/>
        <v>100</v>
      </c>
      <c r="L1584" s="15">
        <f t="shared" si="73"/>
        <v>78.899545683997985</v>
      </c>
      <c r="M1584" s="15">
        <f t="shared" si="74"/>
        <v>21.100454316002015</v>
      </c>
    </row>
    <row r="1585" spans="1:13">
      <c r="A1585" s="15" t="s">
        <v>728</v>
      </c>
      <c r="B1585" s="15">
        <v>-23.2</v>
      </c>
      <c r="C1585" s="16">
        <v>5.4E-6</v>
      </c>
      <c r="D1585" s="15" t="str">
        <f>VLOOKUP($A1585,таксономия!$B:$V,6,0)</f>
        <v>Eukaryota</v>
      </c>
      <c r="E1585" s="15" t="str">
        <f>VLOOKUP($A1585,таксономия!$B:$V,7,0)</f>
        <v xml:space="preserve"> Metazoa</v>
      </c>
      <c r="F1585" s="15" t="str">
        <f>VLOOKUP($A1585,таксономия!$B:$V,8,0)</f>
        <v xml:space="preserve"> Ecdysozoa</v>
      </c>
      <c r="G1585" s="15"/>
      <c r="I1585" s="15">
        <v>20</v>
      </c>
      <c r="J1585" s="15">
        <v>1564</v>
      </c>
      <c r="K1585" s="15">
        <f t="shared" si="72"/>
        <v>100</v>
      </c>
      <c r="L1585" s="15">
        <f t="shared" si="73"/>
        <v>78.950025239777887</v>
      </c>
      <c r="M1585" s="15">
        <f t="shared" si="74"/>
        <v>21.049974760222113</v>
      </c>
    </row>
    <row r="1586" spans="1:13">
      <c r="A1586" s="15" t="s">
        <v>2211</v>
      </c>
      <c r="B1586" s="15">
        <v>-23.2</v>
      </c>
      <c r="C1586" s="16">
        <v>5.4E-6</v>
      </c>
      <c r="D1586" s="15" t="str">
        <f>VLOOKUP($A1586,таксономия!$B:$V,6,0)</f>
        <v>Eukaryota</v>
      </c>
      <c r="E1586" s="15" t="str">
        <f>VLOOKUP($A1586,таксономия!$B:$V,7,0)</f>
        <v xml:space="preserve"> Metazoa</v>
      </c>
      <c r="F1586" s="15" t="str">
        <f>VLOOKUP($A1586,таксономия!$B:$V,8,0)</f>
        <v xml:space="preserve"> Chordata</v>
      </c>
      <c r="G1586" s="15"/>
      <c r="I1586" s="15">
        <v>20</v>
      </c>
      <c r="J1586" s="15">
        <v>1565</v>
      </c>
      <c r="K1586" s="15">
        <f t="shared" si="72"/>
        <v>100</v>
      </c>
      <c r="L1586" s="15">
        <f t="shared" si="73"/>
        <v>79.000504795557802</v>
      </c>
      <c r="M1586" s="15">
        <f t="shared" si="74"/>
        <v>20.999495204442198</v>
      </c>
    </row>
    <row r="1587" spans="1:13">
      <c r="A1587" s="15" t="s">
        <v>3792</v>
      </c>
      <c r="B1587" s="15">
        <v>-23.3</v>
      </c>
      <c r="C1587" s="16">
        <v>5.4E-6</v>
      </c>
      <c r="D1587" s="15" t="str">
        <f>VLOOKUP($A1587,таксономия!$B:$V,6,0)</f>
        <v>Eukaryota</v>
      </c>
      <c r="E1587" s="15" t="str">
        <f>VLOOKUP($A1587,таксономия!$B:$V,7,0)</f>
        <v xml:space="preserve"> Euglenozoa</v>
      </c>
      <c r="F1587" s="15" t="str">
        <f>VLOOKUP($A1587,таксономия!$B:$V,8,0)</f>
        <v xml:space="preserve"> Kinetoplastida</v>
      </c>
      <c r="G1587" s="15"/>
      <c r="I1587" s="15">
        <v>20</v>
      </c>
      <c r="J1587" s="15">
        <v>1566</v>
      </c>
      <c r="K1587" s="15">
        <f t="shared" si="72"/>
        <v>100</v>
      </c>
      <c r="L1587" s="15">
        <f t="shared" si="73"/>
        <v>79.050984351337704</v>
      </c>
      <c r="M1587" s="15">
        <f t="shared" si="74"/>
        <v>20.949015648662296</v>
      </c>
    </row>
    <row r="1588" spans="1:13">
      <c r="A1588" s="15" t="s">
        <v>4118</v>
      </c>
      <c r="B1588" s="15">
        <v>-23.5</v>
      </c>
      <c r="C1588" s="16">
        <v>5.5999999999999997E-6</v>
      </c>
      <c r="D1588" s="15" t="str">
        <f>VLOOKUP($A1588,таксономия!$B:$V,6,0)</f>
        <v>Eukaryota</v>
      </c>
      <c r="E1588" s="15" t="str">
        <f>VLOOKUP($A1588,таксономия!$B:$V,7,0)</f>
        <v xml:space="preserve"> Metazoa</v>
      </c>
      <c r="F1588" s="15" t="str">
        <f>VLOOKUP($A1588,таксономия!$B:$V,8,0)</f>
        <v xml:space="preserve"> Ecdysozoa</v>
      </c>
      <c r="G1588" s="15"/>
      <c r="I1588" s="15">
        <v>20</v>
      </c>
      <c r="J1588" s="15">
        <v>1567</v>
      </c>
      <c r="K1588" s="15">
        <f t="shared" si="72"/>
        <v>100</v>
      </c>
      <c r="L1588" s="15">
        <f t="shared" si="73"/>
        <v>79.101463907117619</v>
      </c>
      <c r="M1588" s="15">
        <f t="shared" si="74"/>
        <v>20.898536092882381</v>
      </c>
    </row>
    <row r="1589" spans="1:13">
      <c r="A1589" s="15" t="s">
        <v>3046</v>
      </c>
      <c r="B1589" s="15">
        <v>-23.8</v>
      </c>
      <c r="C1589" s="16">
        <v>5.8000000000000004E-6</v>
      </c>
      <c r="D1589" s="15" t="str">
        <f>VLOOKUP($A1589,таксономия!$B:$V,6,0)</f>
        <v>Eukaryota</v>
      </c>
      <c r="E1589" s="15" t="str">
        <f>VLOOKUP($A1589,таксономия!$B:$V,7,0)</f>
        <v xml:space="preserve"> Fungi</v>
      </c>
      <c r="F1589" s="15" t="str">
        <f>VLOOKUP($A1589,таксономия!$B:$V,8,0)</f>
        <v xml:space="preserve"> Dikarya</v>
      </c>
      <c r="G1589" s="15"/>
      <c r="I1589" s="15">
        <v>20</v>
      </c>
      <c r="J1589" s="15">
        <v>1568</v>
      </c>
      <c r="K1589" s="15">
        <f t="shared" si="72"/>
        <v>100</v>
      </c>
      <c r="L1589" s="15">
        <f t="shared" si="73"/>
        <v>79.15194346289752</v>
      </c>
      <c r="M1589" s="15">
        <f t="shared" si="74"/>
        <v>20.84805653710248</v>
      </c>
    </row>
    <row r="1590" spans="1:13">
      <c r="A1590" s="15" t="s">
        <v>489</v>
      </c>
      <c r="B1590" s="15">
        <v>-24</v>
      </c>
      <c r="C1590" s="16">
        <v>5.9000000000000003E-6</v>
      </c>
      <c r="D1590" s="15" t="str">
        <f>VLOOKUP($A1590,таксономия!$B:$V,6,0)</f>
        <v>Archaea</v>
      </c>
      <c r="E1590" s="15" t="str">
        <f>VLOOKUP($A1590,таксономия!$B:$V,7,0)</f>
        <v xml:space="preserve"> Euryarchaeota</v>
      </c>
      <c r="F1590" s="15" t="str">
        <f>VLOOKUP($A1590,таксономия!$B:$V,8,0)</f>
        <v xml:space="preserve"> Methanomicrobia</v>
      </c>
      <c r="G1590" s="15"/>
      <c r="I1590" s="15">
        <v>20</v>
      </c>
      <c r="J1590" s="15">
        <v>1569</v>
      </c>
      <c r="K1590" s="15">
        <f t="shared" si="72"/>
        <v>100</v>
      </c>
      <c r="L1590" s="15">
        <f t="shared" si="73"/>
        <v>79.202423018677436</v>
      </c>
      <c r="M1590" s="15">
        <f t="shared" si="74"/>
        <v>20.797576981322564</v>
      </c>
    </row>
    <row r="1591" spans="1:13">
      <c r="A1591" s="15" t="s">
        <v>3568</v>
      </c>
      <c r="B1591" s="15">
        <v>-24.7</v>
      </c>
      <c r="C1591" s="16">
        <v>6.4999999999999996E-6</v>
      </c>
      <c r="D1591" s="15" t="str">
        <f>VLOOKUP($A1591,таксономия!$B:$V,6,0)</f>
        <v>Eukaryota</v>
      </c>
      <c r="E1591" s="15" t="str">
        <f>VLOOKUP($A1591,таксономия!$B:$V,7,0)</f>
        <v xml:space="preserve"> Fungi</v>
      </c>
      <c r="F1591" s="15" t="str">
        <f>VLOOKUP($A1591,таксономия!$B:$V,8,0)</f>
        <v xml:space="preserve"> Dikarya</v>
      </c>
      <c r="G1591" s="15"/>
      <c r="I1591" s="15">
        <v>20</v>
      </c>
      <c r="J1591" s="15">
        <v>1570</v>
      </c>
      <c r="K1591" s="15">
        <f t="shared" si="72"/>
        <v>100</v>
      </c>
      <c r="L1591" s="15">
        <f t="shared" si="73"/>
        <v>79.252902574457337</v>
      </c>
      <c r="M1591" s="15">
        <f t="shared" si="74"/>
        <v>20.747097425542663</v>
      </c>
    </row>
    <row r="1592" spans="1:13">
      <c r="A1592" s="15" t="s">
        <v>3605</v>
      </c>
      <c r="B1592" s="15">
        <v>-25.4</v>
      </c>
      <c r="C1592" s="16">
        <v>7.0999999999999998E-6</v>
      </c>
      <c r="D1592" s="15" t="str">
        <f>VLOOKUP($A1592,таксономия!$B:$V,6,0)</f>
        <v>Eukaryota</v>
      </c>
      <c r="E1592" s="15" t="str">
        <f>VLOOKUP($A1592,таксономия!$B:$V,7,0)</f>
        <v xml:space="preserve"> Amoebozoa</v>
      </c>
      <c r="F1592" s="15" t="str">
        <f>VLOOKUP($A1592,таксономия!$B:$V,8,0)</f>
        <v xml:space="preserve"> Mycetozoa</v>
      </c>
      <c r="G1592" s="15"/>
      <c r="I1592" s="15">
        <v>20</v>
      </c>
      <c r="J1592" s="15">
        <v>1571</v>
      </c>
      <c r="K1592" s="15">
        <f t="shared" si="72"/>
        <v>100</v>
      </c>
      <c r="L1592" s="15">
        <f t="shared" si="73"/>
        <v>79.303382130237253</v>
      </c>
      <c r="M1592" s="15">
        <f t="shared" si="74"/>
        <v>20.696617869762747</v>
      </c>
    </row>
    <row r="1593" spans="1:13">
      <c r="A1593" s="15" t="s">
        <v>113</v>
      </c>
      <c r="B1593" s="15">
        <v>-25.7</v>
      </c>
      <c r="C1593" s="16">
        <v>7.4000000000000003E-6</v>
      </c>
      <c r="D1593" s="15" t="str">
        <f>VLOOKUP($A1593,таксономия!$B:$V,6,0)</f>
        <v>Eukaryota</v>
      </c>
      <c r="E1593" s="15" t="str">
        <f>VLOOKUP($A1593,таксономия!$B:$V,7,0)</f>
        <v xml:space="preserve"> Viridiplantae</v>
      </c>
      <c r="F1593" s="15" t="str">
        <f>VLOOKUP($A1593,таксономия!$B:$V,8,0)</f>
        <v xml:space="preserve"> Streptophyta</v>
      </c>
      <c r="G1593" s="15"/>
      <c r="I1593" s="15">
        <v>20</v>
      </c>
      <c r="J1593" s="15">
        <v>1572</v>
      </c>
      <c r="K1593" s="15">
        <f t="shared" si="72"/>
        <v>100</v>
      </c>
      <c r="L1593" s="15">
        <f t="shared" si="73"/>
        <v>79.353861686017154</v>
      </c>
      <c r="M1593" s="15">
        <f t="shared" si="74"/>
        <v>20.646138313982846</v>
      </c>
    </row>
    <row r="1594" spans="1:13">
      <c r="A1594" s="15" t="s">
        <v>516</v>
      </c>
      <c r="B1594" s="15">
        <v>-25.7</v>
      </c>
      <c r="C1594" s="16">
        <v>7.4000000000000003E-6</v>
      </c>
      <c r="D1594" s="15" t="str">
        <f>VLOOKUP($A1594,таксономия!$B:$V,6,0)</f>
        <v>Eukaryota</v>
      </c>
      <c r="E1594" s="15" t="str">
        <f>VLOOKUP($A1594,таксономия!$B:$V,7,0)</f>
        <v xml:space="preserve"> Viridiplantae</v>
      </c>
      <c r="F1594" s="15" t="str">
        <f>VLOOKUP($A1594,таксономия!$B:$V,8,0)</f>
        <v xml:space="preserve"> Streptophyta</v>
      </c>
      <c r="G1594" s="15"/>
      <c r="I1594" s="15">
        <v>20</v>
      </c>
      <c r="J1594" s="15">
        <v>1573</v>
      </c>
      <c r="K1594" s="15">
        <f t="shared" si="72"/>
        <v>100</v>
      </c>
      <c r="L1594" s="15">
        <f t="shared" si="73"/>
        <v>79.40434124179707</v>
      </c>
      <c r="M1594" s="15">
        <f t="shared" si="74"/>
        <v>20.59565875820293</v>
      </c>
    </row>
    <row r="1595" spans="1:13">
      <c r="A1595" s="15" t="s">
        <v>4287</v>
      </c>
      <c r="B1595" s="15">
        <v>-25.7</v>
      </c>
      <c r="C1595" s="16">
        <v>7.4000000000000003E-6</v>
      </c>
      <c r="D1595" s="15" t="str">
        <f>VLOOKUP($A1595,таксономия!$B:$V,6,0)</f>
        <v>Eukaryota</v>
      </c>
      <c r="E1595" s="15" t="str">
        <f>VLOOKUP($A1595,таксономия!$B:$V,7,0)</f>
        <v xml:space="preserve"> Viridiplantae</v>
      </c>
      <c r="F1595" s="15" t="str">
        <f>VLOOKUP($A1595,таксономия!$B:$V,8,0)</f>
        <v xml:space="preserve"> Streptophyta</v>
      </c>
      <c r="G1595" s="15"/>
      <c r="I1595" s="15">
        <v>20</v>
      </c>
      <c r="J1595" s="15">
        <v>1574</v>
      </c>
      <c r="K1595" s="15">
        <f t="shared" si="72"/>
        <v>100</v>
      </c>
      <c r="L1595" s="15">
        <f t="shared" si="73"/>
        <v>79.454820797576986</v>
      </c>
      <c r="M1595" s="15">
        <f t="shared" si="74"/>
        <v>20.545179202423014</v>
      </c>
    </row>
    <row r="1596" spans="1:13">
      <c r="A1596" s="15" t="s">
        <v>2080</v>
      </c>
      <c r="B1596" s="15">
        <v>-25.8</v>
      </c>
      <c r="C1596" s="16">
        <v>7.5000000000000002E-6</v>
      </c>
      <c r="D1596" s="15" t="str">
        <f>VLOOKUP($A1596,таксономия!$B:$V,6,0)</f>
        <v>Eukaryota</v>
      </c>
      <c r="E1596" s="15" t="str">
        <f>VLOOKUP($A1596,таксономия!$B:$V,7,0)</f>
        <v xml:space="preserve"> Fungi</v>
      </c>
      <c r="F1596" s="15" t="str">
        <f>VLOOKUP($A1596,таксономия!$B:$V,8,0)</f>
        <v xml:space="preserve"> Dikarya</v>
      </c>
      <c r="G1596" s="15"/>
      <c r="I1596" s="15">
        <v>20</v>
      </c>
      <c r="J1596" s="15">
        <v>1575</v>
      </c>
      <c r="K1596" s="15">
        <f t="shared" si="72"/>
        <v>100</v>
      </c>
      <c r="L1596" s="15">
        <f t="shared" si="73"/>
        <v>79.505300353356887</v>
      </c>
      <c r="M1596" s="15">
        <f t="shared" si="74"/>
        <v>20.494699646643113</v>
      </c>
    </row>
    <row r="1597" spans="1:13">
      <c r="A1597" s="15" t="s">
        <v>2572</v>
      </c>
      <c r="B1597" s="15">
        <v>-25.8</v>
      </c>
      <c r="C1597" s="16">
        <v>7.5000000000000002E-6</v>
      </c>
      <c r="D1597" s="15" t="str">
        <f>VLOOKUP($A1597,таксономия!$B:$V,6,0)</f>
        <v>Eukaryota</v>
      </c>
      <c r="E1597" s="15" t="str">
        <f>VLOOKUP($A1597,таксономия!$B:$V,7,0)</f>
        <v xml:space="preserve"> Fungi</v>
      </c>
      <c r="F1597" s="15" t="str">
        <f>VLOOKUP($A1597,таксономия!$B:$V,8,0)</f>
        <v xml:space="preserve"> Dikarya</v>
      </c>
      <c r="G1597" s="15"/>
      <c r="I1597" s="15">
        <v>20</v>
      </c>
      <c r="J1597" s="15">
        <v>1576</v>
      </c>
      <c r="K1597" s="15">
        <f t="shared" si="72"/>
        <v>100</v>
      </c>
      <c r="L1597" s="15">
        <f t="shared" si="73"/>
        <v>79.555779909136803</v>
      </c>
      <c r="M1597" s="15">
        <f t="shared" si="74"/>
        <v>20.444220090863197</v>
      </c>
    </row>
    <row r="1598" spans="1:13">
      <c r="A1598" s="15" t="s">
        <v>1176</v>
      </c>
      <c r="B1598" s="15">
        <v>-25.9</v>
      </c>
      <c r="C1598" s="16">
        <v>7.6000000000000001E-6</v>
      </c>
      <c r="D1598" s="15" t="str">
        <f>VLOOKUP($A1598,таксономия!$B:$V,6,0)</f>
        <v>Eukaryota</v>
      </c>
      <c r="E1598" s="15" t="str">
        <f>VLOOKUP($A1598,таксономия!$B:$V,7,0)</f>
        <v xml:space="preserve"> Fungi</v>
      </c>
      <c r="F1598" s="15" t="str">
        <f>VLOOKUP($A1598,таксономия!$B:$V,8,0)</f>
        <v xml:space="preserve"> Dikarya</v>
      </c>
      <c r="G1598" s="15"/>
      <c r="I1598" s="15">
        <v>20</v>
      </c>
      <c r="J1598" s="15">
        <v>1577</v>
      </c>
      <c r="K1598" s="15">
        <f t="shared" si="72"/>
        <v>100</v>
      </c>
      <c r="L1598" s="15">
        <f t="shared" si="73"/>
        <v>79.606259464916704</v>
      </c>
      <c r="M1598" s="15">
        <f t="shared" si="74"/>
        <v>20.393740535083296</v>
      </c>
    </row>
    <row r="1599" spans="1:13">
      <c r="A1599" s="15" t="s">
        <v>2558</v>
      </c>
      <c r="B1599" s="15">
        <v>-26.4</v>
      </c>
      <c r="C1599" s="16">
        <v>8.1000000000000004E-6</v>
      </c>
      <c r="D1599" s="15" t="str">
        <f>VLOOKUP($A1599,таксономия!$B:$V,6,0)</f>
        <v>Archaea</v>
      </c>
      <c r="E1599" s="15" t="str">
        <f>VLOOKUP($A1599,таксономия!$B:$V,7,0)</f>
        <v xml:space="preserve"> Nanohaloarchaeota</v>
      </c>
      <c r="F1599" s="15" t="str">
        <f>VLOOKUP($A1599,таксономия!$B:$V,8,0)</f>
        <v xml:space="preserve"> Nanohaloarchaea</v>
      </c>
      <c r="G1599" s="15"/>
      <c r="I1599" s="15">
        <v>20</v>
      </c>
      <c r="J1599" s="15">
        <v>1578</v>
      </c>
      <c r="K1599" s="15">
        <f t="shared" si="72"/>
        <v>100</v>
      </c>
      <c r="L1599" s="15">
        <f t="shared" si="73"/>
        <v>79.656739020696619</v>
      </c>
      <c r="M1599" s="15">
        <f t="shared" si="74"/>
        <v>20.343260979303381</v>
      </c>
    </row>
    <row r="1600" spans="1:13">
      <c r="A1600" s="15" t="s">
        <v>772</v>
      </c>
      <c r="B1600" s="15">
        <v>-26.6</v>
      </c>
      <c r="C1600" s="16">
        <v>8.3000000000000002E-6</v>
      </c>
      <c r="D1600" s="15" t="str">
        <f>VLOOKUP($A1600,таксономия!$B:$V,6,0)</f>
        <v>Eukaryota</v>
      </c>
      <c r="E1600" s="15" t="str">
        <f>VLOOKUP($A1600,таксономия!$B:$V,7,0)</f>
        <v xml:space="preserve"> Metazoa</v>
      </c>
      <c r="F1600" s="15" t="str">
        <f>VLOOKUP($A1600,таксономия!$B:$V,8,0)</f>
        <v xml:space="preserve"> Ecdysozoa</v>
      </c>
      <c r="G1600" s="15"/>
      <c r="I1600" s="15">
        <v>20</v>
      </c>
      <c r="J1600" s="15">
        <v>1579</v>
      </c>
      <c r="K1600" s="15">
        <f t="shared" si="72"/>
        <v>100</v>
      </c>
      <c r="L1600" s="15">
        <f t="shared" si="73"/>
        <v>79.707218576476521</v>
      </c>
      <c r="M1600" s="15">
        <f t="shared" si="74"/>
        <v>20.292781423523479</v>
      </c>
    </row>
    <row r="1601" spans="1:13">
      <c r="A1601" s="15" t="s">
        <v>687</v>
      </c>
      <c r="B1601" s="15">
        <v>-26.8</v>
      </c>
      <c r="C1601" s="16">
        <v>8.4999999999999999E-6</v>
      </c>
      <c r="D1601" s="15" t="str">
        <f>VLOOKUP($A1601,таксономия!$B:$V,6,0)</f>
        <v>Eukaryota</v>
      </c>
      <c r="E1601" s="15" t="str">
        <f>VLOOKUP($A1601,таксономия!$B:$V,7,0)</f>
        <v xml:space="preserve"> Metazoa</v>
      </c>
      <c r="F1601" s="15" t="str">
        <f>VLOOKUP($A1601,таксономия!$B:$V,8,0)</f>
        <v xml:space="preserve"> Ecdysozoa</v>
      </c>
      <c r="G1601" s="15"/>
      <c r="I1601" s="15">
        <v>20</v>
      </c>
      <c r="J1601" s="15">
        <v>1580</v>
      </c>
      <c r="K1601" s="15">
        <f t="shared" si="72"/>
        <v>100</v>
      </c>
      <c r="L1601" s="15">
        <f t="shared" si="73"/>
        <v>79.757698132256436</v>
      </c>
      <c r="M1601" s="15">
        <f t="shared" si="74"/>
        <v>20.242301867743564</v>
      </c>
    </row>
    <row r="1602" spans="1:13">
      <c r="A1602" s="15" t="s">
        <v>2855</v>
      </c>
      <c r="B1602" s="15">
        <v>-26.8</v>
      </c>
      <c r="C1602" s="16">
        <v>8.6000000000000007E-6</v>
      </c>
      <c r="D1602" s="15" t="str">
        <f>VLOOKUP($A1602,таксономия!$B:$V,6,0)</f>
        <v>Eukaryota</v>
      </c>
      <c r="E1602" s="15" t="str">
        <f>VLOOKUP($A1602,таксономия!$B:$V,7,0)</f>
        <v xml:space="preserve"> Metazoa</v>
      </c>
      <c r="F1602" s="15" t="str">
        <f>VLOOKUP($A1602,таксономия!$B:$V,8,0)</f>
        <v xml:space="preserve"> Chordata</v>
      </c>
      <c r="G1602" s="15"/>
      <c r="I1602" s="15">
        <v>20</v>
      </c>
      <c r="J1602" s="15">
        <v>1581</v>
      </c>
      <c r="K1602" s="15">
        <f t="shared" si="72"/>
        <v>100</v>
      </c>
      <c r="L1602" s="15">
        <f t="shared" si="73"/>
        <v>79.808177688036338</v>
      </c>
      <c r="M1602" s="15">
        <f t="shared" si="74"/>
        <v>20.191822311963662</v>
      </c>
    </row>
    <row r="1603" spans="1:13">
      <c r="A1603" s="15" t="s">
        <v>3663</v>
      </c>
      <c r="B1603" s="15">
        <v>-27.2</v>
      </c>
      <c r="C1603" s="16">
        <v>8.8999999999999995E-6</v>
      </c>
      <c r="D1603" s="15" t="str">
        <f>VLOOKUP($A1603,таксономия!$B:$V,6,0)</f>
        <v>Archaea</v>
      </c>
      <c r="E1603" s="15" t="str">
        <f>VLOOKUP($A1603,таксономия!$B:$V,7,0)</f>
        <v xml:space="preserve"> Euryarchaeota</v>
      </c>
      <c r="F1603" s="15" t="str">
        <f>VLOOKUP($A1603,таксономия!$B:$V,8,0)</f>
        <v xml:space="preserve"> Methanomicrobia</v>
      </c>
      <c r="G1603" s="15"/>
      <c r="I1603" s="15">
        <v>20</v>
      </c>
      <c r="J1603" s="15">
        <v>1582</v>
      </c>
      <c r="K1603" s="15">
        <f t="shared" ref="K1603:K1666" si="75">I1603/20*100</f>
        <v>100</v>
      </c>
      <c r="L1603" s="15">
        <f t="shared" ref="L1603:L1666" si="76">J1603/1981*100</f>
        <v>79.858657243816253</v>
      </c>
      <c r="M1603" s="15">
        <f t="shared" ref="M1603:M1666" si="77">100-L1603</f>
        <v>20.141342756183747</v>
      </c>
    </row>
    <row r="1604" spans="1:13">
      <c r="A1604" s="15" t="s">
        <v>2581</v>
      </c>
      <c r="B1604" s="15">
        <v>-27.3</v>
      </c>
      <c r="C1604" s="16">
        <v>9.0999999999999993E-6</v>
      </c>
      <c r="D1604" s="15" t="str">
        <f>VLOOKUP($A1604,таксономия!$B:$V,6,0)</f>
        <v>Eukaryota</v>
      </c>
      <c r="E1604" s="15" t="str">
        <f>VLOOKUP($A1604,таксономия!$B:$V,7,0)</f>
        <v xml:space="preserve"> Euglenozoa</v>
      </c>
      <c r="F1604" s="15" t="str">
        <f>VLOOKUP($A1604,таксономия!$B:$V,8,0)</f>
        <v xml:space="preserve"> Kinetoplastida</v>
      </c>
      <c r="G1604" s="15"/>
      <c r="I1604" s="15">
        <v>20</v>
      </c>
      <c r="J1604" s="15">
        <v>1583</v>
      </c>
      <c r="K1604" s="15">
        <f t="shared" si="75"/>
        <v>100</v>
      </c>
      <c r="L1604" s="15">
        <f t="shared" si="76"/>
        <v>79.909136799596155</v>
      </c>
      <c r="M1604" s="15">
        <f t="shared" si="77"/>
        <v>20.090863200403845</v>
      </c>
    </row>
    <row r="1605" spans="1:13">
      <c r="A1605" s="15" t="s">
        <v>3026</v>
      </c>
      <c r="B1605" s="15">
        <v>-27.6</v>
      </c>
      <c r="C1605" s="16">
        <v>9.3999999999999998E-6</v>
      </c>
      <c r="D1605" s="15" t="str">
        <f>VLOOKUP($A1605,таксономия!$B:$V,6,0)</f>
        <v>Eukaryota</v>
      </c>
      <c r="E1605" s="15" t="str">
        <f>VLOOKUP($A1605,таксономия!$B:$V,7,0)</f>
        <v xml:space="preserve"> Fungi</v>
      </c>
      <c r="F1605" s="15" t="str">
        <f>VLOOKUP($A1605,таксономия!$B:$V,8,0)</f>
        <v xml:space="preserve"> Dikarya</v>
      </c>
      <c r="G1605" s="15"/>
      <c r="I1605" s="15">
        <v>20</v>
      </c>
      <c r="J1605" s="15">
        <v>1584</v>
      </c>
      <c r="K1605" s="15">
        <f t="shared" si="75"/>
        <v>100</v>
      </c>
      <c r="L1605" s="15">
        <f t="shared" si="76"/>
        <v>79.95961635537607</v>
      </c>
      <c r="M1605" s="15">
        <f t="shared" si="77"/>
        <v>20.04038364462393</v>
      </c>
    </row>
    <row r="1606" spans="1:13">
      <c r="A1606" s="15" t="s">
        <v>4323</v>
      </c>
      <c r="B1606" s="15">
        <v>-27.7</v>
      </c>
      <c r="C1606" s="16">
        <v>9.5999999999999996E-6</v>
      </c>
      <c r="D1606" s="15" t="str">
        <f>VLOOKUP($A1606,таксономия!$B:$V,6,0)</f>
        <v>Eukaryota</v>
      </c>
      <c r="E1606" s="15" t="str">
        <f>VLOOKUP($A1606,таксономия!$B:$V,7,0)</f>
        <v xml:space="preserve"> Fungi</v>
      </c>
      <c r="F1606" s="15" t="str">
        <f>VLOOKUP($A1606,таксономия!$B:$V,8,0)</f>
        <v xml:space="preserve"> Dikarya</v>
      </c>
      <c r="G1606" s="15"/>
      <c r="I1606" s="15">
        <v>20</v>
      </c>
      <c r="J1606" s="15">
        <v>1585</v>
      </c>
      <c r="K1606" s="15">
        <f t="shared" si="75"/>
        <v>100</v>
      </c>
      <c r="L1606" s="15">
        <f t="shared" si="76"/>
        <v>80.010095911155986</v>
      </c>
      <c r="M1606" s="15">
        <f t="shared" si="77"/>
        <v>19.989904088844014</v>
      </c>
    </row>
    <row r="1607" spans="1:13">
      <c r="A1607" s="15" t="s">
        <v>4469</v>
      </c>
      <c r="B1607" s="15">
        <v>-28.5</v>
      </c>
      <c r="C1607" s="16">
        <v>1.1E-5</v>
      </c>
      <c r="D1607" s="15" t="str">
        <f>VLOOKUP($A1607,таксономия!$B:$V,6,0)</f>
        <v>Archaea</v>
      </c>
      <c r="E1607" s="15" t="str">
        <f>VLOOKUP($A1607,таксономия!$B:$V,7,0)</f>
        <v xml:space="preserve"> Euryarchaeota</v>
      </c>
      <c r="F1607" s="15" t="str">
        <f>VLOOKUP($A1607,таксономия!$B:$V,8,0)</f>
        <v xml:space="preserve"> Thermoplasmata</v>
      </c>
      <c r="G1607" s="15"/>
      <c r="I1607" s="15">
        <v>20</v>
      </c>
      <c r="J1607" s="15">
        <v>1586</v>
      </c>
      <c r="K1607" s="15">
        <f t="shared" si="75"/>
        <v>100</v>
      </c>
      <c r="L1607" s="15">
        <f t="shared" si="76"/>
        <v>80.060575466935887</v>
      </c>
      <c r="M1607" s="15">
        <f t="shared" si="77"/>
        <v>19.939424533064113</v>
      </c>
    </row>
    <row r="1608" spans="1:13">
      <c r="A1608" s="15" t="s">
        <v>2315</v>
      </c>
      <c r="B1608" s="15">
        <v>-28.9</v>
      </c>
      <c r="C1608" s="16">
        <v>1.1E-5</v>
      </c>
      <c r="D1608" s="15" t="str">
        <f>VLOOKUP($A1608,таксономия!$B:$V,6,0)</f>
        <v>Eukaryota</v>
      </c>
      <c r="E1608" s="15" t="str">
        <f>VLOOKUP($A1608,таксономия!$B:$V,7,0)</f>
        <v xml:space="preserve"> Amoebozoa</v>
      </c>
      <c r="F1608" s="15" t="str">
        <f>VLOOKUP($A1608,таксономия!$B:$V,8,0)</f>
        <v xml:space="preserve"> Mycetozoa</v>
      </c>
      <c r="G1608" s="15"/>
      <c r="I1608" s="15">
        <v>20</v>
      </c>
      <c r="J1608" s="15">
        <v>1587</v>
      </c>
      <c r="K1608" s="15">
        <f t="shared" si="75"/>
        <v>100</v>
      </c>
      <c r="L1608" s="15">
        <f t="shared" si="76"/>
        <v>80.111055022715803</v>
      </c>
      <c r="M1608" s="15">
        <f t="shared" si="77"/>
        <v>19.888944977284197</v>
      </c>
    </row>
    <row r="1609" spans="1:13">
      <c r="A1609" s="15" t="s">
        <v>1274</v>
      </c>
      <c r="B1609" s="15">
        <v>-28.9</v>
      </c>
      <c r="C1609" s="16">
        <v>1.1E-5</v>
      </c>
      <c r="D1609" s="15" t="str">
        <f>VLOOKUP($A1609,таксономия!$B:$V,6,0)</f>
        <v>Eukaryota</v>
      </c>
      <c r="E1609" s="15" t="str">
        <f>VLOOKUP($A1609,таксономия!$B:$V,7,0)</f>
        <v xml:space="preserve"> Fungi</v>
      </c>
      <c r="F1609" s="15" t="str">
        <f>VLOOKUP($A1609,таксономия!$B:$V,8,0)</f>
        <v xml:space="preserve"> Dikarya</v>
      </c>
      <c r="G1609" s="15"/>
      <c r="I1609" s="15">
        <v>20</v>
      </c>
      <c r="J1609" s="15">
        <v>1588</v>
      </c>
      <c r="K1609" s="15">
        <f t="shared" si="75"/>
        <v>100</v>
      </c>
      <c r="L1609" s="15">
        <f t="shared" si="76"/>
        <v>80.161534578495704</v>
      </c>
      <c r="M1609" s="15">
        <f t="shared" si="77"/>
        <v>19.838465421504296</v>
      </c>
    </row>
    <row r="1610" spans="1:13">
      <c r="A1610" s="15" t="s">
        <v>3698</v>
      </c>
      <c r="B1610" s="15">
        <v>-29</v>
      </c>
      <c r="C1610" s="16">
        <v>1.1E-5</v>
      </c>
      <c r="D1610" s="15" t="str">
        <f>VLOOKUP($A1610,таксономия!$B:$V,6,0)</f>
        <v>Eukaryota</v>
      </c>
      <c r="E1610" s="15" t="str">
        <f>VLOOKUP($A1610,таксономия!$B:$V,7,0)</f>
        <v xml:space="preserve"> Euglenozoa</v>
      </c>
      <c r="F1610" s="15" t="str">
        <f>VLOOKUP($A1610,таксономия!$B:$V,8,0)</f>
        <v xml:space="preserve"> Kinetoplastida</v>
      </c>
      <c r="G1610" s="15"/>
      <c r="I1610" s="15">
        <v>20</v>
      </c>
      <c r="J1610" s="15">
        <v>1589</v>
      </c>
      <c r="K1610" s="15">
        <f t="shared" si="75"/>
        <v>100</v>
      </c>
      <c r="L1610" s="15">
        <f t="shared" si="76"/>
        <v>80.21201413427562</v>
      </c>
      <c r="M1610" s="15">
        <f t="shared" si="77"/>
        <v>19.78798586572438</v>
      </c>
    </row>
    <row r="1611" spans="1:13">
      <c r="A1611" s="15" t="s">
        <v>2718</v>
      </c>
      <c r="B1611" s="15">
        <v>-29.6</v>
      </c>
      <c r="C1611" s="16">
        <v>1.2E-5</v>
      </c>
      <c r="D1611" s="15" t="str">
        <f>VLOOKUP($A1611,таксономия!$B:$V,6,0)</f>
        <v>Eukaryota</v>
      </c>
      <c r="E1611" s="15" t="str">
        <f>VLOOKUP($A1611,таксономия!$B:$V,7,0)</f>
        <v xml:space="preserve"> Fungi</v>
      </c>
      <c r="F1611" s="15" t="str">
        <f>VLOOKUP($A1611,таксономия!$B:$V,8,0)</f>
        <v xml:space="preserve"> Dikarya</v>
      </c>
      <c r="G1611" s="15"/>
      <c r="I1611" s="15">
        <v>20</v>
      </c>
      <c r="J1611" s="15">
        <v>1590</v>
      </c>
      <c r="K1611" s="15">
        <f t="shared" si="75"/>
        <v>100</v>
      </c>
      <c r="L1611" s="15">
        <f t="shared" si="76"/>
        <v>80.262493690055521</v>
      </c>
      <c r="M1611" s="15">
        <f t="shared" si="77"/>
        <v>19.737506309944479</v>
      </c>
    </row>
    <row r="1612" spans="1:13">
      <c r="A1612" s="15" t="s">
        <v>3835</v>
      </c>
      <c r="B1612" s="15">
        <v>-30</v>
      </c>
      <c r="C1612" s="16">
        <v>1.2999999999999999E-5</v>
      </c>
      <c r="D1612" s="15" t="str">
        <f>VLOOKUP($A1612,таксономия!$B:$V,6,0)</f>
        <v>Eukaryota</v>
      </c>
      <c r="E1612" s="15" t="str">
        <f>VLOOKUP($A1612,таксономия!$B:$V,7,0)</f>
        <v xml:space="preserve"> Alveolata</v>
      </c>
      <c r="F1612" s="15" t="str">
        <f>VLOOKUP($A1612,таксономия!$B:$V,8,0)</f>
        <v xml:space="preserve"> Apicomplexa</v>
      </c>
      <c r="G1612" s="15"/>
      <c r="I1612" s="15">
        <v>20</v>
      </c>
      <c r="J1612" s="15">
        <v>1591</v>
      </c>
      <c r="K1612" s="15">
        <f t="shared" si="75"/>
        <v>100</v>
      </c>
      <c r="L1612" s="15">
        <f t="shared" si="76"/>
        <v>80.312973245835437</v>
      </c>
      <c r="M1612" s="15">
        <f t="shared" si="77"/>
        <v>19.687026754164563</v>
      </c>
    </row>
    <row r="1613" spans="1:13">
      <c r="A1613" s="15" t="s">
        <v>2290</v>
      </c>
      <c r="B1613" s="15">
        <v>-30.3</v>
      </c>
      <c r="C1613" s="16">
        <v>1.2999999999999999E-5</v>
      </c>
      <c r="D1613" s="15" t="str">
        <f>VLOOKUP($A1613,таксономия!$B:$V,6,0)</f>
        <v>Archaea</v>
      </c>
      <c r="E1613" s="15" t="str">
        <f>VLOOKUP($A1613,таксономия!$B:$V,7,0)</f>
        <v xml:space="preserve"> Thaumarchaeota</v>
      </c>
      <c r="F1613" s="15" t="str">
        <f>VLOOKUP($A1613,таксономия!$B:$V,8,0)</f>
        <v xml:space="preserve"> Nitrosopumilales</v>
      </c>
      <c r="G1613" s="15"/>
      <c r="I1613" s="15">
        <v>20</v>
      </c>
      <c r="J1613" s="15">
        <v>1592</v>
      </c>
      <c r="K1613" s="15">
        <f t="shared" si="75"/>
        <v>100</v>
      </c>
      <c r="L1613" s="15">
        <f t="shared" si="76"/>
        <v>80.363452801615338</v>
      </c>
      <c r="M1613" s="15">
        <f t="shared" si="77"/>
        <v>19.636547198384662</v>
      </c>
    </row>
    <row r="1614" spans="1:13">
      <c r="A1614" s="15" t="s">
        <v>1324</v>
      </c>
      <c r="B1614" s="15">
        <v>-30.4</v>
      </c>
      <c r="C1614" s="16">
        <v>1.4E-5</v>
      </c>
      <c r="D1614" s="15" t="str">
        <f>VLOOKUP($A1614,таксономия!$B:$V,6,0)</f>
        <v>Eukaryota</v>
      </c>
      <c r="E1614" s="15" t="str">
        <f>VLOOKUP($A1614,таксономия!$B:$V,7,0)</f>
        <v xml:space="preserve"> Euglenozoa</v>
      </c>
      <c r="F1614" s="15" t="str">
        <f>VLOOKUP($A1614,таксономия!$B:$V,8,0)</f>
        <v xml:space="preserve"> Kinetoplastida</v>
      </c>
      <c r="G1614" s="15"/>
      <c r="I1614" s="15">
        <v>20</v>
      </c>
      <c r="J1614" s="15">
        <v>1593</v>
      </c>
      <c r="K1614" s="15">
        <f t="shared" si="75"/>
        <v>100</v>
      </c>
      <c r="L1614" s="15">
        <f t="shared" si="76"/>
        <v>80.413932357395254</v>
      </c>
      <c r="M1614" s="15">
        <f t="shared" si="77"/>
        <v>19.586067642604746</v>
      </c>
    </row>
    <row r="1615" spans="1:13">
      <c r="A1615" s="15" t="s">
        <v>3386</v>
      </c>
      <c r="B1615" s="15">
        <v>-31.1</v>
      </c>
      <c r="C1615" s="16">
        <v>1.5E-5</v>
      </c>
      <c r="D1615" s="15" t="str">
        <f>VLOOKUP($A1615,таксономия!$B:$V,6,0)</f>
        <v>Eukaryota</v>
      </c>
      <c r="E1615" s="15" t="str">
        <f>VLOOKUP($A1615,таксономия!$B:$V,7,0)</f>
        <v xml:space="preserve"> Viridiplantae</v>
      </c>
      <c r="F1615" s="15" t="str">
        <f>VLOOKUP($A1615,таксономия!$B:$V,8,0)</f>
        <v xml:space="preserve"> Streptophyta</v>
      </c>
      <c r="G1615" s="15"/>
      <c r="I1615" s="15">
        <v>20</v>
      </c>
      <c r="J1615" s="15">
        <v>1594</v>
      </c>
      <c r="K1615" s="15">
        <f t="shared" si="75"/>
        <v>100</v>
      </c>
      <c r="L1615" s="15">
        <f t="shared" si="76"/>
        <v>80.464411913175155</v>
      </c>
      <c r="M1615" s="15">
        <f t="shared" si="77"/>
        <v>19.535588086824845</v>
      </c>
    </row>
    <row r="1616" spans="1:13">
      <c r="A1616" s="15" t="s">
        <v>2516</v>
      </c>
      <c r="B1616" s="15">
        <v>-31.2</v>
      </c>
      <c r="C1616" s="16">
        <v>1.5E-5</v>
      </c>
      <c r="D1616" s="15" t="str">
        <f>VLOOKUP($A1616,таксономия!$B:$V,6,0)</f>
        <v>Archaea</v>
      </c>
      <c r="E1616" s="15" t="str">
        <f>VLOOKUP($A1616,таксономия!$B:$V,7,0)</f>
        <v xml:space="preserve"> Thaumarchaeota</v>
      </c>
      <c r="F1616" s="15" t="str">
        <f>VLOOKUP($A1616,таксономия!$B:$V,8,0)</f>
        <v xml:space="preserve"> Nitrosopumilales</v>
      </c>
      <c r="G1616" s="15"/>
      <c r="I1616" s="15">
        <v>20</v>
      </c>
      <c r="J1616" s="15">
        <v>1595</v>
      </c>
      <c r="K1616" s="15">
        <f t="shared" si="75"/>
        <v>100</v>
      </c>
      <c r="L1616" s="15">
        <f t="shared" si="76"/>
        <v>80.514891468955071</v>
      </c>
      <c r="M1616" s="15">
        <f t="shared" si="77"/>
        <v>19.485108531044929</v>
      </c>
    </row>
    <row r="1617" spans="1:13">
      <c r="A1617" s="15" t="s">
        <v>1316</v>
      </c>
      <c r="B1617" s="15">
        <v>-31.8</v>
      </c>
      <c r="C1617" s="16">
        <v>1.5999999999999999E-5</v>
      </c>
      <c r="D1617" s="15" t="str">
        <f>VLOOKUP($A1617,таксономия!$B:$V,6,0)</f>
        <v>Eukaryota</v>
      </c>
      <c r="E1617" s="15" t="str">
        <f>VLOOKUP($A1617,таксономия!$B:$V,7,0)</f>
        <v xml:space="preserve"> Fungi</v>
      </c>
      <c r="F1617" s="15" t="str">
        <f>VLOOKUP($A1617,таксономия!$B:$V,8,0)</f>
        <v xml:space="preserve"> Dikarya</v>
      </c>
      <c r="G1617" s="15"/>
      <c r="I1617" s="15">
        <v>20</v>
      </c>
      <c r="J1617" s="15">
        <v>1596</v>
      </c>
      <c r="K1617" s="15">
        <f t="shared" si="75"/>
        <v>100</v>
      </c>
      <c r="L1617" s="15">
        <f t="shared" si="76"/>
        <v>80.565371024734972</v>
      </c>
      <c r="M1617" s="15">
        <f t="shared" si="77"/>
        <v>19.434628975265028</v>
      </c>
    </row>
    <row r="1618" spans="1:13">
      <c r="A1618" s="15" t="s">
        <v>2082</v>
      </c>
      <c r="B1618" s="15">
        <v>-31.8</v>
      </c>
      <c r="C1618" s="16">
        <v>1.5999999999999999E-5</v>
      </c>
      <c r="D1618" s="15" t="str">
        <f>VLOOKUP($A1618,таксономия!$B:$V,6,0)</f>
        <v>Eukaryota</v>
      </c>
      <c r="E1618" s="15" t="str">
        <f>VLOOKUP($A1618,таксономия!$B:$V,7,0)</f>
        <v xml:space="preserve"> Fungi</v>
      </c>
      <c r="F1618" s="15" t="str">
        <f>VLOOKUP($A1618,таксономия!$B:$V,8,0)</f>
        <v xml:space="preserve"> Dikarya</v>
      </c>
      <c r="G1618" s="15"/>
      <c r="I1618" s="15">
        <v>20</v>
      </c>
      <c r="J1618" s="15">
        <v>1597</v>
      </c>
      <c r="K1618" s="15">
        <f t="shared" si="75"/>
        <v>100</v>
      </c>
      <c r="L1618" s="15">
        <f t="shared" si="76"/>
        <v>80.615850580514888</v>
      </c>
      <c r="M1618" s="15">
        <f t="shared" si="77"/>
        <v>19.384149419485112</v>
      </c>
    </row>
    <row r="1619" spans="1:13">
      <c r="A1619" s="15" t="s">
        <v>1084</v>
      </c>
      <c r="B1619" s="15">
        <v>-32</v>
      </c>
      <c r="C1619" s="16">
        <v>1.7E-5</v>
      </c>
      <c r="D1619" s="15" t="str">
        <f>VLOOKUP($A1619,таксономия!$B:$V,6,0)</f>
        <v>Eukaryota</v>
      </c>
      <c r="E1619" s="15" t="str">
        <f>VLOOKUP($A1619,таксономия!$B:$V,7,0)</f>
        <v xml:space="preserve"> Fungi</v>
      </c>
      <c r="F1619" s="15" t="str">
        <f>VLOOKUP($A1619,таксономия!$B:$V,8,0)</f>
        <v xml:space="preserve"> Dikarya</v>
      </c>
      <c r="G1619" s="15"/>
      <c r="I1619" s="15">
        <v>20</v>
      </c>
      <c r="J1619" s="15">
        <v>1598</v>
      </c>
      <c r="K1619" s="15">
        <f t="shared" si="75"/>
        <v>100</v>
      </c>
      <c r="L1619" s="15">
        <f t="shared" si="76"/>
        <v>80.666330136294803</v>
      </c>
      <c r="M1619" s="15">
        <f t="shared" si="77"/>
        <v>19.333669863705197</v>
      </c>
    </row>
    <row r="1620" spans="1:13">
      <c r="A1620" s="15" t="s">
        <v>1115</v>
      </c>
      <c r="B1620" s="15">
        <v>-32.1</v>
      </c>
      <c r="C1620" s="16">
        <v>1.7E-5</v>
      </c>
      <c r="D1620" s="15" t="str">
        <f>VLOOKUP($A1620,таксономия!$B:$V,6,0)</f>
        <v>Eukaryota</v>
      </c>
      <c r="E1620" s="15" t="str">
        <f>VLOOKUP($A1620,таксономия!$B:$V,7,0)</f>
        <v xml:space="preserve"> Fungi</v>
      </c>
      <c r="F1620" s="15" t="str">
        <f>VLOOKUP($A1620,таксономия!$B:$V,8,0)</f>
        <v xml:space="preserve"> Dikarya</v>
      </c>
      <c r="G1620" s="15"/>
      <c r="I1620" s="15">
        <v>20</v>
      </c>
      <c r="J1620" s="15">
        <v>1599</v>
      </c>
      <c r="K1620" s="15">
        <f t="shared" si="75"/>
        <v>100</v>
      </c>
      <c r="L1620" s="15">
        <f t="shared" si="76"/>
        <v>80.716809692074705</v>
      </c>
      <c r="M1620" s="15">
        <f t="shared" si="77"/>
        <v>19.283190307925295</v>
      </c>
    </row>
    <row r="1621" spans="1:13">
      <c r="A1621" s="15" t="s">
        <v>967</v>
      </c>
      <c r="B1621" s="15">
        <v>-32.6</v>
      </c>
      <c r="C1621" s="16">
        <v>1.8E-5</v>
      </c>
      <c r="D1621" s="15" t="str">
        <f>VLOOKUP($A1621,таксономия!$B:$V,6,0)</f>
        <v>Eukaryota</v>
      </c>
      <c r="E1621" s="15" t="str">
        <f>VLOOKUP($A1621,таксономия!$B:$V,7,0)</f>
        <v xml:space="preserve"> Metazoa</v>
      </c>
      <c r="F1621" s="15" t="str">
        <f>VLOOKUP($A1621,таксономия!$B:$V,8,0)</f>
        <v xml:space="preserve"> Ecdysozoa</v>
      </c>
      <c r="G1621" s="15"/>
      <c r="I1621" s="15">
        <v>20</v>
      </c>
      <c r="J1621" s="15">
        <v>1600</v>
      </c>
      <c r="K1621" s="15">
        <f t="shared" si="75"/>
        <v>100</v>
      </c>
      <c r="L1621" s="15">
        <f t="shared" si="76"/>
        <v>80.76728924785462</v>
      </c>
      <c r="M1621" s="15">
        <f t="shared" si="77"/>
        <v>19.23271075214538</v>
      </c>
    </row>
    <row r="1622" spans="1:13">
      <c r="A1622" s="15" t="s">
        <v>2773</v>
      </c>
      <c r="B1622" s="15">
        <v>-32.9</v>
      </c>
      <c r="C1622" s="16">
        <v>1.9000000000000001E-5</v>
      </c>
      <c r="D1622" s="15" t="str">
        <f>VLOOKUP($A1622,таксономия!$B:$V,6,0)</f>
        <v>Eukaryota</v>
      </c>
      <c r="E1622" s="15" t="str">
        <f>VLOOKUP($A1622,таксономия!$B:$V,7,0)</f>
        <v xml:space="preserve"> Metazoa</v>
      </c>
      <c r="F1622" s="15" t="str">
        <f>VLOOKUP($A1622,таксономия!$B:$V,8,0)</f>
        <v xml:space="preserve"> Chordata</v>
      </c>
      <c r="G1622" s="15"/>
      <c r="I1622" s="15">
        <v>20</v>
      </c>
      <c r="J1622" s="15">
        <v>1601</v>
      </c>
      <c r="K1622" s="15">
        <f t="shared" si="75"/>
        <v>100</v>
      </c>
      <c r="L1622" s="15">
        <f t="shared" si="76"/>
        <v>80.817768803634522</v>
      </c>
      <c r="M1622" s="15">
        <f t="shared" si="77"/>
        <v>19.182231196365478</v>
      </c>
    </row>
    <row r="1623" spans="1:13">
      <c r="A1623" s="15" t="s">
        <v>2375</v>
      </c>
      <c r="B1623" s="15">
        <v>-33.299999999999997</v>
      </c>
      <c r="C1623" s="16">
        <v>2.0000000000000002E-5</v>
      </c>
      <c r="D1623" s="15" t="str">
        <f>VLOOKUP($A1623,таксономия!$B:$V,6,0)</f>
        <v>Eukaryota</v>
      </c>
      <c r="E1623" s="15" t="str">
        <f>VLOOKUP($A1623,таксономия!$B:$V,7,0)</f>
        <v xml:space="preserve"> Metazoa</v>
      </c>
      <c r="F1623" s="15" t="str">
        <f>VLOOKUP($A1623,таксономия!$B:$V,8,0)</f>
        <v xml:space="preserve"> Chordata</v>
      </c>
      <c r="G1623" s="15"/>
      <c r="I1623" s="15">
        <v>20</v>
      </c>
      <c r="J1623" s="15">
        <v>1602</v>
      </c>
      <c r="K1623" s="15">
        <f t="shared" si="75"/>
        <v>100</v>
      </c>
      <c r="L1623" s="15">
        <f t="shared" si="76"/>
        <v>80.868248359414437</v>
      </c>
      <c r="M1623" s="15">
        <f t="shared" si="77"/>
        <v>19.131751640585563</v>
      </c>
    </row>
    <row r="1624" spans="1:13">
      <c r="A1624" s="15" t="s">
        <v>3400</v>
      </c>
      <c r="B1624" s="15">
        <v>-33.5</v>
      </c>
      <c r="C1624" s="16">
        <v>2.0000000000000002E-5</v>
      </c>
      <c r="D1624" s="15" t="str">
        <f>VLOOKUP($A1624,таксономия!$B:$V,6,0)</f>
        <v>Eukaryota</v>
      </c>
      <c r="E1624" s="15" t="str">
        <f>VLOOKUP($A1624,таксономия!$B:$V,7,0)</f>
        <v xml:space="preserve"> Viridiplantae</v>
      </c>
      <c r="F1624" s="15" t="str">
        <f>VLOOKUP($A1624,таксономия!$B:$V,8,0)</f>
        <v xml:space="preserve"> Streptophyta</v>
      </c>
      <c r="G1624" s="15"/>
      <c r="I1624" s="15">
        <v>20</v>
      </c>
      <c r="J1624" s="15">
        <v>1603</v>
      </c>
      <c r="K1624" s="15">
        <f t="shared" si="75"/>
        <v>100</v>
      </c>
      <c r="L1624" s="15">
        <f t="shared" si="76"/>
        <v>80.918727915194339</v>
      </c>
      <c r="M1624" s="15">
        <f t="shared" si="77"/>
        <v>19.081272084805661</v>
      </c>
    </row>
    <row r="1625" spans="1:13">
      <c r="A1625" s="15" t="s">
        <v>2883</v>
      </c>
      <c r="B1625" s="15">
        <v>-33.6</v>
      </c>
      <c r="C1625" s="16">
        <v>2.0999999999999999E-5</v>
      </c>
      <c r="D1625" s="15" t="str">
        <f>VLOOKUP($A1625,таксономия!$B:$V,6,0)</f>
        <v>Eukaryota</v>
      </c>
      <c r="E1625" s="15" t="str">
        <f>VLOOKUP($A1625,таксономия!$B:$V,7,0)</f>
        <v xml:space="preserve"> Fungi</v>
      </c>
      <c r="F1625" s="15" t="str">
        <f>VLOOKUP($A1625,таксономия!$B:$V,8,0)</f>
        <v xml:space="preserve"> Dikarya</v>
      </c>
      <c r="G1625" s="15"/>
      <c r="I1625" s="15">
        <v>20</v>
      </c>
      <c r="J1625" s="15">
        <v>1604</v>
      </c>
      <c r="K1625" s="15">
        <f t="shared" si="75"/>
        <v>100</v>
      </c>
      <c r="L1625" s="15">
        <f t="shared" si="76"/>
        <v>80.969207470974254</v>
      </c>
      <c r="M1625" s="15">
        <f t="shared" si="77"/>
        <v>19.030792529025746</v>
      </c>
    </row>
    <row r="1626" spans="1:13">
      <c r="A1626" s="15" t="s">
        <v>655</v>
      </c>
      <c r="B1626" s="15">
        <v>-33.799999999999997</v>
      </c>
      <c r="C1626" s="16">
        <v>2.0999999999999999E-5</v>
      </c>
      <c r="D1626" s="15" t="str">
        <f>VLOOKUP($A1626,таксономия!$B:$V,6,0)</f>
        <v>Eukaryota</v>
      </c>
      <c r="E1626" s="15" t="str">
        <f>VLOOKUP($A1626,таксономия!$B:$V,7,0)</f>
        <v xml:space="preserve"> Fungi</v>
      </c>
      <c r="F1626" s="15" t="str">
        <f>VLOOKUP($A1626,таксономия!$B:$V,8,0)</f>
        <v xml:space="preserve"> Dikarya</v>
      </c>
      <c r="G1626" s="15"/>
      <c r="I1626" s="15">
        <v>20</v>
      </c>
      <c r="J1626" s="15">
        <v>1605</v>
      </c>
      <c r="K1626" s="15">
        <f t="shared" si="75"/>
        <v>100</v>
      </c>
      <c r="L1626" s="15">
        <f t="shared" si="76"/>
        <v>81.019687026754156</v>
      </c>
      <c r="M1626" s="15">
        <f t="shared" si="77"/>
        <v>18.980312973245844</v>
      </c>
    </row>
    <row r="1627" spans="1:13">
      <c r="A1627" s="15" t="s">
        <v>3164</v>
      </c>
      <c r="B1627" s="15">
        <v>-34.299999999999997</v>
      </c>
      <c r="C1627" s="16">
        <v>2.1999999999999999E-5</v>
      </c>
      <c r="D1627" s="15" t="str">
        <f>VLOOKUP($A1627,таксономия!$B:$V,6,0)</f>
        <v>Eukaryota</v>
      </c>
      <c r="E1627" s="15" t="str">
        <f>VLOOKUP($A1627,таксономия!$B:$V,7,0)</f>
        <v xml:space="preserve"> Metazoa</v>
      </c>
      <c r="F1627" s="15" t="str">
        <f>VLOOKUP($A1627,таксономия!$B:$V,8,0)</f>
        <v xml:space="preserve"> Chordata</v>
      </c>
      <c r="G1627" s="15"/>
      <c r="I1627" s="15">
        <v>20</v>
      </c>
      <c r="J1627" s="15">
        <v>1606</v>
      </c>
      <c r="K1627" s="15">
        <f t="shared" si="75"/>
        <v>100</v>
      </c>
      <c r="L1627" s="15">
        <f t="shared" si="76"/>
        <v>81.070166582534071</v>
      </c>
      <c r="M1627" s="15">
        <f t="shared" si="77"/>
        <v>18.929833417465929</v>
      </c>
    </row>
    <row r="1628" spans="1:13">
      <c r="A1628" s="15" t="s">
        <v>2703</v>
      </c>
      <c r="B1628" s="15">
        <v>-34.5</v>
      </c>
      <c r="C1628" s="16">
        <v>2.3E-5</v>
      </c>
      <c r="D1628" s="15" t="str">
        <f>VLOOKUP($A1628,таксономия!$B:$V,6,0)</f>
        <v>Eukaryota</v>
      </c>
      <c r="E1628" s="15" t="str">
        <f>VLOOKUP($A1628,таксономия!$B:$V,7,0)</f>
        <v xml:space="preserve"> Fungi</v>
      </c>
      <c r="F1628" s="15" t="str">
        <f>VLOOKUP($A1628,таксономия!$B:$V,8,0)</f>
        <v xml:space="preserve"> Dikarya</v>
      </c>
      <c r="G1628" s="15"/>
      <c r="I1628" s="15">
        <v>20</v>
      </c>
      <c r="J1628" s="15">
        <v>1607</v>
      </c>
      <c r="K1628" s="15">
        <f t="shared" si="75"/>
        <v>100</v>
      </c>
      <c r="L1628" s="15">
        <f t="shared" si="76"/>
        <v>81.120646138313973</v>
      </c>
      <c r="M1628" s="15">
        <f t="shared" si="77"/>
        <v>18.879353861686027</v>
      </c>
    </row>
    <row r="1629" spans="1:13">
      <c r="A1629" s="15" t="s">
        <v>1469</v>
      </c>
      <c r="B1629" s="15">
        <v>-34.6</v>
      </c>
      <c r="C1629" s="16">
        <v>2.3E-5</v>
      </c>
      <c r="D1629" s="15" t="str">
        <f>VLOOKUP($A1629,таксономия!$B:$V,6,0)</f>
        <v>Eukaryota</v>
      </c>
      <c r="E1629" s="15" t="str">
        <f>VLOOKUP($A1629,таксономия!$B:$V,7,0)</f>
        <v xml:space="preserve"> Fungi</v>
      </c>
      <c r="F1629" s="15" t="str">
        <f>VLOOKUP($A1629,таксономия!$B:$V,8,0)</f>
        <v xml:space="preserve"> Dikarya</v>
      </c>
      <c r="G1629" s="15"/>
      <c r="I1629" s="15">
        <v>20</v>
      </c>
      <c r="J1629" s="15">
        <v>1608</v>
      </c>
      <c r="K1629" s="15">
        <f t="shared" si="75"/>
        <v>100</v>
      </c>
      <c r="L1629" s="15">
        <f t="shared" si="76"/>
        <v>81.171125694093888</v>
      </c>
      <c r="M1629" s="15">
        <f t="shared" si="77"/>
        <v>18.828874305906112</v>
      </c>
    </row>
    <row r="1630" spans="1:13">
      <c r="A1630" s="15" t="s">
        <v>2027</v>
      </c>
      <c r="B1630" s="15">
        <v>-34.799999999999997</v>
      </c>
      <c r="C1630" s="16">
        <v>2.4000000000000001E-5</v>
      </c>
      <c r="D1630" s="15" t="str">
        <f>VLOOKUP($A1630,таксономия!$B:$V,6,0)</f>
        <v>Eukaryota</v>
      </c>
      <c r="E1630" s="15" t="str">
        <f>VLOOKUP($A1630,таксономия!$B:$V,7,0)</f>
        <v xml:space="preserve"> Fungi</v>
      </c>
      <c r="F1630" s="15" t="str">
        <f>VLOOKUP($A1630,таксономия!$B:$V,8,0)</f>
        <v xml:space="preserve"> Dikarya</v>
      </c>
      <c r="G1630" s="15"/>
      <c r="I1630" s="15">
        <v>20</v>
      </c>
      <c r="J1630" s="15">
        <v>1609</v>
      </c>
      <c r="K1630" s="15">
        <f t="shared" si="75"/>
        <v>100</v>
      </c>
      <c r="L1630" s="15">
        <f t="shared" si="76"/>
        <v>81.221605249873789</v>
      </c>
      <c r="M1630" s="15">
        <f t="shared" si="77"/>
        <v>18.778394750126211</v>
      </c>
    </row>
    <row r="1631" spans="1:13">
      <c r="A1631" s="15" t="s">
        <v>2170</v>
      </c>
      <c r="B1631" s="15">
        <v>-35</v>
      </c>
      <c r="C1631" s="16">
        <v>2.4000000000000001E-5</v>
      </c>
      <c r="D1631" s="15" t="str">
        <f>VLOOKUP($A1631,таксономия!$B:$V,6,0)</f>
        <v>Eukaryota</v>
      </c>
      <c r="E1631" s="15" t="str">
        <f>VLOOKUP($A1631,таксономия!$B:$V,7,0)</f>
        <v xml:space="preserve"> Fungi</v>
      </c>
      <c r="F1631" s="15" t="str">
        <f>VLOOKUP($A1631,таксономия!$B:$V,8,0)</f>
        <v xml:space="preserve"> Dikarya</v>
      </c>
      <c r="G1631" s="15"/>
      <c r="I1631" s="15">
        <v>20</v>
      </c>
      <c r="J1631" s="15">
        <v>1610</v>
      </c>
      <c r="K1631" s="15">
        <f t="shared" si="75"/>
        <v>100</v>
      </c>
      <c r="L1631" s="15">
        <f t="shared" si="76"/>
        <v>81.272084805653705</v>
      </c>
      <c r="M1631" s="15">
        <f t="shared" si="77"/>
        <v>18.727915194346295</v>
      </c>
    </row>
    <row r="1632" spans="1:13">
      <c r="A1632" s="15" t="s">
        <v>2013</v>
      </c>
      <c r="B1632" s="15">
        <v>-35.1</v>
      </c>
      <c r="C1632" s="16">
        <v>2.5000000000000001E-5</v>
      </c>
      <c r="D1632" s="15" t="str">
        <f>VLOOKUP($A1632,таксономия!$B:$V,6,0)</f>
        <v>Eukaryota</v>
      </c>
      <c r="E1632" s="15" t="str">
        <f>VLOOKUP($A1632,таксономия!$B:$V,7,0)</f>
        <v xml:space="preserve"> Fungi</v>
      </c>
      <c r="F1632" s="15" t="str">
        <f>VLOOKUP($A1632,таксономия!$B:$V,8,0)</f>
        <v xml:space="preserve"> Dikarya</v>
      </c>
      <c r="G1632" s="15"/>
      <c r="I1632" s="15">
        <v>20</v>
      </c>
      <c r="J1632" s="15">
        <v>1611</v>
      </c>
      <c r="K1632" s="15">
        <f t="shared" si="75"/>
        <v>100</v>
      </c>
      <c r="L1632" s="15">
        <f t="shared" si="76"/>
        <v>81.322564361433621</v>
      </c>
      <c r="M1632" s="15">
        <f t="shared" si="77"/>
        <v>18.677435638566379</v>
      </c>
    </row>
    <row r="1633" spans="1:13">
      <c r="A1633" s="15" t="s">
        <v>27</v>
      </c>
      <c r="B1633" s="15">
        <v>-35.299999999999997</v>
      </c>
      <c r="C1633" s="16">
        <v>2.5999999999999998E-5</v>
      </c>
      <c r="D1633" s="15" t="str">
        <f>VLOOKUP($A1633,таксономия!$B:$V,6,0)</f>
        <v>Archaea</v>
      </c>
      <c r="E1633" s="15" t="str">
        <f>VLOOKUP($A1633,таксономия!$B:$V,7,0)</f>
        <v xml:space="preserve"> Thaumarchaeota</v>
      </c>
      <c r="F1633" s="15" t="str">
        <f>VLOOKUP($A1633,таксономия!$B:$V,8,0)</f>
        <v xml:space="preserve"> Cenarchaeales</v>
      </c>
      <c r="G1633" s="15"/>
      <c r="I1633" s="15">
        <v>20</v>
      </c>
      <c r="J1633" s="15">
        <v>1612</v>
      </c>
      <c r="K1633" s="15">
        <f t="shared" si="75"/>
        <v>100</v>
      </c>
      <c r="L1633" s="15">
        <f t="shared" si="76"/>
        <v>81.373043917213522</v>
      </c>
      <c r="M1633" s="15">
        <f t="shared" si="77"/>
        <v>18.626956082786478</v>
      </c>
    </row>
    <row r="1634" spans="1:13">
      <c r="A1634" s="15" t="s">
        <v>3110</v>
      </c>
      <c r="B1634" s="15">
        <v>-35.5</v>
      </c>
      <c r="C1634" s="16">
        <v>2.5999999999999998E-5</v>
      </c>
      <c r="D1634" s="15" t="str">
        <f>VLOOKUP($A1634,таксономия!$B:$V,6,0)</f>
        <v>Eukaryota</v>
      </c>
      <c r="E1634" s="15" t="str">
        <f>VLOOKUP($A1634,таксономия!$B:$V,7,0)</f>
        <v xml:space="preserve"> Fungi</v>
      </c>
      <c r="F1634" s="15" t="str">
        <f>VLOOKUP($A1634,таксономия!$B:$V,8,0)</f>
        <v xml:space="preserve"> Dikarya</v>
      </c>
      <c r="G1634" s="15"/>
      <c r="I1634" s="15">
        <v>20</v>
      </c>
      <c r="J1634" s="15">
        <v>1613</v>
      </c>
      <c r="K1634" s="15">
        <f t="shared" si="75"/>
        <v>100</v>
      </c>
      <c r="L1634" s="15">
        <f t="shared" si="76"/>
        <v>81.423523472993438</v>
      </c>
      <c r="M1634" s="15">
        <f t="shared" si="77"/>
        <v>18.576476527006562</v>
      </c>
    </row>
    <row r="1635" spans="1:13">
      <c r="A1635" s="15" t="s">
        <v>1960</v>
      </c>
      <c r="B1635" s="15">
        <v>-35.6</v>
      </c>
      <c r="C1635" s="16">
        <v>2.6999999999999999E-5</v>
      </c>
      <c r="D1635" s="15" t="str">
        <f>VLOOKUP($A1635,таксономия!$B:$V,6,0)</f>
        <v>Eukaryota</v>
      </c>
      <c r="E1635" s="15" t="str">
        <f>VLOOKUP($A1635,таксономия!$B:$V,7,0)</f>
        <v xml:space="preserve"> Fungi</v>
      </c>
      <c r="F1635" s="15" t="str">
        <f>VLOOKUP($A1635,таксономия!$B:$V,8,0)</f>
        <v xml:space="preserve"> Dikarya</v>
      </c>
      <c r="G1635" s="15"/>
      <c r="I1635" s="15">
        <v>20</v>
      </c>
      <c r="J1635" s="15">
        <v>1614</v>
      </c>
      <c r="K1635" s="15">
        <f t="shared" si="75"/>
        <v>100</v>
      </c>
      <c r="L1635" s="15">
        <f t="shared" si="76"/>
        <v>81.474003028773339</v>
      </c>
      <c r="M1635" s="15">
        <f t="shared" si="77"/>
        <v>18.525996971226661</v>
      </c>
    </row>
    <row r="1636" spans="1:13">
      <c r="A1636" s="15" t="s">
        <v>2447</v>
      </c>
      <c r="B1636" s="15">
        <v>-35.700000000000003</v>
      </c>
      <c r="C1636" s="16">
        <v>2.6999999999999999E-5</v>
      </c>
      <c r="D1636" s="15" t="str">
        <f>VLOOKUP($A1636,таксономия!$B:$V,6,0)</f>
        <v>Eukaryota</v>
      </c>
      <c r="E1636" s="15" t="str">
        <f>VLOOKUP($A1636,таксономия!$B:$V,7,0)</f>
        <v xml:space="preserve"> Metazoa</v>
      </c>
      <c r="F1636" s="15" t="str">
        <f>VLOOKUP($A1636,таксономия!$B:$V,8,0)</f>
        <v xml:space="preserve"> Chordata</v>
      </c>
      <c r="G1636" s="15"/>
      <c r="I1636" s="15">
        <v>20</v>
      </c>
      <c r="J1636" s="15">
        <v>1615</v>
      </c>
      <c r="K1636" s="15">
        <f t="shared" si="75"/>
        <v>100</v>
      </c>
      <c r="L1636" s="15">
        <f t="shared" si="76"/>
        <v>81.524482584553255</v>
      </c>
      <c r="M1636" s="15">
        <f t="shared" si="77"/>
        <v>18.475517415446745</v>
      </c>
    </row>
    <row r="1637" spans="1:13">
      <c r="A1637" s="15" t="s">
        <v>2351</v>
      </c>
      <c r="B1637" s="15">
        <v>-35.799999999999997</v>
      </c>
      <c r="C1637" s="16">
        <v>2.6999999999999999E-5</v>
      </c>
      <c r="D1637" s="15" t="str">
        <f>VLOOKUP($A1637,таксономия!$B:$V,6,0)</f>
        <v>Eukaryota</v>
      </c>
      <c r="E1637" s="15" t="str">
        <f>VLOOKUP($A1637,таксономия!$B:$V,7,0)</f>
        <v xml:space="preserve"> Viridiplantae</v>
      </c>
      <c r="F1637" s="15" t="str">
        <f>VLOOKUP($A1637,таксономия!$B:$V,8,0)</f>
        <v xml:space="preserve"> Streptophyta</v>
      </c>
      <c r="G1637" s="15"/>
      <c r="I1637" s="15">
        <v>20</v>
      </c>
      <c r="J1637" s="15">
        <v>1616</v>
      </c>
      <c r="K1637" s="15">
        <f t="shared" si="75"/>
        <v>100</v>
      </c>
      <c r="L1637" s="15">
        <f t="shared" si="76"/>
        <v>81.574962140333156</v>
      </c>
      <c r="M1637" s="15">
        <f t="shared" si="77"/>
        <v>18.425037859666844</v>
      </c>
    </row>
    <row r="1638" spans="1:13">
      <c r="A1638" s="15" t="s">
        <v>1264</v>
      </c>
      <c r="B1638" s="15">
        <v>-35.9</v>
      </c>
      <c r="C1638" s="16">
        <v>2.8E-5</v>
      </c>
      <c r="D1638" s="15" t="str">
        <f>VLOOKUP($A1638,таксономия!$B:$V,6,0)</f>
        <v>Eukaryota</v>
      </c>
      <c r="E1638" s="15" t="str">
        <f>VLOOKUP($A1638,таксономия!$B:$V,7,0)</f>
        <v xml:space="preserve"> Viridiplantae</v>
      </c>
      <c r="F1638" s="15" t="str">
        <f>VLOOKUP($A1638,таксономия!$B:$V,8,0)</f>
        <v xml:space="preserve"> Streptophyta</v>
      </c>
      <c r="G1638" s="15"/>
      <c r="I1638" s="15">
        <v>20</v>
      </c>
      <c r="J1638" s="15">
        <v>1617</v>
      </c>
      <c r="K1638" s="15">
        <f t="shared" si="75"/>
        <v>100</v>
      </c>
      <c r="L1638" s="15">
        <f t="shared" si="76"/>
        <v>81.625441696113072</v>
      </c>
      <c r="M1638" s="15">
        <f t="shared" si="77"/>
        <v>18.374558303886928</v>
      </c>
    </row>
    <row r="1639" spans="1:13">
      <c r="A1639" s="15" t="s">
        <v>4439</v>
      </c>
      <c r="B1639" s="15">
        <v>-36.299999999999997</v>
      </c>
      <c r="C1639" s="16">
        <v>2.9E-5</v>
      </c>
      <c r="D1639" s="15" t="str">
        <f>VLOOKUP($A1639,таксономия!$B:$V,6,0)</f>
        <v>Archaea</v>
      </c>
      <c r="E1639" s="15" t="str">
        <f>VLOOKUP($A1639,таксономия!$B:$V,7,0)</f>
        <v xml:space="preserve"> Euryarchaeota</v>
      </c>
      <c r="F1639" s="15" t="str">
        <f>VLOOKUP($A1639,таксономия!$B:$V,8,0)</f>
        <v xml:space="preserve"> Methanococci</v>
      </c>
      <c r="G1639" s="15"/>
      <c r="I1639" s="15">
        <v>20</v>
      </c>
      <c r="J1639" s="15">
        <v>1618</v>
      </c>
      <c r="K1639" s="15">
        <f t="shared" si="75"/>
        <v>100</v>
      </c>
      <c r="L1639" s="15">
        <f t="shared" si="76"/>
        <v>81.675921251892987</v>
      </c>
      <c r="M1639" s="15">
        <f t="shared" si="77"/>
        <v>18.324078748107013</v>
      </c>
    </row>
    <row r="1640" spans="1:13">
      <c r="A1640" s="15" t="s">
        <v>212</v>
      </c>
      <c r="B1640" s="15">
        <v>-36.4</v>
      </c>
      <c r="C1640" s="16">
        <v>2.9E-5</v>
      </c>
      <c r="D1640" s="15" t="str">
        <f>VLOOKUP($A1640,таксономия!$B:$V,6,0)</f>
        <v>Eukaryota</v>
      </c>
      <c r="E1640" s="15" t="str">
        <f>VLOOKUP($A1640,таксономия!$B:$V,7,0)</f>
        <v xml:space="preserve"> Fungi</v>
      </c>
      <c r="F1640" s="15" t="str">
        <f>VLOOKUP($A1640,таксономия!$B:$V,8,0)</f>
        <v xml:space="preserve"> Dikarya</v>
      </c>
      <c r="G1640" s="15"/>
      <c r="I1640" s="15">
        <v>20</v>
      </c>
      <c r="J1640" s="15">
        <v>1619</v>
      </c>
      <c r="K1640" s="15">
        <f t="shared" si="75"/>
        <v>100</v>
      </c>
      <c r="L1640" s="15">
        <f t="shared" si="76"/>
        <v>81.726400807672889</v>
      </c>
      <c r="M1640" s="15">
        <f t="shared" si="77"/>
        <v>18.273599192327111</v>
      </c>
    </row>
    <row r="1641" spans="1:13">
      <c r="A1641" s="15" t="s">
        <v>1072</v>
      </c>
      <c r="B1641" s="15">
        <v>-36.5</v>
      </c>
      <c r="C1641" s="16">
        <v>3.0000000000000001E-5</v>
      </c>
      <c r="D1641" s="15" t="str">
        <f>VLOOKUP($A1641,таксономия!$B:$V,6,0)</f>
        <v>Eukaryota</v>
      </c>
      <c r="E1641" s="15" t="str">
        <f>VLOOKUP($A1641,таксономия!$B:$V,7,0)</f>
        <v xml:space="preserve"> Fungi</v>
      </c>
      <c r="F1641" s="15" t="str">
        <f>VLOOKUP($A1641,таксономия!$B:$V,8,0)</f>
        <v xml:space="preserve"> Dikarya</v>
      </c>
      <c r="G1641" s="15"/>
      <c r="I1641" s="15">
        <v>20</v>
      </c>
      <c r="J1641" s="15">
        <v>1620</v>
      </c>
      <c r="K1641" s="15">
        <f t="shared" si="75"/>
        <v>100</v>
      </c>
      <c r="L1641" s="15">
        <f t="shared" si="76"/>
        <v>81.776880363452804</v>
      </c>
      <c r="M1641" s="15">
        <f t="shared" si="77"/>
        <v>18.223119636547196</v>
      </c>
    </row>
    <row r="1642" spans="1:13">
      <c r="A1642" s="15" t="s">
        <v>1254</v>
      </c>
      <c r="B1642" s="15">
        <v>-36.5</v>
      </c>
      <c r="C1642" s="16">
        <v>3.0000000000000001E-5</v>
      </c>
      <c r="D1642" s="15" t="str">
        <f>VLOOKUP($A1642,таксономия!$B:$V,6,0)</f>
        <v>Eukaryota</v>
      </c>
      <c r="E1642" s="15" t="str">
        <f>VLOOKUP($A1642,таксономия!$B:$V,7,0)</f>
        <v xml:space="preserve"> Fungi</v>
      </c>
      <c r="F1642" s="15" t="str">
        <f>VLOOKUP($A1642,таксономия!$B:$V,8,0)</f>
        <v xml:space="preserve"> Dikarya</v>
      </c>
      <c r="G1642" s="15"/>
      <c r="I1642" s="15">
        <v>20</v>
      </c>
      <c r="J1642" s="15">
        <v>1621</v>
      </c>
      <c r="K1642" s="15">
        <f t="shared" si="75"/>
        <v>100</v>
      </c>
      <c r="L1642" s="15">
        <f t="shared" si="76"/>
        <v>81.827359919232705</v>
      </c>
      <c r="M1642" s="15">
        <f t="shared" si="77"/>
        <v>18.172640080767295</v>
      </c>
    </row>
    <row r="1643" spans="1:13">
      <c r="A1643" s="15" t="s">
        <v>2152</v>
      </c>
      <c r="B1643" s="15">
        <v>-36.5</v>
      </c>
      <c r="C1643" s="16">
        <v>3.0000000000000001E-5</v>
      </c>
      <c r="D1643" s="15" t="str">
        <f>VLOOKUP($A1643,таксономия!$B:$V,6,0)</f>
        <v>Eukaryota</v>
      </c>
      <c r="E1643" s="15" t="str">
        <f>VLOOKUP($A1643,таксономия!$B:$V,7,0)</f>
        <v xml:space="preserve"> Fungi</v>
      </c>
      <c r="F1643" s="15" t="str">
        <f>VLOOKUP($A1643,таксономия!$B:$V,8,0)</f>
        <v xml:space="preserve"> Dikarya</v>
      </c>
      <c r="G1643" s="15"/>
      <c r="I1643" s="15">
        <v>20</v>
      </c>
      <c r="J1643" s="15">
        <v>1622</v>
      </c>
      <c r="K1643" s="15">
        <f t="shared" si="75"/>
        <v>100</v>
      </c>
      <c r="L1643" s="15">
        <f t="shared" si="76"/>
        <v>81.877839475012621</v>
      </c>
      <c r="M1643" s="15">
        <f t="shared" si="77"/>
        <v>18.122160524987379</v>
      </c>
    </row>
    <row r="1644" spans="1:13">
      <c r="A1644" s="15" t="s">
        <v>1391</v>
      </c>
      <c r="B1644" s="15">
        <v>-36.5</v>
      </c>
      <c r="C1644" s="16">
        <v>3.0000000000000001E-5</v>
      </c>
      <c r="D1644" s="15" t="str">
        <f>VLOOKUP($A1644,таксономия!$B:$V,6,0)</f>
        <v>Eukaryota</v>
      </c>
      <c r="E1644" s="15" t="str">
        <f>VLOOKUP($A1644,таксономия!$B:$V,7,0)</f>
        <v xml:space="preserve"> Amoebozoa</v>
      </c>
      <c r="F1644" s="15" t="str">
        <f>VLOOKUP($A1644,таксономия!$B:$V,8,0)</f>
        <v xml:space="preserve"> Mycetozoa</v>
      </c>
      <c r="G1644" s="15"/>
      <c r="I1644" s="15">
        <v>20</v>
      </c>
      <c r="J1644" s="15">
        <v>1623</v>
      </c>
      <c r="K1644" s="15">
        <f t="shared" si="75"/>
        <v>100</v>
      </c>
      <c r="L1644" s="15">
        <f t="shared" si="76"/>
        <v>81.928319030792522</v>
      </c>
      <c r="M1644" s="15">
        <f t="shared" si="77"/>
        <v>18.071680969207478</v>
      </c>
    </row>
    <row r="1645" spans="1:13">
      <c r="A1645" s="15" t="s">
        <v>4034</v>
      </c>
      <c r="B1645" s="15">
        <v>-36.799999999999997</v>
      </c>
      <c r="C1645" s="16">
        <v>3.1000000000000001E-5</v>
      </c>
      <c r="D1645" s="15" t="str">
        <f>VLOOKUP($A1645,таксономия!$B:$V,6,0)</f>
        <v>Eukaryota</v>
      </c>
      <c r="E1645" s="15" t="str">
        <f>VLOOKUP($A1645,таксономия!$B:$V,7,0)</f>
        <v xml:space="preserve"> Viridiplantae</v>
      </c>
      <c r="F1645" s="15" t="str">
        <f>VLOOKUP($A1645,таксономия!$B:$V,8,0)</f>
        <v xml:space="preserve"> Streptophyta</v>
      </c>
      <c r="G1645" s="15"/>
      <c r="I1645" s="15">
        <v>20</v>
      </c>
      <c r="J1645" s="15">
        <v>1624</v>
      </c>
      <c r="K1645" s="15">
        <f t="shared" si="75"/>
        <v>100</v>
      </c>
      <c r="L1645" s="15">
        <f t="shared" si="76"/>
        <v>81.978798586572438</v>
      </c>
      <c r="M1645" s="15">
        <f t="shared" si="77"/>
        <v>18.021201413427562</v>
      </c>
    </row>
    <row r="1646" spans="1:13">
      <c r="A1646" s="15" t="s">
        <v>2649</v>
      </c>
      <c r="B1646" s="15">
        <v>-37</v>
      </c>
      <c r="C1646" s="16">
        <v>3.1999999999999999E-5</v>
      </c>
      <c r="D1646" s="15" t="str">
        <f>VLOOKUP($A1646,таксономия!$B:$V,6,0)</f>
        <v>Eukaryota</v>
      </c>
      <c r="E1646" s="15" t="str">
        <f>VLOOKUP($A1646,таксономия!$B:$V,7,0)</f>
        <v xml:space="preserve"> Metazoa</v>
      </c>
      <c r="F1646" s="15" t="str">
        <f>VLOOKUP($A1646,таксономия!$B:$V,8,0)</f>
        <v xml:space="preserve"> Chordata</v>
      </c>
      <c r="G1646" s="15"/>
      <c r="I1646" s="15">
        <v>20</v>
      </c>
      <c r="J1646" s="15">
        <v>1625</v>
      </c>
      <c r="K1646" s="15">
        <f t="shared" si="75"/>
        <v>100</v>
      </c>
      <c r="L1646" s="15">
        <f t="shared" si="76"/>
        <v>82.029278142352354</v>
      </c>
      <c r="M1646" s="15">
        <f t="shared" si="77"/>
        <v>17.970721857647646</v>
      </c>
    </row>
    <row r="1647" spans="1:13">
      <c r="A1647" s="15" t="s">
        <v>82</v>
      </c>
      <c r="B1647" s="15">
        <v>-37</v>
      </c>
      <c r="C1647" s="16">
        <v>3.1999999999999999E-5</v>
      </c>
      <c r="D1647" s="15" t="str">
        <f>VLOOKUP($A1647,таксономия!$B:$V,6,0)</f>
        <v>Eukaryota</v>
      </c>
      <c r="E1647" s="15" t="str">
        <f>VLOOKUP($A1647,таксономия!$B:$V,7,0)</f>
        <v xml:space="preserve"> Viridiplantae</v>
      </c>
      <c r="F1647" s="15" t="str">
        <f>VLOOKUP($A1647,таксономия!$B:$V,8,0)</f>
        <v xml:space="preserve"> Streptophyta</v>
      </c>
      <c r="G1647" s="15"/>
      <c r="I1647" s="15">
        <v>20</v>
      </c>
      <c r="J1647" s="15">
        <v>1626</v>
      </c>
      <c r="K1647" s="15">
        <f t="shared" si="75"/>
        <v>100</v>
      </c>
      <c r="L1647" s="15">
        <f t="shared" si="76"/>
        <v>82.079757698132255</v>
      </c>
      <c r="M1647" s="15">
        <f t="shared" si="77"/>
        <v>17.920242301867745</v>
      </c>
    </row>
    <row r="1648" spans="1:13">
      <c r="A1648" s="15" t="s">
        <v>3952</v>
      </c>
      <c r="B1648" s="15">
        <v>-37</v>
      </c>
      <c r="C1648" s="16">
        <v>3.1999999999999999E-5</v>
      </c>
      <c r="D1648" s="15" t="str">
        <f>VLOOKUP($A1648,таксономия!$B:$V,6,0)</f>
        <v>Eukaryota</v>
      </c>
      <c r="E1648" s="15" t="str">
        <f>VLOOKUP($A1648,таксономия!$B:$V,7,0)</f>
        <v xml:space="preserve"> Viridiplantae</v>
      </c>
      <c r="F1648" s="15" t="str">
        <f>VLOOKUP($A1648,таксономия!$B:$V,8,0)</f>
        <v xml:space="preserve"> Streptophyta</v>
      </c>
      <c r="G1648" s="15"/>
      <c r="I1648" s="15">
        <v>20</v>
      </c>
      <c r="J1648" s="15">
        <v>1627</v>
      </c>
      <c r="K1648" s="15">
        <f t="shared" si="75"/>
        <v>100</v>
      </c>
      <c r="L1648" s="15">
        <f t="shared" si="76"/>
        <v>82.130237253912171</v>
      </c>
      <c r="M1648" s="15">
        <f t="shared" si="77"/>
        <v>17.869762746087829</v>
      </c>
    </row>
    <row r="1649" spans="1:13">
      <c r="A1649" s="15" t="s">
        <v>3225</v>
      </c>
      <c r="B1649" s="15">
        <v>-37.700000000000003</v>
      </c>
      <c r="C1649" s="16">
        <v>3.4E-5</v>
      </c>
      <c r="D1649" s="15" t="str">
        <f>VLOOKUP($A1649,таксономия!$B:$V,6,0)</f>
        <v>Eukaryota</v>
      </c>
      <c r="E1649" s="15" t="str">
        <f>VLOOKUP($A1649,таксономия!$B:$V,7,0)</f>
        <v xml:space="preserve"> Metazoa</v>
      </c>
      <c r="F1649" s="15" t="str">
        <f>VLOOKUP($A1649,таксономия!$B:$V,8,0)</f>
        <v xml:space="preserve"> Chordata</v>
      </c>
      <c r="G1649" s="15"/>
      <c r="I1649" s="15">
        <v>20</v>
      </c>
      <c r="J1649" s="15">
        <v>1628</v>
      </c>
      <c r="K1649" s="15">
        <f t="shared" si="75"/>
        <v>100</v>
      </c>
      <c r="L1649" s="15">
        <f t="shared" si="76"/>
        <v>82.180716809692072</v>
      </c>
      <c r="M1649" s="15">
        <f t="shared" si="77"/>
        <v>17.819283190307928</v>
      </c>
    </row>
    <row r="1650" spans="1:13">
      <c r="A1650" s="15" t="s">
        <v>2240</v>
      </c>
      <c r="B1650" s="15">
        <v>-37.799999999999997</v>
      </c>
      <c r="C1650" s="16">
        <v>3.4999999999999997E-5</v>
      </c>
      <c r="D1650" s="15" t="str">
        <f>VLOOKUP($A1650,таксономия!$B:$V,6,0)</f>
        <v>Eukaryota</v>
      </c>
      <c r="E1650" s="15" t="str">
        <f>VLOOKUP($A1650,таксономия!$B:$V,7,0)</f>
        <v xml:space="preserve"> Fungi</v>
      </c>
      <c r="F1650" s="15" t="str">
        <f>VLOOKUP($A1650,таксономия!$B:$V,8,0)</f>
        <v xml:space="preserve"> Dikarya</v>
      </c>
      <c r="G1650" s="15"/>
      <c r="I1650" s="15">
        <v>20</v>
      </c>
      <c r="J1650" s="15">
        <v>1629</v>
      </c>
      <c r="K1650" s="15">
        <f t="shared" si="75"/>
        <v>100</v>
      </c>
      <c r="L1650" s="15">
        <f t="shared" si="76"/>
        <v>82.231196365471988</v>
      </c>
      <c r="M1650" s="15">
        <f t="shared" si="77"/>
        <v>17.768803634528012</v>
      </c>
    </row>
    <row r="1651" spans="1:13">
      <c r="A1651" s="15" t="s">
        <v>2252</v>
      </c>
      <c r="B1651" s="15">
        <v>-37.799999999999997</v>
      </c>
      <c r="C1651" s="16">
        <v>3.4999999999999997E-5</v>
      </c>
      <c r="D1651" s="15" t="str">
        <f>VLOOKUP($A1651,таксономия!$B:$V,6,0)</f>
        <v>Eukaryota</v>
      </c>
      <c r="E1651" s="15" t="str">
        <f>VLOOKUP($A1651,таксономия!$B:$V,7,0)</f>
        <v xml:space="preserve"> Fungi</v>
      </c>
      <c r="F1651" s="15" t="str">
        <f>VLOOKUP($A1651,таксономия!$B:$V,8,0)</f>
        <v xml:space="preserve"> Dikarya</v>
      </c>
      <c r="G1651" s="15"/>
      <c r="I1651" s="15">
        <v>20</v>
      </c>
      <c r="J1651" s="15">
        <v>1630</v>
      </c>
      <c r="K1651" s="15">
        <f t="shared" si="75"/>
        <v>100</v>
      </c>
      <c r="L1651" s="15">
        <f t="shared" si="76"/>
        <v>82.281675921251889</v>
      </c>
      <c r="M1651" s="15">
        <f t="shared" si="77"/>
        <v>17.718324078748111</v>
      </c>
    </row>
    <row r="1652" spans="1:13">
      <c r="A1652" s="15" t="s">
        <v>957</v>
      </c>
      <c r="B1652" s="15">
        <v>-37.799999999999997</v>
      </c>
      <c r="C1652" s="16">
        <v>3.4999999999999997E-5</v>
      </c>
      <c r="D1652" s="15" t="str">
        <f>VLOOKUP($A1652,таксономия!$B:$V,6,0)</f>
        <v>Eukaryota</v>
      </c>
      <c r="E1652" s="15" t="str">
        <f>VLOOKUP($A1652,таксономия!$B:$V,7,0)</f>
        <v xml:space="preserve"> Stramenopiles</v>
      </c>
      <c r="F1652" s="15" t="str">
        <f>VLOOKUP($A1652,таксономия!$B:$V,8,0)</f>
        <v xml:space="preserve"> Bacillariophyta</v>
      </c>
      <c r="G1652" s="15"/>
      <c r="I1652" s="15">
        <v>20</v>
      </c>
      <c r="J1652" s="15">
        <v>1631</v>
      </c>
      <c r="K1652" s="15">
        <f t="shared" si="75"/>
        <v>100</v>
      </c>
      <c r="L1652" s="15">
        <f t="shared" si="76"/>
        <v>82.332155477031804</v>
      </c>
      <c r="M1652" s="15">
        <f t="shared" si="77"/>
        <v>17.667844522968196</v>
      </c>
    </row>
    <row r="1653" spans="1:13">
      <c r="A1653" s="15" t="s">
        <v>736</v>
      </c>
      <c r="B1653" s="15">
        <v>-37.9</v>
      </c>
      <c r="C1653" s="16">
        <v>3.4999999999999997E-5</v>
      </c>
      <c r="D1653" s="15" t="str">
        <f>VLOOKUP($A1653,таксономия!$B:$V,6,0)</f>
        <v>Eukaryota</v>
      </c>
      <c r="E1653" s="15" t="str">
        <f>VLOOKUP($A1653,таксономия!$B:$V,7,0)</f>
        <v xml:space="preserve"> Metazoa</v>
      </c>
      <c r="F1653" s="15" t="str">
        <f>VLOOKUP($A1653,таксономия!$B:$V,8,0)</f>
        <v xml:space="preserve"> Ecdysozoa</v>
      </c>
      <c r="G1653" s="15"/>
      <c r="I1653" s="15">
        <v>20</v>
      </c>
      <c r="J1653" s="15">
        <v>1632</v>
      </c>
      <c r="K1653" s="15">
        <f t="shared" si="75"/>
        <v>100</v>
      </c>
      <c r="L1653" s="15">
        <f t="shared" si="76"/>
        <v>82.38263503281172</v>
      </c>
      <c r="M1653" s="15">
        <f t="shared" si="77"/>
        <v>17.61736496718828</v>
      </c>
    </row>
    <row r="1654" spans="1:13">
      <c r="A1654" s="15" t="s">
        <v>1129</v>
      </c>
      <c r="B1654" s="15">
        <v>-38.1</v>
      </c>
      <c r="C1654" s="16">
        <v>3.6000000000000001E-5</v>
      </c>
      <c r="D1654" s="15" t="str">
        <f>VLOOKUP($A1654,таксономия!$B:$V,6,0)</f>
        <v>Eukaryota</v>
      </c>
      <c r="E1654" s="15" t="str">
        <f>VLOOKUP($A1654,таксономия!$B:$V,7,0)</f>
        <v xml:space="preserve"> Fungi</v>
      </c>
      <c r="F1654" s="15" t="str">
        <f>VLOOKUP($A1654,таксономия!$B:$V,8,0)</f>
        <v xml:space="preserve"> Dikarya</v>
      </c>
      <c r="G1654" s="15"/>
      <c r="I1654" s="15">
        <v>20</v>
      </c>
      <c r="J1654" s="15">
        <v>1633</v>
      </c>
      <c r="K1654" s="15">
        <f t="shared" si="75"/>
        <v>100</v>
      </c>
      <c r="L1654" s="15">
        <f t="shared" si="76"/>
        <v>82.433114588591621</v>
      </c>
      <c r="M1654" s="15">
        <f t="shared" si="77"/>
        <v>17.566885411408379</v>
      </c>
    </row>
    <row r="1655" spans="1:13">
      <c r="A1655" s="15" t="s">
        <v>2746</v>
      </c>
      <c r="B1655" s="15">
        <v>-38.200000000000003</v>
      </c>
      <c r="C1655" s="16">
        <v>3.6999999999999998E-5</v>
      </c>
      <c r="D1655" s="15" t="str">
        <f>VLOOKUP($A1655,таксономия!$B:$V,6,0)</f>
        <v>Eukaryota</v>
      </c>
      <c r="E1655" s="15" t="str">
        <f>VLOOKUP($A1655,таксономия!$B:$V,7,0)</f>
        <v xml:space="preserve"> Metazoa</v>
      </c>
      <c r="F1655" s="15" t="str">
        <f>VLOOKUP($A1655,таксономия!$B:$V,8,0)</f>
        <v xml:space="preserve"> Ecdysozoa</v>
      </c>
      <c r="G1655" s="15"/>
      <c r="I1655" s="15">
        <v>20</v>
      </c>
      <c r="J1655" s="15">
        <v>1634</v>
      </c>
      <c r="K1655" s="15">
        <f t="shared" si="75"/>
        <v>100</v>
      </c>
      <c r="L1655" s="15">
        <f t="shared" si="76"/>
        <v>82.483594144371537</v>
      </c>
      <c r="M1655" s="15">
        <f t="shared" si="77"/>
        <v>17.516405855628463</v>
      </c>
    </row>
    <row r="1656" spans="1:13">
      <c r="A1656" s="15" t="s">
        <v>794</v>
      </c>
      <c r="B1656" s="15">
        <v>-38.299999999999997</v>
      </c>
      <c r="C1656" s="16">
        <v>3.6999999999999998E-5</v>
      </c>
      <c r="D1656" s="15" t="str">
        <f>VLOOKUP($A1656,таксономия!$B:$V,6,0)</f>
        <v>Eukaryota</v>
      </c>
      <c r="E1656" s="15" t="str">
        <f>VLOOKUP($A1656,таксономия!$B:$V,7,0)</f>
        <v xml:space="preserve"> Metazoa</v>
      </c>
      <c r="F1656" s="15" t="str">
        <f>VLOOKUP($A1656,таксономия!$B:$V,8,0)</f>
        <v xml:space="preserve"> Chordata</v>
      </c>
      <c r="G1656" s="15"/>
      <c r="I1656" s="15">
        <v>20</v>
      </c>
      <c r="J1656" s="15">
        <v>1635</v>
      </c>
      <c r="K1656" s="15">
        <f t="shared" si="75"/>
        <v>100</v>
      </c>
      <c r="L1656" s="15">
        <f t="shared" si="76"/>
        <v>82.534073700151438</v>
      </c>
      <c r="M1656" s="15">
        <f t="shared" si="77"/>
        <v>17.465926299848562</v>
      </c>
    </row>
    <row r="1657" spans="1:13">
      <c r="A1657" s="15" t="s">
        <v>1088</v>
      </c>
      <c r="B1657" s="15">
        <v>-38.4</v>
      </c>
      <c r="C1657" s="16">
        <v>3.8000000000000002E-5</v>
      </c>
      <c r="D1657" s="15" t="str">
        <f>VLOOKUP($A1657,таксономия!$B:$V,6,0)</f>
        <v>Eukaryota</v>
      </c>
      <c r="E1657" s="15" t="str">
        <f>VLOOKUP($A1657,таксономия!$B:$V,7,0)</f>
        <v xml:space="preserve"> Metazoa</v>
      </c>
      <c r="F1657" s="15" t="str">
        <f>VLOOKUP($A1657,таксономия!$B:$V,8,0)</f>
        <v xml:space="preserve"> Chordata</v>
      </c>
      <c r="G1657" s="15"/>
      <c r="I1657" s="15">
        <v>20</v>
      </c>
      <c r="J1657" s="15">
        <v>1636</v>
      </c>
      <c r="K1657" s="15">
        <f t="shared" si="75"/>
        <v>100</v>
      </c>
      <c r="L1657" s="15">
        <f t="shared" si="76"/>
        <v>82.584553255931354</v>
      </c>
      <c r="M1657" s="15">
        <f t="shared" si="77"/>
        <v>17.415446744068646</v>
      </c>
    </row>
    <row r="1658" spans="1:13">
      <c r="A1658" s="15" t="s">
        <v>621</v>
      </c>
      <c r="B1658" s="15">
        <v>-38.799999999999997</v>
      </c>
      <c r="C1658" s="16">
        <v>4.0000000000000003E-5</v>
      </c>
      <c r="D1658" s="15" t="str">
        <f>VLOOKUP($A1658,таксономия!$B:$V,6,0)</f>
        <v>Eukaryota</v>
      </c>
      <c r="E1658" s="15" t="str">
        <f>VLOOKUP($A1658,таксономия!$B:$V,7,0)</f>
        <v xml:space="preserve"> Metazoa</v>
      </c>
      <c r="F1658" s="15" t="str">
        <f>VLOOKUP($A1658,таксономия!$B:$V,8,0)</f>
        <v xml:space="preserve"> Ecdysozoa</v>
      </c>
      <c r="G1658" s="15"/>
      <c r="I1658" s="15">
        <v>20</v>
      </c>
      <c r="J1658" s="15">
        <v>1637</v>
      </c>
      <c r="K1658" s="15">
        <f t="shared" si="75"/>
        <v>100</v>
      </c>
      <c r="L1658" s="15">
        <f t="shared" si="76"/>
        <v>82.635032811711255</v>
      </c>
      <c r="M1658" s="15">
        <f t="shared" si="77"/>
        <v>17.364967188288745</v>
      </c>
    </row>
    <row r="1659" spans="1:13">
      <c r="A1659" s="15" t="s">
        <v>1601</v>
      </c>
      <c r="B1659" s="15">
        <v>-38.799999999999997</v>
      </c>
      <c r="C1659" s="16">
        <v>4.0000000000000003E-5</v>
      </c>
      <c r="D1659" s="15" t="str">
        <f>VLOOKUP($A1659,таксономия!$B:$V,6,0)</f>
        <v>Eukaryota</v>
      </c>
      <c r="E1659" s="15" t="str">
        <f>VLOOKUP($A1659,таксономия!$B:$V,7,0)</f>
        <v xml:space="preserve"> Viridiplantae</v>
      </c>
      <c r="F1659" s="15" t="str">
        <f>VLOOKUP($A1659,таксономия!$B:$V,8,0)</f>
        <v xml:space="preserve"> Chlorophyta</v>
      </c>
      <c r="G1659" s="15"/>
      <c r="I1659" s="15">
        <v>20</v>
      </c>
      <c r="J1659" s="15">
        <v>1638</v>
      </c>
      <c r="K1659" s="15">
        <f t="shared" si="75"/>
        <v>100</v>
      </c>
      <c r="L1659" s="15">
        <f t="shared" si="76"/>
        <v>82.685512367491171</v>
      </c>
      <c r="M1659" s="15">
        <f t="shared" si="77"/>
        <v>17.314487632508829</v>
      </c>
    </row>
    <row r="1660" spans="1:13">
      <c r="A1660" s="15" t="s">
        <v>1381</v>
      </c>
      <c r="B1660" s="15">
        <v>-38.799999999999997</v>
      </c>
      <c r="C1660" s="16">
        <v>4.0000000000000003E-5</v>
      </c>
      <c r="D1660" s="15" t="str">
        <f>VLOOKUP($A1660,таксономия!$B:$V,6,0)</f>
        <v>Eukaryota</v>
      </c>
      <c r="E1660" s="15" t="str">
        <f>VLOOKUP($A1660,таксономия!$B:$V,7,0)</f>
        <v xml:space="preserve"> Heterolobosea</v>
      </c>
      <c r="F1660" s="15" t="str">
        <f>VLOOKUP($A1660,таксономия!$B:$V,8,0)</f>
        <v xml:space="preserve"> Schizopyrenida</v>
      </c>
      <c r="G1660" s="15"/>
      <c r="I1660" s="15">
        <v>20</v>
      </c>
      <c r="J1660" s="15">
        <v>1639</v>
      </c>
      <c r="K1660" s="15">
        <f t="shared" si="75"/>
        <v>100</v>
      </c>
      <c r="L1660" s="15">
        <f t="shared" si="76"/>
        <v>82.735991923271087</v>
      </c>
      <c r="M1660" s="15">
        <f t="shared" si="77"/>
        <v>17.264008076728913</v>
      </c>
    </row>
    <row r="1661" spans="1:13">
      <c r="A1661" s="15" t="s">
        <v>1763</v>
      </c>
      <c r="B1661" s="15">
        <v>-38.9</v>
      </c>
      <c r="C1661" s="16">
        <v>4.0000000000000003E-5</v>
      </c>
      <c r="D1661" s="15" t="str">
        <f>VLOOKUP($A1661,таксономия!$B:$V,6,0)</f>
        <v>Eukaryota</v>
      </c>
      <c r="E1661" s="15" t="str">
        <f>VLOOKUP($A1661,таксономия!$B:$V,7,0)</f>
        <v xml:space="preserve"> Metazoa</v>
      </c>
      <c r="F1661" s="15" t="str">
        <f>VLOOKUP($A1661,таксономия!$B:$V,8,0)</f>
        <v xml:space="preserve"> Chordata</v>
      </c>
      <c r="G1661" s="15"/>
      <c r="I1661" s="15">
        <v>20</v>
      </c>
      <c r="J1661" s="15">
        <v>1640</v>
      </c>
      <c r="K1661" s="15">
        <f t="shared" si="75"/>
        <v>100</v>
      </c>
      <c r="L1661" s="15">
        <f t="shared" si="76"/>
        <v>82.786471479050988</v>
      </c>
      <c r="M1661" s="15">
        <f t="shared" si="77"/>
        <v>17.213528520949012</v>
      </c>
    </row>
    <row r="1662" spans="1:13">
      <c r="A1662" s="15" t="s">
        <v>4000</v>
      </c>
      <c r="B1662" s="15">
        <v>-39.1</v>
      </c>
      <c r="C1662" s="16">
        <v>4.1999999999999998E-5</v>
      </c>
      <c r="D1662" s="15" t="str">
        <f>VLOOKUP($A1662,таксономия!$B:$V,6,0)</f>
        <v>Eukaryota</v>
      </c>
      <c r="E1662" s="15" t="str">
        <f>VLOOKUP($A1662,таксономия!$B:$V,7,0)</f>
        <v xml:space="preserve"> Viridiplantae</v>
      </c>
      <c r="F1662" s="15" t="str">
        <f>VLOOKUP($A1662,таксономия!$B:$V,8,0)</f>
        <v xml:space="preserve"> Streptophyta</v>
      </c>
      <c r="G1662" s="15"/>
      <c r="I1662" s="15">
        <v>20</v>
      </c>
      <c r="J1662" s="15">
        <v>1641</v>
      </c>
      <c r="K1662" s="15">
        <f t="shared" si="75"/>
        <v>100</v>
      </c>
      <c r="L1662" s="15">
        <f t="shared" si="76"/>
        <v>82.836951034830903</v>
      </c>
      <c r="M1662" s="15">
        <f t="shared" si="77"/>
        <v>17.163048965169097</v>
      </c>
    </row>
    <row r="1663" spans="1:13">
      <c r="A1663" s="15" t="s">
        <v>1825</v>
      </c>
      <c r="B1663" s="15">
        <v>-39.200000000000003</v>
      </c>
      <c r="C1663" s="16">
        <v>4.1999999999999998E-5</v>
      </c>
      <c r="D1663" s="15" t="str">
        <f>VLOOKUP($A1663,таксономия!$B:$V,6,0)</f>
        <v>Eukaryota</v>
      </c>
      <c r="E1663" s="15" t="str">
        <f>VLOOKUP($A1663,таксономия!$B:$V,7,0)</f>
        <v xml:space="preserve"> Fungi</v>
      </c>
      <c r="F1663" s="15" t="str">
        <f>VLOOKUP($A1663,таксономия!$B:$V,8,0)</f>
        <v xml:space="preserve"> Dikarya</v>
      </c>
      <c r="G1663" s="15"/>
      <c r="I1663" s="15">
        <v>20</v>
      </c>
      <c r="J1663" s="15">
        <v>1642</v>
      </c>
      <c r="K1663" s="15">
        <f t="shared" si="75"/>
        <v>100</v>
      </c>
      <c r="L1663" s="15">
        <f t="shared" si="76"/>
        <v>82.887430590610805</v>
      </c>
      <c r="M1663" s="15">
        <f t="shared" si="77"/>
        <v>17.112569409389195</v>
      </c>
    </row>
    <row r="1664" spans="1:13">
      <c r="A1664" s="15" t="s">
        <v>2536</v>
      </c>
      <c r="B1664" s="15">
        <v>-39.5</v>
      </c>
      <c r="C1664" s="16">
        <v>4.3999999999999999E-5</v>
      </c>
      <c r="D1664" s="15" t="str">
        <f>VLOOKUP($A1664,таксономия!$B:$V,6,0)</f>
        <v>Archaea</v>
      </c>
      <c r="E1664" s="15" t="str">
        <f>VLOOKUP($A1664,таксономия!$B:$V,7,0)</f>
        <v xml:space="preserve"> Euryarchaeota</v>
      </c>
      <c r="F1664" s="15" t="str">
        <f>VLOOKUP($A1664,таксономия!$B:$V,8,0)</f>
        <v xml:space="preserve"> Methanococci</v>
      </c>
      <c r="G1664" s="15"/>
      <c r="I1664" s="15">
        <v>20</v>
      </c>
      <c r="J1664" s="15">
        <v>1643</v>
      </c>
      <c r="K1664" s="15">
        <f t="shared" si="75"/>
        <v>100</v>
      </c>
      <c r="L1664" s="15">
        <f t="shared" si="76"/>
        <v>82.93791014639072</v>
      </c>
      <c r="M1664" s="15">
        <f t="shared" si="77"/>
        <v>17.06208985360928</v>
      </c>
    </row>
    <row r="1665" spans="1:13">
      <c r="A1665" s="15" t="s">
        <v>4445</v>
      </c>
      <c r="B1665" s="15">
        <v>-39.5</v>
      </c>
      <c r="C1665" s="16">
        <v>4.3999999999999999E-5</v>
      </c>
      <c r="D1665" s="15" t="str">
        <f>VLOOKUP($A1665,таксономия!$B:$V,6,0)</f>
        <v>Archaea</v>
      </c>
      <c r="E1665" s="15" t="str">
        <f>VLOOKUP($A1665,таксономия!$B:$V,7,0)</f>
        <v xml:space="preserve"> Euryarchaeota</v>
      </c>
      <c r="F1665" s="15" t="str">
        <f>VLOOKUP($A1665,таксономия!$B:$V,8,0)</f>
        <v xml:space="preserve"> Methanococci</v>
      </c>
      <c r="G1665" s="15"/>
      <c r="I1665" s="15">
        <v>20</v>
      </c>
      <c r="J1665" s="15">
        <v>1644</v>
      </c>
      <c r="K1665" s="15">
        <f t="shared" si="75"/>
        <v>100</v>
      </c>
      <c r="L1665" s="15">
        <f t="shared" si="76"/>
        <v>82.988389702170622</v>
      </c>
      <c r="M1665" s="15">
        <f t="shared" si="77"/>
        <v>17.011610297829378</v>
      </c>
    </row>
    <row r="1666" spans="1:13">
      <c r="A1666" s="15" t="s">
        <v>4441</v>
      </c>
      <c r="B1666" s="15">
        <v>-39.5</v>
      </c>
      <c r="C1666" s="16">
        <v>4.3999999999999999E-5</v>
      </c>
      <c r="D1666" s="15" t="str">
        <f>VLOOKUP($A1666,таксономия!$B:$V,6,0)</f>
        <v>Archaea</v>
      </c>
      <c r="E1666" s="15" t="str">
        <f>VLOOKUP($A1666,таксономия!$B:$V,7,0)</f>
        <v xml:space="preserve"> Euryarchaeota</v>
      </c>
      <c r="F1666" s="15" t="str">
        <f>VLOOKUP($A1666,таксономия!$B:$V,8,0)</f>
        <v xml:space="preserve"> Methanococci</v>
      </c>
      <c r="G1666" s="15"/>
      <c r="I1666" s="15">
        <v>20</v>
      </c>
      <c r="J1666" s="15">
        <v>1645</v>
      </c>
      <c r="K1666" s="15">
        <f t="shared" si="75"/>
        <v>100</v>
      </c>
      <c r="L1666" s="15">
        <f t="shared" si="76"/>
        <v>83.038869257950537</v>
      </c>
      <c r="M1666" s="15">
        <f t="shared" si="77"/>
        <v>16.961130742049463</v>
      </c>
    </row>
    <row r="1667" spans="1:13">
      <c r="A1667" s="15" t="s">
        <v>3366</v>
      </c>
      <c r="B1667" s="15">
        <v>-39.6</v>
      </c>
      <c r="C1667" s="16">
        <v>4.3999999999999999E-5</v>
      </c>
      <c r="D1667" s="15" t="str">
        <f>VLOOKUP($A1667,таксономия!$B:$V,6,0)</f>
        <v>Eukaryota</v>
      </c>
      <c r="E1667" s="15" t="str">
        <f>VLOOKUP($A1667,таксономия!$B:$V,7,0)</f>
        <v xml:space="preserve"> Viridiplantae</v>
      </c>
      <c r="F1667" s="15" t="str">
        <f>VLOOKUP($A1667,таксономия!$B:$V,8,0)</f>
        <v xml:space="preserve"> Streptophyta</v>
      </c>
      <c r="G1667" s="15"/>
      <c r="I1667" s="15">
        <v>20</v>
      </c>
      <c r="J1667" s="15">
        <v>1646</v>
      </c>
      <c r="K1667" s="15">
        <f t="shared" ref="K1667:K1730" si="78">I1667/20*100</f>
        <v>100</v>
      </c>
      <c r="L1667" s="15">
        <f t="shared" ref="L1667:L1730" si="79">J1667/1981*100</f>
        <v>83.089348813730439</v>
      </c>
      <c r="M1667" s="15">
        <f t="shared" ref="M1667:M1730" si="80">100-L1667</f>
        <v>16.910651186269561</v>
      </c>
    </row>
    <row r="1668" spans="1:13">
      <c r="A1668" s="15" t="s">
        <v>2738</v>
      </c>
      <c r="B1668" s="15">
        <v>-40.1</v>
      </c>
      <c r="C1668" s="16">
        <v>4.6999999999999997E-5</v>
      </c>
      <c r="D1668" s="15" t="str">
        <f>VLOOKUP($A1668,таксономия!$B:$V,6,0)</f>
        <v>Eukaryota</v>
      </c>
      <c r="E1668" s="15" t="str">
        <f>VLOOKUP($A1668,таксономия!$B:$V,7,0)</f>
        <v xml:space="preserve"> Fungi</v>
      </c>
      <c r="F1668" s="15" t="str">
        <f>VLOOKUP($A1668,таксономия!$B:$V,8,0)</f>
        <v xml:space="preserve"> Dikarya</v>
      </c>
      <c r="G1668" s="15"/>
      <c r="I1668" s="15">
        <v>20</v>
      </c>
      <c r="J1668" s="15">
        <v>1647</v>
      </c>
      <c r="K1668" s="15">
        <f t="shared" si="78"/>
        <v>100</v>
      </c>
      <c r="L1668" s="15">
        <f t="shared" si="79"/>
        <v>83.139828369510354</v>
      </c>
      <c r="M1668" s="15">
        <f t="shared" si="80"/>
        <v>16.860171630489646</v>
      </c>
    </row>
    <row r="1669" spans="1:13">
      <c r="A1669" s="15" t="s">
        <v>756</v>
      </c>
      <c r="B1669" s="15">
        <v>-40.200000000000003</v>
      </c>
      <c r="C1669" s="16">
        <v>4.8000000000000001E-5</v>
      </c>
      <c r="D1669" s="15" t="str">
        <f>VLOOKUP($A1669,таксономия!$B:$V,6,0)</f>
        <v>Eukaryota</v>
      </c>
      <c r="E1669" s="15" t="str">
        <f>VLOOKUP($A1669,таксономия!$B:$V,7,0)</f>
        <v xml:space="preserve"> Metazoa</v>
      </c>
      <c r="F1669" s="15" t="str">
        <f>VLOOKUP($A1669,таксономия!$B:$V,8,0)</f>
        <v xml:space="preserve"> Ecdysozoa</v>
      </c>
      <c r="G1669" s="15"/>
      <c r="I1669" s="15">
        <v>20</v>
      </c>
      <c r="J1669" s="15">
        <v>1648</v>
      </c>
      <c r="K1669" s="15">
        <f t="shared" si="78"/>
        <v>100</v>
      </c>
      <c r="L1669" s="15">
        <f t="shared" si="79"/>
        <v>83.190307925290256</v>
      </c>
      <c r="M1669" s="15">
        <f t="shared" si="80"/>
        <v>16.809692074709744</v>
      </c>
    </row>
    <row r="1670" spans="1:13">
      <c r="A1670" s="15" t="s">
        <v>1109</v>
      </c>
      <c r="B1670" s="15">
        <v>-40.299999999999997</v>
      </c>
      <c r="C1670" s="16">
        <v>4.8000000000000001E-5</v>
      </c>
      <c r="D1670" s="15" t="str">
        <f>VLOOKUP($A1670,таксономия!$B:$V,6,0)</f>
        <v>Eukaryota</v>
      </c>
      <c r="E1670" s="15" t="str">
        <f>VLOOKUP($A1670,таксономия!$B:$V,7,0)</f>
        <v xml:space="preserve"> Fungi</v>
      </c>
      <c r="F1670" s="15" t="str">
        <f>VLOOKUP($A1670,таксономия!$B:$V,8,0)</f>
        <v xml:space="preserve"> Dikarya</v>
      </c>
      <c r="G1670" s="15"/>
      <c r="I1670" s="15">
        <v>20</v>
      </c>
      <c r="J1670" s="15">
        <v>1649</v>
      </c>
      <c r="K1670" s="15">
        <f t="shared" si="78"/>
        <v>100</v>
      </c>
      <c r="L1670" s="15">
        <f t="shared" si="79"/>
        <v>83.240787481070171</v>
      </c>
      <c r="M1670" s="15">
        <f t="shared" si="80"/>
        <v>16.759212518929829</v>
      </c>
    </row>
    <row r="1671" spans="1:13">
      <c r="A1671" s="15" t="s">
        <v>531</v>
      </c>
      <c r="B1671" s="15">
        <v>-40.5</v>
      </c>
      <c r="C1671" s="16">
        <v>5.0000000000000002E-5</v>
      </c>
      <c r="D1671" s="15" t="str">
        <f>VLOOKUP($A1671,таксономия!$B:$V,6,0)</f>
        <v>Eukaryota</v>
      </c>
      <c r="E1671" s="15" t="str">
        <f>VLOOKUP($A1671,таксономия!$B:$V,7,0)</f>
        <v xml:space="preserve"> Metazoa</v>
      </c>
      <c r="F1671" s="15" t="str">
        <f>VLOOKUP($A1671,таксономия!$B:$V,8,0)</f>
        <v xml:space="preserve"> Ecdysozoa</v>
      </c>
      <c r="G1671" s="15"/>
      <c r="I1671" s="15">
        <v>20</v>
      </c>
      <c r="J1671" s="15">
        <v>1650</v>
      </c>
      <c r="K1671" s="15">
        <f t="shared" si="78"/>
        <v>100</v>
      </c>
      <c r="L1671" s="15">
        <f t="shared" si="79"/>
        <v>83.291267036850087</v>
      </c>
      <c r="M1671" s="15">
        <f t="shared" si="80"/>
        <v>16.708732963149913</v>
      </c>
    </row>
    <row r="1672" spans="1:13">
      <c r="A1672" s="15" t="s">
        <v>4435</v>
      </c>
      <c r="B1672" s="15">
        <v>-40.5</v>
      </c>
      <c r="C1672" s="16">
        <v>5.0000000000000002E-5</v>
      </c>
      <c r="D1672" s="15" t="str">
        <f>VLOOKUP($A1672,таксономия!$B:$V,6,0)</f>
        <v>Archaea</v>
      </c>
      <c r="E1672" s="15" t="str">
        <f>VLOOKUP($A1672,таксономия!$B:$V,7,0)</f>
        <v xml:space="preserve"> Euryarchaeota</v>
      </c>
      <c r="F1672" s="15" t="str">
        <f>VLOOKUP($A1672,таксономия!$B:$V,8,0)</f>
        <v xml:space="preserve"> Methanococci</v>
      </c>
      <c r="G1672" s="15"/>
      <c r="I1672" s="15">
        <v>20</v>
      </c>
      <c r="J1672" s="15">
        <v>1651</v>
      </c>
      <c r="K1672" s="15">
        <f t="shared" si="78"/>
        <v>100</v>
      </c>
      <c r="L1672" s="15">
        <f t="shared" si="79"/>
        <v>83.341746592629988</v>
      </c>
      <c r="M1672" s="15">
        <f t="shared" si="80"/>
        <v>16.658253407370012</v>
      </c>
    </row>
    <row r="1673" spans="1:13">
      <c r="A1673" s="15" t="s">
        <v>4451</v>
      </c>
      <c r="B1673" s="15">
        <v>-40.6</v>
      </c>
      <c r="C1673" s="16">
        <v>5.0000000000000002E-5</v>
      </c>
      <c r="D1673" s="15" t="str">
        <f>VLOOKUP($A1673,таксономия!$B:$V,6,0)</f>
        <v>Archaea</v>
      </c>
      <c r="E1673" s="15" t="str">
        <f>VLOOKUP($A1673,таксономия!$B:$V,7,0)</f>
        <v xml:space="preserve"> Euryarchaeota</v>
      </c>
      <c r="F1673" s="15" t="str">
        <f>VLOOKUP($A1673,таксономия!$B:$V,8,0)</f>
        <v xml:space="preserve"> Methanobacteria</v>
      </c>
      <c r="G1673" s="15"/>
      <c r="I1673" s="15">
        <v>20</v>
      </c>
      <c r="J1673" s="15">
        <v>1652</v>
      </c>
      <c r="K1673" s="15">
        <f t="shared" si="78"/>
        <v>100</v>
      </c>
      <c r="L1673" s="15">
        <f t="shared" si="79"/>
        <v>83.392226148409904</v>
      </c>
      <c r="M1673" s="15">
        <f t="shared" si="80"/>
        <v>16.607773851590096</v>
      </c>
    </row>
    <row r="1674" spans="1:13">
      <c r="A1674" s="15" t="s">
        <v>1815</v>
      </c>
      <c r="B1674" s="15">
        <v>-40.799999999999997</v>
      </c>
      <c r="C1674" s="16">
        <v>5.1999999999999997E-5</v>
      </c>
      <c r="D1674" s="15" t="str">
        <f>VLOOKUP($A1674,таксономия!$B:$V,6,0)</f>
        <v>Eukaryota</v>
      </c>
      <c r="E1674" s="15" t="str">
        <f>VLOOKUP($A1674,таксономия!$B:$V,7,0)</f>
        <v xml:space="preserve"> Fungi</v>
      </c>
      <c r="F1674" s="15" t="str">
        <f>VLOOKUP($A1674,таксономия!$B:$V,8,0)</f>
        <v xml:space="preserve"> Dikarya</v>
      </c>
      <c r="G1674" s="15"/>
      <c r="I1674" s="15">
        <v>20</v>
      </c>
      <c r="J1674" s="15">
        <v>1653</v>
      </c>
      <c r="K1674" s="15">
        <f t="shared" si="78"/>
        <v>100</v>
      </c>
      <c r="L1674" s="15">
        <f t="shared" si="79"/>
        <v>83.442705704189805</v>
      </c>
      <c r="M1674" s="15">
        <f t="shared" si="80"/>
        <v>16.557294295810195</v>
      </c>
    </row>
    <row r="1675" spans="1:13">
      <c r="A1675" s="15" t="s">
        <v>1191</v>
      </c>
      <c r="B1675" s="15">
        <v>-41.2</v>
      </c>
      <c r="C1675" s="16">
        <v>5.3999999999999998E-5</v>
      </c>
      <c r="D1675" s="15" t="str">
        <f>VLOOKUP($A1675,таксономия!$B:$V,6,0)</f>
        <v>Eukaryota</v>
      </c>
      <c r="E1675" s="15" t="str">
        <f>VLOOKUP($A1675,таксономия!$B:$V,7,0)</f>
        <v xml:space="preserve"> Fungi</v>
      </c>
      <c r="F1675" s="15" t="str">
        <f>VLOOKUP($A1675,таксономия!$B:$V,8,0)</f>
        <v xml:space="preserve"> Dikarya</v>
      </c>
      <c r="G1675" s="15"/>
      <c r="I1675" s="15">
        <v>20</v>
      </c>
      <c r="J1675" s="15">
        <v>1654</v>
      </c>
      <c r="K1675" s="15">
        <f t="shared" si="78"/>
        <v>100</v>
      </c>
      <c r="L1675" s="15">
        <f t="shared" si="79"/>
        <v>83.493185259969721</v>
      </c>
      <c r="M1675" s="15">
        <f t="shared" si="80"/>
        <v>16.506814740030279</v>
      </c>
    </row>
    <row r="1676" spans="1:13">
      <c r="A1676" s="15" t="s">
        <v>1189</v>
      </c>
      <c r="B1676" s="15">
        <v>-41.2</v>
      </c>
      <c r="C1676" s="16">
        <v>5.3999999999999998E-5</v>
      </c>
      <c r="D1676" s="15" t="str">
        <f>VLOOKUP($A1676,таксономия!$B:$V,6,0)</f>
        <v>Eukaryota</v>
      </c>
      <c r="E1676" s="15" t="str">
        <f>VLOOKUP($A1676,таксономия!$B:$V,7,0)</f>
        <v xml:space="preserve"> Fungi</v>
      </c>
      <c r="F1676" s="15" t="str">
        <f>VLOOKUP($A1676,таксономия!$B:$V,8,0)</f>
        <v xml:space="preserve"> Dikarya</v>
      </c>
      <c r="G1676" s="15"/>
      <c r="I1676" s="15">
        <v>20</v>
      </c>
      <c r="J1676" s="15">
        <v>1655</v>
      </c>
      <c r="K1676" s="15">
        <f t="shared" si="78"/>
        <v>100</v>
      </c>
      <c r="L1676" s="15">
        <f t="shared" si="79"/>
        <v>83.543664815749622</v>
      </c>
      <c r="M1676" s="15">
        <f t="shared" si="80"/>
        <v>16.456335184250378</v>
      </c>
    </row>
    <row r="1677" spans="1:13">
      <c r="A1677" s="15" t="s">
        <v>2268</v>
      </c>
      <c r="B1677" s="15">
        <v>-41.2</v>
      </c>
      <c r="C1677" s="16">
        <v>5.3999999999999998E-5</v>
      </c>
      <c r="D1677" s="15" t="str">
        <f>VLOOKUP($A1677,таксономия!$B:$V,6,0)</f>
        <v>Eukaryota</v>
      </c>
      <c r="E1677" s="15" t="str">
        <f>VLOOKUP($A1677,таксономия!$B:$V,7,0)</f>
        <v xml:space="preserve"> Fungi</v>
      </c>
      <c r="F1677" s="15" t="str">
        <f>VLOOKUP($A1677,таксономия!$B:$V,8,0)</f>
        <v xml:space="preserve"> Dikarya</v>
      </c>
      <c r="G1677" s="15"/>
      <c r="I1677" s="15">
        <v>20</v>
      </c>
      <c r="J1677" s="15">
        <v>1656</v>
      </c>
      <c r="K1677" s="15">
        <f t="shared" si="78"/>
        <v>100</v>
      </c>
      <c r="L1677" s="15">
        <f t="shared" si="79"/>
        <v>83.594144371529538</v>
      </c>
      <c r="M1677" s="15">
        <f t="shared" si="80"/>
        <v>16.405855628470462</v>
      </c>
    </row>
    <row r="1678" spans="1:13">
      <c r="A1678" s="15" t="s">
        <v>2528</v>
      </c>
      <c r="B1678" s="15">
        <v>-41.2</v>
      </c>
      <c r="C1678" s="16">
        <v>5.3999999999999998E-5</v>
      </c>
      <c r="D1678" s="15" t="str">
        <f>VLOOKUP($A1678,таксономия!$B:$V,6,0)</f>
        <v>Eukaryota</v>
      </c>
      <c r="E1678" s="15" t="str">
        <f>VLOOKUP($A1678,таксономия!$B:$V,7,0)</f>
        <v xml:space="preserve"> Euglenozoa</v>
      </c>
      <c r="F1678" s="15" t="str">
        <f>VLOOKUP($A1678,таксономия!$B:$V,8,0)</f>
        <v xml:space="preserve"> Kinetoplastida</v>
      </c>
      <c r="G1678" s="15"/>
      <c r="I1678" s="15">
        <v>20</v>
      </c>
      <c r="J1678" s="15">
        <v>1657</v>
      </c>
      <c r="K1678" s="15">
        <f t="shared" si="78"/>
        <v>100</v>
      </c>
      <c r="L1678" s="15">
        <f t="shared" si="79"/>
        <v>83.644623927309439</v>
      </c>
      <c r="M1678" s="15">
        <f t="shared" si="80"/>
        <v>16.355376072690561</v>
      </c>
    </row>
    <row r="1679" spans="1:13">
      <c r="A1679" s="15" t="s">
        <v>2522</v>
      </c>
      <c r="B1679" s="15">
        <v>-41.2</v>
      </c>
      <c r="C1679" s="16">
        <v>5.3999999999999998E-5</v>
      </c>
      <c r="D1679" s="15" t="str">
        <f>VLOOKUP($A1679,таксономия!$B:$V,6,0)</f>
        <v>Eukaryota</v>
      </c>
      <c r="E1679" s="15" t="str">
        <f>VLOOKUP($A1679,таксономия!$B:$V,7,0)</f>
        <v xml:space="preserve"> Euglenozoa</v>
      </c>
      <c r="F1679" s="15" t="str">
        <f>VLOOKUP($A1679,таксономия!$B:$V,8,0)</f>
        <v xml:space="preserve"> Kinetoplastida</v>
      </c>
      <c r="G1679" s="15"/>
      <c r="I1679" s="15">
        <v>20</v>
      </c>
      <c r="J1679" s="15">
        <v>1658</v>
      </c>
      <c r="K1679" s="15">
        <f t="shared" si="78"/>
        <v>100</v>
      </c>
      <c r="L1679" s="15">
        <f t="shared" si="79"/>
        <v>83.695103483089355</v>
      </c>
      <c r="M1679" s="15">
        <f t="shared" si="80"/>
        <v>16.304896516910645</v>
      </c>
    </row>
    <row r="1680" spans="1:13">
      <c r="A1680" s="15" t="s">
        <v>2308</v>
      </c>
      <c r="B1680" s="15">
        <v>-41.4</v>
      </c>
      <c r="C1680" s="16">
        <v>5.5999999999999999E-5</v>
      </c>
      <c r="D1680" s="15" t="str">
        <f>VLOOKUP($A1680,таксономия!$B:$V,6,0)</f>
        <v>Eukaryota</v>
      </c>
      <c r="E1680" s="15" t="str">
        <f>VLOOKUP($A1680,таксономия!$B:$V,7,0)</f>
        <v xml:space="preserve"> Fungi</v>
      </c>
      <c r="F1680" s="15" t="str">
        <f>VLOOKUP($A1680,таксономия!$B:$V,8,0)</f>
        <v xml:space="preserve"> Chytridiomycota</v>
      </c>
      <c r="G1680" s="15"/>
      <c r="I1680" s="15">
        <v>20</v>
      </c>
      <c r="J1680" s="15">
        <v>1659</v>
      </c>
      <c r="K1680" s="15">
        <f t="shared" si="78"/>
        <v>100</v>
      </c>
      <c r="L1680" s="15">
        <f t="shared" si="79"/>
        <v>83.745583038869256</v>
      </c>
      <c r="M1680" s="15">
        <f t="shared" si="80"/>
        <v>16.254416961130744</v>
      </c>
    </row>
    <row r="1681" spans="1:13">
      <c r="A1681" s="15" t="s">
        <v>2379</v>
      </c>
      <c r="B1681" s="15">
        <v>-41.6</v>
      </c>
      <c r="C1681" s="16">
        <v>5.7000000000000003E-5</v>
      </c>
      <c r="D1681" s="15" t="str">
        <f>VLOOKUP($A1681,таксономия!$B:$V,6,0)</f>
        <v>Eukaryota</v>
      </c>
      <c r="E1681" s="15" t="str">
        <f>VLOOKUP($A1681,таксономия!$B:$V,7,0)</f>
        <v xml:space="preserve"> Metazoa</v>
      </c>
      <c r="F1681" s="15" t="str">
        <f>VLOOKUP($A1681,таксономия!$B:$V,8,0)</f>
        <v xml:space="preserve"> Chordata</v>
      </c>
      <c r="G1681" s="15"/>
      <c r="I1681" s="15">
        <v>20</v>
      </c>
      <c r="J1681" s="15">
        <v>1660</v>
      </c>
      <c r="K1681" s="15">
        <f t="shared" si="78"/>
        <v>100</v>
      </c>
      <c r="L1681" s="15">
        <f t="shared" si="79"/>
        <v>83.796062594649172</v>
      </c>
      <c r="M1681" s="15">
        <f t="shared" si="80"/>
        <v>16.203937405350828</v>
      </c>
    </row>
    <row r="1682" spans="1:13">
      <c r="A1682" s="15" t="s">
        <v>3796</v>
      </c>
      <c r="B1682" s="15">
        <v>-41.8</v>
      </c>
      <c r="C1682" s="16">
        <v>5.8999999999999998E-5</v>
      </c>
      <c r="D1682" s="15" t="str">
        <f>VLOOKUP($A1682,таксономия!$B:$V,6,0)</f>
        <v>Eukaryota</v>
      </c>
      <c r="E1682" s="15" t="str">
        <f>VLOOKUP($A1682,таксономия!$B:$V,7,0)</f>
        <v xml:space="preserve"> Alveolata</v>
      </c>
      <c r="F1682" s="15" t="str">
        <f>VLOOKUP($A1682,таксономия!$B:$V,8,0)</f>
        <v xml:space="preserve"> Apicomplexa</v>
      </c>
      <c r="G1682" s="15"/>
      <c r="I1682" s="15">
        <v>20</v>
      </c>
      <c r="J1682" s="15">
        <v>1661</v>
      </c>
      <c r="K1682" s="15">
        <f t="shared" si="78"/>
        <v>100</v>
      </c>
      <c r="L1682" s="15">
        <f t="shared" si="79"/>
        <v>83.846542150429073</v>
      </c>
      <c r="M1682" s="15">
        <f t="shared" si="80"/>
        <v>16.153457849570927</v>
      </c>
    </row>
    <row r="1683" spans="1:13">
      <c r="A1683" s="15" t="s">
        <v>1457</v>
      </c>
      <c r="B1683" s="15">
        <v>-41.9</v>
      </c>
      <c r="C1683" s="16">
        <v>5.8999999999999998E-5</v>
      </c>
      <c r="D1683" s="15" t="str">
        <f>VLOOKUP($A1683,таксономия!$B:$V,6,0)</f>
        <v>Eukaryota</v>
      </c>
      <c r="E1683" s="15" t="str">
        <f>VLOOKUP($A1683,таксономия!$B:$V,7,0)</f>
        <v xml:space="preserve"> Fungi</v>
      </c>
      <c r="F1683" s="15" t="str">
        <f>VLOOKUP($A1683,таксономия!$B:$V,8,0)</f>
        <v xml:space="preserve"> Dikarya</v>
      </c>
      <c r="G1683" s="15"/>
      <c r="I1683" s="15">
        <v>20</v>
      </c>
      <c r="J1683" s="15">
        <v>1662</v>
      </c>
      <c r="K1683" s="15">
        <f t="shared" si="78"/>
        <v>100</v>
      </c>
      <c r="L1683" s="15">
        <f t="shared" si="79"/>
        <v>83.897021706208989</v>
      </c>
      <c r="M1683" s="15">
        <f t="shared" si="80"/>
        <v>16.102978293791011</v>
      </c>
    </row>
    <row r="1684" spans="1:13">
      <c r="A1684" s="15" t="s">
        <v>2836</v>
      </c>
      <c r="B1684" s="15">
        <v>-42</v>
      </c>
      <c r="C1684" s="16">
        <v>6.0999999999999999E-5</v>
      </c>
      <c r="D1684" s="15" t="str">
        <f>VLOOKUP($A1684,таксономия!$B:$V,6,0)</f>
        <v>Eukaryota</v>
      </c>
      <c r="E1684" s="15" t="str">
        <f>VLOOKUP($A1684,таксономия!$B:$V,7,0)</f>
        <v xml:space="preserve"> Fungi</v>
      </c>
      <c r="F1684" s="15" t="str">
        <f>VLOOKUP($A1684,таксономия!$B:$V,8,0)</f>
        <v xml:space="preserve"> Dikarya</v>
      </c>
      <c r="G1684" s="15"/>
      <c r="I1684" s="15">
        <v>20</v>
      </c>
      <c r="J1684" s="15">
        <v>1663</v>
      </c>
      <c r="K1684" s="15">
        <f t="shared" si="78"/>
        <v>100</v>
      </c>
      <c r="L1684" s="15">
        <f t="shared" si="79"/>
        <v>83.947501261988904</v>
      </c>
      <c r="M1684" s="15">
        <f t="shared" si="80"/>
        <v>16.052498738011096</v>
      </c>
    </row>
    <row r="1685" spans="1:13">
      <c r="A1685" s="15" t="s">
        <v>2343</v>
      </c>
      <c r="B1685" s="15">
        <v>-42.4</v>
      </c>
      <c r="C1685" s="16">
        <v>6.3999999999999997E-5</v>
      </c>
      <c r="D1685" s="15" t="str">
        <f>VLOOKUP($A1685,таксономия!$B:$V,6,0)</f>
        <v>Archaea</v>
      </c>
      <c r="E1685" s="15" t="str">
        <f>VLOOKUP($A1685,таксономия!$B:$V,7,0)</f>
        <v xml:space="preserve"> Euryarchaeota</v>
      </c>
      <c r="F1685" s="15" t="str">
        <f>VLOOKUP($A1685,таксономия!$B:$V,8,0)</f>
        <v xml:space="preserve"> Methanococci</v>
      </c>
      <c r="G1685" s="15"/>
      <c r="I1685" s="15">
        <v>20</v>
      </c>
      <c r="J1685" s="15">
        <v>1664</v>
      </c>
      <c r="K1685" s="15">
        <f t="shared" si="78"/>
        <v>100</v>
      </c>
      <c r="L1685" s="15">
        <f t="shared" si="79"/>
        <v>83.997980817768806</v>
      </c>
      <c r="M1685" s="15">
        <f t="shared" si="80"/>
        <v>16.002019182231194</v>
      </c>
    </row>
    <row r="1686" spans="1:13">
      <c r="A1686" s="15" t="s">
        <v>3104</v>
      </c>
      <c r="B1686" s="15">
        <v>-42.5</v>
      </c>
      <c r="C1686" s="16">
        <v>6.3999999999999997E-5</v>
      </c>
      <c r="D1686" s="15" t="str">
        <f>VLOOKUP($A1686,таксономия!$B:$V,6,0)</f>
        <v>Archaea</v>
      </c>
      <c r="E1686" s="15" t="str">
        <f>VLOOKUP($A1686,таксономия!$B:$V,7,0)</f>
        <v xml:space="preserve"> Euryarchaeota</v>
      </c>
      <c r="F1686" s="15" t="str">
        <f>VLOOKUP($A1686,таксономия!$B:$V,8,0)</f>
        <v xml:space="preserve"> Methanococci</v>
      </c>
      <c r="G1686" s="15"/>
      <c r="I1686" s="15">
        <v>20</v>
      </c>
      <c r="J1686" s="15">
        <v>1665</v>
      </c>
      <c r="K1686" s="15">
        <f t="shared" si="78"/>
        <v>100</v>
      </c>
      <c r="L1686" s="15">
        <f t="shared" si="79"/>
        <v>84.048460373548721</v>
      </c>
      <c r="M1686" s="15">
        <f t="shared" si="80"/>
        <v>15.951539626451279</v>
      </c>
    </row>
    <row r="1687" spans="1:13">
      <c r="A1687" s="15" t="s">
        <v>3368</v>
      </c>
      <c r="B1687" s="15">
        <v>-42.6</v>
      </c>
      <c r="C1687" s="16">
        <v>6.4999999999999994E-5</v>
      </c>
      <c r="D1687" s="15" t="str">
        <f>VLOOKUP($A1687,таксономия!$B:$V,6,0)</f>
        <v>Eukaryota</v>
      </c>
      <c r="E1687" s="15" t="str">
        <f>VLOOKUP($A1687,таксономия!$B:$V,7,0)</f>
        <v xml:space="preserve"> Viridiplantae</v>
      </c>
      <c r="F1687" s="15" t="str">
        <f>VLOOKUP($A1687,таксономия!$B:$V,8,0)</f>
        <v xml:space="preserve"> Streptophyta</v>
      </c>
      <c r="G1687" s="15"/>
      <c r="I1687" s="15">
        <v>20</v>
      </c>
      <c r="J1687" s="15">
        <v>1666</v>
      </c>
      <c r="K1687" s="15">
        <f t="shared" si="78"/>
        <v>100</v>
      </c>
      <c r="L1687" s="15">
        <f t="shared" si="79"/>
        <v>84.098939929328623</v>
      </c>
      <c r="M1687" s="15">
        <f t="shared" si="80"/>
        <v>15.901060070671377</v>
      </c>
    </row>
    <row r="1688" spans="1:13">
      <c r="A1688" s="15" t="s">
        <v>1221</v>
      </c>
      <c r="B1688" s="15">
        <v>-42.7</v>
      </c>
      <c r="C1688" s="16">
        <v>6.6000000000000005E-5</v>
      </c>
      <c r="D1688" s="15" t="str">
        <f>VLOOKUP($A1688,таксономия!$B:$V,6,0)</f>
        <v>Eukaryota</v>
      </c>
      <c r="E1688" s="15" t="str">
        <f>VLOOKUP($A1688,таксономия!$B:$V,7,0)</f>
        <v xml:space="preserve"> Fungi</v>
      </c>
      <c r="F1688" s="15" t="str">
        <f>VLOOKUP($A1688,таксономия!$B:$V,8,0)</f>
        <v xml:space="preserve"> Dikarya</v>
      </c>
      <c r="G1688" s="15"/>
      <c r="I1688" s="15">
        <v>20</v>
      </c>
      <c r="J1688" s="15">
        <v>1667</v>
      </c>
      <c r="K1688" s="15">
        <f t="shared" si="78"/>
        <v>100</v>
      </c>
      <c r="L1688" s="15">
        <f t="shared" si="79"/>
        <v>84.149419485108538</v>
      </c>
      <c r="M1688" s="15">
        <f t="shared" si="80"/>
        <v>15.850580514891462</v>
      </c>
    </row>
    <row r="1689" spans="1:13">
      <c r="A1689" s="15" t="s">
        <v>2076</v>
      </c>
      <c r="B1689" s="15">
        <v>-42.7</v>
      </c>
      <c r="C1689" s="16">
        <v>6.6000000000000005E-5</v>
      </c>
      <c r="D1689" s="15" t="str">
        <f>VLOOKUP($A1689,таксономия!$B:$V,6,0)</f>
        <v>Eukaryota</v>
      </c>
      <c r="E1689" s="15" t="str">
        <f>VLOOKUP($A1689,таксономия!$B:$V,7,0)</f>
        <v xml:space="preserve"> Fungi</v>
      </c>
      <c r="F1689" s="15" t="str">
        <f>VLOOKUP($A1689,таксономия!$B:$V,8,0)</f>
        <v xml:space="preserve"> Dikarya</v>
      </c>
      <c r="G1689" s="15"/>
      <c r="I1689" s="15">
        <v>20</v>
      </c>
      <c r="J1689" s="15">
        <v>1668</v>
      </c>
      <c r="K1689" s="15">
        <f t="shared" si="78"/>
        <v>100</v>
      </c>
      <c r="L1689" s="15">
        <f t="shared" si="79"/>
        <v>84.19989904088844</v>
      </c>
      <c r="M1689" s="15">
        <f t="shared" si="80"/>
        <v>15.80010095911156</v>
      </c>
    </row>
    <row r="1690" spans="1:13">
      <c r="A1690" s="15" t="s">
        <v>3126</v>
      </c>
      <c r="B1690" s="15">
        <v>-42.8</v>
      </c>
      <c r="C1690" s="16">
        <v>6.7000000000000002E-5</v>
      </c>
      <c r="D1690" s="15" t="str">
        <f>VLOOKUP($A1690,таксономия!$B:$V,6,0)</f>
        <v>Eukaryota</v>
      </c>
      <c r="E1690" s="15" t="str">
        <f>VLOOKUP($A1690,таксономия!$B:$V,7,0)</f>
        <v xml:space="preserve"> Metazoa</v>
      </c>
      <c r="F1690" s="15" t="str">
        <f>VLOOKUP($A1690,таксономия!$B:$V,8,0)</f>
        <v xml:space="preserve"> Chordata</v>
      </c>
      <c r="G1690" s="15"/>
      <c r="I1690" s="15">
        <v>20</v>
      </c>
      <c r="J1690" s="15">
        <v>1669</v>
      </c>
      <c r="K1690" s="15">
        <f t="shared" si="78"/>
        <v>100</v>
      </c>
      <c r="L1690" s="15">
        <f t="shared" si="79"/>
        <v>84.250378596668355</v>
      </c>
      <c r="M1690" s="15">
        <f t="shared" si="80"/>
        <v>15.749621403331645</v>
      </c>
    </row>
    <row r="1691" spans="1:13">
      <c r="A1691" s="15" t="s">
        <v>3803</v>
      </c>
      <c r="B1691" s="15">
        <v>-42.9</v>
      </c>
      <c r="C1691" s="16">
        <v>6.7999999999999999E-5</v>
      </c>
      <c r="D1691" s="15" t="str">
        <f>VLOOKUP($A1691,таксономия!$B:$V,6,0)</f>
        <v>Eukaryota</v>
      </c>
      <c r="E1691" s="15" t="str">
        <f>VLOOKUP($A1691,таксономия!$B:$V,7,0)</f>
        <v xml:space="preserve"> Euglenozoa</v>
      </c>
      <c r="F1691" s="15" t="str">
        <f>VLOOKUP($A1691,таксономия!$B:$V,8,0)</f>
        <v xml:space="preserve"> Kinetoplastida</v>
      </c>
      <c r="G1691" s="15"/>
      <c r="I1691" s="15">
        <v>20</v>
      </c>
      <c r="J1691" s="15">
        <v>1670</v>
      </c>
      <c r="K1691" s="15">
        <f t="shared" si="78"/>
        <v>100</v>
      </c>
      <c r="L1691" s="15">
        <f t="shared" si="79"/>
        <v>84.300858152448257</v>
      </c>
      <c r="M1691" s="15">
        <f t="shared" si="80"/>
        <v>15.699141847551743</v>
      </c>
    </row>
    <row r="1692" spans="1:13">
      <c r="A1692" s="15" t="s">
        <v>3172</v>
      </c>
      <c r="B1692" s="15">
        <v>-43</v>
      </c>
      <c r="C1692" s="16">
        <v>6.7999999999999999E-5</v>
      </c>
      <c r="D1692" s="15" t="str">
        <f>VLOOKUP($A1692,таксономия!$B:$V,6,0)</f>
        <v>Eukaryota</v>
      </c>
      <c r="E1692" s="15" t="str">
        <f>VLOOKUP($A1692,таксономия!$B:$V,7,0)</f>
        <v xml:space="preserve"> Metazoa</v>
      </c>
      <c r="F1692" s="15" t="str">
        <f>VLOOKUP($A1692,таксономия!$B:$V,8,0)</f>
        <v xml:space="preserve"> Chordata</v>
      </c>
      <c r="G1692" s="15"/>
      <c r="I1692" s="15">
        <v>20</v>
      </c>
      <c r="J1692" s="15">
        <v>1671</v>
      </c>
      <c r="K1692" s="15">
        <f t="shared" si="78"/>
        <v>100</v>
      </c>
      <c r="L1692" s="15">
        <f t="shared" si="79"/>
        <v>84.351337708228172</v>
      </c>
      <c r="M1692" s="15">
        <f t="shared" si="80"/>
        <v>15.648662291771828</v>
      </c>
    </row>
    <row r="1693" spans="1:13">
      <c r="A1693" s="15" t="s">
        <v>127</v>
      </c>
      <c r="B1693" s="15">
        <v>-43.3</v>
      </c>
      <c r="C1693" s="16">
        <v>7.1000000000000005E-5</v>
      </c>
      <c r="D1693" s="15" t="str">
        <f>VLOOKUP($A1693,таксономия!$B:$V,6,0)</f>
        <v>Eukaryota</v>
      </c>
      <c r="E1693" s="15" t="str">
        <f>VLOOKUP($A1693,таксономия!$B:$V,7,0)</f>
        <v xml:space="preserve"> Euglenozoa</v>
      </c>
      <c r="F1693" s="15" t="str">
        <f>VLOOKUP($A1693,таксономия!$B:$V,8,0)</f>
        <v xml:space="preserve"> Kinetoplastida</v>
      </c>
      <c r="G1693" s="15"/>
      <c r="I1693" s="15">
        <v>20</v>
      </c>
      <c r="J1693" s="15">
        <v>1672</v>
      </c>
      <c r="K1693" s="15">
        <f t="shared" si="78"/>
        <v>100</v>
      </c>
      <c r="L1693" s="15">
        <f t="shared" si="79"/>
        <v>84.401817264008073</v>
      </c>
      <c r="M1693" s="15">
        <f t="shared" si="80"/>
        <v>15.598182735991927</v>
      </c>
    </row>
    <row r="1694" spans="1:13">
      <c r="A1694" s="15" t="s">
        <v>848</v>
      </c>
      <c r="B1694" s="15">
        <v>-43.4</v>
      </c>
      <c r="C1694" s="16">
        <v>7.2000000000000002E-5</v>
      </c>
      <c r="D1694" s="15" t="str">
        <f>VLOOKUP($A1694,таксономия!$B:$V,6,0)</f>
        <v>Eukaryota</v>
      </c>
      <c r="E1694" s="15" t="str">
        <f>VLOOKUP($A1694,таксономия!$B:$V,7,0)</f>
        <v xml:space="preserve"> Viridiplantae</v>
      </c>
      <c r="F1694" s="15" t="str">
        <f>VLOOKUP($A1694,таксономия!$B:$V,8,0)</f>
        <v xml:space="preserve"> Streptophyta</v>
      </c>
      <c r="G1694" s="15"/>
      <c r="I1694" s="15">
        <v>20</v>
      </c>
      <c r="J1694" s="15">
        <v>1673</v>
      </c>
      <c r="K1694" s="15">
        <f t="shared" si="78"/>
        <v>100</v>
      </c>
      <c r="L1694" s="15">
        <f t="shared" si="79"/>
        <v>84.452296819787989</v>
      </c>
      <c r="M1694" s="15">
        <f t="shared" si="80"/>
        <v>15.547703180212011</v>
      </c>
    </row>
    <row r="1695" spans="1:13">
      <c r="A1695" s="15" t="s">
        <v>2401</v>
      </c>
      <c r="B1695" s="15">
        <v>-43.6</v>
      </c>
      <c r="C1695" s="16">
        <v>7.3999999999999996E-5</v>
      </c>
      <c r="D1695" s="15" t="str">
        <f>VLOOKUP($A1695,таксономия!$B:$V,6,0)</f>
        <v>Eukaryota</v>
      </c>
      <c r="E1695" s="15" t="str">
        <f>VLOOKUP($A1695,таксономия!$B:$V,7,0)</f>
        <v xml:space="preserve"> Metazoa</v>
      </c>
      <c r="F1695" s="15" t="str">
        <f>VLOOKUP($A1695,таксономия!$B:$V,8,0)</f>
        <v xml:space="preserve"> Chordata</v>
      </c>
      <c r="G1695" s="15"/>
      <c r="I1695" s="15">
        <v>20</v>
      </c>
      <c r="J1695" s="15">
        <v>1674</v>
      </c>
      <c r="K1695" s="15">
        <f t="shared" si="78"/>
        <v>100</v>
      </c>
      <c r="L1695" s="15">
        <f t="shared" si="79"/>
        <v>84.50277637556789</v>
      </c>
      <c r="M1695" s="15">
        <f t="shared" si="80"/>
        <v>15.49722362443211</v>
      </c>
    </row>
    <row r="1696" spans="1:13">
      <c r="A1696" s="15" t="s">
        <v>1603</v>
      </c>
      <c r="B1696" s="15">
        <v>-43.8</v>
      </c>
      <c r="C1696" s="16">
        <v>7.6000000000000004E-5</v>
      </c>
      <c r="D1696" s="15" t="str">
        <f>VLOOKUP($A1696,таксономия!$B:$V,6,0)</f>
        <v>Eukaryota</v>
      </c>
      <c r="E1696" s="15" t="str">
        <f>VLOOKUP($A1696,таксономия!$B:$V,7,0)</f>
        <v xml:space="preserve"> Viridiplantae</v>
      </c>
      <c r="F1696" s="15" t="str">
        <f>VLOOKUP($A1696,таксономия!$B:$V,8,0)</f>
        <v xml:space="preserve"> Chlorophyta</v>
      </c>
      <c r="G1696" s="15"/>
      <c r="I1696" s="15">
        <v>20</v>
      </c>
      <c r="J1696" s="15">
        <v>1675</v>
      </c>
      <c r="K1696" s="15">
        <f t="shared" si="78"/>
        <v>100</v>
      </c>
      <c r="L1696" s="15">
        <f t="shared" si="79"/>
        <v>84.553255931347806</v>
      </c>
      <c r="M1696" s="15">
        <f t="shared" si="80"/>
        <v>15.446744068652194</v>
      </c>
    </row>
    <row r="1697" spans="1:13">
      <c r="A1697" s="15" t="s">
        <v>1125</v>
      </c>
      <c r="B1697" s="15">
        <v>-44</v>
      </c>
      <c r="C1697" s="16">
        <v>7.7999999999999999E-5</v>
      </c>
      <c r="D1697" s="15" t="str">
        <f>VLOOKUP($A1697,таксономия!$B:$V,6,0)</f>
        <v>Eukaryota</v>
      </c>
      <c r="E1697" s="15" t="str">
        <f>VLOOKUP($A1697,таксономия!$B:$V,7,0)</f>
        <v xml:space="preserve"> Viridiplantae</v>
      </c>
      <c r="F1697" s="15" t="str">
        <f>VLOOKUP($A1697,таксономия!$B:$V,8,0)</f>
        <v xml:space="preserve"> Streptophyta</v>
      </c>
      <c r="G1697" s="15"/>
      <c r="I1697" s="15">
        <v>20</v>
      </c>
      <c r="J1697" s="15">
        <v>1676</v>
      </c>
      <c r="K1697" s="15">
        <f t="shared" si="78"/>
        <v>100</v>
      </c>
      <c r="L1697" s="15">
        <f t="shared" si="79"/>
        <v>84.603735487127722</v>
      </c>
      <c r="M1697" s="15">
        <f t="shared" si="80"/>
        <v>15.396264512872278</v>
      </c>
    </row>
    <row r="1698" spans="1:13">
      <c r="A1698" s="15" t="s">
        <v>3982</v>
      </c>
      <c r="B1698" s="15">
        <v>-44.6</v>
      </c>
      <c r="C1698" s="16">
        <v>8.3999999999999995E-5</v>
      </c>
      <c r="D1698" s="15" t="str">
        <f>VLOOKUP($A1698,таксономия!$B:$V,6,0)</f>
        <v>Eukaryota</v>
      </c>
      <c r="E1698" s="15" t="str">
        <f>VLOOKUP($A1698,таксономия!$B:$V,7,0)</f>
        <v xml:space="preserve"> Metazoa</v>
      </c>
      <c r="F1698" s="15" t="str">
        <f>VLOOKUP($A1698,таксономия!$B:$V,8,0)</f>
        <v xml:space="preserve"> Chordata</v>
      </c>
      <c r="G1698" s="15"/>
      <c r="I1698" s="15">
        <v>20</v>
      </c>
      <c r="J1698" s="15">
        <v>1677</v>
      </c>
      <c r="K1698" s="15">
        <f t="shared" si="78"/>
        <v>100</v>
      </c>
      <c r="L1698" s="15">
        <f t="shared" si="79"/>
        <v>84.654215042907623</v>
      </c>
      <c r="M1698" s="15">
        <f t="shared" si="80"/>
        <v>15.345784957092377</v>
      </c>
    </row>
    <row r="1699" spans="1:13">
      <c r="A1699" s="15" t="s">
        <v>4437</v>
      </c>
      <c r="B1699" s="15">
        <v>-44.9</v>
      </c>
      <c r="C1699" s="16">
        <v>8.7000000000000001E-5</v>
      </c>
      <c r="D1699" s="15" t="str">
        <f>VLOOKUP($A1699,таксономия!$B:$V,6,0)</f>
        <v>Archaea</v>
      </c>
      <c r="E1699" s="15" t="str">
        <f>VLOOKUP($A1699,таксономия!$B:$V,7,0)</f>
        <v xml:space="preserve"> Euryarchaeota</v>
      </c>
      <c r="F1699" s="15" t="str">
        <f>VLOOKUP($A1699,таксономия!$B:$V,8,0)</f>
        <v xml:space="preserve"> Methanococci</v>
      </c>
      <c r="G1699" s="15"/>
      <c r="I1699" s="15">
        <v>20</v>
      </c>
      <c r="J1699" s="15">
        <v>1678</v>
      </c>
      <c r="K1699" s="15">
        <f t="shared" si="78"/>
        <v>100</v>
      </c>
      <c r="L1699" s="15">
        <f t="shared" si="79"/>
        <v>84.704694598687539</v>
      </c>
      <c r="M1699" s="15">
        <f t="shared" si="80"/>
        <v>15.295305401312461</v>
      </c>
    </row>
    <row r="1700" spans="1:13">
      <c r="A1700" s="15" t="s">
        <v>140</v>
      </c>
      <c r="B1700" s="15">
        <v>-45.2</v>
      </c>
      <c r="C1700" s="16">
        <v>9.2E-5</v>
      </c>
      <c r="D1700" s="15" t="str">
        <f>VLOOKUP($A1700,таксономия!$B:$V,6,0)</f>
        <v>Eukaryota</v>
      </c>
      <c r="E1700" s="15" t="str">
        <f>VLOOKUP($A1700,таксономия!$B:$V,7,0)</f>
        <v xml:space="preserve"> Viridiplantae</v>
      </c>
      <c r="F1700" s="15" t="str">
        <f>VLOOKUP($A1700,таксономия!$B:$V,8,0)</f>
        <v xml:space="preserve"> Chlorophyta</v>
      </c>
      <c r="G1700" s="15"/>
      <c r="I1700" s="15">
        <v>20</v>
      </c>
      <c r="J1700" s="15">
        <v>1679</v>
      </c>
      <c r="K1700" s="15">
        <f t="shared" si="78"/>
        <v>100</v>
      </c>
      <c r="L1700" s="15">
        <f t="shared" si="79"/>
        <v>84.75517415446744</v>
      </c>
      <c r="M1700" s="15">
        <f t="shared" si="80"/>
        <v>15.24482584553256</v>
      </c>
    </row>
    <row r="1701" spans="1:13">
      <c r="A1701" s="15" t="s">
        <v>3992</v>
      </c>
      <c r="B1701" s="15">
        <v>-45.3</v>
      </c>
      <c r="C1701" s="16">
        <v>9.2999999999999997E-5</v>
      </c>
      <c r="D1701" s="15" t="str">
        <f>VLOOKUP($A1701,таксономия!$B:$V,6,0)</f>
        <v>Eukaryota</v>
      </c>
      <c r="E1701" s="15" t="str">
        <f>VLOOKUP($A1701,таксономия!$B:$V,7,0)</f>
        <v xml:space="preserve"> Metazoa</v>
      </c>
      <c r="F1701" s="15" t="str">
        <f>VLOOKUP($A1701,таксономия!$B:$V,8,0)</f>
        <v xml:space="preserve"> Chordata</v>
      </c>
      <c r="G1701" s="15"/>
      <c r="I1701" s="15">
        <v>20</v>
      </c>
      <c r="J1701" s="15">
        <v>1680</v>
      </c>
      <c r="K1701" s="15">
        <f t="shared" si="78"/>
        <v>100</v>
      </c>
      <c r="L1701" s="15">
        <f t="shared" si="79"/>
        <v>84.805653710247356</v>
      </c>
      <c r="M1701" s="15">
        <f t="shared" si="80"/>
        <v>15.194346289752644</v>
      </c>
    </row>
    <row r="1702" spans="1:13">
      <c r="A1702" s="15" t="s">
        <v>3170</v>
      </c>
      <c r="B1702" s="15">
        <v>-45.4</v>
      </c>
      <c r="C1702" s="16">
        <v>9.3999999999999994E-5</v>
      </c>
      <c r="D1702" s="15" t="str">
        <f>VLOOKUP($A1702,таксономия!$B:$V,6,0)</f>
        <v>Eukaryota</v>
      </c>
      <c r="E1702" s="15" t="str">
        <f>VLOOKUP($A1702,таксономия!$B:$V,7,0)</f>
        <v xml:space="preserve"> Metazoa</v>
      </c>
      <c r="F1702" s="15" t="str">
        <f>VLOOKUP($A1702,таксономия!$B:$V,8,0)</f>
        <v xml:space="preserve"> Chordata</v>
      </c>
      <c r="G1702" s="15"/>
      <c r="I1702" s="15">
        <v>20</v>
      </c>
      <c r="J1702" s="15">
        <v>1681</v>
      </c>
      <c r="K1702" s="15">
        <f t="shared" si="78"/>
        <v>100</v>
      </c>
      <c r="L1702" s="15">
        <f t="shared" si="79"/>
        <v>84.856133266027257</v>
      </c>
      <c r="M1702" s="15">
        <f t="shared" si="80"/>
        <v>15.143866733972743</v>
      </c>
    </row>
    <row r="1703" spans="1:13">
      <c r="A1703" s="15" t="s">
        <v>2041</v>
      </c>
      <c r="B1703" s="15">
        <v>-45.5</v>
      </c>
      <c r="C1703" s="16">
        <v>9.3999999999999994E-5</v>
      </c>
      <c r="D1703" s="15" t="str">
        <f>VLOOKUP($A1703,таксономия!$B:$V,6,0)</f>
        <v>Eukaryota</v>
      </c>
      <c r="E1703" s="15" t="str">
        <f>VLOOKUP($A1703,таксономия!$B:$V,7,0)</f>
        <v xml:space="preserve"> Euglenozoa</v>
      </c>
      <c r="F1703" s="15" t="str">
        <f>VLOOKUP($A1703,таксономия!$B:$V,8,0)</f>
        <v xml:space="preserve"> Kinetoplastida</v>
      </c>
      <c r="G1703" s="15"/>
      <c r="I1703" s="15">
        <v>20</v>
      </c>
      <c r="J1703" s="15">
        <v>1682</v>
      </c>
      <c r="K1703" s="15">
        <f t="shared" si="78"/>
        <v>100</v>
      </c>
      <c r="L1703" s="15">
        <f t="shared" si="79"/>
        <v>84.906612821807173</v>
      </c>
      <c r="M1703" s="15">
        <f t="shared" si="80"/>
        <v>15.093387178192827</v>
      </c>
    </row>
    <row r="1704" spans="1:13">
      <c r="A1704" s="15" t="s">
        <v>545</v>
      </c>
      <c r="B1704" s="15">
        <v>-45.6</v>
      </c>
      <c r="C1704" s="16">
        <v>9.6000000000000002E-5</v>
      </c>
      <c r="D1704" s="15" t="str">
        <f>VLOOKUP($A1704,таксономия!$B:$V,6,0)</f>
        <v>Archaea</v>
      </c>
      <c r="E1704" s="15" t="str">
        <f>VLOOKUP($A1704,таксономия!$B:$V,7,0)</f>
        <v xml:space="preserve"> Euryarchaeota</v>
      </c>
      <c r="F1704" s="15" t="str">
        <f>VLOOKUP($A1704,таксономия!$B:$V,8,0)</f>
        <v xml:space="preserve"> Methanococci</v>
      </c>
      <c r="G1704" s="15"/>
      <c r="I1704" s="15">
        <v>20</v>
      </c>
      <c r="J1704" s="15">
        <v>1683</v>
      </c>
      <c r="K1704" s="15">
        <f t="shared" si="78"/>
        <v>100</v>
      </c>
      <c r="L1704" s="15">
        <f t="shared" si="79"/>
        <v>84.957092377587074</v>
      </c>
      <c r="M1704" s="15">
        <f t="shared" si="80"/>
        <v>15.042907622412926</v>
      </c>
    </row>
    <row r="1705" spans="1:13">
      <c r="A1705" s="15" t="s">
        <v>4473</v>
      </c>
      <c r="B1705" s="15">
        <v>-46</v>
      </c>
      <c r="C1705" s="15">
        <v>1E-4</v>
      </c>
      <c r="D1705" s="15" t="str">
        <f>VLOOKUP($A1705,таксономия!$B:$V,6,0)</f>
        <v>Eukaryota</v>
      </c>
      <c r="E1705" s="15" t="str">
        <f>VLOOKUP($A1705,таксономия!$B:$V,7,0)</f>
        <v xml:space="preserve"> Metazoa</v>
      </c>
      <c r="F1705" s="15" t="str">
        <f>VLOOKUP($A1705,таксономия!$B:$V,8,0)</f>
        <v xml:space="preserve"> Chordata</v>
      </c>
      <c r="G1705" s="15"/>
      <c r="I1705" s="15">
        <v>20</v>
      </c>
      <c r="J1705" s="15">
        <v>1684</v>
      </c>
      <c r="K1705" s="15">
        <f t="shared" si="78"/>
        <v>100</v>
      </c>
      <c r="L1705" s="15">
        <f t="shared" si="79"/>
        <v>85.007571933366989</v>
      </c>
      <c r="M1705" s="15">
        <f t="shared" si="80"/>
        <v>14.992428066633011</v>
      </c>
    </row>
    <row r="1706" spans="1:13">
      <c r="A1706" s="15" t="s">
        <v>2055</v>
      </c>
      <c r="B1706" s="15">
        <v>-46.5</v>
      </c>
      <c r="C1706" s="15">
        <v>1.1E-4</v>
      </c>
      <c r="D1706" s="15" t="str">
        <f>VLOOKUP($A1706,таксономия!$B:$V,6,0)</f>
        <v>Eukaryota</v>
      </c>
      <c r="E1706" s="15" t="str">
        <f>VLOOKUP($A1706,таксономия!$B:$V,7,0)</f>
        <v xml:space="preserve"> Euglenozoa</v>
      </c>
      <c r="F1706" s="15" t="str">
        <f>VLOOKUP($A1706,таксономия!$B:$V,8,0)</f>
        <v xml:space="preserve"> Kinetoplastida</v>
      </c>
      <c r="G1706" s="15"/>
      <c r="I1706" s="15">
        <v>20</v>
      </c>
      <c r="J1706" s="15">
        <v>1685</v>
      </c>
      <c r="K1706" s="15">
        <f t="shared" si="78"/>
        <v>100</v>
      </c>
      <c r="L1706" s="15">
        <f t="shared" si="79"/>
        <v>85.058051489146891</v>
      </c>
      <c r="M1706" s="15">
        <f t="shared" si="80"/>
        <v>14.941948510853109</v>
      </c>
    </row>
    <row r="1707" spans="1:13">
      <c r="A1707" s="15" t="s">
        <v>1543</v>
      </c>
      <c r="B1707" s="15">
        <v>-46.5</v>
      </c>
      <c r="C1707" s="15">
        <v>1.1E-4</v>
      </c>
      <c r="D1707" s="15" t="str">
        <f>VLOOKUP($A1707,таксономия!$B:$V,6,0)</f>
        <v>Eukaryota</v>
      </c>
      <c r="E1707" s="15" t="str">
        <f>VLOOKUP($A1707,таксономия!$B:$V,7,0)</f>
        <v xml:space="preserve"> Metazoa</v>
      </c>
      <c r="F1707" s="15" t="str">
        <f>VLOOKUP($A1707,таксономия!$B:$V,8,0)</f>
        <v xml:space="preserve"> Ecdysozoa</v>
      </c>
      <c r="G1707" s="15"/>
      <c r="I1707" s="15">
        <v>20</v>
      </c>
      <c r="J1707" s="15">
        <v>1686</v>
      </c>
      <c r="K1707" s="15">
        <f t="shared" si="78"/>
        <v>100</v>
      </c>
      <c r="L1707" s="15">
        <f t="shared" si="79"/>
        <v>85.108531044926806</v>
      </c>
      <c r="M1707" s="15">
        <f t="shared" si="80"/>
        <v>14.891468955073194</v>
      </c>
    </row>
    <row r="1708" spans="1:13">
      <c r="A1708" s="15" t="s">
        <v>176</v>
      </c>
      <c r="B1708" s="15">
        <v>-46.6</v>
      </c>
      <c r="C1708" s="15">
        <v>1.1E-4</v>
      </c>
      <c r="D1708" s="15" t="str">
        <f>VLOOKUP($A1708,таксономия!$B:$V,6,0)</f>
        <v>Eukaryota</v>
      </c>
      <c r="E1708" s="15" t="str">
        <f>VLOOKUP($A1708,таксономия!$B:$V,7,0)</f>
        <v xml:space="preserve"> Viridiplantae</v>
      </c>
      <c r="F1708" s="15" t="str">
        <f>VLOOKUP($A1708,таксономия!$B:$V,8,0)</f>
        <v xml:space="preserve"> Streptophyta</v>
      </c>
      <c r="G1708" s="15"/>
      <c r="I1708" s="15">
        <v>20</v>
      </c>
      <c r="J1708" s="15">
        <v>1687</v>
      </c>
      <c r="K1708" s="15">
        <f t="shared" si="78"/>
        <v>100</v>
      </c>
      <c r="L1708" s="15">
        <f t="shared" si="79"/>
        <v>85.159010600706708</v>
      </c>
      <c r="M1708" s="15">
        <f t="shared" si="80"/>
        <v>14.840989399293292</v>
      </c>
    </row>
    <row r="1709" spans="1:13">
      <c r="A1709" s="15" t="s">
        <v>2496</v>
      </c>
      <c r="B1709" s="15">
        <v>-46.7</v>
      </c>
      <c r="C1709" s="15">
        <v>1.1E-4</v>
      </c>
      <c r="D1709" s="15" t="str">
        <f>VLOOKUP($A1709,таксономия!$B:$V,6,0)</f>
        <v>Archaea</v>
      </c>
      <c r="E1709" s="15" t="str">
        <f>VLOOKUP($A1709,таксономия!$B:$V,7,0)</f>
        <v xml:space="preserve"> Euryarchaeota</v>
      </c>
      <c r="F1709" s="15" t="str">
        <f>VLOOKUP($A1709,таксономия!$B:$V,8,0)</f>
        <v xml:space="preserve"> Methanococci</v>
      </c>
      <c r="G1709" s="15"/>
      <c r="I1709" s="15">
        <v>20</v>
      </c>
      <c r="J1709" s="15">
        <v>1688</v>
      </c>
      <c r="K1709" s="15">
        <f t="shared" si="78"/>
        <v>100</v>
      </c>
      <c r="L1709" s="15">
        <f t="shared" si="79"/>
        <v>85.209490156486623</v>
      </c>
      <c r="M1709" s="15">
        <f t="shared" si="80"/>
        <v>14.790509843513377</v>
      </c>
    </row>
    <row r="1710" spans="1:13">
      <c r="A1710" s="15" t="s">
        <v>2047</v>
      </c>
      <c r="B1710" s="15">
        <v>-46.9</v>
      </c>
      <c r="C1710" s="15">
        <v>1.1E-4</v>
      </c>
      <c r="D1710" s="15" t="str">
        <f>VLOOKUP($A1710,таксономия!$B:$V,6,0)</f>
        <v>Eukaryota</v>
      </c>
      <c r="E1710" s="15" t="str">
        <f>VLOOKUP($A1710,таксономия!$B:$V,7,0)</f>
        <v xml:space="preserve"> Euglenozoa</v>
      </c>
      <c r="F1710" s="15" t="str">
        <f>VLOOKUP($A1710,таксономия!$B:$V,8,0)</f>
        <v xml:space="preserve"> Kinetoplastida</v>
      </c>
      <c r="G1710" s="15"/>
      <c r="I1710" s="15">
        <v>20</v>
      </c>
      <c r="J1710" s="15">
        <v>1689</v>
      </c>
      <c r="K1710" s="15">
        <f t="shared" si="78"/>
        <v>100</v>
      </c>
      <c r="L1710" s="15">
        <f t="shared" si="79"/>
        <v>85.259969712266539</v>
      </c>
      <c r="M1710" s="15">
        <f t="shared" si="80"/>
        <v>14.740030287733461</v>
      </c>
    </row>
    <row r="1711" spans="1:13">
      <c r="A1711" s="15" t="s">
        <v>646</v>
      </c>
      <c r="B1711" s="15">
        <v>-47.1</v>
      </c>
      <c r="C1711" s="15">
        <v>1.2E-4</v>
      </c>
      <c r="D1711" s="15" t="str">
        <f>VLOOKUP($A1711,таксономия!$B:$V,6,0)</f>
        <v>Eukaryota</v>
      </c>
      <c r="E1711" s="15" t="str">
        <f>VLOOKUP($A1711,таксономия!$B:$V,7,0)</f>
        <v xml:space="preserve"> Fungi</v>
      </c>
      <c r="F1711" s="15" t="str">
        <f>VLOOKUP($A1711,таксономия!$B:$V,8,0)</f>
        <v xml:space="preserve"> Dikarya</v>
      </c>
      <c r="G1711" s="15"/>
      <c r="I1711" s="15">
        <v>20</v>
      </c>
      <c r="J1711" s="15">
        <v>1690</v>
      </c>
      <c r="K1711" s="15">
        <f t="shared" si="78"/>
        <v>100</v>
      </c>
      <c r="L1711" s="15">
        <f t="shared" si="79"/>
        <v>85.31044926804644</v>
      </c>
      <c r="M1711" s="15">
        <f t="shared" si="80"/>
        <v>14.68955073195356</v>
      </c>
    </row>
    <row r="1712" spans="1:13">
      <c r="A1712" s="15" t="s">
        <v>1426</v>
      </c>
      <c r="B1712" s="15">
        <v>-47.1</v>
      </c>
      <c r="C1712" s="15">
        <v>1.2E-4</v>
      </c>
      <c r="D1712" s="15" t="str">
        <f>VLOOKUP($A1712,таксономия!$B:$V,6,0)</f>
        <v>Archaea</v>
      </c>
      <c r="E1712" s="15" t="str">
        <f>VLOOKUP($A1712,таксономия!$B:$V,7,0)</f>
        <v xml:space="preserve"> Euryarchaeota</v>
      </c>
      <c r="F1712" s="15" t="str">
        <f>VLOOKUP($A1712,таксономия!$B:$V,8,0)</f>
        <v xml:space="preserve"> Methanococci</v>
      </c>
      <c r="G1712" s="15"/>
      <c r="I1712" s="15">
        <v>20</v>
      </c>
      <c r="J1712" s="15">
        <v>1691</v>
      </c>
      <c r="K1712" s="15">
        <f t="shared" si="78"/>
        <v>100</v>
      </c>
      <c r="L1712" s="15">
        <f t="shared" si="79"/>
        <v>85.360928823826356</v>
      </c>
      <c r="M1712" s="15">
        <f t="shared" si="80"/>
        <v>14.639071176173644</v>
      </c>
    </row>
    <row r="1713" spans="1:13">
      <c r="A1713" s="15" t="s">
        <v>2623</v>
      </c>
      <c r="B1713" s="15">
        <v>-47.5</v>
      </c>
      <c r="C1713" s="15">
        <v>1.2E-4</v>
      </c>
      <c r="D1713" s="15" t="str">
        <f>VLOOKUP($A1713,таксономия!$B:$V,6,0)</f>
        <v>Eukaryota</v>
      </c>
      <c r="E1713" s="15" t="str">
        <f>VLOOKUP($A1713,таксономия!$B:$V,7,0)</f>
        <v xml:space="preserve"> Metazoa</v>
      </c>
      <c r="F1713" s="15" t="str">
        <f>VLOOKUP($A1713,таксономия!$B:$V,8,0)</f>
        <v xml:space="preserve"> Chordata</v>
      </c>
      <c r="G1713" s="15"/>
      <c r="I1713" s="15">
        <v>20</v>
      </c>
      <c r="J1713" s="15">
        <v>1692</v>
      </c>
      <c r="K1713" s="15">
        <f t="shared" si="78"/>
        <v>100</v>
      </c>
      <c r="L1713" s="15">
        <f t="shared" si="79"/>
        <v>85.411408379606257</v>
      </c>
      <c r="M1713" s="15">
        <f t="shared" si="80"/>
        <v>14.588591620393743</v>
      </c>
    </row>
    <row r="1714" spans="1:13">
      <c r="A1714" s="15" t="s">
        <v>818</v>
      </c>
      <c r="B1714" s="15">
        <v>-47.8</v>
      </c>
      <c r="C1714" s="15">
        <v>1.2999999999999999E-4</v>
      </c>
      <c r="D1714" s="15" t="str">
        <f>VLOOKUP($A1714,таксономия!$B:$V,6,0)</f>
        <v>Eukaryota</v>
      </c>
      <c r="E1714" s="15" t="str">
        <f>VLOOKUP($A1714,таксономия!$B:$V,7,0)</f>
        <v xml:space="preserve"> Alveolata</v>
      </c>
      <c r="F1714" s="15" t="str">
        <f>VLOOKUP($A1714,таксономия!$B:$V,8,0)</f>
        <v xml:space="preserve"> Apicomplexa</v>
      </c>
      <c r="G1714" s="15"/>
      <c r="I1714" s="15">
        <v>20</v>
      </c>
      <c r="J1714" s="15">
        <v>1693</v>
      </c>
      <c r="K1714" s="15">
        <f t="shared" si="78"/>
        <v>100</v>
      </c>
      <c r="L1714" s="15">
        <f t="shared" si="79"/>
        <v>85.461887935386173</v>
      </c>
      <c r="M1714" s="15">
        <f t="shared" si="80"/>
        <v>14.538112064613827</v>
      </c>
    </row>
    <row r="1715" spans="1:13">
      <c r="A1715" s="15" t="s">
        <v>166</v>
      </c>
      <c r="B1715" s="15">
        <v>-48.1</v>
      </c>
      <c r="C1715" s="15">
        <v>1.2999999999999999E-4</v>
      </c>
      <c r="D1715" s="15" t="str">
        <f>VLOOKUP($A1715,таксономия!$B:$V,6,0)</f>
        <v>Eukaryota</v>
      </c>
      <c r="E1715" s="15" t="str">
        <f>VLOOKUP($A1715,таксономия!$B:$V,7,0)</f>
        <v xml:space="preserve"> Viridiplantae</v>
      </c>
      <c r="F1715" s="15" t="str">
        <f>VLOOKUP($A1715,таксономия!$B:$V,8,0)</f>
        <v xml:space="preserve"> Streptophyta</v>
      </c>
      <c r="G1715" s="15"/>
      <c r="I1715" s="15">
        <v>20</v>
      </c>
      <c r="J1715" s="15">
        <v>1694</v>
      </c>
      <c r="K1715" s="15">
        <f t="shared" si="78"/>
        <v>100</v>
      </c>
      <c r="L1715" s="15">
        <f t="shared" si="79"/>
        <v>85.512367491166074</v>
      </c>
      <c r="M1715" s="15">
        <f t="shared" si="80"/>
        <v>14.487632508833926</v>
      </c>
    </row>
    <row r="1716" spans="1:13">
      <c r="A1716" s="15" t="s">
        <v>750</v>
      </c>
      <c r="B1716" s="15">
        <v>-48.4</v>
      </c>
      <c r="C1716" s="15">
        <v>1.3999999999999999E-4</v>
      </c>
      <c r="D1716" s="15" t="str">
        <f>VLOOKUP($A1716,таксономия!$B:$V,6,0)</f>
        <v>Eukaryota</v>
      </c>
      <c r="E1716" s="15" t="str">
        <f>VLOOKUP($A1716,таксономия!$B:$V,7,0)</f>
        <v xml:space="preserve"> Metazoa</v>
      </c>
      <c r="F1716" s="15" t="str">
        <f>VLOOKUP($A1716,таксономия!$B:$V,8,0)</f>
        <v xml:space="preserve"> Ecdysozoa</v>
      </c>
      <c r="G1716" s="15"/>
      <c r="I1716" s="15">
        <v>20</v>
      </c>
      <c r="J1716" s="15">
        <v>1695</v>
      </c>
      <c r="K1716" s="15">
        <f t="shared" si="78"/>
        <v>100</v>
      </c>
      <c r="L1716" s="15">
        <f t="shared" si="79"/>
        <v>85.56284704694599</v>
      </c>
      <c r="M1716" s="15">
        <f t="shared" si="80"/>
        <v>14.43715295305401</v>
      </c>
    </row>
    <row r="1717" spans="1:13">
      <c r="A1717" s="15" t="s">
        <v>802</v>
      </c>
      <c r="B1717" s="15">
        <v>-48.4</v>
      </c>
      <c r="C1717" s="15">
        <v>1.3999999999999999E-4</v>
      </c>
      <c r="D1717" s="15" t="str">
        <f>VLOOKUP($A1717,таксономия!$B:$V,6,0)</f>
        <v>Eukaryota</v>
      </c>
      <c r="E1717" s="15" t="str">
        <f>VLOOKUP($A1717,таксономия!$B:$V,7,0)</f>
        <v xml:space="preserve"> Viridiplantae</v>
      </c>
      <c r="F1717" s="15" t="str">
        <f>VLOOKUP($A1717,таксономия!$B:$V,8,0)</f>
        <v xml:space="preserve"> Streptophyta</v>
      </c>
      <c r="G1717" s="15"/>
      <c r="I1717" s="15">
        <v>20</v>
      </c>
      <c r="J1717" s="15">
        <v>1696</v>
      </c>
      <c r="K1717" s="15">
        <f t="shared" si="78"/>
        <v>100</v>
      </c>
      <c r="L1717" s="15">
        <f t="shared" si="79"/>
        <v>85.613326602725891</v>
      </c>
      <c r="M1717" s="15">
        <f t="shared" si="80"/>
        <v>14.386673397274109</v>
      </c>
    </row>
    <row r="1718" spans="1:13">
      <c r="A1718" s="15" t="s">
        <v>2939</v>
      </c>
      <c r="B1718" s="15">
        <v>-48.6</v>
      </c>
      <c r="C1718" s="15">
        <v>1.3999999999999999E-4</v>
      </c>
      <c r="D1718" s="15" t="str">
        <f>VLOOKUP($A1718,таксономия!$B:$V,6,0)</f>
        <v>Eukaryota</v>
      </c>
      <c r="E1718" s="15" t="str">
        <f>VLOOKUP($A1718,таксономия!$B:$V,7,0)</f>
        <v xml:space="preserve"> Metazoa</v>
      </c>
      <c r="F1718" s="15" t="str">
        <f>VLOOKUP($A1718,таксономия!$B:$V,8,0)</f>
        <v xml:space="preserve"> Platyhelminthes</v>
      </c>
      <c r="G1718" s="15"/>
      <c r="I1718" s="15">
        <v>20</v>
      </c>
      <c r="J1718" s="15">
        <v>1697</v>
      </c>
      <c r="K1718" s="15">
        <f t="shared" si="78"/>
        <v>100</v>
      </c>
      <c r="L1718" s="15">
        <f t="shared" si="79"/>
        <v>85.663806158505807</v>
      </c>
      <c r="M1718" s="15">
        <f t="shared" si="80"/>
        <v>14.336193841494193</v>
      </c>
    </row>
    <row r="1719" spans="1:13">
      <c r="A1719" s="15" t="s">
        <v>2607</v>
      </c>
      <c r="B1719" s="15">
        <v>-48.7</v>
      </c>
      <c r="C1719" s="15">
        <v>1.3999999999999999E-4</v>
      </c>
      <c r="D1719" s="15" t="str">
        <f>VLOOKUP($A1719,таксономия!$B:$V,6,0)</f>
        <v>Eukaryota</v>
      </c>
      <c r="E1719" s="15" t="str">
        <f>VLOOKUP($A1719,таксономия!$B:$V,7,0)</f>
        <v xml:space="preserve"> Metazoa</v>
      </c>
      <c r="F1719" s="15" t="str">
        <f>VLOOKUP($A1719,таксономия!$B:$V,8,0)</f>
        <v xml:space="preserve"> Chordata</v>
      </c>
      <c r="G1719" s="15"/>
      <c r="I1719" s="15">
        <v>20</v>
      </c>
      <c r="J1719" s="15">
        <v>1698</v>
      </c>
      <c r="K1719" s="15">
        <f t="shared" si="78"/>
        <v>100</v>
      </c>
      <c r="L1719" s="15">
        <f t="shared" si="79"/>
        <v>85.714285714285708</v>
      </c>
      <c r="M1719" s="15">
        <f t="shared" si="80"/>
        <v>14.285714285714292</v>
      </c>
    </row>
    <row r="1720" spans="1:13">
      <c r="A1720" s="15" t="s">
        <v>1475</v>
      </c>
      <c r="B1720" s="15">
        <v>-49.3</v>
      </c>
      <c r="C1720" s="15">
        <v>1.4999999999999999E-4</v>
      </c>
      <c r="D1720" s="15" t="str">
        <f>VLOOKUP($A1720,таксономия!$B:$V,6,0)</f>
        <v>Eukaryota</v>
      </c>
      <c r="E1720" s="15" t="str">
        <f>VLOOKUP($A1720,таксономия!$B:$V,7,0)</f>
        <v xml:space="preserve"> Viridiplantae</v>
      </c>
      <c r="F1720" s="15" t="str">
        <f>VLOOKUP($A1720,таксономия!$B:$V,8,0)</f>
        <v xml:space="preserve"> Streptophyta</v>
      </c>
      <c r="G1720" s="15"/>
      <c r="I1720" s="15">
        <v>20</v>
      </c>
      <c r="J1720" s="15">
        <v>1699</v>
      </c>
      <c r="K1720" s="15">
        <f t="shared" si="78"/>
        <v>100</v>
      </c>
      <c r="L1720" s="15">
        <f t="shared" si="79"/>
        <v>85.764765270065624</v>
      </c>
      <c r="M1720" s="15">
        <f t="shared" si="80"/>
        <v>14.235234729934376</v>
      </c>
    </row>
    <row r="1721" spans="1:13">
      <c r="A1721" s="15" t="s">
        <v>2025</v>
      </c>
      <c r="B1721" s="15">
        <v>-49.3</v>
      </c>
      <c r="C1721" s="15">
        <v>1.6000000000000001E-4</v>
      </c>
      <c r="D1721" s="15" t="str">
        <f>VLOOKUP($A1721,таксономия!$B:$V,6,0)</f>
        <v>Eukaryota</v>
      </c>
      <c r="E1721" s="15" t="str">
        <f>VLOOKUP($A1721,таксономия!$B:$V,7,0)</f>
        <v xml:space="preserve"> Fungi</v>
      </c>
      <c r="F1721" s="15" t="str">
        <f>VLOOKUP($A1721,таксономия!$B:$V,8,0)</f>
        <v xml:space="preserve"> Dikarya</v>
      </c>
      <c r="G1721" s="15"/>
      <c r="I1721" s="15">
        <v>20</v>
      </c>
      <c r="J1721" s="15">
        <v>1700</v>
      </c>
      <c r="K1721" s="15">
        <f t="shared" si="78"/>
        <v>100</v>
      </c>
      <c r="L1721" s="15">
        <f t="shared" si="79"/>
        <v>85.815244825845539</v>
      </c>
      <c r="M1721" s="15">
        <f t="shared" si="80"/>
        <v>14.184755174154461</v>
      </c>
    </row>
    <row r="1722" spans="1:13">
      <c r="A1722" s="15" t="s">
        <v>2481</v>
      </c>
      <c r="B1722" s="15">
        <v>-49.8</v>
      </c>
      <c r="C1722" s="15">
        <v>1.6000000000000001E-4</v>
      </c>
      <c r="D1722" s="15" t="str">
        <f>VLOOKUP($A1722,таксономия!$B:$V,6,0)</f>
        <v>Eukaryota</v>
      </c>
      <c r="E1722" s="15" t="str">
        <f>VLOOKUP($A1722,таксономия!$B:$V,7,0)</f>
        <v xml:space="preserve"> Fungi</v>
      </c>
      <c r="F1722" s="15" t="str">
        <f>VLOOKUP($A1722,таксономия!$B:$V,8,0)</f>
        <v xml:space="preserve"> Dikarya</v>
      </c>
      <c r="G1722" s="15"/>
      <c r="I1722" s="15">
        <v>20</v>
      </c>
      <c r="J1722" s="15">
        <v>1701</v>
      </c>
      <c r="K1722" s="15">
        <f t="shared" si="78"/>
        <v>100</v>
      </c>
      <c r="L1722" s="15">
        <f t="shared" si="79"/>
        <v>85.865724381625441</v>
      </c>
      <c r="M1722" s="15">
        <f t="shared" si="80"/>
        <v>14.134275618374559</v>
      </c>
    </row>
    <row r="1723" spans="1:13">
      <c r="A1723" s="15" t="s">
        <v>2763</v>
      </c>
      <c r="B1723" s="15">
        <v>-49.8</v>
      </c>
      <c r="C1723" s="15">
        <v>1.6000000000000001E-4</v>
      </c>
      <c r="D1723" s="15" t="str">
        <f>VLOOKUP($A1723,таксономия!$B:$V,6,0)</f>
        <v>Eukaryota</v>
      </c>
      <c r="E1723" s="15" t="str">
        <f>VLOOKUP($A1723,таксономия!$B:$V,7,0)</f>
        <v xml:space="preserve"> Metazoa</v>
      </c>
      <c r="F1723" s="15" t="str">
        <f>VLOOKUP($A1723,таксономия!$B:$V,8,0)</f>
        <v xml:space="preserve"> Chordata</v>
      </c>
      <c r="G1723" s="15"/>
      <c r="I1723" s="15">
        <v>20</v>
      </c>
      <c r="J1723" s="15">
        <v>1702</v>
      </c>
      <c r="K1723" s="15">
        <f t="shared" si="78"/>
        <v>100</v>
      </c>
      <c r="L1723" s="15">
        <f t="shared" si="79"/>
        <v>85.916203937405356</v>
      </c>
      <c r="M1723" s="15">
        <f t="shared" si="80"/>
        <v>14.083796062594644</v>
      </c>
    </row>
    <row r="1724" spans="1:13">
      <c r="A1724" s="15" t="s">
        <v>1521</v>
      </c>
      <c r="B1724" s="15">
        <v>-49.8</v>
      </c>
      <c r="C1724" s="15">
        <v>1.7000000000000001E-4</v>
      </c>
      <c r="D1724" s="15" t="str">
        <f>VLOOKUP($A1724,таксономия!$B:$V,6,0)</f>
        <v>Eukaryota</v>
      </c>
      <c r="E1724" s="15" t="str">
        <f>VLOOKUP($A1724,таксономия!$B:$V,7,0)</f>
        <v xml:space="preserve"> Fungi</v>
      </c>
      <c r="F1724" s="15" t="str">
        <f>VLOOKUP($A1724,таксономия!$B:$V,8,0)</f>
        <v xml:space="preserve"> Dikarya</v>
      </c>
      <c r="G1724" s="15"/>
      <c r="I1724" s="15">
        <v>20</v>
      </c>
      <c r="J1724" s="15">
        <v>1703</v>
      </c>
      <c r="K1724" s="15">
        <f t="shared" si="78"/>
        <v>100</v>
      </c>
      <c r="L1724" s="15">
        <f t="shared" si="79"/>
        <v>85.966683493185258</v>
      </c>
      <c r="M1724" s="15">
        <f t="shared" si="80"/>
        <v>14.033316506814742</v>
      </c>
    </row>
    <row r="1725" spans="1:13">
      <c r="A1725" s="15" t="s">
        <v>3819</v>
      </c>
      <c r="B1725" s="15">
        <v>-50.3</v>
      </c>
      <c r="C1725" s="15">
        <v>1.7000000000000001E-4</v>
      </c>
      <c r="D1725" s="15" t="str">
        <f>VLOOKUP($A1725,таксономия!$B:$V,6,0)</f>
        <v>Eukaryota</v>
      </c>
      <c r="E1725" s="15" t="str">
        <f>VLOOKUP($A1725,таксономия!$B:$V,7,0)</f>
        <v xml:space="preserve"> Metazoa</v>
      </c>
      <c r="F1725" s="15" t="str">
        <f>VLOOKUP($A1725,таксономия!$B:$V,8,0)</f>
        <v xml:space="preserve"> Chordata</v>
      </c>
      <c r="G1725" s="15"/>
      <c r="I1725" s="15">
        <v>20</v>
      </c>
      <c r="J1725" s="15">
        <v>1704</v>
      </c>
      <c r="K1725" s="15">
        <f t="shared" si="78"/>
        <v>100</v>
      </c>
      <c r="L1725" s="15">
        <f t="shared" si="79"/>
        <v>86.017163048965173</v>
      </c>
      <c r="M1725" s="15">
        <f t="shared" si="80"/>
        <v>13.982836951034827</v>
      </c>
    </row>
    <row r="1726" spans="1:13">
      <c r="A1726" s="15" t="s">
        <v>70</v>
      </c>
      <c r="B1726" s="15">
        <v>-50.4</v>
      </c>
      <c r="C1726" s="15">
        <v>1.8000000000000001E-4</v>
      </c>
      <c r="D1726" s="15" t="str">
        <f>VLOOKUP($A1726,таксономия!$B:$V,6,0)</f>
        <v>Eukaryota</v>
      </c>
      <c r="E1726" s="15" t="str">
        <f>VLOOKUP($A1726,таксономия!$B:$V,7,0)</f>
        <v xml:space="preserve"> Parabasalia</v>
      </c>
      <c r="F1726" s="15" t="str">
        <f>VLOOKUP($A1726,таксономия!$B:$V,8,0)</f>
        <v xml:space="preserve"> Trichomonadida</v>
      </c>
      <c r="G1726" s="15"/>
      <c r="I1726" s="15">
        <v>20</v>
      </c>
      <c r="J1726" s="15">
        <v>1705</v>
      </c>
      <c r="K1726" s="15">
        <f t="shared" si="78"/>
        <v>100</v>
      </c>
      <c r="L1726" s="15">
        <f t="shared" si="79"/>
        <v>86.067642604745075</v>
      </c>
      <c r="M1726" s="15">
        <f t="shared" si="80"/>
        <v>13.932357395254925</v>
      </c>
    </row>
    <row r="1727" spans="1:13">
      <c r="A1727" s="15" t="s">
        <v>3813</v>
      </c>
      <c r="B1727" s="15">
        <v>-50.8</v>
      </c>
      <c r="C1727" s="15">
        <v>1.9000000000000001E-4</v>
      </c>
      <c r="D1727" s="15" t="str">
        <f>VLOOKUP($A1727,таксономия!$B:$V,6,0)</f>
        <v>Eukaryota</v>
      </c>
      <c r="E1727" s="15" t="str">
        <f>VLOOKUP($A1727,таксономия!$B:$V,7,0)</f>
        <v xml:space="preserve"> Metazoa</v>
      </c>
      <c r="F1727" s="15" t="str">
        <f>VLOOKUP($A1727,таксономия!$B:$V,8,0)</f>
        <v xml:space="preserve"> Chordata</v>
      </c>
      <c r="G1727" s="15"/>
      <c r="I1727" s="15">
        <v>20</v>
      </c>
      <c r="J1727" s="15">
        <v>1706</v>
      </c>
      <c r="K1727" s="15">
        <f t="shared" si="78"/>
        <v>100</v>
      </c>
      <c r="L1727" s="15">
        <f t="shared" si="79"/>
        <v>86.11812216052499</v>
      </c>
      <c r="M1727" s="15">
        <f t="shared" si="80"/>
        <v>13.88187783947501</v>
      </c>
    </row>
    <row r="1728" spans="1:13">
      <c r="A1728" s="15" t="s">
        <v>2445</v>
      </c>
      <c r="B1728" s="15">
        <v>-50.8</v>
      </c>
      <c r="C1728" s="15">
        <v>1.9000000000000001E-4</v>
      </c>
      <c r="D1728" s="15" t="str">
        <f>VLOOKUP($A1728,таксономия!$B:$V,6,0)</f>
        <v>Eukaryota</v>
      </c>
      <c r="E1728" s="15" t="str">
        <f>VLOOKUP($A1728,таксономия!$B:$V,7,0)</f>
        <v xml:space="preserve"> Metazoa</v>
      </c>
      <c r="F1728" s="15" t="str">
        <f>VLOOKUP($A1728,таксономия!$B:$V,8,0)</f>
        <v xml:space="preserve"> Chordata</v>
      </c>
      <c r="G1728" s="15"/>
      <c r="I1728" s="15">
        <v>20</v>
      </c>
      <c r="J1728" s="15">
        <v>1707</v>
      </c>
      <c r="K1728" s="15">
        <f t="shared" si="78"/>
        <v>100</v>
      </c>
      <c r="L1728" s="15">
        <f t="shared" si="79"/>
        <v>86.168601716304892</v>
      </c>
      <c r="M1728" s="15">
        <f t="shared" si="80"/>
        <v>13.831398283695108</v>
      </c>
    </row>
    <row r="1729" spans="1:13">
      <c r="A1729" s="15" t="s">
        <v>2979</v>
      </c>
      <c r="B1729" s="15">
        <v>-50.9</v>
      </c>
      <c r="C1729" s="15">
        <v>1.9000000000000001E-4</v>
      </c>
      <c r="D1729" s="15" t="str">
        <f>VLOOKUP($A1729,таксономия!$B:$V,6,0)</f>
        <v>Eukaryota</v>
      </c>
      <c r="E1729" s="15" t="str">
        <f>VLOOKUP($A1729,таксономия!$B:$V,7,0)</f>
        <v xml:space="preserve"> Fungi</v>
      </c>
      <c r="F1729" s="15" t="str">
        <f>VLOOKUP($A1729,таксономия!$B:$V,8,0)</f>
        <v xml:space="preserve"> Dikarya</v>
      </c>
      <c r="G1729" s="15"/>
      <c r="I1729" s="15">
        <v>20</v>
      </c>
      <c r="J1729" s="15">
        <v>1708</v>
      </c>
      <c r="K1729" s="15">
        <f t="shared" si="78"/>
        <v>100</v>
      </c>
      <c r="L1729" s="15">
        <f t="shared" si="79"/>
        <v>86.219081272084807</v>
      </c>
      <c r="M1729" s="15">
        <f t="shared" si="80"/>
        <v>13.780918727915193</v>
      </c>
    </row>
    <row r="1730" spans="1:13">
      <c r="A1730" s="15" t="s">
        <v>2218</v>
      </c>
      <c r="B1730" s="15">
        <v>-50.9</v>
      </c>
      <c r="C1730" s="15">
        <v>1.9000000000000001E-4</v>
      </c>
      <c r="D1730" s="15" t="str">
        <f>VLOOKUP($A1730,таксономия!$B:$V,6,0)</f>
        <v>Eukaryota</v>
      </c>
      <c r="E1730" s="15" t="str">
        <f>VLOOKUP($A1730,таксономия!$B:$V,7,0)</f>
        <v xml:space="preserve"> Metazoa</v>
      </c>
      <c r="F1730" s="15" t="str">
        <f>VLOOKUP($A1730,таксономия!$B:$V,8,0)</f>
        <v xml:space="preserve"> Chordata</v>
      </c>
      <c r="G1730" s="15"/>
      <c r="I1730" s="15">
        <v>20</v>
      </c>
      <c r="J1730" s="15">
        <v>1709</v>
      </c>
      <c r="K1730" s="15">
        <f t="shared" si="78"/>
        <v>100</v>
      </c>
      <c r="L1730" s="15">
        <f t="shared" si="79"/>
        <v>86.269560827864709</v>
      </c>
      <c r="M1730" s="15">
        <f t="shared" si="80"/>
        <v>13.730439172135291</v>
      </c>
    </row>
    <row r="1731" spans="1:13">
      <c r="A1731" s="15" t="s">
        <v>1284</v>
      </c>
      <c r="B1731" s="15">
        <v>-51.1</v>
      </c>
      <c r="C1731" s="15">
        <v>2.0000000000000001E-4</v>
      </c>
      <c r="D1731" s="15" t="str">
        <f>VLOOKUP($A1731,таксономия!$B:$V,6,0)</f>
        <v>Archaea</v>
      </c>
      <c r="E1731" s="15" t="str">
        <f>VLOOKUP($A1731,таксономия!$B:$V,7,0)</f>
        <v xml:space="preserve"> Euryarchaeota</v>
      </c>
      <c r="F1731" s="15" t="str">
        <f>VLOOKUP($A1731,таксономия!$B:$V,8,0)</f>
        <v xml:space="preserve"> Methanococci</v>
      </c>
      <c r="G1731" s="15"/>
      <c r="I1731" s="15">
        <v>20</v>
      </c>
      <c r="J1731" s="15">
        <v>1710</v>
      </c>
      <c r="K1731" s="15">
        <f t="shared" ref="K1731:K1794" si="81">I1731/20*100</f>
        <v>100</v>
      </c>
      <c r="L1731" s="15">
        <f t="shared" ref="L1731:L1794" si="82">J1731/1981*100</f>
        <v>86.320040383644624</v>
      </c>
      <c r="M1731" s="15">
        <f t="shared" ref="M1731:M1794" si="83">100-L1731</f>
        <v>13.679959616355376</v>
      </c>
    </row>
    <row r="1732" spans="1:13">
      <c r="A1732" s="15" t="s">
        <v>762</v>
      </c>
      <c r="B1732" s="15">
        <v>-51.2</v>
      </c>
      <c r="C1732" s="15">
        <v>2.0000000000000001E-4</v>
      </c>
      <c r="D1732" s="15" t="str">
        <f>VLOOKUP($A1732,таксономия!$B:$V,6,0)</f>
        <v>Eukaryota</v>
      </c>
      <c r="E1732" s="15" t="str">
        <f>VLOOKUP($A1732,таксономия!$B:$V,7,0)</f>
        <v xml:space="preserve"> Metazoa</v>
      </c>
      <c r="F1732" s="15" t="str">
        <f>VLOOKUP($A1732,таксономия!$B:$V,8,0)</f>
        <v xml:space="preserve"> Ecdysozoa</v>
      </c>
      <c r="G1732" s="15"/>
      <c r="I1732" s="15">
        <v>20</v>
      </c>
      <c r="J1732" s="15">
        <v>1711</v>
      </c>
      <c r="K1732" s="15">
        <f t="shared" si="81"/>
        <v>100</v>
      </c>
      <c r="L1732" s="15">
        <f t="shared" si="82"/>
        <v>86.370519939424526</v>
      </c>
      <c r="M1732" s="15">
        <f t="shared" si="83"/>
        <v>13.629480060575474</v>
      </c>
    </row>
    <row r="1733" spans="1:13">
      <c r="A1733" s="15" t="s">
        <v>1587</v>
      </c>
      <c r="B1733" s="15">
        <v>-51.6</v>
      </c>
      <c r="C1733" s="15">
        <v>2.1000000000000001E-4</v>
      </c>
      <c r="D1733" s="15" t="str">
        <f>VLOOKUP($A1733,таксономия!$B:$V,6,0)</f>
        <v>Eukaryota</v>
      </c>
      <c r="E1733" s="15" t="str">
        <f>VLOOKUP($A1733,таксономия!$B:$V,7,0)</f>
        <v xml:space="preserve"> Stramenopiles</v>
      </c>
      <c r="F1733" s="15" t="str">
        <f>VLOOKUP($A1733,таксономия!$B:$V,8,0)</f>
        <v xml:space="preserve"> Blastocystis.</v>
      </c>
      <c r="G1733" s="15"/>
      <c r="I1733" s="15">
        <v>20</v>
      </c>
      <c r="J1733" s="15">
        <v>1712</v>
      </c>
      <c r="K1733" s="15">
        <f t="shared" si="81"/>
        <v>100</v>
      </c>
      <c r="L1733" s="15">
        <f t="shared" si="82"/>
        <v>86.420999495204441</v>
      </c>
      <c r="M1733" s="15">
        <f t="shared" si="83"/>
        <v>13.579000504795559</v>
      </c>
    </row>
    <row r="1734" spans="1:13">
      <c r="A1734" s="15" t="s">
        <v>3328</v>
      </c>
      <c r="B1734" s="15">
        <v>-51.9</v>
      </c>
      <c r="C1734" s="15">
        <v>2.2000000000000001E-4</v>
      </c>
      <c r="D1734" s="15" t="str">
        <f>VLOOKUP($A1734,таксономия!$B:$V,6,0)</f>
        <v>Eukaryota</v>
      </c>
      <c r="E1734" s="15" t="str">
        <f>VLOOKUP($A1734,таксономия!$B:$V,7,0)</f>
        <v xml:space="preserve"> Metazoa</v>
      </c>
      <c r="F1734" s="15" t="str">
        <f>VLOOKUP($A1734,таксономия!$B:$V,8,0)</f>
        <v xml:space="preserve"> Ecdysozoa</v>
      </c>
      <c r="G1734" s="15"/>
      <c r="I1734" s="15">
        <v>20</v>
      </c>
      <c r="J1734" s="15">
        <v>1713</v>
      </c>
      <c r="K1734" s="15">
        <f t="shared" si="81"/>
        <v>100</v>
      </c>
      <c r="L1734" s="15">
        <f t="shared" si="82"/>
        <v>86.471479050984357</v>
      </c>
      <c r="M1734" s="15">
        <f t="shared" si="83"/>
        <v>13.528520949015643</v>
      </c>
    </row>
    <row r="1735" spans="1:13">
      <c r="A1735" s="15" t="s">
        <v>148</v>
      </c>
      <c r="B1735" s="15">
        <v>-52</v>
      </c>
      <c r="C1735" s="15">
        <v>2.2000000000000001E-4</v>
      </c>
      <c r="D1735" s="15" t="str">
        <f>VLOOKUP($A1735,таксономия!$B:$V,6,0)</f>
        <v>Eukaryota</v>
      </c>
      <c r="E1735" s="15" t="str">
        <f>VLOOKUP($A1735,таксономия!$B:$V,7,0)</f>
        <v xml:space="preserve"> Viridiplantae</v>
      </c>
      <c r="F1735" s="15" t="str">
        <f>VLOOKUP($A1735,таксономия!$B:$V,8,0)</f>
        <v xml:space="preserve"> Chlorophyta</v>
      </c>
      <c r="G1735" s="15"/>
      <c r="I1735" s="15">
        <v>20</v>
      </c>
      <c r="J1735" s="15">
        <v>1714</v>
      </c>
      <c r="K1735" s="15">
        <f t="shared" si="81"/>
        <v>100</v>
      </c>
      <c r="L1735" s="15">
        <f t="shared" si="82"/>
        <v>86.521958606764258</v>
      </c>
      <c r="M1735" s="15">
        <f t="shared" si="83"/>
        <v>13.478041393235742</v>
      </c>
    </row>
    <row r="1736" spans="1:13">
      <c r="A1736" s="15" t="s">
        <v>3296</v>
      </c>
      <c r="B1736" s="15">
        <v>-53.3</v>
      </c>
      <c r="C1736" s="15">
        <v>2.5999999999999998E-4</v>
      </c>
      <c r="D1736" s="15" t="str">
        <f>VLOOKUP($A1736,таксономия!$B:$V,6,0)</f>
        <v>Eukaryota</v>
      </c>
      <c r="E1736" s="15" t="str">
        <f>VLOOKUP($A1736,таксономия!$B:$V,7,0)</f>
        <v xml:space="preserve"> Fungi</v>
      </c>
      <c r="F1736" s="15" t="str">
        <f>VLOOKUP($A1736,таксономия!$B:$V,8,0)</f>
        <v xml:space="preserve"> Dikarya</v>
      </c>
      <c r="G1736" s="15"/>
      <c r="I1736" s="15">
        <v>20</v>
      </c>
      <c r="J1736" s="15">
        <v>1715</v>
      </c>
      <c r="K1736" s="15">
        <f t="shared" si="81"/>
        <v>100</v>
      </c>
      <c r="L1736" s="15">
        <f t="shared" si="82"/>
        <v>86.572438162544174</v>
      </c>
      <c r="M1736" s="15">
        <f t="shared" si="83"/>
        <v>13.427561837455826</v>
      </c>
    </row>
    <row r="1737" spans="1:13">
      <c r="A1737" s="15" t="s">
        <v>1597</v>
      </c>
      <c r="B1737" s="15">
        <v>-53.8</v>
      </c>
      <c r="C1737" s="15">
        <v>2.7999999999999998E-4</v>
      </c>
      <c r="D1737" s="15" t="str">
        <f>VLOOKUP($A1737,таксономия!$B:$V,6,0)</f>
        <v>Eukaryota</v>
      </c>
      <c r="E1737" s="15" t="str">
        <f>VLOOKUP($A1737,таксономия!$B:$V,7,0)</f>
        <v xml:space="preserve"> Viridiplantae</v>
      </c>
      <c r="F1737" s="15" t="str">
        <f>VLOOKUP($A1737,таксономия!$B:$V,8,0)</f>
        <v xml:space="preserve"> Streptophyta</v>
      </c>
      <c r="G1737" s="15"/>
      <c r="I1737" s="15">
        <v>20</v>
      </c>
      <c r="J1737" s="15">
        <v>1716</v>
      </c>
      <c r="K1737" s="15">
        <f t="shared" si="81"/>
        <v>100</v>
      </c>
      <c r="L1737" s="15">
        <f t="shared" si="82"/>
        <v>86.622917718324075</v>
      </c>
      <c r="M1737" s="15">
        <f t="shared" si="83"/>
        <v>13.377082281675925</v>
      </c>
    </row>
    <row r="1738" spans="1:13">
      <c r="A1738" s="15" t="s">
        <v>1442</v>
      </c>
      <c r="B1738" s="15">
        <v>-54.1</v>
      </c>
      <c r="C1738" s="15">
        <v>2.9E-4</v>
      </c>
      <c r="D1738" s="15" t="str">
        <f>VLOOKUP($A1738,таксономия!$B:$V,6,0)</f>
        <v>Eukaryota</v>
      </c>
      <c r="E1738" s="15" t="str">
        <f>VLOOKUP($A1738,таксономия!$B:$V,7,0)</f>
        <v xml:space="preserve"> Metazoa</v>
      </c>
      <c r="F1738" s="15" t="str">
        <f>VLOOKUP($A1738,таксономия!$B:$V,8,0)</f>
        <v xml:space="preserve"> Chordata</v>
      </c>
      <c r="G1738" s="15"/>
      <c r="I1738" s="15">
        <v>20</v>
      </c>
      <c r="J1738" s="15">
        <v>1717</v>
      </c>
      <c r="K1738" s="15">
        <f t="shared" si="81"/>
        <v>100</v>
      </c>
      <c r="L1738" s="15">
        <f t="shared" si="82"/>
        <v>86.673397274103991</v>
      </c>
      <c r="M1738" s="15">
        <f t="shared" si="83"/>
        <v>13.326602725896009</v>
      </c>
    </row>
    <row r="1739" spans="1:13">
      <c r="A1739" s="15" t="s">
        <v>1579</v>
      </c>
      <c r="B1739" s="15">
        <v>-54.4</v>
      </c>
      <c r="C1739" s="15">
        <v>2.9999999999999997E-4</v>
      </c>
      <c r="D1739" s="15" t="str">
        <f>VLOOKUP($A1739,таксономия!$B:$V,6,0)</f>
        <v>Eukaryota</v>
      </c>
      <c r="E1739" s="15" t="str">
        <f>VLOOKUP($A1739,таксономия!$B:$V,7,0)</f>
        <v xml:space="preserve"> Stramenopiles</v>
      </c>
      <c r="F1739" s="15" t="str">
        <f>VLOOKUP($A1739,таксономия!$B:$V,8,0)</f>
        <v xml:space="preserve"> PX clade</v>
      </c>
      <c r="G1739" s="15"/>
      <c r="I1739" s="15">
        <v>20</v>
      </c>
      <c r="J1739" s="15">
        <v>1718</v>
      </c>
      <c r="K1739" s="15">
        <f t="shared" si="81"/>
        <v>100</v>
      </c>
      <c r="L1739" s="15">
        <f t="shared" si="82"/>
        <v>86.723876829883892</v>
      </c>
      <c r="M1739" s="15">
        <f t="shared" si="83"/>
        <v>13.276123170116108</v>
      </c>
    </row>
    <row r="1740" spans="1:13">
      <c r="A1740" s="15" t="s">
        <v>1335</v>
      </c>
      <c r="B1740" s="15">
        <v>-55</v>
      </c>
      <c r="C1740" s="15">
        <v>3.2000000000000003E-4</v>
      </c>
      <c r="D1740" s="15" t="str">
        <f>VLOOKUP($A1740,таксономия!$B:$V,6,0)</f>
        <v>Eukaryota</v>
      </c>
      <c r="E1740" s="15" t="str">
        <f>VLOOKUP($A1740,таксономия!$B:$V,7,0)</f>
        <v xml:space="preserve"> Stramenopiles</v>
      </c>
      <c r="F1740" s="15" t="str">
        <f>VLOOKUP($A1740,таксономия!$B:$V,8,0)</f>
        <v xml:space="preserve"> Oomycetes</v>
      </c>
      <c r="G1740" s="15"/>
      <c r="I1740" s="15">
        <v>20</v>
      </c>
      <c r="J1740" s="15">
        <v>1719</v>
      </c>
      <c r="K1740" s="15">
        <f t="shared" si="81"/>
        <v>100</v>
      </c>
      <c r="L1740" s="15">
        <f t="shared" si="82"/>
        <v>86.774356385663808</v>
      </c>
      <c r="M1740" s="15">
        <f t="shared" si="83"/>
        <v>13.225643614336192</v>
      </c>
    </row>
    <row r="1741" spans="1:13">
      <c r="A1741" s="15" t="s">
        <v>2950</v>
      </c>
      <c r="B1741" s="15">
        <v>-55.1</v>
      </c>
      <c r="C1741" s="15">
        <v>3.3E-4</v>
      </c>
      <c r="D1741" s="15" t="str">
        <f>VLOOKUP($A1741,таксономия!$B:$V,6,0)</f>
        <v>Eukaryota</v>
      </c>
      <c r="E1741" s="15" t="str">
        <f>VLOOKUP($A1741,таксономия!$B:$V,7,0)</f>
        <v xml:space="preserve"> Fungi</v>
      </c>
      <c r="F1741" s="15" t="str">
        <f>VLOOKUP($A1741,таксономия!$B:$V,8,0)</f>
        <v xml:space="preserve"> Dikarya</v>
      </c>
      <c r="G1741" s="15"/>
      <c r="I1741" s="15">
        <v>20</v>
      </c>
      <c r="J1741" s="15">
        <v>1720</v>
      </c>
      <c r="K1741" s="15">
        <f t="shared" si="81"/>
        <v>100</v>
      </c>
      <c r="L1741" s="15">
        <f t="shared" si="82"/>
        <v>86.824835941443709</v>
      </c>
      <c r="M1741" s="15">
        <f t="shared" si="83"/>
        <v>13.175164058556291</v>
      </c>
    </row>
    <row r="1742" spans="1:13">
      <c r="A1742" s="15" t="s">
        <v>21</v>
      </c>
      <c r="B1742" s="15">
        <v>-55.3</v>
      </c>
      <c r="C1742" s="15">
        <v>3.3E-4</v>
      </c>
      <c r="D1742" s="15" t="str">
        <f>VLOOKUP($A1742,таксономия!$B:$V,6,0)</f>
        <v>Eukaryota</v>
      </c>
      <c r="E1742" s="15" t="str">
        <f>VLOOKUP($A1742,таксономия!$B:$V,7,0)</f>
        <v xml:space="preserve"> Alveolata</v>
      </c>
      <c r="F1742" s="15" t="str">
        <f>VLOOKUP($A1742,таксономия!$B:$V,8,0)</f>
        <v xml:space="preserve"> Ciliophora</v>
      </c>
      <c r="G1742" s="15"/>
      <c r="I1742" s="15">
        <v>20</v>
      </c>
      <c r="J1742" s="15">
        <v>1721</v>
      </c>
      <c r="K1742" s="15">
        <f t="shared" si="81"/>
        <v>100</v>
      </c>
      <c r="L1742" s="15">
        <f t="shared" si="82"/>
        <v>86.875315497223625</v>
      </c>
      <c r="M1742" s="15">
        <f t="shared" si="83"/>
        <v>13.124684502776375</v>
      </c>
    </row>
    <row r="1743" spans="1:13">
      <c r="A1743" s="15" t="s">
        <v>1529</v>
      </c>
      <c r="B1743" s="15">
        <v>-55.6</v>
      </c>
      <c r="C1743" s="15">
        <v>3.5E-4</v>
      </c>
      <c r="D1743" s="15" t="str">
        <f>VLOOKUP($A1743,таксономия!$B:$V,6,0)</f>
        <v>Archaea</v>
      </c>
      <c r="E1743" s="15" t="str">
        <f>VLOOKUP($A1743,таксономия!$B:$V,7,0)</f>
        <v xml:space="preserve"> Euryarchaeota</v>
      </c>
      <c r="F1743" s="15" t="str">
        <f>VLOOKUP($A1743,таксономия!$B:$V,8,0)</f>
        <v xml:space="preserve"> Methanococci</v>
      </c>
      <c r="G1743" s="15"/>
      <c r="I1743" s="15">
        <v>20</v>
      </c>
      <c r="J1743" s="15">
        <v>1722</v>
      </c>
      <c r="K1743" s="15">
        <f t="shared" si="81"/>
        <v>100</v>
      </c>
      <c r="L1743" s="15">
        <f t="shared" si="82"/>
        <v>86.925795053003526</v>
      </c>
      <c r="M1743" s="15">
        <f t="shared" si="83"/>
        <v>13.074204946996474</v>
      </c>
    </row>
    <row r="1744" spans="1:13">
      <c r="A1744" s="15" t="s">
        <v>611</v>
      </c>
      <c r="B1744" s="15">
        <v>-55.7</v>
      </c>
      <c r="C1744" s="15">
        <v>3.5E-4</v>
      </c>
      <c r="D1744" s="15" t="str">
        <f>VLOOKUP($A1744,таксономия!$B:$V,6,0)</f>
        <v>Eukaryota</v>
      </c>
      <c r="E1744" s="15" t="str">
        <f>VLOOKUP($A1744,таксономия!$B:$V,7,0)</f>
        <v xml:space="preserve"> Metazoa</v>
      </c>
      <c r="F1744" s="15" t="str">
        <f>VLOOKUP($A1744,таксономия!$B:$V,8,0)</f>
        <v xml:space="preserve"> Chordata</v>
      </c>
      <c r="G1744" s="15"/>
      <c r="I1744" s="15">
        <v>20</v>
      </c>
      <c r="J1744" s="15">
        <v>1723</v>
      </c>
      <c r="K1744" s="15">
        <f t="shared" si="81"/>
        <v>100</v>
      </c>
      <c r="L1744" s="15">
        <f t="shared" si="82"/>
        <v>86.976274608783442</v>
      </c>
      <c r="M1744" s="15">
        <f t="shared" si="83"/>
        <v>13.023725391216558</v>
      </c>
    </row>
    <row r="1745" spans="1:13">
      <c r="A1745" s="15" t="s">
        <v>1583</v>
      </c>
      <c r="B1745" s="15">
        <v>-56</v>
      </c>
      <c r="C1745" s="15">
        <v>3.6999999999999999E-4</v>
      </c>
      <c r="D1745" s="15" t="str">
        <f>VLOOKUP($A1745,таксономия!$B:$V,6,0)</f>
        <v>Eukaryota</v>
      </c>
      <c r="E1745" s="15" t="str">
        <f>VLOOKUP($A1745,таксономия!$B:$V,7,0)</f>
        <v xml:space="preserve"> Stramenopiles</v>
      </c>
      <c r="F1745" s="15" t="str">
        <f>VLOOKUP($A1745,таксономия!$B:$V,8,0)</f>
        <v xml:space="preserve"> Blastocystis.</v>
      </c>
      <c r="G1745" s="15"/>
      <c r="I1745" s="15">
        <v>20</v>
      </c>
      <c r="J1745" s="15">
        <v>1724</v>
      </c>
      <c r="K1745" s="15">
        <f t="shared" si="81"/>
        <v>100</v>
      </c>
      <c r="L1745" s="15">
        <f t="shared" si="82"/>
        <v>87.026754164563343</v>
      </c>
      <c r="M1745" s="15">
        <f t="shared" si="83"/>
        <v>12.973245835436657</v>
      </c>
    </row>
    <row r="1746" spans="1:13">
      <c r="A1746" s="15" t="s">
        <v>3176</v>
      </c>
      <c r="B1746" s="15">
        <v>-56</v>
      </c>
      <c r="C1746" s="15">
        <v>3.6999999999999999E-4</v>
      </c>
      <c r="D1746" s="15" t="str">
        <f>VLOOKUP($A1746,таксономия!$B:$V,6,0)</f>
        <v>Eukaryota</v>
      </c>
      <c r="E1746" s="15" t="str">
        <f>VLOOKUP($A1746,таксономия!$B:$V,7,0)</f>
        <v xml:space="preserve"> Metazoa</v>
      </c>
      <c r="F1746" s="15" t="str">
        <f>VLOOKUP($A1746,таксономия!$B:$V,8,0)</f>
        <v xml:space="preserve"> Chordata</v>
      </c>
      <c r="G1746" s="15"/>
      <c r="I1746" s="15">
        <v>20</v>
      </c>
      <c r="J1746" s="15">
        <v>1725</v>
      </c>
      <c r="K1746" s="15">
        <f t="shared" si="81"/>
        <v>100</v>
      </c>
      <c r="L1746" s="15">
        <f t="shared" si="82"/>
        <v>87.077233720343258</v>
      </c>
      <c r="M1746" s="15">
        <f t="shared" si="83"/>
        <v>12.922766279656742</v>
      </c>
    </row>
    <row r="1747" spans="1:13">
      <c r="A1747" s="15" t="s">
        <v>2783</v>
      </c>
      <c r="B1747" s="15">
        <v>-56.3</v>
      </c>
      <c r="C1747" s="15">
        <v>3.8000000000000002E-4</v>
      </c>
      <c r="D1747" s="15" t="str">
        <f>VLOOKUP($A1747,таксономия!$B:$V,6,0)</f>
        <v>Eukaryota</v>
      </c>
      <c r="E1747" s="15" t="str">
        <f>VLOOKUP($A1747,таксономия!$B:$V,7,0)</f>
        <v xml:space="preserve"> Metazoa</v>
      </c>
      <c r="F1747" s="15" t="str">
        <f>VLOOKUP($A1747,таксономия!$B:$V,8,0)</f>
        <v xml:space="preserve"> Chordata</v>
      </c>
      <c r="G1747" s="15"/>
      <c r="I1747" s="15">
        <v>20</v>
      </c>
      <c r="J1747" s="15">
        <v>1726</v>
      </c>
      <c r="K1747" s="15">
        <f t="shared" si="81"/>
        <v>100</v>
      </c>
      <c r="L1747" s="15">
        <f t="shared" si="82"/>
        <v>87.127713276123174</v>
      </c>
      <c r="M1747" s="15">
        <f t="shared" si="83"/>
        <v>12.872286723876826</v>
      </c>
    </row>
    <row r="1748" spans="1:13">
      <c r="A1748" s="15" t="s">
        <v>2635</v>
      </c>
      <c r="B1748" s="15">
        <v>-56.8</v>
      </c>
      <c r="C1748" s="15">
        <v>4.0999999999999999E-4</v>
      </c>
      <c r="D1748" s="15" t="str">
        <f>VLOOKUP($A1748,таксономия!$B:$V,6,0)</f>
        <v>Eukaryota</v>
      </c>
      <c r="E1748" s="15" t="str">
        <f>VLOOKUP($A1748,таксономия!$B:$V,7,0)</f>
        <v xml:space="preserve"> Metazoa</v>
      </c>
      <c r="F1748" s="15" t="str">
        <f>VLOOKUP($A1748,таксономия!$B:$V,8,0)</f>
        <v xml:space="preserve"> Chordata</v>
      </c>
      <c r="G1748" s="15"/>
      <c r="I1748" s="15">
        <v>20</v>
      </c>
      <c r="J1748" s="15">
        <v>1727</v>
      </c>
      <c r="K1748" s="15">
        <f t="shared" si="81"/>
        <v>100</v>
      </c>
      <c r="L1748" s="15">
        <f t="shared" si="82"/>
        <v>87.178192831903075</v>
      </c>
      <c r="M1748" s="15">
        <f t="shared" si="83"/>
        <v>12.821807168096925</v>
      </c>
    </row>
    <row r="1749" spans="1:13">
      <c r="A1749" s="15" t="s">
        <v>2965</v>
      </c>
      <c r="B1749" s="15">
        <v>-57</v>
      </c>
      <c r="C1749" s="15">
        <v>4.0999999999999999E-4</v>
      </c>
      <c r="D1749" s="15" t="str">
        <f>VLOOKUP($A1749,таксономия!$B:$V,6,0)</f>
        <v>Eukaryota</v>
      </c>
      <c r="E1749" s="15" t="str">
        <f>VLOOKUP($A1749,таксономия!$B:$V,7,0)</f>
        <v xml:space="preserve"> Metazoa</v>
      </c>
      <c r="F1749" s="15" t="str">
        <f>VLOOKUP($A1749,таксономия!$B:$V,8,0)</f>
        <v xml:space="preserve"> Chordata</v>
      </c>
      <c r="G1749" s="15"/>
      <c r="I1749" s="15">
        <v>20</v>
      </c>
      <c r="J1749" s="15">
        <v>1728</v>
      </c>
      <c r="K1749" s="15">
        <f t="shared" si="81"/>
        <v>100</v>
      </c>
      <c r="L1749" s="15">
        <f t="shared" si="82"/>
        <v>87.228672387682991</v>
      </c>
      <c r="M1749" s="15">
        <f t="shared" si="83"/>
        <v>12.771327612317009</v>
      </c>
    </row>
    <row r="1750" spans="1:13">
      <c r="A1750" s="15" t="s">
        <v>58</v>
      </c>
      <c r="B1750" s="15">
        <v>-57.1</v>
      </c>
      <c r="C1750" s="15">
        <v>4.2000000000000002E-4</v>
      </c>
      <c r="D1750" s="15" t="str">
        <f>VLOOKUP($A1750,таксономия!$B:$V,6,0)</f>
        <v>Eukaryota</v>
      </c>
      <c r="E1750" s="15" t="str">
        <f>VLOOKUP($A1750,таксономия!$B:$V,7,0)</f>
        <v xml:space="preserve"> Metazoa</v>
      </c>
      <c r="F1750" s="15" t="str">
        <f>VLOOKUP($A1750,таксономия!$B:$V,8,0)</f>
        <v xml:space="preserve"> Ecdysozoa</v>
      </c>
      <c r="G1750" s="15"/>
      <c r="I1750" s="15">
        <v>20</v>
      </c>
      <c r="J1750" s="15">
        <v>1729</v>
      </c>
      <c r="K1750" s="15">
        <f t="shared" si="81"/>
        <v>100</v>
      </c>
      <c r="L1750" s="15">
        <f t="shared" si="82"/>
        <v>87.279151943462892</v>
      </c>
      <c r="M1750" s="15">
        <f t="shared" si="83"/>
        <v>12.720848056537108</v>
      </c>
    </row>
    <row r="1751" spans="1:13">
      <c r="A1751" s="15" t="s">
        <v>227</v>
      </c>
      <c r="B1751" s="15">
        <v>-57.3</v>
      </c>
      <c r="C1751" s="15">
        <v>4.2999999999999999E-4</v>
      </c>
      <c r="D1751" s="15" t="str">
        <f>VLOOKUP($A1751,таксономия!$B:$V,6,0)</f>
        <v>Archaea</v>
      </c>
      <c r="E1751" s="15" t="str">
        <f>VLOOKUP($A1751,таксономия!$B:$V,7,0)</f>
        <v xml:space="preserve"> Euryarchaeota</v>
      </c>
      <c r="F1751" s="15" t="str">
        <f>VLOOKUP($A1751,таксономия!$B:$V,8,0)</f>
        <v xml:space="preserve"> Methanococci</v>
      </c>
      <c r="G1751" s="15"/>
      <c r="I1751" s="15">
        <v>20</v>
      </c>
      <c r="J1751" s="15">
        <v>1730</v>
      </c>
      <c r="K1751" s="15">
        <f t="shared" si="81"/>
        <v>100</v>
      </c>
      <c r="L1751" s="15">
        <f t="shared" si="82"/>
        <v>87.329631499242808</v>
      </c>
      <c r="M1751" s="15">
        <f t="shared" si="83"/>
        <v>12.670368500757192</v>
      </c>
    </row>
    <row r="1752" spans="1:13">
      <c r="A1752" s="15" t="s">
        <v>2419</v>
      </c>
      <c r="B1752" s="15">
        <v>-57.5</v>
      </c>
      <c r="C1752" s="15">
        <v>4.4000000000000002E-4</v>
      </c>
      <c r="D1752" s="15" t="str">
        <f>VLOOKUP($A1752,таксономия!$B:$V,6,0)</f>
        <v>Eukaryota</v>
      </c>
      <c r="E1752" s="15" t="str">
        <f>VLOOKUP($A1752,таксономия!$B:$V,7,0)</f>
        <v xml:space="preserve"> Metazoa</v>
      </c>
      <c r="F1752" s="15" t="str">
        <f>VLOOKUP($A1752,таксономия!$B:$V,8,0)</f>
        <v xml:space="preserve"> Chordata</v>
      </c>
      <c r="G1752" s="15"/>
      <c r="I1752" s="15">
        <v>20</v>
      </c>
      <c r="J1752" s="15">
        <v>1731</v>
      </c>
      <c r="K1752" s="15">
        <f t="shared" si="81"/>
        <v>100</v>
      </c>
      <c r="L1752" s="15">
        <f t="shared" si="82"/>
        <v>87.380111055022709</v>
      </c>
      <c r="M1752" s="15">
        <f t="shared" si="83"/>
        <v>12.619888944977291</v>
      </c>
    </row>
    <row r="1753" spans="1:13">
      <c r="A1753" s="15" t="s">
        <v>2130</v>
      </c>
      <c r="B1753" s="15">
        <v>-57.5</v>
      </c>
      <c r="C1753" s="15">
        <v>4.4999999999999999E-4</v>
      </c>
      <c r="D1753" s="15" t="str">
        <f>VLOOKUP($A1753,таксономия!$B:$V,6,0)</f>
        <v>Eukaryota</v>
      </c>
      <c r="E1753" s="15" t="str">
        <f>VLOOKUP($A1753,таксономия!$B:$V,7,0)</f>
        <v xml:space="preserve"> Metazoa</v>
      </c>
      <c r="F1753" s="15" t="str">
        <f>VLOOKUP($A1753,таксономия!$B:$V,8,0)</f>
        <v xml:space="preserve"> Chordata</v>
      </c>
      <c r="G1753" s="15"/>
      <c r="I1753" s="15">
        <v>20</v>
      </c>
      <c r="J1753" s="15">
        <v>1732</v>
      </c>
      <c r="K1753" s="15">
        <f t="shared" si="81"/>
        <v>100</v>
      </c>
      <c r="L1753" s="15">
        <f t="shared" si="82"/>
        <v>87.430590610802625</v>
      </c>
      <c r="M1753" s="15">
        <f t="shared" si="83"/>
        <v>12.569409389197375</v>
      </c>
    </row>
    <row r="1754" spans="1:13">
      <c r="A1754" s="15" t="s">
        <v>3076</v>
      </c>
      <c r="B1754" s="15">
        <v>-57.6</v>
      </c>
      <c r="C1754" s="15">
        <v>4.4999999999999999E-4</v>
      </c>
      <c r="D1754" s="15" t="str">
        <f>VLOOKUP($A1754,таксономия!$B:$V,6,0)</f>
        <v>Eukaryota</v>
      </c>
      <c r="E1754" s="15" t="str">
        <f>VLOOKUP($A1754,таксономия!$B:$V,7,0)</f>
        <v xml:space="preserve"> Metazoa</v>
      </c>
      <c r="F1754" s="15" t="str">
        <f>VLOOKUP($A1754,таксономия!$B:$V,8,0)</f>
        <v xml:space="preserve"> Chordata</v>
      </c>
      <c r="G1754" s="15"/>
      <c r="I1754" s="15">
        <v>20</v>
      </c>
      <c r="J1754" s="15">
        <v>1733</v>
      </c>
      <c r="K1754" s="15">
        <f t="shared" si="81"/>
        <v>100</v>
      </c>
      <c r="L1754" s="15">
        <f t="shared" si="82"/>
        <v>87.481070166582526</v>
      </c>
      <c r="M1754" s="15">
        <f t="shared" si="83"/>
        <v>12.518929833417474</v>
      </c>
    </row>
    <row r="1755" spans="1:13">
      <c r="A1755" s="15" t="s">
        <v>3054</v>
      </c>
      <c r="B1755" s="15">
        <v>-57.8</v>
      </c>
      <c r="C1755" s="15">
        <v>4.6000000000000001E-4</v>
      </c>
      <c r="D1755" s="15" t="str">
        <f>VLOOKUP($A1755,таксономия!$B:$V,6,0)</f>
        <v>Eukaryota</v>
      </c>
      <c r="E1755" s="15" t="str">
        <f>VLOOKUP($A1755,таксономия!$B:$V,7,0)</f>
        <v xml:space="preserve"> Metazoa</v>
      </c>
      <c r="F1755" s="15" t="str">
        <f>VLOOKUP($A1755,таксономия!$B:$V,8,0)</f>
        <v xml:space="preserve"> Chordata</v>
      </c>
      <c r="G1755" s="15"/>
      <c r="I1755" s="15">
        <v>20</v>
      </c>
      <c r="J1755" s="15">
        <v>1734</v>
      </c>
      <c r="K1755" s="15">
        <f t="shared" si="81"/>
        <v>100</v>
      </c>
      <c r="L1755" s="15">
        <f t="shared" si="82"/>
        <v>87.531549722362442</v>
      </c>
      <c r="M1755" s="15">
        <f t="shared" si="83"/>
        <v>12.468450277637558</v>
      </c>
    </row>
    <row r="1756" spans="1:13">
      <c r="A1756" s="15" t="s">
        <v>2984</v>
      </c>
      <c r="B1756" s="15">
        <v>-58.1</v>
      </c>
      <c r="C1756" s="15">
        <v>4.8000000000000001E-4</v>
      </c>
      <c r="D1756" s="15" t="str">
        <f>VLOOKUP($A1756,таксономия!$B:$V,6,0)</f>
        <v>Eukaryota</v>
      </c>
      <c r="E1756" s="15" t="str">
        <f>VLOOKUP($A1756,таксономия!$B:$V,7,0)</f>
        <v xml:space="preserve"> Fungi</v>
      </c>
      <c r="F1756" s="15" t="str">
        <f>VLOOKUP($A1756,таксономия!$B:$V,8,0)</f>
        <v xml:space="preserve"> Dikarya</v>
      </c>
      <c r="G1756" s="15"/>
      <c r="I1756" s="15">
        <v>20</v>
      </c>
      <c r="J1756" s="15">
        <v>1735</v>
      </c>
      <c r="K1756" s="15">
        <f t="shared" si="81"/>
        <v>100</v>
      </c>
      <c r="L1756" s="15">
        <f t="shared" si="82"/>
        <v>87.582029278142343</v>
      </c>
      <c r="M1756" s="15">
        <f t="shared" si="83"/>
        <v>12.417970721857657</v>
      </c>
    </row>
    <row r="1757" spans="1:13">
      <c r="A1757" s="15" t="s">
        <v>2421</v>
      </c>
      <c r="B1757" s="15">
        <v>-58.3</v>
      </c>
      <c r="C1757" s="15">
        <v>4.8999999999999998E-4</v>
      </c>
      <c r="D1757" s="15" t="str">
        <f>VLOOKUP($A1757,таксономия!$B:$V,6,0)</f>
        <v>Eukaryota</v>
      </c>
      <c r="E1757" s="15" t="str">
        <f>VLOOKUP($A1757,таксономия!$B:$V,7,0)</f>
        <v xml:space="preserve"> Metazoa</v>
      </c>
      <c r="F1757" s="15" t="str">
        <f>VLOOKUP($A1757,таксономия!$B:$V,8,0)</f>
        <v xml:space="preserve"> Chordata</v>
      </c>
      <c r="G1757" s="15"/>
      <c r="I1757" s="15">
        <v>20</v>
      </c>
      <c r="J1757" s="15">
        <v>1736</v>
      </c>
      <c r="K1757" s="15">
        <f t="shared" si="81"/>
        <v>100</v>
      </c>
      <c r="L1757" s="15">
        <f t="shared" si="82"/>
        <v>87.632508833922259</v>
      </c>
      <c r="M1757" s="15">
        <f t="shared" si="83"/>
        <v>12.367491166077741</v>
      </c>
    </row>
    <row r="1758" spans="1:13">
      <c r="A1758" s="15" t="s">
        <v>742</v>
      </c>
      <c r="B1758" s="15">
        <v>-58.4</v>
      </c>
      <c r="C1758" s="15">
        <v>5.0000000000000001E-4</v>
      </c>
      <c r="D1758" s="15" t="str">
        <f>VLOOKUP($A1758,таксономия!$B:$V,6,0)</f>
        <v>Eukaryota</v>
      </c>
      <c r="E1758" s="15" t="str">
        <f>VLOOKUP($A1758,таксономия!$B:$V,7,0)</f>
        <v xml:space="preserve"> Metazoa</v>
      </c>
      <c r="F1758" s="15" t="str">
        <f>VLOOKUP($A1758,таксономия!$B:$V,8,0)</f>
        <v xml:space="preserve"> Ecdysozoa</v>
      </c>
      <c r="G1758" s="15"/>
      <c r="I1758" s="15">
        <v>20</v>
      </c>
      <c r="J1758" s="15">
        <v>1737</v>
      </c>
      <c r="K1758" s="15">
        <f t="shared" si="81"/>
        <v>100</v>
      </c>
      <c r="L1758" s="15">
        <f t="shared" si="82"/>
        <v>87.68298838970216</v>
      </c>
      <c r="M1758" s="15">
        <f t="shared" si="83"/>
        <v>12.31701161029784</v>
      </c>
    </row>
    <row r="1759" spans="1:13">
      <c r="A1759" s="15" t="s">
        <v>243</v>
      </c>
      <c r="B1759" s="15">
        <v>-58.8</v>
      </c>
      <c r="C1759" s="15">
        <v>5.2999999999999998E-4</v>
      </c>
      <c r="D1759" s="15" t="str">
        <f>VLOOKUP($A1759,таксономия!$B:$V,6,0)</f>
        <v>Eukaryota</v>
      </c>
      <c r="E1759" s="15" t="str">
        <f>VLOOKUP($A1759,таксономия!$B:$V,7,0)</f>
        <v xml:space="preserve"> Alveolata</v>
      </c>
      <c r="F1759" s="15" t="str">
        <f>VLOOKUP($A1759,таксономия!$B:$V,8,0)</f>
        <v xml:space="preserve"> Apicomplexa</v>
      </c>
      <c r="G1759" s="15"/>
      <c r="I1759" s="15">
        <v>20</v>
      </c>
      <c r="J1759" s="15">
        <v>1738</v>
      </c>
      <c r="K1759" s="15">
        <f t="shared" si="81"/>
        <v>100</v>
      </c>
      <c r="L1759" s="15">
        <f t="shared" si="82"/>
        <v>87.733467945482076</v>
      </c>
      <c r="M1759" s="15">
        <f t="shared" si="83"/>
        <v>12.266532054517924</v>
      </c>
    </row>
    <row r="1760" spans="1:13">
      <c r="A1760" s="15" t="s">
        <v>2667</v>
      </c>
      <c r="B1760" s="15">
        <v>-58.9</v>
      </c>
      <c r="C1760" s="15">
        <v>5.2999999999999998E-4</v>
      </c>
      <c r="D1760" s="15" t="str">
        <f>VLOOKUP($A1760,таксономия!$B:$V,6,0)</f>
        <v>Eukaryota</v>
      </c>
      <c r="E1760" s="15" t="str">
        <f>VLOOKUP($A1760,таксономия!$B:$V,7,0)</f>
        <v xml:space="preserve"> Metazoa</v>
      </c>
      <c r="F1760" s="15" t="str">
        <f>VLOOKUP($A1760,таксономия!$B:$V,8,0)</f>
        <v xml:space="preserve"> Chordata</v>
      </c>
      <c r="G1760" s="15"/>
      <c r="I1760" s="15">
        <v>20</v>
      </c>
      <c r="J1760" s="15">
        <v>1739</v>
      </c>
      <c r="K1760" s="15">
        <f t="shared" si="81"/>
        <v>100</v>
      </c>
      <c r="L1760" s="15">
        <f t="shared" si="82"/>
        <v>87.783947501261991</v>
      </c>
      <c r="M1760" s="15">
        <f t="shared" si="83"/>
        <v>12.216052498738009</v>
      </c>
    </row>
    <row r="1761" spans="1:13">
      <c r="A1761" s="15" t="s">
        <v>2767</v>
      </c>
      <c r="B1761" s="15">
        <v>-59.1</v>
      </c>
      <c r="C1761" s="15">
        <v>5.4000000000000001E-4</v>
      </c>
      <c r="D1761" s="15" t="str">
        <f>VLOOKUP($A1761,таксономия!$B:$V,6,0)</f>
        <v>Eukaryota</v>
      </c>
      <c r="E1761" s="15" t="str">
        <f>VLOOKUP($A1761,таксономия!$B:$V,7,0)</f>
        <v xml:space="preserve"> Metazoa</v>
      </c>
      <c r="F1761" s="15" t="str">
        <f>VLOOKUP($A1761,таксономия!$B:$V,8,0)</f>
        <v xml:space="preserve"> Chordata</v>
      </c>
      <c r="G1761" s="15"/>
      <c r="I1761" s="15">
        <v>20</v>
      </c>
      <c r="J1761" s="15">
        <v>1740</v>
      </c>
      <c r="K1761" s="15">
        <f t="shared" si="81"/>
        <v>100</v>
      </c>
      <c r="L1761" s="15">
        <f t="shared" si="82"/>
        <v>87.834427057041893</v>
      </c>
      <c r="M1761" s="15">
        <f t="shared" si="83"/>
        <v>12.165572942958107</v>
      </c>
    </row>
    <row r="1762" spans="1:13">
      <c r="A1762" s="15" t="s">
        <v>107</v>
      </c>
      <c r="B1762" s="15">
        <v>-60.3</v>
      </c>
      <c r="C1762" s="15">
        <v>6.4000000000000005E-4</v>
      </c>
      <c r="D1762" s="15" t="str">
        <f>VLOOKUP($A1762,таксономия!$B:$V,6,0)</f>
        <v>Eukaryota</v>
      </c>
      <c r="E1762" s="15" t="str">
        <f>VLOOKUP($A1762,таксономия!$B:$V,7,0)</f>
        <v xml:space="preserve"> Fungi</v>
      </c>
      <c r="F1762" s="15" t="str">
        <f>VLOOKUP($A1762,таксономия!$B:$V,8,0)</f>
        <v xml:space="preserve"> Dikarya</v>
      </c>
      <c r="G1762" s="15"/>
      <c r="I1762" s="15">
        <v>20</v>
      </c>
      <c r="J1762" s="15">
        <v>1741</v>
      </c>
      <c r="K1762" s="15">
        <f t="shared" si="81"/>
        <v>100</v>
      </c>
      <c r="L1762" s="15">
        <f t="shared" si="82"/>
        <v>87.884906612821808</v>
      </c>
      <c r="M1762" s="15">
        <f t="shared" si="83"/>
        <v>12.115093387178192</v>
      </c>
    </row>
    <row r="1763" spans="1:13">
      <c r="A1763" s="15" t="s">
        <v>2685</v>
      </c>
      <c r="B1763" s="15">
        <v>-60.3</v>
      </c>
      <c r="C1763" s="15">
        <v>6.4000000000000005E-4</v>
      </c>
      <c r="D1763" s="15" t="str">
        <f>VLOOKUP($A1763,таксономия!$B:$V,6,0)</f>
        <v>Eukaryota</v>
      </c>
      <c r="E1763" s="15" t="str">
        <f>VLOOKUP($A1763,таксономия!$B:$V,7,0)</f>
        <v xml:space="preserve"> Fungi</v>
      </c>
      <c r="F1763" s="15" t="str">
        <f>VLOOKUP($A1763,таксономия!$B:$V,8,0)</f>
        <v xml:space="preserve"> Dikarya</v>
      </c>
      <c r="G1763" s="15"/>
      <c r="I1763" s="15">
        <v>20</v>
      </c>
      <c r="J1763" s="15">
        <v>1742</v>
      </c>
      <c r="K1763" s="15">
        <f t="shared" si="81"/>
        <v>100</v>
      </c>
      <c r="L1763" s="15">
        <f t="shared" si="82"/>
        <v>87.93538616860171</v>
      </c>
      <c r="M1763" s="15">
        <f t="shared" si="83"/>
        <v>12.06461383139829</v>
      </c>
    </row>
    <row r="1764" spans="1:13">
      <c r="A1764" s="15" t="s">
        <v>2843</v>
      </c>
      <c r="B1764" s="15">
        <v>-60.4</v>
      </c>
      <c r="C1764" s="15">
        <v>6.4000000000000005E-4</v>
      </c>
      <c r="D1764" s="15" t="str">
        <f>VLOOKUP($A1764,таксономия!$B:$V,6,0)</f>
        <v>Eukaryota</v>
      </c>
      <c r="E1764" s="15" t="str">
        <f>VLOOKUP($A1764,таксономия!$B:$V,7,0)</f>
        <v xml:space="preserve"> Metazoa</v>
      </c>
      <c r="F1764" s="15" t="str">
        <f>VLOOKUP($A1764,таксономия!$B:$V,8,0)</f>
        <v xml:space="preserve"> Platyhelminthes</v>
      </c>
      <c r="G1764" s="15"/>
      <c r="I1764" s="15">
        <v>20</v>
      </c>
      <c r="J1764" s="15">
        <v>1743</v>
      </c>
      <c r="K1764" s="15">
        <f t="shared" si="81"/>
        <v>100</v>
      </c>
      <c r="L1764" s="15">
        <f t="shared" si="82"/>
        <v>87.985865724381625</v>
      </c>
      <c r="M1764" s="15">
        <f t="shared" si="83"/>
        <v>12.014134275618375</v>
      </c>
    </row>
    <row r="1765" spans="1:13">
      <c r="A1765" s="15" t="s">
        <v>1633</v>
      </c>
      <c r="B1765" s="15">
        <v>-60.5</v>
      </c>
      <c r="C1765" s="15">
        <v>6.6E-4</v>
      </c>
      <c r="D1765" s="15" t="str">
        <f>VLOOKUP($A1765,таксономия!$B:$V,6,0)</f>
        <v>Eukaryota</v>
      </c>
      <c r="E1765" s="15" t="str">
        <f>VLOOKUP($A1765,таксономия!$B:$V,7,0)</f>
        <v xml:space="preserve"> Metazoa</v>
      </c>
      <c r="F1765" s="15" t="str">
        <f>VLOOKUP($A1765,таксономия!$B:$V,8,0)</f>
        <v xml:space="preserve"> Ecdysozoa</v>
      </c>
      <c r="G1765" s="15"/>
      <c r="I1765" s="15">
        <v>20</v>
      </c>
      <c r="J1765" s="15">
        <v>1744</v>
      </c>
      <c r="K1765" s="15">
        <f t="shared" si="81"/>
        <v>100</v>
      </c>
      <c r="L1765" s="15">
        <f t="shared" si="82"/>
        <v>88.036345280161527</v>
      </c>
      <c r="M1765" s="15">
        <f t="shared" si="83"/>
        <v>11.963654719838473</v>
      </c>
    </row>
    <row r="1766" spans="1:13">
      <c r="A1766" s="15" t="s">
        <v>1448</v>
      </c>
      <c r="B1766" s="15">
        <v>-60.8</v>
      </c>
      <c r="C1766" s="15">
        <v>6.8000000000000005E-4</v>
      </c>
      <c r="D1766" s="15" t="str">
        <f>VLOOKUP($A1766,таксономия!$B:$V,6,0)</f>
        <v>Eukaryota</v>
      </c>
      <c r="E1766" s="15" t="str">
        <f>VLOOKUP($A1766,таксономия!$B:$V,7,0)</f>
        <v xml:space="preserve"> Metazoa</v>
      </c>
      <c r="F1766" s="15" t="str">
        <f>VLOOKUP($A1766,таксономия!$B:$V,8,0)</f>
        <v xml:space="preserve"> Chordata</v>
      </c>
      <c r="G1766" s="15"/>
      <c r="I1766" s="15">
        <v>20</v>
      </c>
      <c r="J1766" s="15">
        <v>1745</v>
      </c>
      <c r="K1766" s="15">
        <f t="shared" si="81"/>
        <v>100</v>
      </c>
      <c r="L1766" s="15">
        <f t="shared" si="82"/>
        <v>88.086824835941442</v>
      </c>
      <c r="M1766" s="15">
        <f t="shared" si="83"/>
        <v>11.913175164058558</v>
      </c>
    </row>
    <row r="1767" spans="1:13">
      <c r="A1767" s="15" t="s">
        <v>2625</v>
      </c>
      <c r="B1767" s="15">
        <v>-61</v>
      </c>
      <c r="C1767" s="15">
        <v>6.9999999999999999E-4</v>
      </c>
      <c r="D1767" s="15" t="str">
        <f>VLOOKUP($A1767,таксономия!$B:$V,6,0)</f>
        <v>Eukaryota</v>
      </c>
      <c r="E1767" s="15" t="str">
        <f>VLOOKUP($A1767,таксономия!$B:$V,7,0)</f>
        <v xml:space="preserve"> Metazoa</v>
      </c>
      <c r="F1767" s="15" t="str">
        <f>VLOOKUP($A1767,таксономия!$B:$V,8,0)</f>
        <v xml:space="preserve"> Chordata</v>
      </c>
      <c r="G1767" s="15"/>
      <c r="I1767" s="15">
        <v>20</v>
      </c>
      <c r="J1767" s="15">
        <v>1746</v>
      </c>
      <c r="K1767" s="15">
        <f t="shared" si="81"/>
        <v>100</v>
      </c>
      <c r="L1767" s="15">
        <f t="shared" si="82"/>
        <v>88.137304391721344</v>
      </c>
      <c r="M1767" s="15">
        <f t="shared" si="83"/>
        <v>11.862695608278656</v>
      </c>
    </row>
    <row r="1768" spans="1:13">
      <c r="A1768" s="15" t="s">
        <v>1943</v>
      </c>
      <c r="B1768" s="15">
        <v>-61.2</v>
      </c>
      <c r="C1768" s="15">
        <v>7.2000000000000005E-4</v>
      </c>
      <c r="D1768" s="15" t="str">
        <f>VLOOKUP($A1768,таксономия!$B:$V,6,0)</f>
        <v>Eukaryota</v>
      </c>
      <c r="E1768" s="15" t="str">
        <f>VLOOKUP($A1768,таксономия!$B:$V,7,0)</f>
        <v xml:space="preserve"> Metazoa</v>
      </c>
      <c r="F1768" s="15" t="str">
        <f>VLOOKUP($A1768,таксономия!$B:$V,8,0)</f>
        <v xml:space="preserve"> Chordata</v>
      </c>
      <c r="G1768" s="15"/>
      <c r="I1768" s="15">
        <v>20</v>
      </c>
      <c r="J1768" s="15">
        <v>1747</v>
      </c>
      <c r="K1768" s="15">
        <f t="shared" si="81"/>
        <v>100</v>
      </c>
      <c r="L1768" s="15">
        <f t="shared" si="82"/>
        <v>88.187783947501259</v>
      </c>
      <c r="M1768" s="15">
        <f t="shared" si="83"/>
        <v>11.812216052498741</v>
      </c>
    </row>
    <row r="1769" spans="1:13">
      <c r="A1769" s="15" t="s">
        <v>1310</v>
      </c>
      <c r="B1769" s="15">
        <v>-61.6</v>
      </c>
      <c r="C1769" s="15">
        <v>7.6000000000000004E-4</v>
      </c>
      <c r="D1769" s="15" t="str">
        <f>VLOOKUP($A1769,таксономия!$B:$V,6,0)</f>
        <v>Archaea</v>
      </c>
      <c r="E1769" s="15" t="str">
        <f>VLOOKUP($A1769,таксономия!$B:$V,7,0)</f>
        <v xml:space="preserve"> Euryarchaeota</v>
      </c>
      <c r="F1769" s="15" t="str">
        <f>VLOOKUP($A1769,таксономия!$B:$V,8,0)</f>
        <v xml:space="preserve"> Methanococci</v>
      </c>
      <c r="G1769" s="15"/>
      <c r="I1769" s="15">
        <v>20</v>
      </c>
      <c r="J1769" s="15">
        <v>1748</v>
      </c>
      <c r="K1769" s="15">
        <f t="shared" si="81"/>
        <v>100</v>
      </c>
      <c r="L1769" s="15">
        <f t="shared" si="82"/>
        <v>88.238263503281161</v>
      </c>
      <c r="M1769" s="15">
        <f t="shared" si="83"/>
        <v>11.761736496718839</v>
      </c>
    </row>
    <row r="1770" spans="1:13">
      <c r="A1770" s="15" t="s">
        <v>1140</v>
      </c>
      <c r="B1770" s="15">
        <v>-61.9</v>
      </c>
      <c r="C1770" s="15">
        <v>7.7999999999999999E-4</v>
      </c>
      <c r="D1770" s="15" t="str">
        <f>VLOOKUP($A1770,таксономия!$B:$V,6,0)</f>
        <v>Eukaryota</v>
      </c>
      <c r="E1770" s="15" t="str">
        <f>VLOOKUP($A1770,таксономия!$B:$V,7,0)</f>
        <v xml:space="preserve"> Metazoa</v>
      </c>
      <c r="F1770" s="15" t="str">
        <f>VLOOKUP($A1770,таксономия!$B:$V,8,0)</f>
        <v xml:space="preserve"> Platyhelminthes</v>
      </c>
      <c r="G1770" s="15"/>
      <c r="I1770" s="15">
        <v>20</v>
      </c>
      <c r="J1770" s="15">
        <v>1749</v>
      </c>
      <c r="K1770" s="15">
        <f t="shared" si="81"/>
        <v>100</v>
      </c>
      <c r="L1770" s="15">
        <f t="shared" si="82"/>
        <v>88.288743059061076</v>
      </c>
      <c r="M1770" s="15">
        <f t="shared" si="83"/>
        <v>11.711256940938924</v>
      </c>
    </row>
    <row r="1771" spans="1:13">
      <c r="A1771" s="15" t="s">
        <v>3609</v>
      </c>
      <c r="B1771" s="15">
        <v>-62</v>
      </c>
      <c r="C1771" s="15">
        <v>7.9000000000000001E-4</v>
      </c>
      <c r="D1771" s="15" t="str">
        <f>VLOOKUP($A1771,таксономия!$B:$V,6,0)</f>
        <v>Eukaryota</v>
      </c>
      <c r="E1771" s="15" t="str">
        <f>VLOOKUP($A1771,таксономия!$B:$V,7,0)</f>
        <v xml:space="preserve"> Alveolata</v>
      </c>
      <c r="F1771" s="15" t="str">
        <f>VLOOKUP($A1771,таксономия!$B:$V,8,0)</f>
        <v xml:space="preserve"> Ciliophora</v>
      </c>
      <c r="G1771" s="15"/>
      <c r="I1771" s="15">
        <v>20</v>
      </c>
      <c r="J1771" s="15">
        <v>1750</v>
      </c>
      <c r="K1771" s="15">
        <f t="shared" si="81"/>
        <v>100</v>
      </c>
      <c r="L1771" s="15">
        <f t="shared" si="82"/>
        <v>88.339222614840978</v>
      </c>
      <c r="M1771" s="15">
        <f t="shared" si="83"/>
        <v>11.660777385159022</v>
      </c>
    </row>
    <row r="1772" spans="1:13">
      <c r="A1772" s="15" t="s">
        <v>2629</v>
      </c>
      <c r="B1772" s="15">
        <v>-62.2</v>
      </c>
      <c r="C1772" s="15">
        <v>8.0999999999999996E-4</v>
      </c>
      <c r="D1772" s="15" t="str">
        <f>VLOOKUP($A1772,таксономия!$B:$V,6,0)</f>
        <v>Eukaryota</v>
      </c>
      <c r="E1772" s="15" t="str">
        <f>VLOOKUP($A1772,таксономия!$B:$V,7,0)</f>
        <v xml:space="preserve"> Metazoa</v>
      </c>
      <c r="F1772" s="15" t="str">
        <f>VLOOKUP($A1772,таксономия!$B:$V,8,0)</f>
        <v xml:space="preserve"> Chordata</v>
      </c>
      <c r="G1772" s="15"/>
      <c r="I1772" s="15">
        <v>20</v>
      </c>
      <c r="J1772" s="15">
        <v>1751</v>
      </c>
      <c r="K1772" s="15">
        <f t="shared" si="81"/>
        <v>100</v>
      </c>
      <c r="L1772" s="15">
        <f t="shared" si="82"/>
        <v>88.389702170620893</v>
      </c>
      <c r="M1772" s="15">
        <f t="shared" si="83"/>
        <v>11.610297829379107</v>
      </c>
    </row>
    <row r="1773" spans="1:13">
      <c r="A1773" s="15" t="s">
        <v>1767</v>
      </c>
      <c r="B1773" s="15">
        <v>-62.3</v>
      </c>
      <c r="C1773" s="15">
        <v>8.1999999999999998E-4</v>
      </c>
      <c r="D1773" s="15" t="str">
        <f>VLOOKUP($A1773,таксономия!$B:$V,6,0)</f>
        <v>Eukaryota</v>
      </c>
      <c r="E1773" s="15" t="str">
        <f>VLOOKUP($A1773,таксономия!$B:$V,7,0)</f>
        <v xml:space="preserve"> Metazoa</v>
      </c>
      <c r="F1773" s="15" t="str">
        <f>VLOOKUP($A1773,таксономия!$B:$V,8,0)</f>
        <v xml:space="preserve"> Chordata</v>
      </c>
      <c r="G1773" s="15"/>
      <c r="I1773" s="15">
        <v>20</v>
      </c>
      <c r="J1773" s="15">
        <v>1752</v>
      </c>
      <c r="K1773" s="15">
        <f t="shared" si="81"/>
        <v>100</v>
      </c>
      <c r="L1773" s="15">
        <f t="shared" si="82"/>
        <v>88.440181726400809</v>
      </c>
      <c r="M1773" s="15">
        <f t="shared" si="83"/>
        <v>11.559818273599191</v>
      </c>
    </row>
    <row r="1774" spans="1:13">
      <c r="A1774" s="15" t="s">
        <v>491</v>
      </c>
      <c r="B1774" s="15">
        <v>-63.3</v>
      </c>
      <c r="C1774" s="15">
        <v>9.3000000000000005E-4</v>
      </c>
      <c r="D1774" s="15" t="str">
        <f>VLOOKUP($A1774,таксономия!$B:$V,6,0)</f>
        <v>Eukaryota</v>
      </c>
      <c r="E1774" s="15" t="str">
        <f>VLOOKUP($A1774,таксономия!$B:$V,7,0)</f>
        <v xml:space="preserve"> Metazoa</v>
      </c>
      <c r="F1774" s="15" t="str">
        <f>VLOOKUP($A1774,таксономия!$B:$V,8,0)</f>
        <v xml:space="preserve"> Chordata</v>
      </c>
      <c r="G1774" s="15"/>
      <c r="I1774" s="15">
        <v>20</v>
      </c>
      <c r="J1774" s="15">
        <v>1753</v>
      </c>
      <c r="K1774" s="15">
        <f t="shared" si="81"/>
        <v>100</v>
      </c>
      <c r="L1774" s="15">
        <f t="shared" si="82"/>
        <v>88.49066128218071</v>
      </c>
      <c r="M1774" s="15">
        <f t="shared" si="83"/>
        <v>11.50933871781929</v>
      </c>
    </row>
    <row r="1775" spans="1:13">
      <c r="A1775" s="15" t="s">
        <v>929</v>
      </c>
      <c r="B1775" s="15">
        <v>-64</v>
      </c>
      <c r="C1775" s="15">
        <v>1E-3</v>
      </c>
      <c r="D1775" s="15" t="str">
        <f>VLOOKUP($A1775,таксономия!$B:$V,6,0)</f>
        <v>Eukaryota</v>
      </c>
      <c r="E1775" s="15" t="str">
        <f>VLOOKUP($A1775,таксономия!$B:$V,7,0)</f>
        <v xml:space="preserve"> Metazoa</v>
      </c>
      <c r="F1775" s="15" t="str">
        <f>VLOOKUP($A1775,таксономия!$B:$V,8,0)</f>
        <v xml:space="preserve"> Ecdysozoa</v>
      </c>
      <c r="G1775" s="15"/>
      <c r="I1775" s="15">
        <v>20</v>
      </c>
      <c r="J1775" s="15">
        <v>1754</v>
      </c>
      <c r="K1775" s="15">
        <f t="shared" si="81"/>
        <v>100</v>
      </c>
      <c r="L1775" s="15">
        <f t="shared" si="82"/>
        <v>88.541140837960626</v>
      </c>
      <c r="M1775" s="15">
        <f t="shared" si="83"/>
        <v>11.458859162039374</v>
      </c>
    </row>
    <row r="1776" spans="1:13">
      <c r="A1776" s="15" t="s">
        <v>905</v>
      </c>
      <c r="B1776" s="15">
        <v>-64.099999999999994</v>
      </c>
      <c r="C1776" s="15">
        <v>1E-3</v>
      </c>
      <c r="D1776" s="15" t="str">
        <f>VLOOKUP($A1776,таксономия!$B:$V,6,0)</f>
        <v>Eukaryota</v>
      </c>
      <c r="E1776" s="15" t="str">
        <f>VLOOKUP($A1776,таксономия!$B:$V,7,0)</f>
        <v xml:space="preserve"> Metazoa</v>
      </c>
      <c r="F1776" s="15" t="str">
        <f>VLOOKUP($A1776,таксономия!$B:$V,8,0)</f>
        <v xml:space="preserve"> Ecdysozoa</v>
      </c>
      <c r="G1776" s="15"/>
      <c r="I1776" s="15">
        <v>20</v>
      </c>
      <c r="J1776" s="15">
        <v>1755</v>
      </c>
      <c r="K1776" s="15">
        <f t="shared" si="81"/>
        <v>100</v>
      </c>
      <c r="L1776" s="15">
        <f t="shared" si="82"/>
        <v>88.591620393740527</v>
      </c>
      <c r="M1776" s="15">
        <f t="shared" si="83"/>
        <v>11.408379606259473</v>
      </c>
    </row>
    <row r="1777" spans="1:13">
      <c r="A1777" s="15" t="s">
        <v>3207</v>
      </c>
      <c r="B1777" s="15">
        <v>-64.2</v>
      </c>
      <c r="C1777" s="15">
        <v>1.1000000000000001E-3</v>
      </c>
      <c r="D1777" s="15" t="str">
        <f>VLOOKUP($A1777,таксономия!$B:$V,6,0)</f>
        <v>Eukaryota</v>
      </c>
      <c r="E1777" s="15" t="str">
        <f>VLOOKUP($A1777,таксономия!$B:$V,7,0)</f>
        <v xml:space="preserve"> Metazoa</v>
      </c>
      <c r="F1777" s="15" t="str">
        <f>VLOOKUP($A1777,таксономия!$B:$V,8,0)</f>
        <v xml:space="preserve"> Chordata</v>
      </c>
      <c r="G1777" s="15"/>
      <c r="I1777" s="15">
        <v>20</v>
      </c>
      <c r="J1777" s="15">
        <v>1756</v>
      </c>
      <c r="K1777" s="15">
        <f t="shared" si="81"/>
        <v>100</v>
      </c>
      <c r="L1777" s="15">
        <f t="shared" si="82"/>
        <v>88.642099949520443</v>
      </c>
      <c r="M1777" s="15">
        <f t="shared" si="83"/>
        <v>11.357900050479557</v>
      </c>
    </row>
    <row r="1778" spans="1:13">
      <c r="A1778" s="15" t="s">
        <v>3655</v>
      </c>
      <c r="B1778" s="15">
        <v>-64.3</v>
      </c>
      <c r="C1778" s="15">
        <v>1.1000000000000001E-3</v>
      </c>
      <c r="D1778" s="15" t="str">
        <f>VLOOKUP($A1778,таксономия!$B:$V,6,0)</f>
        <v>Eukaryota</v>
      </c>
      <c r="E1778" s="15" t="str">
        <f>VLOOKUP($A1778,таксономия!$B:$V,7,0)</f>
        <v xml:space="preserve"> Metazoa</v>
      </c>
      <c r="F1778" s="15" t="str">
        <f>VLOOKUP($A1778,таксономия!$B:$V,8,0)</f>
        <v xml:space="preserve"> Ecdysozoa</v>
      </c>
      <c r="G1778" s="15"/>
      <c r="I1778" s="15">
        <v>20</v>
      </c>
      <c r="J1778" s="15">
        <v>1757</v>
      </c>
      <c r="K1778" s="15">
        <f t="shared" si="81"/>
        <v>100</v>
      </c>
      <c r="L1778" s="15">
        <f t="shared" si="82"/>
        <v>88.692579505300344</v>
      </c>
      <c r="M1778" s="15">
        <f t="shared" si="83"/>
        <v>11.307420494699656</v>
      </c>
    </row>
    <row r="1779" spans="1:13">
      <c r="A1779" s="15" t="s">
        <v>909</v>
      </c>
      <c r="B1779" s="15">
        <v>-64.400000000000006</v>
      </c>
      <c r="C1779" s="15">
        <v>1.1000000000000001E-3</v>
      </c>
      <c r="D1779" s="15" t="str">
        <f>VLOOKUP($A1779,таксономия!$B:$V,6,0)</f>
        <v>Eukaryota</v>
      </c>
      <c r="E1779" s="15" t="str">
        <f>VLOOKUP($A1779,таксономия!$B:$V,7,0)</f>
        <v xml:space="preserve"> Metazoa</v>
      </c>
      <c r="F1779" s="15" t="str">
        <f>VLOOKUP($A1779,таксономия!$B:$V,8,0)</f>
        <v xml:space="preserve"> Ecdysozoa</v>
      </c>
      <c r="G1779" s="15"/>
      <c r="I1779" s="15">
        <v>20</v>
      </c>
      <c r="J1779" s="15">
        <v>1758</v>
      </c>
      <c r="K1779" s="15">
        <f t="shared" si="81"/>
        <v>100</v>
      </c>
      <c r="L1779" s="15">
        <f t="shared" si="82"/>
        <v>88.74305906108026</v>
      </c>
      <c r="M1779" s="15">
        <f t="shared" si="83"/>
        <v>11.25694093891974</v>
      </c>
    </row>
    <row r="1780" spans="1:13">
      <c r="A1780" s="15" t="s">
        <v>2795</v>
      </c>
      <c r="B1780" s="15">
        <v>-64.7</v>
      </c>
      <c r="C1780" s="15">
        <v>1.1000000000000001E-3</v>
      </c>
      <c r="D1780" s="15" t="str">
        <f>VLOOKUP($A1780,таксономия!$B:$V,6,0)</f>
        <v>Eukaryota</v>
      </c>
      <c r="E1780" s="15" t="str">
        <f>VLOOKUP($A1780,таксономия!$B:$V,7,0)</f>
        <v xml:space="preserve"> Metazoa</v>
      </c>
      <c r="F1780" s="15" t="str">
        <f>VLOOKUP($A1780,таксономия!$B:$V,8,0)</f>
        <v xml:space="preserve"> Chordata</v>
      </c>
      <c r="G1780" s="15"/>
      <c r="I1780" s="15">
        <v>20</v>
      </c>
      <c r="J1780" s="15">
        <v>1759</v>
      </c>
      <c r="K1780" s="15">
        <f t="shared" si="81"/>
        <v>100</v>
      </c>
      <c r="L1780" s="15">
        <f t="shared" si="82"/>
        <v>88.793538616860161</v>
      </c>
      <c r="M1780" s="15">
        <f t="shared" si="83"/>
        <v>11.206461383139839</v>
      </c>
    </row>
    <row r="1781" spans="1:13">
      <c r="A1781" s="15" t="s">
        <v>187</v>
      </c>
      <c r="B1781" s="15">
        <v>-64.8</v>
      </c>
      <c r="C1781" s="15">
        <v>1.1000000000000001E-3</v>
      </c>
      <c r="D1781" s="15" t="str">
        <f>VLOOKUP($A1781,таксономия!$B:$V,6,0)</f>
        <v>Eukaryota</v>
      </c>
      <c r="E1781" s="15" t="str">
        <f>VLOOKUP($A1781,таксономия!$B:$V,7,0)</f>
        <v xml:space="preserve"> Fungi</v>
      </c>
      <c r="F1781" s="15" t="str">
        <f>VLOOKUP($A1781,таксономия!$B:$V,8,0)</f>
        <v xml:space="preserve"> Dikarya</v>
      </c>
      <c r="G1781" s="15"/>
      <c r="I1781" s="15">
        <v>20</v>
      </c>
      <c r="J1781" s="15">
        <v>1760</v>
      </c>
      <c r="K1781" s="15">
        <f t="shared" si="81"/>
        <v>100</v>
      </c>
      <c r="L1781" s="15">
        <f t="shared" si="82"/>
        <v>88.844018172640077</v>
      </c>
      <c r="M1781" s="15">
        <f t="shared" si="83"/>
        <v>11.155981827359923</v>
      </c>
    </row>
    <row r="1782" spans="1:13">
      <c r="A1782" s="15" t="s">
        <v>919</v>
      </c>
      <c r="B1782" s="15">
        <v>-65.2</v>
      </c>
      <c r="C1782" s="15">
        <v>1.1999999999999999E-3</v>
      </c>
      <c r="D1782" s="15" t="str">
        <f>VLOOKUP($A1782,таксономия!$B:$V,6,0)</f>
        <v>Eukaryota</v>
      </c>
      <c r="E1782" s="15" t="str">
        <f>VLOOKUP($A1782,таксономия!$B:$V,7,0)</f>
        <v xml:space="preserve"> Metazoa</v>
      </c>
      <c r="F1782" s="15" t="str">
        <f>VLOOKUP($A1782,таксономия!$B:$V,8,0)</f>
        <v xml:space="preserve"> Ecdysozoa</v>
      </c>
      <c r="G1782" s="15"/>
      <c r="I1782" s="15">
        <v>20</v>
      </c>
      <c r="J1782" s="15">
        <v>1761</v>
      </c>
      <c r="K1782" s="15">
        <f t="shared" si="81"/>
        <v>100</v>
      </c>
      <c r="L1782" s="15">
        <f t="shared" si="82"/>
        <v>88.894497728419992</v>
      </c>
      <c r="M1782" s="15">
        <f t="shared" si="83"/>
        <v>11.105502271580008</v>
      </c>
    </row>
    <row r="1783" spans="1:13">
      <c r="A1783" s="15" t="s">
        <v>921</v>
      </c>
      <c r="B1783" s="15">
        <v>-65.2</v>
      </c>
      <c r="C1783" s="15">
        <v>1.1999999999999999E-3</v>
      </c>
      <c r="D1783" s="15" t="str">
        <f>VLOOKUP($A1783,таксономия!$B:$V,6,0)</f>
        <v>Eukaryota</v>
      </c>
      <c r="E1783" s="15" t="str">
        <f>VLOOKUP($A1783,таксономия!$B:$V,7,0)</f>
        <v xml:space="preserve"> Metazoa</v>
      </c>
      <c r="F1783" s="15" t="str">
        <f>VLOOKUP($A1783,таксономия!$B:$V,8,0)</f>
        <v xml:space="preserve"> Ecdysozoa</v>
      </c>
      <c r="G1783" s="15"/>
      <c r="I1783" s="15">
        <v>20</v>
      </c>
      <c r="J1783" s="15">
        <v>1762</v>
      </c>
      <c r="K1783" s="15">
        <f t="shared" si="81"/>
        <v>100</v>
      </c>
      <c r="L1783" s="15">
        <f t="shared" si="82"/>
        <v>88.944977284199894</v>
      </c>
      <c r="M1783" s="15">
        <f t="shared" si="83"/>
        <v>11.055022715800106</v>
      </c>
    </row>
    <row r="1784" spans="1:13">
      <c r="A1784" s="15" t="s">
        <v>925</v>
      </c>
      <c r="B1784" s="15">
        <v>-65.2</v>
      </c>
      <c r="C1784" s="15">
        <v>1.1999999999999999E-3</v>
      </c>
      <c r="D1784" s="15" t="str">
        <f>VLOOKUP($A1784,таксономия!$B:$V,6,0)</f>
        <v>Eukaryota</v>
      </c>
      <c r="E1784" s="15" t="str">
        <f>VLOOKUP($A1784,таксономия!$B:$V,7,0)</f>
        <v xml:space="preserve"> Metazoa</v>
      </c>
      <c r="F1784" s="15" t="str">
        <f>VLOOKUP($A1784,таксономия!$B:$V,8,0)</f>
        <v xml:space="preserve"> Ecdysozoa</v>
      </c>
      <c r="G1784" s="15"/>
      <c r="I1784" s="15">
        <v>20</v>
      </c>
      <c r="J1784" s="15">
        <v>1763</v>
      </c>
      <c r="K1784" s="15">
        <f t="shared" si="81"/>
        <v>100</v>
      </c>
      <c r="L1784" s="15">
        <f t="shared" si="82"/>
        <v>88.995456839979809</v>
      </c>
      <c r="M1784" s="15">
        <f t="shared" si="83"/>
        <v>11.004543160020191</v>
      </c>
    </row>
    <row r="1785" spans="1:13">
      <c r="A1785" s="15" t="s">
        <v>915</v>
      </c>
      <c r="B1785" s="15">
        <v>-65.3</v>
      </c>
      <c r="C1785" s="15">
        <v>1.1999999999999999E-3</v>
      </c>
      <c r="D1785" s="15" t="str">
        <f>VLOOKUP($A1785,таксономия!$B:$V,6,0)</f>
        <v>Eukaryota</v>
      </c>
      <c r="E1785" s="15" t="str">
        <f>VLOOKUP($A1785,таксономия!$B:$V,7,0)</f>
        <v xml:space="preserve"> Metazoa</v>
      </c>
      <c r="F1785" s="15" t="str">
        <f>VLOOKUP($A1785,таксономия!$B:$V,8,0)</f>
        <v xml:space="preserve"> Ecdysozoa</v>
      </c>
      <c r="G1785" s="15"/>
      <c r="I1785" s="15">
        <v>20</v>
      </c>
      <c r="J1785" s="15">
        <v>1764</v>
      </c>
      <c r="K1785" s="15">
        <f t="shared" si="81"/>
        <v>100</v>
      </c>
      <c r="L1785" s="15">
        <f t="shared" si="82"/>
        <v>89.045936395759711</v>
      </c>
      <c r="M1785" s="15">
        <f t="shared" si="83"/>
        <v>10.954063604240289</v>
      </c>
    </row>
    <row r="1786" spans="1:13">
      <c r="A1786" s="15" t="s">
        <v>2224</v>
      </c>
      <c r="B1786" s="15">
        <v>-65.3</v>
      </c>
      <c r="C1786" s="15">
        <v>1.1999999999999999E-3</v>
      </c>
      <c r="D1786" s="15" t="str">
        <f>VLOOKUP($A1786,таксономия!$B:$V,6,0)</f>
        <v>Eukaryota</v>
      </c>
      <c r="E1786" s="15" t="str">
        <f>VLOOKUP($A1786,таксономия!$B:$V,7,0)</f>
        <v xml:space="preserve"> Metazoa</v>
      </c>
      <c r="F1786" s="15" t="str">
        <f>VLOOKUP($A1786,таксономия!$B:$V,8,0)</f>
        <v xml:space="preserve"> Chordata</v>
      </c>
      <c r="G1786" s="15"/>
      <c r="I1786" s="15">
        <v>20</v>
      </c>
      <c r="J1786" s="15">
        <v>1765</v>
      </c>
      <c r="K1786" s="15">
        <f t="shared" si="81"/>
        <v>100</v>
      </c>
      <c r="L1786" s="15">
        <f t="shared" si="82"/>
        <v>89.096415951539626</v>
      </c>
      <c r="M1786" s="15">
        <f t="shared" si="83"/>
        <v>10.903584048460374</v>
      </c>
    </row>
    <row r="1787" spans="1:13">
      <c r="A1787" s="15" t="s">
        <v>907</v>
      </c>
      <c r="B1787" s="15">
        <v>-65.400000000000006</v>
      </c>
      <c r="C1787" s="15">
        <v>1.1999999999999999E-3</v>
      </c>
      <c r="D1787" s="15" t="str">
        <f>VLOOKUP($A1787,таксономия!$B:$V,6,0)</f>
        <v>Eukaryota</v>
      </c>
      <c r="E1787" s="15" t="str">
        <f>VLOOKUP($A1787,таксономия!$B:$V,7,0)</f>
        <v xml:space="preserve"> Metazoa</v>
      </c>
      <c r="F1787" s="15" t="str">
        <f>VLOOKUP($A1787,таксономия!$B:$V,8,0)</f>
        <v xml:space="preserve"> Ecdysozoa</v>
      </c>
      <c r="G1787" s="15"/>
      <c r="I1787" s="15">
        <v>20</v>
      </c>
      <c r="J1787" s="15">
        <v>1766</v>
      </c>
      <c r="K1787" s="15">
        <f t="shared" si="81"/>
        <v>100</v>
      </c>
      <c r="L1787" s="15">
        <f t="shared" si="82"/>
        <v>89.146895507319527</v>
      </c>
      <c r="M1787" s="15">
        <f t="shared" si="83"/>
        <v>10.853104492680473</v>
      </c>
    </row>
    <row r="1788" spans="1:13">
      <c r="A1788" s="15" t="s">
        <v>2425</v>
      </c>
      <c r="B1788" s="15">
        <v>-65.599999999999994</v>
      </c>
      <c r="C1788" s="15">
        <v>1.2999999999999999E-3</v>
      </c>
      <c r="D1788" s="15" t="str">
        <f>VLOOKUP($A1788,таксономия!$B:$V,6,0)</f>
        <v>Eukaryota</v>
      </c>
      <c r="E1788" s="15" t="str">
        <f>VLOOKUP($A1788,таксономия!$B:$V,7,0)</f>
        <v xml:space="preserve"> Metazoa</v>
      </c>
      <c r="F1788" s="15" t="str">
        <f>VLOOKUP($A1788,таксономия!$B:$V,8,0)</f>
        <v xml:space="preserve"> Chordata</v>
      </c>
      <c r="G1788" s="15"/>
      <c r="I1788" s="15">
        <v>20</v>
      </c>
      <c r="J1788" s="15">
        <v>1767</v>
      </c>
      <c r="K1788" s="15">
        <f t="shared" si="81"/>
        <v>100</v>
      </c>
      <c r="L1788" s="15">
        <f t="shared" si="82"/>
        <v>89.197375063099443</v>
      </c>
      <c r="M1788" s="15">
        <f t="shared" si="83"/>
        <v>10.802624936900557</v>
      </c>
    </row>
    <row r="1789" spans="1:13">
      <c r="A1789" s="15" t="s">
        <v>2423</v>
      </c>
      <c r="B1789" s="15">
        <v>-65.599999999999994</v>
      </c>
      <c r="C1789" s="15">
        <v>1.2999999999999999E-3</v>
      </c>
      <c r="D1789" s="15" t="str">
        <f>VLOOKUP($A1789,таксономия!$B:$V,6,0)</f>
        <v>Eukaryota</v>
      </c>
      <c r="E1789" s="15" t="str">
        <f>VLOOKUP($A1789,таксономия!$B:$V,7,0)</f>
        <v xml:space="preserve"> Metazoa</v>
      </c>
      <c r="F1789" s="15" t="str">
        <f>VLOOKUP($A1789,таксономия!$B:$V,8,0)</f>
        <v xml:space="preserve"> Chordata</v>
      </c>
      <c r="G1789" s="15"/>
      <c r="I1789" s="15">
        <v>20</v>
      </c>
      <c r="J1789" s="15">
        <v>1768</v>
      </c>
      <c r="K1789" s="15">
        <f t="shared" si="81"/>
        <v>100</v>
      </c>
      <c r="L1789" s="15">
        <f t="shared" si="82"/>
        <v>89.247854618879359</v>
      </c>
      <c r="M1789" s="15">
        <f t="shared" si="83"/>
        <v>10.752145381120641</v>
      </c>
    </row>
    <row r="1790" spans="1:13">
      <c r="A1790" s="15" t="s">
        <v>1361</v>
      </c>
      <c r="B1790" s="15">
        <v>-65.900000000000006</v>
      </c>
      <c r="C1790" s="15">
        <v>1.2999999999999999E-3</v>
      </c>
      <c r="D1790" s="15" t="str">
        <f>VLOOKUP($A1790,таксономия!$B:$V,6,0)</f>
        <v>Eukaryota</v>
      </c>
      <c r="E1790" s="15" t="str">
        <f>VLOOKUP($A1790,таксономия!$B:$V,7,0)</f>
        <v xml:space="preserve"> Metazoa</v>
      </c>
      <c r="F1790" s="15" t="str">
        <f>VLOOKUP($A1790,таксономия!$B:$V,8,0)</f>
        <v xml:space="preserve"> Chordata</v>
      </c>
      <c r="G1790" s="15"/>
      <c r="I1790" s="15">
        <v>20</v>
      </c>
      <c r="J1790" s="15">
        <v>1769</v>
      </c>
      <c r="K1790" s="15">
        <f t="shared" si="81"/>
        <v>100</v>
      </c>
      <c r="L1790" s="15">
        <f t="shared" si="82"/>
        <v>89.29833417465926</v>
      </c>
      <c r="M1790" s="15">
        <f t="shared" si="83"/>
        <v>10.70166582534074</v>
      </c>
    </row>
    <row r="1791" spans="1:13">
      <c r="A1791" s="15" t="s">
        <v>945</v>
      </c>
      <c r="B1791" s="15">
        <v>-65.900000000000006</v>
      </c>
      <c r="C1791" s="15">
        <v>1.2999999999999999E-3</v>
      </c>
      <c r="D1791" s="15" t="str">
        <f>VLOOKUP($A1791,таксономия!$B:$V,6,0)</f>
        <v>Eukaryota</v>
      </c>
      <c r="E1791" s="15" t="str">
        <f>VLOOKUP($A1791,таксономия!$B:$V,7,0)</f>
        <v xml:space="preserve"> Metazoa</v>
      </c>
      <c r="F1791" s="15" t="str">
        <f>VLOOKUP($A1791,таксономия!$B:$V,8,0)</f>
        <v xml:space="preserve"> Ecdysozoa</v>
      </c>
      <c r="G1791" s="15"/>
      <c r="I1791" s="15">
        <v>20</v>
      </c>
      <c r="J1791" s="15">
        <v>1770</v>
      </c>
      <c r="K1791" s="15">
        <f t="shared" si="81"/>
        <v>100</v>
      </c>
      <c r="L1791" s="15">
        <f t="shared" si="82"/>
        <v>89.348813730439176</v>
      </c>
      <c r="M1791" s="15">
        <f t="shared" si="83"/>
        <v>10.651186269560824</v>
      </c>
    </row>
    <row r="1792" spans="1:13">
      <c r="A1792" s="15" t="s">
        <v>3583</v>
      </c>
      <c r="B1792" s="15">
        <v>-66.2</v>
      </c>
      <c r="C1792" s="15">
        <v>1.4E-3</v>
      </c>
      <c r="D1792" s="15" t="str">
        <f>VLOOKUP($A1792,таксономия!$B:$V,6,0)</f>
        <v>Eukaryota</v>
      </c>
      <c r="E1792" s="15" t="str">
        <f>VLOOKUP($A1792,таксономия!$B:$V,7,0)</f>
        <v xml:space="preserve"> Metazoa</v>
      </c>
      <c r="F1792" s="15" t="str">
        <f>VLOOKUP($A1792,таксономия!$B:$V,8,0)</f>
        <v xml:space="preserve"> Ecdysozoa</v>
      </c>
      <c r="G1792" s="15"/>
      <c r="I1792" s="15">
        <v>20</v>
      </c>
      <c r="J1792" s="15">
        <v>1771</v>
      </c>
      <c r="K1792" s="15">
        <f t="shared" si="81"/>
        <v>100</v>
      </c>
      <c r="L1792" s="15">
        <f t="shared" si="82"/>
        <v>89.399293286219077</v>
      </c>
      <c r="M1792" s="15">
        <f t="shared" si="83"/>
        <v>10.600706713780923</v>
      </c>
    </row>
    <row r="1793" spans="1:13">
      <c r="A1793" s="15" t="s">
        <v>917</v>
      </c>
      <c r="B1793" s="15">
        <v>-66.3</v>
      </c>
      <c r="C1793" s="15">
        <v>1.4E-3</v>
      </c>
      <c r="D1793" s="15" t="str">
        <f>VLOOKUP($A1793,таксономия!$B:$V,6,0)</f>
        <v>Eukaryota</v>
      </c>
      <c r="E1793" s="15" t="str">
        <f>VLOOKUP($A1793,таксономия!$B:$V,7,0)</f>
        <v xml:space="preserve"> Metazoa</v>
      </c>
      <c r="F1793" s="15" t="str">
        <f>VLOOKUP($A1793,таксономия!$B:$V,8,0)</f>
        <v xml:space="preserve"> Ecdysozoa</v>
      </c>
      <c r="G1793" s="15"/>
      <c r="I1793" s="15">
        <v>20</v>
      </c>
      <c r="J1793" s="15">
        <v>1772</v>
      </c>
      <c r="K1793" s="15">
        <f t="shared" si="81"/>
        <v>100</v>
      </c>
      <c r="L1793" s="15">
        <f t="shared" si="82"/>
        <v>89.449772841998993</v>
      </c>
      <c r="M1793" s="15">
        <f t="shared" si="83"/>
        <v>10.550227158001007</v>
      </c>
    </row>
    <row r="1794" spans="1:13">
      <c r="A1794" s="15" t="s">
        <v>3288</v>
      </c>
      <c r="B1794" s="15">
        <v>-66.400000000000006</v>
      </c>
      <c r="C1794" s="15">
        <v>1.4E-3</v>
      </c>
      <c r="D1794" s="15" t="str">
        <f>VLOOKUP($A1794,таксономия!$B:$V,6,0)</f>
        <v>Eukaryota</v>
      </c>
      <c r="E1794" s="15" t="str">
        <f>VLOOKUP($A1794,таксономия!$B:$V,7,0)</f>
        <v xml:space="preserve"> Metazoa</v>
      </c>
      <c r="F1794" s="15" t="str">
        <f>VLOOKUP($A1794,таксономия!$B:$V,8,0)</f>
        <v xml:space="preserve"> Chordata</v>
      </c>
      <c r="G1794" s="15"/>
      <c r="I1794" s="15">
        <v>20</v>
      </c>
      <c r="J1794" s="15">
        <v>1773</v>
      </c>
      <c r="K1794" s="15">
        <f t="shared" si="81"/>
        <v>100</v>
      </c>
      <c r="L1794" s="15">
        <f t="shared" si="82"/>
        <v>89.500252397778894</v>
      </c>
      <c r="M1794" s="15">
        <f t="shared" si="83"/>
        <v>10.499747602221106</v>
      </c>
    </row>
    <row r="1795" spans="1:13">
      <c r="A1795" s="15" t="s">
        <v>495</v>
      </c>
      <c r="B1795" s="15">
        <v>-66.400000000000006</v>
      </c>
      <c r="C1795" s="15">
        <v>1.4E-3</v>
      </c>
      <c r="D1795" s="15" t="str">
        <f>VLOOKUP($A1795,таксономия!$B:$V,6,0)</f>
        <v>Eukaryota</v>
      </c>
      <c r="E1795" s="15" t="str">
        <f>VLOOKUP($A1795,таксономия!$B:$V,7,0)</f>
        <v xml:space="preserve"> Metazoa</v>
      </c>
      <c r="F1795" s="15" t="str">
        <f>VLOOKUP($A1795,таксономия!$B:$V,8,0)</f>
        <v xml:space="preserve"> Cnidaria</v>
      </c>
      <c r="G1795" s="15"/>
      <c r="I1795" s="15">
        <v>20</v>
      </c>
      <c r="J1795" s="15">
        <v>1774</v>
      </c>
      <c r="K1795" s="15">
        <f t="shared" ref="K1795:K1858" si="84">I1795/20*100</f>
        <v>100</v>
      </c>
      <c r="L1795" s="15">
        <f t="shared" ref="L1795:L1858" si="85">J1795/1981*100</f>
        <v>89.55073195355881</v>
      </c>
      <c r="M1795" s="15">
        <f t="shared" ref="M1795:M1858" si="86">100-L1795</f>
        <v>10.44926804644119</v>
      </c>
    </row>
    <row r="1796" spans="1:13">
      <c r="A1796" s="15" t="s">
        <v>937</v>
      </c>
      <c r="B1796" s="15">
        <v>-66.400000000000006</v>
      </c>
      <c r="C1796" s="15">
        <v>1.4E-3</v>
      </c>
      <c r="D1796" s="15" t="str">
        <f>VLOOKUP($A1796,таксономия!$B:$V,6,0)</f>
        <v>Eukaryota</v>
      </c>
      <c r="E1796" s="15" t="str">
        <f>VLOOKUP($A1796,таксономия!$B:$V,7,0)</f>
        <v xml:space="preserve"> Metazoa</v>
      </c>
      <c r="F1796" s="15" t="str">
        <f>VLOOKUP($A1796,таксономия!$B:$V,8,0)</f>
        <v xml:space="preserve"> Ecdysozoa</v>
      </c>
      <c r="G1796" s="15"/>
      <c r="I1796" s="15">
        <v>20</v>
      </c>
      <c r="J1796" s="15">
        <v>1775</v>
      </c>
      <c r="K1796" s="15">
        <f t="shared" si="84"/>
        <v>100</v>
      </c>
      <c r="L1796" s="15">
        <f t="shared" si="85"/>
        <v>89.601211509338725</v>
      </c>
      <c r="M1796" s="15">
        <f t="shared" si="86"/>
        <v>10.398788490661275</v>
      </c>
    </row>
    <row r="1797" spans="1:13">
      <c r="A1797" s="15" t="s">
        <v>947</v>
      </c>
      <c r="B1797" s="15">
        <v>-66.599999999999994</v>
      </c>
      <c r="C1797" s="15">
        <v>1.4E-3</v>
      </c>
      <c r="D1797" s="15" t="str">
        <f>VLOOKUP($A1797,таксономия!$B:$V,6,0)</f>
        <v>Eukaryota</v>
      </c>
      <c r="E1797" s="15" t="str">
        <f>VLOOKUP($A1797,таксономия!$B:$V,7,0)</f>
        <v xml:space="preserve"> Metazoa</v>
      </c>
      <c r="F1797" s="15" t="str">
        <f>VLOOKUP($A1797,таксономия!$B:$V,8,0)</f>
        <v xml:space="preserve"> Ecdysozoa</v>
      </c>
      <c r="G1797" s="15"/>
      <c r="I1797" s="15">
        <v>20</v>
      </c>
      <c r="J1797" s="15">
        <v>1776</v>
      </c>
      <c r="K1797" s="15">
        <f t="shared" si="84"/>
        <v>100</v>
      </c>
      <c r="L1797" s="15">
        <f t="shared" si="85"/>
        <v>89.651691065118627</v>
      </c>
      <c r="M1797" s="15">
        <f t="shared" si="86"/>
        <v>10.348308934881373</v>
      </c>
    </row>
    <row r="1798" spans="1:13">
      <c r="A1798" s="15" t="s">
        <v>3958</v>
      </c>
      <c r="B1798" s="15">
        <v>-66.599999999999994</v>
      </c>
      <c r="C1798" s="15">
        <v>1.4E-3</v>
      </c>
      <c r="D1798" s="15" t="str">
        <f>VLOOKUP($A1798,таксономия!$B:$V,6,0)</f>
        <v>Eukaryota</v>
      </c>
      <c r="E1798" s="15" t="str">
        <f>VLOOKUP($A1798,таксономия!$B:$V,7,0)</f>
        <v xml:space="preserve"> Fungi</v>
      </c>
      <c r="F1798" s="15" t="str">
        <f>VLOOKUP($A1798,таксономия!$B:$V,8,0)</f>
        <v xml:space="preserve"> Dikarya</v>
      </c>
      <c r="G1798" s="15"/>
      <c r="I1798" s="15">
        <v>20</v>
      </c>
      <c r="J1798" s="15">
        <v>1777</v>
      </c>
      <c r="K1798" s="15">
        <f t="shared" si="84"/>
        <v>100</v>
      </c>
      <c r="L1798" s="15">
        <f t="shared" si="85"/>
        <v>89.702170620898542</v>
      </c>
      <c r="M1798" s="15">
        <f t="shared" si="86"/>
        <v>10.297829379101458</v>
      </c>
    </row>
    <row r="1799" spans="1:13">
      <c r="A1799" s="15" t="s">
        <v>1511</v>
      </c>
      <c r="B1799" s="15">
        <v>-66.599999999999994</v>
      </c>
      <c r="C1799" s="15">
        <v>1.4E-3</v>
      </c>
      <c r="D1799" s="15" t="str">
        <f>VLOOKUP($A1799,таксономия!$B:$V,6,0)</f>
        <v>Eukaryota</v>
      </c>
      <c r="E1799" s="15" t="str">
        <f>VLOOKUP($A1799,таксономия!$B:$V,7,0)</f>
        <v xml:space="preserve"> Viridiplantae</v>
      </c>
      <c r="F1799" s="15" t="str">
        <f>VLOOKUP($A1799,таксономия!$B:$V,8,0)</f>
        <v xml:space="preserve"> Streptophyta</v>
      </c>
      <c r="G1799" s="15"/>
      <c r="I1799" s="15">
        <v>20</v>
      </c>
      <c r="J1799" s="15">
        <v>1778</v>
      </c>
      <c r="K1799" s="15">
        <f t="shared" si="84"/>
        <v>100</v>
      </c>
      <c r="L1799" s="15">
        <f t="shared" si="85"/>
        <v>89.752650176678443</v>
      </c>
      <c r="M1799" s="15">
        <f t="shared" si="86"/>
        <v>10.247349823321557</v>
      </c>
    </row>
    <row r="1800" spans="1:13">
      <c r="A1800" s="15" t="s">
        <v>939</v>
      </c>
      <c r="B1800" s="15">
        <v>-66.7</v>
      </c>
      <c r="C1800" s="15">
        <v>1.5E-3</v>
      </c>
      <c r="D1800" s="15" t="str">
        <f>VLOOKUP($A1800,таксономия!$B:$V,6,0)</f>
        <v>Eukaryota</v>
      </c>
      <c r="E1800" s="15" t="str">
        <f>VLOOKUP($A1800,таксономия!$B:$V,7,0)</f>
        <v xml:space="preserve"> Metazoa</v>
      </c>
      <c r="F1800" s="15" t="str">
        <f>VLOOKUP($A1800,таксономия!$B:$V,8,0)</f>
        <v xml:space="preserve"> Ecdysozoa</v>
      </c>
      <c r="G1800" s="15"/>
      <c r="I1800" s="15">
        <v>20</v>
      </c>
      <c r="J1800" s="15">
        <v>1779</v>
      </c>
      <c r="K1800" s="15">
        <f t="shared" si="84"/>
        <v>100</v>
      </c>
      <c r="L1800" s="15">
        <f t="shared" si="85"/>
        <v>89.803129732458359</v>
      </c>
      <c r="M1800" s="15">
        <f t="shared" si="86"/>
        <v>10.196870267541641</v>
      </c>
    </row>
    <row r="1801" spans="1:13">
      <c r="A1801" s="15" t="s">
        <v>2613</v>
      </c>
      <c r="B1801" s="15">
        <v>-66.8</v>
      </c>
      <c r="C1801" s="15">
        <v>1.5E-3</v>
      </c>
      <c r="D1801" s="15" t="str">
        <f>VLOOKUP($A1801,таксономия!$B:$V,6,0)</f>
        <v>Eukaryota</v>
      </c>
      <c r="E1801" s="15" t="str">
        <f>VLOOKUP($A1801,таксономия!$B:$V,7,0)</f>
        <v xml:space="preserve"> Metazoa</v>
      </c>
      <c r="F1801" s="15" t="str">
        <f>VLOOKUP($A1801,таксономия!$B:$V,8,0)</f>
        <v xml:space="preserve"> Chordata</v>
      </c>
      <c r="G1801" s="15"/>
      <c r="I1801" s="15">
        <v>20</v>
      </c>
      <c r="J1801" s="15">
        <v>1780</v>
      </c>
      <c r="K1801" s="15">
        <f t="shared" si="84"/>
        <v>100</v>
      </c>
      <c r="L1801" s="15">
        <f t="shared" si="85"/>
        <v>89.85360928823826</v>
      </c>
      <c r="M1801" s="15">
        <f t="shared" si="86"/>
        <v>10.14639071176174</v>
      </c>
    </row>
    <row r="1802" spans="1:13">
      <c r="A1802" s="15" t="s">
        <v>1483</v>
      </c>
      <c r="B1802" s="15">
        <v>-66.8</v>
      </c>
      <c r="C1802" s="15">
        <v>1.5E-3</v>
      </c>
      <c r="D1802" s="15" t="str">
        <f>VLOOKUP($A1802,таксономия!$B:$V,6,0)</f>
        <v>Eukaryota</v>
      </c>
      <c r="E1802" s="15" t="str">
        <f>VLOOKUP($A1802,таксономия!$B:$V,7,0)</f>
        <v xml:space="preserve"> Viridiplantae</v>
      </c>
      <c r="F1802" s="15" t="str">
        <f>VLOOKUP($A1802,таксономия!$B:$V,8,0)</f>
        <v xml:space="preserve"> Streptophyta</v>
      </c>
      <c r="G1802" s="15"/>
      <c r="I1802" s="15">
        <v>20</v>
      </c>
      <c r="J1802" s="15">
        <v>1781</v>
      </c>
      <c r="K1802" s="15">
        <f t="shared" si="84"/>
        <v>100</v>
      </c>
      <c r="L1802" s="15">
        <f t="shared" si="85"/>
        <v>89.904088844018176</v>
      </c>
      <c r="M1802" s="15">
        <f t="shared" si="86"/>
        <v>10.095911155981824</v>
      </c>
    </row>
    <row r="1803" spans="1:13">
      <c r="A1803" s="15" t="s">
        <v>1485</v>
      </c>
      <c r="B1803" s="15">
        <v>-66.8</v>
      </c>
      <c r="C1803" s="15">
        <v>1.5E-3</v>
      </c>
      <c r="D1803" s="15" t="str">
        <f>VLOOKUP($A1803,таксономия!$B:$V,6,0)</f>
        <v>Eukaryota</v>
      </c>
      <c r="E1803" s="15" t="str">
        <f>VLOOKUP($A1803,таксономия!$B:$V,7,0)</f>
        <v xml:space="preserve"> Viridiplantae</v>
      </c>
      <c r="F1803" s="15" t="str">
        <f>VLOOKUP($A1803,таксономия!$B:$V,8,0)</f>
        <v xml:space="preserve"> Streptophyta</v>
      </c>
      <c r="G1803" s="15"/>
      <c r="I1803" s="15">
        <v>20</v>
      </c>
      <c r="J1803" s="15">
        <v>1782</v>
      </c>
      <c r="K1803" s="15">
        <f t="shared" si="84"/>
        <v>100</v>
      </c>
      <c r="L1803" s="15">
        <f t="shared" si="85"/>
        <v>89.954568399798092</v>
      </c>
      <c r="M1803" s="15">
        <f t="shared" si="86"/>
        <v>10.045431600201908</v>
      </c>
    </row>
    <row r="1804" spans="1:13">
      <c r="A1804" s="15" t="s">
        <v>1487</v>
      </c>
      <c r="B1804" s="15">
        <v>-66.8</v>
      </c>
      <c r="C1804" s="15">
        <v>1.5E-3</v>
      </c>
      <c r="D1804" s="15" t="str">
        <f>VLOOKUP($A1804,таксономия!$B:$V,6,0)</f>
        <v>Eukaryota</v>
      </c>
      <c r="E1804" s="15" t="str">
        <f>VLOOKUP($A1804,таксономия!$B:$V,7,0)</f>
        <v xml:space="preserve"> Viridiplantae</v>
      </c>
      <c r="F1804" s="15" t="str">
        <f>VLOOKUP($A1804,таксономия!$B:$V,8,0)</f>
        <v xml:space="preserve"> Streptophyta</v>
      </c>
      <c r="G1804" s="15"/>
      <c r="I1804" s="15">
        <v>20</v>
      </c>
      <c r="J1804" s="15">
        <v>1783</v>
      </c>
      <c r="K1804" s="15">
        <f t="shared" si="84"/>
        <v>100</v>
      </c>
      <c r="L1804" s="15">
        <f t="shared" si="85"/>
        <v>90.005047955577993</v>
      </c>
      <c r="M1804" s="15">
        <f t="shared" si="86"/>
        <v>9.994952044422007</v>
      </c>
    </row>
    <row r="1805" spans="1:13">
      <c r="A1805" s="15" t="s">
        <v>1489</v>
      </c>
      <c r="B1805" s="15">
        <v>-66.8</v>
      </c>
      <c r="C1805" s="15">
        <v>1.5E-3</v>
      </c>
      <c r="D1805" s="15" t="str">
        <f>VLOOKUP($A1805,таксономия!$B:$V,6,0)</f>
        <v>Eukaryota</v>
      </c>
      <c r="E1805" s="15" t="str">
        <f>VLOOKUP($A1805,таксономия!$B:$V,7,0)</f>
        <v xml:space="preserve"> Viridiplantae</v>
      </c>
      <c r="F1805" s="15" t="str">
        <f>VLOOKUP($A1805,таксономия!$B:$V,8,0)</f>
        <v xml:space="preserve"> Streptophyta</v>
      </c>
      <c r="G1805" s="15"/>
      <c r="I1805" s="15">
        <v>20</v>
      </c>
      <c r="J1805" s="15">
        <v>1784</v>
      </c>
      <c r="K1805" s="15">
        <f t="shared" si="84"/>
        <v>100</v>
      </c>
      <c r="L1805" s="15">
        <f t="shared" si="85"/>
        <v>90.055527511357909</v>
      </c>
      <c r="M1805" s="15">
        <f t="shared" si="86"/>
        <v>9.9444724886420914</v>
      </c>
    </row>
    <row r="1806" spans="1:13">
      <c r="A1806" s="15" t="s">
        <v>1491</v>
      </c>
      <c r="B1806" s="15">
        <v>-66.8</v>
      </c>
      <c r="C1806" s="15">
        <v>1.5E-3</v>
      </c>
      <c r="D1806" s="15" t="str">
        <f>VLOOKUP($A1806,таксономия!$B:$V,6,0)</f>
        <v>Eukaryota</v>
      </c>
      <c r="E1806" s="15" t="str">
        <f>VLOOKUP($A1806,таксономия!$B:$V,7,0)</f>
        <v xml:space="preserve"> Viridiplantae</v>
      </c>
      <c r="F1806" s="15" t="str">
        <f>VLOOKUP($A1806,таксономия!$B:$V,8,0)</f>
        <v xml:space="preserve"> Streptophyta</v>
      </c>
      <c r="G1806" s="15"/>
      <c r="I1806" s="15">
        <v>20</v>
      </c>
      <c r="J1806" s="15">
        <v>1785</v>
      </c>
      <c r="K1806" s="15">
        <f t="shared" si="84"/>
        <v>100</v>
      </c>
      <c r="L1806" s="15">
        <f t="shared" si="85"/>
        <v>90.10600706713781</v>
      </c>
      <c r="M1806" s="15">
        <f t="shared" si="86"/>
        <v>9.8939929328621901</v>
      </c>
    </row>
    <row r="1807" spans="1:13">
      <c r="A1807" s="15" t="s">
        <v>1493</v>
      </c>
      <c r="B1807" s="15">
        <v>-66.8</v>
      </c>
      <c r="C1807" s="15">
        <v>1.5E-3</v>
      </c>
      <c r="D1807" s="15" t="str">
        <f>VLOOKUP($A1807,таксономия!$B:$V,6,0)</f>
        <v>Eukaryota</v>
      </c>
      <c r="E1807" s="15" t="str">
        <f>VLOOKUP($A1807,таксономия!$B:$V,7,0)</f>
        <v xml:space="preserve"> Viridiplantae</v>
      </c>
      <c r="F1807" s="15" t="str">
        <f>VLOOKUP($A1807,таксономия!$B:$V,8,0)</f>
        <v xml:space="preserve"> Streptophyta</v>
      </c>
      <c r="G1807" s="15"/>
      <c r="I1807" s="15">
        <v>20</v>
      </c>
      <c r="J1807" s="15">
        <v>1786</v>
      </c>
      <c r="K1807" s="15">
        <f t="shared" si="84"/>
        <v>100</v>
      </c>
      <c r="L1807" s="15">
        <f t="shared" si="85"/>
        <v>90.156486622917726</v>
      </c>
      <c r="M1807" s="15">
        <f t="shared" si="86"/>
        <v>9.8435133770822745</v>
      </c>
    </row>
    <row r="1808" spans="1:13">
      <c r="A1808" s="15" t="s">
        <v>1495</v>
      </c>
      <c r="B1808" s="15">
        <v>-66.8</v>
      </c>
      <c r="C1808" s="15">
        <v>1.5E-3</v>
      </c>
      <c r="D1808" s="15" t="str">
        <f>VLOOKUP($A1808,таксономия!$B:$V,6,0)</f>
        <v>Eukaryota</v>
      </c>
      <c r="E1808" s="15" t="str">
        <f>VLOOKUP($A1808,таксономия!$B:$V,7,0)</f>
        <v xml:space="preserve"> Viridiplantae</v>
      </c>
      <c r="F1808" s="15" t="str">
        <f>VLOOKUP($A1808,таксономия!$B:$V,8,0)</f>
        <v xml:space="preserve"> Streptophyta</v>
      </c>
      <c r="G1808" s="15"/>
      <c r="I1808" s="15">
        <v>20</v>
      </c>
      <c r="J1808" s="15">
        <v>1787</v>
      </c>
      <c r="K1808" s="15">
        <f t="shared" si="84"/>
        <v>100</v>
      </c>
      <c r="L1808" s="15">
        <f t="shared" si="85"/>
        <v>90.206966178697627</v>
      </c>
      <c r="M1808" s="15">
        <f t="shared" si="86"/>
        <v>9.7930338213023731</v>
      </c>
    </row>
    <row r="1809" spans="1:13">
      <c r="A1809" s="15" t="s">
        <v>1499</v>
      </c>
      <c r="B1809" s="15">
        <v>-66.8</v>
      </c>
      <c r="C1809" s="15">
        <v>1.5E-3</v>
      </c>
      <c r="D1809" s="15" t="str">
        <f>VLOOKUP($A1809,таксономия!$B:$V,6,0)</f>
        <v>Eukaryota</v>
      </c>
      <c r="E1809" s="15" t="str">
        <f>VLOOKUP($A1809,таксономия!$B:$V,7,0)</f>
        <v xml:space="preserve"> Viridiplantae</v>
      </c>
      <c r="F1809" s="15" t="str">
        <f>VLOOKUP($A1809,таксономия!$B:$V,8,0)</f>
        <v xml:space="preserve"> Streptophyta</v>
      </c>
      <c r="G1809" s="15"/>
      <c r="I1809" s="15">
        <v>20</v>
      </c>
      <c r="J1809" s="15">
        <v>1788</v>
      </c>
      <c r="K1809" s="15">
        <f t="shared" si="84"/>
        <v>100</v>
      </c>
      <c r="L1809" s="15">
        <f t="shared" si="85"/>
        <v>90.257445734477542</v>
      </c>
      <c r="M1809" s="15">
        <f t="shared" si="86"/>
        <v>9.7425542655224575</v>
      </c>
    </row>
    <row r="1810" spans="1:13">
      <c r="A1810" s="15" t="s">
        <v>1501</v>
      </c>
      <c r="B1810" s="15">
        <v>-66.8</v>
      </c>
      <c r="C1810" s="15">
        <v>1.5E-3</v>
      </c>
      <c r="D1810" s="15" t="str">
        <f>VLOOKUP($A1810,таксономия!$B:$V,6,0)</f>
        <v>Eukaryota</v>
      </c>
      <c r="E1810" s="15" t="str">
        <f>VLOOKUP($A1810,таксономия!$B:$V,7,0)</f>
        <v xml:space="preserve"> Viridiplantae</v>
      </c>
      <c r="F1810" s="15" t="str">
        <f>VLOOKUP($A1810,таксономия!$B:$V,8,0)</f>
        <v xml:space="preserve"> Streptophyta</v>
      </c>
      <c r="G1810" s="15"/>
      <c r="I1810" s="15">
        <v>20</v>
      </c>
      <c r="J1810" s="15">
        <v>1789</v>
      </c>
      <c r="K1810" s="15">
        <f t="shared" si="84"/>
        <v>100</v>
      </c>
      <c r="L1810" s="15">
        <f t="shared" si="85"/>
        <v>90.307925290257444</v>
      </c>
      <c r="M1810" s="15">
        <f t="shared" si="86"/>
        <v>9.6920747097425561</v>
      </c>
    </row>
    <row r="1811" spans="1:13">
      <c r="A1811" s="15" t="s">
        <v>1507</v>
      </c>
      <c r="B1811" s="15">
        <v>-66.8</v>
      </c>
      <c r="C1811" s="15">
        <v>1.5E-3</v>
      </c>
      <c r="D1811" s="15" t="str">
        <f>VLOOKUP($A1811,таксономия!$B:$V,6,0)</f>
        <v>Eukaryota</v>
      </c>
      <c r="E1811" s="15" t="str">
        <f>VLOOKUP($A1811,таксономия!$B:$V,7,0)</f>
        <v xml:space="preserve"> Viridiplantae</v>
      </c>
      <c r="F1811" s="15" t="str">
        <f>VLOOKUP($A1811,таксономия!$B:$V,8,0)</f>
        <v xml:space="preserve"> Streptophyta</v>
      </c>
      <c r="G1811" s="15"/>
      <c r="I1811" s="15">
        <v>20</v>
      </c>
      <c r="J1811" s="15">
        <v>1790</v>
      </c>
      <c r="K1811" s="15">
        <f t="shared" si="84"/>
        <v>100</v>
      </c>
      <c r="L1811" s="15">
        <f t="shared" si="85"/>
        <v>90.358404846037359</v>
      </c>
      <c r="M1811" s="15">
        <f t="shared" si="86"/>
        <v>9.6415951539626406</v>
      </c>
    </row>
    <row r="1812" spans="1:13">
      <c r="A1812" s="15" t="s">
        <v>1505</v>
      </c>
      <c r="B1812" s="15">
        <v>-66.8</v>
      </c>
      <c r="C1812" s="15">
        <v>1.5E-3</v>
      </c>
      <c r="D1812" s="15" t="str">
        <f>VLOOKUP($A1812,таксономия!$B:$V,6,0)</f>
        <v>Eukaryota</v>
      </c>
      <c r="E1812" s="15" t="str">
        <f>VLOOKUP($A1812,таксономия!$B:$V,7,0)</f>
        <v xml:space="preserve"> Viridiplantae</v>
      </c>
      <c r="F1812" s="15" t="str">
        <f>VLOOKUP($A1812,таксономия!$B:$V,8,0)</f>
        <v xml:space="preserve"> Streptophyta</v>
      </c>
      <c r="G1812" s="15"/>
      <c r="I1812" s="15">
        <v>20</v>
      </c>
      <c r="J1812" s="15">
        <v>1791</v>
      </c>
      <c r="K1812" s="15">
        <f t="shared" si="84"/>
        <v>100</v>
      </c>
      <c r="L1812" s="15">
        <f t="shared" si="85"/>
        <v>90.408884401817275</v>
      </c>
      <c r="M1812" s="15">
        <f t="shared" si="86"/>
        <v>9.591115598182725</v>
      </c>
    </row>
    <row r="1813" spans="1:13">
      <c r="A1813" s="15" t="s">
        <v>941</v>
      </c>
      <c r="B1813" s="15">
        <v>-66.900000000000006</v>
      </c>
      <c r="C1813" s="15">
        <v>1.5E-3</v>
      </c>
      <c r="D1813" s="15" t="str">
        <f>VLOOKUP($A1813,таксономия!$B:$V,6,0)</f>
        <v>Eukaryota</v>
      </c>
      <c r="E1813" s="15" t="str">
        <f>VLOOKUP($A1813,таксономия!$B:$V,7,0)</f>
        <v xml:space="preserve"> Metazoa</v>
      </c>
      <c r="F1813" s="15" t="str">
        <f>VLOOKUP($A1813,таксономия!$B:$V,8,0)</f>
        <v xml:space="preserve"> Ecdysozoa</v>
      </c>
      <c r="G1813" s="15"/>
      <c r="I1813" s="15">
        <v>20</v>
      </c>
      <c r="J1813" s="15">
        <v>1792</v>
      </c>
      <c r="K1813" s="15">
        <f t="shared" si="84"/>
        <v>100</v>
      </c>
      <c r="L1813" s="15">
        <f t="shared" si="85"/>
        <v>90.459363957597176</v>
      </c>
      <c r="M1813" s="15">
        <f t="shared" si="86"/>
        <v>9.5406360424028236</v>
      </c>
    </row>
    <row r="1814" spans="1:13">
      <c r="A1814" s="15" t="s">
        <v>1937</v>
      </c>
      <c r="B1814" s="15">
        <v>-67</v>
      </c>
      <c r="C1814" s="15">
        <v>1.5E-3</v>
      </c>
      <c r="D1814" s="15" t="str">
        <f>VLOOKUP($A1814,таксономия!$B:$V,6,0)</f>
        <v>Eukaryota</v>
      </c>
      <c r="E1814" s="15" t="str">
        <f>VLOOKUP($A1814,таксономия!$B:$V,7,0)</f>
        <v xml:space="preserve"> Metazoa</v>
      </c>
      <c r="F1814" s="15" t="str">
        <f>VLOOKUP($A1814,таксономия!$B:$V,8,0)</f>
        <v xml:space="preserve"> Chordata</v>
      </c>
      <c r="G1814" s="15"/>
      <c r="I1814" s="15">
        <v>20</v>
      </c>
      <c r="J1814" s="15">
        <v>1793</v>
      </c>
      <c r="K1814" s="15">
        <f t="shared" si="84"/>
        <v>100</v>
      </c>
      <c r="L1814" s="15">
        <f t="shared" si="85"/>
        <v>90.509843513377092</v>
      </c>
      <c r="M1814" s="15">
        <f t="shared" si="86"/>
        <v>9.490156486622908</v>
      </c>
    </row>
    <row r="1815" spans="1:13">
      <c r="A1815" s="15" t="s">
        <v>899</v>
      </c>
      <c r="B1815" s="15">
        <v>-67.099999999999994</v>
      </c>
      <c r="C1815" s="15">
        <v>1.5E-3</v>
      </c>
      <c r="D1815" s="15" t="str">
        <f>VLOOKUP($A1815,таксономия!$B:$V,6,0)</f>
        <v>Eukaryota</v>
      </c>
      <c r="E1815" s="15" t="str">
        <f>VLOOKUP($A1815,таксономия!$B:$V,7,0)</f>
        <v xml:space="preserve"> Metazoa</v>
      </c>
      <c r="F1815" s="15" t="str">
        <f>VLOOKUP($A1815,таксономия!$B:$V,8,0)</f>
        <v xml:space="preserve"> Ecdysozoa</v>
      </c>
      <c r="G1815" s="15"/>
      <c r="I1815" s="15">
        <v>20</v>
      </c>
      <c r="J1815" s="15">
        <v>1794</v>
      </c>
      <c r="K1815" s="15">
        <f t="shared" si="84"/>
        <v>100</v>
      </c>
      <c r="L1815" s="15">
        <f t="shared" si="85"/>
        <v>90.560323069156993</v>
      </c>
      <c r="M1815" s="15">
        <f t="shared" si="86"/>
        <v>9.4396769308430066</v>
      </c>
    </row>
    <row r="1816" spans="1:13">
      <c r="A1816" s="15" t="s">
        <v>913</v>
      </c>
      <c r="B1816" s="15">
        <v>-67.2</v>
      </c>
      <c r="C1816" s="15">
        <v>1.6000000000000001E-3</v>
      </c>
      <c r="D1816" s="15" t="str">
        <f>VLOOKUP($A1816,таксономия!$B:$V,6,0)</f>
        <v>Eukaryota</v>
      </c>
      <c r="E1816" s="15" t="str">
        <f>VLOOKUP($A1816,таксономия!$B:$V,7,0)</f>
        <v xml:space="preserve"> Metazoa</v>
      </c>
      <c r="F1816" s="15" t="str">
        <f>VLOOKUP($A1816,таксономия!$B:$V,8,0)</f>
        <v xml:space="preserve"> Ecdysozoa</v>
      </c>
      <c r="G1816" s="15"/>
      <c r="I1816" s="15">
        <v>20</v>
      </c>
      <c r="J1816" s="15">
        <v>1795</v>
      </c>
      <c r="K1816" s="15">
        <f t="shared" si="84"/>
        <v>100</v>
      </c>
      <c r="L1816" s="15">
        <f t="shared" si="85"/>
        <v>90.610802624936909</v>
      </c>
      <c r="M1816" s="15">
        <f t="shared" si="86"/>
        <v>9.389197375063091</v>
      </c>
    </row>
    <row r="1817" spans="1:13">
      <c r="A1817" s="15" t="s">
        <v>897</v>
      </c>
      <c r="B1817" s="15">
        <v>-67.400000000000006</v>
      </c>
      <c r="C1817" s="15">
        <v>1.6000000000000001E-3</v>
      </c>
      <c r="D1817" s="15" t="str">
        <f>VLOOKUP($A1817,таксономия!$B:$V,6,0)</f>
        <v>Eukaryota</v>
      </c>
      <c r="E1817" s="15" t="str">
        <f>VLOOKUP($A1817,таксономия!$B:$V,7,0)</f>
        <v xml:space="preserve"> Metazoa</v>
      </c>
      <c r="F1817" s="15" t="str">
        <f>VLOOKUP($A1817,таксономия!$B:$V,8,0)</f>
        <v xml:space="preserve"> Ecdysozoa</v>
      </c>
      <c r="G1817" s="15"/>
      <c r="I1817" s="15">
        <v>20</v>
      </c>
      <c r="J1817" s="15">
        <v>1796</v>
      </c>
      <c r="K1817" s="15">
        <f t="shared" si="84"/>
        <v>100</v>
      </c>
      <c r="L1817" s="15">
        <f t="shared" si="85"/>
        <v>90.66128218071681</v>
      </c>
      <c r="M1817" s="15">
        <f t="shared" si="86"/>
        <v>9.3387178192831897</v>
      </c>
    </row>
    <row r="1818" spans="1:13">
      <c r="A1818" s="15" t="s">
        <v>1515</v>
      </c>
      <c r="B1818" s="15">
        <v>-67.400000000000006</v>
      </c>
      <c r="C1818" s="15">
        <v>1.6000000000000001E-3</v>
      </c>
      <c r="D1818" s="15" t="str">
        <f>VLOOKUP($A1818,таксономия!$B:$V,6,0)</f>
        <v>Eukaryota</v>
      </c>
      <c r="E1818" s="15" t="str">
        <f>VLOOKUP($A1818,таксономия!$B:$V,7,0)</f>
        <v xml:space="preserve"> Viridiplantae</v>
      </c>
      <c r="F1818" s="15" t="str">
        <f>VLOOKUP($A1818,таксономия!$B:$V,8,0)</f>
        <v xml:space="preserve"> Streptophyta</v>
      </c>
      <c r="G1818" s="15"/>
      <c r="I1818" s="15">
        <v>20</v>
      </c>
      <c r="J1818" s="15">
        <v>1797</v>
      </c>
      <c r="K1818" s="15">
        <f t="shared" si="84"/>
        <v>100</v>
      </c>
      <c r="L1818" s="15">
        <f t="shared" si="85"/>
        <v>90.711761736496726</v>
      </c>
      <c r="M1818" s="15">
        <f t="shared" si="86"/>
        <v>9.2882382635032741</v>
      </c>
    </row>
    <row r="1819" spans="1:13">
      <c r="A1819" s="15" t="s">
        <v>943</v>
      </c>
      <c r="B1819" s="15">
        <v>-67.599999999999994</v>
      </c>
      <c r="C1819" s="15">
        <v>1.6000000000000001E-3</v>
      </c>
      <c r="D1819" s="15" t="str">
        <f>VLOOKUP($A1819,таксономия!$B:$V,6,0)</f>
        <v>Eukaryota</v>
      </c>
      <c r="E1819" s="15" t="str">
        <f>VLOOKUP($A1819,таксономия!$B:$V,7,0)</f>
        <v xml:space="preserve"> Metazoa</v>
      </c>
      <c r="F1819" s="15" t="str">
        <f>VLOOKUP($A1819,таксономия!$B:$V,8,0)</f>
        <v xml:space="preserve"> Ecdysozoa</v>
      </c>
      <c r="G1819" s="15"/>
      <c r="I1819" s="15">
        <v>20</v>
      </c>
      <c r="J1819" s="15">
        <v>1798</v>
      </c>
      <c r="K1819" s="15">
        <f t="shared" si="84"/>
        <v>100</v>
      </c>
      <c r="L1819" s="15">
        <f t="shared" si="85"/>
        <v>90.762241292276627</v>
      </c>
      <c r="M1819" s="15">
        <f t="shared" si="86"/>
        <v>9.2377587077233727</v>
      </c>
    </row>
    <row r="1820" spans="1:13">
      <c r="A1820" s="15" t="s">
        <v>923</v>
      </c>
      <c r="B1820" s="15">
        <v>-67.7</v>
      </c>
      <c r="C1820" s="15">
        <v>1.6000000000000001E-3</v>
      </c>
      <c r="D1820" s="15" t="str">
        <f>VLOOKUP($A1820,таксономия!$B:$V,6,0)</f>
        <v>Eukaryota</v>
      </c>
      <c r="E1820" s="15" t="str">
        <f>VLOOKUP($A1820,таксономия!$B:$V,7,0)</f>
        <v xml:space="preserve"> Metazoa</v>
      </c>
      <c r="F1820" s="15" t="str">
        <f>VLOOKUP($A1820,таксономия!$B:$V,8,0)</f>
        <v xml:space="preserve"> Ecdysozoa</v>
      </c>
      <c r="G1820" s="15"/>
      <c r="I1820" s="15">
        <v>20</v>
      </c>
      <c r="J1820" s="15">
        <v>1799</v>
      </c>
      <c r="K1820" s="15">
        <f t="shared" si="84"/>
        <v>100</v>
      </c>
      <c r="L1820" s="15">
        <f t="shared" si="85"/>
        <v>90.812720848056543</v>
      </c>
      <c r="M1820" s="15">
        <f t="shared" si="86"/>
        <v>9.1872791519434571</v>
      </c>
    </row>
    <row r="1821" spans="1:13">
      <c r="A1821" s="15" t="s">
        <v>935</v>
      </c>
      <c r="B1821" s="15">
        <v>-67.7</v>
      </c>
      <c r="C1821" s="15">
        <v>1.6000000000000001E-3</v>
      </c>
      <c r="D1821" s="15" t="str">
        <f>VLOOKUP($A1821,таксономия!$B:$V,6,0)</f>
        <v>Eukaryota</v>
      </c>
      <c r="E1821" s="15" t="str">
        <f>VLOOKUP($A1821,таксономия!$B:$V,7,0)</f>
        <v xml:space="preserve"> Metazoa</v>
      </c>
      <c r="F1821" s="15" t="str">
        <f>VLOOKUP($A1821,таксономия!$B:$V,8,0)</f>
        <v xml:space="preserve"> Ecdysozoa</v>
      </c>
      <c r="G1821" s="15"/>
      <c r="I1821" s="15">
        <v>20</v>
      </c>
      <c r="J1821" s="15">
        <v>1800</v>
      </c>
      <c r="K1821" s="15">
        <f t="shared" si="84"/>
        <v>100</v>
      </c>
      <c r="L1821" s="15">
        <f t="shared" si="85"/>
        <v>90.863200403836444</v>
      </c>
      <c r="M1821" s="15">
        <f t="shared" si="86"/>
        <v>9.1367995961635557</v>
      </c>
    </row>
    <row r="1822" spans="1:13">
      <c r="A1822" s="15" t="s">
        <v>927</v>
      </c>
      <c r="B1822" s="15">
        <v>-67.900000000000006</v>
      </c>
      <c r="C1822" s="15">
        <v>1.6999999999999999E-3</v>
      </c>
      <c r="D1822" s="15" t="str">
        <f>VLOOKUP($A1822,таксономия!$B:$V,6,0)</f>
        <v>Eukaryota</v>
      </c>
      <c r="E1822" s="15" t="str">
        <f>VLOOKUP($A1822,таксономия!$B:$V,7,0)</f>
        <v xml:space="preserve"> Metazoa</v>
      </c>
      <c r="F1822" s="15" t="str">
        <f>VLOOKUP($A1822,таксономия!$B:$V,8,0)</f>
        <v xml:space="preserve"> Ecdysozoa</v>
      </c>
      <c r="G1822" s="15"/>
      <c r="I1822" s="15">
        <v>20</v>
      </c>
      <c r="J1822" s="15">
        <v>1801</v>
      </c>
      <c r="K1822" s="15">
        <f t="shared" si="84"/>
        <v>100</v>
      </c>
      <c r="L1822" s="15">
        <f t="shared" si="85"/>
        <v>90.91367995961636</v>
      </c>
      <c r="M1822" s="15">
        <f t="shared" si="86"/>
        <v>9.0863200403836402</v>
      </c>
    </row>
    <row r="1823" spans="1:13">
      <c r="A1823" s="15" t="s">
        <v>901</v>
      </c>
      <c r="B1823" s="15">
        <v>-68.3</v>
      </c>
      <c r="C1823" s="15">
        <v>1.8E-3</v>
      </c>
      <c r="D1823" s="15" t="str">
        <f>VLOOKUP($A1823,таксономия!$B:$V,6,0)</f>
        <v>Eukaryota</v>
      </c>
      <c r="E1823" s="15" t="str">
        <f>VLOOKUP($A1823,таксономия!$B:$V,7,0)</f>
        <v xml:space="preserve"> Metazoa</v>
      </c>
      <c r="F1823" s="15" t="str">
        <f>VLOOKUP($A1823,таксономия!$B:$V,8,0)</f>
        <v xml:space="preserve"> Ecdysozoa</v>
      </c>
      <c r="G1823" s="15"/>
      <c r="I1823" s="15">
        <v>20</v>
      </c>
      <c r="J1823" s="15">
        <v>1802</v>
      </c>
      <c r="K1823" s="15">
        <f t="shared" si="84"/>
        <v>100</v>
      </c>
      <c r="L1823" s="15">
        <f t="shared" si="85"/>
        <v>90.964159515396261</v>
      </c>
      <c r="M1823" s="15">
        <f t="shared" si="86"/>
        <v>9.0358404846037388</v>
      </c>
    </row>
    <row r="1824" spans="1:13">
      <c r="A1824" s="15" t="s">
        <v>229</v>
      </c>
      <c r="B1824" s="15">
        <v>-68.400000000000006</v>
      </c>
      <c r="C1824" s="15">
        <v>1.8E-3</v>
      </c>
      <c r="D1824" s="15" t="str">
        <f>VLOOKUP($A1824,таксономия!$B:$V,6,0)</f>
        <v>Archaea</v>
      </c>
      <c r="E1824" s="15" t="str">
        <f>VLOOKUP($A1824,таксономия!$B:$V,7,0)</f>
        <v xml:space="preserve"> Euryarchaeota</v>
      </c>
      <c r="F1824" s="15" t="str">
        <f>VLOOKUP($A1824,таксономия!$B:$V,8,0)</f>
        <v xml:space="preserve"> Methanococci</v>
      </c>
      <c r="G1824" s="15"/>
      <c r="I1824" s="15">
        <v>20</v>
      </c>
      <c r="J1824" s="15">
        <v>1803</v>
      </c>
      <c r="K1824" s="15">
        <f t="shared" si="84"/>
        <v>100</v>
      </c>
      <c r="L1824" s="15">
        <f t="shared" si="85"/>
        <v>91.014639071176177</v>
      </c>
      <c r="M1824" s="15">
        <f t="shared" si="86"/>
        <v>8.9853609288238232</v>
      </c>
    </row>
    <row r="1825" spans="1:13">
      <c r="A1825" s="15" t="s">
        <v>3174</v>
      </c>
      <c r="B1825" s="15">
        <v>-68.599999999999994</v>
      </c>
      <c r="C1825" s="15">
        <v>1.8E-3</v>
      </c>
      <c r="D1825" s="15" t="str">
        <f>VLOOKUP($A1825,таксономия!$B:$V,6,0)</f>
        <v>Eukaryota</v>
      </c>
      <c r="E1825" s="15" t="str">
        <f>VLOOKUP($A1825,таксономия!$B:$V,7,0)</f>
        <v xml:space="preserve"> Metazoa</v>
      </c>
      <c r="F1825" s="15" t="str">
        <f>VLOOKUP($A1825,таксономия!$B:$V,8,0)</f>
        <v xml:space="preserve"> Chordata</v>
      </c>
      <c r="G1825" s="15"/>
      <c r="I1825" s="15">
        <v>20</v>
      </c>
      <c r="J1825" s="15">
        <v>1804</v>
      </c>
      <c r="K1825" s="15">
        <f t="shared" si="84"/>
        <v>100</v>
      </c>
      <c r="L1825" s="15">
        <f t="shared" si="85"/>
        <v>91.065118626956092</v>
      </c>
      <c r="M1825" s="15">
        <f t="shared" si="86"/>
        <v>8.9348813730439076</v>
      </c>
    </row>
    <row r="1826" spans="1:13">
      <c r="A1826" s="15" t="s">
        <v>2847</v>
      </c>
      <c r="B1826" s="15">
        <v>-68.7</v>
      </c>
      <c r="C1826" s="15">
        <v>1.9E-3</v>
      </c>
      <c r="D1826" s="15" t="str">
        <f>VLOOKUP($A1826,таксономия!$B:$V,6,0)</f>
        <v>Eukaryota</v>
      </c>
      <c r="E1826" s="15" t="str">
        <f>VLOOKUP($A1826,таксономия!$B:$V,7,0)</f>
        <v xml:space="preserve"> Metazoa</v>
      </c>
      <c r="F1826" s="15" t="str">
        <f>VLOOKUP($A1826,таксономия!$B:$V,8,0)</f>
        <v xml:space="preserve"> Chordata</v>
      </c>
      <c r="G1826" s="15"/>
      <c r="I1826" s="15">
        <v>20</v>
      </c>
      <c r="J1826" s="15">
        <v>1805</v>
      </c>
      <c r="K1826" s="15">
        <f t="shared" si="84"/>
        <v>100</v>
      </c>
      <c r="L1826" s="15">
        <f t="shared" si="85"/>
        <v>91.115598182735994</v>
      </c>
      <c r="M1826" s="15">
        <f t="shared" si="86"/>
        <v>8.8844018172640062</v>
      </c>
    </row>
    <row r="1827" spans="1:13">
      <c r="A1827" s="15" t="s">
        <v>1497</v>
      </c>
      <c r="B1827" s="15">
        <v>-68.8</v>
      </c>
      <c r="C1827" s="15">
        <v>1.9E-3</v>
      </c>
      <c r="D1827" s="15" t="str">
        <f>VLOOKUP($A1827,таксономия!$B:$V,6,0)</f>
        <v>Eukaryota</v>
      </c>
      <c r="E1827" s="15" t="str">
        <f>VLOOKUP($A1827,таксономия!$B:$V,7,0)</f>
        <v xml:space="preserve"> Viridiplantae</v>
      </c>
      <c r="F1827" s="15" t="str">
        <f>VLOOKUP($A1827,таксономия!$B:$V,8,0)</f>
        <v xml:space="preserve"> Streptophyta</v>
      </c>
      <c r="G1827" s="15"/>
      <c r="I1827" s="15">
        <v>20</v>
      </c>
      <c r="J1827" s="15">
        <v>1806</v>
      </c>
      <c r="K1827" s="15">
        <f t="shared" si="84"/>
        <v>100</v>
      </c>
      <c r="L1827" s="15">
        <f t="shared" si="85"/>
        <v>91.166077738515909</v>
      </c>
      <c r="M1827" s="15">
        <f t="shared" si="86"/>
        <v>8.8339222614840907</v>
      </c>
    </row>
    <row r="1828" spans="1:13">
      <c r="A1828" s="15" t="s">
        <v>931</v>
      </c>
      <c r="B1828" s="15">
        <v>-69</v>
      </c>
      <c r="C1828" s="15">
        <v>1.9E-3</v>
      </c>
      <c r="D1828" s="15" t="str">
        <f>VLOOKUP($A1828,таксономия!$B:$V,6,0)</f>
        <v>Eukaryota</v>
      </c>
      <c r="E1828" s="15" t="str">
        <f>VLOOKUP($A1828,таксономия!$B:$V,7,0)</f>
        <v xml:space="preserve"> Metazoa</v>
      </c>
      <c r="F1828" s="15" t="str">
        <f>VLOOKUP($A1828,таксономия!$B:$V,8,0)</f>
        <v xml:space="preserve"> Ecdysozoa</v>
      </c>
      <c r="G1828" s="15"/>
      <c r="I1828" s="15">
        <v>20</v>
      </c>
      <c r="J1828" s="15">
        <v>1807</v>
      </c>
      <c r="K1828" s="15">
        <f t="shared" si="84"/>
        <v>100</v>
      </c>
      <c r="L1828" s="15">
        <f t="shared" si="85"/>
        <v>91.216557294295811</v>
      </c>
      <c r="M1828" s="15">
        <f t="shared" si="86"/>
        <v>8.7834427057041893</v>
      </c>
    </row>
    <row r="1829" spans="1:13">
      <c r="A1829" s="15" t="s">
        <v>3050</v>
      </c>
      <c r="B1829" s="15">
        <v>-69.599999999999994</v>
      </c>
      <c r="C1829" s="15">
        <v>2.0999999999999999E-3</v>
      </c>
      <c r="D1829" s="15" t="str">
        <f>VLOOKUP($A1829,таксономия!$B:$V,6,0)</f>
        <v>Eukaryota</v>
      </c>
      <c r="E1829" s="15" t="str">
        <f>VLOOKUP($A1829,таксономия!$B:$V,7,0)</f>
        <v xml:space="preserve"> Metazoa</v>
      </c>
      <c r="F1829" s="15" t="str">
        <f>VLOOKUP($A1829,таксономия!$B:$V,8,0)</f>
        <v xml:space="preserve"> Ecdysozoa</v>
      </c>
      <c r="G1829" s="15"/>
      <c r="I1829" s="15">
        <v>20</v>
      </c>
      <c r="J1829" s="15">
        <v>1808</v>
      </c>
      <c r="K1829" s="15">
        <f t="shared" si="84"/>
        <v>100</v>
      </c>
      <c r="L1829" s="15">
        <f t="shared" si="85"/>
        <v>91.267036850075726</v>
      </c>
      <c r="M1829" s="15">
        <f t="shared" si="86"/>
        <v>8.7329631499242737</v>
      </c>
    </row>
    <row r="1830" spans="1:13">
      <c r="A1830" s="15" t="s">
        <v>2887</v>
      </c>
      <c r="B1830" s="15">
        <v>-69.599999999999994</v>
      </c>
      <c r="C1830" s="15">
        <v>2.0999999999999999E-3</v>
      </c>
      <c r="D1830" s="15" t="str">
        <f>VLOOKUP($A1830,таксономия!$B:$V,6,0)</f>
        <v>Eukaryota</v>
      </c>
      <c r="E1830" s="15" t="str">
        <f>VLOOKUP($A1830,таксономия!$B:$V,7,0)</f>
        <v xml:space="preserve"> Fungi</v>
      </c>
      <c r="F1830" s="15" t="str">
        <f>VLOOKUP($A1830,таксономия!$B:$V,8,0)</f>
        <v xml:space="preserve"> Dikarya</v>
      </c>
      <c r="G1830" s="15"/>
      <c r="I1830" s="15">
        <v>20</v>
      </c>
      <c r="J1830" s="15">
        <v>1809</v>
      </c>
      <c r="K1830" s="15">
        <f t="shared" si="84"/>
        <v>100</v>
      </c>
      <c r="L1830" s="15">
        <f t="shared" si="85"/>
        <v>91.317516405855628</v>
      </c>
      <c r="M1830" s="15">
        <f t="shared" si="86"/>
        <v>8.6824835941443723</v>
      </c>
    </row>
    <row r="1831" spans="1:13">
      <c r="A1831" s="15" t="s">
        <v>3880</v>
      </c>
      <c r="B1831" s="15">
        <v>-69.7</v>
      </c>
      <c r="C1831" s="15">
        <v>2.0999999999999999E-3</v>
      </c>
      <c r="D1831" s="15" t="str">
        <f>VLOOKUP($A1831,таксономия!$B:$V,6,0)</f>
        <v>Eukaryota</v>
      </c>
      <c r="E1831" s="15" t="str">
        <f>VLOOKUP($A1831,таксономия!$B:$V,7,0)</f>
        <v xml:space="preserve"> Metazoa</v>
      </c>
      <c r="F1831" s="15" t="str">
        <f>VLOOKUP($A1831,таксономия!$B:$V,8,0)</f>
        <v xml:space="preserve"> Chordata</v>
      </c>
      <c r="G1831" s="15"/>
      <c r="I1831" s="15">
        <v>20</v>
      </c>
      <c r="J1831" s="15">
        <v>1810</v>
      </c>
      <c r="K1831" s="15">
        <f t="shared" si="84"/>
        <v>100</v>
      </c>
      <c r="L1831" s="15">
        <f t="shared" si="85"/>
        <v>91.367995961635543</v>
      </c>
      <c r="M1831" s="15">
        <f t="shared" si="86"/>
        <v>8.6320040383644567</v>
      </c>
    </row>
    <row r="1832" spans="1:13">
      <c r="A1832" s="15" t="s">
        <v>2659</v>
      </c>
      <c r="B1832" s="15">
        <v>-69.7</v>
      </c>
      <c r="C1832" s="15">
        <v>2.0999999999999999E-3</v>
      </c>
      <c r="D1832" s="15" t="str">
        <f>VLOOKUP($A1832,таксономия!$B:$V,6,0)</f>
        <v>Eukaryota</v>
      </c>
      <c r="E1832" s="15" t="str">
        <f>VLOOKUP($A1832,таксономия!$B:$V,7,0)</f>
        <v xml:space="preserve"> Metazoa</v>
      </c>
      <c r="F1832" s="15" t="str">
        <f>VLOOKUP($A1832,таксономия!$B:$V,8,0)</f>
        <v xml:space="preserve"> Chordata</v>
      </c>
      <c r="G1832" s="15"/>
      <c r="I1832" s="15">
        <v>20</v>
      </c>
      <c r="J1832" s="15">
        <v>1811</v>
      </c>
      <c r="K1832" s="15">
        <f t="shared" si="84"/>
        <v>100</v>
      </c>
      <c r="L1832" s="15">
        <f t="shared" si="85"/>
        <v>91.418475517415445</v>
      </c>
      <c r="M1832" s="15">
        <f t="shared" si="86"/>
        <v>8.5815244825845554</v>
      </c>
    </row>
    <row r="1833" spans="1:13">
      <c r="A1833" s="15" t="s">
        <v>1481</v>
      </c>
      <c r="B1833" s="15">
        <v>-69.8</v>
      </c>
      <c r="C1833" s="15">
        <v>2.2000000000000001E-3</v>
      </c>
      <c r="D1833" s="15" t="str">
        <f>VLOOKUP($A1833,таксономия!$B:$V,6,0)</f>
        <v>Eukaryota</v>
      </c>
      <c r="E1833" s="15" t="str">
        <f>VLOOKUP($A1833,таксономия!$B:$V,7,0)</f>
        <v xml:space="preserve"> Viridiplantae</v>
      </c>
      <c r="F1833" s="15" t="str">
        <f>VLOOKUP($A1833,таксономия!$B:$V,8,0)</f>
        <v xml:space="preserve"> Streptophyta</v>
      </c>
      <c r="G1833" s="15"/>
      <c r="I1833" s="15">
        <v>20</v>
      </c>
      <c r="J1833" s="15">
        <v>1812</v>
      </c>
      <c r="K1833" s="15">
        <f t="shared" si="84"/>
        <v>100</v>
      </c>
      <c r="L1833" s="15">
        <f t="shared" si="85"/>
        <v>91.46895507319536</v>
      </c>
      <c r="M1833" s="15">
        <f t="shared" si="86"/>
        <v>8.5310449268046398</v>
      </c>
    </row>
    <row r="1834" spans="1:13">
      <c r="A1834" s="15" t="s">
        <v>730</v>
      </c>
      <c r="B1834" s="15">
        <v>-70</v>
      </c>
      <c r="C1834" s="15">
        <v>2.2000000000000001E-3</v>
      </c>
      <c r="D1834" s="15" t="str">
        <f>VLOOKUP($A1834,таксономия!$B:$V,6,0)</f>
        <v>Eukaryota</v>
      </c>
      <c r="E1834" s="15" t="str">
        <f>VLOOKUP($A1834,таксономия!$B:$V,7,0)</f>
        <v xml:space="preserve"> Metazoa</v>
      </c>
      <c r="F1834" s="15" t="str">
        <f>VLOOKUP($A1834,таксономия!$B:$V,8,0)</f>
        <v xml:space="preserve"> Ecdysozoa</v>
      </c>
      <c r="G1834" s="15"/>
      <c r="I1834" s="15">
        <v>20</v>
      </c>
      <c r="J1834" s="15">
        <v>1813</v>
      </c>
      <c r="K1834" s="15">
        <f t="shared" si="84"/>
        <v>100</v>
      </c>
      <c r="L1834" s="15">
        <f t="shared" si="85"/>
        <v>91.519434628975262</v>
      </c>
      <c r="M1834" s="15">
        <f t="shared" si="86"/>
        <v>8.4805653710247384</v>
      </c>
    </row>
    <row r="1835" spans="1:13">
      <c r="A1835" s="15" t="s">
        <v>1547</v>
      </c>
      <c r="B1835" s="15">
        <v>-70.099999999999994</v>
      </c>
      <c r="C1835" s="15">
        <v>2.2000000000000001E-3</v>
      </c>
      <c r="D1835" s="15" t="str">
        <f>VLOOKUP($A1835,таксономия!$B:$V,6,0)</f>
        <v>Archaea</v>
      </c>
      <c r="E1835" s="15" t="str">
        <f>VLOOKUP($A1835,таксономия!$B:$V,7,0)</f>
        <v xml:space="preserve"> Euryarchaeota</v>
      </c>
      <c r="F1835" s="15" t="str">
        <f>VLOOKUP($A1835,таксономия!$B:$V,8,0)</f>
        <v xml:space="preserve"> Methanococci</v>
      </c>
      <c r="G1835" s="15"/>
      <c r="I1835" s="15">
        <v>20</v>
      </c>
      <c r="J1835" s="15">
        <v>1814</v>
      </c>
      <c r="K1835" s="15">
        <f t="shared" si="84"/>
        <v>100</v>
      </c>
      <c r="L1835" s="15">
        <f t="shared" si="85"/>
        <v>91.569914184755177</v>
      </c>
      <c r="M1835" s="15">
        <f t="shared" si="86"/>
        <v>8.4300858152448228</v>
      </c>
    </row>
    <row r="1836" spans="1:13">
      <c r="A1836" s="15" t="s">
        <v>3324</v>
      </c>
      <c r="B1836" s="15">
        <v>-70.3</v>
      </c>
      <c r="C1836" s="15">
        <v>2.3E-3</v>
      </c>
      <c r="D1836" s="15" t="str">
        <f>VLOOKUP($A1836,таксономия!$B:$V,6,0)</f>
        <v>Eukaryota</v>
      </c>
      <c r="E1836" s="15" t="str">
        <f>VLOOKUP($A1836,таксономия!$B:$V,7,0)</f>
        <v xml:space="preserve"> Metazoa</v>
      </c>
      <c r="F1836" s="15" t="str">
        <f>VLOOKUP($A1836,таксономия!$B:$V,8,0)</f>
        <v xml:space="preserve"> Ecdysozoa</v>
      </c>
      <c r="G1836" s="15"/>
      <c r="I1836" s="15">
        <v>20</v>
      </c>
      <c r="J1836" s="15">
        <v>1815</v>
      </c>
      <c r="K1836" s="15">
        <f t="shared" si="84"/>
        <v>100</v>
      </c>
      <c r="L1836" s="15">
        <f t="shared" si="85"/>
        <v>91.620393740535093</v>
      </c>
      <c r="M1836" s="15">
        <f t="shared" si="86"/>
        <v>8.3796062594649072</v>
      </c>
    </row>
    <row r="1837" spans="1:13">
      <c r="A1837" s="15" t="s">
        <v>2865</v>
      </c>
      <c r="B1837" s="15">
        <v>-70.3</v>
      </c>
      <c r="C1837" s="15">
        <v>2.3E-3</v>
      </c>
      <c r="D1837" s="15" t="str">
        <f>VLOOKUP($A1837,таксономия!$B:$V,6,0)</f>
        <v>Eukaryota</v>
      </c>
      <c r="E1837" s="15" t="str">
        <f>VLOOKUP($A1837,таксономия!$B:$V,7,0)</f>
        <v xml:space="preserve"> Metazoa</v>
      </c>
      <c r="F1837" s="15" t="str">
        <f>VLOOKUP($A1837,таксономия!$B:$V,8,0)</f>
        <v xml:space="preserve"> Chordata</v>
      </c>
      <c r="G1837" s="15"/>
      <c r="I1837" s="15">
        <v>20</v>
      </c>
      <c r="J1837" s="15">
        <v>1816</v>
      </c>
      <c r="K1837" s="15">
        <f t="shared" si="84"/>
        <v>100</v>
      </c>
      <c r="L1837" s="15">
        <f t="shared" si="85"/>
        <v>91.670873296314994</v>
      </c>
      <c r="M1837" s="15">
        <f t="shared" si="86"/>
        <v>8.3291267036850059</v>
      </c>
    </row>
    <row r="1838" spans="1:13">
      <c r="A1838" s="15" t="s">
        <v>3056</v>
      </c>
      <c r="B1838" s="15">
        <v>-70.7</v>
      </c>
      <c r="C1838" s="15">
        <v>2.3999999999999998E-3</v>
      </c>
      <c r="D1838" s="15" t="str">
        <f>VLOOKUP($A1838,таксономия!$B:$V,6,0)</f>
        <v>Eukaryota</v>
      </c>
      <c r="E1838" s="15" t="str">
        <f>VLOOKUP($A1838,таксономия!$B:$V,7,0)</f>
        <v xml:space="preserve"> Metazoa</v>
      </c>
      <c r="F1838" s="15" t="str">
        <f>VLOOKUP($A1838,таксономия!$B:$V,8,0)</f>
        <v xml:space="preserve"> Chordata</v>
      </c>
      <c r="G1838" s="15"/>
      <c r="I1838" s="15">
        <v>20</v>
      </c>
      <c r="J1838" s="15">
        <v>1817</v>
      </c>
      <c r="K1838" s="15">
        <f t="shared" si="84"/>
        <v>100</v>
      </c>
      <c r="L1838" s="15">
        <f t="shared" si="85"/>
        <v>91.72135285209491</v>
      </c>
      <c r="M1838" s="15">
        <f t="shared" si="86"/>
        <v>8.2786471479050903</v>
      </c>
    </row>
    <row r="1839" spans="1:13">
      <c r="A1839" s="15" t="s">
        <v>2645</v>
      </c>
      <c r="B1839" s="15">
        <v>-70.8</v>
      </c>
      <c r="C1839" s="15">
        <v>2.5000000000000001E-3</v>
      </c>
      <c r="D1839" s="15" t="str">
        <f>VLOOKUP($A1839,таксономия!$B:$V,6,0)</f>
        <v>Eukaryota</v>
      </c>
      <c r="E1839" s="15" t="str">
        <f>VLOOKUP($A1839,таксономия!$B:$V,7,0)</f>
        <v xml:space="preserve"> Metazoa</v>
      </c>
      <c r="F1839" s="15" t="str">
        <f>VLOOKUP($A1839,таксономия!$B:$V,8,0)</f>
        <v xml:space="preserve"> Chordata</v>
      </c>
      <c r="G1839" s="15"/>
      <c r="I1839" s="15">
        <v>20</v>
      </c>
      <c r="J1839" s="15">
        <v>1818</v>
      </c>
      <c r="K1839" s="15">
        <f t="shared" si="84"/>
        <v>100</v>
      </c>
      <c r="L1839" s="15">
        <f t="shared" si="85"/>
        <v>91.771832407874811</v>
      </c>
      <c r="M1839" s="15">
        <f t="shared" si="86"/>
        <v>8.2281675921251889</v>
      </c>
    </row>
    <row r="1840" spans="1:13">
      <c r="A1840" s="15" t="s">
        <v>1986</v>
      </c>
      <c r="B1840" s="15">
        <v>-71</v>
      </c>
      <c r="C1840" s="15">
        <v>2.5000000000000001E-3</v>
      </c>
      <c r="D1840" s="15" t="str">
        <f>VLOOKUP($A1840,таксономия!$B:$V,6,0)</f>
        <v>Eukaryota</v>
      </c>
      <c r="E1840" s="15" t="str">
        <f>VLOOKUP($A1840,таксономия!$B:$V,7,0)</f>
        <v xml:space="preserve"> Fungi</v>
      </c>
      <c r="F1840" s="15" t="str">
        <f>VLOOKUP($A1840,таксономия!$B:$V,8,0)</f>
        <v xml:space="preserve"> Dikarya</v>
      </c>
      <c r="G1840" s="15"/>
      <c r="I1840" s="15">
        <v>20</v>
      </c>
      <c r="J1840" s="15">
        <v>1819</v>
      </c>
      <c r="K1840" s="15">
        <f t="shared" si="84"/>
        <v>100</v>
      </c>
      <c r="L1840" s="15">
        <f t="shared" si="85"/>
        <v>91.822311963654727</v>
      </c>
      <c r="M1840" s="15">
        <f t="shared" si="86"/>
        <v>8.1776880363452733</v>
      </c>
    </row>
    <row r="1841" spans="1:13">
      <c r="A1841" s="15" t="s">
        <v>1980</v>
      </c>
      <c r="B1841" s="15">
        <v>-71.3</v>
      </c>
      <c r="C1841" s="15">
        <v>2.5999999999999999E-3</v>
      </c>
      <c r="D1841" s="15" t="str">
        <f>VLOOKUP($A1841,таксономия!$B:$V,6,0)</f>
        <v>Eukaryota</v>
      </c>
      <c r="E1841" s="15" t="str">
        <f>VLOOKUP($A1841,таксономия!$B:$V,7,0)</f>
        <v xml:space="preserve"> Fungi</v>
      </c>
      <c r="F1841" s="15" t="str">
        <f>VLOOKUP($A1841,таксономия!$B:$V,8,0)</f>
        <v xml:space="preserve"> Dikarya</v>
      </c>
      <c r="G1841" s="15"/>
      <c r="I1841" s="15">
        <v>20</v>
      </c>
      <c r="J1841" s="15">
        <v>1820</v>
      </c>
      <c r="K1841" s="15">
        <f t="shared" si="84"/>
        <v>100</v>
      </c>
      <c r="L1841" s="15">
        <f t="shared" si="85"/>
        <v>91.872791519434628</v>
      </c>
      <c r="M1841" s="15">
        <f t="shared" si="86"/>
        <v>8.1272084805653719</v>
      </c>
    </row>
    <row r="1842" spans="1:13">
      <c r="A1842" s="15" t="s">
        <v>2845</v>
      </c>
      <c r="B1842" s="15">
        <v>-71.3</v>
      </c>
      <c r="C1842" s="15">
        <v>2.5999999999999999E-3</v>
      </c>
      <c r="D1842" s="15" t="str">
        <f>VLOOKUP($A1842,таксономия!$B:$V,6,0)</f>
        <v>Eukaryota</v>
      </c>
      <c r="E1842" s="15" t="str">
        <f>VLOOKUP($A1842,таксономия!$B:$V,7,0)</f>
        <v xml:space="preserve"> Stramenopiles</v>
      </c>
      <c r="F1842" s="15" t="str">
        <f>VLOOKUP($A1842,таксономия!$B:$V,8,0)</f>
        <v xml:space="preserve"> Oomycetes</v>
      </c>
      <c r="G1842" s="15"/>
      <c r="I1842" s="15">
        <v>20</v>
      </c>
      <c r="J1842" s="15">
        <v>1821</v>
      </c>
      <c r="K1842" s="15">
        <f t="shared" si="84"/>
        <v>100</v>
      </c>
      <c r="L1842" s="15">
        <f t="shared" si="85"/>
        <v>91.923271075214544</v>
      </c>
      <c r="M1842" s="15">
        <f t="shared" si="86"/>
        <v>8.0767289247854563</v>
      </c>
    </row>
    <row r="1843" spans="1:13">
      <c r="A1843" s="15" t="s">
        <v>2092</v>
      </c>
      <c r="B1843" s="15">
        <v>-71.400000000000006</v>
      </c>
      <c r="C1843" s="15">
        <v>2.7000000000000001E-3</v>
      </c>
      <c r="D1843" s="15" t="str">
        <f>VLOOKUP($A1843,таксономия!$B:$V,6,0)</f>
        <v>Eukaryota</v>
      </c>
      <c r="E1843" s="15" t="str">
        <f>VLOOKUP($A1843,таксономия!$B:$V,7,0)</f>
        <v xml:space="preserve"> Metazoa</v>
      </c>
      <c r="F1843" s="15" t="str">
        <f>VLOOKUP($A1843,таксономия!$B:$V,8,0)</f>
        <v xml:space="preserve"> Ecdysozoa</v>
      </c>
      <c r="G1843" s="15"/>
      <c r="I1843" s="15">
        <v>20</v>
      </c>
      <c r="J1843" s="15">
        <v>1822</v>
      </c>
      <c r="K1843" s="15">
        <f t="shared" si="84"/>
        <v>100</v>
      </c>
      <c r="L1843" s="15">
        <f t="shared" si="85"/>
        <v>91.973750630994445</v>
      </c>
      <c r="M1843" s="15">
        <f t="shared" si="86"/>
        <v>8.026249369005555</v>
      </c>
    </row>
    <row r="1844" spans="1:13">
      <c r="A1844" s="15" t="s">
        <v>933</v>
      </c>
      <c r="B1844" s="15">
        <v>-71.400000000000006</v>
      </c>
      <c r="C1844" s="15">
        <v>2.7000000000000001E-3</v>
      </c>
      <c r="D1844" s="15" t="str">
        <f>VLOOKUP($A1844,таксономия!$B:$V,6,0)</f>
        <v>Eukaryota</v>
      </c>
      <c r="E1844" s="15" t="str">
        <f>VLOOKUP($A1844,таксономия!$B:$V,7,0)</f>
        <v xml:space="preserve"> Metazoa</v>
      </c>
      <c r="F1844" s="15" t="str">
        <f>VLOOKUP($A1844,таксономия!$B:$V,8,0)</f>
        <v xml:space="preserve"> Ecdysozoa</v>
      </c>
      <c r="G1844" s="15"/>
      <c r="I1844" s="15">
        <v>20</v>
      </c>
      <c r="J1844" s="15">
        <v>1823</v>
      </c>
      <c r="K1844" s="15">
        <f t="shared" si="84"/>
        <v>100</v>
      </c>
      <c r="L1844" s="15">
        <f t="shared" si="85"/>
        <v>92.024230186774361</v>
      </c>
      <c r="M1844" s="15">
        <f t="shared" si="86"/>
        <v>7.9757698132256394</v>
      </c>
    </row>
    <row r="1845" spans="1:13">
      <c r="A1845" s="15" t="s">
        <v>2720</v>
      </c>
      <c r="B1845" s="15">
        <v>-71.5</v>
      </c>
      <c r="C1845" s="15">
        <v>2.7000000000000001E-3</v>
      </c>
      <c r="D1845" s="15" t="str">
        <f>VLOOKUP($A1845,таксономия!$B:$V,6,0)</f>
        <v>Eukaryota</v>
      </c>
      <c r="E1845" s="15" t="str">
        <f>VLOOKUP($A1845,таксономия!$B:$V,7,0)</f>
        <v xml:space="preserve"> Fungi</v>
      </c>
      <c r="F1845" s="15" t="str">
        <f>VLOOKUP($A1845,таксономия!$B:$V,8,0)</f>
        <v xml:space="preserve"> Dikarya</v>
      </c>
      <c r="G1845" s="15"/>
      <c r="I1845" s="15">
        <v>20</v>
      </c>
      <c r="J1845" s="15">
        <v>1824</v>
      </c>
      <c r="K1845" s="15">
        <f t="shared" si="84"/>
        <v>100</v>
      </c>
      <c r="L1845" s="15">
        <f t="shared" si="85"/>
        <v>92.074709742554262</v>
      </c>
      <c r="M1845" s="15">
        <f t="shared" si="86"/>
        <v>7.925290257445738</v>
      </c>
    </row>
    <row r="1846" spans="1:13">
      <c r="A1846" s="15" t="s">
        <v>1513</v>
      </c>
      <c r="B1846" s="15">
        <v>-71.599999999999994</v>
      </c>
      <c r="C1846" s="15">
        <v>2.7000000000000001E-3</v>
      </c>
      <c r="D1846" s="15" t="str">
        <f>VLOOKUP($A1846,таксономия!$B:$V,6,0)</f>
        <v>Eukaryota</v>
      </c>
      <c r="E1846" s="15" t="str">
        <f>VLOOKUP($A1846,таксономия!$B:$V,7,0)</f>
        <v xml:space="preserve"> Viridiplantae</v>
      </c>
      <c r="F1846" s="15" t="str">
        <f>VLOOKUP($A1846,таксономия!$B:$V,8,0)</f>
        <v xml:space="preserve"> Streptophyta</v>
      </c>
      <c r="G1846" s="15"/>
      <c r="I1846" s="15">
        <v>20</v>
      </c>
      <c r="J1846" s="15">
        <v>1825</v>
      </c>
      <c r="K1846" s="15">
        <f t="shared" si="84"/>
        <v>100</v>
      </c>
      <c r="L1846" s="15">
        <f t="shared" si="85"/>
        <v>92.125189298334178</v>
      </c>
      <c r="M1846" s="15">
        <f t="shared" si="86"/>
        <v>7.8748107016658224</v>
      </c>
    </row>
    <row r="1847" spans="1:13">
      <c r="A1847" s="15" t="s">
        <v>1509</v>
      </c>
      <c r="B1847" s="15">
        <v>-72.5</v>
      </c>
      <c r="C1847" s="15">
        <v>3.0999999999999999E-3</v>
      </c>
      <c r="D1847" s="15" t="str">
        <f>VLOOKUP($A1847,таксономия!$B:$V,6,0)</f>
        <v>Eukaryota</v>
      </c>
      <c r="E1847" s="15" t="str">
        <f>VLOOKUP($A1847,таксономия!$B:$V,7,0)</f>
        <v xml:space="preserve"> Viridiplantae</v>
      </c>
      <c r="F1847" s="15" t="str">
        <f>VLOOKUP($A1847,таксономия!$B:$V,8,0)</f>
        <v xml:space="preserve"> Streptophyta</v>
      </c>
      <c r="G1847" s="15"/>
      <c r="I1847" s="15">
        <v>20</v>
      </c>
      <c r="J1847" s="15">
        <v>1826</v>
      </c>
      <c r="K1847" s="15">
        <f t="shared" si="84"/>
        <v>100</v>
      </c>
      <c r="L1847" s="15">
        <f t="shared" si="85"/>
        <v>92.175668854114079</v>
      </c>
      <c r="M1847" s="15">
        <f t="shared" si="86"/>
        <v>7.824331145885921</v>
      </c>
    </row>
    <row r="1848" spans="1:13">
      <c r="A1848" s="15" t="s">
        <v>3528</v>
      </c>
      <c r="B1848" s="15">
        <v>-72.5</v>
      </c>
      <c r="C1848" s="15">
        <v>3.0999999999999999E-3</v>
      </c>
      <c r="D1848" s="15" t="str">
        <f>VLOOKUP($A1848,таксономия!$B:$V,6,0)</f>
        <v>Eukaryota</v>
      </c>
      <c r="E1848" s="15" t="str">
        <f>VLOOKUP($A1848,таксономия!$B:$V,7,0)</f>
        <v xml:space="preserve"> Fungi</v>
      </c>
      <c r="F1848" s="15" t="str">
        <f>VLOOKUP($A1848,таксономия!$B:$V,8,0)</f>
        <v xml:space="preserve"> Dikarya</v>
      </c>
      <c r="G1848" s="15"/>
      <c r="I1848" s="15">
        <v>20</v>
      </c>
      <c r="J1848" s="15">
        <v>1827</v>
      </c>
      <c r="K1848" s="15">
        <f t="shared" si="84"/>
        <v>100</v>
      </c>
      <c r="L1848" s="15">
        <f t="shared" si="85"/>
        <v>92.226148409893995</v>
      </c>
      <c r="M1848" s="15">
        <f t="shared" si="86"/>
        <v>7.7738515901060055</v>
      </c>
    </row>
    <row r="1849" spans="1:13">
      <c r="A1849" s="15" t="s">
        <v>2583</v>
      </c>
      <c r="B1849" s="15">
        <v>-72.599999999999994</v>
      </c>
      <c r="C1849" s="15">
        <v>3.0999999999999999E-3</v>
      </c>
      <c r="D1849" s="15" t="str">
        <f>VLOOKUP($A1849,таксономия!$B:$V,6,0)</f>
        <v>Eukaryota</v>
      </c>
      <c r="E1849" s="15" t="str">
        <f>VLOOKUP($A1849,таксономия!$B:$V,7,0)</f>
        <v xml:space="preserve"> Euglenozoa</v>
      </c>
      <c r="F1849" s="15" t="str">
        <f>VLOOKUP($A1849,таксономия!$B:$V,8,0)</f>
        <v xml:space="preserve"> Kinetoplastida</v>
      </c>
      <c r="G1849" s="15"/>
      <c r="I1849" s="15">
        <v>20</v>
      </c>
      <c r="J1849" s="15">
        <v>1828</v>
      </c>
      <c r="K1849" s="15">
        <f t="shared" si="84"/>
        <v>100</v>
      </c>
      <c r="L1849" s="15">
        <f t="shared" si="85"/>
        <v>92.27662796567391</v>
      </c>
      <c r="M1849" s="15">
        <f t="shared" si="86"/>
        <v>7.7233720343260899</v>
      </c>
    </row>
    <row r="1850" spans="1:13">
      <c r="A1850" s="15" t="s">
        <v>1967</v>
      </c>
      <c r="B1850" s="15">
        <v>-72.7</v>
      </c>
      <c r="C1850" s="15">
        <v>3.0999999999999999E-3</v>
      </c>
      <c r="D1850" s="15" t="str">
        <f>VLOOKUP($A1850,таксономия!$B:$V,6,0)</f>
        <v>Eukaryota</v>
      </c>
      <c r="E1850" s="15" t="str">
        <f>VLOOKUP($A1850,таксономия!$B:$V,7,0)</f>
        <v xml:space="preserve"> Metazoa</v>
      </c>
      <c r="F1850" s="15" t="str">
        <f>VLOOKUP($A1850,таксономия!$B:$V,8,0)</f>
        <v xml:space="preserve"> Ecdysozoa</v>
      </c>
      <c r="G1850" s="15"/>
      <c r="I1850" s="15">
        <v>20</v>
      </c>
      <c r="J1850" s="15">
        <v>1829</v>
      </c>
      <c r="K1850" s="15">
        <f t="shared" si="84"/>
        <v>100</v>
      </c>
      <c r="L1850" s="15">
        <f t="shared" si="85"/>
        <v>92.327107521453812</v>
      </c>
      <c r="M1850" s="15">
        <f t="shared" si="86"/>
        <v>7.6728924785461885</v>
      </c>
    </row>
    <row r="1851" spans="1:13">
      <c r="A1851" s="15" t="s">
        <v>689</v>
      </c>
      <c r="B1851" s="15">
        <v>-73.599999999999994</v>
      </c>
      <c r="C1851" s="15">
        <v>3.5000000000000001E-3</v>
      </c>
      <c r="D1851" s="15" t="str">
        <f>VLOOKUP($A1851,таксономия!$B:$V,6,0)</f>
        <v>Eukaryota</v>
      </c>
      <c r="E1851" s="15" t="str">
        <f>VLOOKUP($A1851,таксономия!$B:$V,7,0)</f>
        <v xml:space="preserve"> Metazoa</v>
      </c>
      <c r="F1851" s="15" t="str">
        <f>VLOOKUP($A1851,таксономия!$B:$V,8,0)</f>
        <v xml:space="preserve"> Ecdysozoa</v>
      </c>
      <c r="G1851" s="15"/>
      <c r="I1851" s="15">
        <v>20</v>
      </c>
      <c r="J1851" s="15">
        <v>1830</v>
      </c>
      <c r="K1851" s="15">
        <f t="shared" si="84"/>
        <v>100</v>
      </c>
      <c r="L1851" s="15">
        <f t="shared" si="85"/>
        <v>92.377587077233727</v>
      </c>
      <c r="M1851" s="15">
        <f t="shared" si="86"/>
        <v>7.6224129227662729</v>
      </c>
    </row>
    <row r="1852" spans="1:13">
      <c r="A1852" s="15" t="s">
        <v>4168</v>
      </c>
      <c r="B1852" s="15">
        <v>-73.7</v>
      </c>
      <c r="C1852" s="15">
        <v>3.5999999999999999E-3</v>
      </c>
      <c r="D1852" s="15" t="str">
        <f>VLOOKUP($A1852,таксономия!$B:$V,6,0)</f>
        <v>Eukaryota</v>
      </c>
      <c r="E1852" s="15" t="str">
        <f>VLOOKUP($A1852,таксономия!$B:$V,7,0)</f>
        <v xml:space="preserve"> Metazoa</v>
      </c>
      <c r="F1852" s="15" t="str">
        <f>VLOOKUP($A1852,таксономия!$B:$V,8,0)</f>
        <v xml:space="preserve"> Chordata</v>
      </c>
      <c r="G1852" s="15"/>
      <c r="I1852" s="15">
        <v>20</v>
      </c>
      <c r="J1852" s="15">
        <v>1831</v>
      </c>
      <c r="K1852" s="15">
        <f t="shared" si="84"/>
        <v>100</v>
      </c>
      <c r="L1852" s="15">
        <f t="shared" si="85"/>
        <v>92.428066633013628</v>
      </c>
      <c r="M1852" s="15">
        <f t="shared" si="86"/>
        <v>7.5719333669863715</v>
      </c>
    </row>
    <row r="1853" spans="1:13">
      <c r="A1853" s="15" t="s">
        <v>1503</v>
      </c>
      <c r="B1853" s="15">
        <v>-73.8</v>
      </c>
      <c r="C1853" s="15">
        <v>3.5999999999999999E-3</v>
      </c>
      <c r="D1853" s="15" t="str">
        <f>VLOOKUP($A1853,таксономия!$B:$V,6,0)</f>
        <v>Eukaryota</v>
      </c>
      <c r="E1853" s="15" t="str">
        <f>VLOOKUP($A1853,таксономия!$B:$V,7,0)</f>
        <v xml:space="preserve"> Viridiplantae</v>
      </c>
      <c r="F1853" s="15" t="str">
        <f>VLOOKUP($A1853,таксономия!$B:$V,8,0)</f>
        <v xml:space="preserve"> Streptophyta</v>
      </c>
      <c r="G1853" s="15"/>
      <c r="I1853" s="15">
        <v>20</v>
      </c>
      <c r="J1853" s="15">
        <v>1832</v>
      </c>
      <c r="K1853" s="15">
        <f t="shared" si="84"/>
        <v>100</v>
      </c>
      <c r="L1853" s="15">
        <f t="shared" si="85"/>
        <v>92.478546188793544</v>
      </c>
      <c r="M1853" s="15">
        <f t="shared" si="86"/>
        <v>7.521453811206456</v>
      </c>
    </row>
    <row r="1854" spans="1:13">
      <c r="A1854" s="15" t="s">
        <v>3342</v>
      </c>
      <c r="B1854" s="15">
        <v>-73.8</v>
      </c>
      <c r="C1854" s="15">
        <v>3.5999999999999999E-3</v>
      </c>
      <c r="D1854" s="15" t="str">
        <f>VLOOKUP($A1854,таксономия!$B:$V,6,0)</f>
        <v>Eukaryota</v>
      </c>
      <c r="E1854" s="15" t="str">
        <f>VLOOKUP($A1854,таксономия!$B:$V,7,0)</f>
        <v xml:space="preserve"> Metazoa</v>
      </c>
      <c r="F1854" s="15" t="str">
        <f>VLOOKUP($A1854,таксономия!$B:$V,8,0)</f>
        <v xml:space="preserve"> Chordata</v>
      </c>
      <c r="G1854" s="15"/>
      <c r="I1854" s="15">
        <v>20</v>
      </c>
      <c r="J1854" s="15">
        <v>1833</v>
      </c>
      <c r="K1854" s="15">
        <f t="shared" si="84"/>
        <v>100</v>
      </c>
      <c r="L1854" s="15">
        <f t="shared" si="85"/>
        <v>92.529025744573445</v>
      </c>
      <c r="M1854" s="15">
        <f t="shared" si="86"/>
        <v>7.4709742554265546</v>
      </c>
    </row>
    <row r="1855" spans="1:13">
      <c r="A1855" s="15" t="s">
        <v>2903</v>
      </c>
      <c r="B1855" s="15">
        <v>-73.900000000000006</v>
      </c>
      <c r="C1855" s="15">
        <v>3.7000000000000002E-3</v>
      </c>
      <c r="D1855" s="15" t="str">
        <f>VLOOKUP($A1855,таксономия!$B:$V,6,0)</f>
        <v>Eukaryota</v>
      </c>
      <c r="E1855" s="15" t="str">
        <f>VLOOKUP($A1855,таксономия!$B:$V,7,0)</f>
        <v xml:space="preserve"> Metazoa</v>
      </c>
      <c r="F1855" s="15" t="str">
        <f>VLOOKUP($A1855,таксономия!$B:$V,8,0)</f>
        <v xml:space="preserve"> Chordata</v>
      </c>
      <c r="G1855" s="15"/>
      <c r="I1855" s="15">
        <v>20</v>
      </c>
      <c r="J1855" s="15">
        <v>1834</v>
      </c>
      <c r="K1855" s="15">
        <f t="shared" si="84"/>
        <v>100</v>
      </c>
      <c r="L1855" s="15">
        <f t="shared" si="85"/>
        <v>92.579505300353361</v>
      </c>
      <c r="M1855" s="15">
        <f t="shared" si="86"/>
        <v>7.420494699646639</v>
      </c>
    </row>
    <row r="1856" spans="1:13">
      <c r="A1856" s="15" t="s">
        <v>180</v>
      </c>
      <c r="B1856" s="15">
        <v>-73.900000000000006</v>
      </c>
      <c r="C1856" s="15">
        <v>3.7000000000000002E-3</v>
      </c>
      <c r="D1856" s="15" t="str">
        <f>VLOOKUP($A1856,таксономия!$B:$V,6,0)</f>
        <v>Eukaryota</v>
      </c>
      <c r="E1856" s="15" t="str">
        <f>VLOOKUP($A1856,таксономия!$B:$V,7,0)</f>
        <v xml:space="preserve"> Fungi</v>
      </c>
      <c r="F1856" s="15" t="str">
        <f>VLOOKUP($A1856,таксономия!$B:$V,8,0)</f>
        <v xml:space="preserve"> Dikarya</v>
      </c>
      <c r="G1856" s="15"/>
      <c r="I1856" s="15">
        <v>20</v>
      </c>
      <c r="J1856" s="15">
        <v>1835</v>
      </c>
      <c r="K1856" s="15">
        <f t="shared" si="84"/>
        <v>100</v>
      </c>
      <c r="L1856" s="15">
        <f t="shared" si="85"/>
        <v>92.629984856133262</v>
      </c>
      <c r="M1856" s="15">
        <f t="shared" si="86"/>
        <v>7.3700151438667376</v>
      </c>
    </row>
    <row r="1857" spans="1:13">
      <c r="A1857" s="15" t="s">
        <v>3524</v>
      </c>
      <c r="B1857" s="15">
        <v>-73.900000000000006</v>
      </c>
      <c r="C1857" s="15">
        <v>3.7000000000000002E-3</v>
      </c>
      <c r="D1857" s="15" t="str">
        <f>VLOOKUP($A1857,таксономия!$B:$V,6,0)</f>
        <v>Eukaryota</v>
      </c>
      <c r="E1857" s="15" t="str">
        <f>VLOOKUP($A1857,таксономия!$B:$V,7,0)</f>
        <v xml:space="preserve"> Fungi</v>
      </c>
      <c r="F1857" s="15" t="str">
        <f>VLOOKUP($A1857,таксономия!$B:$V,8,0)</f>
        <v xml:space="preserve"> Dikarya</v>
      </c>
      <c r="G1857" s="15"/>
      <c r="I1857" s="15">
        <v>20</v>
      </c>
      <c r="J1857" s="15">
        <v>1836</v>
      </c>
      <c r="K1857" s="15">
        <f t="shared" si="84"/>
        <v>100</v>
      </c>
      <c r="L1857" s="15">
        <f t="shared" si="85"/>
        <v>92.680464411913178</v>
      </c>
      <c r="M1857" s="15">
        <f t="shared" si="86"/>
        <v>7.319535588086822</v>
      </c>
    </row>
    <row r="1858" spans="1:13">
      <c r="A1858" s="15" t="s">
        <v>3815</v>
      </c>
      <c r="B1858" s="15">
        <v>-74.099999999999994</v>
      </c>
      <c r="C1858" s="15">
        <v>3.7000000000000002E-3</v>
      </c>
      <c r="D1858" s="15" t="str">
        <f>VLOOKUP($A1858,таксономия!$B:$V,6,0)</f>
        <v>Eukaryota</v>
      </c>
      <c r="E1858" s="15" t="str">
        <f>VLOOKUP($A1858,таксономия!$B:$V,7,0)</f>
        <v xml:space="preserve"> Metazoa</v>
      </c>
      <c r="F1858" s="15" t="str">
        <f>VLOOKUP($A1858,таксономия!$B:$V,8,0)</f>
        <v xml:space="preserve"> Chordata</v>
      </c>
      <c r="G1858" s="15"/>
      <c r="I1858" s="15">
        <v>20</v>
      </c>
      <c r="J1858" s="15">
        <v>1837</v>
      </c>
      <c r="K1858" s="15">
        <f t="shared" si="84"/>
        <v>100</v>
      </c>
      <c r="L1858" s="15">
        <f t="shared" si="85"/>
        <v>92.730943967693079</v>
      </c>
      <c r="M1858" s="15">
        <f t="shared" si="86"/>
        <v>7.2690560323069207</v>
      </c>
    </row>
    <row r="1859" spans="1:13">
      <c r="A1859" s="15" t="s">
        <v>1076</v>
      </c>
      <c r="B1859" s="15">
        <v>-74.099999999999994</v>
      </c>
      <c r="C1859" s="15">
        <v>3.8E-3</v>
      </c>
      <c r="D1859" s="15" t="str">
        <f>VLOOKUP($A1859,таксономия!$B:$V,6,0)</f>
        <v>Eukaryota</v>
      </c>
      <c r="E1859" s="15" t="str">
        <f>VLOOKUP($A1859,таксономия!$B:$V,7,0)</f>
        <v xml:space="preserve"> Viridiplantae</v>
      </c>
      <c r="F1859" s="15" t="str">
        <f>VLOOKUP($A1859,таксономия!$B:$V,8,0)</f>
        <v xml:space="preserve"> Streptophyta</v>
      </c>
      <c r="G1859" s="15"/>
      <c r="I1859" s="15">
        <v>20</v>
      </c>
      <c r="J1859" s="15">
        <v>1838</v>
      </c>
      <c r="K1859" s="15">
        <f t="shared" ref="K1859:K1922" si="87">I1859/20*100</f>
        <v>100</v>
      </c>
      <c r="L1859" s="15">
        <f t="shared" ref="L1859:L1922" si="88">J1859/1981*100</f>
        <v>92.781423523472995</v>
      </c>
      <c r="M1859" s="15">
        <f t="shared" ref="M1859:M1922" si="89">100-L1859</f>
        <v>7.2185764765270051</v>
      </c>
    </row>
    <row r="1860" spans="1:13">
      <c r="A1860" s="15" t="s">
        <v>2801</v>
      </c>
      <c r="B1860" s="15">
        <v>-74.2</v>
      </c>
      <c r="C1860" s="15">
        <v>3.8E-3</v>
      </c>
      <c r="D1860" s="15" t="str">
        <f>VLOOKUP($A1860,таксономия!$B:$V,6,0)</f>
        <v>Eukaryota</v>
      </c>
      <c r="E1860" s="15" t="str">
        <f>VLOOKUP($A1860,таксономия!$B:$V,7,0)</f>
        <v xml:space="preserve"> Metazoa</v>
      </c>
      <c r="F1860" s="15" t="str">
        <f>VLOOKUP($A1860,таксономия!$B:$V,8,0)</f>
        <v xml:space="preserve"> Chordata</v>
      </c>
      <c r="G1860" s="15"/>
      <c r="I1860" s="15">
        <v>20</v>
      </c>
      <c r="J1860" s="15">
        <v>1839</v>
      </c>
      <c r="K1860" s="15">
        <f t="shared" si="87"/>
        <v>100</v>
      </c>
      <c r="L1860" s="15">
        <f t="shared" si="88"/>
        <v>92.831903079252896</v>
      </c>
      <c r="M1860" s="15">
        <f t="shared" si="89"/>
        <v>7.1680969207471037</v>
      </c>
    </row>
    <row r="1861" spans="1:13">
      <c r="A1861" s="15" t="s">
        <v>4471</v>
      </c>
      <c r="B1861" s="15">
        <v>-74.599999999999994</v>
      </c>
      <c r="C1861" s="15">
        <v>4.0000000000000001E-3</v>
      </c>
      <c r="D1861" s="15" t="str">
        <f>VLOOKUP($A1861,таксономия!$B:$V,6,0)</f>
        <v>Eukaryota</v>
      </c>
      <c r="E1861" s="15" t="str">
        <f>VLOOKUP($A1861,таксономия!$B:$V,7,0)</f>
        <v xml:space="preserve"> Metazoa</v>
      </c>
      <c r="F1861" s="15" t="str">
        <f>VLOOKUP($A1861,таксономия!$B:$V,8,0)</f>
        <v xml:space="preserve"> Chordata</v>
      </c>
      <c r="G1861" s="15"/>
      <c r="I1861" s="15">
        <v>20</v>
      </c>
      <c r="J1861" s="15">
        <v>1840</v>
      </c>
      <c r="K1861" s="15">
        <f t="shared" si="87"/>
        <v>100</v>
      </c>
      <c r="L1861" s="15">
        <f t="shared" si="88"/>
        <v>92.882382635032812</v>
      </c>
      <c r="M1861" s="15">
        <f t="shared" si="89"/>
        <v>7.1176173649671881</v>
      </c>
    </row>
    <row r="1862" spans="1:13">
      <c r="A1862" s="15" t="s">
        <v>3160</v>
      </c>
      <c r="B1862" s="15">
        <v>-75.099999999999994</v>
      </c>
      <c r="C1862" s="15">
        <v>4.3E-3</v>
      </c>
      <c r="D1862" s="15" t="str">
        <f>VLOOKUP($A1862,таксономия!$B:$V,6,0)</f>
        <v>Eukaryota</v>
      </c>
      <c r="E1862" s="15" t="str">
        <f>VLOOKUP($A1862,таксономия!$B:$V,7,0)</f>
        <v xml:space="preserve"> Metazoa</v>
      </c>
      <c r="F1862" s="15" t="str">
        <f>VLOOKUP($A1862,таксономия!$B:$V,8,0)</f>
        <v xml:space="preserve"> Chordata</v>
      </c>
      <c r="G1862" s="15"/>
      <c r="I1862" s="15">
        <v>20</v>
      </c>
      <c r="J1862" s="15">
        <v>1841</v>
      </c>
      <c r="K1862" s="15">
        <f t="shared" si="87"/>
        <v>100</v>
      </c>
      <c r="L1862" s="15">
        <f t="shared" si="88"/>
        <v>92.932862190812727</v>
      </c>
      <c r="M1862" s="15">
        <f t="shared" si="89"/>
        <v>7.0671378091872725</v>
      </c>
    </row>
    <row r="1863" spans="1:13">
      <c r="A1863" s="15" t="s">
        <v>3916</v>
      </c>
      <c r="B1863" s="15">
        <v>-75.3</v>
      </c>
      <c r="C1863" s="15">
        <v>4.4000000000000003E-3</v>
      </c>
      <c r="D1863" s="15" t="str">
        <f>VLOOKUP($A1863,таксономия!$B:$V,6,0)</f>
        <v>Eukaryota</v>
      </c>
      <c r="E1863" s="15" t="str">
        <f>VLOOKUP($A1863,таксономия!$B:$V,7,0)</f>
        <v xml:space="preserve"> Fungi</v>
      </c>
      <c r="F1863" s="15" t="str">
        <f>VLOOKUP($A1863,таксономия!$B:$V,8,0)</f>
        <v xml:space="preserve"> Dikarya</v>
      </c>
      <c r="G1863" s="15"/>
      <c r="I1863" s="15">
        <v>20</v>
      </c>
      <c r="J1863" s="15">
        <v>1842</v>
      </c>
      <c r="K1863" s="15">
        <f t="shared" si="87"/>
        <v>100</v>
      </c>
      <c r="L1863" s="15">
        <f t="shared" si="88"/>
        <v>92.983341746592629</v>
      </c>
      <c r="M1863" s="15">
        <f t="shared" si="89"/>
        <v>7.0166582534073711</v>
      </c>
    </row>
    <row r="1864" spans="1:13">
      <c r="A1864" s="15" t="s">
        <v>3022</v>
      </c>
      <c r="B1864" s="15">
        <v>-75.3</v>
      </c>
      <c r="C1864" s="15">
        <v>4.4000000000000003E-3</v>
      </c>
      <c r="D1864" s="15" t="str">
        <f>VLOOKUP($A1864,таксономия!$B:$V,6,0)</f>
        <v>Eukaryota</v>
      </c>
      <c r="E1864" s="15" t="str">
        <f>VLOOKUP($A1864,таксономия!$B:$V,7,0)</f>
        <v xml:space="preserve"> Metazoa</v>
      </c>
      <c r="F1864" s="15" t="str">
        <f>VLOOKUP($A1864,таксономия!$B:$V,8,0)</f>
        <v xml:space="preserve"> Chordata</v>
      </c>
      <c r="G1864" s="15"/>
      <c r="I1864" s="15">
        <v>20</v>
      </c>
      <c r="J1864" s="15">
        <v>1843</v>
      </c>
      <c r="K1864" s="15">
        <f t="shared" si="87"/>
        <v>100</v>
      </c>
      <c r="L1864" s="15">
        <f t="shared" si="88"/>
        <v>93.033821302372544</v>
      </c>
      <c r="M1864" s="15">
        <f t="shared" si="89"/>
        <v>6.9661786976274556</v>
      </c>
    </row>
    <row r="1865" spans="1:13">
      <c r="A1865" s="15" t="s">
        <v>1142</v>
      </c>
      <c r="B1865" s="15">
        <v>-75.400000000000006</v>
      </c>
      <c r="C1865" s="15">
        <v>4.4999999999999997E-3</v>
      </c>
      <c r="D1865" s="15" t="str">
        <f>VLOOKUP($A1865,таксономия!$B:$V,6,0)</f>
        <v>Eukaryota</v>
      </c>
      <c r="E1865" s="15" t="str">
        <f>VLOOKUP($A1865,таксономия!$B:$V,7,0)</f>
        <v xml:space="preserve"> Fungi</v>
      </c>
      <c r="F1865" s="15" t="str">
        <f>VLOOKUP($A1865,таксономия!$B:$V,8,0)</f>
        <v xml:space="preserve"> Dikarya</v>
      </c>
      <c r="G1865" s="15"/>
      <c r="I1865" s="15">
        <v>20</v>
      </c>
      <c r="J1865" s="15">
        <v>1844</v>
      </c>
      <c r="K1865" s="15">
        <f t="shared" si="87"/>
        <v>100</v>
      </c>
      <c r="L1865" s="15">
        <f t="shared" si="88"/>
        <v>93.084300858152446</v>
      </c>
      <c r="M1865" s="15">
        <f t="shared" si="89"/>
        <v>6.9156991418475542</v>
      </c>
    </row>
    <row r="1866" spans="1:13">
      <c r="A1866" s="15" t="s">
        <v>2248</v>
      </c>
      <c r="B1866" s="15">
        <v>-75.400000000000006</v>
      </c>
      <c r="C1866" s="15">
        <v>4.4999999999999997E-3</v>
      </c>
      <c r="D1866" s="15" t="str">
        <f>VLOOKUP($A1866,таксономия!$B:$V,6,0)</f>
        <v>Eukaryota</v>
      </c>
      <c r="E1866" s="15" t="str">
        <f>VLOOKUP($A1866,таксономия!$B:$V,7,0)</f>
        <v xml:space="preserve"> Fungi</v>
      </c>
      <c r="F1866" s="15" t="str">
        <f>VLOOKUP($A1866,таксономия!$B:$V,8,0)</f>
        <v xml:space="preserve"> Dikarya</v>
      </c>
      <c r="G1866" s="15"/>
      <c r="I1866" s="15">
        <v>20</v>
      </c>
      <c r="J1866" s="15">
        <v>1845</v>
      </c>
      <c r="K1866" s="15">
        <f t="shared" si="87"/>
        <v>100</v>
      </c>
      <c r="L1866" s="15">
        <f t="shared" si="88"/>
        <v>93.134780413932361</v>
      </c>
      <c r="M1866" s="15">
        <f t="shared" si="89"/>
        <v>6.8652195860676386</v>
      </c>
    </row>
    <row r="1867" spans="1:13">
      <c r="A1867" s="15" t="s">
        <v>2451</v>
      </c>
      <c r="B1867" s="15">
        <v>-75.599999999999994</v>
      </c>
      <c r="C1867" s="15">
        <v>4.5999999999999999E-3</v>
      </c>
      <c r="D1867" s="15" t="str">
        <f>VLOOKUP($A1867,таксономия!$B:$V,6,0)</f>
        <v>Eukaryota</v>
      </c>
      <c r="E1867" s="15" t="str">
        <f>VLOOKUP($A1867,таксономия!$B:$V,7,0)</f>
        <v xml:space="preserve"> Metazoa</v>
      </c>
      <c r="F1867" s="15" t="str">
        <f>VLOOKUP($A1867,таксономия!$B:$V,8,0)</f>
        <v xml:space="preserve"> Chordata</v>
      </c>
      <c r="G1867" s="15"/>
      <c r="I1867" s="15">
        <v>20</v>
      </c>
      <c r="J1867" s="15">
        <v>1846</v>
      </c>
      <c r="K1867" s="15">
        <f t="shared" si="87"/>
        <v>100</v>
      </c>
      <c r="L1867" s="15">
        <f t="shared" si="88"/>
        <v>93.185259969712263</v>
      </c>
      <c r="M1867" s="15">
        <f t="shared" si="89"/>
        <v>6.8147400302877372</v>
      </c>
    </row>
    <row r="1868" spans="1:13">
      <c r="A1868" s="15" t="s">
        <v>3876</v>
      </c>
      <c r="B1868" s="15">
        <v>-75.599999999999994</v>
      </c>
      <c r="C1868" s="15">
        <v>4.5999999999999999E-3</v>
      </c>
      <c r="D1868" s="15" t="str">
        <f>VLOOKUP($A1868,таксономия!$B:$V,6,0)</f>
        <v>Eukaryota</v>
      </c>
      <c r="E1868" s="15" t="str">
        <f>VLOOKUP($A1868,таксономия!$B:$V,7,0)</f>
        <v xml:space="preserve"> Fungi</v>
      </c>
      <c r="F1868" s="15" t="str">
        <f>VLOOKUP($A1868,таксономия!$B:$V,8,0)</f>
        <v xml:space="preserve"> Dikarya</v>
      </c>
      <c r="G1868" s="15"/>
      <c r="I1868" s="15">
        <v>20</v>
      </c>
      <c r="J1868" s="15">
        <v>1847</v>
      </c>
      <c r="K1868" s="15">
        <f t="shared" si="87"/>
        <v>100</v>
      </c>
      <c r="L1868" s="15">
        <f t="shared" si="88"/>
        <v>93.235739525492178</v>
      </c>
      <c r="M1868" s="15">
        <f t="shared" si="89"/>
        <v>6.7642604745078216</v>
      </c>
    </row>
    <row r="1869" spans="1:13">
      <c r="A1869" s="15" t="s">
        <v>2455</v>
      </c>
      <c r="B1869" s="15">
        <v>-75.900000000000006</v>
      </c>
      <c r="C1869" s="15">
        <v>4.7000000000000002E-3</v>
      </c>
      <c r="D1869" s="15" t="str">
        <f>VLOOKUP($A1869,таксономия!$B:$V,6,0)</f>
        <v>Eukaryota</v>
      </c>
      <c r="E1869" s="15" t="str">
        <f>VLOOKUP($A1869,таксономия!$B:$V,7,0)</f>
        <v xml:space="preserve"> Metazoa</v>
      </c>
      <c r="F1869" s="15" t="str">
        <f>VLOOKUP($A1869,таксономия!$B:$V,8,0)</f>
        <v xml:space="preserve"> Chordata</v>
      </c>
      <c r="G1869" s="15"/>
      <c r="I1869" s="15">
        <v>20</v>
      </c>
      <c r="J1869" s="15">
        <v>1848</v>
      </c>
      <c r="K1869" s="15">
        <f t="shared" si="87"/>
        <v>100</v>
      </c>
      <c r="L1869" s="15">
        <f t="shared" si="88"/>
        <v>93.28621908127208</v>
      </c>
      <c r="M1869" s="15">
        <f t="shared" si="89"/>
        <v>6.7137809187279203</v>
      </c>
    </row>
    <row r="1870" spans="1:13">
      <c r="A1870" s="15" t="s">
        <v>2909</v>
      </c>
      <c r="B1870" s="15">
        <v>-75.900000000000006</v>
      </c>
      <c r="C1870" s="15">
        <v>4.7000000000000002E-3</v>
      </c>
      <c r="D1870" s="15" t="str">
        <f>VLOOKUP($A1870,таксономия!$B:$V,6,0)</f>
        <v>Eukaryota</v>
      </c>
      <c r="E1870" s="15" t="str">
        <f>VLOOKUP($A1870,таксономия!$B:$V,7,0)</f>
        <v xml:space="preserve"> Metazoa</v>
      </c>
      <c r="F1870" s="15" t="str">
        <f>VLOOKUP($A1870,таксономия!$B:$V,8,0)</f>
        <v xml:space="preserve"> Chordata</v>
      </c>
      <c r="G1870" s="15"/>
      <c r="I1870" s="15">
        <v>20</v>
      </c>
      <c r="J1870" s="15">
        <v>1849</v>
      </c>
      <c r="K1870" s="15">
        <f t="shared" si="87"/>
        <v>100</v>
      </c>
      <c r="L1870" s="15">
        <f t="shared" si="88"/>
        <v>93.336698637051995</v>
      </c>
      <c r="M1870" s="15">
        <f t="shared" si="89"/>
        <v>6.6633013629480047</v>
      </c>
    </row>
    <row r="1871" spans="1:13">
      <c r="A1871" s="15" t="s">
        <v>2205</v>
      </c>
      <c r="B1871" s="15">
        <v>-75.900000000000006</v>
      </c>
      <c r="C1871" s="15">
        <v>4.7999999999999996E-3</v>
      </c>
      <c r="D1871" s="15" t="str">
        <f>VLOOKUP($A1871,таксономия!$B:$V,6,0)</f>
        <v>Eukaryota</v>
      </c>
      <c r="E1871" s="15" t="str">
        <f>VLOOKUP($A1871,таксономия!$B:$V,7,0)</f>
        <v xml:space="preserve"> Metazoa</v>
      </c>
      <c r="F1871" s="15" t="str">
        <f>VLOOKUP($A1871,таксономия!$B:$V,8,0)</f>
        <v xml:space="preserve"> Chordata</v>
      </c>
      <c r="G1871" s="15"/>
      <c r="I1871" s="15">
        <v>20</v>
      </c>
      <c r="J1871" s="15">
        <v>1850</v>
      </c>
      <c r="K1871" s="15">
        <f t="shared" si="87"/>
        <v>100</v>
      </c>
      <c r="L1871" s="15">
        <f t="shared" si="88"/>
        <v>93.387178192831897</v>
      </c>
      <c r="M1871" s="15">
        <f t="shared" si="89"/>
        <v>6.6128218071681033</v>
      </c>
    </row>
    <row r="1872" spans="1:13">
      <c r="A1872" s="15" t="s">
        <v>3150</v>
      </c>
      <c r="B1872" s="15">
        <v>-76.3</v>
      </c>
      <c r="C1872" s="15">
        <v>5.0000000000000001E-3</v>
      </c>
      <c r="D1872" s="15" t="str">
        <f>VLOOKUP($A1872,таксономия!$B:$V,6,0)</f>
        <v>Eukaryota</v>
      </c>
      <c r="E1872" s="15" t="str">
        <f>VLOOKUP($A1872,таксономия!$B:$V,7,0)</f>
        <v xml:space="preserve"> Metazoa</v>
      </c>
      <c r="F1872" s="15" t="str">
        <f>VLOOKUP($A1872,таксономия!$B:$V,8,0)</f>
        <v xml:space="preserve"> Chordata</v>
      </c>
      <c r="G1872" s="15"/>
      <c r="I1872" s="15">
        <v>20</v>
      </c>
      <c r="J1872" s="15">
        <v>1851</v>
      </c>
      <c r="K1872" s="15">
        <f t="shared" si="87"/>
        <v>100</v>
      </c>
      <c r="L1872" s="15">
        <f t="shared" si="88"/>
        <v>93.437657748611812</v>
      </c>
      <c r="M1872" s="15">
        <f t="shared" si="89"/>
        <v>6.5623422513881877</v>
      </c>
    </row>
    <row r="1873" spans="1:13">
      <c r="A1873" s="15" t="s">
        <v>2669</v>
      </c>
      <c r="B1873" s="15">
        <v>-76.599999999999994</v>
      </c>
      <c r="C1873" s="15">
        <v>5.1999999999999998E-3</v>
      </c>
      <c r="D1873" s="15" t="str">
        <f>VLOOKUP($A1873,таксономия!$B:$V,6,0)</f>
        <v>Eukaryota</v>
      </c>
      <c r="E1873" s="15" t="str">
        <f>VLOOKUP($A1873,таксономия!$B:$V,7,0)</f>
        <v xml:space="preserve"> Metazoa</v>
      </c>
      <c r="F1873" s="15" t="str">
        <f>VLOOKUP($A1873,таксономия!$B:$V,8,0)</f>
        <v xml:space="preserve"> Chordata</v>
      </c>
      <c r="G1873" s="15"/>
      <c r="I1873" s="15">
        <v>20</v>
      </c>
      <c r="J1873" s="15">
        <v>1852</v>
      </c>
      <c r="K1873" s="15">
        <f t="shared" si="87"/>
        <v>100</v>
      </c>
      <c r="L1873" s="15">
        <f t="shared" si="88"/>
        <v>93.488137304391714</v>
      </c>
      <c r="M1873" s="15">
        <f t="shared" si="89"/>
        <v>6.5118626956082863</v>
      </c>
    </row>
    <row r="1874" spans="1:13">
      <c r="A1874" s="15" t="s">
        <v>951</v>
      </c>
      <c r="B1874" s="15">
        <v>-76.7</v>
      </c>
      <c r="C1874" s="15">
        <v>5.3E-3</v>
      </c>
      <c r="D1874" s="15" t="str">
        <f>VLOOKUP($A1874,таксономия!$B:$V,6,0)</f>
        <v>Eukaryota</v>
      </c>
      <c r="E1874" s="15" t="str">
        <f>VLOOKUP($A1874,таксономия!$B:$V,7,0)</f>
        <v xml:space="preserve"> Stramenopiles</v>
      </c>
      <c r="F1874" s="15" t="str">
        <f>VLOOKUP($A1874,таксономия!$B:$V,8,0)</f>
        <v xml:space="preserve"> Bacillariophyta</v>
      </c>
      <c r="G1874" s="15"/>
      <c r="I1874" s="15">
        <v>20</v>
      </c>
      <c r="J1874" s="15">
        <v>1853</v>
      </c>
      <c r="K1874" s="15">
        <f t="shared" si="87"/>
        <v>100</v>
      </c>
      <c r="L1874" s="15">
        <f t="shared" si="88"/>
        <v>93.538616860171629</v>
      </c>
      <c r="M1874" s="15">
        <f t="shared" si="89"/>
        <v>6.4613831398283708</v>
      </c>
    </row>
    <row r="1875" spans="1:13">
      <c r="A1875" s="15" t="s">
        <v>629</v>
      </c>
      <c r="B1875" s="15">
        <v>-77</v>
      </c>
      <c r="C1875" s="15">
        <v>5.4999999999999997E-3</v>
      </c>
      <c r="D1875" s="15" t="str">
        <f>VLOOKUP($A1875,таксономия!$B:$V,6,0)</f>
        <v>Eukaryota</v>
      </c>
      <c r="E1875" s="15" t="str">
        <f>VLOOKUP($A1875,таксономия!$B:$V,7,0)</f>
        <v xml:space="preserve"> Metazoa</v>
      </c>
      <c r="F1875" s="15" t="str">
        <f>VLOOKUP($A1875,таксономия!$B:$V,8,0)</f>
        <v xml:space="preserve"> Chordata</v>
      </c>
      <c r="G1875" s="15"/>
      <c r="I1875" s="15">
        <v>20</v>
      </c>
      <c r="J1875" s="15">
        <v>1854</v>
      </c>
      <c r="K1875" s="15">
        <f t="shared" si="87"/>
        <v>100</v>
      </c>
      <c r="L1875" s="15">
        <f t="shared" si="88"/>
        <v>93.589096415951545</v>
      </c>
      <c r="M1875" s="15">
        <f t="shared" si="89"/>
        <v>6.4109035840484552</v>
      </c>
    </row>
    <row r="1876" spans="1:13">
      <c r="A1876" s="15" t="s">
        <v>2675</v>
      </c>
      <c r="B1876" s="15">
        <v>-77.5</v>
      </c>
      <c r="C1876" s="15">
        <v>5.7999999999999996E-3</v>
      </c>
      <c r="D1876" s="15" t="str">
        <f>VLOOKUP($A1876,таксономия!$B:$V,6,0)</f>
        <v>Eukaryota</v>
      </c>
      <c r="E1876" s="15" t="str">
        <f>VLOOKUP($A1876,таксономия!$B:$V,7,0)</f>
        <v xml:space="preserve"> Metazoa</v>
      </c>
      <c r="F1876" s="15" t="str">
        <f>VLOOKUP($A1876,таксономия!$B:$V,8,0)</f>
        <v xml:space="preserve"> Chordata</v>
      </c>
      <c r="G1876" s="15"/>
      <c r="I1876" s="15">
        <v>20</v>
      </c>
      <c r="J1876" s="15">
        <v>1855</v>
      </c>
      <c r="K1876" s="15">
        <f t="shared" si="87"/>
        <v>100</v>
      </c>
      <c r="L1876" s="15">
        <f t="shared" si="88"/>
        <v>93.639575971731446</v>
      </c>
      <c r="M1876" s="15">
        <f t="shared" si="89"/>
        <v>6.3604240282685538</v>
      </c>
    </row>
    <row r="1877" spans="1:13">
      <c r="A1877" s="15" t="s">
        <v>2765</v>
      </c>
      <c r="B1877" s="15">
        <v>-77.5</v>
      </c>
      <c r="C1877" s="15">
        <v>5.8999999999999999E-3</v>
      </c>
      <c r="D1877" s="15" t="str">
        <f>VLOOKUP($A1877,таксономия!$B:$V,6,0)</f>
        <v>Eukaryota</v>
      </c>
      <c r="E1877" s="15" t="str">
        <f>VLOOKUP($A1877,таксономия!$B:$V,7,0)</f>
        <v xml:space="preserve"> Metazoa</v>
      </c>
      <c r="F1877" s="15" t="str">
        <f>VLOOKUP($A1877,таксономия!$B:$V,8,0)</f>
        <v xml:space="preserve"> Chordata</v>
      </c>
      <c r="G1877" s="15"/>
      <c r="I1877" s="15">
        <v>20</v>
      </c>
      <c r="J1877" s="15">
        <v>1856</v>
      </c>
      <c r="K1877" s="15">
        <f t="shared" si="87"/>
        <v>100</v>
      </c>
      <c r="L1877" s="15">
        <f t="shared" si="88"/>
        <v>93.690055527511362</v>
      </c>
      <c r="M1877" s="15">
        <f t="shared" si="89"/>
        <v>6.3099444724886382</v>
      </c>
    </row>
    <row r="1878" spans="1:13">
      <c r="A1878" s="15" t="s">
        <v>4174</v>
      </c>
      <c r="B1878" s="15">
        <v>-77.7</v>
      </c>
      <c r="C1878" s="15">
        <v>6.0000000000000001E-3</v>
      </c>
      <c r="D1878" s="15" t="str">
        <f>VLOOKUP($A1878,таксономия!$B:$V,6,0)</f>
        <v>Eukaryota</v>
      </c>
      <c r="E1878" s="15" t="str">
        <f>VLOOKUP($A1878,таксономия!$B:$V,7,0)</f>
        <v xml:space="preserve"> Metazoa</v>
      </c>
      <c r="F1878" s="15" t="str">
        <f>VLOOKUP($A1878,таксономия!$B:$V,8,0)</f>
        <v xml:space="preserve"> Chordata</v>
      </c>
      <c r="G1878" s="15"/>
      <c r="I1878" s="15">
        <v>20</v>
      </c>
      <c r="J1878" s="15">
        <v>1857</v>
      </c>
      <c r="K1878" s="15">
        <f t="shared" si="87"/>
        <v>100</v>
      </c>
      <c r="L1878" s="15">
        <f t="shared" si="88"/>
        <v>93.740535083291263</v>
      </c>
      <c r="M1878" s="15">
        <f t="shared" si="89"/>
        <v>6.2594649167087368</v>
      </c>
    </row>
    <row r="1879" spans="1:13">
      <c r="A1879" s="15" t="s">
        <v>685</v>
      </c>
      <c r="B1879" s="15">
        <v>-78.400000000000006</v>
      </c>
      <c r="C1879" s="15">
        <v>6.6E-3</v>
      </c>
      <c r="D1879" s="15" t="str">
        <f>VLOOKUP($A1879,таксономия!$B:$V,6,0)</f>
        <v>Eukaryota</v>
      </c>
      <c r="E1879" s="15" t="str">
        <f>VLOOKUP($A1879,таксономия!$B:$V,7,0)</f>
        <v xml:space="preserve"> Metazoa</v>
      </c>
      <c r="F1879" s="15" t="str">
        <f>VLOOKUP($A1879,таксономия!$B:$V,8,0)</f>
        <v xml:space="preserve"> Ecdysozoa</v>
      </c>
      <c r="G1879" s="15"/>
      <c r="I1879" s="15">
        <v>20</v>
      </c>
      <c r="J1879" s="15">
        <v>1858</v>
      </c>
      <c r="K1879" s="15">
        <f t="shared" si="87"/>
        <v>100</v>
      </c>
      <c r="L1879" s="15">
        <f t="shared" si="88"/>
        <v>93.791014639071179</v>
      </c>
      <c r="M1879" s="15">
        <f t="shared" si="89"/>
        <v>6.2089853609288213</v>
      </c>
    </row>
    <row r="1880" spans="1:13">
      <c r="A1880" s="15" t="s">
        <v>3223</v>
      </c>
      <c r="B1880" s="15">
        <v>-78.599999999999994</v>
      </c>
      <c r="C1880" s="15">
        <v>6.7000000000000002E-3</v>
      </c>
      <c r="D1880" s="15" t="str">
        <f>VLOOKUP($A1880,таксономия!$B:$V,6,0)</f>
        <v>Eukaryota</v>
      </c>
      <c r="E1880" s="15" t="str">
        <f>VLOOKUP($A1880,таксономия!$B:$V,7,0)</f>
        <v xml:space="preserve"> Metazoa</v>
      </c>
      <c r="F1880" s="15" t="str">
        <f>VLOOKUP($A1880,таксономия!$B:$V,8,0)</f>
        <v xml:space="preserve"> Chordata</v>
      </c>
      <c r="G1880" s="15"/>
      <c r="I1880" s="15">
        <v>20</v>
      </c>
      <c r="J1880" s="15">
        <v>1859</v>
      </c>
      <c r="K1880" s="15">
        <f t="shared" si="87"/>
        <v>100</v>
      </c>
      <c r="L1880" s="15">
        <f t="shared" si="88"/>
        <v>93.84149419485108</v>
      </c>
      <c r="M1880" s="15">
        <f t="shared" si="89"/>
        <v>6.1585058051489199</v>
      </c>
    </row>
    <row r="1881" spans="1:13">
      <c r="A1881" s="15" t="s">
        <v>3186</v>
      </c>
      <c r="B1881" s="15">
        <v>-78.8</v>
      </c>
      <c r="C1881" s="15">
        <v>6.8999999999999999E-3</v>
      </c>
      <c r="D1881" s="15" t="str">
        <f>VLOOKUP($A1881,таксономия!$B:$V,6,0)</f>
        <v>Eukaryota</v>
      </c>
      <c r="E1881" s="15" t="str">
        <f>VLOOKUP($A1881,таксономия!$B:$V,7,0)</f>
        <v xml:space="preserve"> Metazoa</v>
      </c>
      <c r="F1881" s="15" t="str">
        <f>VLOOKUP($A1881,таксономия!$B:$V,8,0)</f>
        <v xml:space="preserve"> Chordata</v>
      </c>
      <c r="G1881" s="15"/>
      <c r="I1881" s="15">
        <v>20</v>
      </c>
      <c r="J1881" s="15">
        <v>1860</v>
      </c>
      <c r="K1881" s="15">
        <f t="shared" si="87"/>
        <v>100</v>
      </c>
      <c r="L1881" s="15">
        <f t="shared" si="88"/>
        <v>93.891973750630996</v>
      </c>
      <c r="M1881" s="15">
        <f t="shared" si="89"/>
        <v>6.1080262493690043</v>
      </c>
    </row>
    <row r="1882" spans="1:13">
      <c r="A1882" s="15" t="s">
        <v>3696</v>
      </c>
      <c r="B1882" s="15">
        <v>-80.2</v>
      </c>
      <c r="C1882" s="15">
        <v>8.3000000000000001E-3</v>
      </c>
      <c r="D1882" s="15" t="str">
        <f>VLOOKUP($A1882,таксономия!$B:$V,6,0)</f>
        <v>Eukaryota</v>
      </c>
      <c r="E1882" s="15" t="str">
        <f>VLOOKUP($A1882,таксономия!$B:$V,7,0)</f>
        <v xml:space="preserve"> Euglenozoa</v>
      </c>
      <c r="F1882" s="15" t="str">
        <f>VLOOKUP($A1882,таксономия!$B:$V,8,0)</f>
        <v xml:space="preserve"> Kinetoplastida</v>
      </c>
      <c r="G1882" s="15"/>
      <c r="I1882" s="15">
        <v>20</v>
      </c>
      <c r="J1882" s="15">
        <v>1861</v>
      </c>
      <c r="K1882" s="15">
        <f t="shared" si="87"/>
        <v>100</v>
      </c>
      <c r="L1882" s="15">
        <f t="shared" si="88"/>
        <v>93.942453306410897</v>
      </c>
      <c r="M1882" s="15">
        <f t="shared" si="89"/>
        <v>6.0575466935891029</v>
      </c>
    </row>
    <row r="1883" spans="1:13">
      <c r="A1883" s="15" t="s">
        <v>2373</v>
      </c>
      <c r="B1883" s="15">
        <v>-80.5</v>
      </c>
      <c r="C1883" s="15">
        <v>8.6E-3</v>
      </c>
      <c r="D1883" s="15" t="str">
        <f>VLOOKUP($A1883,таксономия!$B:$V,6,0)</f>
        <v>Eukaryota</v>
      </c>
      <c r="E1883" s="15" t="str">
        <f>VLOOKUP($A1883,таксономия!$B:$V,7,0)</f>
        <v xml:space="preserve"> Metazoa</v>
      </c>
      <c r="F1883" s="15" t="str">
        <f>VLOOKUP($A1883,таксономия!$B:$V,8,0)</f>
        <v xml:space="preserve"> Chordata</v>
      </c>
      <c r="G1883" s="15"/>
      <c r="I1883" s="15">
        <v>20</v>
      </c>
      <c r="J1883" s="15">
        <v>1862</v>
      </c>
      <c r="K1883" s="15">
        <f t="shared" si="87"/>
        <v>100</v>
      </c>
      <c r="L1883" s="15">
        <f t="shared" si="88"/>
        <v>93.992932862190813</v>
      </c>
      <c r="M1883" s="15">
        <f t="shared" si="89"/>
        <v>6.0070671378091873</v>
      </c>
    </row>
    <row r="1884" spans="1:13">
      <c r="A1884" s="15" t="s">
        <v>3221</v>
      </c>
      <c r="B1884" s="15">
        <v>-80.8</v>
      </c>
      <c r="C1884" s="15">
        <v>8.9999999999999993E-3</v>
      </c>
      <c r="D1884" s="15" t="str">
        <f>VLOOKUP($A1884,таксономия!$B:$V,6,0)</f>
        <v>Eukaryota</v>
      </c>
      <c r="E1884" s="15" t="str">
        <f>VLOOKUP($A1884,таксономия!$B:$V,7,0)</f>
        <v xml:space="preserve"> Metazoa</v>
      </c>
      <c r="F1884" s="15" t="str">
        <f>VLOOKUP($A1884,таксономия!$B:$V,8,0)</f>
        <v xml:space="preserve"> Chordata</v>
      </c>
      <c r="G1884" s="15"/>
      <c r="I1884" s="15">
        <v>20</v>
      </c>
      <c r="J1884" s="15">
        <v>1863</v>
      </c>
      <c r="K1884" s="15">
        <f t="shared" si="87"/>
        <v>100</v>
      </c>
      <c r="L1884" s="15">
        <f t="shared" si="88"/>
        <v>94.043412417970714</v>
      </c>
      <c r="M1884" s="15">
        <f t="shared" si="89"/>
        <v>5.956587582029286</v>
      </c>
    </row>
    <row r="1885" spans="1:13">
      <c r="A1885" s="15" t="s">
        <v>2889</v>
      </c>
      <c r="B1885" s="15">
        <v>-80.900000000000006</v>
      </c>
      <c r="C1885" s="15">
        <v>8.9999999999999993E-3</v>
      </c>
      <c r="D1885" s="15" t="str">
        <f>VLOOKUP($A1885,таксономия!$B:$V,6,0)</f>
        <v>Eukaryota</v>
      </c>
      <c r="E1885" s="15" t="str">
        <f>VLOOKUP($A1885,таксономия!$B:$V,7,0)</f>
        <v xml:space="preserve"> Fungi</v>
      </c>
      <c r="F1885" s="15" t="str">
        <f>VLOOKUP($A1885,таксономия!$B:$V,8,0)</f>
        <v xml:space="preserve"> Dikarya</v>
      </c>
      <c r="G1885" s="15"/>
      <c r="I1885" s="15">
        <v>20</v>
      </c>
      <c r="J1885" s="15">
        <v>1864</v>
      </c>
      <c r="K1885" s="15">
        <f t="shared" si="87"/>
        <v>100</v>
      </c>
      <c r="L1885" s="15">
        <f t="shared" si="88"/>
        <v>94.09389197375063</v>
      </c>
      <c r="M1885" s="15">
        <f t="shared" si="89"/>
        <v>5.9061080262493704</v>
      </c>
    </row>
    <row r="1886" spans="1:13">
      <c r="A1886" s="15" t="s">
        <v>752</v>
      </c>
      <c r="B1886" s="15">
        <v>-81.099999999999994</v>
      </c>
      <c r="C1886" s="15">
        <v>9.2999999999999992E-3</v>
      </c>
      <c r="D1886" s="15" t="str">
        <f>VLOOKUP($A1886,таксономия!$B:$V,6,0)</f>
        <v>Eukaryota</v>
      </c>
      <c r="E1886" s="15" t="str">
        <f>VLOOKUP($A1886,таксономия!$B:$V,7,0)</f>
        <v xml:space="preserve"> Metazoa</v>
      </c>
      <c r="F1886" s="15" t="str">
        <f>VLOOKUP($A1886,таксономия!$B:$V,8,0)</f>
        <v xml:space="preserve"> Ecdysozoa</v>
      </c>
      <c r="G1886" s="15"/>
      <c r="I1886" s="15">
        <v>20</v>
      </c>
      <c r="J1886" s="15">
        <v>1865</v>
      </c>
      <c r="K1886" s="15">
        <f t="shared" si="87"/>
        <v>100</v>
      </c>
      <c r="L1886" s="15">
        <f t="shared" si="88"/>
        <v>94.144371529530531</v>
      </c>
      <c r="M1886" s="15">
        <f t="shared" si="89"/>
        <v>5.855628470469469</v>
      </c>
    </row>
    <row r="1887" spans="1:13">
      <c r="A1887" s="15" t="s">
        <v>29</v>
      </c>
      <c r="B1887" s="15">
        <v>-81.2</v>
      </c>
      <c r="C1887" s="15">
        <v>9.2999999999999992E-3</v>
      </c>
      <c r="D1887" s="15" t="str">
        <f>VLOOKUP($A1887,таксономия!$B:$V,6,0)</f>
        <v>Eukaryota</v>
      </c>
      <c r="E1887" s="15" t="str">
        <f>VLOOKUP($A1887,таксономия!$B:$V,7,0)</f>
        <v xml:space="preserve"> Fungi</v>
      </c>
      <c r="F1887" s="15" t="str">
        <f>VLOOKUP($A1887,таксономия!$B:$V,8,0)</f>
        <v xml:space="preserve"> Dikarya</v>
      </c>
      <c r="G1887" s="15"/>
      <c r="I1887" s="15">
        <v>20</v>
      </c>
      <c r="J1887" s="15">
        <v>1866</v>
      </c>
      <c r="K1887" s="15">
        <f t="shared" si="87"/>
        <v>100</v>
      </c>
      <c r="L1887" s="15">
        <f t="shared" si="88"/>
        <v>94.194851085310447</v>
      </c>
      <c r="M1887" s="15">
        <f t="shared" si="89"/>
        <v>5.8051489146895534</v>
      </c>
    </row>
    <row r="1888" spans="1:13">
      <c r="A1888" s="15" t="s">
        <v>1379</v>
      </c>
      <c r="B1888" s="15">
        <v>-81.2</v>
      </c>
      <c r="C1888" s="15">
        <v>9.4000000000000004E-3</v>
      </c>
      <c r="D1888" s="15" t="str">
        <f>VLOOKUP($A1888,таксономия!$B:$V,6,0)</f>
        <v>Eukaryota</v>
      </c>
      <c r="E1888" s="15" t="str">
        <f>VLOOKUP($A1888,таксономия!$B:$V,7,0)</f>
        <v xml:space="preserve"> Heterolobosea</v>
      </c>
      <c r="F1888" s="15" t="str">
        <f>VLOOKUP($A1888,таксономия!$B:$V,8,0)</f>
        <v xml:space="preserve"> Schizopyrenida</v>
      </c>
      <c r="G1888" s="15"/>
      <c r="I1888" s="15">
        <v>20</v>
      </c>
      <c r="J1888" s="15">
        <v>1867</v>
      </c>
      <c r="K1888" s="15">
        <f t="shared" si="87"/>
        <v>100</v>
      </c>
      <c r="L1888" s="15">
        <f t="shared" si="88"/>
        <v>94.245330641090362</v>
      </c>
      <c r="M1888" s="15">
        <f t="shared" si="89"/>
        <v>5.7546693589096378</v>
      </c>
    </row>
    <row r="1889" spans="1:13">
      <c r="A1889" s="15" t="s">
        <v>1998</v>
      </c>
      <c r="B1889" s="15">
        <v>-81.5</v>
      </c>
      <c r="C1889" s="15">
        <v>9.7000000000000003E-3</v>
      </c>
      <c r="D1889" s="15" t="str">
        <f>VLOOKUP($A1889,таксономия!$B:$V,6,0)</f>
        <v>Eukaryota</v>
      </c>
      <c r="E1889" s="15" t="str">
        <f>VLOOKUP($A1889,таксономия!$B:$V,7,0)</f>
        <v xml:space="preserve"> Fungi</v>
      </c>
      <c r="F1889" s="15" t="str">
        <f>VLOOKUP($A1889,таксономия!$B:$V,8,0)</f>
        <v xml:space="preserve"> Dikarya</v>
      </c>
      <c r="G1889" s="15"/>
      <c r="I1889" s="15">
        <v>20</v>
      </c>
      <c r="J1889" s="15">
        <v>1868</v>
      </c>
      <c r="K1889" s="15">
        <f t="shared" si="87"/>
        <v>100</v>
      </c>
      <c r="L1889" s="15">
        <f t="shared" si="88"/>
        <v>94.295810196870264</v>
      </c>
      <c r="M1889" s="15">
        <f t="shared" si="89"/>
        <v>5.7041898031297364</v>
      </c>
    </row>
    <row r="1890" spans="1:13">
      <c r="A1890" s="15" t="s">
        <v>3950</v>
      </c>
      <c r="B1890" s="15">
        <v>-82.1</v>
      </c>
      <c r="C1890" s="15">
        <v>0.01</v>
      </c>
      <c r="D1890" s="15" t="str">
        <f>VLOOKUP($A1890,таксономия!$B:$V,6,0)</f>
        <v>Eukaryota</v>
      </c>
      <c r="E1890" s="15" t="str">
        <f>VLOOKUP($A1890,таксономия!$B:$V,7,0)</f>
        <v xml:space="preserve"> Metazoa</v>
      </c>
      <c r="F1890" s="15" t="str">
        <f>VLOOKUP($A1890,таксономия!$B:$V,8,0)</f>
        <v xml:space="preserve"> Chordata</v>
      </c>
      <c r="G1890" s="15"/>
      <c r="I1890" s="15">
        <v>20</v>
      </c>
      <c r="J1890" s="15">
        <v>1869</v>
      </c>
      <c r="K1890" s="15">
        <f t="shared" si="87"/>
        <v>100</v>
      </c>
      <c r="L1890" s="15">
        <f t="shared" si="88"/>
        <v>94.346289752650179</v>
      </c>
      <c r="M1890" s="15">
        <f t="shared" si="89"/>
        <v>5.6537102473498209</v>
      </c>
    </row>
    <row r="1891" spans="1:13">
      <c r="A1891" s="15" t="s">
        <v>1326</v>
      </c>
      <c r="B1891" s="15">
        <v>-82.7</v>
      </c>
      <c r="C1891" s="15">
        <v>1.0999999999999999E-2</v>
      </c>
      <c r="D1891" s="15" t="str">
        <f>VLOOKUP($A1891,таксономия!$B:$V,6,0)</f>
        <v>Eukaryota</v>
      </c>
      <c r="E1891" s="15" t="str">
        <f>VLOOKUP($A1891,таксономия!$B:$V,7,0)</f>
        <v xml:space="preserve"> Euglenozoa</v>
      </c>
      <c r="F1891" s="15" t="str">
        <f>VLOOKUP($A1891,таксономия!$B:$V,8,0)</f>
        <v xml:space="preserve"> Kinetoplastida</v>
      </c>
      <c r="G1891" s="15"/>
      <c r="I1891" s="15">
        <v>20</v>
      </c>
      <c r="J1891" s="15">
        <v>1870</v>
      </c>
      <c r="K1891" s="15">
        <f t="shared" si="87"/>
        <v>100</v>
      </c>
      <c r="L1891" s="15">
        <f t="shared" si="88"/>
        <v>94.396769308430081</v>
      </c>
      <c r="M1891" s="15">
        <f t="shared" si="89"/>
        <v>5.6032306915699195</v>
      </c>
    </row>
    <row r="1892" spans="1:13">
      <c r="A1892" s="15" t="s">
        <v>3786</v>
      </c>
      <c r="B1892" s="15">
        <v>-83.2</v>
      </c>
      <c r="C1892" s="15">
        <v>1.2E-2</v>
      </c>
      <c r="D1892" s="15" t="str">
        <f>VLOOKUP($A1892,таксономия!$B:$V,6,0)</f>
        <v>Eukaryota</v>
      </c>
      <c r="E1892" s="15" t="str">
        <f>VLOOKUP($A1892,таксономия!$B:$V,7,0)</f>
        <v xml:space="preserve"> Euglenozoa</v>
      </c>
      <c r="F1892" s="15" t="str">
        <f>VLOOKUP($A1892,таксономия!$B:$V,8,0)</f>
        <v xml:space="preserve"> Kinetoplastida</v>
      </c>
      <c r="G1892" s="15"/>
      <c r="I1892" s="15">
        <v>20</v>
      </c>
      <c r="J1892" s="15">
        <v>1871</v>
      </c>
      <c r="K1892" s="15">
        <f t="shared" si="87"/>
        <v>100</v>
      </c>
      <c r="L1892" s="15">
        <f t="shared" si="88"/>
        <v>94.447248864209996</v>
      </c>
      <c r="M1892" s="15">
        <f t="shared" si="89"/>
        <v>5.5527511357900039</v>
      </c>
    </row>
    <row r="1893" spans="1:13">
      <c r="A1893" s="15" t="s">
        <v>3831</v>
      </c>
      <c r="B1893" s="15">
        <v>-84</v>
      </c>
      <c r="C1893" s="15">
        <v>1.2999999999999999E-2</v>
      </c>
      <c r="D1893" s="15" t="str">
        <f>VLOOKUP($A1893,таксономия!$B:$V,6,0)</f>
        <v>Eukaryota</v>
      </c>
      <c r="E1893" s="15" t="str">
        <f>VLOOKUP($A1893,таксономия!$B:$V,7,0)</f>
        <v xml:space="preserve"> Alveolata</v>
      </c>
      <c r="F1893" s="15" t="str">
        <f>VLOOKUP($A1893,таксономия!$B:$V,8,0)</f>
        <v xml:space="preserve"> Apicomplexa</v>
      </c>
      <c r="G1893" s="15"/>
      <c r="I1893" s="15">
        <v>20</v>
      </c>
      <c r="J1893" s="15">
        <v>1872</v>
      </c>
      <c r="K1893" s="15">
        <f t="shared" si="87"/>
        <v>100</v>
      </c>
      <c r="L1893" s="15">
        <f t="shared" si="88"/>
        <v>94.497728419989897</v>
      </c>
      <c r="M1893" s="15">
        <f t="shared" si="89"/>
        <v>5.5022715800101025</v>
      </c>
    </row>
    <row r="1894" spans="1:13">
      <c r="A1894" s="15" t="s">
        <v>808</v>
      </c>
      <c r="B1894" s="15">
        <v>-84</v>
      </c>
      <c r="C1894" s="15">
        <v>1.4E-2</v>
      </c>
      <c r="D1894" s="15" t="str">
        <f>VLOOKUP($A1894,таксономия!$B:$V,6,0)</f>
        <v>Eukaryota</v>
      </c>
      <c r="E1894" s="15" t="str">
        <f>VLOOKUP($A1894,таксономия!$B:$V,7,0)</f>
        <v xml:space="preserve"> Fungi</v>
      </c>
      <c r="F1894" s="15" t="str">
        <f>VLOOKUP($A1894,таксономия!$B:$V,8,0)</f>
        <v xml:space="preserve"> Dikarya</v>
      </c>
      <c r="G1894" s="15"/>
      <c r="I1894" s="15">
        <v>20</v>
      </c>
      <c r="J1894" s="15">
        <v>1873</v>
      </c>
      <c r="K1894" s="15">
        <f t="shared" si="87"/>
        <v>100</v>
      </c>
      <c r="L1894" s="15">
        <f t="shared" si="88"/>
        <v>94.548207975769813</v>
      </c>
      <c r="M1894" s="15">
        <f t="shared" si="89"/>
        <v>5.4517920242301869</v>
      </c>
    </row>
    <row r="1895" spans="1:13">
      <c r="A1895" s="15" t="s">
        <v>1005</v>
      </c>
      <c r="B1895" s="15">
        <v>-84.3</v>
      </c>
      <c r="C1895" s="15">
        <v>1.4E-2</v>
      </c>
      <c r="D1895" s="15" t="str">
        <f>VLOOKUP($A1895,таксономия!$B:$V,6,0)</f>
        <v>Eukaryota</v>
      </c>
      <c r="E1895" s="15" t="str">
        <f>VLOOKUP($A1895,таксономия!$B:$V,7,0)</f>
        <v xml:space="preserve"> Fungi</v>
      </c>
      <c r="F1895" s="15" t="str">
        <f>VLOOKUP($A1895,таксономия!$B:$V,8,0)</f>
        <v xml:space="preserve"> Dikarya</v>
      </c>
      <c r="G1895" s="15"/>
      <c r="I1895" s="15">
        <v>20</v>
      </c>
      <c r="J1895" s="15">
        <v>1874</v>
      </c>
      <c r="K1895" s="15">
        <f t="shared" si="87"/>
        <v>100</v>
      </c>
      <c r="L1895" s="15">
        <f t="shared" si="88"/>
        <v>94.598687531549714</v>
      </c>
      <c r="M1895" s="15">
        <f t="shared" si="89"/>
        <v>5.4013124684502856</v>
      </c>
    </row>
    <row r="1896" spans="1:13">
      <c r="A1896" s="15" t="s">
        <v>4291</v>
      </c>
      <c r="B1896" s="15">
        <v>-84.5</v>
      </c>
      <c r="C1896" s="15">
        <v>1.4E-2</v>
      </c>
      <c r="D1896" s="15" t="str">
        <f>VLOOKUP($A1896,таксономия!$B:$V,6,0)</f>
        <v>Eukaryota</v>
      </c>
      <c r="E1896" s="15" t="str">
        <f>VLOOKUP($A1896,таксономия!$B:$V,7,0)</f>
        <v xml:space="preserve"> Amoebozoa</v>
      </c>
      <c r="F1896" s="15" t="str">
        <f>VLOOKUP($A1896,таксономия!$B:$V,8,0)</f>
        <v xml:space="preserve"> Mycetozoa</v>
      </c>
      <c r="G1896" s="15"/>
      <c r="I1896" s="15">
        <v>20</v>
      </c>
      <c r="J1896" s="15">
        <v>1875</v>
      </c>
      <c r="K1896" s="15">
        <f t="shared" si="87"/>
        <v>100</v>
      </c>
      <c r="L1896" s="15">
        <f t="shared" si="88"/>
        <v>94.64916708732963</v>
      </c>
      <c r="M1896" s="15">
        <f t="shared" si="89"/>
        <v>5.35083291267037</v>
      </c>
    </row>
    <row r="1897" spans="1:13">
      <c r="A1897" s="15" t="s">
        <v>2254</v>
      </c>
      <c r="B1897" s="15">
        <v>-84.8</v>
      </c>
      <c r="C1897" s="15">
        <v>1.4999999999999999E-2</v>
      </c>
      <c r="D1897" s="15" t="str">
        <f>VLOOKUP($A1897,таксономия!$B:$V,6,0)</f>
        <v>Eukaryota</v>
      </c>
      <c r="E1897" s="15" t="str">
        <f>VLOOKUP($A1897,таксономия!$B:$V,7,0)</f>
        <v xml:space="preserve"> Fungi</v>
      </c>
      <c r="F1897" s="15" t="str">
        <f>VLOOKUP($A1897,таксономия!$B:$V,8,0)</f>
        <v xml:space="preserve"> Dikarya</v>
      </c>
      <c r="G1897" s="15"/>
      <c r="I1897" s="15">
        <v>20</v>
      </c>
      <c r="J1897" s="15">
        <v>1876</v>
      </c>
      <c r="K1897" s="15">
        <f t="shared" si="87"/>
        <v>100</v>
      </c>
      <c r="L1897" s="15">
        <f t="shared" si="88"/>
        <v>94.699646643109531</v>
      </c>
      <c r="M1897" s="15">
        <f t="shared" si="89"/>
        <v>5.3003533568904686</v>
      </c>
    </row>
    <row r="1898" spans="1:13">
      <c r="A1898" s="15" t="s">
        <v>3078</v>
      </c>
      <c r="B1898" s="15">
        <v>-85</v>
      </c>
      <c r="C1898" s="15">
        <v>1.4999999999999999E-2</v>
      </c>
      <c r="D1898" s="15" t="str">
        <f>VLOOKUP($A1898,таксономия!$B:$V,6,0)</f>
        <v>Eukaryota</v>
      </c>
      <c r="E1898" s="15" t="str">
        <f>VLOOKUP($A1898,таксономия!$B:$V,7,0)</f>
        <v xml:space="preserve"> Metazoa</v>
      </c>
      <c r="F1898" s="15" t="str">
        <f>VLOOKUP($A1898,таксономия!$B:$V,8,0)</f>
        <v xml:space="preserve"> Chordata</v>
      </c>
      <c r="G1898" s="15"/>
      <c r="I1898" s="15">
        <v>20</v>
      </c>
      <c r="J1898" s="15">
        <v>1877</v>
      </c>
      <c r="K1898" s="15">
        <f t="shared" si="87"/>
        <v>100</v>
      </c>
      <c r="L1898" s="15">
        <f t="shared" si="88"/>
        <v>94.750126198889447</v>
      </c>
      <c r="M1898" s="15">
        <f t="shared" si="89"/>
        <v>5.249873801110553</v>
      </c>
    </row>
    <row r="1899" spans="1:13">
      <c r="A1899" s="15" t="s">
        <v>2179</v>
      </c>
      <c r="B1899" s="15">
        <v>-85.8</v>
      </c>
      <c r="C1899" s="15">
        <v>1.7000000000000001E-2</v>
      </c>
      <c r="D1899" s="15" t="str">
        <f>VLOOKUP($A1899,таксономия!$B:$V,6,0)</f>
        <v>Eukaryota</v>
      </c>
      <c r="E1899" s="15" t="str">
        <f>VLOOKUP($A1899,таксономия!$B:$V,7,0)</f>
        <v xml:space="preserve"> Amoebozoa</v>
      </c>
      <c r="F1899" s="15" t="str">
        <f>VLOOKUP($A1899,таксономия!$B:$V,8,0)</f>
        <v xml:space="preserve"> Mycetozoa</v>
      </c>
      <c r="G1899" s="15"/>
      <c r="I1899" s="15">
        <v>20</v>
      </c>
      <c r="J1899" s="15">
        <v>1878</v>
      </c>
      <c r="K1899" s="15">
        <f t="shared" si="87"/>
        <v>100</v>
      </c>
      <c r="L1899" s="15">
        <f t="shared" si="88"/>
        <v>94.800605754669348</v>
      </c>
      <c r="M1899" s="15">
        <f t="shared" si="89"/>
        <v>5.1993942453306516</v>
      </c>
    </row>
    <row r="1900" spans="1:13">
      <c r="A1900" s="15" t="s">
        <v>2051</v>
      </c>
      <c r="B1900" s="15">
        <v>-85.9</v>
      </c>
      <c r="C1900" s="15">
        <v>1.7000000000000001E-2</v>
      </c>
      <c r="D1900" s="15" t="str">
        <f>VLOOKUP($A1900,таксономия!$B:$V,6,0)</f>
        <v>Eukaryota</v>
      </c>
      <c r="E1900" s="15" t="str">
        <f>VLOOKUP($A1900,таксономия!$B:$V,7,0)</f>
        <v xml:space="preserve"> Euglenozoa</v>
      </c>
      <c r="F1900" s="15" t="str">
        <f>VLOOKUP($A1900,таксономия!$B:$V,8,0)</f>
        <v xml:space="preserve"> Kinetoplastida</v>
      </c>
      <c r="G1900" s="15"/>
      <c r="I1900" s="15">
        <v>20</v>
      </c>
      <c r="J1900" s="15">
        <v>1879</v>
      </c>
      <c r="K1900" s="15">
        <f t="shared" si="87"/>
        <v>100</v>
      </c>
      <c r="L1900" s="15">
        <f t="shared" si="88"/>
        <v>94.851085310449264</v>
      </c>
      <c r="M1900" s="15">
        <f t="shared" si="89"/>
        <v>5.1489146895507361</v>
      </c>
    </row>
    <row r="1901" spans="1:13">
      <c r="A1901" s="15" t="s">
        <v>983</v>
      </c>
      <c r="B1901" s="15">
        <v>-85.9</v>
      </c>
      <c r="C1901" s="15">
        <v>1.7000000000000001E-2</v>
      </c>
      <c r="D1901" s="15" t="str">
        <f>VLOOKUP($A1901,таксономия!$B:$V,6,0)</f>
        <v>Eukaryota</v>
      </c>
      <c r="E1901" s="15" t="str">
        <f>VLOOKUP($A1901,таксономия!$B:$V,7,0)</f>
        <v xml:space="preserve"> Stramenopiles</v>
      </c>
      <c r="F1901" s="15" t="str">
        <f>VLOOKUP($A1901,таксономия!$B:$V,8,0)</f>
        <v xml:space="preserve"> Bacillariophyta</v>
      </c>
      <c r="G1901" s="15"/>
      <c r="I1901" s="15">
        <v>20</v>
      </c>
      <c r="J1901" s="15">
        <v>1880</v>
      </c>
      <c r="K1901" s="15">
        <f t="shared" si="87"/>
        <v>100</v>
      </c>
      <c r="L1901" s="15">
        <f t="shared" si="88"/>
        <v>94.90156486622918</v>
      </c>
      <c r="M1901" s="15">
        <f t="shared" si="89"/>
        <v>5.0984351337708205</v>
      </c>
    </row>
    <row r="1902" spans="1:13">
      <c r="A1902" s="15" t="s">
        <v>2043</v>
      </c>
      <c r="B1902" s="15">
        <v>-86.9</v>
      </c>
      <c r="C1902" s="15">
        <v>0.02</v>
      </c>
      <c r="D1902" s="15" t="str">
        <f>VLOOKUP($A1902,таксономия!$B:$V,6,0)</f>
        <v>Eukaryota</v>
      </c>
      <c r="E1902" s="15" t="str">
        <f>VLOOKUP($A1902,таксономия!$B:$V,7,0)</f>
        <v xml:space="preserve"> Euglenozoa</v>
      </c>
      <c r="F1902" s="15" t="str">
        <f>VLOOKUP($A1902,таксономия!$B:$V,8,0)</f>
        <v xml:space="preserve"> Kinetoplastida</v>
      </c>
      <c r="G1902" s="15"/>
      <c r="I1902" s="15">
        <v>20</v>
      </c>
      <c r="J1902" s="15">
        <v>1881</v>
      </c>
      <c r="K1902" s="15">
        <f t="shared" si="87"/>
        <v>100</v>
      </c>
      <c r="L1902" s="15">
        <f t="shared" si="88"/>
        <v>94.952044422009081</v>
      </c>
      <c r="M1902" s="15">
        <f t="shared" si="89"/>
        <v>5.0479555779909191</v>
      </c>
    </row>
    <row r="1903" spans="1:13">
      <c r="A1903" s="15" t="s">
        <v>48</v>
      </c>
      <c r="B1903" s="15">
        <v>-87.5</v>
      </c>
      <c r="C1903" s="15">
        <v>2.1000000000000001E-2</v>
      </c>
      <c r="D1903" s="15" t="str">
        <f>VLOOKUP($A1903,таксономия!$B:$V,6,0)</f>
        <v>Eukaryota</v>
      </c>
      <c r="E1903" s="15" t="str">
        <f>VLOOKUP($A1903,таксономия!$B:$V,7,0)</f>
        <v xml:space="preserve"> Fungi</v>
      </c>
      <c r="F1903" s="15" t="str">
        <f>VLOOKUP($A1903,таксономия!$B:$V,8,0)</f>
        <v xml:space="preserve"> Dikarya</v>
      </c>
      <c r="G1903" s="15"/>
      <c r="I1903" s="15">
        <v>20</v>
      </c>
      <c r="J1903" s="15">
        <v>1882</v>
      </c>
      <c r="K1903" s="15">
        <f t="shared" si="87"/>
        <v>100</v>
      </c>
      <c r="L1903" s="15">
        <f t="shared" si="88"/>
        <v>95.002523977788996</v>
      </c>
      <c r="M1903" s="15">
        <f t="shared" si="89"/>
        <v>4.9974760222110035</v>
      </c>
    </row>
    <row r="1904" spans="1:13">
      <c r="A1904" s="15" t="s">
        <v>2839</v>
      </c>
      <c r="B1904" s="15">
        <v>-88.4</v>
      </c>
      <c r="C1904" s="15">
        <v>2.4E-2</v>
      </c>
      <c r="D1904" s="15" t="str">
        <f>VLOOKUP($A1904,таксономия!$B:$V,6,0)</f>
        <v>Eukaryota</v>
      </c>
      <c r="E1904" s="15" t="str">
        <f>VLOOKUP($A1904,таксономия!$B:$V,7,0)</f>
        <v xml:space="preserve"> Fungi</v>
      </c>
      <c r="F1904" s="15" t="str">
        <f>VLOOKUP($A1904,таксономия!$B:$V,8,0)</f>
        <v xml:space="preserve"> Dikarya</v>
      </c>
      <c r="G1904" s="15"/>
      <c r="I1904" s="15">
        <v>20</v>
      </c>
      <c r="J1904" s="15">
        <v>1883</v>
      </c>
      <c r="K1904" s="15">
        <f t="shared" si="87"/>
        <v>100</v>
      </c>
      <c r="L1904" s="15">
        <f t="shared" si="88"/>
        <v>95.053003533568898</v>
      </c>
      <c r="M1904" s="15">
        <f t="shared" si="89"/>
        <v>4.9469964664311021</v>
      </c>
    </row>
    <row r="1905" spans="1:13">
      <c r="A1905" s="15" t="s">
        <v>2280</v>
      </c>
      <c r="B1905" s="15">
        <v>-88.8</v>
      </c>
      <c r="C1905" s="15">
        <v>2.5000000000000001E-2</v>
      </c>
      <c r="D1905" s="15" t="str">
        <f>VLOOKUP($A1905,таксономия!$B:$V,6,0)</f>
        <v>Eukaryota</v>
      </c>
      <c r="E1905" s="15" t="str">
        <f>VLOOKUP($A1905,таксономия!$B:$V,7,0)</f>
        <v xml:space="preserve"> Choanoflagellida</v>
      </c>
      <c r="F1905" s="15" t="str">
        <f>VLOOKUP($A1905,таксономия!$B:$V,8,0)</f>
        <v xml:space="preserve"> Salpingoecidae</v>
      </c>
      <c r="G1905" s="15"/>
      <c r="I1905" s="15">
        <v>20</v>
      </c>
      <c r="J1905" s="15">
        <v>1884</v>
      </c>
      <c r="K1905" s="15">
        <f t="shared" si="87"/>
        <v>100</v>
      </c>
      <c r="L1905" s="15">
        <f t="shared" si="88"/>
        <v>95.103483089348813</v>
      </c>
      <c r="M1905" s="15">
        <f t="shared" si="89"/>
        <v>4.8965169106511865</v>
      </c>
    </row>
    <row r="1906" spans="1:13">
      <c r="A1906" s="15" t="s">
        <v>3805</v>
      </c>
      <c r="B1906" s="15">
        <v>-88.9</v>
      </c>
      <c r="C1906" s="15">
        <v>2.5000000000000001E-2</v>
      </c>
      <c r="D1906" s="15" t="str">
        <f>VLOOKUP($A1906,таксономия!$B:$V,6,0)</f>
        <v>Eukaryota</v>
      </c>
      <c r="E1906" s="15" t="str">
        <f>VLOOKUP($A1906,таксономия!$B:$V,7,0)</f>
        <v xml:space="preserve"> Euglenozoa</v>
      </c>
      <c r="F1906" s="15" t="str">
        <f>VLOOKUP($A1906,таксономия!$B:$V,8,0)</f>
        <v xml:space="preserve"> Kinetoplastida</v>
      </c>
      <c r="G1906" s="15"/>
      <c r="I1906" s="15">
        <v>20</v>
      </c>
      <c r="J1906" s="15">
        <v>1885</v>
      </c>
      <c r="K1906" s="15">
        <f t="shared" si="87"/>
        <v>100</v>
      </c>
      <c r="L1906" s="15">
        <f t="shared" si="88"/>
        <v>95.153962645128715</v>
      </c>
      <c r="M1906" s="15">
        <f t="shared" si="89"/>
        <v>4.8460373548712852</v>
      </c>
    </row>
    <row r="1907" spans="1:13">
      <c r="A1907" s="15" t="s">
        <v>2750</v>
      </c>
      <c r="B1907" s="15">
        <v>-89</v>
      </c>
      <c r="C1907" s="15">
        <v>2.5999999999999999E-2</v>
      </c>
      <c r="D1907" s="15" t="str">
        <f>VLOOKUP($A1907,таксономия!$B:$V,6,0)</f>
        <v>Eukaryota</v>
      </c>
      <c r="E1907" s="15" t="str">
        <f>VLOOKUP($A1907,таксономия!$B:$V,7,0)</f>
        <v xml:space="preserve"> Metazoa</v>
      </c>
      <c r="F1907" s="15" t="str">
        <f>VLOOKUP($A1907,таксономия!$B:$V,8,0)</f>
        <v xml:space="preserve"> Chordata</v>
      </c>
      <c r="G1907" s="15"/>
      <c r="I1907" s="15">
        <v>20</v>
      </c>
      <c r="J1907" s="15">
        <v>1886</v>
      </c>
      <c r="K1907" s="15">
        <f t="shared" si="87"/>
        <v>100</v>
      </c>
      <c r="L1907" s="15">
        <f t="shared" si="88"/>
        <v>95.20444220090863</v>
      </c>
      <c r="M1907" s="15">
        <f t="shared" si="89"/>
        <v>4.7955577990913696</v>
      </c>
    </row>
    <row r="1908" spans="1:13">
      <c r="A1908" s="15" t="s">
        <v>3934</v>
      </c>
      <c r="B1908" s="15">
        <v>-89.2</v>
      </c>
      <c r="C1908" s="15">
        <v>2.5999999999999999E-2</v>
      </c>
      <c r="D1908" s="15" t="str">
        <f>VLOOKUP($A1908,таксономия!$B:$V,6,0)</f>
        <v>Archaea</v>
      </c>
      <c r="E1908" s="15" t="str">
        <f>VLOOKUP($A1908,таксономия!$B:$V,7,0)</f>
        <v xml:space="preserve"> Euryarchaeota</v>
      </c>
      <c r="F1908" s="15" t="str">
        <f>VLOOKUP($A1908,таксономия!$B:$V,8,0)</f>
        <v xml:space="preserve"> Halobacteria</v>
      </c>
      <c r="G1908" s="15"/>
      <c r="I1908" s="15">
        <v>20</v>
      </c>
      <c r="J1908" s="15">
        <v>1887</v>
      </c>
      <c r="K1908" s="15">
        <f t="shared" si="87"/>
        <v>100</v>
      </c>
      <c r="L1908" s="15">
        <f t="shared" si="88"/>
        <v>95.254921756688532</v>
      </c>
      <c r="M1908" s="15">
        <f t="shared" si="89"/>
        <v>4.7450782433114682</v>
      </c>
    </row>
    <row r="1909" spans="1:13">
      <c r="A1909" s="15" t="s">
        <v>505</v>
      </c>
      <c r="B1909" s="15">
        <v>-89.4</v>
      </c>
      <c r="C1909" s="15">
        <v>2.7E-2</v>
      </c>
      <c r="D1909" s="15" t="str">
        <f>VLOOKUP($A1909,таксономия!$B:$V,6,0)</f>
        <v>Eukaryota</v>
      </c>
      <c r="E1909" s="15" t="str">
        <f>VLOOKUP($A1909,таксономия!$B:$V,7,0)</f>
        <v xml:space="preserve"> Metazoa</v>
      </c>
      <c r="F1909" s="15" t="str">
        <f>VLOOKUP($A1909,таксономия!$B:$V,8,0)</f>
        <v xml:space="preserve"> Ecdysozoa</v>
      </c>
      <c r="G1909" s="15"/>
      <c r="I1909" s="15">
        <v>20</v>
      </c>
      <c r="J1909" s="15">
        <v>1888</v>
      </c>
      <c r="K1909" s="15">
        <f t="shared" si="87"/>
        <v>100</v>
      </c>
      <c r="L1909" s="15">
        <f t="shared" si="88"/>
        <v>95.305401312468447</v>
      </c>
      <c r="M1909" s="15">
        <f t="shared" si="89"/>
        <v>4.6945986875315526</v>
      </c>
    </row>
    <row r="1910" spans="1:13">
      <c r="A1910" s="15" t="s">
        <v>3878</v>
      </c>
      <c r="B1910" s="15">
        <v>-89.4</v>
      </c>
      <c r="C1910" s="15">
        <v>2.7E-2</v>
      </c>
      <c r="D1910" s="15" t="str">
        <f>VLOOKUP($A1910,таксономия!$B:$V,6,0)</f>
        <v>Eukaryota</v>
      </c>
      <c r="E1910" s="15" t="str">
        <f>VLOOKUP($A1910,таксономия!$B:$V,7,0)</f>
        <v xml:space="preserve"> Fungi</v>
      </c>
      <c r="F1910" s="15" t="str">
        <f>VLOOKUP($A1910,таксономия!$B:$V,8,0)</f>
        <v xml:space="preserve"> Dikarya</v>
      </c>
      <c r="G1910" s="15"/>
      <c r="I1910" s="15">
        <v>20</v>
      </c>
      <c r="J1910" s="15">
        <v>1889</v>
      </c>
      <c r="K1910" s="15">
        <f t="shared" si="87"/>
        <v>100</v>
      </c>
      <c r="L1910" s="15">
        <f t="shared" si="88"/>
        <v>95.355880868248349</v>
      </c>
      <c r="M1910" s="15">
        <f t="shared" si="89"/>
        <v>4.6441191317516513</v>
      </c>
    </row>
    <row r="1911" spans="1:13">
      <c r="A1911" s="15" t="s">
        <v>525</v>
      </c>
      <c r="B1911" s="15">
        <v>-90</v>
      </c>
      <c r="C1911" s="15">
        <v>2.9000000000000001E-2</v>
      </c>
      <c r="D1911" s="15" t="str">
        <f>VLOOKUP($A1911,таксономия!$B:$V,6,0)</f>
        <v>Eukaryota</v>
      </c>
      <c r="E1911" s="15" t="str">
        <f>VLOOKUP($A1911,таксономия!$B:$V,7,0)</f>
        <v xml:space="preserve"> Fungi</v>
      </c>
      <c r="F1911" s="15" t="str">
        <f>VLOOKUP($A1911,таксономия!$B:$V,8,0)</f>
        <v xml:space="preserve"> Dikarya</v>
      </c>
      <c r="G1911" s="15"/>
      <c r="I1911" s="15">
        <v>20</v>
      </c>
      <c r="J1911" s="15">
        <v>1890</v>
      </c>
      <c r="K1911" s="15">
        <f t="shared" si="87"/>
        <v>100</v>
      </c>
      <c r="L1911" s="15">
        <f t="shared" si="88"/>
        <v>95.406360424028264</v>
      </c>
      <c r="M1911" s="15">
        <f t="shared" si="89"/>
        <v>4.5936395759717357</v>
      </c>
    </row>
    <row r="1912" spans="1:13">
      <c r="A1912" s="15" t="s">
        <v>2177</v>
      </c>
      <c r="B1912" s="15">
        <v>-90.1</v>
      </c>
      <c r="C1912" s="15">
        <v>0.03</v>
      </c>
      <c r="D1912" s="15" t="str">
        <f>VLOOKUP($A1912,таксономия!$B:$V,6,0)</f>
        <v>Eukaryota</v>
      </c>
      <c r="E1912" s="15" t="str">
        <f>VLOOKUP($A1912,таксономия!$B:$V,7,0)</f>
        <v xml:space="preserve"> Amoebozoa</v>
      </c>
      <c r="F1912" s="15" t="str">
        <f>VLOOKUP($A1912,таксономия!$B:$V,8,0)</f>
        <v xml:space="preserve"> Mycetozoa</v>
      </c>
      <c r="G1912" s="15"/>
      <c r="I1912" s="15">
        <v>20</v>
      </c>
      <c r="J1912" s="15">
        <v>1891</v>
      </c>
      <c r="K1912" s="15">
        <f t="shared" si="87"/>
        <v>100</v>
      </c>
      <c r="L1912" s="15">
        <f t="shared" si="88"/>
        <v>95.456839979808166</v>
      </c>
      <c r="M1912" s="15">
        <f t="shared" si="89"/>
        <v>4.5431600201918343</v>
      </c>
    </row>
    <row r="1913" spans="1:13">
      <c r="A1913" s="15" t="s">
        <v>2824</v>
      </c>
      <c r="B1913" s="15">
        <v>-90.3</v>
      </c>
      <c r="C1913" s="15">
        <v>0.03</v>
      </c>
      <c r="D1913" s="15" t="str">
        <f>VLOOKUP($A1913,таксономия!$B:$V,6,0)</f>
        <v>Eukaryota</v>
      </c>
      <c r="E1913" s="15" t="str">
        <f>VLOOKUP($A1913,таксономия!$B:$V,7,0)</f>
        <v xml:space="preserve"> Fungi</v>
      </c>
      <c r="F1913" s="15" t="str">
        <f>VLOOKUP($A1913,таксономия!$B:$V,8,0)</f>
        <v xml:space="preserve"> Dikarya</v>
      </c>
      <c r="G1913" s="15"/>
      <c r="I1913" s="15">
        <v>20</v>
      </c>
      <c r="J1913" s="15">
        <v>1892</v>
      </c>
      <c r="K1913" s="15">
        <f t="shared" si="87"/>
        <v>100</v>
      </c>
      <c r="L1913" s="15">
        <f t="shared" si="88"/>
        <v>95.507319535588081</v>
      </c>
      <c r="M1913" s="15">
        <f t="shared" si="89"/>
        <v>4.4926804644119187</v>
      </c>
    </row>
    <row r="1914" spans="1:13">
      <c r="A1914" s="15" t="s">
        <v>3667</v>
      </c>
      <c r="B1914" s="15">
        <v>-90.5</v>
      </c>
      <c r="C1914" s="15">
        <v>3.1E-2</v>
      </c>
      <c r="D1914" s="15" t="str">
        <f>VLOOKUP($A1914,таксономия!$B:$V,6,0)</f>
        <v>Eukaryota</v>
      </c>
      <c r="E1914" s="15" t="str">
        <f>VLOOKUP($A1914,таксономия!$B:$V,7,0)</f>
        <v xml:space="preserve"> Fungi</v>
      </c>
      <c r="F1914" s="15" t="str">
        <f>VLOOKUP($A1914,таксономия!$B:$V,8,0)</f>
        <v xml:space="preserve"> Dikarya</v>
      </c>
      <c r="G1914" s="15"/>
      <c r="I1914" s="15">
        <v>20</v>
      </c>
      <c r="J1914" s="15">
        <v>1893</v>
      </c>
      <c r="K1914" s="15">
        <f t="shared" si="87"/>
        <v>100</v>
      </c>
      <c r="L1914" s="15">
        <f t="shared" si="88"/>
        <v>95.557799091367997</v>
      </c>
      <c r="M1914" s="15">
        <f t="shared" si="89"/>
        <v>4.4422009086320031</v>
      </c>
    </row>
    <row r="1915" spans="1:13">
      <c r="A1915" s="15" t="s">
        <v>4160</v>
      </c>
      <c r="B1915" s="15">
        <v>-90.6</v>
      </c>
      <c r="C1915" s="15">
        <v>3.1E-2</v>
      </c>
      <c r="D1915" s="15" t="str">
        <f>VLOOKUP($A1915,таксономия!$B:$V,6,0)</f>
        <v>Eukaryota</v>
      </c>
      <c r="E1915" s="15" t="str">
        <f>VLOOKUP($A1915,таксономия!$B:$V,7,0)</f>
        <v xml:space="preserve"> Fungi</v>
      </c>
      <c r="F1915" s="15" t="str">
        <f>VLOOKUP($A1915,таксономия!$B:$V,8,0)</f>
        <v xml:space="preserve"> Dikarya</v>
      </c>
      <c r="G1915" s="15"/>
      <c r="I1915" s="15">
        <v>20</v>
      </c>
      <c r="J1915" s="15">
        <v>1894</v>
      </c>
      <c r="K1915" s="15">
        <f t="shared" si="87"/>
        <v>100</v>
      </c>
      <c r="L1915" s="15">
        <f t="shared" si="88"/>
        <v>95.608278647147898</v>
      </c>
      <c r="M1915" s="15">
        <f t="shared" si="89"/>
        <v>4.3917213528521017</v>
      </c>
    </row>
    <row r="1916" spans="1:13">
      <c r="A1916" s="15" t="s">
        <v>3312</v>
      </c>
      <c r="B1916" s="15">
        <v>-90.8</v>
      </c>
      <c r="C1916" s="15">
        <v>3.2000000000000001E-2</v>
      </c>
      <c r="D1916" s="15" t="str">
        <f>VLOOKUP($A1916,таксономия!$B:$V,6,0)</f>
        <v>Eukaryota</v>
      </c>
      <c r="E1916" s="15" t="str">
        <f>VLOOKUP($A1916,таксономия!$B:$V,7,0)</f>
        <v xml:space="preserve"> Metazoa</v>
      </c>
      <c r="F1916" s="15" t="str">
        <f>VLOOKUP($A1916,таксономия!$B:$V,8,0)</f>
        <v xml:space="preserve"> Chordata</v>
      </c>
      <c r="G1916" s="15"/>
      <c r="I1916" s="15">
        <v>20</v>
      </c>
      <c r="J1916" s="15">
        <v>1895</v>
      </c>
      <c r="K1916" s="15">
        <f t="shared" si="87"/>
        <v>100</v>
      </c>
      <c r="L1916" s="15">
        <f t="shared" si="88"/>
        <v>95.658758202927814</v>
      </c>
      <c r="M1916" s="15">
        <f t="shared" si="89"/>
        <v>4.3412417970721862</v>
      </c>
    </row>
    <row r="1917" spans="1:13">
      <c r="A1917" s="15" t="s">
        <v>1519</v>
      </c>
      <c r="B1917" s="15">
        <v>-91.2</v>
      </c>
      <c r="C1917" s="15">
        <v>3.4000000000000002E-2</v>
      </c>
      <c r="D1917" s="15" t="str">
        <f>VLOOKUP($A1917,таксономия!$B:$V,6,0)</f>
        <v>Eukaryota</v>
      </c>
      <c r="E1917" s="15" t="str">
        <f>VLOOKUP($A1917,таксономия!$B:$V,7,0)</f>
        <v xml:space="preserve"> Fungi</v>
      </c>
      <c r="F1917" s="15" t="str">
        <f>VLOOKUP($A1917,таксономия!$B:$V,8,0)</f>
        <v xml:space="preserve"> Dikarya</v>
      </c>
      <c r="G1917" s="15"/>
      <c r="I1917" s="15">
        <v>20</v>
      </c>
      <c r="J1917" s="15">
        <v>1896</v>
      </c>
      <c r="K1917" s="15">
        <f t="shared" si="87"/>
        <v>100</v>
      </c>
      <c r="L1917" s="15">
        <f t="shared" si="88"/>
        <v>95.709237758707715</v>
      </c>
      <c r="M1917" s="15">
        <f t="shared" si="89"/>
        <v>4.2907622412922848</v>
      </c>
    </row>
    <row r="1918" spans="1:13">
      <c r="A1918" s="15" t="s">
        <v>132</v>
      </c>
      <c r="B1918" s="15">
        <v>-91.5</v>
      </c>
      <c r="C1918" s="15">
        <v>3.5000000000000003E-2</v>
      </c>
      <c r="D1918" s="15" t="str">
        <f>VLOOKUP($A1918,таксономия!$B:$V,6,0)</f>
        <v>Eukaryota</v>
      </c>
      <c r="E1918" s="15" t="str">
        <f>VLOOKUP($A1918,таксономия!$B:$V,7,0)</f>
        <v xml:space="preserve"> Euglenozoa</v>
      </c>
      <c r="F1918" s="15" t="str">
        <f>VLOOKUP($A1918,таксономия!$B:$V,8,0)</f>
        <v xml:space="preserve"> Kinetoplastida</v>
      </c>
      <c r="G1918" s="15"/>
      <c r="I1918" s="15">
        <v>20</v>
      </c>
      <c r="J1918" s="15">
        <v>1897</v>
      </c>
      <c r="K1918" s="15">
        <f t="shared" si="87"/>
        <v>100</v>
      </c>
      <c r="L1918" s="15">
        <f t="shared" si="88"/>
        <v>95.759717314487631</v>
      </c>
      <c r="M1918" s="15">
        <f t="shared" si="89"/>
        <v>4.2402826855123692</v>
      </c>
    </row>
    <row r="1919" spans="1:13">
      <c r="A1919" s="15" t="s">
        <v>903</v>
      </c>
      <c r="B1919" s="15">
        <v>-91.6</v>
      </c>
      <c r="C1919" s="15">
        <v>3.5999999999999997E-2</v>
      </c>
      <c r="D1919" s="15" t="str">
        <f>VLOOKUP($A1919,таксономия!$B:$V,6,0)</f>
        <v>Eukaryota</v>
      </c>
      <c r="E1919" s="15" t="str">
        <f>VLOOKUP($A1919,таксономия!$B:$V,7,0)</f>
        <v xml:space="preserve"> Metazoa</v>
      </c>
      <c r="F1919" s="15" t="str">
        <f>VLOOKUP($A1919,таксономия!$B:$V,8,0)</f>
        <v xml:space="preserve"> Ecdysozoa</v>
      </c>
      <c r="G1919" s="15"/>
      <c r="I1919" s="15">
        <v>20</v>
      </c>
      <c r="J1919" s="15">
        <v>1898</v>
      </c>
      <c r="K1919" s="15">
        <f t="shared" si="87"/>
        <v>100</v>
      </c>
      <c r="L1919" s="15">
        <f t="shared" si="88"/>
        <v>95.810196870267532</v>
      </c>
      <c r="M1919" s="15">
        <f t="shared" si="89"/>
        <v>4.1898031297324678</v>
      </c>
    </row>
    <row r="1920" spans="1:13">
      <c r="A1920" s="15" t="s">
        <v>3788</v>
      </c>
      <c r="B1920" s="15">
        <v>-91.6</v>
      </c>
      <c r="C1920" s="15">
        <v>3.5999999999999997E-2</v>
      </c>
      <c r="D1920" s="15" t="str">
        <f>VLOOKUP($A1920,таксономия!$B:$V,6,0)</f>
        <v>Eukaryota</v>
      </c>
      <c r="E1920" s="15" t="str">
        <f>VLOOKUP($A1920,таксономия!$B:$V,7,0)</f>
        <v xml:space="preserve"> Euglenozoa</v>
      </c>
      <c r="F1920" s="15" t="str">
        <f>VLOOKUP($A1920,таксономия!$B:$V,8,0)</f>
        <v xml:space="preserve"> Kinetoplastida</v>
      </c>
      <c r="G1920" s="15"/>
      <c r="I1920" s="15">
        <v>20</v>
      </c>
      <c r="J1920" s="15">
        <v>1899</v>
      </c>
      <c r="K1920" s="15">
        <f t="shared" si="87"/>
        <v>100</v>
      </c>
      <c r="L1920" s="15">
        <f t="shared" si="88"/>
        <v>95.860676426047448</v>
      </c>
      <c r="M1920" s="15">
        <f t="shared" si="89"/>
        <v>4.1393235739525522</v>
      </c>
    </row>
    <row r="1921" spans="1:13">
      <c r="A1921" s="15" t="s">
        <v>2526</v>
      </c>
      <c r="B1921" s="15">
        <v>-91.8</v>
      </c>
      <c r="C1921" s="15">
        <v>3.6999999999999998E-2</v>
      </c>
      <c r="D1921" s="15" t="str">
        <f>VLOOKUP($A1921,таксономия!$B:$V,6,0)</f>
        <v>Eukaryota</v>
      </c>
      <c r="E1921" s="15" t="str">
        <f>VLOOKUP($A1921,таксономия!$B:$V,7,0)</f>
        <v xml:space="preserve"> Euglenozoa</v>
      </c>
      <c r="F1921" s="15" t="str">
        <f>VLOOKUP($A1921,таксономия!$B:$V,8,0)</f>
        <v xml:space="preserve"> Kinetoplastida</v>
      </c>
      <c r="G1921" s="15"/>
      <c r="I1921" s="15">
        <v>20</v>
      </c>
      <c r="J1921" s="15">
        <v>1900</v>
      </c>
      <c r="K1921" s="15">
        <f t="shared" si="87"/>
        <v>100</v>
      </c>
      <c r="L1921" s="15">
        <f t="shared" si="88"/>
        <v>95.911155981827363</v>
      </c>
      <c r="M1921" s="15">
        <f t="shared" si="89"/>
        <v>4.0888440181726367</v>
      </c>
    </row>
    <row r="1922" spans="1:13">
      <c r="A1922" s="15" t="s">
        <v>3094</v>
      </c>
      <c r="B1922" s="15">
        <v>-91.9</v>
      </c>
      <c r="C1922" s="15">
        <v>3.6999999999999998E-2</v>
      </c>
      <c r="D1922" s="15" t="str">
        <f>VLOOKUP($A1922,таксономия!$B:$V,6,0)</f>
        <v>Eukaryota</v>
      </c>
      <c r="E1922" s="15" t="str">
        <f>VLOOKUP($A1922,таксономия!$B:$V,7,0)</f>
        <v xml:space="preserve"> Metazoa</v>
      </c>
      <c r="F1922" s="15" t="str">
        <f>VLOOKUP($A1922,таксономия!$B:$V,8,0)</f>
        <v xml:space="preserve"> Chordata</v>
      </c>
      <c r="G1922" s="15"/>
      <c r="I1922" s="15">
        <v>20</v>
      </c>
      <c r="J1922" s="15">
        <v>1901</v>
      </c>
      <c r="K1922" s="15">
        <f t="shared" si="87"/>
        <v>100</v>
      </c>
      <c r="L1922" s="15">
        <f t="shared" si="88"/>
        <v>95.961635537607265</v>
      </c>
      <c r="M1922" s="15">
        <f t="shared" si="89"/>
        <v>4.0383644623927353</v>
      </c>
    </row>
    <row r="1923" spans="1:13">
      <c r="A1923" s="15" t="s">
        <v>1062</v>
      </c>
      <c r="B1923" s="15">
        <v>-92</v>
      </c>
      <c r="C1923" s="15">
        <v>3.7999999999999999E-2</v>
      </c>
      <c r="D1923" s="15" t="str">
        <f>VLOOKUP($A1923,таксономия!$B:$V,6,0)</f>
        <v>Eukaryota</v>
      </c>
      <c r="E1923" s="15" t="str">
        <f>VLOOKUP($A1923,таксономия!$B:$V,7,0)</f>
        <v xml:space="preserve"> Fungi</v>
      </c>
      <c r="F1923" s="15" t="str">
        <f>VLOOKUP($A1923,таксономия!$B:$V,8,0)</f>
        <v xml:space="preserve"> Dikarya</v>
      </c>
      <c r="G1923" s="15"/>
      <c r="I1923" s="15">
        <v>20</v>
      </c>
      <c r="J1923" s="15">
        <v>1902</v>
      </c>
      <c r="K1923" s="15">
        <f t="shared" ref="K1923:K1986" si="90">I1923/20*100</f>
        <v>100</v>
      </c>
      <c r="L1923" s="15">
        <f t="shared" ref="L1923:L1986" si="91">J1923/1981*100</f>
        <v>96.01211509338718</v>
      </c>
      <c r="M1923" s="15">
        <f t="shared" ref="M1923:M1986" si="92">100-L1923</f>
        <v>3.9878849066128197</v>
      </c>
    </row>
    <row r="1924" spans="1:13">
      <c r="A1924" s="15" t="s">
        <v>2262</v>
      </c>
      <c r="B1924" s="15">
        <v>-92.1</v>
      </c>
      <c r="C1924" s="15">
        <v>3.7999999999999999E-2</v>
      </c>
      <c r="D1924" s="15" t="str">
        <f>VLOOKUP($A1924,таксономия!$B:$V,6,0)</f>
        <v>Eukaryota</v>
      </c>
      <c r="E1924" s="15" t="str">
        <f>VLOOKUP($A1924,таксономия!$B:$V,7,0)</f>
        <v xml:space="preserve"> Fungi</v>
      </c>
      <c r="F1924" s="15" t="str">
        <f>VLOOKUP($A1924,таксономия!$B:$V,8,0)</f>
        <v xml:space="preserve"> Dikarya</v>
      </c>
      <c r="G1924" s="15"/>
      <c r="I1924" s="15">
        <v>20</v>
      </c>
      <c r="J1924" s="15">
        <v>1903</v>
      </c>
      <c r="K1924" s="15">
        <f t="shared" si="90"/>
        <v>100</v>
      </c>
      <c r="L1924" s="15">
        <f t="shared" si="91"/>
        <v>96.062594649167082</v>
      </c>
      <c r="M1924" s="15">
        <f t="shared" si="92"/>
        <v>3.9374053508329183</v>
      </c>
    </row>
    <row r="1925" spans="1:13">
      <c r="A1925" s="15" t="s">
        <v>3841</v>
      </c>
      <c r="B1925" s="15">
        <v>-92.8</v>
      </c>
      <c r="C1925" s="15">
        <v>4.2000000000000003E-2</v>
      </c>
      <c r="D1925" s="15" t="str">
        <f>VLOOKUP($A1925,таксономия!$B:$V,6,0)</f>
        <v>Eukaryota</v>
      </c>
      <c r="E1925" s="15" t="str">
        <f>VLOOKUP($A1925,таксономия!$B:$V,7,0)</f>
        <v xml:space="preserve"> Alveolata</v>
      </c>
      <c r="F1925" s="15" t="str">
        <f>VLOOKUP($A1925,таксономия!$B:$V,8,0)</f>
        <v xml:space="preserve"> Apicomplexa</v>
      </c>
      <c r="G1925" s="15"/>
      <c r="I1925" s="15">
        <v>20</v>
      </c>
      <c r="J1925" s="15">
        <v>1904</v>
      </c>
      <c r="K1925" s="15">
        <f t="shared" si="90"/>
        <v>100</v>
      </c>
      <c r="L1925" s="15">
        <f t="shared" si="91"/>
        <v>96.113074204946997</v>
      </c>
      <c r="M1925" s="15">
        <f t="shared" si="92"/>
        <v>3.8869257950530027</v>
      </c>
    </row>
    <row r="1926" spans="1:13">
      <c r="A1926" s="15" t="s">
        <v>116</v>
      </c>
      <c r="B1926" s="15">
        <v>-92.8</v>
      </c>
      <c r="C1926" s="15">
        <v>4.2000000000000003E-2</v>
      </c>
      <c r="D1926" s="15" t="str">
        <f>VLOOKUP($A1926,таксономия!$B:$V,6,0)</f>
        <v>Eukaryota</v>
      </c>
      <c r="E1926" s="15" t="str">
        <f>VLOOKUP($A1926,таксономия!$B:$V,7,0)</f>
        <v xml:space="preserve"> Viridiplantae</v>
      </c>
      <c r="F1926" s="15" t="str">
        <f>VLOOKUP($A1926,таксономия!$B:$V,8,0)</f>
        <v xml:space="preserve"> Streptophyta</v>
      </c>
      <c r="G1926" s="15"/>
      <c r="I1926" s="15">
        <v>20</v>
      </c>
      <c r="J1926" s="15">
        <v>1905</v>
      </c>
      <c r="K1926" s="15">
        <f t="shared" si="90"/>
        <v>100</v>
      </c>
      <c r="L1926" s="15">
        <f t="shared" si="91"/>
        <v>96.163553760726899</v>
      </c>
      <c r="M1926" s="15">
        <f t="shared" si="92"/>
        <v>3.8364462392731014</v>
      </c>
    </row>
    <row r="1927" spans="1:13">
      <c r="A1927" s="15" t="s">
        <v>1215</v>
      </c>
      <c r="B1927" s="15">
        <v>-93.3</v>
      </c>
      <c r="C1927" s="15">
        <v>4.4999999999999998E-2</v>
      </c>
      <c r="D1927" s="15" t="str">
        <f>VLOOKUP($A1927,таксономия!$B:$V,6,0)</f>
        <v>Eukaryota</v>
      </c>
      <c r="E1927" s="15" t="str">
        <f>VLOOKUP($A1927,таксономия!$B:$V,7,0)</f>
        <v xml:space="preserve"> Fungi</v>
      </c>
      <c r="F1927" s="15" t="str">
        <f>VLOOKUP($A1927,таксономия!$B:$V,8,0)</f>
        <v xml:space="preserve"> Dikarya</v>
      </c>
      <c r="G1927" s="15"/>
      <c r="I1927" s="15">
        <v>20</v>
      </c>
      <c r="J1927" s="15">
        <v>1906</v>
      </c>
      <c r="K1927" s="15">
        <f t="shared" si="90"/>
        <v>100</v>
      </c>
      <c r="L1927" s="15">
        <f t="shared" si="91"/>
        <v>96.214033316506814</v>
      </c>
      <c r="M1927" s="15">
        <f t="shared" si="92"/>
        <v>3.7859666834931858</v>
      </c>
    </row>
    <row r="1928" spans="1:13">
      <c r="A1928" s="15" t="s">
        <v>822</v>
      </c>
      <c r="B1928" s="15">
        <v>-93.5</v>
      </c>
      <c r="C1928" s="15">
        <v>4.5999999999999999E-2</v>
      </c>
      <c r="D1928" s="15" t="str">
        <f>VLOOKUP($A1928,таксономия!$B:$V,6,0)</f>
        <v>Eukaryota</v>
      </c>
      <c r="E1928" s="15" t="str">
        <f>VLOOKUP($A1928,таксономия!$B:$V,7,0)</f>
        <v xml:space="preserve"> Alveolata</v>
      </c>
      <c r="F1928" s="15" t="str">
        <f>VLOOKUP($A1928,таксономия!$B:$V,8,0)</f>
        <v xml:space="preserve"> Apicomplexa</v>
      </c>
      <c r="G1928" s="15"/>
      <c r="I1928" s="15">
        <v>20</v>
      </c>
      <c r="J1928" s="15">
        <v>1907</v>
      </c>
      <c r="K1928" s="15">
        <f t="shared" si="90"/>
        <v>100</v>
      </c>
      <c r="L1928" s="15">
        <f t="shared" si="91"/>
        <v>96.26451287228673</v>
      </c>
      <c r="M1928" s="15">
        <f t="shared" si="92"/>
        <v>3.7354871277132702</v>
      </c>
    </row>
    <row r="1929" spans="1:13">
      <c r="A1929" s="15" t="s">
        <v>493</v>
      </c>
      <c r="B1929" s="15">
        <v>-94.6</v>
      </c>
      <c r="C1929" s="15">
        <v>5.2999999999999999E-2</v>
      </c>
      <c r="D1929" s="15" t="str">
        <f>VLOOKUP($A1929,таксономия!$B:$V,6,0)</f>
        <v>Eukaryota</v>
      </c>
      <c r="E1929" s="15" t="str">
        <f>VLOOKUP($A1929,таксономия!$B:$V,7,0)</f>
        <v xml:space="preserve"> Metazoa</v>
      </c>
      <c r="F1929" s="15" t="str">
        <f>VLOOKUP($A1929,таксономия!$B:$V,8,0)</f>
        <v xml:space="preserve"> Cnidaria</v>
      </c>
      <c r="G1929" s="15"/>
      <c r="I1929" s="15">
        <v>20</v>
      </c>
      <c r="J1929" s="15">
        <v>1908</v>
      </c>
      <c r="K1929" s="15">
        <f t="shared" si="90"/>
        <v>100</v>
      </c>
      <c r="L1929" s="15">
        <f t="shared" si="91"/>
        <v>96.314992428066631</v>
      </c>
      <c r="M1929" s="15">
        <f t="shared" si="92"/>
        <v>3.6850075719333688</v>
      </c>
    </row>
    <row r="1930" spans="1:13">
      <c r="A1930" s="15" t="s">
        <v>3184</v>
      </c>
      <c r="B1930" s="15">
        <v>-94.7</v>
      </c>
      <c r="C1930" s="15">
        <v>5.3999999999999999E-2</v>
      </c>
      <c r="D1930" s="15" t="str">
        <f>VLOOKUP($A1930,таксономия!$B:$V,6,0)</f>
        <v>Eukaryota</v>
      </c>
      <c r="E1930" s="15" t="str">
        <f>VLOOKUP($A1930,таксономия!$B:$V,7,0)</f>
        <v xml:space="preserve"> Metazoa</v>
      </c>
      <c r="F1930" s="15" t="str">
        <f>VLOOKUP($A1930,таксономия!$B:$V,8,0)</f>
        <v xml:space="preserve"> Chordata</v>
      </c>
      <c r="G1930" s="15"/>
      <c r="I1930" s="15">
        <v>20</v>
      </c>
      <c r="J1930" s="15">
        <v>1909</v>
      </c>
      <c r="K1930" s="15">
        <f t="shared" si="90"/>
        <v>100</v>
      </c>
      <c r="L1930" s="15">
        <f t="shared" si="91"/>
        <v>96.365471983846547</v>
      </c>
      <c r="M1930" s="15">
        <f t="shared" si="92"/>
        <v>3.6345280161534532</v>
      </c>
    </row>
    <row r="1931" spans="1:13">
      <c r="A1931" s="15" t="s">
        <v>2090</v>
      </c>
      <c r="B1931" s="15">
        <v>-94.9</v>
      </c>
      <c r="C1931" s="15">
        <v>5.5E-2</v>
      </c>
      <c r="D1931" s="15" t="str">
        <f>VLOOKUP($A1931,таксономия!$B:$V,6,0)</f>
        <v>Eukaryota</v>
      </c>
      <c r="E1931" s="15" t="str">
        <f>VLOOKUP($A1931,таксономия!$B:$V,7,0)</f>
        <v xml:space="preserve"> Metazoa</v>
      </c>
      <c r="F1931" s="15" t="str">
        <f>VLOOKUP($A1931,таксономия!$B:$V,8,0)</f>
        <v xml:space="preserve"> Ecdysozoa</v>
      </c>
      <c r="G1931" s="15"/>
      <c r="I1931" s="15">
        <v>20</v>
      </c>
      <c r="J1931" s="15">
        <v>1910</v>
      </c>
      <c r="K1931" s="15">
        <f t="shared" si="90"/>
        <v>100</v>
      </c>
      <c r="L1931" s="15">
        <f t="shared" si="91"/>
        <v>96.415951539626448</v>
      </c>
      <c r="M1931" s="15">
        <f t="shared" si="92"/>
        <v>3.5840484603735518</v>
      </c>
    </row>
    <row r="1932" spans="1:13">
      <c r="A1932" s="15" t="s">
        <v>3894</v>
      </c>
      <c r="B1932" s="15">
        <v>-95.3</v>
      </c>
      <c r="C1932" s="15">
        <v>5.8000000000000003E-2</v>
      </c>
      <c r="D1932" s="15" t="str">
        <f>VLOOKUP($A1932,таксономия!$B:$V,6,0)</f>
        <v>Eukaryota</v>
      </c>
      <c r="E1932" s="15" t="str">
        <f>VLOOKUP($A1932,таксономия!$B:$V,7,0)</f>
        <v xml:space="preserve"> Fungi</v>
      </c>
      <c r="F1932" s="15" t="str">
        <f>VLOOKUP($A1932,таксономия!$B:$V,8,0)</f>
        <v xml:space="preserve"> Dikarya</v>
      </c>
      <c r="G1932" s="15"/>
      <c r="I1932" s="15">
        <v>20</v>
      </c>
      <c r="J1932" s="15">
        <v>1911</v>
      </c>
      <c r="K1932" s="15">
        <f t="shared" si="90"/>
        <v>100</v>
      </c>
      <c r="L1932" s="15">
        <f t="shared" si="91"/>
        <v>96.466431095406364</v>
      </c>
      <c r="M1932" s="15">
        <f t="shared" si="92"/>
        <v>3.5335689045936363</v>
      </c>
    </row>
    <row r="1933" spans="1:13">
      <c r="A1933" s="15" t="s">
        <v>1288</v>
      </c>
      <c r="B1933" s="15">
        <v>-95.6</v>
      </c>
      <c r="C1933" s="15">
        <v>0.06</v>
      </c>
      <c r="D1933" s="15" t="str">
        <f>VLOOKUP($A1933,таксономия!$B:$V,6,0)</f>
        <v>Eukaryota</v>
      </c>
      <c r="E1933" s="15" t="str">
        <f>VLOOKUP($A1933,таксономия!$B:$V,7,0)</f>
        <v xml:space="preserve"> Fungi</v>
      </c>
      <c r="F1933" s="15" t="str">
        <f>VLOOKUP($A1933,таксономия!$B:$V,8,0)</f>
        <v xml:space="preserve"> Dikarya</v>
      </c>
      <c r="G1933" s="15"/>
      <c r="I1933" s="15">
        <v>20</v>
      </c>
      <c r="J1933" s="15">
        <v>1912</v>
      </c>
      <c r="K1933" s="15">
        <f t="shared" si="90"/>
        <v>100</v>
      </c>
      <c r="L1933" s="15">
        <f t="shared" si="91"/>
        <v>96.516910651186265</v>
      </c>
      <c r="M1933" s="15">
        <f t="shared" si="92"/>
        <v>3.4830893488137349</v>
      </c>
    </row>
    <row r="1934" spans="1:13">
      <c r="A1934" s="15" t="s">
        <v>2094</v>
      </c>
      <c r="B1934" s="15">
        <v>-96.1</v>
      </c>
      <c r="C1934" s="15">
        <v>6.4000000000000001E-2</v>
      </c>
      <c r="D1934" s="15" t="str">
        <f>VLOOKUP($A1934,таксономия!$B:$V,6,0)</f>
        <v>Eukaryota</v>
      </c>
      <c r="E1934" s="15" t="str">
        <f>VLOOKUP($A1934,таксономия!$B:$V,7,0)</f>
        <v xml:space="preserve"> Metazoa</v>
      </c>
      <c r="F1934" s="15" t="str">
        <f>VLOOKUP($A1934,таксономия!$B:$V,8,0)</f>
        <v xml:space="preserve"> Ecdysozoa</v>
      </c>
      <c r="G1934" s="15"/>
      <c r="I1934" s="15">
        <v>20</v>
      </c>
      <c r="J1934" s="15">
        <v>1913</v>
      </c>
      <c r="K1934" s="15">
        <f t="shared" si="90"/>
        <v>100</v>
      </c>
      <c r="L1934" s="15">
        <f t="shared" si="91"/>
        <v>96.567390206966181</v>
      </c>
      <c r="M1934" s="15">
        <f t="shared" si="92"/>
        <v>3.4326097930338193</v>
      </c>
    </row>
    <row r="1935" spans="1:13">
      <c r="A1935" s="15" t="s">
        <v>1227</v>
      </c>
      <c r="B1935" s="15">
        <v>-96.3</v>
      </c>
      <c r="C1935" s="15">
        <v>6.6000000000000003E-2</v>
      </c>
      <c r="D1935" s="15" t="str">
        <f>VLOOKUP($A1935,таксономия!$B:$V,6,0)</f>
        <v>Eukaryota</v>
      </c>
      <c r="E1935" s="15" t="str">
        <f>VLOOKUP($A1935,таксономия!$B:$V,7,0)</f>
        <v xml:space="preserve"> Viridiplantae</v>
      </c>
      <c r="F1935" s="15" t="str">
        <f>VLOOKUP($A1935,таксономия!$B:$V,8,0)</f>
        <v xml:space="preserve"> Streptophyta</v>
      </c>
      <c r="G1935" s="15"/>
      <c r="I1935" s="15">
        <v>20</v>
      </c>
      <c r="J1935" s="15">
        <v>1914</v>
      </c>
      <c r="K1935" s="15">
        <f t="shared" si="90"/>
        <v>100</v>
      </c>
      <c r="L1935" s="15">
        <f t="shared" si="91"/>
        <v>96.617869762746096</v>
      </c>
      <c r="M1935" s="15">
        <f t="shared" si="92"/>
        <v>3.3821302372539037</v>
      </c>
    </row>
    <row r="1936" spans="1:13">
      <c r="A1936" s="15" t="s">
        <v>1359</v>
      </c>
      <c r="B1936" s="15">
        <v>-96.5</v>
      </c>
      <c r="C1936" s="15">
        <v>6.7000000000000004E-2</v>
      </c>
      <c r="D1936" s="15" t="str">
        <f>VLOOKUP($A1936,таксономия!$B:$V,6,0)</f>
        <v>Eukaryota</v>
      </c>
      <c r="E1936" s="15" t="str">
        <f>VLOOKUP($A1936,таксономия!$B:$V,7,0)</f>
        <v xml:space="preserve"> Metazoa</v>
      </c>
      <c r="F1936" s="15" t="str">
        <f>VLOOKUP($A1936,таксономия!$B:$V,8,0)</f>
        <v xml:space="preserve"> Chordata</v>
      </c>
      <c r="G1936" s="15"/>
      <c r="I1936" s="15">
        <v>20</v>
      </c>
      <c r="J1936" s="15">
        <v>1915</v>
      </c>
      <c r="K1936" s="15">
        <f t="shared" si="90"/>
        <v>100</v>
      </c>
      <c r="L1936" s="15">
        <f t="shared" si="91"/>
        <v>96.668349318525998</v>
      </c>
      <c r="M1936" s="15">
        <f t="shared" si="92"/>
        <v>3.3316506814740023</v>
      </c>
    </row>
    <row r="1937" spans="1:13">
      <c r="A1937" s="15" t="s">
        <v>1157</v>
      </c>
      <c r="B1937" s="15">
        <v>-97.1</v>
      </c>
      <c r="C1937" s="15">
        <v>7.2999999999999995E-2</v>
      </c>
      <c r="D1937" s="15" t="str">
        <f>VLOOKUP($A1937,таксономия!$B:$V,6,0)</f>
        <v>Eukaryota</v>
      </c>
      <c r="E1937" s="15" t="str">
        <f>VLOOKUP($A1937,таксономия!$B:$V,7,0)</f>
        <v xml:space="preserve"> Fungi</v>
      </c>
      <c r="F1937" s="15" t="str">
        <f>VLOOKUP($A1937,таксономия!$B:$V,8,0)</f>
        <v xml:space="preserve"> Dikarya</v>
      </c>
      <c r="G1937" s="15"/>
      <c r="I1937" s="15">
        <v>20</v>
      </c>
      <c r="J1937" s="15">
        <v>1916</v>
      </c>
      <c r="K1937" s="15">
        <f t="shared" si="90"/>
        <v>100</v>
      </c>
      <c r="L1937" s="15">
        <f t="shared" si="91"/>
        <v>96.718828874305913</v>
      </c>
      <c r="M1937" s="15">
        <f t="shared" si="92"/>
        <v>3.2811711256940868</v>
      </c>
    </row>
    <row r="1938" spans="1:13">
      <c r="A1938" s="15" t="s">
        <v>1454</v>
      </c>
      <c r="B1938" s="15">
        <v>-97.4</v>
      </c>
      <c r="C1938" s="15">
        <v>7.5999999999999998E-2</v>
      </c>
      <c r="D1938" s="15" t="str">
        <f>VLOOKUP($A1938,таксономия!$B:$V,6,0)</f>
        <v>Eukaryota</v>
      </c>
      <c r="E1938" s="15" t="str">
        <f>VLOOKUP($A1938,таксономия!$B:$V,7,0)</f>
        <v xml:space="preserve"> Fungi</v>
      </c>
      <c r="F1938" s="15" t="str">
        <f>VLOOKUP($A1938,таксономия!$B:$V,8,0)</f>
        <v xml:space="preserve"> Dikarya</v>
      </c>
      <c r="G1938" s="15"/>
      <c r="I1938" s="15">
        <v>20</v>
      </c>
      <c r="J1938" s="15">
        <v>1917</v>
      </c>
      <c r="K1938" s="15">
        <f t="shared" si="90"/>
        <v>100</v>
      </c>
      <c r="L1938" s="15">
        <f t="shared" si="91"/>
        <v>96.769308430085815</v>
      </c>
      <c r="M1938" s="15">
        <f t="shared" si="92"/>
        <v>3.2306915699141854</v>
      </c>
    </row>
    <row r="1939" spans="1:13">
      <c r="A1939" s="15" t="s">
        <v>2246</v>
      </c>
      <c r="B1939" s="15">
        <v>-97.8</v>
      </c>
      <c r="C1939" s="15">
        <v>0.08</v>
      </c>
      <c r="D1939" s="15" t="str">
        <f>VLOOKUP($A1939,таксономия!$B:$V,6,0)</f>
        <v>Eukaryota</v>
      </c>
      <c r="E1939" s="15" t="str">
        <f>VLOOKUP($A1939,таксономия!$B:$V,7,0)</f>
        <v xml:space="preserve"> Fungi</v>
      </c>
      <c r="F1939" s="15" t="str">
        <f>VLOOKUP($A1939,таксономия!$B:$V,8,0)</f>
        <v xml:space="preserve"> Dikarya</v>
      </c>
      <c r="G1939" s="15"/>
      <c r="I1939" s="15">
        <v>20</v>
      </c>
      <c r="J1939" s="15">
        <v>1918</v>
      </c>
      <c r="K1939" s="15">
        <f t="shared" si="90"/>
        <v>100</v>
      </c>
      <c r="L1939" s="15">
        <f t="shared" si="91"/>
        <v>96.81978798586573</v>
      </c>
      <c r="M1939" s="15">
        <f t="shared" si="92"/>
        <v>3.1802120141342698</v>
      </c>
    </row>
    <row r="1940" spans="1:13">
      <c r="A1940" s="15" t="s">
        <v>2959</v>
      </c>
      <c r="B1940" s="15">
        <v>-97.9</v>
      </c>
      <c r="C1940" s="15">
        <v>8.1000000000000003E-2</v>
      </c>
      <c r="D1940" s="15" t="str">
        <f>VLOOKUP($A1940,таксономия!$B:$V,6,0)</f>
        <v>Eukaryota</v>
      </c>
      <c r="E1940" s="15" t="str">
        <f>VLOOKUP($A1940,таксономия!$B:$V,7,0)</f>
        <v xml:space="preserve"> Fungi</v>
      </c>
      <c r="F1940" s="15" t="str">
        <f>VLOOKUP($A1940,таксономия!$B:$V,8,0)</f>
        <v xml:space="preserve"> Dikarya</v>
      </c>
      <c r="G1940" s="15"/>
      <c r="I1940" s="15">
        <v>20</v>
      </c>
      <c r="J1940" s="15">
        <v>1919</v>
      </c>
      <c r="K1940" s="15">
        <f t="shared" si="90"/>
        <v>100</v>
      </c>
      <c r="L1940" s="15">
        <f t="shared" si="91"/>
        <v>96.870267541645632</v>
      </c>
      <c r="M1940" s="15">
        <f t="shared" si="92"/>
        <v>3.1297324583543684</v>
      </c>
    </row>
    <row r="1941" spans="1:13">
      <c r="A1941" s="15" t="s">
        <v>911</v>
      </c>
      <c r="B1941" s="15">
        <v>-98.2</v>
      </c>
      <c r="C1941" s="15">
        <v>8.4000000000000005E-2</v>
      </c>
      <c r="D1941" s="15" t="str">
        <f>VLOOKUP($A1941,таксономия!$B:$V,6,0)</f>
        <v>Eukaryota</v>
      </c>
      <c r="E1941" s="15" t="str">
        <f>VLOOKUP($A1941,таксономия!$B:$V,7,0)</f>
        <v xml:space="preserve"> Metazoa</v>
      </c>
      <c r="F1941" s="15" t="str">
        <f>VLOOKUP($A1941,таксономия!$B:$V,8,0)</f>
        <v xml:space="preserve"> Ecdysozoa</v>
      </c>
      <c r="G1941" s="15"/>
      <c r="I1941" s="15">
        <v>20</v>
      </c>
      <c r="J1941" s="15">
        <v>1920</v>
      </c>
      <c r="K1941" s="15">
        <f t="shared" si="90"/>
        <v>100</v>
      </c>
      <c r="L1941" s="15">
        <f t="shared" si="91"/>
        <v>96.920747097425547</v>
      </c>
      <c r="M1941" s="15">
        <f t="shared" si="92"/>
        <v>3.0792529025744528</v>
      </c>
    </row>
    <row r="1942" spans="1:13">
      <c r="A1942" s="15" t="s">
        <v>3890</v>
      </c>
      <c r="B1942" s="15">
        <v>-98.4</v>
      </c>
      <c r="C1942" s="15">
        <v>8.6999999999999994E-2</v>
      </c>
      <c r="D1942" s="15" t="str">
        <f>VLOOKUP($A1942,таксономия!$B:$V,6,0)</f>
        <v>Eukaryota</v>
      </c>
      <c r="E1942" s="15" t="str">
        <f>VLOOKUP($A1942,таксономия!$B:$V,7,0)</f>
        <v xml:space="preserve"> Fungi</v>
      </c>
      <c r="F1942" s="15" t="str">
        <f>VLOOKUP($A1942,таксономия!$B:$V,8,0)</f>
        <v xml:space="preserve"> Dikarya</v>
      </c>
      <c r="G1942" s="15"/>
      <c r="I1942" s="15">
        <v>20</v>
      </c>
      <c r="J1942" s="15">
        <v>1921</v>
      </c>
      <c r="K1942" s="15">
        <f t="shared" si="90"/>
        <v>100</v>
      </c>
      <c r="L1942" s="15">
        <f t="shared" si="91"/>
        <v>96.971226653205463</v>
      </c>
      <c r="M1942" s="15">
        <f t="shared" si="92"/>
        <v>3.0287733467945372</v>
      </c>
    </row>
    <row r="1943" spans="1:13">
      <c r="A1943" s="15" t="s">
        <v>2327</v>
      </c>
      <c r="B1943" s="15">
        <v>-98.5</v>
      </c>
      <c r="C1943" s="15">
        <v>8.7999999999999995E-2</v>
      </c>
      <c r="D1943" s="15" t="str">
        <f>VLOOKUP($A1943,таксономия!$B:$V,6,0)</f>
        <v>Eukaryota</v>
      </c>
      <c r="E1943" s="15" t="str">
        <f>VLOOKUP($A1943,таксономия!$B:$V,7,0)</f>
        <v xml:space="preserve"> Metazoa</v>
      </c>
      <c r="F1943" s="15" t="str">
        <f>VLOOKUP($A1943,таксономия!$B:$V,8,0)</f>
        <v xml:space="preserve"> Ecdysozoa</v>
      </c>
      <c r="G1943" s="15"/>
      <c r="I1943" s="15">
        <v>20</v>
      </c>
      <c r="J1943" s="15">
        <v>1922</v>
      </c>
      <c r="K1943" s="15">
        <f t="shared" si="90"/>
        <v>100</v>
      </c>
      <c r="L1943" s="15">
        <f t="shared" si="91"/>
        <v>97.021706208985364</v>
      </c>
      <c r="M1943" s="15">
        <f t="shared" si="92"/>
        <v>2.9782937910146359</v>
      </c>
    </row>
    <row r="1944" spans="1:13">
      <c r="A1944" s="15" t="s">
        <v>1679</v>
      </c>
      <c r="B1944" s="15">
        <v>-98.8</v>
      </c>
      <c r="C1944" s="15">
        <v>9.0999999999999998E-2</v>
      </c>
      <c r="D1944" s="15" t="str">
        <f>VLOOKUP($A1944,таксономия!$B:$V,6,0)</f>
        <v>Eukaryota</v>
      </c>
      <c r="E1944" s="15" t="str">
        <f>VLOOKUP($A1944,таксономия!$B:$V,7,0)</f>
        <v xml:space="preserve"> Metazoa</v>
      </c>
      <c r="F1944" s="15" t="str">
        <f>VLOOKUP($A1944,таксономия!$B:$V,8,0)</f>
        <v xml:space="preserve"> Ecdysozoa</v>
      </c>
      <c r="G1944" s="15"/>
      <c r="I1944" s="15">
        <v>20</v>
      </c>
      <c r="J1944" s="15">
        <v>1923</v>
      </c>
      <c r="K1944" s="15">
        <f t="shared" si="90"/>
        <v>100</v>
      </c>
      <c r="L1944" s="15">
        <f t="shared" si="91"/>
        <v>97.07218576476528</v>
      </c>
      <c r="M1944" s="15">
        <f t="shared" si="92"/>
        <v>2.9278142352347203</v>
      </c>
    </row>
    <row r="1945" spans="1:13">
      <c r="A1945" s="15" t="s">
        <v>122</v>
      </c>
      <c r="B1945" s="15">
        <v>-98.9</v>
      </c>
      <c r="C1945" s="15">
        <v>9.1999999999999998E-2</v>
      </c>
      <c r="D1945" s="15" t="str">
        <f>VLOOKUP($A1945,таксономия!$B:$V,6,0)</f>
        <v>Eukaryota</v>
      </c>
      <c r="E1945" s="15" t="str">
        <f>VLOOKUP($A1945,таксономия!$B:$V,7,0)</f>
        <v xml:space="preserve"> Euglenozoa</v>
      </c>
      <c r="F1945" s="15" t="str">
        <f>VLOOKUP($A1945,таксономия!$B:$V,8,0)</f>
        <v xml:space="preserve"> Kinetoplastida</v>
      </c>
      <c r="G1945" s="15"/>
      <c r="I1945" s="15">
        <v>20</v>
      </c>
      <c r="J1945" s="15">
        <v>1924</v>
      </c>
      <c r="K1945" s="15">
        <f t="shared" si="90"/>
        <v>100</v>
      </c>
      <c r="L1945" s="15">
        <f t="shared" si="91"/>
        <v>97.122665320545181</v>
      </c>
      <c r="M1945" s="15">
        <f t="shared" si="92"/>
        <v>2.8773346794548189</v>
      </c>
    </row>
    <row r="1946" spans="1:13">
      <c r="A1946" s="15" t="s">
        <v>2175</v>
      </c>
      <c r="B1946" s="15">
        <v>-99.1</v>
      </c>
      <c r="C1946" s="15">
        <v>9.4E-2</v>
      </c>
      <c r="D1946" s="15" t="str">
        <f>VLOOKUP($A1946,таксономия!$B:$V,6,0)</f>
        <v>Eukaryota</v>
      </c>
      <c r="E1946" s="15" t="str">
        <f>VLOOKUP($A1946,таксономия!$B:$V,7,0)</f>
        <v xml:space="preserve"> Stramenopiles</v>
      </c>
      <c r="F1946" s="15" t="str">
        <f>VLOOKUP($A1946,таксономия!$B:$V,8,0)</f>
        <v xml:space="preserve"> Pelagophyceae</v>
      </c>
      <c r="G1946" s="15"/>
      <c r="I1946" s="15">
        <v>20</v>
      </c>
      <c r="J1946" s="15">
        <v>1925</v>
      </c>
      <c r="K1946" s="15">
        <f t="shared" si="90"/>
        <v>100</v>
      </c>
      <c r="L1946" s="15">
        <f t="shared" si="91"/>
        <v>97.173144876325097</v>
      </c>
      <c r="M1946" s="15">
        <f t="shared" si="92"/>
        <v>2.8268551236749033</v>
      </c>
    </row>
    <row r="1947" spans="1:13">
      <c r="A1947" s="15" t="s">
        <v>33</v>
      </c>
      <c r="B1947" s="15">
        <v>-99.6</v>
      </c>
      <c r="C1947" s="15">
        <v>0.1</v>
      </c>
      <c r="D1947" s="15" t="str">
        <f>VLOOKUP($A1947,таксономия!$B:$V,6,0)</f>
        <v>Eukaryota</v>
      </c>
      <c r="E1947" s="15" t="str">
        <f>VLOOKUP($A1947,таксономия!$B:$V,7,0)</f>
        <v xml:space="preserve"> Fungi</v>
      </c>
      <c r="F1947" s="15" t="str">
        <f>VLOOKUP($A1947,таксономия!$B:$V,8,0)</f>
        <v xml:space="preserve"> Dikarya</v>
      </c>
      <c r="G1947" s="15"/>
      <c r="I1947" s="15">
        <v>20</v>
      </c>
      <c r="J1947" s="15">
        <v>1926</v>
      </c>
      <c r="K1947" s="15">
        <f t="shared" si="90"/>
        <v>100</v>
      </c>
      <c r="L1947" s="15">
        <f t="shared" si="91"/>
        <v>97.223624432104998</v>
      </c>
      <c r="M1947" s="15">
        <f t="shared" si="92"/>
        <v>2.776375567895002</v>
      </c>
    </row>
    <row r="1948" spans="1:13">
      <c r="A1948" s="15" t="s">
        <v>2508</v>
      </c>
      <c r="B1948" s="15">
        <v>-100.5</v>
      </c>
      <c r="C1948" s="15">
        <v>0.11</v>
      </c>
      <c r="D1948" s="15" t="str">
        <f>VLOOKUP($A1948,таксономия!$B:$V,6,0)</f>
        <v>Eukaryota</v>
      </c>
      <c r="E1948" s="15" t="str">
        <f>VLOOKUP($A1948,таксономия!$B:$V,7,0)</f>
        <v xml:space="preserve"> Fungi</v>
      </c>
      <c r="F1948" s="15" t="str">
        <f>VLOOKUP($A1948,таксономия!$B:$V,8,0)</f>
        <v xml:space="preserve"> Dikarya</v>
      </c>
      <c r="G1948" s="15"/>
      <c r="I1948" s="15">
        <v>20</v>
      </c>
      <c r="J1948" s="15">
        <v>1927</v>
      </c>
      <c r="K1948" s="15">
        <f t="shared" si="90"/>
        <v>100</v>
      </c>
      <c r="L1948" s="15">
        <f t="shared" si="91"/>
        <v>97.274103987884914</v>
      </c>
      <c r="M1948" s="15">
        <f t="shared" si="92"/>
        <v>2.7258960121150864</v>
      </c>
    </row>
    <row r="1949" spans="1:13">
      <c r="A1949" s="15" t="s">
        <v>553</v>
      </c>
      <c r="B1949" s="15">
        <v>-100.6</v>
      </c>
      <c r="C1949" s="15">
        <v>0.11</v>
      </c>
      <c r="D1949" s="15" t="str">
        <f>VLOOKUP($A1949,таксономия!$B:$V,6,0)</f>
        <v>Eukaryota</v>
      </c>
      <c r="E1949" s="15" t="str">
        <f>VLOOKUP($A1949,таксономия!$B:$V,7,0)</f>
        <v xml:space="preserve"> Viridiplantae</v>
      </c>
      <c r="F1949" s="15" t="str">
        <f>VLOOKUP($A1949,таксономия!$B:$V,8,0)</f>
        <v xml:space="preserve"> Streptophyta</v>
      </c>
      <c r="G1949" s="15"/>
      <c r="I1949" s="15">
        <v>20</v>
      </c>
      <c r="J1949" s="15">
        <v>1928</v>
      </c>
      <c r="K1949" s="15">
        <f t="shared" si="90"/>
        <v>100</v>
      </c>
      <c r="L1949" s="15">
        <f t="shared" si="91"/>
        <v>97.324583543664815</v>
      </c>
      <c r="M1949" s="15">
        <f t="shared" si="92"/>
        <v>2.675416456335185</v>
      </c>
    </row>
    <row r="1950" spans="1:13">
      <c r="A1950" s="15" t="s">
        <v>1463</v>
      </c>
      <c r="B1950" s="15">
        <v>-100.8</v>
      </c>
      <c r="C1950" s="15">
        <v>0.12</v>
      </c>
      <c r="D1950" s="15" t="str">
        <f>VLOOKUP($A1950,таксономия!$B:$V,6,0)</f>
        <v>Eukaryota</v>
      </c>
      <c r="E1950" s="15" t="str">
        <f>VLOOKUP($A1950,таксономия!$B:$V,7,0)</f>
        <v xml:space="preserve"> Fungi</v>
      </c>
      <c r="F1950" s="15" t="str">
        <f>VLOOKUP($A1950,таксономия!$B:$V,8,0)</f>
        <v xml:space="preserve"> Dikarya</v>
      </c>
      <c r="G1950" s="15"/>
      <c r="I1950" s="15">
        <v>20</v>
      </c>
      <c r="J1950" s="15">
        <v>1929</v>
      </c>
      <c r="K1950" s="15">
        <f t="shared" si="90"/>
        <v>100</v>
      </c>
      <c r="L1950" s="15">
        <f t="shared" si="91"/>
        <v>97.375063099444731</v>
      </c>
      <c r="M1950" s="15">
        <f t="shared" si="92"/>
        <v>2.6249369005552694</v>
      </c>
    </row>
    <row r="1951" spans="1:13">
      <c r="A1951" s="15" t="s">
        <v>1319</v>
      </c>
      <c r="B1951" s="15">
        <v>-100.9</v>
      </c>
      <c r="C1951" s="15">
        <v>0.12</v>
      </c>
      <c r="D1951" s="15" t="str">
        <f>VLOOKUP($A1951,таксономия!$B:$V,6,0)</f>
        <v>Eukaryota</v>
      </c>
      <c r="E1951" s="15" t="str">
        <f>VLOOKUP($A1951,таксономия!$B:$V,7,0)</f>
        <v xml:space="preserve"> Euglenozoa</v>
      </c>
      <c r="F1951" s="15" t="str">
        <f>VLOOKUP($A1951,таксономия!$B:$V,8,0)</f>
        <v xml:space="preserve"> Kinetoplastida</v>
      </c>
      <c r="G1951" s="15"/>
      <c r="I1951" s="15">
        <v>20</v>
      </c>
      <c r="J1951" s="15">
        <v>1930</v>
      </c>
      <c r="K1951" s="15">
        <f t="shared" si="90"/>
        <v>100</v>
      </c>
      <c r="L1951" s="15">
        <f t="shared" si="91"/>
        <v>97.425542655224646</v>
      </c>
      <c r="M1951" s="15">
        <f t="shared" si="92"/>
        <v>2.5744573447753538</v>
      </c>
    </row>
    <row r="1952" spans="1:13">
      <c r="A1952" s="15" t="s">
        <v>831</v>
      </c>
      <c r="B1952" s="15">
        <v>-101.3</v>
      </c>
      <c r="C1952" s="15">
        <v>0.12</v>
      </c>
      <c r="D1952" s="15" t="str">
        <f>VLOOKUP($A1952,таксономия!$B:$V,6,0)</f>
        <v>Eukaryota</v>
      </c>
      <c r="E1952" s="15" t="str">
        <f>VLOOKUP($A1952,таксономия!$B:$V,7,0)</f>
        <v xml:space="preserve"> Fungi</v>
      </c>
      <c r="F1952" s="15" t="str">
        <f>VLOOKUP($A1952,таксономия!$B:$V,8,0)</f>
        <v xml:space="preserve"> Dikarya</v>
      </c>
      <c r="G1952" s="15"/>
      <c r="I1952" s="15">
        <v>20</v>
      </c>
      <c r="J1952" s="15">
        <v>1931</v>
      </c>
      <c r="K1952" s="15">
        <f t="shared" si="90"/>
        <v>100</v>
      </c>
      <c r="L1952" s="15">
        <f t="shared" si="91"/>
        <v>97.476022211004548</v>
      </c>
      <c r="M1952" s="15">
        <f t="shared" si="92"/>
        <v>2.5239777889954524</v>
      </c>
    </row>
    <row r="1953" spans="1:13">
      <c r="A1953" s="15" t="s">
        <v>720</v>
      </c>
      <c r="B1953" s="15">
        <v>-101.4</v>
      </c>
      <c r="C1953" s="15">
        <v>0.13</v>
      </c>
      <c r="D1953" s="15" t="str">
        <f>VLOOKUP($A1953,таксономия!$B:$V,6,0)</f>
        <v>Eukaryota</v>
      </c>
      <c r="E1953" s="15" t="str">
        <f>VLOOKUP($A1953,таксономия!$B:$V,7,0)</f>
        <v xml:space="preserve"> Metazoa</v>
      </c>
      <c r="F1953" s="15" t="str">
        <f>VLOOKUP($A1953,таксономия!$B:$V,8,0)</f>
        <v xml:space="preserve"> Ecdysozoa</v>
      </c>
      <c r="G1953" s="15"/>
      <c r="I1953" s="15">
        <v>20</v>
      </c>
      <c r="J1953" s="15">
        <v>1932</v>
      </c>
      <c r="K1953" s="15">
        <f t="shared" si="90"/>
        <v>100</v>
      </c>
      <c r="L1953" s="15">
        <f t="shared" si="91"/>
        <v>97.526501766784463</v>
      </c>
      <c r="M1953" s="15">
        <f t="shared" si="92"/>
        <v>2.4734982332155369</v>
      </c>
    </row>
    <row r="1954" spans="1:13">
      <c r="A1954" s="15" t="s">
        <v>792</v>
      </c>
      <c r="B1954" s="15">
        <v>-101.5</v>
      </c>
      <c r="C1954" s="15">
        <v>0.13</v>
      </c>
      <c r="D1954" s="15" t="str">
        <f>VLOOKUP($A1954,таксономия!$B:$V,6,0)</f>
        <v>Eukaryota</v>
      </c>
      <c r="E1954" s="15" t="str">
        <f>VLOOKUP($A1954,таксономия!$B:$V,7,0)</f>
        <v xml:space="preserve"> Metazoa</v>
      </c>
      <c r="F1954" s="15" t="str">
        <f>VLOOKUP($A1954,таксономия!$B:$V,8,0)</f>
        <v xml:space="preserve"> Chordata</v>
      </c>
      <c r="G1954" s="15"/>
      <c r="I1954" s="15">
        <v>20</v>
      </c>
      <c r="J1954" s="15">
        <v>1933</v>
      </c>
      <c r="K1954" s="15">
        <f t="shared" si="90"/>
        <v>100</v>
      </c>
      <c r="L1954" s="15">
        <f t="shared" si="91"/>
        <v>97.576981322564365</v>
      </c>
      <c r="M1954" s="15">
        <f t="shared" si="92"/>
        <v>2.4230186774356355</v>
      </c>
    </row>
    <row r="1955" spans="1:13">
      <c r="A1955" s="15" t="s">
        <v>3882</v>
      </c>
      <c r="B1955" s="15">
        <v>-103.6</v>
      </c>
      <c r="C1955" s="15">
        <v>0.17</v>
      </c>
      <c r="D1955" s="15" t="str">
        <f>VLOOKUP($A1955,таксономия!$B:$V,6,0)</f>
        <v>Eukaryota</v>
      </c>
      <c r="E1955" s="15" t="str">
        <f>VLOOKUP($A1955,таксономия!$B:$V,7,0)</f>
        <v xml:space="preserve"> Euglenozoa</v>
      </c>
      <c r="F1955" s="15" t="str">
        <f>VLOOKUP($A1955,таксономия!$B:$V,8,0)</f>
        <v xml:space="preserve"> Kinetoplastida</v>
      </c>
      <c r="G1955" s="15"/>
      <c r="I1955" s="15">
        <v>20</v>
      </c>
      <c r="J1955" s="15">
        <v>1934</v>
      </c>
      <c r="K1955" s="15">
        <f t="shared" si="90"/>
        <v>100</v>
      </c>
      <c r="L1955" s="15">
        <f t="shared" si="91"/>
        <v>97.62746087834428</v>
      </c>
      <c r="M1955" s="15">
        <f t="shared" si="92"/>
        <v>2.3725391216557199</v>
      </c>
    </row>
    <row r="1956" spans="1:13">
      <c r="A1956" s="15" t="s">
        <v>1247</v>
      </c>
      <c r="B1956" s="15">
        <v>-104.7</v>
      </c>
      <c r="C1956" s="15">
        <v>0.19</v>
      </c>
      <c r="D1956" s="15" t="str">
        <f>VLOOKUP($A1956,таксономия!$B:$V,6,0)</f>
        <v>Eukaryota</v>
      </c>
      <c r="E1956" s="15" t="str">
        <f>VLOOKUP($A1956,таксономия!$B:$V,7,0)</f>
        <v xml:space="preserve"> Fungi</v>
      </c>
      <c r="F1956" s="15" t="str">
        <f>VLOOKUP($A1956,таксономия!$B:$V,8,0)</f>
        <v xml:space="preserve"> Dikarya</v>
      </c>
      <c r="G1956" s="15"/>
      <c r="I1956" s="15">
        <v>20</v>
      </c>
      <c r="J1956" s="15">
        <v>1935</v>
      </c>
      <c r="K1956" s="15">
        <f t="shared" si="90"/>
        <v>100</v>
      </c>
      <c r="L1956" s="15">
        <f t="shared" si="91"/>
        <v>97.677940434124181</v>
      </c>
      <c r="M1956" s="15">
        <f t="shared" si="92"/>
        <v>2.3220595658758185</v>
      </c>
    </row>
    <row r="1957" spans="1:13">
      <c r="A1957" s="15" t="s">
        <v>1675</v>
      </c>
      <c r="B1957" s="15">
        <v>-104.8</v>
      </c>
      <c r="C1957" s="15">
        <v>0.2</v>
      </c>
      <c r="D1957" s="15" t="str">
        <f>VLOOKUP($A1957,таксономия!$B:$V,6,0)</f>
        <v>Eukaryota</v>
      </c>
      <c r="E1957" s="15" t="str">
        <f>VLOOKUP($A1957,таксономия!$B:$V,7,0)</f>
        <v xml:space="preserve"> Metazoa</v>
      </c>
      <c r="F1957" s="15" t="str">
        <f>VLOOKUP($A1957,таксономия!$B:$V,8,0)</f>
        <v xml:space="preserve"> Ecdysozoa</v>
      </c>
      <c r="G1957" s="15"/>
      <c r="I1957" s="15">
        <v>20</v>
      </c>
      <c r="J1957" s="15">
        <v>1936</v>
      </c>
      <c r="K1957" s="15">
        <f t="shared" si="90"/>
        <v>100</v>
      </c>
      <c r="L1957" s="15">
        <f t="shared" si="91"/>
        <v>97.728419989904097</v>
      </c>
      <c r="M1957" s="15">
        <f t="shared" si="92"/>
        <v>2.2715800100959029</v>
      </c>
    </row>
    <row r="1958" spans="1:13">
      <c r="A1958" s="15" t="s">
        <v>2787</v>
      </c>
      <c r="B1958" s="15">
        <v>-104.8</v>
      </c>
      <c r="C1958" s="15">
        <v>0.2</v>
      </c>
      <c r="D1958" s="15" t="str">
        <f>VLOOKUP($A1958,таксономия!$B:$V,6,0)</f>
        <v>Eukaryota</v>
      </c>
      <c r="E1958" s="15" t="str">
        <f>VLOOKUP($A1958,таксономия!$B:$V,7,0)</f>
        <v xml:space="preserve"> Metazoa</v>
      </c>
      <c r="F1958" s="15" t="str">
        <f>VLOOKUP($A1958,таксономия!$B:$V,8,0)</f>
        <v xml:space="preserve"> Chordata</v>
      </c>
      <c r="G1958" s="15"/>
      <c r="I1958" s="15">
        <v>20</v>
      </c>
      <c r="J1958" s="15">
        <v>1937</v>
      </c>
      <c r="K1958" s="15">
        <f t="shared" si="90"/>
        <v>100</v>
      </c>
      <c r="L1958" s="15">
        <f t="shared" si="91"/>
        <v>97.778899545683998</v>
      </c>
      <c r="M1958" s="15">
        <f t="shared" si="92"/>
        <v>2.2211004543160016</v>
      </c>
    </row>
    <row r="1959" spans="1:13">
      <c r="A1959" s="15" t="s">
        <v>23</v>
      </c>
      <c r="B1959" s="15">
        <v>-106.1</v>
      </c>
      <c r="C1959" s="15">
        <v>0.23</v>
      </c>
      <c r="D1959" s="15" t="str">
        <f>VLOOKUP($A1959,таксономия!$B:$V,6,0)</f>
        <v>Eukaryota</v>
      </c>
      <c r="E1959" s="15" t="str">
        <f>VLOOKUP($A1959,таксономия!$B:$V,7,0)</f>
        <v xml:space="preserve"> Metazoa</v>
      </c>
      <c r="F1959" s="15" t="str">
        <f>VLOOKUP($A1959,таксономия!$B:$V,8,0)</f>
        <v xml:space="preserve"> Ecdysozoa</v>
      </c>
      <c r="G1959" s="15"/>
      <c r="I1959" s="15">
        <v>20</v>
      </c>
      <c r="J1959" s="15">
        <v>1938</v>
      </c>
      <c r="K1959" s="15">
        <f t="shared" si="90"/>
        <v>100</v>
      </c>
      <c r="L1959" s="15">
        <f t="shared" si="91"/>
        <v>97.829379101463914</v>
      </c>
      <c r="M1959" s="15">
        <f t="shared" si="92"/>
        <v>2.170620898536086</v>
      </c>
    </row>
    <row r="1960" spans="1:13">
      <c r="A1960" s="15" t="s">
        <v>4074</v>
      </c>
      <c r="B1960" s="15">
        <v>-106.6</v>
      </c>
      <c r="C1960" s="15">
        <v>0.25</v>
      </c>
      <c r="D1960" s="15" t="str">
        <f>VLOOKUP($A1960,таксономия!$B:$V,6,0)</f>
        <v>Eukaryota</v>
      </c>
      <c r="E1960" s="15" t="str">
        <f>VLOOKUP($A1960,таксономия!$B:$V,7,0)</f>
        <v xml:space="preserve"> Metazoa</v>
      </c>
      <c r="F1960" s="15" t="str">
        <f>VLOOKUP($A1960,таксономия!$B:$V,8,0)</f>
        <v xml:space="preserve"> Chordata</v>
      </c>
      <c r="G1960" s="15"/>
      <c r="I1960" s="15">
        <v>20</v>
      </c>
      <c r="J1960" s="15">
        <v>1939</v>
      </c>
      <c r="K1960" s="15">
        <f t="shared" si="90"/>
        <v>100</v>
      </c>
      <c r="L1960" s="15">
        <f t="shared" si="91"/>
        <v>97.879858657243815</v>
      </c>
      <c r="M1960" s="15">
        <f t="shared" si="92"/>
        <v>2.1201413427561846</v>
      </c>
    </row>
    <row r="1961" spans="1:13">
      <c r="A1961" s="15" t="s">
        <v>2587</v>
      </c>
      <c r="B1961" s="15">
        <v>-106.7</v>
      </c>
      <c r="C1961" s="15">
        <v>0.25</v>
      </c>
      <c r="D1961" s="15" t="str">
        <f>VLOOKUP($A1961,таксономия!$B:$V,6,0)</f>
        <v>Eukaryota</v>
      </c>
      <c r="E1961" s="15" t="str">
        <f>VLOOKUP($A1961,таксономия!$B:$V,7,0)</f>
        <v xml:space="preserve"> Euglenozoa</v>
      </c>
      <c r="F1961" s="15" t="str">
        <f>VLOOKUP($A1961,таксономия!$B:$V,8,0)</f>
        <v xml:space="preserve"> Kinetoplastida</v>
      </c>
      <c r="G1961" s="15"/>
      <c r="I1961" s="15">
        <v>20</v>
      </c>
      <c r="J1961" s="15">
        <v>1940</v>
      </c>
      <c r="K1961" s="15">
        <f t="shared" si="90"/>
        <v>100</v>
      </c>
      <c r="L1961" s="15">
        <f t="shared" si="91"/>
        <v>97.930338213023731</v>
      </c>
      <c r="M1961" s="15">
        <f t="shared" si="92"/>
        <v>2.069661786976269</v>
      </c>
    </row>
    <row r="1962" spans="1:13">
      <c r="A1962" s="15" t="s">
        <v>3272</v>
      </c>
      <c r="B1962" s="15">
        <v>-107</v>
      </c>
      <c r="C1962" s="15">
        <v>0.26</v>
      </c>
      <c r="D1962" s="15" t="str">
        <f>VLOOKUP($A1962,таксономия!$B:$V,6,0)</f>
        <v>Eukaryota</v>
      </c>
      <c r="E1962" s="15" t="str">
        <f>VLOOKUP($A1962,таксономия!$B:$V,7,0)</f>
        <v xml:space="preserve"> Fungi</v>
      </c>
      <c r="F1962" s="15" t="str">
        <f>VLOOKUP($A1962,таксономия!$B:$V,8,0)</f>
        <v xml:space="preserve"> Dikarya</v>
      </c>
      <c r="G1962" s="15"/>
      <c r="I1962" s="15">
        <v>20</v>
      </c>
      <c r="J1962" s="15">
        <v>1941</v>
      </c>
      <c r="K1962" s="15">
        <f t="shared" si="90"/>
        <v>100</v>
      </c>
      <c r="L1962" s="15">
        <f t="shared" si="91"/>
        <v>97.980817768803632</v>
      </c>
      <c r="M1962" s="15">
        <f t="shared" si="92"/>
        <v>2.0191822311963676</v>
      </c>
    </row>
    <row r="1963" spans="1:13">
      <c r="A1963" s="15" t="s">
        <v>535</v>
      </c>
      <c r="B1963" s="15">
        <v>-107.4</v>
      </c>
      <c r="C1963" s="15">
        <v>0.28000000000000003</v>
      </c>
      <c r="D1963" s="15" t="str">
        <f>VLOOKUP($A1963,таксономия!$B:$V,6,0)</f>
        <v>Eukaryota</v>
      </c>
      <c r="E1963" s="15" t="str">
        <f>VLOOKUP($A1963,таксономия!$B:$V,7,0)</f>
        <v xml:space="preserve"> Fungi</v>
      </c>
      <c r="F1963" s="15" t="str">
        <f>VLOOKUP($A1963,таксономия!$B:$V,8,0)</f>
        <v xml:space="preserve"> Dikarya</v>
      </c>
      <c r="G1963" s="15"/>
      <c r="I1963" s="15">
        <v>20</v>
      </c>
      <c r="J1963" s="15">
        <v>1942</v>
      </c>
      <c r="K1963" s="15">
        <f t="shared" si="90"/>
        <v>100</v>
      </c>
      <c r="L1963" s="15">
        <f t="shared" si="91"/>
        <v>98.031297324583548</v>
      </c>
      <c r="M1963" s="15">
        <f t="shared" si="92"/>
        <v>1.9687026754164521</v>
      </c>
    </row>
    <row r="1964" spans="1:13">
      <c r="A1964" s="15" t="s">
        <v>995</v>
      </c>
      <c r="B1964" s="15">
        <v>-107.9</v>
      </c>
      <c r="C1964" s="15">
        <v>0.28999999999999998</v>
      </c>
      <c r="D1964" s="15" t="str">
        <f>VLOOKUP($A1964,таксономия!$B:$V,6,0)</f>
        <v>Eukaryota</v>
      </c>
      <c r="E1964" s="15" t="str">
        <f>VLOOKUP($A1964,таксономия!$B:$V,7,0)</f>
        <v xml:space="preserve"> Fungi</v>
      </c>
      <c r="F1964" s="15" t="str">
        <f>VLOOKUP($A1964,таксономия!$B:$V,8,0)</f>
        <v xml:space="preserve"> Dikarya</v>
      </c>
      <c r="G1964" s="15"/>
      <c r="I1964" s="15">
        <v>20</v>
      </c>
      <c r="J1964" s="15">
        <v>1943</v>
      </c>
      <c r="K1964" s="15">
        <f t="shared" si="90"/>
        <v>100</v>
      </c>
      <c r="L1964" s="15">
        <f t="shared" si="91"/>
        <v>98.081776880363464</v>
      </c>
      <c r="M1964" s="15">
        <f t="shared" si="92"/>
        <v>1.9182231196365365</v>
      </c>
    </row>
    <row r="1965" spans="1:13">
      <c r="A1965" s="15" t="s">
        <v>4172</v>
      </c>
      <c r="B1965" s="15">
        <v>-108</v>
      </c>
      <c r="C1965" s="15">
        <v>0.3</v>
      </c>
      <c r="D1965" s="15" t="str">
        <f>VLOOKUP($A1965,таксономия!$B:$V,6,0)</f>
        <v>Eukaryota</v>
      </c>
      <c r="E1965" s="15" t="str">
        <f>VLOOKUP($A1965,таксономия!$B:$V,7,0)</f>
        <v xml:space="preserve"> Metazoa</v>
      </c>
      <c r="F1965" s="15" t="str">
        <f>VLOOKUP($A1965,таксономия!$B:$V,8,0)</f>
        <v xml:space="preserve"> Chordata</v>
      </c>
      <c r="G1965" s="15"/>
      <c r="I1965" s="15">
        <v>20</v>
      </c>
      <c r="J1965" s="15">
        <v>1944</v>
      </c>
      <c r="K1965" s="15">
        <f t="shared" si="90"/>
        <v>100</v>
      </c>
      <c r="L1965" s="15">
        <f t="shared" si="91"/>
        <v>98.132256436143365</v>
      </c>
      <c r="M1965" s="15">
        <f t="shared" si="92"/>
        <v>1.8677435638566351</v>
      </c>
    </row>
    <row r="1966" spans="1:13">
      <c r="A1966" s="15" t="s">
        <v>2877</v>
      </c>
      <c r="B1966" s="15">
        <v>-108.7</v>
      </c>
      <c r="C1966" s="15">
        <v>0.33</v>
      </c>
      <c r="D1966" s="15" t="str">
        <f>VLOOKUP($A1966,таксономия!$B:$V,6,0)</f>
        <v>Eukaryota</v>
      </c>
      <c r="E1966" s="15" t="str">
        <f>VLOOKUP($A1966,таксономия!$B:$V,7,0)</f>
        <v xml:space="preserve"> Metazoa</v>
      </c>
      <c r="F1966" s="15" t="str">
        <f>VLOOKUP($A1966,таксономия!$B:$V,8,0)</f>
        <v xml:space="preserve"> Ecdysozoa</v>
      </c>
      <c r="G1966" s="15"/>
      <c r="I1966" s="15">
        <v>20</v>
      </c>
      <c r="J1966" s="15">
        <v>1945</v>
      </c>
      <c r="K1966" s="15">
        <f t="shared" si="90"/>
        <v>100</v>
      </c>
      <c r="L1966" s="15">
        <f t="shared" si="91"/>
        <v>98.18273599192328</v>
      </c>
      <c r="M1966" s="15">
        <f t="shared" si="92"/>
        <v>1.8172640080767195</v>
      </c>
    </row>
    <row r="1967" spans="1:13">
      <c r="A1967" s="15" t="s">
        <v>644</v>
      </c>
      <c r="B1967" s="15">
        <v>-108.8</v>
      </c>
      <c r="C1967" s="15">
        <v>0.33</v>
      </c>
      <c r="D1967" s="15" t="str">
        <f>VLOOKUP($A1967,таксономия!$B:$V,6,0)</f>
        <v>Eukaryota</v>
      </c>
      <c r="E1967" s="15" t="str">
        <f>VLOOKUP($A1967,таксономия!$B:$V,7,0)</f>
        <v xml:space="preserve"> Fungi</v>
      </c>
      <c r="F1967" s="15" t="str">
        <f>VLOOKUP($A1967,таксономия!$B:$V,8,0)</f>
        <v xml:space="preserve"> Dikarya</v>
      </c>
      <c r="G1967" s="15"/>
      <c r="I1967" s="15">
        <v>20</v>
      </c>
      <c r="J1967" s="15">
        <v>1946</v>
      </c>
      <c r="K1967" s="15">
        <f t="shared" si="90"/>
        <v>100</v>
      </c>
      <c r="L1967" s="15">
        <f t="shared" si="91"/>
        <v>98.233215547703182</v>
      </c>
      <c r="M1967" s="15">
        <f t="shared" si="92"/>
        <v>1.7667844522968181</v>
      </c>
    </row>
    <row r="1968" spans="1:13">
      <c r="A1968" s="15" t="s">
        <v>3486</v>
      </c>
      <c r="B1968" s="15">
        <v>-109.3</v>
      </c>
      <c r="C1968" s="15">
        <v>0.35</v>
      </c>
      <c r="D1968" s="15" t="str">
        <f>VLOOKUP($A1968,таксономия!$B:$V,6,0)</f>
        <v>Eukaryota</v>
      </c>
      <c r="E1968" s="15" t="str">
        <f>VLOOKUP($A1968,таксономия!$B:$V,7,0)</f>
        <v xml:space="preserve"> Viridiplantae</v>
      </c>
      <c r="F1968" s="15" t="str">
        <f>VLOOKUP($A1968,таксономия!$B:$V,8,0)</f>
        <v xml:space="preserve"> Streptophyta</v>
      </c>
      <c r="G1968" s="15"/>
      <c r="I1968" s="15">
        <v>20</v>
      </c>
      <c r="J1968" s="15">
        <v>1947</v>
      </c>
      <c r="K1968" s="15">
        <f t="shared" si="90"/>
        <v>100</v>
      </c>
      <c r="L1968" s="15">
        <f t="shared" si="91"/>
        <v>98.283695103483097</v>
      </c>
      <c r="M1968" s="15">
        <f t="shared" si="92"/>
        <v>1.7163048965169025</v>
      </c>
    </row>
    <row r="1969" spans="1:13">
      <c r="A1969" s="15" t="s">
        <v>1977</v>
      </c>
      <c r="B1969" s="15">
        <v>-110.1</v>
      </c>
      <c r="C1969" s="15">
        <v>0.39</v>
      </c>
      <c r="D1969" s="15" t="str">
        <f>VLOOKUP($A1969,таксономия!$B:$V,6,0)</f>
        <v>Eukaryota</v>
      </c>
      <c r="E1969" s="15" t="str">
        <f>VLOOKUP($A1969,таксономия!$B:$V,7,0)</f>
        <v xml:space="preserve"> Fungi</v>
      </c>
      <c r="F1969" s="15" t="str">
        <f>VLOOKUP($A1969,таксономия!$B:$V,8,0)</f>
        <v xml:space="preserve"> Dikarya</v>
      </c>
      <c r="G1969" s="15"/>
      <c r="I1969" s="15">
        <v>20</v>
      </c>
      <c r="J1969" s="15">
        <v>1948</v>
      </c>
      <c r="K1969" s="15">
        <f t="shared" si="90"/>
        <v>100</v>
      </c>
      <c r="L1969" s="15">
        <f t="shared" si="91"/>
        <v>98.334174659262999</v>
      </c>
      <c r="M1969" s="15">
        <f t="shared" si="92"/>
        <v>1.6658253407370012</v>
      </c>
    </row>
    <row r="1970" spans="1:13">
      <c r="A1970" s="15" t="s">
        <v>3354</v>
      </c>
      <c r="B1970" s="15">
        <v>-110.2</v>
      </c>
      <c r="C1970" s="15">
        <v>0.39</v>
      </c>
      <c r="D1970" s="15" t="str">
        <f>VLOOKUP($A1970,таксономия!$B:$V,6,0)</f>
        <v>Eukaryota</v>
      </c>
      <c r="E1970" s="15" t="str">
        <f>VLOOKUP($A1970,таксономия!$B:$V,7,0)</f>
        <v xml:space="preserve"> Fungi</v>
      </c>
      <c r="F1970" s="15" t="str">
        <f>VLOOKUP($A1970,таксономия!$B:$V,8,0)</f>
        <v xml:space="preserve"> Fungi incertae sedis</v>
      </c>
      <c r="G1970" s="15"/>
      <c r="I1970" s="15">
        <v>20</v>
      </c>
      <c r="J1970" s="15">
        <v>1949</v>
      </c>
      <c r="K1970" s="15">
        <f t="shared" si="90"/>
        <v>100</v>
      </c>
      <c r="L1970" s="15">
        <f t="shared" si="91"/>
        <v>98.384654215042914</v>
      </c>
      <c r="M1970" s="15">
        <f t="shared" si="92"/>
        <v>1.6153457849570856</v>
      </c>
    </row>
    <row r="1971" spans="1:13">
      <c r="A1971" s="15" t="s">
        <v>4080</v>
      </c>
      <c r="B1971" s="15">
        <v>-110.5</v>
      </c>
      <c r="C1971" s="15">
        <v>0.41</v>
      </c>
      <c r="D1971" s="15" t="str">
        <f>VLOOKUP($A1971,таксономия!$B:$V,6,0)</f>
        <v>Eukaryota</v>
      </c>
      <c r="E1971" s="15" t="str">
        <f>VLOOKUP($A1971,таксономия!$B:$V,7,0)</f>
        <v xml:space="preserve"> Metazoa</v>
      </c>
      <c r="F1971" s="15" t="str">
        <f>VLOOKUP($A1971,таксономия!$B:$V,8,0)</f>
        <v xml:space="preserve"> Chordata</v>
      </c>
      <c r="G1971" s="15"/>
      <c r="I1971" s="15">
        <v>20</v>
      </c>
      <c r="J1971" s="15">
        <v>1950</v>
      </c>
      <c r="K1971" s="15">
        <f t="shared" si="90"/>
        <v>100</v>
      </c>
      <c r="L1971" s="15">
        <f t="shared" si="91"/>
        <v>98.435133770822816</v>
      </c>
      <c r="M1971" s="15">
        <f t="shared" si="92"/>
        <v>1.5648662291771842</v>
      </c>
    </row>
    <row r="1972" spans="1:13">
      <c r="A1972" s="15" t="s">
        <v>2728</v>
      </c>
      <c r="B1972" s="15">
        <v>-110.6</v>
      </c>
      <c r="C1972" s="15">
        <v>0.42</v>
      </c>
      <c r="D1972" s="15" t="str">
        <f>VLOOKUP($A1972,таксономия!$B:$V,6,0)</f>
        <v>Eukaryota</v>
      </c>
      <c r="E1972" s="15" t="str">
        <f>VLOOKUP($A1972,таксономия!$B:$V,7,0)</f>
        <v xml:space="preserve"> Metazoa</v>
      </c>
      <c r="F1972" s="15" t="str">
        <f>VLOOKUP($A1972,таксономия!$B:$V,8,0)</f>
        <v xml:space="preserve"> Chordata</v>
      </c>
      <c r="G1972" s="15"/>
      <c r="I1972" s="15">
        <v>20</v>
      </c>
      <c r="J1972" s="15">
        <v>1951</v>
      </c>
      <c r="K1972" s="15">
        <f t="shared" si="90"/>
        <v>100</v>
      </c>
      <c r="L1972" s="15">
        <f t="shared" si="91"/>
        <v>98.485613326602731</v>
      </c>
      <c r="M1972" s="15">
        <f t="shared" si="92"/>
        <v>1.5143866733972686</v>
      </c>
    </row>
    <row r="1973" spans="1:13">
      <c r="A1973" s="15" t="s">
        <v>2128</v>
      </c>
      <c r="B1973" s="15">
        <v>-110.9</v>
      </c>
      <c r="C1973" s="15">
        <v>0.43</v>
      </c>
      <c r="D1973" s="15" t="str">
        <f>VLOOKUP($A1973,таксономия!$B:$V,6,0)</f>
        <v>Eukaryota</v>
      </c>
      <c r="E1973" s="15" t="str">
        <f>VLOOKUP($A1973,таксономия!$B:$V,7,0)</f>
        <v xml:space="preserve"> Metazoa</v>
      </c>
      <c r="F1973" s="15" t="str">
        <f>VLOOKUP($A1973,таксономия!$B:$V,8,0)</f>
        <v xml:space="preserve"> Chordata</v>
      </c>
      <c r="G1973" s="15"/>
      <c r="I1973" s="15">
        <v>20</v>
      </c>
      <c r="J1973" s="15">
        <v>1952</v>
      </c>
      <c r="K1973" s="15">
        <f t="shared" si="90"/>
        <v>100</v>
      </c>
      <c r="L1973" s="15">
        <f t="shared" si="91"/>
        <v>98.536092882382633</v>
      </c>
      <c r="M1973" s="15">
        <f t="shared" si="92"/>
        <v>1.4639071176173672</v>
      </c>
    </row>
    <row r="1974" spans="1:13">
      <c r="A1974" s="15" t="s">
        <v>2899</v>
      </c>
      <c r="B1974" s="15">
        <v>-110.9</v>
      </c>
      <c r="C1974" s="15">
        <v>0.43</v>
      </c>
      <c r="D1974" s="15" t="str">
        <f>VLOOKUP($A1974,таксономия!$B:$V,6,0)</f>
        <v>Eukaryota</v>
      </c>
      <c r="E1974" s="15" t="str">
        <f>VLOOKUP($A1974,таксономия!$B:$V,7,0)</f>
        <v xml:space="preserve"> Viridiplantae</v>
      </c>
      <c r="F1974" s="15" t="str">
        <f>VLOOKUP($A1974,таксономия!$B:$V,8,0)</f>
        <v xml:space="preserve"> Streptophyta</v>
      </c>
      <c r="G1974" s="15"/>
      <c r="I1974" s="15">
        <v>20</v>
      </c>
      <c r="J1974" s="15">
        <v>1953</v>
      </c>
      <c r="K1974" s="15">
        <f t="shared" si="90"/>
        <v>100</v>
      </c>
      <c r="L1974" s="15">
        <f t="shared" si="91"/>
        <v>98.586572438162548</v>
      </c>
      <c r="M1974" s="15">
        <f t="shared" si="92"/>
        <v>1.4134275618374517</v>
      </c>
    </row>
    <row r="1975" spans="1:13">
      <c r="A1975" s="15" t="s">
        <v>2736</v>
      </c>
      <c r="B1975" s="15">
        <v>-111</v>
      </c>
      <c r="C1975" s="15">
        <v>0.44</v>
      </c>
      <c r="D1975" s="15" t="str">
        <f>VLOOKUP($A1975,таксономия!$B:$V,6,0)</f>
        <v>Eukaryota</v>
      </c>
      <c r="E1975" s="15" t="str">
        <f>VLOOKUP($A1975,таксономия!$B:$V,7,0)</f>
        <v xml:space="preserve"> Metazoa</v>
      </c>
      <c r="F1975" s="15" t="str">
        <f>VLOOKUP($A1975,таксономия!$B:$V,8,0)</f>
        <v xml:space="preserve"> Chordata</v>
      </c>
      <c r="G1975" s="15"/>
      <c r="I1975" s="15">
        <v>20</v>
      </c>
      <c r="J1975" s="15">
        <v>1954</v>
      </c>
      <c r="K1975" s="15">
        <f t="shared" si="90"/>
        <v>100</v>
      </c>
      <c r="L1975" s="15">
        <f t="shared" si="91"/>
        <v>98.63705199394245</v>
      </c>
      <c r="M1975" s="15">
        <f t="shared" si="92"/>
        <v>1.3629480060575503</v>
      </c>
    </row>
    <row r="1976" spans="1:13">
      <c r="A1976" s="15" t="s">
        <v>3684</v>
      </c>
      <c r="B1976" s="15">
        <v>-111.9</v>
      </c>
      <c r="C1976" s="15">
        <v>0.49</v>
      </c>
      <c r="D1976" s="15" t="str">
        <f>VLOOKUP($A1976,таксономия!$B:$V,6,0)</f>
        <v>Eukaryota</v>
      </c>
      <c r="E1976" s="15" t="str">
        <f>VLOOKUP($A1976,таксономия!$B:$V,7,0)</f>
        <v xml:space="preserve"> Fungi</v>
      </c>
      <c r="F1976" s="15" t="str">
        <f>VLOOKUP($A1976,таксономия!$B:$V,8,0)</f>
        <v xml:space="preserve"> Dikarya</v>
      </c>
      <c r="G1976" s="15"/>
      <c r="I1976" s="15">
        <v>20</v>
      </c>
      <c r="J1976" s="15">
        <v>1955</v>
      </c>
      <c r="K1976" s="15">
        <f t="shared" si="90"/>
        <v>100</v>
      </c>
      <c r="L1976" s="15">
        <f t="shared" si="91"/>
        <v>98.687531549722365</v>
      </c>
      <c r="M1976" s="15">
        <f t="shared" si="92"/>
        <v>1.3124684502776347</v>
      </c>
    </row>
    <row r="1977" spans="1:13">
      <c r="A1977" s="15" t="s">
        <v>510</v>
      </c>
      <c r="B1977" s="15">
        <v>-112.4</v>
      </c>
      <c r="C1977" s="15">
        <v>0.52</v>
      </c>
      <c r="D1977" s="15" t="str">
        <f>VLOOKUP($A1977,таксономия!$B:$V,6,0)</f>
        <v>Eukaryota</v>
      </c>
      <c r="E1977" s="15" t="str">
        <f>VLOOKUP($A1977,таксономия!$B:$V,7,0)</f>
        <v xml:space="preserve"> Viridiplantae</v>
      </c>
      <c r="F1977" s="15" t="str">
        <f>VLOOKUP($A1977,таксономия!$B:$V,8,0)</f>
        <v xml:space="preserve"> Chlorophyta</v>
      </c>
      <c r="G1977" s="15"/>
      <c r="I1977" s="15">
        <v>20</v>
      </c>
      <c r="J1977" s="15">
        <v>1956</v>
      </c>
      <c r="K1977" s="15">
        <f t="shared" si="90"/>
        <v>100</v>
      </c>
      <c r="L1977" s="15">
        <f t="shared" si="91"/>
        <v>98.738011105502281</v>
      </c>
      <c r="M1977" s="15">
        <f t="shared" si="92"/>
        <v>1.2619888944977191</v>
      </c>
    </row>
    <row r="1978" spans="1:13">
      <c r="A1978" s="15" t="s">
        <v>2861</v>
      </c>
      <c r="B1978" s="15">
        <v>-113.5</v>
      </c>
      <c r="C1978" s="15">
        <v>0.6</v>
      </c>
      <c r="D1978" s="15" t="str">
        <f>VLOOKUP($A1978,таксономия!$B:$V,6,0)</f>
        <v>Eukaryota</v>
      </c>
      <c r="E1978" s="15" t="str">
        <f>VLOOKUP($A1978,таксономия!$B:$V,7,0)</f>
        <v xml:space="preserve"> Metazoa</v>
      </c>
      <c r="F1978" s="15" t="str">
        <f>VLOOKUP($A1978,таксономия!$B:$V,8,0)</f>
        <v xml:space="preserve"> Chordata</v>
      </c>
      <c r="G1978" s="15"/>
      <c r="I1978" s="15">
        <v>20</v>
      </c>
      <c r="J1978" s="15">
        <v>1957</v>
      </c>
      <c r="K1978" s="15">
        <f t="shared" si="90"/>
        <v>100</v>
      </c>
      <c r="L1978" s="15">
        <f t="shared" si="91"/>
        <v>98.788490661282182</v>
      </c>
      <c r="M1978" s="15">
        <f t="shared" si="92"/>
        <v>1.2115093387178177</v>
      </c>
    </row>
    <row r="1979" spans="1:13">
      <c r="A1979" s="15" t="s">
        <v>1432</v>
      </c>
      <c r="B1979" s="15">
        <v>-113.7</v>
      </c>
      <c r="C1979" s="15">
        <v>0.62</v>
      </c>
      <c r="D1979" s="15" t="str">
        <f>VLOOKUP($A1979,таксономия!$B:$V,6,0)</f>
        <v>Eukaryota</v>
      </c>
      <c r="E1979" s="15" t="str">
        <f>VLOOKUP($A1979,таксономия!$B:$V,7,0)</f>
        <v xml:space="preserve"> Metazoa</v>
      </c>
      <c r="F1979" s="15" t="str">
        <f>VLOOKUP($A1979,таксономия!$B:$V,8,0)</f>
        <v xml:space="preserve"> Chordata</v>
      </c>
      <c r="G1979" s="15"/>
      <c r="I1979" s="15">
        <v>20</v>
      </c>
      <c r="J1979" s="15">
        <v>1958</v>
      </c>
      <c r="K1979" s="15">
        <f t="shared" si="90"/>
        <v>100</v>
      </c>
      <c r="L1979" s="15">
        <f t="shared" si="91"/>
        <v>98.838970217062098</v>
      </c>
      <c r="M1979" s="15">
        <f t="shared" si="92"/>
        <v>1.1610297829379022</v>
      </c>
    </row>
    <row r="1980" spans="1:13">
      <c r="A1980" s="15" t="s">
        <v>695</v>
      </c>
      <c r="B1980" s="15">
        <v>-114</v>
      </c>
      <c r="C1980" s="15">
        <v>0.65</v>
      </c>
      <c r="D1980" s="15" t="str">
        <f>VLOOKUP($A1980,таксономия!$B:$V,6,0)</f>
        <v>Eukaryota</v>
      </c>
      <c r="E1980" s="15" t="str">
        <f>VLOOKUP($A1980,таксономия!$B:$V,7,0)</f>
        <v xml:space="preserve"> Metazoa</v>
      </c>
      <c r="F1980" s="15" t="str">
        <f>VLOOKUP($A1980,таксономия!$B:$V,8,0)</f>
        <v xml:space="preserve"> Ecdysozoa</v>
      </c>
      <c r="G1980" s="15"/>
      <c r="I1980" s="15">
        <v>20</v>
      </c>
      <c r="J1980" s="15">
        <v>1959</v>
      </c>
      <c r="K1980" s="15">
        <f t="shared" si="90"/>
        <v>100</v>
      </c>
      <c r="L1980" s="15">
        <f t="shared" si="91"/>
        <v>98.889449772841999</v>
      </c>
      <c r="M1980" s="15">
        <f t="shared" si="92"/>
        <v>1.1105502271580008</v>
      </c>
    </row>
    <row r="1981" spans="1:13">
      <c r="A1981" s="15" t="s">
        <v>1595</v>
      </c>
      <c r="B1981" s="15">
        <v>-114.7</v>
      </c>
      <c r="C1981" s="15">
        <v>0.7</v>
      </c>
      <c r="D1981" s="15" t="str">
        <f>VLOOKUP($A1981,таксономия!$B:$V,6,0)</f>
        <v>Eukaryota</v>
      </c>
      <c r="E1981" s="15" t="str">
        <f>VLOOKUP($A1981,таксономия!$B:$V,7,0)</f>
        <v xml:space="preserve"> Viridiplantae</v>
      </c>
      <c r="F1981" s="15" t="str">
        <f>VLOOKUP($A1981,таксономия!$B:$V,8,0)</f>
        <v xml:space="preserve"> Streptophyta</v>
      </c>
      <c r="G1981" s="15"/>
      <c r="I1981" s="15">
        <v>20</v>
      </c>
      <c r="J1981" s="15">
        <v>1960</v>
      </c>
      <c r="K1981" s="15">
        <f t="shared" si="90"/>
        <v>100</v>
      </c>
      <c r="L1981" s="15">
        <f t="shared" si="91"/>
        <v>98.939929328621915</v>
      </c>
      <c r="M1981" s="15">
        <f t="shared" si="92"/>
        <v>1.0600706713780852</v>
      </c>
    </row>
    <row r="1982" spans="1:13">
      <c r="A1982" s="15" t="s">
        <v>716</v>
      </c>
      <c r="B1982" s="15">
        <v>-114.9</v>
      </c>
      <c r="C1982" s="15">
        <v>0.72</v>
      </c>
      <c r="D1982" s="15" t="str">
        <f>VLOOKUP($A1982,таксономия!$B:$V,6,0)</f>
        <v>Eukaryota</v>
      </c>
      <c r="E1982" s="15" t="str">
        <f>VLOOKUP($A1982,таксономия!$B:$V,7,0)</f>
        <v xml:space="preserve"> Metazoa</v>
      </c>
      <c r="F1982" s="15" t="str">
        <f>VLOOKUP($A1982,таксономия!$B:$V,8,0)</f>
        <v xml:space="preserve"> Ecdysozoa</v>
      </c>
      <c r="G1982" s="15"/>
      <c r="I1982" s="15">
        <v>20</v>
      </c>
      <c r="J1982" s="15">
        <v>1961</v>
      </c>
      <c r="K1982" s="15">
        <f t="shared" si="90"/>
        <v>100</v>
      </c>
      <c r="L1982" s="15">
        <f t="shared" si="91"/>
        <v>98.990408884401816</v>
      </c>
      <c r="M1982" s="15">
        <f t="shared" si="92"/>
        <v>1.0095911155981838</v>
      </c>
    </row>
    <row r="1983" spans="1:13">
      <c r="A1983" s="15" t="s">
        <v>1541</v>
      </c>
      <c r="B1983" s="15">
        <v>-115.3</v>
      </c>
      <c r="C1983" s="15">
        <v>0.76</v>
      </c>
      <c r="D1983" s="15" t="str">
        <f>VLOOKUP($A1983,таксономия!$B:$V,6,0)</f>
        <v>Eukaryota</v>
      </c>
      <c r="E1983" s="15" t="str">
        <f>VLOOKUP($A1983,таксономия!$B:$V,7,0)</f>
        <v xml:space="preserve"> Metazoa</v>
      </c>
      <c r="F1983" s="15" t="str">
        <f>VLOOKUP($A1983,таксономия!$B:$V,8,0)</f>
        <v xml:space="preserve"> Ecdysozoa</v>
      </c>
      <c r="G1983" s="15"/>
      <c r="I1983" s="15">
        <v>20</v>
      </c>
      <c r="J1983" s="15">
        <v>1962</v>
      </c>
      <c r="K1983" s="15">
        <f t="shared" si="90"/>
        <v>100</v>
      </c>
      <c r="L1983" s="15">
        <f t="shared" si="91"/>
        <v>99.040888440181732</v>
      </c>
      <c r="M1983" s="15">
        <f t="shared" si="92"/>
        <v>0.95911155981826823</v>
      </c>
    </row>
    <row r="1984" spans="1:13">
      <c r="A1984" s="15" t="s">
        <v>3591</v>
      </c>
      <c r="B1984" s="15">
        <v>-115.6</v>
      </c>
      <c r="C1984" s="15">
        <v>0.79</v>
      </c>
      <c r="D1984" s="15" t="str">
        <f>VLOOKUP($A1984,таксономия!$B:$V,6,0)</f>
        <v>Eukaryota</v>
      </c>
      <c r="E1984" s="15" t="str">
        <f>VLOOKUP($A1984,таксономия!$B:$V,7,0)</f>
        <v xml:space="preserve"> Metazoa</v>
      </c>
      <c r="F1984" s="15" t="str">
        <f>VLOOKUP($A1984,таксономия!$B:$V,8,0)</f>
        <v xml:space="preserve"> Ecdysozoa</v>
      </c>
      <c r="G1984" s="15"/>
      <c r="I1984" s="15">
        <v>20</v>
      </c>
      <c r="J1984" s="15">
        <v>1963</v>
      </c>
      <c r="K1984" s="15">
        <f t="shared" si="90"/>
        <v>100</v>
      </c>
      <c r="L1984" s="15">
        <f t="shared" si="91"/>
        <v>99.091367995961633</v>
      </c>
      <c r="M1984" s="15">
        <f t="shared" si="92"/>
        <v>0.90863200403836686</v>
      </c>
    </row>
    <row r="1985" spans="1:13">
      <c r="A1985" s="15" t="s">
        <v>1823</v>
      </c>
      <c r="B1985" s="15">
        <v>-116.1</v>
      </c>
      <c r="C1985" s="15">
        <v>0.84</v>
      </c>
      <c r="D1985" s="15" t="str">
        <f>VLOOKUP($A1985,таксономия!$B:$V,6,0)</f>
        <v>Eukaryota</v>
      </c>
      <c r="E1985" s="15" t="str">
        <f>VLOOKUP($A1985,таксономия!$B:$V,7,0)</f>
        <v xml:space="preserve"> Fungi</v>
      </c>
      <c r="F1985" s="15" t="str">
        <f>VLOOKUP($A1985,таксономия!$B:$V,8,0)</f>
        <v xml:space="preserve"> Dikarya</v>
      </c>
      <c r="G1985" s="15"/>
      <c r="I1985" s="15">
        <v>20</v>
      </c>
      <c r="J1985" s="15">
        <v>1964</v>
      </c>
      <c r="K1985" s="15">
        <f t="shared" si="90"/>
        <v>100</v>
      </c>
      <c r="L1985" s="15">
        <f t="shared" si="91"/>
        <v>99.141847551741549</v>
      </c>
      <c r="M1985" s="15">
        <f t="shared" si="92"/>
        <v>0.85815244825845127</v>
      </c>
    </row>
    <row r="1986" spans="1:13">
      <c r="A1986" s="15" t="s">
        <v>2122</v>
      </c>
      <c r="B1986" s="15">
        <v>-116.3</v>
      </c>
      <c r="C1986" s="15">
        <v>0.87</v>
      </c>
      <c r="D1986" s="15" t="str">
        <f>VLOOKUP($A1986,таксономия!$B:$V,6,0)</f>
        <v>Eukaryota</v>
      </c>
      <c r="E1986" s="15" t="str">
        <f>VLOOKUP($A1986,таксономия!$B:$V,7,0)</f>
        <v xml:space="preserve"> Metazoa</v>
      </c>
      <c r="F1986" s="15" t="str">
        <f>VLOOKUP($A1986,таксономия!$B:$V,8,0)</f>
        <v xml:space="preserve"> Chordata</v>
      </c>
      <c r="G1986" s="15"/>
      <c r="I1986" s="15">
        <v>20</v>
      </c>
      <c r="J1986" s="15">
        <v>1965</v>
      </c>
      <c r="K1986" s="15">
        <f t="shared" si="90"/>
        <v>100</v>
      </c>
      <c r="L1986" s="15">
        <f t="shared" si="91"/>
        <v>99.19232710752145</v>
      </c>
      <c r="M1986" s="15">
        <f t="shared" si="92"/>
        <v>0.8076728924785499</v>
      </c>
    </row>
    <row r="1987" spans="1:13">
      <c r="A1987" s="15" t="s">
        <v>760</v>
      </c>
      <c r="B1987" s="15">
        <v>-116.8</v>
      </c>
      <c r="C1987" s="15">
        <v>0.92</v>
      </c>
      <c r="D1987" s="15" t="str">
        <f>VLOOKUP($A1987,таксономия!$B:$V,6,0)</f>
        <v>Eukaryota</v>
      </c>
      <c r="E1987" s="15" t="str">
        <f>VLOOKUP($A1987,таксономия!$B:$V,7,0)</f>
        <v xml:space="preserve"> Metazoa</v>
      </c>
      <c r="F1987" s="15" t="str">
        <f>VLOOKUP($A1987,таксономия!$B:$V,8,0)</f>
        <v xml:space="preserve"> Ecdysozoa</v>
      </c>
      <c r="G1987" s="15"/>
      <c r="I1987" s="15">
        <v>20</v>
      </c>
      <c r="J1987" s="15">
        <v>1966</v>
      </c>
      <c r="K1987" s="15">
        <f t="shared" ref="K1987:K2002" si="93">I1987/20*100</f>
        <v>100</v>
      </c>
      <c r="L1987" s="15">
        <f t="shared" ref="L1987:L2002" si="94">J1987/1981*100</f>
        <v>99.242806663301366</v>
      </c>
      <c r="M1987" s="15">
        <f t="shared" ref="M1987:M2002" si="95">100-L1987</f>
        <v>0.75719333669863431</v>
      </c>
    </row>
    <row r="1988" spans="1:13">
      <c r="A1988" s="15" t="s">
        <v>1599</v>
      </c>
      <c r="B1988" s="15">
        <v>-118</v>
      </c>
      <c r="C1988" s="15">
        <v>1.1000000000000001</v>
      </c>
      <c r="D1988" s="15" t="str">
        <f>VLOOKUP($A1988,таксономия!$B:$V,6,0)</f>
        <v>Eukaryota</v>
      </c>
      <c r="E1988" s="15" t="str">
        <f>VLOOKUP($A1988,таксономия!$B:$V,7,0)</f>
        <v xml:space="preserve"> Viridiplantae</v>
      </c>
      <c r="F1988" s="15" t="str">
        <f>VLOOKUP($A1988,таксономия!$B:$V,8,0)</f>
        <v xml:space="preserve"> Streptophyta</v>
      </c>
      <c r="G1988" s="15"/>
      <c r="I1988" s="15">
        <v>20</v>
      </c>
      <c r="J1988" s="15">
        <v>1967</v>
      </c>
      <c r="K1988" s="15">
        <f t="shared" si="93"/>
        <v>100</v>
      </c>
      <c r="L1988" s="15">
        <f t="shared" si="94"/>
        <v>99.293286219081267</v>
      </c>
      <c r="M1988" s="15">
        <f t="shared" si="95"/>
        <v>0.70671378091873294</v>
      </c>
    </row>
    <row r="1989" spans="1:13">
      <c r="A1989" s="15" t="s">
        <v>704</v>
      </c>
      <c r="B1989" s="15">
        <v>-118.1</v>
      </c>
      <c r="C1989" s="15">
        <v>1.1000000000000001</v>
      </c>
      <c r="D1989" s="15" t="str">
        <f>VLOOKUP($A1989,таксономия!$B:$V,6,0)</f>
        <v>Eukaryota</v>
      </c>
      <c r="E1989" s="15" t="str">
        <f>VLOOKUP($A1989,таксономия!$B:$V,7,0)</f>
        <v xml:space="preserve"> Metazoa</v>
      </c>
      <c r="F1989" s="15" t="str">
        <f>VLOOKUP($A1989,таксономия!$B:$V,8,0)</f>
        <v xml:space="preserve"> Chordata</v>
      </c>
      <c r="G1989" s="15"/>
      <c r="I1989" s="15">
        <v>20</v>
      </c>
      <c r="J1989" s="15">
        <v>1968</v>
      </c>
      <c r="K1989" s="15">
        <f t="shared" si="93"/>
        <v>100</v>
      </c>
      <c r="L1989" s="15">
        <f t="shared" si="94"/>
        <v>99.343765774861183</v>
      </c>
      <c r="M1989" s="15">
        <f t="shared" si="95"/>
        <v>0.65623422513881735</v>
      </c>
    </row>
    <row r="1990" spans="1:13">
      <c r="A1990" s="15" t="s">
        <v>2459</v>
      </c>
      <c r="B1990" s="15">
        <v>-118.3</v>
      </c>
      <c r="C1990" s="15">
        <v>1.1000000000000001</v>
      </c>
      <c r="D1990" s="15" t="str">
        <f>VLOOKUP($A1990,таксономия!$B:$V,6,0)</f>
        <v>Eukaryota</v>
      </c>
      <c r="E1990" s="15" t="str">
        <f>VLOOKUP($A1990,таксономия!$B:$V,7,0)</f>
        <v xml:space="preserve"> Metazoa</v>
      </c>
      <c r="F1990" s="15" t="str">
        <f>VLOOKUP($A1990,таксономия!$B:$V,8,0)</f>
        <v xml:space="preserve"> Chordata</v>
      </c>
      <c r="G1990" s="15"/>
      <c r="I1990" s="15">
        <v>20</v>
      </c>
      <c r="J1990" s="15">
        <v>1969</v>
      </c>
      <c r="K1990" s="15">
        <f t="shared" si="93"/>
        <v>100</v>
      </c>
      <c r="L1990" s="15">
        <f t="shared" si="94"/>
        <v>99.394245330641098</v>
      </c>
      <c r="M1990" s="15">
        <f t="shared" si="95"/>
        <v>0.60575466935890177</v>
      </c>
    </row>
    <row r="1991" spans="1:13">
      <c r="A1991" s="15" t="s">
        <v>2325</v>
      </c>
      <c r="B1991" s="15">
        <v>-118.6</v>
      </c>
      <c r="C1991" s="15">
        <v>1.2</v>
      </c>
      <c r="D1991" s="15" t="str">
        <f>VLOOKUP($A1991,таксономия!$B:$V,6,0)</f>
        <v>Eukaryota</v>
      </c>
      <c r="E1991" s="15" t="str">
        <f>VLOOKUP($A1991,таксономия!$B:$V,7,0)</f>
        <v xml:space="preserve"> Metazoa</v>
      </c>
      <c r="F1991" s="15" t="str">
        <f>VLOOKUP($A1991,таксономия!$B:$V,8,0)</f>
        <v xml:space="preserve"> Ecdysozoa</v>
      </c>
      <c r="G1991" s="15"/>
      <c r="I1991" s="15">
        <v>20</v>
      </c>
      <c r="J1991" s="15">
        <v>1970</v>
      </c>
      <c r="K1991" s="15">
        <f t="shared" si="93"/>
        <v>100</v>
      </c>
      <c r="L1991" s="15">
        <f t="shared" si="94"/>
        <v>99.444724886421</v>
      </c>
      <c r="M1991" s="15">
        <f t="shared" si="95"/>
        <v>0.55527511357900039</v>
      </c>
    </row>
    <row r="1992" spans="1:13">
      <c r="A1992" s="15" t="s">
        <v>3817</v>
      </c>
      <c r="B1992" s="15">
        <v>-119.6</v>
      </c>
      <c r="C1992" s="15">
        <v>1.3</v>
      </c>
      <c r="D1992" s="15" t="str">
        <f>VLOOKUP($A1992,таксономия!$B:$V,6,0)</f>
        <v>Eukaryota</v>
      </c>
      <c r="E1992" s="15" t="str">
        <f>VLOOKUP($A1992,таксономия!$B:$V,7,0)</f>
        <v xml:space="preserve"> Metazoa</v>
      </c>
      <c r="F1992" s="15" t="str">
        <f>VLOOKUP($A1992,таксономия!$B:$V,8,0)</f>
        <v xml:space="preserve"> Chordata</v>
      </c>
      <c r="G1992" s="15"/>
      <c r="I1992" s="15">
        <v>20</v>
      </c>
      <c r="J1992" s="15">
        <v>1971</v>
      </c>
      <c r="K1992" s="15">
        <f t="shared" si="93"/>
        <v>100</v>
      </c>
      <c r="L1992" s="15">
        <f t="shared" si="94"/>
        <v>99.495204442200915</v>
      </c>
      <c r="M1992" s="15">
        <f t="shared" si="95"/>
        <v>0.5047955577990848</v>
      </c>
    </row>
    <row r="1993" spans="1:13">
      <c r="A1993" s="15" t="s">
        <v>653</v>
      </c>
      <c r="B1993" s="15">
        <v>-119.6</v>
      </c>
      <c r="C1993" s="15">
        <v>1.3</v>
      </c>
      <c r="D1993" s="15" t="str">
        <f>VLOOKUP($A1993,таксономия!$B:$V,6,0)</f>
        <v>Eukaryota</v>
      </c>
      <c r="E1993" s="15" t="str">
        <f>VLOOKUP($A1993,таксономия!$B:$V,7,0)</f>
        <v xml:space="preserve"> Fungi</v>
      </c>
      <c r="F1993" s="15" t="str">
        <f>VLOOKUP($A1993,таксономия!$B:$V,8,0)</f>
        <v xml:space="preserve"> Dikarya</v>
      </c>
      <c r="G1993" s="15"/>
      <c r="I1993" s="15">
        <v>20</v>
      </c>
      <c r="J1993" s="15">
        <v>1972</v>
      </c>
      <c r="K1993" s="15">
        <f t="shared" si="93"/>
        <v>100</v>
      </c>
      <c r="L1993" s="15">
        <f t="shared" si="94"/>
        <v>99.545683997980817</v>
      </c>
      <c r="M1993" s="15">
        <f t="shared" si="95"/>
        <v>0.45431600201918343</v>
      </c>
    </row>
    <row r="1994" spans="1:13">
      <c r="A1994" s="15" t="s">
        <v>118</v>
      </c>
      <c r="B1994" s="15">
        <v>-123.4</v>
      </c>
      <c r="C1994" s="15">
        <v>2.1</v>
      </c>
      <c r="D1994" s="15" t="str">
        <f>VLOOKUP($A1994,таксономия!$B:$V,6,0)</f>
        <v>Eukaryota</v>
      </c>
      <c r="E1994" s="15" t="str">
        <f>VLOOKUP($A1994,таксономия!$B:$V,7,0)</f>
        <v xml:space="preserve"> Viridiplantae</v>
      </c>
      <c r="F1994" s="15" t="str">
        <f>VLOOKUP($A1994,таксономия!$B:$V,8,0)</f>
        <v xml:space="preserve"> Streptophyta</v>
      </c>
      <c r="G1994" s="15"/>
      <c r="I1994" s="15">
        <v>20</v>
      </c>
      <c r="J1994" s="15">
        <v>1973</v>
      </c>
      <c r="K1994" s="15">
        <f t="shared" si="93"/>
        <v>100</v>
      </c>
      <c r="L1994" s="15">
        <f t="shared" si="94"/>
        <v>99.596163553760732</v>
      </c>
      <c r="M1994" s="15">
        <f t="shared" si="95"/>
        <v>0.40383644623926784</v>
      </c>
    </row>
    <row r="1995" spans="1:13">
      <c r="A1995" s="15" t="s">
        <v>2377</v>
      </c>
      <c r="B1995" s="15">
        <v>-124.9</v>
      </c>
      <c r="C1995" s="15">
        <v>2.6</v>
      </c>
      <c r="D1995" s="15" t="str">
        <f>VLOOKUP($A1995,таксономия!$B:$V,6,0)</f>
        <v>Eukaryota</v>
      </c>
      <c r="E1995" s="15" t="str">
        <f>VLOOKUP($A1995,таксономия!$B:$V,7,0)</f>
        <v xml:space="preserve"> Metazoa</v>
      </c>
      <c r="F1995" s="15" t="str">
        <f>VLOOKUP($A1995,таксономия!$B:$V,8,0)</f>
        <v xml:space="preserve"> Chordata</v>
      </c>
      <c r="G1995" s="15"/>
      <c r="I1995" s="15">
        <v>20</v>
      </c>
      <c r="J1995" s="15">
        <v>1974</v>
      </c>
      <c r="K1995" s="15">
        <f t="shared" si="93"/>
        <v>100</v>
      </c>
      <c r="L1995" s="15">
        <f t="shared" si="94"/>
        <v>99.646643109540634</v>
      </c>
      <c r="M1995" s="15">
        <f t="shared" si="95"/>
        <v>0.35335689045936647</v>
      </c>
    </row>
    <row r="1996" spans="1:13">
      <c r="A1996" s="15" t="s">
        <v>2807</v>
      </c>
      <c r="B1996" s="15">
        <v>-125.7</v>
      </c>
      <c r="C1996" s="15">
        <v>2.9</v>
      </c>
      <c r="D1996" s="15" t="str">
        <f>VLOOKUP($A1996,таксономия!$B:$V,6,0)</f>
        <v>Eukaryota</v>
      </c>
      <c r="E1996" s="15" t="str">
        <f>VLOOKUP($A1996,таксономия!$B:$V,7,0)</f>
        <v xml:space="preserve"> Fungi</v>
      </c>
      <c r="F1996" s="15" t="str">
        <f>VLOOKUP($A1996,таксономия!$B:$V,8,0)</f>
        <v xml:space="preserve"> Dikarya</v>
      </c>
      <c r="G1996" s="15"/>
      <c r="I1996" s="15">
        <v>20</v>
      </c>
      <c r="J1996" s="15">
        <v>1975</v>
      </c>
      <c r="K1996" s="15">
        <f t="shared" si="93"/>
        <v>100</v>
      </c>
      <c r="L1996" s="15">
        <f t="shared" si="94"/>
        <v>99.697122665320549</v>
      </c>
      <c r="M1996" s="15">
        <f t="shared" si="95"/>
        <v>0.30287733467945088</v>
      </c>
    </row>
    <row r="1997" spans="1:13">
      <c r="A1997" s="15" t="s">
        <v>3178</v>
      </c>
      <c r="B1997" s="15">
        <v>-127.8</v>
      </c>
      <c r="C1997" s="15">
        <v>3.8</v>
      </c>
      <c r="D1997" s="15" t="str">
        <f>VLOOKUP($A1997,таксономия!$B:$V,6,0)</f>
        <v>Eukaryota</v>
      </c>
      <c r="E1997" s="15" t="str">
        <f>VLOOKUP($A1997,таксономия!$B:$V,7,0)</f>
        <v xml:space="preserve"> Metazoa</v>
      </c>
      <c r="F1997" s="15" t="str">
        <f>VLOOKUP($A1997,таксономия!$B:$V,8,0)</f>
        <v xml:space="preserve"> Chordata</v>
      </c>
      <c r="G1997" s="15"/>
      <c r="I1997" s="15">
        <v>20</v>
      </c>
      <c r="J1997" s="15">
        <v>1976</v>
      </c>
      <c r="K1997" s="15">
        <f t="shared" si="93"/>
        <v>100</v>
      </c>
      <c r="L1997" s="15">
        <f t="shared" si="94"/>
        <v>99.74760222110045</v>
      </c>
      <c r="M1997" s="15">
        <f t="shared" si="95"/>
        <v>0.25239777889954951</v>
      </c>
    </row>
    <row r="1998" spans="1:13">
      <c r="A1998" s="15" t="s">
        <v>1262</v>
      </c>
      <c r="B1998" s="15">
        <v>-128</v>
      </c>
      <c r="C1998" s="15">
        <v>3.9</v>
      </c>
      <c r="D1998" s="15" t="str">
        <f>VLOOKUP($A1998,таксономия!$B:$V,6,0)</f>
        <v>Eukaryota</v>
      </c>
      <c r="E1998" s="15" t="str">
        <f>VLOOKUP($A1998,таксономия!$B:$V,7,0)</f>
        <v xml:space="preserve"> Viridiplantae</v>
      </c>
      <c r="F1998" s="15" t="str">
        <f>VLOOKUP($A1998,таксономия!$B:$V,8,0)</f>
        <v xml:space="preserve"> Streptophyta</v>
      </c>
      <c r="G1998" s="15"/>
      <c r="I1998" s="15">
        <v>20</v>
      </c>
      <c r="J1998" s="15">
        <v>1977</v>
      </c>
      <c r="K1998" s="15">
        <f t="shared" si="93"/>
        <v>100</v>
      </c>
      <c r="L1998" s="15">
        <f t="shared" si="94"/>
        <v>99.798081776880366</v>
      </c>
      <c r="M1998" s="15">
        <f t="shared" si="95"/>
        <v>0.20191822311963392</v>
      </c>
    </row>
    <row r="1999" spans="1:13">
      <c r="A1999" s="15" t="s">
        <v>2506</v>
      </c>
      <c r="B1999" s="15">
        <v>-129.19999999999999</v>
      </c>
      <c r="C1999" s="15">
        <v>4.5</v>
      </c>
      <c r="D1999" s="15" t="str">
        <f>VLOOKUP($A1999,таксономия!$B:$V,6,0)</f>
        <v>Eukaryota</v>
      </c>
      <c r="E1999" s="15" t="str">
        <f>VLOOKUP($A1999,таксономия!$B:$V,7,0)</f>
        <v xml:space="preserve"> Fungi</v>
      </c>
      <c r="F1999" s="15" t="str">
        <f>VLOOKUP($A1999,таксономия!$B:$V,8,0)</f>
        <v xml:space="preserve"> Dikarya</v>
      </c>
      <c r="G1999" s="15"/>
      <c r="I1999" s="15">
        <v>20</v>
      </c>
      <c r="J1999" s="15">
        <v>1978</v>
      </c>
      <c r="K1999" s="15">
        <f t="shared" si="93"/>
        <v>100</v>
      </c>
      <c r="L1999" s="15">
        <f t="shared" si="94"/>
        <v>99.848561332660267</v>
      </c>
      <c r="M1999" s="15">
        <f t="shared" si="95"/>
        <v>0.15143866733973255</v>
      </c>
    </row>
    <row r="2000" spans="1:13">
      <c r="A2000" s="15" t="s">
        <v>2457</v>
      </c>
      <c r="B2000" s="15">
        <v>-131.9</v>
      </c>
      <c r="C2000" s="15">
        <v>6.5</v>
      </c>
      <c r="D2000" s="15" t="str">
        <f>VLOOKUP($A2000,таксономия!$B:$V,6,0)</f>
        <v>Eukaryota</v>
      </c>
      <c r="E2000" s="15" t="str">
        <f>VLOOKUP($A2000,таксономия!$B:$V,7,0)</f>
        <v xml:space="preserve"> Metazoa</v>
      </c>
      <c r="F2000" s="15" t="str">
        <f>VLOOKUP($A2000,таксономия!$B:$V,8,0)</f>
        <v xml:space="preserve"> Chordata</v>
      </c>
      <c r="G2000" s="15"/>
      <c r="I2000" s="15">
        <v>20</v>
      </c>
      <c r="J2000" s="15">
        <v>1979</v>
      </c>
      <c r="K2000" s="15">
        <f t="shared" si="93"/>
        <v>100</v>
      </c>
      <c r="L2000" s="15">
        <f t="shared" si="94"/>
        <v>99.899040888440183</v>
      </c>
      <c r="M2000" s="15">
        <f t="shared" si="95"/>
        <v>0.10095911155981696</v>
      </c>
    </row>
    <row r="2001" spans="1:13">
      <c r="A2001" s="15" t="s">
        <v>3520</v>
      </c>
      <c r="B2001" s="15">
        <v>-133.19999999999999</v>
      </c>
      <c r="C2001" s="15">
        <v>7.6</v>
      </c>
      <c r="D2001" s="15" t="str">
        <f>VLOOKUP($A2001,таксономия!$B:$V,6,0)</f>
        <v>Eukaryota</v>
      </c>
      <c r="E2001" s="15" t="str">
        <f>VLOOKUP($A2001,таксономия!$B:$V,7,0)</f>
        <v xml:space="preserve"> Fungi</v>
      </c>
      <c r="F2001" s="15" t="str">
        <f>VLOOKUP($A2001,таксономия!$B:$V,8,0)</f>
        <v xml:space="preserve"> Dikarya</v>
      </c>
      <c r="G2001" s="15"/>
      <c r="I2001" s="15">
        <v>20</v>
      </c>
      <c r="J2001" s="15">
        <v>1980</v>
      </c>
      <c r="K2001" s="15">
        <f t="shared" si="93"/>
        <v>100</v>
      </c>
      <c r="L2001" s="15">
        <f t="shared" si="94"/>
        <v>99.949520444220084</v>
      </c>
      <c r="M2001" s="15">
        <f t="shared" si="95"/>
        <v>5.0479555779915586E-2</v>
      </c>
    </row>
    <row r="2002" spans="1:13">
      <c r="A2002" s="15" t="s">
        <v>3360</v>
      </c>
      <c r="B2002" s="15">
        <v>-135.19999999999999</v>
      </c>
      <c r="C2002" s="15">
        <v>9.8000000000000007</v>
      </c>
      <c r="D2002" s="15" t="str">
        <f>VLOOKUP($A2002,таксономия!$B:$V,6,0)</f>
        <v>Eukaryota</v>
      </c>
      <c r="E2002" s="15" t="str">
        <f>VLOOKUP($A2002,таксономия!$B:$V,7,0)</f>
        <v xml:space="preserve"> Metazoa</v>
      </c>
      <c r="F2002" s="15" t="str">
        <f>VLOOKUP($A2002,таксономия!$B:$V,8,0)</f>
        <v xml:space="preserve"> Porifera</v>
      </c>
      <c r="G2002" s="15"/>
      <c r="I2002" s="15">
        <v>20</v>
      </c>
      <c r="J2002" s="15">
        <v>1981</v>
      </c>
      <c r="K2002" s="15">
        <f t="shared" si="93"/>
        <v>100</v>
      </c>
      <c r="L2002" s="15">
        <f t="shared" si="94"/>
        <v>100</v>
      </c>
      <c r="M2002" s="15">
        <f t="shared" si="95"/>
        <v>0</v>
      </c>
    </row>
  </sheetData>
  <mergeCells count="1">
    <mergeCell ref="D1:F1"/>
  </mergeCells>
  <conditionalFormatting sqref="F1:F1048576">
    <cfRule type="cellIs" dxfId="0" priority="1" operator="equal">
      <formula>$F$2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2002"/>
  <sheetViews>
    <sheetView workbookViewId="0">
      <selection sqref="A1:B1048576"/>
    </sheetView>
  </sheetViews>
  <sheetFormatPr defaultRowHeight="15"/>
  <cols>
    <col min="1" max="1" width="20" bestFit="1" customWidth="1"/>
    <col min="2" max="2" width="21.5703125" bestFit="1" customWidth="1"/>
    <col min="3" max="3" width="18" bestFit="1" customWidth="1"/>
  </cols>
  <sheetData>
    <row r="1" spans="1:3">
      <c r="A1" s="15" t="s">
        <v>8285</v>
      </c>
      <c r="B1" s="15"/>
      <c r="C1" s="15" t="s">
        <v>8286</v>
      </c>
    </row>
    <row r="2" spans="1:3">
      <c r="A2" s="15">
        <v>5</v>
      </c>
      <c r="B2" s="15">
        <v>0</v>
      </c>
      <c r="C2" s="15">
        <v>100</v>
      </c>
    </row>
    <row r="3" spans="1:3">
      <c r="A3" s="15">
        <v>10</v>
      </c>
      <c r="B3" s="15">
        <v>0</v>
      </c>
      <c r="C3" s="15">
        <v>100</v>
      </c>
    </row>
    <row r="4" spans="1:3">
      <c r="A4" s="15">
        <v>15</v>
      </c>
      <c r="B4" s="15">
        <v>0</v>
      </c>
      <c r="C4" s="15">
        <v>100</v>
      </c>
    </row>
    <row r="5" spans="1:3">
      <c r="A5" s="15">
        <v>20</v>
      </c>
      <c r="B5" s="15">
        <v>0</v>
      </c>
      <c r="C5" s="15">
        <v>100</v>
      </c>
    </row>
    <row r="6" spans="1:3">
      <c r="A6" s="15">
        <v>25</v>
      </c>
      <c r="B6" s="15">
        <v>0</v>
      </c>
      <c r="C6" s="15">
        <v>100</v>
      </c>
    </row>
    <row r="7" spans="1:3">
      <c r="A7" s="15">
        <v>30</v>
      </c>
      <c r="B7" s="15">
        <v>0</v>
      </c>
      <c r="C7" s="15">
        <v>100</v>
      </c>
    </row>
    <row r="8" spans="1:3">
      <c r="A8" s="15">
        <v>35</v>
      </c>
      <c r="B8" s="15">
        <v>0</v>
      </c>
      <c r="C8" s="15">
        <v>100</v>
      </c>
    </row>
    <row r="9" spans="1:3">
      <c r="A9" s="15">
        <v>40</v>
      </c>
      <c r="B9" s="15">
        <v>0</v>
      </c>
      <c r="C9" s="15">
        <v>100</v>
      </c>
    </row>
    <row r="10" spans="1:3">
      <c r="A10" s="15">
        <v>45</v>
      </c>
      <c r="B10" s="15">
        <v>0</v>
      </c>
      <c r="C10" s="15">
        <v>100</v>
      </c>
    </row>
    <row r="11" spans="1:3">
      <c r="A11" s="15">
        <v>50</v>
      </c>
      <c r="B11" s="15">
        <v>0</v>
      </c>
      <c r="C11" s="15">
        <v>100</v>
      </c>
    </row>
    <row r="12" spans="1:3">
      <c r="A12" s="15">
        <v>55.000000000000007</v>
      </c>
      <c r="B12" s="15">
        <v>0</v>
      </c>
      <c r="C12" s="15">
        <v>100</v>
      </c>
    </row>
    <row r="13" spans="1:3">
      <c r="A13" s="15">
        <v>60</v>
      </c>
      <c r="B13" s="15">
        <v>0</v>
      </c>
      <c r="C13" s="15">
        <v>100</v>
      </c>
    </row>
    <row r="14" spans="1:3">
      <c r="A14" s="15">
        <v>65</v>
      </c>
      <c r="B14" s="15">
        <v>0</v>
      </c>
      <c r="C14" s="15">
        <v>100</v>
      </c>
    </row>
    <row r="15" spans="1:3">
      <c r="A15" s="15">
        <v>70</v>
      </c>
      <c r="B15" s="15">
        <v>0</v>
      </c>
      <c r="C15" s="15">
        <v>100</v>
      </c>
    </row>
    <row r="16" spans="1:3">
      <c r="A16" s="15">
        <v>75</v>
      </c>
      <c r="B16" s="15">
        <v>0</v>
      </c>
      <c r="C16" s="15">
        <v>100</v>
      </c>
    </row>
    <row r="17" spans="1:3">
      <c r="A17" s="15">
        <v>75</v>
      </c>
      <c r="B17" s="15">
        <v>5.0479555779909133E-2</v>
      </c>
      <c r="C17" s="15">
        <v>99.949520444220084</v>
      </c>
    </row>
    <row r="18" spans="1:3">
      <c r="A18" s="15">
        <v>80</v>
      </c>
      <c r="B18" s="15">
        <v>5.0479555779909133E-2</v>
      </c>
      <c r="C18" s="15">
        <v>99.949520444220084</v>
      </c>
    </row>
    <row r="19" spans="1:3">
      <c r="A19" s="15">
        <v>85</v>
      </c>
      <c r="B19" s="15">
        <v>5.0479555779909133E-2</v>
      </c>
      <c r="C19" s="15">
        <v>99.949520444220084</v>
      </c>
    </row>
    <row r="20" spans="1:3">
      <c r="A20" s="15">
        <v>85</v>
      </c>
      <c r="B20" s="15">
        <v>0.10095911155981827</v>
      </c>
      <c r="C20" s="15">
        <v>99.899040888440183</v>
      </c>
    </row>
    <row r="21" spans="1:3">
      <c r="A21" s="15">
        <v>90</v>
      </c>
      <c r="B21" s="15">
        <v>0.10095911155981827</v>
      </c>
      <c r="C21" s="15">
        <v>99.899040888440183</v>
      </c>
    </row>
    <row r="22" spans="1:3">
      <c r="A22" s="15">
        <v>90</v>
      </c>
      <c r="B22" s="15">
        <v>0.15143866733972741</v>
      </c>
      <c r="C22" s="15">
        <v>99.848561332660267</v>
      </c>
    </row>
    <row r="23" spans="1:3">
      <c r="A23" s="15">
        <v>95</v>
      </c>
      <c r="B23" s="15">
        <v>0.15143866733972741</v>
      </c>
      <c r="C23" s="15">
        <v>99.848561332660267</v>
      </c>
    </row>
    <row r="24" spans="1:3">
      <c r="A24" s="15">
        <v>95</v>
      </c>
      <c r="B24" s="15">
        <v>0.20191822311963653</v>
      </c>
      <c r="C24" s="15">
        <v>99.798081776880366</v>
      </c>
    </row>
    <row r="25" spans="1:3">
      <c r="A25" s="15">
        <v>95</v>
      </c>
      <c r="B25" s="15">
        <v>0.25239777889954568</v>
      </c>
      <c r="C25" s="15">
        <v>99.74760222110045</v>
      </c>
    </row>
    <row r="26" spans="1:3">
      <c r="A26" s="15">
        <v>95</v>
      </c>
      <c r="B26" s="15">
        <v>0.30287733467945482</v>
      </c>
      <c r="C26" s="15">
        <v>99.697122665320549</v>
      </c>
    </row>
    <row r="27" spans="1:3">
      <c r="A27" s="15">
        <v>95</v>
      </c>
      <c r="B27" s="15">
        <v>0.35335689045936397</v>
      </c>
      <c r="C27" s="15">
        <v>99.646643109540634</v>
      </c>
    </row>
    <row r="28" spans="1:3">
      <c r="A28" s="15">
        <v>95</v>
      </c>
      <c r="B28" s="15">
        <v>0.40383644623927306</v>
      </c>
      <c r="C28" s="15">
        <v>99.596163553760732</v>
      </c>
    </row>
    <row r="29" spans="1:3">
      <c r="A29" s="15">
        <v>95</v>
      </c>
      <c r="B29" s="15">
        <v>0.45431600201918221</v>
      </c>
      <c r="C29" s="15">
        <v>99.545683997980817</v>
      </c>
    </row>
    <row r="30" spans="1:3">
      <c r="A30" s="15">
        <v>95</v>
      </c>
      <c r="B30" s="15">
        <v>0.50479555779909135</v>
      </c>
      <c r="C30" s="15">
        <v>99.495204442200915</v>
      </c>
    </row>
    <row r="31" spans="1:3">
      <c r="A31" s="15">
        <v>95</v>
      </c>
      <c r="B31" s="15">
        <v>0.5552751135790005</v>
      </c>
      <c r="C31" s="15">
        <v>99.444724886421</v>
      </c>
    </row>
    <row r="32" spans="1:3">
      <c r="A32" s="15">
        <v>95</v>
      </c>
      <c r="B32" s="15">
        <v>0.60575466935890965</v>
      </c>
      <c r="C32" s="15">
        <v>99.394245330641084</v>
      </c>
    </row>
    <row r="33" spans="1:3">
      <c r="A33" s="15">
        <v>95</v>
      </c>
      <c r="B33" s="15">
        <v>0.65623422513881879</v>
      </c>
      <c r="C33" s="15">
        <v>99.343765774861183</v>
      </c>
    </row>
    <row r="34" spans="1:3">
      <c r="A34" s="15">
        <v>95</v>
      </c>
      <c r="B34" s="15">
        <v>0.70671378091872794</v>
      </c>
      <c r="C34" s="15">
        <v>99.293286219081267</v>
      </c>
    </row>
    <row r="35" spans="1:3">
      <c r="A35" s="15">
        <v>95</v>
      </c>
      <c r="B35" s="15">
        <v>0.75719333669863709</v>
      </c>
      <c r="C35" s="15">
        <v>99.242806663301366</v>
      </c>
    </row>
    <row r="36" spans="1:3">
      <c r="A36" s="15">
        <v>95</v>
      </c>
      <c r="B36" s="15">
        <v>0.80767289247854612</v>
      </c>
      <c r="C36" s="15">
        <v>99.19232710752145</v>
      </c>
    </row>
    <row r="37" spans="1:3">
      <c r="A37" s="15">
        <v>95</v>
      </c>
      <c r="B37" s="15">
        <v>0.85815244825845538</v>
      </c>
      <c r="C37" s="15">
        <v>99.141847551741549</v>
      </c>
    </row>
    <row r="38" spans="1:3">
      <c r="A38" s="15">
        <v>95</v>
      </c>
      <c r="B38" s="15">
        <v>0.90863200403836442</v>
      </c>
      <c r="C38" s="15">
        <v>99.091367995961633</v>
      </c>
    </row>
    <row r="39" spans="1:3">
      <c r="A39" s="15">
        <v>95</v>
      </c>
      <c r="B39" s="15">
        <v>0.95911155981827367</v>
      </c>
      <c r="C39" s="15">
        <v>99.040888440181732</v>
      </c>
    </row>
    <row r="40" spans="1:3">
      <c r="A40" s="15">
        <v>95</v>
      </c>
      <c r="B40" s="15">
        <v>1.0095911155981827</v>
      </c>
      <c r="C40" s="15">
        <v>98.990408884401816</v>
      </c>
    </row>
    <row r="41" spans="1:3">
      <c r="A41" s="15">
        <v>95</v>
      </c>
      <c r="B41" s="15">
        <v>1.0600706713780919</v>
      </c>
      <c r="C41" s="15">
        <v>98.939929328621915</v>
      </c>
    </row>
    <row r="42" spans="1:3">
      <c r="A42" s="15">
        <v>95</v>
      </c>
      <c r="B42" s="15">
        <v>1.110550227158001</v>
      </c>
      <c r="C42" s="15">
        <v>98.889449772841999</v>
      </c>
    </row>
    <row r="43" spans="1:3">
      <c r="A43" s="15">
        <v>95</v>
      </c>
      <c r="B43" s="15">
        <v>1.1610297829379101</v>
      </c>
      <c r="C43" s="15">
        <v>98.838970217062084</v>
      </c>
    </row>
    <row r="44" spans="1:3">
      <c r="A44" s="15">
        <v>95</v>
      </c>
      <c r="B44" s="15">
        <v>1.2115093387178193</v>
      </c>
      <c r="C44" s="15">
        <v>98.788490661282182</v>
      </c>
    </row>
    <row r="45" spans="1:3">
      <c r="A45" s="15">
        <v>95</v>
      </c>
      <c r="B45" s="15">
        <v>1.2619888944977284</v>
      </c>
      <c r="C45" s="15">
        <v>98.738011105502267</v>
      </c>
    </row>
    <row r="46" spans="1:3">
      <c r="A46" s="15">
        <v>95</v>
      </c>
      <c r="B46" s="15">
        <v>1.3124684502776376</v>
      </c>
      <c r="C46" s="15">
        <v>98.687531549722365</v>
      </c>
    </row>
    <row r="47" spans="1:3">
      <c r="A47" s="15">
        <v>95</v>
      </c>
      <c r="B47" s="15">
        <v>1.3629480060575467</v>
      </c>
      <c r="C47" s="15">
        <v>98.63705199394245</v>
      </c>
    </row>
    <row r="48" spans="1:3">
      <c r="A48" s="15">
        <v>95</v>
      </c>
      <c r="B48" s="15">
        <v>1.4134275618374559</v>
      </c>
      <c r="C48" s="15">
        <v>98.586572438162548</v>
      </c>
    </row>
    <row r="49" spans="1:3">
      <c r="A49" s="15">
        <v>95</v>
      </c>
      <c r="B49" s="15">
        <v>1.463907117617365</v>
      </c>
      <c r="C49" s="15">
        <v>98.536092882382633</v>
      </c>
    </row>
    <row r="50" spans="1:3">
      <c r="A50" s="15">
        <v>95</v>
      </c>
      <c r="B50" s="15">
        <v>1.5143866733972742</v>
      </c>
      <c r="C50" s="15">
        <v>98.485613326602731</v>
      </c>
    </row>
    <row r="51" spans="1:3">
      <c r="A51" s="15">
        <v>95</v>
      </c>
      <c r="B51" s="15">
        <v>1.5648662291771833</v>
      </c>
      <c r="C51" s="15">
        <v>98.435133770822816</v>
      </c>
    </row>
    <row r="52" spans="1:3">
      <c r="A52" s="15">
        <v>95</v>
      </c>
      <c r="B52" s="15">
        <v>1.6153457849570922</v>
      </c>
      <c r="C52" s="15">
        <v>98.384654215042914</v>
      </c>
    </row>
    <row r="53" spans="1:3">
      <c r="A53" s="15">
        <v>95</v>
      </c>
      <c r="B53" s="15">
        <v>1.6658253407370014</v>
      </c>
      <c r="C53" s="15">
        <v>98.334174659262999</v>
      </c>
    </row>
    <row r="54" spans="1:3">
      <c r="A54" s="15">
        <v>95</v>
      </c>
      <c r="B54" s="15">
        <v>1.7163048965169108</v>
      </c>
      <c r="C54" s="15">
        <v>98.283695103483083</v>
      </c>
    </row>
    <row r="55" spans="1:3">
      <c r="A55" s="15">
        <v>95</v>
      </c>
      <c r="B55" s="15">
        <v>1.7667844522968199</v>
      </c>
      <c r="C55" s="15">
        <v>98.233215547703182</v>
      </c>
    </row>
    <row r="56" spans="1:3">
      <c r="A56" s="15">
        <v>95</v>
      </c>
      <c r="B56" s="15">
        <v>1.8172640080767288</v>
      </c>
      <c r="C56" s="15">
        <v>98.182735991923266</v>
      </c>
    </row>
    <row r="57" spans="1:3">
      <c r="A57" s="15">
        <v>100</v>
      </c>
      <c r="B57" s="15">
        <v>1.8172640080767288</v>
      </c>
      <c r="C57" s="15">
        <v>98.182735991923266</v>
      </c>
    </row>
    <row r="58" spans="1:3">
      <c r="A58" s="15">
        <v>100</v>
      </c>
      <c r="B58" s="15">
        <v>1.867743563856638</v>
      </c>
      <c r="C58" s="15">
        <v>98.132256436143365</v>
      </c>
    </row>
    <row r="59" spans="1:3">
      <c r="A59" s="15">
        <v>100</v>
      </c>
      <c r="B59" s="15">
        <v>1.9182231196365473</v>
      </c>
      <c r="C59" s="15">
        <v>98.081776880363449</v>
      </c>
    </row>
    <row r="60" spans="1:3">
      <c r="A60" s="15">
        <v>100</v>
      </c>
      <c r="B60" s="15">
        <v>1.9687026754164565</v>
      </c>
      <c r="C60" s="15">
        <v>98.031297324583548</v>
      </c>
    </row>
    <row r="61" spans="1:3">
      <c r="A61" s="15">
        <v>100</v>
      </c>
      <c r="B61" s="15">
        <v>2.0191822311963654</v>
      </c>
      <c r="C61" s="15">
        <v>97.980817768803632</v>
      </c>
    </row>
    <row r="62" spans="1:3">
      <c r="A62" s="15">
        <v>100</v>
      </c>
      <c r="B62" s="15">
        <v>2.0696617869762743</v>
      </c>
      <c r="C62" s="15">
        <v>97.930338213023731</v>
      </c>
    </row>
    <row r="63" spans="1:3">
      <c r="A63" s="15">
        <v>100</v>
      </c>
      <c r="B63" s="15">
        <v>2.1201413427561837</v>
      </c>
      <c r="C63" s="15">
        <v>97.879858657243815</v>
      </c>
    </row>
    <row r="64" spans="1:3">
      <c r="A64" s="15">
        <v>100</v>
      </c>
      <c r="B64" s="15">
        <v>2.1706208985360931</v>
      </c>
      <c r="C64" s="15">
        <v>97.8293791014639</v>
      </c>
    </row>
    <row r="65" spans="1:3">
      <c r="A65" s="15">
        <v>100</v>
      </c>
      <c r="B65" s="15">
        <v>2.221100454316002</v>
      </c>
      <c r="C65" s="15">
        <v>97.778899545683998</v>
      </c>
    </row>
    <row r="66" spans="1:3">
      <c r="A66" s="15">
        <v>100</v>
      </c>
      <c r="B66" s="15">
        <v>2.2715800100959109</v>
      </c>
      <c r="C66" s="15">
        <v>97.728419989904083</v>
      </c>
    </row>
    <row r="67" spans="1:3">
      <c r="A67" s="15">
        <v>100</v>
      </c>
      <c r="B67" s="15">
        <v>2.3220595658758203</v>
      </c>
      <c r="C67" s="15">
        <v>97.677940434124181</v>
      </c>
    </row>
    <row r="68" spans="1:3">
      <c r="A68" s="15">
        <v>100</v>
      </c>
      <c r="B68" s="15">
        <v>2.3725391216557297</v>
      </c>
      <c r="C68" s="15">
        <v>97.627460878344266</v>
      </c>
    </row>
    <row r="69" spans="1:3">
      <c r="A69" s="15">
        <v>100</v>
      </c>
      <c r="B69" s="15">
        <v>2.4230186774356386</v>
      </c>
      <c r="C69" s="15">
        <v>97.576981322564365</v>
      </c>
    </row>
    <row r="70" spans="1:3">
      <c r="A70" s="15">
        <v>100</v>
      </c>
      <c r="B70" s="15">
        <v>2.4734982332155475</v>
      </c>
      <c r="C70" s="15">
        <v>97.526501766784449</v>
      </c>
    </row>
    <row r="71" spans="1:3">
      <c r="A71" s="15">
        <v>100</v>
      </c>
      <c r="B71" s="15">
        <v>2.5239777889954569</v>
      </c>
      <c r="C71" s="15">
        <v>97.476022211004548</v>
      </c>
    </row>
    <row r="72" spans="1:3">
      <c r="A72" s="15">
        <v>100</v>
      </c>
      <c r="B72" s="15">
        <v>2.5744573447753663</v>
      </c>
      <c r="C72" s="15">
        <v>97.425542655224632</v>
      </c>
    </row>
    <row r="73" spans="1:3">
      <c r="A73" s="15">
        <v>100</v>
      </c>
      <c r="B73" s="15">
        <v>2.6249369005552752</v>
      </c>
      <c r="C73" s="15">
        <v>97.375063099444731</v>
      </c>
    </row>
    <row r="74" spans="1:3">
      <c r="A74" s="15">
        <v>100</v>
      </c>
      <c r="B74" s="15">
        <v>2.6754164563351841</v>
      </c>
      <c r="C74" s="15">
        <v>97.324583543664815</v>
      </c>
    </row>
    <row r="75" spans="1:3">
      <c r="A75" s="15">
        <v>100</v>
      </c>
      <c r="B75" s="15">
        <v>2.7258960121150935</v>
      </c>
      <c r="C75" s="15">
        <v>97.274103987884899</v>
      </c>
    </row>
    <row r="76" spans="1:3">
      <c r="A76" s="15">
        <v>100</v>
      </c>
      <c r="B76" s="15">
        <v>2.7763755678950024</v>
      </c>
      <c r="C76" s="15">
        <v>97.223624432104998</v>
      </c>
    </row>
    <row r="77" spans="1:3">
      <c r="A77" s="15">
        <v>100</v>
      </c>
      <c r="B77" s="15">
        <v>2.8268551236749118</v>
      </c>
      <c r="C77" s="15">
        <v>97.173144876325082</v>
      </c>
    </row>
    <row r="78" spans="1:3">
      <c r="A78" s="15">
        <v>100</v>
      </c>
      <c r="B78" s="15">
        <v>2.8773346794548207</v>
      </c>
      <c r="C78" s="15">
        <v>97.122665320545181</v>
      </c>
    </row>
    <row r="79" spans="1:3">
      <c r="A79" s="15">
        <v>100</v>
      </c>
      <c r="B79" s="15">
        <v>2.9278142352347301</v>
      </c>
      <c r="C79" s="15">
        <v>97.072185764765266</v>
      </c>
    </row>
    <row r="80" spans="1:3">
      <c r="A80" s="15">
        <v>100</v>
      </c>
      <c r="B80" s="15">
        <v>2.978293791014639</v>
      </c>
      <c r="C80" s="15">
        <v>97.021706208985364</v>
      </c>
    </row>
    <row r="81" spans="1:3">
      <c r="A81" s="15">
        <v>100</v>
      </c>
      <c r="B81" s="15">
        <v>3.0287733467945483</v>
      </c>
      <c r="C81" s="15">
        <v>96.971226653205449</v>
      </c>
    </row>
    <row r="82" spans="1:3">
      <c r="A82" s="15">
        <v>100</v>
      </c>
      <c r="B82" s="15">
        <v>3.0792529025744573</v>
      </c>
      <c r="C82" s="15">
        <v>96.920747097425547</v>
      </c>
    </row>
    <row r="83" spans="1:3">
      <c r="A83" s="15">
        <v>100</v>
      </c>
      <c r="B83" s="15">
        <v>3.1297324583543666</v>
      </c>
      <c r="C83" s="15">
        <v>96.870267541645632</v>
      </c>
    </row>
    <row r="84" spans="1:3">
      <c r="A84" s="15">
        <v>100</v>
      </c>
      <c r="B84" s="15">
        <v>3.1802120141342751</v>
      </c>
      <c r="C84" s="15">
        <v>96.81978798586573</v>
      </c>
    </row>
    <row r="85" spans="1:3">
      <c r="A85" s="15">
        <v>100</v>
      </c>
      <c r="B85" s="15">
        <v>3.2306915699141845</v>
      </c>
      <c r="C85" s="15">
        <v>96.769308430085815</v>
      </c>
    </row>
    <row r="86" spans="1:3">
      <c r="A86" s="15">
        <v>100</v>
      </c>
      <c r="B86" s="15">
        <v>3.2811711256940943</v>
      </c>
      <c r="C86" s="15">
        <v>96.718828874305899</v>
      </c>
    </row>
    <row r="87" spans="1:3">
      <c r="A87" s="15">
        <v>100</v>
      </c>
      <c r="B87" s="15">
        <v>3.3316506814740028</v>
      </c>
      <c r="C87" s="15">
        <v>96.668349318525998</v>
      </c>
    </row>
    <row r="88" spans="1:3">
      <c r="A88" s="15">
        <v>100</v>
      </c>
      <c r="B88" s="15">
        <v>3.3821302372539122</v>
      </c>
      <c r="C88" s="15">
        <v>96.617869762746082</v>
      </c>
    </row>
    <row r="89" spans="1:3">
      <c r="A89" s="15">
        <v>100</v>
      </c>
      <c r="B89" s="15">
        <v>3.4326097930338215</v>
      </c>
      <c r="C89" s="15">
        <v>96.567390206966181</v>
      </c>
    </row>
    <row r="90" spans="1:3">
      <c r="A90" s="15">
        <v>100</v>
      </c>
      <c r="B90" s="15">
        <v>3.4830893488137304</v>
      </c>
      <c r="C90" s="15">
        <v>96.516910651186265</v>
      </c>
    </row>
    <row r="91" spans="1:3">
      <c r="A91" s="15">
        <v>100</v>
      </c>
      <c r="B91" s="15">
        <v>3.5335689045936398</v>
      </c>
      <c r="C91" s="15">
        <v>96.466431095406364</v>
      </c>
    </row>
    <row r="92" spans="1:3">
      <c r="A92" s="15">
        <v>100</v>
      </c>
      <c r="B92" s="15">
        <v>3.5840484603735483</v>
      </c>
      <c r="C92" s="15">
        <v>96.415951539626448</v>
      </c>
    </row>
    <row r="93" spans="1:3">
      <c r="A93" s="15">
        <v>100</v>
      </c>
      <c r="B93" s="15">
        <v>3.6345280161534577</v>
      </c>
      <c r="C93" s="15">
        <v>96.365471983846547</v>
      </c>
    </row>
    <row r="94" spans="1:3">
      <c r="A94" s="15">
        <v>100</v>
      </c>
      <c r="B94" s="15">
        <v>3.685007571933367</v>
      </c>
      <c r="C94" s="15">
        <v>96.314992428066631</v>
      </c>
    </row>
    <row r="95" spans="1:3">
      <c r="A95" s="15">
        <v>100</v>
      </c>
      <c r="B95" s="15">
        <v>3.735487127713276</v>
      </c>
      <c r="C95" s="15">
        <v>96.26451287228673</v>
      </c>
    </row>
    <row r="96" spans="1:3">
      <c r="A96" s="15">
        <v>100</v>
      </c>
      <c r="B96" s="15">
        <v>3.7859666834931853</v>
      </c>
      <c r="C96" s="15">
        <v>96.214033316506814</v>
      </c>
    </row>
    <row r="97" spans="1:3">
      <c r="A97" s="15">
        <v>100</v>
      </c>
      <c r="B97" s="15">
        <v>3.8364462392730947</v>
      </c>
      <c r="C97" s="15">
        <v>96.163553760726899</v>
      </c>
    </row>
    <row r="98" spans="1:3">
      <c r="A98" s="15">
        <v>100</v>
      </c>
      <c r="B98" s="15">
        <v>3.8869257950530036</v>
      </c>
      <c r="C98" s="15">
        <v>96.113074204946997</v>
      </c>
    </row>
    <row r="99" spans="1:3">
      <c r="A99" s="15">
        <v>100</v>
      </c>
      <c r="B99" s="15">
        <v>3.937405350832913</v>
      </c>
      <c r="C99" s="15">
        <v>96.062594649167082</v>
      </c>
    </row>
    <row r="100" spans="1:3">
      <c r="A100" s="15">
        <v>100</v>
      </c>
      <c r="B100" s="15">
        <v>3.9878849066128215</v>
      </c>
      <c r="C100" s="15">
        <v>96.01211509338718</v>
      </c>
    </row>
    <row r="101" spans="1:3">
      <c r="A101" s="15">
        <v>100</v>
      </c>
      <c r="B101" s="15">
        <v>4.0383644623927308</v>
      </c>
      <c r="C101" s="15">
        <v>95.961635537607265</v>
      </c>
    </row>
    <row r="102" spans="1:3">
      <c r="A102" s="15">
        <v>100</v>
      </c>
      <c r="B102" s="15">
        <v>4.0888440181726402</v>
      </c>
      <c r="C102" s="15">
        <v>95.911155981827363</v>
      </c>
    </row>
    <row r="103" spans="1:3">
      <c r="A103" s="15">
        <v>100</v>
      </c>
      <c r="B103" s="15">
        <v>4.1393235739525487</v>
      </c>
      <c r="C103" s="15">
        <v>95.860676426047448</v>
      </c>
    </row>
    <row r="104" spans="1:3">
      <c r="A104" s="15">
        <v>100</v>
      </c>
      <c r="B104" s="15">
        <v>4.1898031297324581</v>
      </c>
      <c r="C104" s="15">
        <v>95.810196870267546</v>
      </c>
    </row>
    <row r="105" spans="1:3">
      <c r="A105" s="15">
        <v>100</v>
      </c>
      <c r="B105" s="15">
        <v>4.2402826855123674</v>
      </c>
      <c r="C105" s="15">
        <v>95.759717314487631</v>
      </c>
    </row>
    <row r="106" spans="1:3">
      <c r="A106" s="15">
        <v>100</v>
      </c>
      <c r="B106" s="15">
        <v>4.2907622412922768</v>
      </c>
      <c r="C106" s="15">
        <v>95.709237758707729</v>
      </c>
    </row>
    <row r="107" spans="1:3">
      <c r="A107" s="15">
        <v>100</v>
      </c>
      <c r="B107" s="15">
        <v>4.3412417970721862</v>
      </c>
      <c r="C107" s="15">
        <v>95.658758202927814</v>
      </c>
    </row>
    <row r="108" spans="1:3">
      <c r="A108" s="15">
        <v>100</v>
      </c>
      <c r="B108" s="15">
        <v>4.3917213528520946</v>
      </c>
      <c r="C108" s="15">
        <v>95.608278647147898</v>
      </c>
    </row>
    <row r="109" spans="1:3">
      <c r="A109" s="15">
        <v>100</v>
      </c>
      <c r="B109" s="15">
        <v>4.442200908632004</v>
      </c>
      <c r="C109" s="15">
        <v>95.557799091367997</v>
      </c>
    </row>
    <row r="110" spans="1:3">
      <c r="A110" s="15">
        <v>100</v>
      </c>
      <c r="B110" s="15">
        <v>4.4926804644119134</v>
      </c>
      <c r="C110" s="15">
        <v>95.507319535588081</v>
      </c>
    </row>
    <row r="111" spans="1:3">
      <c r="A111" s="15">
        <v>100</v>
      </c>
      <c r="B111" s="15">
        <v>4.5431600201918219</v>
      </c>
      <c r="C111" s="15">
        <v>95.45683997980818</v>
      </c>
    </row>
    <row r="112" spans="1:3">
      <c r="A112" s="15">
        <v>100</v>
      </c>
      <c r="B112" s="15">
        <v>4.5936395759717312</v>
      </c>
      <c r="C112" s="15">
        <v>95.406360424028264</v>
      </c>
    </row>
    <row r="113" spans="1:3">
      <c r="A113" s="15">
        <v>100</v>
      </c>
      <c r="B113" s="15">
        <v>4.6441191317516406</v>
      </c>
      <c r="C113" s="15">
        <v>95.355880868248363</v>
      </c>
    </row>
    <row r="114" spans="1:3">
      <c r="A114" s="15">
        <v>100</v>
      </c>
      <c r="B114" s="15">
        <v>4.69459868753155</v>
      </c>
      <c r="C114" s="15">
        <v>95.305401312468447</v>
      </c>
    </row>
    <row r="115" spans="1:3">
      <c r="A115" s="15">
        <v>100</v>
      </c>
      <c r="B115" s="15">
        <v>4.7450782433114593</v>
      </c>
      <c r="C115" s="15">
        <v>95.254921756688546</v>
      </c>
    </row>
    <row r="116" spans="1:3">
      <c r="A116" s="15">
        <v>100</v>
      </c>
      <c r="B116" s="15">
        <v>4.7955577990913678</v>
      </c>
      <c r="C116" s="15">
        <v>95.20444220090863</v>
      </c>
    </row>
    <row r="117" spans="1:3">
      <c r="A117" s="15">
        <v>100</v>
      </c>
      <c r="B117" s="15">
        <v>4.8460373548712772</v>
      </c>
      <c r="C117" s="15">
        <v>95.153962645128729</v>
      </c>
    </row>
    <row r="118" spans="1:3">
      <c r="A118" s="15">
        <v>100</v>
      </c>
      <c r="B118" s="15">
        <v>4.8965169106511865</v>
      </c>
      <c r="C118" s="15">
        <v>95.103483089348813</v>
      </c>
    </row>
    <row r="119" spans="1:3">
      <c r="A119" s="15">
        <v>100</v>
      </c>
      <c r="B119" s="15">
        <v>4.946996466431095</v>
      </c>
      <c r="C119" s="15">
        <v>95.053003533568898</v>
      </c>
    </row>
    <row r="120" spans="1:3">
      <c r="A120" s="15">
        <v>100</v>
      </c>
      <c r="B120" s="15">
        <v>4.9974760222110044</v>
      </c>
      <c r="C120" s="15">
        <v>95.002523977788996</v>
      </c>
    </row>
    <row r="121" spans="1:3">
      <c r="A121" s="15">
        <v>100</v>
      </c>
      <c r="B121" s="15">
        <v>5.0479555779909138</v>
      </c>
      <c r="C121" s="15">
        <v>94.952044422009081</v>
      </c>
    </row>
    <row r="122" spans="1:3">
      <c r="A122" s="15">
        <v>100</v>
      </c>
      <c r="B122" s="15">
        <v>5.0984351337708222</v>
      </c>
      <c r="C122" s="15">
        <v>94.90156486622918</v>
      </c>
    </row>
    <row r="123" spans="1:3">
      <c r="A123" s="15">
        <v>100</v>
      </c>
      <c r="B123" s="15">
        <v>5.1489146895507325</v>
      </c>
      <c r="C123" s="15">
        <v>94.851085310449264</v>
      </c>
    </row>
    <row r="124" spans="1:3">
      <c r="A124" s="15">
        <v>100</v>
      </c>
      <c r="B124" s="15">
        <v>5.199394245330641</v>
      </c>
      <c r="C124" s="15">
        <v>94.800605754669363</v>
      </c>
    </row>
    <row r="125" spans="1:3">
      <c r="A125" s="15">
        <v>100</v>
      </c>
      <c r="B125" s="15">
        <v>5.2498738011105504</v>
      </c>
      <c r="C125" s="15">
        <v>94.750126198889447</v>
      </c>
    </row>
    <row r="126" spans="1:3">
      <c r="A126" s="15">
        <v>100</v>
      </c>
      <c r="B126" s="15">
        <v>5.3003533568904597</v>
      </c>
      <c r="C126" s="15">
        <v>94.699646643109546</v>
      </c>
    </row>
    <row r="127" spans="1:3">
      <c r="A127" s="15">
        <v>100</v>
      </c>
      <c r="B127" s="15">
        <v>5.3508329126703682</v>
      </c>
      <c r="C127" s="15">
        <v>94.64916708732963</v>
      </c>
    </row>
    <row r="128" spans="1:3">
      <c r="A128" s="15">
        <v>100</v>
      </c>
      <c r="B128" s="15">
        <v>5.4013124684502776</v>
      </c>
      <c r="C128" s="15">
        <v>94.598687531549729</v>
      </c>
    </row>
    <row r="129" spans="1:3">
      <c r="A129" s="15">
        <v>100</v>
      </c>
      <c r="B129" s="15">
        <v>5.4517920242301869</v>
      </c>
      <c r="C129" s="15">
        <v>94.548207975769813</v>
      </c>
    </row>
    <row r="130" spans="1:3">
      <c r="A130" s="15">
        <v>100</v>
      </c>
      <c r="B130" s="15">
        <v>5.5022715800100954</v>
      </c>
      <c r="C130" s="15">
        <v>94.497728419989897</v>
      </c>
    </row>
    <row r="131" spans="1:3">
      <c r="A131" s="15">
        <v>100</v>
      </c>
      <c r="B131" s="15">
        <v>5.5527511357900048</v>
      </c>
      <c r="C131" s="15">
        <v>94.447248864209996</v>
      </c>
    </row>
    <row r="132" spans="1:3">
      <c r="A132" s="15">
        <v>100</v>
      </c>
      <c r="B132" s="15">
        <v>5.6032306915699142</v>
      </c>
      <c r="C132" s="15">
        <v>94.396769308430081</v>
      </c>
    </row>
    <row r="133" spans="1:3">
      <c r="A133" s="15">
        <v>100</v>
      </c>
      <c r="B133" s="15">
        <v>5.6537102473498235</v>
      </c>
      <c r="C133" s="15">
        <v>94.346289752650179</v>
      </c>
    </row>
    <row r="134" spans="1:3">
      <c r="A134" s="15">
        <v>100</v>
      </c>
      <c r="B134" s="15">
        <v>5.7041898031297329</v>
      </c>
      <c r="C134" s="15">
        <v>94.295810196870264</v>
      </c>
    </row>
    <row r="135" spans="1:3">
      <c r="A135" s="15">
        <v>100</v>
      </c>
      <c r="B135" s="15">
        <v>5.7546693589096414</v>
      </c>
      <c r="C135" s="15">
        <v>94.245330641090362</v>
      </c>
    </row>
    <row r="136" spans="1:3">
      <c r="A136" s="15">
        <v>100</v>
      </c>
      <c r="B136" s="15">
        <v>5.8051489146895507</v>
      </c>
      <c r="C136" s="15">
        <v>94.194851085310447</v>
      </c>
    </row>
    <row r="137" spans="1:3">
      <c r="A137" s="15">
        <v>100</v>
      </c>
      <c r="B137" s="15">
        <v>5.8556284704694601</v>
      </c>
      <c r="C137" s="15">
        <v>94.144371529530545</v>
      </c>
    </row>
    <row r="138" spans="1:3">
      <c r="A138" s="15">
        <v>100</v>
      </c>
      <c r="B138" s="15">
        <v>5.9061080262493686</v>
      </c>
      <c r="C138" s="15">
        <v>94.09389197375063</v>
      </c>
    </row>
    <row r="139" spans="1:3">
      <c r="A139" s="15">
        <v>100</v>
      </c>
      <c r="B139" s="15">
        <v>5.956587582029278</v>
      </c>
      <c r="C139" s="15">
        <v>94.043412417970728</v>
      </c>
    </row>
    <row r="140" spans="1:3">
      <c r="A140" s="15">
        <v>100</v>
      </c>
      <c r="B140" s="15">
        <v>6.0070671378091873</v>
      </c>
      <c r="C140" s="15">
        <v>93.992932862190813</v>
      </c>
    </row>
    <row r="141" spans="1:3">
      <c r="A141" s="15">
        <v>100</v>
      </c>
      <c r="B141" s="15">
        <v>6.0575466935890967</v>
      </c>
      <c r="C141" s="15">
        <v>93.942453306410897</v>
      </c>
    </row>
    <row r="142" spans="1:3">
      <c r="A142" s="15">
        <v>100</v>
      </c>
      <c r="B142" s="15">
        <v>6.1080262493690061</v>
      </c>
      <c r="C142" s="15">
        <v>93.891973750630996</v>
      </c>
    </row>
    <row r="143" spans="1:3">
      <c r="A143" s="15">
        <v>100</v>
      </c>
      <c r="B143" s="15">
        <v>6.1585058051489145</v>
      </c>
      <c r="C143" s="15">
        <v>93.84149419485108</v>
      </c>
    </row>
    <row r="144" spans="1:3">
      <c r="A144" s="15">
        <v>100</v>
      </c>
      <c r="B144" s="15">
        <v>6.2089853609288239</v>
      </c>
      <c r="C144" s="15">
        <v>93.791014639071179</v>
      </c>
    </row>
    <row r="145" spans="1:3">
      <c r="A145" s="15">
        <v>100</v>
      </c>
      <c r="B145" s="15">
        <v>6.2594649167087333</v>
      </c>
      <c r="C145" s="15">
        <v>93.740535083291263</v>
      </c>
    </row>
    <row r="146" spans="1:3">
      <c r="A146" s="15">
        <v>100</v>
      </c>
      <c r="B146" s="15">
        <v>6.3099444724886418</v>
      </c>
      <c r="C146" s="15">
        <v>93.690055527511362</v>
      </c>
    </row>
    <row r="147" spans="1:3">
      <c r="A147" s="15">
        <v>100</v>
      </c>
      <c r="B147" s="15">
        <v>6.3604240282685502</v>
      </c>
      <c r="C147" s="15">
        <v>93.639575971731446</v>
      </c>
    </row>
    <row r="148" spans="1:3">
      <c r="A148" s="15">
        <v>100</v>
      </c>
      <c r="B148" s="15">
        <v>6.4109035840484605</v>
      </c>
      <c r="C148" s="15">
        <v>93.589096415951545</v>
      </c>
    </row>
    <row r="149" spans="1:3">
      <c r="A149" s="15">
        <v>100</v>
      </c>
      <c r="B149" s="15">
        <v>6.461383139828369</v>
      </c>
      <c r="C149" s="15">
        <v>93.538616860171629</v>
      </c>
    </row>
    <row r="150" spans="1:3">
      <c r="A150" s="15">
        <v>100</v>
      </c>
      <c r="B150" s="15">
        <v>6.5118626956082784</v>
      </c>
      <c r="C150" s="15">
        <v>93.488137304391728</v>
      </c>
    </row>
    <row r="151" spans="1:3">
      <c r="A151" s="15">
        <v>100</v>
      </c>
      <c r="B151" s="15">
        <v>6.5623422513881886</v>
      </c>
      <c r="C151" s="15">
        <v>93.437657748611812</v>
      </c>
    </row>
    <row r="152" spans="1:3">
      <c r="A152" s="15">
        <v>100</v>
      </c>
      <c r="B152" s="15">
        <v>6.6128218071680971</v>
      </c>
      <c r="C152" s="15">
        <v>93.387178192831897</v>
      </c>
    </row>
    <row r="153" spans="1:3">
      <c r="A153" s="15">
        <v>100</v>
      </c>
      <c r="B153" s="15">
        <v>6.6633013629480056</v>
      </c>
      <c r="C153" s="15">
        <v>93.336698637051995</v>
      </c>
    </row>
    <row r="154" spans="1:3">
      <c r="A154" s="15">
        <v>100</v>
      </c>
      <c r="B154" s="15">
        <v>6.7137809187279158</v>
      </c>
      <c r="C154" s="15">
        <v>93.28621908127208</v>
      </c>
    </row>
    <row r="155" spans="1:3">
      <c r="A155" s="15">
        <v>100</v>
      </c>
      <c r="B155" s="15">
        <v>6.7642604745078243</v>
      </c>
      <c r="C155" s="15">
        <v>93.235739525492178</v>
      </c>
    </row>
    <row r="156" spans="1:3">
      <c r="A156" s="15">
        <v>100</v>
      </c>
      <c r="B156" s="15">
        <v>6.8147400302877328</v>
      </c>
      <c r="C156" s="15">
        <v>93.185259969712263</v>
      </c>
    </row>
    <row r="157" spans="1:3">
      <c r="A157" s="15">
        <v>100</v>
      </c>
      <c r="B157" s="15">
        <v>6.865219586067643</v>
      </c>
      <c r="C157" s="15">
        <v>93.134780413932361</v>
      </c>
    </row>
    <row r="158" spans="1:3">
      <c r="A158" s="15">
        <v>100</v>
      </c>
      <c r="B158" s="15">
        <v>6.9156991418475515</v>
      </c>
      <c r="C158" s="15">
        <v>93.084300858152446</v>
      </c>
    </row>
    <row r="159" spans="1:3">
      <c r="A159" s="15">
        <v>100</v>
      </c>
      <c r="B159" s="15">
        <v>6.9661786976274609</v>
      </c>
      <c r="C159" s="15">
        <v>93.033821302372544</v>
      </c>
    </row>
    <row r="160" spans="1:3">
      <c r="A160" s="15">
        <v>100</v>
      </c>
      <c r="B160" s="15">
        <v>7.0166582534073711</v>
      </c>
      <c r="C160" s="15">
        <v>92.983341746592629</v>
      </c>
    </row>
    <row r="161" spans="1:3">
      <c r="A161" s="15">
        <v>100</v>
      </c>
      <c r="B161" s="15">
        <v>7.0671378091872796</v>
      </c>
      <c r="C161" s="15">
        <v>92.932862190812727</v>
      </c>
    </row>
    <row r="162" spans="1:3">
      <c r="A162" s="15">
        <v>100</v>
      </c>
      <c r="B162" s="15">
        <v>7.1176173649671881</v>
      </c>
      <c r="C162" s="15">
        <v>92.882382635032812</v>
      </c>
    </row>
    <row r="163" spans="1:3">
      <c r="A163" s="15">
        <v>100</v>
      </c>
      <c r="B163" s="15">
        <v>7.1680969207470966</v>
      </c>
      <c r="C163" s="15">
        <v>92.831903079252896</v>
      </c>
    </row>
    <row r="164" spans="1:3">
      <c r="A164" s="15">
        <v>100</v>
      </c>
      <c r="B164" s="15">
        <v>7.2185764765270068</v>
      </c>
      <c r="C164" s="15">
        <v>92.781423523472995</v>
      </c>
    </row>
    <row r="165" spans="1:3">
      <c r="A165" s="15">
        <v>100</v>
      </c>
      <c r="B165" s="15">
        <v>7.2690560323069153</v>
      </c>
      <c r="C165" s="15">
        <v>92.730943967693079</v>
      </c>
    </row>
    <row r="166" spans="1:3">
      <c r="A166" s="15">
        <v>100</v>
      </c>
      <c r="B166" s="15">
        <v>7.3195355880868247</v>
      </c>
      <c r="C166" s="15">
        <v>92.680464411913178</v>
      </c>
    </row>
    <row r="167" spans="1:3">
      <c r="A167" s="15">
        <v>100</v>
      </c>
      <c r="B167" s="15">
        <v>7.3700151438667341</v>
      </c>
      <c r="C167" s="15">
        <v>92.629984856133262</v>
      </c>
    </row>
    <row r="168" spans="1:3">
      <c r="A168" s="15">
        <v>100</v>
      </c>
      <c r="B168" s="15">
        <v>7.4204946996466434</v>
      </c>
      <c r="C168" s="15">
        <v>92.579505300353361</v>
      </c>
    </row>
    <row r="169" spans="1:3">
      <c r="A169" s="15">
        <v>100</v>
      </c>
      <c r="B169" s="15">
        <v>7.4709742554265519</v>
      </c>
      <c r="C169" s="15">
        <v>92.529025744573445</v>
      </c>
    </row>
    <row r="170" spans="1:3">
      <c r="A170" s="15">
        <v>100</v>
      </c>
      <c r="B170" s="15">
        <v>7.5214538112064622</v>
      </c>
      <c r="C170" s="15">
        <v>92.478546188793544</v>
      </c>
    </row>
    <row r="171" spans="1:3">
      <c r="A171" s="15">
        <v>100</v>
      </c>
      <c r="B171" s="15">
        <v>7.5719333669863707</v>
      </c>
      <c r="C171" s="15">
        <v>92.428066633013628</v>
      </c>
    </row>
    <row r="172" spans="1:3">
      <c r="A172" s="15">
        <v>100</v>
      </c>
      <c r="B172" s="15">
        <v>7.6224129227662791</v>
      </c>
      <c r="C172" s="15">
        <v>92.377587077233727</v>
      </c>
    </row>
    <row r="173" spans="1:3">
      <c r="A173" s="15">
        <v>100</v>
      </c>
      <c r="B173" s="15">
        <v>7.6728924785461894</v>
      </c>
      <c r="C173" s="15">
        <v>92.327107521453812</v>
      </c>
    </row>
    <row r="174" spans="1:3">
      <c r="A174" s="15">
        <v>100</v>
      </c>
      <c r="B174" s="15">
        <v>7.7233720343260979</v>
      </c>
      <c r="C174" s="15">
        <v>92.276627965673896</v>
      </c>
    </row>
    <row r="175" spans="1:3">
      <c r="A175" s="15">
        <v>100</v>
      </c>
      <c r="B175" s="15">
        <v>7.7738515901060072</v>
      </c>
      <c r="C175" s="15">
        <v>92.226148409893995</v>
      </c>
    </row>
    <row r="176" spans="1:3">
      <c r="A176" s="15">
        <v>100</v>
      </c>
      <c r="B176" s="15">
        <v>7.8243311458859166</v>
      </c>
      <c r="C176" s="15">
        <v>92.175668854114079</v>
      </c>
    </row>
    <row r="177" spans="1:3">
      <c r="A177" s="15">
        <v>100</v>
      </c>
      <c r="B177" s="15">
        <v>7.874810701665826</v>
      </c>
      <c r="C177" s="15">
        <v>92.125189298334178</v>
      </c>
    </row>
    <row r="178" spans="1:3">
      <c r="A178" s="15">
        <v>100</v>
      </c>
      <c r="B178" s="15">
        <v>7.9252902574457345</v>
      </c>
      <c r="C178" s="15">
        <v>92.074709742554262</v>
      </c>
    </row>
    <row r="179" spans="1:3">
      <c r="A179" s="15">
        <v>100</v>
      </c>
      <c r="B179" s="15">
        <v>7.9757698132256429</v>
      </c>
      <c r="C179" s="15">
        <v>92.024230186774361</v>
      </c>
    </row>
    <row r="180" spans="1:3">
      <c r="A180" s="15">
        <v>100</v>
      </c>
      <c r="B180" s="15">
        <v>8.0262493690055532</v>
      </c>
      <c r="C180" s="15">
        <v>91.973750630994445</v>
      </c>
    </row>
    <row r="181" spans="1:3">
      <c r="A181" s="15">
        <v>100</v>
      </c>
      <c r="B181" s="15">
        <v>8.0767289247854617</v>
      </c>
      <c r="C181" s="15">
        <v>91.923271075214544</v>
      </c>
    </row>
    <row r="182" spans="1:3">
      <c r="A182" s="15">
        <v>100</v>
      </c>
      <c r="B182" s="15">
        <v>8.1272084805653702</v>
      </c>
      <c r="C182" s="15">
        <v>91.872791519434628</v>
      </c>
    </row>
    <row r="183" spans="1:3">
      <c r="A183" s="15">
        <v>100</v>
      </c>
      <c r="B183" s="15">
        <v>8.1776880363452804</v>
      </c>
      <c r="C183" s="15">
        <v>91.822311963654727</v>
      </c>
    </row>
    <row r="184" spans="1:3">
      <c r="A184" s="15">
        <v>100</v>
      </c>
      <c r="B184" s="15">
        <v>8.2281675921251889</v>
      </c>
      <c r="C184" s="15">
        <v>91.771832407874811</v>
      </c>
    </row>
    <row r="185" spans="1:3">
      <c r="A185" s="15">
        <v>100</v>
      </c>
      <c r="B185" s="15">
        <v>8.2786471479050974</v>
      </c>
      <c r="C185" s="15">
        <v>91.721352852094896</v>
      </c>
    </row>
    <row r="186" spans="1:3">
      <c r="A186" s="15">
        <v>100</v>
      </c>
      <c r="B186" s="15">
        <v>8.3291267036850076</v>
      </c>
      <c r="C186" s="15">
        <v>91.670873296314994</v>
      </c>
    </row>
    <row r="187" spans="1:3">
      <c r="A187" s="15">
        <v>100</v>
      </c>
      <c r="B187" s="15">
        <v>8.3796062594649161</v>
      </c>
      <c r="C187" s="15">
        <v>91.620393740535079</v>
      </c>
    </row>
    <row r="188" spans="1:3">
      <c r="A188" s="15">
        <v>100</v>
      </c>
      <c r="B188" s="15">
        <v>8.4300858152448264</v>
      </c>
      <c r="C188" s="15">
        <v>91.569914184755177</v>
      </c>
    </row>
    <row r="189" spans="1:3">
      <c r="A189" s="15">
        <v>100</v>
      </c>
      <c r="B189" s="15">
        <v>8.4805653710247348</v>
      </c>
      <c r="C189" s="15">
        <v>91.519434628975262</v>
      </c>
    </row>
    <row r="190" spans="1:3">
      <c r="A190" s="15">
        <v>100</v>
      </c>
      <c r="B190" s="15">
        <v>8.5310449268046451</v>
      </c>
      <c r="C190" s="15">
        <v>91.46895507319536</v>
      </c>
    </row>
    <row r="191" spans="1:3">
      <c r="A191" s="15">
        <v>100</v>
      </c>
      <c r="B191" s="15">
        <v>8.5815244825845536</v>
      </c>
      <c r="C191" s="15">
        <v>91.418475517415445</v>
      </c>
    </row>
    <row r="192" spans="1:3">
      <c r="A192" s="15">
        <v>100</v>
      </c>
      <c r="B192" s="15">
        <v>8.6320040383644638</v>
      </c>
      <c r="C192" s="15">
        <v>91.367995961635529</v>
      </c>
    </row>
    <row r="193" spans="1:3">
      <c r="A193" s="15">
        <v>100</v>
      </c>
      <c r="B193" s="15">
        <v>8.6824835941443723</v>
      </c>
      <c r="C193" s="15">
        <v>91.317516405855628</v>
      </c>
    </row>
    <row r="194" spans="1:3">
      <c r="A194" s="15">
        <v>100</v>
      </c>
      <c r="B194" s="15">
        <v>8.7329631499242808</v>
      </c>
      <c r="C194" s="15">
        <v>91.267036850075726</v>
      </c>
    </row>
    <row r="195" spans="1:3">
      <c r="A195" s="15">
        <v>100</v>
      </c>
      <c r="B195" s="15">
        <v>8.7834427057041893</v>
      </c>
      <c r="C195" s="15">
        <v>91.216557294295811</v>
      </c>
    </row>
    <row r="196" spans="1:3">
      <c r="A196" s="15">
        <v>100</v>
      </c>
      <c r="B196" s="15">
        <v>8.8339222614840995</v>
      </c>
      <c r="C196" s="15">
        <v>91.166077738515895</v>
      </c>
    </row>
    <row r="197" spans="1:3">
      <c r="A197" s="15">
        <v>100</v>
      </c>
      <c r="B197" s="15">
        <v>8.884401817264008</v>
      </c>
      <c r="C197" s="15">
        <v>91.115598182735994</v>
      </c>
    </row>
    <row r="198" spans="1:3">
      <c r="A198" s="15">
        <v>100</v>
      </c>
      <c r="B198" s="15">
        <v>8.9348813730439165</v>
      </c>
      <c r="C198" s="15">
        <v>91.065118626956078</v>
      </c>
    </row>
    <row r="199" spans="1:3">
      <c r="A199" s="15">
        <v>100</v>
      </c>
      <c r="B199" s="15">
        <v>8.9853609288238268</v>
      </c>
      <c r="C199" s="15">
        <v>91.014639071176177</v>
      </c>
    </row>
    <row r="200" spans="1:3">
      <c r="A200" s="15">
        <v>100</v>
      </c>
      <c r="B200" s="15">
        <v>9.0358404846037352</v>
      </c>
      <c r="C200" s="15">
        <v>90.964159515396261</v>
      </c>
    </row>
    <row r="201" spans="1:3">
      <c r="A201" s="15">
        <v>100</v>
      </c>
      <c r="B201" s="15">
        <v>9.0863200403836437</v>
      </c>
      <c r="C201" s="15">
        <v>90.91367995961636</v>
      </c>
    </row>
    <row r="202" spans="1:3">
      <c r="A202" s="15">
        <v>100</v>
      </c>
      <c r="B202" s="15">
        <v>9.136799596163554</v>
      </c>
      <c r="C202" s="15">
        <v>90.863200403836444</v>
      </c>
    </row>
    <row r="203" spans="1:3">
      <c r="A203" s="15">
        <v>100</v>
      </c>
      <c r="B203" s="15">
        <v>9.1872791519434625</v>
      </c>
      <c r="C203" s="15">
        <v>90.812720848056543</v>
      </c>
    </row>
    <row r="204" spans="1:3">
      <c r="A204" s="15">
        <v>100</v>
      </c>
      <c r="B204" s="15">
        <v>9.2377587077233709</v>
      </c>
      <c r="C204" s="15">
        <v>90.762241292276627</v>
      </c>
    </row>
    <row r="205" spans="1:3">
      <c r="A205" s="15">
        <v>100</v>
      </c>
      <c r="B205" s="15">
        <v>9.2882382635032812</v>
      </c>
      <c r="C205" s="15">
        <v>90.711761736496726</v>
      </c>
    </row>
    <row r="206" spans="1:3">
      <c r="A206" s="15">
        <v>100</v>
      </c>
      <c r="B206" s="15">
        <v>9.3387178192831897</v>
      </c>
      <c r="C206" s="15">
        <v>90.66128218071681</v>
      </c>
    </row>
    <row r="207" spans="1:3">
      <c r="A207" s="15">
        <v>100</v>
      </c>
      <c r="B207" s="15">
        <v>9.3891973750630999</v>
      </c>
      <c r="C207" s="15">
        <v>90.610802624936895</v>
      </c>
    </row>
    <row r="208" spans="1:3">
      <c r="A208" s="15">
        <v>100</v>
      </c>
      <c r="B208" s="15">
        <v>9.4396769308430084</v>
      </c>
      <c r="C208" s="15">
        <v>90.560323069156993</v>
      </c>
    </row>
    <row r="209" spans="1:3">
      <c r="A209" s="15">
        <v>100</v>
      </c>
      <c r="B209" s="15">
        <v>9.4901564866229187</v>
      </c>
      <c r="C209" s="15">
        <v>90.509843513377078</v>
      </c>
    </row>
    <row r="210" spans="1:3">
      <c r="A210" s="15">
        <v>100</v>
      </c>
      <c r="B210" s="15">
        <v>9.5406360424028271</v>
      </c>
      <c r="C210" s="15">
        <v>90.459363957597176</v>
      </c>
    </row>
    <row r="211" spans="1:3">
      <c r="A211" s="15">
        <v>100</v>
      </c>
      <c r="B211" s="15">
        <v>9.5911155981827356</v>
      </c>
      <c r="C211" s="15">
        <v>90.408884401817261</v>
      </c>
    </row>
    <row r="212" spans="1:3">
      <c r="A212" s="15">
        <v>100</v>
      </c>
      <c r="B212" s="15">
        <v>9.6415951539626459</v>
      </c>
      <c r="C212" s="15">
        <v>90.358404846037359</v>
      </c>
    </row>
    <row r="213" spans="1:3">
      <c r="A213" s="15">
        <v>100</v>
      </c>
      <c r="B213" s="15">
        <v>9.6920747097425544</v>
      </c>
      <c r="C213" s="15">
        <v>90.307925290257444</v>
      </c>
    </row>
    <row r="214" spans="1:3">
      <c r="A214" s="15">
        <v>100</v>
      </c>
      <c r="B214" s="15">
        <v>9.7425542655224628</v>
      </c>
      <c r="C214" s="15">
        <v>90.257445734477542</v>
      </c>
    </row>
    <row r="215" spans="1:3">
      <c r="A215" s="15">
        <v>100</v>
      </c>
      <c r="B215" s="15">
        <v>9.7930338213023731</v>
      </c>
      <c r="C215" s="15">
        <v>90.206966178697627</v>
      </c>
    </row>
    <row r="216" spans="1:3">
      <c r="A216" s="15">
        <v>100</v>
      </c>
      <c r="B216" s="15">
        <v>9.8435133770822816</v>
      </c>
      <c r="C216" s="15">
        <v>90.156486622917726</v>
      </c>
    </row>
    <row r="217" spans="1:3">
      <c r="A217" s="15">
        <v>100</v>
      </c>
      <c r="B217" s="15">
        <v>9.8939929328621901</v>
      </c>
      <c r="C217" s="15">
        <v>90.10600706713781</v>
      </c>
    </row>
    <row r="218" spans="1:3">
      <c r="A218" s="15">
        <v>100</v>
      </c>
      <c r="B218" s="15">
        <v>9.9444724886421003</v>
      </c>
      <c r="C218" s="15">
        <v>90.055527511357894</v>
      </c>
    </row>
    <row r="219" spans="1:3">
      <c r="A219" s="15">
        <v>100</v>
      </c>
      <c r="B219" s="15">
        <v>9.9949520444220088</v>
      </c>
      <c r="C219" s="15">
        <v>90.005047955577993</v>
      </c>
    </row>
    <row r="220" spans="1:3">
      <c r="A220" s="15">
        <v>100</v>
      </c>
      <c r="B220" s="15">
        <v>10.045431600201917</v>
      </c>
      <c r="C220" s="15">
        <v>89.954568399798077</v>
      </c>
    </row>
    <row r="221" spans="1:3">
      <c r="A221" s="15">
        <v>100</v>
      </c>
      <c r="B221" s="15">
        <v>10.095911155981828</v>
      </c>
      <c r="C221" s="15">
        <v>89.904088844018176</v>
      </c>
    </row>
    <row r="222" spans="1:3">
      <c r="A222" s="15">
        <v>100</v>
      </c>
      <c r="B222" s="15">
        <v>10.146390711761736</v>
      </c>
      <c r="C222" s="15">
        <v>89.85360928823826</v>
      </c>
    </row>
    <row r="223" spans="1:3">
      <c r="A223" s="15">
        <v>100</v>
      </c>
      <c r="B223" s="15">
        <v>10.196870267541644</v>
      </c>
      <c r="C223" s="15">
        <v>89.803129732458359</v>
      </c>
    </row>
    <row r="224" spans="1:3">
      <c r="A224" s="15">
        <v>100</v>
      </c>
      <c r="B224" s="15">
        <v>10.247349823321555</v>
      </c>
      <c r="C224" s="15">
        <v>89.752650176678443</v>
      </c>
    </row>
    <row r="225" spans="1:3">
      <c r="A225" s="15">
        <v>100</v>
      </c>
      <c r="B225" s="15">
        <v>10.297829379101465</v>
      </c>
      <c r="C225" s="15">
        <v>89.702170620898528</v>
      </c>
    </row>
    <row r="226" spans="1:3">
      <c r="A226" s="15">
        <v>100</v>
      </c>
      <c r="B226" s="15">
        <v>10.348308934881373</v>
      </c>
      <c r="C226" s="15">
        <v>89.651691065118627</v>
      </c>
    </row>
    <row r="227" spans="1:3">
      <c r="A227" s="15">
        <v>100</v>
      </c>
      <c r="B227" s="15">
        <v>10.398788490661282</v>
      </c>
      <c r="C227" s="15">
        <v>89.601211509338725</v>
      </c>
    </row>
    <row r="228" spans="1:3">
      <c r="A228" s="15">
        <v>100</v>
      </c>
      <c r="B228" s="15">
        <v>10.449268046441192</v>
      </c>
      <c r="C228" s="15">
        <v>89.55073195355881</v>
      </c>
    </row>
    <row r="229" spans="1:3">
      <c r="A229" s="15">
        <v>100</v>
      </c>
      <c r="B229" s="15">
        <v>10.499747602221101</v>
      </c>
      <c r="C229" s="15">
        <v>89.500252397778894</v>
      </c>
    </row>
    <row r="230" spans="1:3">
      <c r="A230" s="15">
        <v>100</v>
      </c>
      <c r="B230" s="15">
        <v>10.550227158001009</v>
      </c>
      <c r="C230" s="15">
        <v>89.449772841998993</v>
      </c>
    </row>
    <row r="231" spans="1:3">
      <c r="A231" s="15">
        <v>100</v>
      </c>
      <c r="B231" s="15">
        <v>10.600706713780919</v>
      </c>
      <c r="C231" s="15">
        <v>89.399293286219077</v>
      </c>
    </row>
    <row r="232" spans="1:3">
      <c r="A232" s="15">
        <v>100</v>
      </c>
      <c r="B232" s="15">
        <v>10.651186269560828</v>
      </c>
      <c r="C232" s="15">
        <v>89.348813730439176</v>
      </c>
    </row>
    <row r="233" spans="1:3">
      <c r="A233" s="15">
        <v>100</v>
      </c>
      <c r="B233" s="15">
        <v>10.701665825340736</v>
      </c>
      <c r="C233" s="15">
        <v>89.29833417465926</v>
      </c>
    </row>
    <row r="234" spans="1:3">
      <c r="A234" s="15">
        <v>100</v>
      </c>
      <c r="B234" s="15">
        <v>10.752145381120647</v>
      </c>
      <c r="C234" s="15">
        <v>89.247854618879359</v>
      </c>
    </row>
    <row r="235" spans="1:3">
      <c r="A235" s="15">
        <v>100</v>
      </c>
      <c r="B235" s="15">
        <v>10.802624936900555</v>
      </c>
      <c r="C235" s="15">
        <v>89.197375063099443</v>
      </c>
    </row>
    <row r="236" spans="1:3">
      <c r="A236" s="15">
        <v>100</v>
      </c>
      <c r="B236" s="15">
        <v>10.853104492680464</v>
      </c>
      <c r="C236" s="15">
        <v>89.146895507319542</v>
      </c>
    </row>
    <row r="237" spans="1:3">
      <c r="A237" s="15">
        <v>100</v>
      </c>
      <c r="B237" s="15">
        <v>10.903584048460374</v>
      </c>
      <c r="C237" s="15">
        <v>89.096415951539626</v>
      </c>
    </row>
    <row r="238" spans="1:3">
      <c r="A238" s="15">
        <v>100</v>
      </c>
      <c r="B238" s="15">
        <v>10.954063604240282</v>
      </c>
      <c r="C238" s="15">
        <v>89.045936395759725</v>
      </c>
    </row>
    <row r="239" spans="1:3">
      <c r="A239" s="15">
        <v>100</v>
      </c>
      <c r="B239" s="15">
        <v>11.004543160020191</v>
      </c>
      <c r="C239" s="15">
        <v>88.995456839979809</v>
      </c>
    </row>
    <row r="240" spans="1:3">
      <c r="A240" s="15">
        <v>100</v>
      </c>
      <c r="B240" s="15">
        <v>11.055022715800101</v>
      </c>
      <c r="C240" s="15">
        <v>88.944977284199894</v>
      </c>
    </row>
    <row r="241" spans="1:3">
      <c r="A241" s="15">
        <v>100</v>
      </c>
      <c r="B241" s="15">
        <v>11.10550227158001</v>
      </c>
      <c r="C241" s="15">
        <v>88.894497728419992</v>
      </c>
    </row>
    <row r="242" spans="1:3">
      <c r="A242" s="15">
        <v>100</v>
      </c>
      <c r="B242" s="15">
        <v>11.15598182735992</v>
      </c>
      <c r="C242" s="15">
        <v>88.844018172640077</v>
      </c>
    </row>
    <row r="243" spans="1:3">
      <c r="A243" s="15">
        <v>100</v>
      </c>
      <c r="B243" s="15">
        <v>11.206461383139828</v>
      </c>
      <c r="C243" s="15">
        <v>88.793538616860175</v>
      </c>
    </row>
    <row r="244" spans="1:3">
      <c r="A244" s="15">
        <v>100</v>
      </c>
      <c r="B244" s="15">
        <v>11.256940938919739</v>
      </c>
      <c r="C244" s="15">
        <v>88.74305906108026</v>
      </c>
    </row>
    <row r="245" spans="1:3">
      <c r="A245" s="15">
        <v>100</v>
      </c>
      <c r="B245" s="15">
        <v>11.307420494699647</v>
      </c>
      <c r="C245" s="15">
        <v>88.692579505300358</v>
      </c>
    </row>
    <row r="246" spans="1:3">
      <c r="A246" s="15">
        <v>100</v>
      </c>
      <c r="B246" s="15">
        <v>11.357900050479556</v>
      </c>
      <c r="C246" s="15">
        <v>88.642099949520443</v>
      </c>
    </row>
    <row r="247" spans="1:3">
      <c r="A247" s="15">
        <v>100</v>
      </c>
      <c r="B247" s="15">
        <v>11.408379606259466</v>
      </c>
      <c r="C247" s="15">
        <v>88.591620393740527</v>
      </c>
    </row>
    <row r="248" spans="1:3">
      <c r="A248" s="15">
        <v>100</v>
      </c>
      <c r="B248" s="15">
        <v>11.458859162039374</v>
      </c>
      <c r="C248" s="15">
        <v>88.541140837960626</v>
      </c>
    </row>
    <row r="249" spans="1:3">
      <c r="A249" s="15">
        <v>100</v>
      </c>
      <c r="B249" s="15">
        <v>11.509338717819283</v>
      </c>
      <c r="C249" s="15">
        <v>88.490661282180724</v>
      </c>
    </row>
    <row r="250" spans="1:3">
      <c r="A250" s="15">
        <v>100</v>
      </c>
      <c r="B250" s="15">
        <v>11.559818273599193</v>
      </c>
      <c r="C250" s="15">
        <v>88.440181726400809</v>
      </c>
    </row>
    <row r="251" spans="1:3">
      <c r="A251" s="15">
        <v>100</v>
      </c>
      <c r="B251" s="15">
        <v>11.610297829379101</v>
      </c>
      <c r="C251" s="15">
        <v>88.389702170620893</v>
      </c>
    </row>
    <row r="252" spans="1:3">
      <c r="A252" s="15">
        <v>100</v>
      </c>
      <c r="B252" s="15">
        <v>11.66077738515901</v>
      </c>
      <c r="C252" s="15">
        <v>88.339222614840992</v>
      </c>
    </row>
    <row r="253" spans="1:3">
      <c r="A253" s="15">
        <v>100</v>
      </c>
      <c r="B253" s="15">
        <v>11.71125694093892</v>
      </c>
      <c r="C253" s="15">
        <v>88.288743059061076</v>
      </c>
    </row>
    <row r="254" spans="1:3">
      <c r="A254" s="15">
        <v>100</v>
      </c>
      <c r="B254" s="15">
        <v>11.761736496718829</v>
      </c>
      <c r="C254" s="15">
        <v>88.238263503281175</v>
      </c>
    </row>
    <row r="255" spans="1:3">
      <c r="A255" s="15">
        <v>100</v>
      </c>
      <c r="B255" s="15">
        <v>11.812216052498737</v>
      </c>
      <c r="C255" s="15">
        <v>88.187783947501259</v>
      </c>
    </row>
    <row r="256" spans="1:3">
      <c r="A256" s="15">
        <v>100</v>
      </c>
      <c r="B256" s="15">
        <v>11.862695608278647</v>
      </c>
      <c r="C256" s="15">
        <v>88.137304391721358</v>
      </c>
    </row>
    <row r="257" spans="1:3">
      <c r="A257" s="15">
        <v>100</v>
      </c>
      <c r="B257" s="15">
        <v>11.913175164058556</v>
      </c>
      <c r="C257" s="15">
        <v>88.086824835941442</v>
      </c>
    </row>
    <row r="258" spans="1:3">
      <c r="A258" s="15">
        <v>100</v>
      </c>
      <c r="B258" s="15">
        <v>11.963654719838464</v>
      </c>
      <c r="C258" s="15">
        <v>88.036345280161541</v>
      </c>
    </row>
    <row r="259" spans="1:3">
      <c r="A259" s="15">
        <v>100</v>
      </c>
      <c r="B259" s="15">
        <v>12.014134275618375</v>
      </c>
      <c r="C259" s="15">
        <v>87.985865724381625</v>
      </c>
    </row>
    <row r="260" spans="1:3">
      <c r="A260" s="15">
        <v>100</v>
      </c>
      <c r="B260" s="15">
        <v>12.064613831398283</v>
      </c>
      <c r="C260" s="15">
        <v>87.935386168601724</v>
      </c>
    </row>
    <row r="261" spans="1:3">
      <c r="A261" s="15">
        <v>100</v>
      </c>
      <c r="B261" s="15">
        <v>12.115093387178193</v>
      </c>
      <c r="C261" s="15">
        <v>87.884906612821808</v>
      </c>
    </row>
    <row r="262" spans="1:3">
      <c r="A262" s="15">
        <v>100</v>
      </c>
      <c r="B262" s="15">
        <v>12.165572942958102</v>
      </c>
      <c r="C262" s="15">
        <v>87.834427057041893</v>
      </c>
    </row>
    <row r="263" spans="1:3">
      <c r="A263" s="15">
        <v>100</v>
      </c>
      <c r="B263" s="15">
        <v>12.216052498738012</v>
      </c>
      <c r="C263" s="15">
        <v>87.783947501261991</v>
      </c>
    </row>
    <row r="264" spans="1:3">
      <c r="A264" s="15">
        <v>100</v>
      </c>
      <c r="B264" s="15">
        <v>12.266532054517921</v>
      </c>
      <c r="C264" s="15">
        <v>87.733467945482076</v>
      </c>
    </row>
    <row r="265" spans="1:3">
      <c r="A265" s="15">
        <v>100</v>
      </c>
      <c r="B265" s="15">
        <v>12.317011610297829</v>
      </c>
      <c r="C265" s="15">
        <v>87.682988389702174</v>
      </c>
    </row>
    <row r="266" spans="1:3">
      <c r="A266" s="15">
        <v>100</v>
      </c>
      <c r="B266" s="15">
        <v>12.367491166077739</v>
      </c>
      <c r="C266" s="15">
        <v>87.632508833922259</v>
      </c>
    </row>
    <row r="267" spans="1:3">
      <c r="A267" s="15">
        <v>100</v>
      </c>
      <c r="B267" s="15">
        <v>12.417970721857648</v>
      </c>
      <c r="C267" s="15">
        <v>87.582029278142357</v>
      </c>
    </row>
    <row r="268" spans="1:3">
      <c r="A268" s="15">
        <v>100</v>
      </c>
      <c r="B268" s="15">
        <v>12.468450277637556</v>
      </c>
      <c r="C268" s="15">
        <v>87.531549722362442</v>
      </c>
    </row>
    <row r="269" spans="1:3">
      <c r="A269" s="15">
        <v>100</v>
      </c>
      <c r="B269" s="15">
        <v>12.518929833417467</v>
      </c>
      <c r="C269" s="15">
        <v>87.481070166582526</v>
      </c>
    </row>
    <row r="270" spans="1:3">
      <c r="A270" s="15">
        <v>100</v>
      </c>
      <c r="B270" s="15">
        <v>12.569409389197375</v>
      </c>
      <c r="C270" s="15">
        <v>87.430590610802625</v>
      </c>
    </row>
    <row r="271" spans="1:3">
      <c r="A271" s="15">
        <v>100</v>
      </c>
      <c r="B271" s="15">
        <v>12.619888944977284</v>
      </c>
      <c r="C271" s="15">
        <v>87.380111055022724</v>
      </c>
    </row>
    <row r="272" spans="1:3">
      <c r="A272" s="15">
        <v>100</v>
      </c>
      <c r="B272" s="15">
        <v>12.670368500757192</v>
      </c>
      <c r="C272" s="15">
        <v>87.329631499242808</v>
      </c>
    </row>
    <row r="273" spans="1:3">
      <c r="A273" s="15">
        <v>100</v>
      </c>
      <c r="B273" s="15">
        <v>12.7208480565371</v>
      </c>
      <c r="C273" s="15">
        <v>87.279151943462892</v>
      </c>
    </row>
    <row r="274" spans="1:3">
      <c r="A274" s="15">
        <v>100</v>
      </c>
      <c r="B274" s="15">
        <v>12.771327612317013</v>
      </c>
      <c r="C274" s="15">
        <v>87.228672387682991</v>
      </c>
    </row>
    <row r="275" spans="1:3">
      <c r="A275" s="15">
        <v>100</v>
      </c>
      <c r="B275" s="15">
        <v>12.821807168096921</v>
      </c>
      <c r="C275" s="15">
        <v>87.178192831903075</v>
      </c>
    </row>
    <row r="276" spans="1:3">
      <c r="A276" s="15">
        <v>100</v>
      </c>
      <c r="B276" s="15">
        <v>12.872286723876829</v>
      </c>
      <c r="C276" s="15">
        <v>87.127713276123174</v>
      </c>
    </row>
    <row r="277" spans="1:3">
      <c r="A277" s="15">
        <v>100</v>
      </c>
      <c r="B277" s="15">
        <v>12.922766279656738</v>
      </c>
      <c r="C277" s="15">
        <v>87.077233720343258</v>
      </c>
    </row>
    <row r="278" spans="1:3">
      <c r="A278" s="15">
        <v>100</v>
      </c>
      <c r="B278" s="15">
        <v>12.973245835436648</v>
      </c>
      <c r="C278" s="15">
        <v>87.026754164563357</v>
      </c>
    </row>
    <row r="279" spans="1:3">
      <c r="A279" s="15">
        <v>100</v>
      </c>
      <c r="B279" s="15">
        <v>13.023725391216557</v>
      </c>
      <c r="C279" s="15">
        <v>86.976274608783442</v>
      </c>
    </row>
    <row r="280" spans="1:3">
      <c r="A280" s="15">
        <v>100</v>
      </c>
      <c r="B280" s="15">
        <v>13.074204946996467</v>
      </c>
      <c r="C280" s="15">
        <v>86.925795053003526</v>
      </c>
    </row>
    <row r="281" spans="1:3">
      <c r="A281" s="15">
        <v>100</v>
      </c>
      <c r="B281" s="15">
        <v>13.124684502776377</v>
      </c>
      <c r="C281" s="15">
        <v>86.875315497223625</v>
      </c>
    </row>
    <row r="282" spans="1:3">
      <c r="A282" s="15">
        <v>100</v>
      </c>
      <c r="B282" s="15">
        <v>13.175164058556286</v>
      </c>
      <c r="C282" s="15">
        <v>86.824835941443709</v>
      </c>
    </row>
    <row r="283" spans="1:3">
      <c r="A283" s="15">
        <v>100</v>
      </c>
      <c r="B283" s="15">
        <v>13.225643614336194</v>
      </c>
      <c r="C283" s="15">
        <v>86.774356385663808</v>
      </c>
    </row>
    <row r="284" spans="1:3">
      <c r="A284" s="15">
        <v>100</v>
      </c>
      <c r="B284" s="15">
        <v>13.276123170116103</v>
      </c>
      <c r="C284" s="15">
        <v>86.723876829883892</v>
      </c>
    </row>
    <row r="285" spans="1:3">
      <c r="A285" s="15">
        <v>100</v>
      </c>
      <c r="B285" s="15">
        <v>13.326602725896011</v>
      </c>
      <c r="C285" s="15">
        <v>86.673397274103991</v>
      </c>
    </row>
    <row r="286" spans="1:3">
      <c r="A286" s="15">
        <v>100</v>
      </c>
      <c r="B286" s="15">
        <v>13.37708228167592</v>
      </c>
      <c r="C286" s="15">
        <v>86.622917718324075</v>
      </c>
    </row>
    <row r="287" spans="1:3">
      <c r="A287" s="15">
        <v>100</v>
      </c>
      <c r="B287" s="15">
        <v>13.427561837455832</v>
      </c>
      <c r="C287" s="15">
        <v>86.572438162544174</v>
      </c>
    </row>
    <row r="288" spans="1:3">
      <c r="A288" s="15">
        <v>100</v>
      </c>
      <c r="B288" s="15">
        <v>13.47804139323574</v>
      </c>
      <c r="C288" s="15">
        <v>86.521958606764258</v>
      </c>
    </row>
    <row r="289" spans="1:3">
      <c r="A289" s="15">
        <v>100</v>
      </c>
      <c r="B289" s="15">
        <v>13.528520949015649</v>
      </c>
      <c r="C289" s="15">
        <v>86.471479050984357</v>
      </c>
    </row>
    <row r="290" spans="1:3">
      <c r="A290" s="15">
        <v>100</v>
      </c>
      <c r="B290" s="15">
        <v>13.579000504795557</v>
      </c>
      <c r="C290" s="15">
        <v>86.420999495204441</v>
      </c>
    </row>
    <row r="291" spans="1:3">
      <c r="A291" s="15">
        <v>100</v>
      </c>
      <c r="B291" s="15">
        <v>13.629480060575466</v>
      </c>
      <c r="C291" s="15">
        <v>86.37051993942454</v>
      </c>
    </row>
    <row r="292" spans="1:3">
      <c r="A292" s="15">
        <v>100</v>
      </c>
      <c r="B292" s="15">
        <v>13.679959616355376</v>
      </c>
      <c r="C292" s="15">
        <v>86.320040383644624</v>
      </c>
    </row>
    <row r="293" spans="1:3">
      <c r="A293" s="15">
        <v>100</v>
      </c>
      <c r="B293" s="15">
        <v>13.730439172135286</v>
      </c>
      <c r="C293" s="15">
        <v>86.269560827864709</v>
      </c>
    </row>
    <row r="294" spans="1:3">
      <c r="A294" s="15">
        <v>100</v>
      </c>
      <c r="B294" s="15">
        <v>13.780918727915195</v>
      </c>
      <c r="C294" s="15">
        <v>86.219081272084807</v>
      </c>
    </row>
    <row r="295" spans="1:3">
      <c r="A295" s="15">
        <v>100</v>
      </c>
      <c r="B295" s="15">
        <v>13.831398283695103</v>
      </c>
      <c r="C295" s="15">
        <v>86.168601716304892</v>
      </c>
    </row>
    <row r="296" spans="1:3">
      <c r="A296" s="15">
        <v>100</v>
      </c>
      <c r="B296" s="15">
        <v>13.881877839475013</v>
      </c>
      <c r="C296" s="15">
        <v>86.11812216052499</v>
      </c>
    </row>
    <row r="297" spans="1:3">
      <c r="A297" s="15">
        <v>100</v>
      </c>
      <c r="B297" s="15">
        <v>13.932357395254922</v>
      </c>
      <c r="C297" s="15">
        <v>86.067642604745075</v>
      </c>
    </row>
    <row r="298" spans="1:3">
      <c r="A298" s="15">
        <v>100</v>
      </c>
      <c r="B298" s="15">
        <v>13.98283695103483</v>
      </c>
      <c r="C298" s="15">
        <v>86.017163048965173</v>
      </c>
    </row>
    <row r="299" spans="1:3">
      <c r="A299" s="15">
        <v>100</v>
      </c>
      <c r="B299" s="15">
        <v>14.033316506814742</v>
      </c>
      <c r="C299" s="15">
        <v>85.966683493185258</v>
      </c>
    </row>
    <row r="300" spans="1:3">
      <c r="A300" s="15">
        <v>100</v>
      </c>
      <c r="B300" s="15">
        <v>14.083796062594651</v>
      </c>
      <c r="C300" s="15">
        <v>85.916203937405356</v>
      </c>
    </row>
    <row r="301" spans="1:3">
      <c r="A301" s="15">
        <v>100</v>
      </c>
      <c r="B301" s="15">
        <v>14.134275618374559</v>
      </c>
      <c r="C301" s="15">
        <v>85.865724381625441</v>
      </c>
    </row>
    <row r="302" spans="1:3">
      <c r="A302" s="15">
        <v>100</v>
      </c>
      <c r="B302" s="15">
        <v>14.184755174154468</v>
      </c>
      <c r="C302" s="15">
        <v>85.815244825845525</v>
      </c>
    </row>
    <row r="303" spans="1:3">
      <c r="A303" s="15">
        <v>100</v>
      </c>
      <c r="B303" s="15">
        <v>14.235234729934376</v>
      </c>
      <c r="C303" s="15">
        <v>85.764765270065624</v>
      </c>
    </row>
    <row r="304" spans="1:3">
      <c r="A304" s="15">
        <v>100</v>
      </c>
      <c r="B304" s="15">
        <v>14.285714285714285</v>
      </c>
      <c r="C304" s="15">
        <v>85.714285714285722</v>
      </c>
    </row>
    <row r="305" spans="1:3">
      <c r="A305" s="15">
        <v>100</v>
      </c>
      <c r="B305" s="15">
        <v>14.336193841494193</v>
      </c>
      <c r="C305" s="15">
        <v>85.663806158505807</v>
      </c>
    </row>
    <row r="306" spans="1:3">
      <c r="A306" s="15">
        <v>100</v>
      </c>
      <c r="B306" s="15">
        <v>14.386673397274105</v>
      </c>
      <c r="C306" s="15">
        <v>85.613326602725891</v>
      </c>
    </row>
    <row r="307" spans="1:3">
      <c r="A307" s="15">
        <v>100</v>
      </c>
      <c r="B307" s="15">
        <v>14.437152953054014</v>
      </c>
      <c r="C307" s="15">
        <v>85.56284704694599</v>
      </c>
    </row>
    <row r="308" spans="1:3">
      <c r="A308" s="15">
        <v>100</v>
      </c>
      <c r="B308" s="15">
        <v>14.487632508833922</v>
      </c>
      <c r="C308" s="15">
        <v>85.512367491166074</v>
      </c>
    </row>
    <row r="309" spans="1:3">
      <c r="A309" s="15">
        <v>100</v>
      </c>
      <c r="B309" s="15">
        <v>14.538112064613831</v>
      </c>
      <c r="C309" s="15">
        <v>85.461887935386173</v>
      </c>
    </row>
    <row r="310" spans="1:3">
      <c r="A310" s="15">
        <v>100</v>
      </c>
      <c r="B310" s="15">
        <v>14.588591620393739</v>
      </c>
      <c r="C310" s="15">
        <v>85.411408379606257</v>
      </c>
    </row>
    <row r="311" spans="1:3">
      <c r="A311" s="15">
        <v>100</v>
      </c>
      <c r="B311" s="15">
        <v>14.639071176173649</v>
      </c>
      <c r="C311" s="15">
        <v>85.360928823826356</v>
      </c>
    </row>
    <row r="312" spans="1:3">
      <c r="A312" s="15">
        <v>100</v>
      </c>
      <c r="B312" s="15">
        <v>14.68955073195356</v>
      </c>
      <c r="C312" s="15">
        <v>85.31044926804644</v>
      </c>
    </row>
    <row r="313" spans="1:3">
      <c r="A313" s="15">
        <v>100</v>
      </c>
      <c r="B313" s="15">
        <v>14.740030287733468</v>
      </c>
      <c r="C313" s="15">
        <v>85.259969712266525</v>
      </c>
    </row>
    <row r="314" spans="1:3">
      <c r="A314" s="15">
        <v>100</v>
      </c>
      <c r="B314" s="15">
        <v>14.790509843513377</v>
      </c>
      <c r="C314" s="15">
        <v>85.209490156486623</v>
      </c>
    </row>
    <row r="315" spans="1:3">
      <c r="A315" s="15">
        <v>100</v>
      </c>
      <c r="B315" s="15">
        <v>14.840989399293287</v>
      </c>
      <c r="C315" s="15">
        <v>85.159010600706708</v>
      </c>
    </row>
    <row r="316" spans="1:3">
      <c r="A316" s="15">
        <v>100</v>
      </c>
      <c r="B316" s="15">
        <v>14.891468955073195</v>
      </c>
      <c r="C316" s="15">
        <v>85.108531044926806</v>
      </c>
    </row>
    <row r="317" spans="1:3">
      <c r="A317" s="15">
        <v>100</v>
      </c>
      <c r="B317" s="15">
        <v>14.941948510853104</v>
      </c>
      <c r="C317" s="15">
        <v>85.058051489146891</v>
      </c>
    </row>
    <row r="318" spans="1:3">
      <c r="A318" s="15">
        <v>100</v>
      </c>
      <c r="B318" s="15">
        <v>14.992428066633012</v>
      </c>
      <c r="C318" s="15">
        <v>85.007571933366989</v>
      </c>
    </row>
    <row r="319" spans="1:3">
      <c r="A319" s="15">
        <v>100</v>
      </c>
      <c r="B319" s="15">
        <v>15.042907622412924</v>
      </c>
      <c r="C319" s="15">
        <v>84.957092377587074</v>
      </c>
    </row>
    <row r="320" spans="1:3">
      <c r="A320" s="15">
        <v>100</v>
      </c>
      <c r="B320" s="15">
        <v>15.093387178192833</v>
      </c>
      <c r="C320" s="15">
        <v>84.906612821807173</v>
      </c>
    </row>
    <row r="321" spans="1:3">
      <c r="A321" s="15">
        <v>100</v>
      </c>
      <c r="B321" s="15">
        <v>15.143866733972741</v>
      </c>
      <c r="C321" s="15">
        <v>84.856133266027257</v>
      </c>
    </row>
    <row r="322" spans="1:3">
      <c r="A322" s="15">
        <v>100</v>
      </c>
      <c r="B322" s="15">
        <v>15.19434628975265</v>
      </c>
      <c r="C322" s="15">
        <v>84.805653710247356</v>
      </c>
    </row>
    <row r="323" spans="1:3">
      <c r="A323" s="15">
        <v>100</v>
      </c>
      <c r="B323" s="15">
        <v>15.244825845532558</v>
      </c>
      <c r="C323" s="15">
        <v>84.75517415446744</v>
      </c>
    </row>
    <row r="324" spans="1:3">
      <c r="A324" s="15">
        <v>100</v>
      </c>
      <c r="B324" s="15">
        <v>15.295305401312467</v>
      </c>
      <c r="C324" s="15">
        <v>84.704694598687539</v>
      </c>
    </row>
    <row r="325" spans="1:3">
      <c r="A325" s="15">
        <v>100</v>
      </c>
      <c r="B325" s="15">
        <v>15.345784957092379</v>
      </c>
      <c r="C325" s="15">
        <v>84.654215042907623</v>
      </c>
    </row>
    <row r="326" spans="1:3">
      <c r="A326" s="15">
        <v>100</v>
      </c>
      <c r="B326" s="15">
        <v>15.396264512872287</v>
      </c>
      <c r="C326" s="15">
        <v>84.603735487127707</v>
      </c>
    </row>
    <row r="327" spans="1:3">
      <c r="A327" s="15">
        <v>100</v>
      </c>
      <c r="B327" s="15">
        <v>15.446744068652196</v>
      </c>
      <c r="C327" s="15">
        <v>84.553255931347806</v>
      </c>
    </row>
    <row r="328" spans="1:3">
      <c r="A328" s="15">
        <v>100</v>
      </c>
      <c r="B328" s="15">
        <v>15.497223624432104</v>
      </c>
      <c r="C328" s="15">
        <v>84.50277637556789</v>
      </c>
    </row>
    <row r="329" spans="1:3">
      <c r="A329" s="15">
        <v>100</v>
      </c>
      <c r="B329" s="15">
        <v>15.547703180212014</v>
      </c>
      <c r="C329" s="15">
        <v>84.452296819787989</v>
      </c>
    </row>
    <row r="330" spans="1:3">
      <c r="A330" s="15">
        <v>100</v>
      </c>
      <c r="B330" s="15">
        <v>15.598182735991923</v>
      </c>
      <c r="C330" s="15">
        <v>84.401817264008073</v>
      </c>
    </row>
    <row r="331" spans="1:3">
      <c r="A331" s="15">
        <v>100</v>
      </c>
      <c r="B331" s="15">
        <v>15.648662291771833</v>
      </c>
      <c r="C331" s="15">
        <v>84.351337708228172</v>
      </c>
    </row>
    <row r="332" spans="1:3">
      <c r="A332" s="15">
        <v>100</v>
      </c>
      <c r="B332" s="15">
        <v>15.699141847551742</v>
      </c>
      <c r="C332" s="15">
        <v>84.300858152448257</v>
      </c>
    </row>
    <row r="333" spans="1:3">
      <c r="A333" s="15">
        <v>100</v>
      </c>
      <c r="B333" s="15">
        <v>15.749621403331652</v>
      </c>
      <c r="C333" s="15">
        <v>84.250378596668355</v>
      </c>
    </row>
    <row r="334" spans="1:3">
      <c r="A334" s="15">
        <v>100</v>
      </c>
      <c r="B334" s="15">
        <v>15.80010095911156</v>
      </c>
      <c r="C334" s="15">
        <v>84.19989904088844</v>
      </c>
    </row>
    <row r="335" spans="1:3">
      <c r="A335" s="15">
        <v>100</v>
      </c>
      <c r="B335" s="15">
        <v>15.850580514891469</v>
      </c>
      <c r="C335" s="15">
        <v>84.149419485108524</v>
      </c>
    </row>
    <row r="336" spans="1:3">
      <c r="A336" s="15">
        <v>100</v>
      </c>
      <c r="B336" s="15">
        <v>15.901060070671377</v>
      </c>
      <c r="C336" s="15">
        <v>84.098939929328623</v>
      </c>
    </row>
    <row r="337" spans="1:3">
      <c r="A337" s="15">
        <v>100</v>
      </c>
      <c r="B337" s="15">
        <v>15.951539626451286</v>
      </c>
      <c r="C337" s="15">
        <v>84.048460373548721</v>
      </c>
    </row>
    <row r="338" spans="1:3">
      <c r="A338" s="15">
        <v>100</v>
      </c>
      <c r="B338" s="15">
        <v>16.002019182231198</v>
      </c>
      <c r="C338" s="15">
        <v>83.997980817768806</v>
      </c>
    </row>
    <row r="339" spans="1:3">
      <c r="A339" s="15">
        <v>100</v>
      </c>
      <c r="B339" s="15">
        <v>16.052498738011106</v>
      </c>
      <c r="C339" s="15">
        <v>83.94750126198889</v>
      </c>
    </row>
    <row r="340" spans="1:3">
      <c r="A340" s="15">
        <v>100</v>
      </c>
      <c r="B340" s="15">
        <v>16.102978293791015</v>
      </c>
      <c r="C340" s="15">
        <v>83.897021706208989</v>
      </c>
    </row>
    <row r="341" spans="1:3">
      <c r="A341" s="15">
        <v>100</v>
      </c>
      <c r="B341" s="15">
        <v>16.153457849570923</v>
      </c>
      <c r="C341" s="15">
        <v>83.846542150429073</v>
      </c>
    </row>
    <row r="342" spans="1:3">
      <c r="A342" s="15">
        <v>100</v>
      </c>
      <c r="B342" s="15">
        <v>16.203937405350832</v>
      </c>
      <c r="C342" s="15">
        <v>83.796062594649172</v>
      </c>
    </row>
    <row r="343" spans="1:3">
      <c r="A343" s="15">
        <v>100</v>
      </c>
      <c r="B343" s="15">
        <v>16.25441696113074</v>
      </c>
      <c r="C343" s="15">
        <v>83.745583038869256</v>
      </c>
    </row>
    <row r="344" spans="1:3">
      <c r="A344" s="15">
        <v>100</v>
      </c>
      <c r="B344" s="15">
        <v>16.304896516910652</v>
      </c>
      <c r="C344" s="15">
        <v>83.695103483089355</v>
      </c>
    </row>
    <row r="345" spans="1:3">
      <c r="A345" s="15">
        <v>100</v>
      </c>
      <c r="B345" s="15">
        <v>16.355376072690561</v>
      </c>
      <c r="C345" s="15">
        <v>83.644623927309439</v>
      </c>
    </row>
    <row r="346" spans="1:3">
      <c r="A346" s="15">
        <v>100</v>
      </c>
      <c r="B346" s="15">
        <v>16.405855628470469</v>
      </c>
      <c r="C346" s="15">
        <v>83.594144371529524</v>
      </c>
    </row>
    <row r="347" spans="1:3">
      <c r="A347" s="15">
        <v>100</v>
      </c>
      <c r="B347" s="15">
        <v>16.456335184250378</v>
      </c>
      <c r="C347" s="15">
        <v>83.543664815749622</v>
      </c>
    </row>
    <row r="348" spans="1:3">
      <c r="A348" s="15">
        <v>100</v>
      </c>
      <c r="B348" s="15">
        <v>16.506814740030286</v>
      </c>
      <c r="C348" s="15">
        <v>83.493185259969721</v>
      </c>
    </row>
    <row r="349" spans="1:3">
      <c r="A349" s="15">
        <v>100</v>
      </c>
      <c r="B349" s="15">
        <v>16.557294295810195</v>
      </c>
      <c r="C349" s="15">
        <v>83.442705704189805</v>
      </c>
    </row>
    <row r="350" spans="1:3">
      <c r="A350" s="15">
        <v>100</v>
      </c>
      <c r="B350" s="15">
        <v>16.607773851590103</v>
      </c>
      <c r="C350" s="15">
        <v>83.39222614840989</v>
      </c>
    </row>
    <row r="351" spans="1:3">
      <c r="A351" s="15">
        <v>100</v>
      </c>
      <c r="B351" s="15">
        <v>16.658253407370015</v>
      </c>
      <c r="C351" s="15">
        <v>83.341746592629988</v>
      </c>
    </row>
    <row r="352" spans="1:3">
      <c r="A352" s="15">
        <v>100</v>
      </c>
      <c r="B352" s="15">
        <v>16.708732963149924</v>
      </c>
      <c r="C352" s="15">
        <v>83.291267036850073</v>
      </c>
    </row>
    <row r="353" spans="1:3">
      <c r="A353" s="15">
        <v>100</v>
      </c>
      <c r="B353" s="15">
        <v>16.759212518929832</v>
      </c>
      <c r="C353" s="15">
        <v>83.240787481070171</v>
      </c>
    </row>
    <row r="354" spans="1:3">
      <c r="A354" s="15">
        <v>100</v>
      </c>
      <c r="B354" s="15">
        <v>16.809692074709741</v>
      </c>
      <c r="C354" s="15">
        <v>83.190307925290256</v>
      </c>
    </row>
    <row r="355" spans="1:3">
      <c r="A355" s="15">
        <v>100</v>
      </c>
      <c r="B355" s="15">
        <v>16.860171630489653</v>
      </c>
      <c r="C355" s="15">
        <v>83.139828369510354</v>
      </c>
    </row>
    <row r="356" spans="1:3">
      <c r="A356" s="15">
        <v>100</v>
      </c>
      <c r="B356" s="15">
        <v>16.910651186269561</v>
      </c>
      <c r="C356" s="15">
        <v>83.089348813730439</v>
      </c>
    </row>
    <row r="357" spans="1:3">
      <c r="A357" s="15">
        <v>100</v>
      </c>
      <c r="B357" s="15">
        <v>16.96113074204947</v>
      </c>
      <c r="C357" s="15">
        <v>83.038869257950523</v>
      </c>
    </row>
    <row r="358" spans="1:3">
      <c r="A358" s="15">
        <v>100</v>
      </c>
      <c r="B358" s="15">
        <v>17.011610297829378</v>
      </c>
      <c r="C358" s="15">
        <v>82.988389702170622</v>
      </c>
    </row>
    <row r="359" spans="1:3">
      <c r="A359" s="15">
        <v>100</v>
      </c>
      <c r="B359" s="15">
        <v>17.06208985360929</v>
      </c>
      <c r="C359" s="15">
        <v>82.937910146390706</v>
      </c>
    </row>
    <row r="360" spans="1:3">
      <c r="A360" s="15">
        <v>100</v>
      </c>
      <c r="B360" s="15">
        <v>17.112569409389199</v>
      </c>
      <c r="C360" s="15">
        <v>82.887430590610805</v>
      </c>
    </row>
    <row r="361" spans="1:3">
      <c r="A361" s="15">
        <v>100</v>
      </c>
      <c r="B361" s="15">
        <v>17.163048965169107</v>
      </c>
      <c r="C361" s="15">
        <v>82.836951034830889</v>
      </c>
    </row>
    <row r="362" spans="1:3">
      <c r="A362" s="15">
        <v>100</v>
      </c>
      <c r="B362" s="15">
        <v>17.213528520949016</v>
      </c>
      <c r="C362" s="15">
        <v>82.786471479050988</v>
      </c>
    </row>
    <row r="363" spans="1:3">
      <c r="A363" s="15">
        <v>100</v>
      </c>
      <c r="B363" s="15">
        <v>17.264008076728928</v>
      </c>
      <c r="C363" s="15">
        <v>82.735991923271072</v>
      </c>
    </row>
    <row r="364" spans="1:3">
      <c r="A364" s="15">
        <v>100</v>
      </c>
      <c r="B364" s="15">
        <v>17.314487632508836</v>
      </c>
      <c r="C364" s="15">
        <v>82.685512367491157</v>
      </c>
    </row>
    <row r="365" spans="1:3">
      <c r="A365" s="15">
        <v>100</v>
      </c>
      <c r="B365" s="15">
        <v>17.364967188288745</v>
      </c>
      <c r="C365" s="15">
        <v>82.635032811711255</v>
      </c>
    </row>
    <row r="366" spans="1:3">
      <c r="A366" s="15">
        <v>100</v>
      </c>
      <c r="B366" s="15">
        <v>17.415446744068653</v>
      </c>
      <c r="C366" s="15">
        <v>82.584553255931354</v>
      </c>
    </row>
    <row r="367" spans="1:3">
      <c r="A367" s="15">
        <v>100</v>
      </c>
      <c r="B367" s="15">
        <v>17.465926299848562</v>
      </c>
      <c r="C367" s="15">
        <v>82.534073700151438</v>
      </c>
    </row>
    <row r="368" spans="1:3">
      <c r="A368" s="15">
        <v>100</v>
      </c>
      <c r="B368" s="15">
        <v>17.51640585562847</v>
      </c>
      <c r="C368" s="15">
        <v>82.483594144371523</v>
      </c>
    </row>
    <row r="369" spans="1:3">
      <c r="A369" s="15">
        <v>100</v>
      </c>
      <c r="B369" s="15">
        <v>17.566885411408379</v>
      </c>
      <c r="C369" s="15">
        <v>82.433114588591621</v>
      </c>
    </row>
    <row r="370" spans="1:3">
      <c r="A370" s="15">
        <v>100</v>
      </c>
      <c r="B370" s="15">
        <v>17.617364967188291</v>
      </c>
      <c r="C370" s="15">
        <v>82.382635032811706</v>
      </c>
    </row>
    <row r="371" spans="1:3">
      <c r="A371" s="15">
        <v>100</v>
      </c>
      <c r="B371" s="15">
        <v>17.667844522968199</v>
      </c>
      <c r="C371" s="15">
        <v>82.332155477031804</v>
      </c>
    </row>
    <row r="372" spans="1:3">
      <c r="A372" s="15">
        <v>100</v>
      </c>
      <c r="B372" s="15">
        <v>17.718324078748108</v>
      </c>
      <c r="C372" s="15">
        <v>82.281675921251889</v>
      </c>
    </row>
    <row r="373" spans="1:3">
      <c r="A373" s="15">
        <v>100</v>
      </c>
      <c r="B373" s="15">
        <v>17.768803634528016</v>
      </c>
      <c r="C373" s="15">
        <v>82.231196365471988</v>
      </c>
    </row>
    <row r="374" spans="1:3">
      <c r="A374" s="15">
        <v>100</v>
      </c>
      <c r="B374" s="15">
        <v>17.819283190307925</v>
      </c>
      <c r="C374" s="15">
        <v>82.180716809692072</v>
      </c>
    </row>
    <row r="375" spans="1:3">
      <c r="A375" s="15">
        <v>100</v>
      </c>
      <c r="B375" s="15">
        <v>17.869762746087833</v>
      </c>
      <c r="C375" s="15">
        <v>82.130237253912171</v>
      </c>
    </row>
    <row r="376" spans="1:3">
      <c r="A376" s="15">
        <v>100</v>
      </c>
      <c r="B376" s="15">
        <v>17.920242301867745</v>
      </c>
      <c r="C376" s="15">
        <v>82.079757698132255</v>
      </c>
    </row>
    <row r="377" spans="1:3">
      <c r="A377" s="15">
        <v>100</v>
      </c>
      <c r="B377" s="15">
        <v>17.970721857647654</v>
      </c>
      <c r="C377" s="15">
        <v>82.029278142352354</v>
      </c>
    </row>
    <row r="378" spans="1:3">
      <c r="A378" s="15">
        <v>100</v>
      </c>
      <c r="B378" s="15">
        <v>18.021201413427562</v>
      </c>
      <c r="C378" s="15">
        <v>81.978798586572438</v>
      </c>
    </row>
    <row r="379" spans="1:3">
      <c r="A379" s="15">
        <v>100</v>
      </c>
      <c r="B379" s="15">
        <v>18.07168096920747</v>
      </c>
      <c r="C379" s="15">
        <v>81.928319030792522</v>
      </c>
    </row>
    <row r="380" spans="1:3">
      <c r="A380" s="15">
        <v>100</v>
      </c>
      <c r="B380" s="15">
        <v>18.122160524987379</v>
      </c>
      <c r="C380" s="15">
        <v>81.877839475012621</v>
      </c>
    </row>
    <row r="381" spans="1:3">
      <c r="A381" s="15">
        <v>100</v>
      </c>
      <c r="B381" s="15">
        <v>18.172640080767287</v>
      </c>
      <c r="C381" s="15">
        <v>81.82735991923272</v>
      </c>
    </row>
    <row r="382" spans="1:3">
      <c r="A382" s="15">
        <v>100</v>
      </c>
      <c r="B382" s="15">
        <v>18.223119636547196</v>
      </c>
      <c r="C382" s="15">
        <v>81.776880363452804</v>
      </c>
    </row>
    <row r="383" spans="1:3">
      <c r="A383" s="15">
        <v>100</v>
      </c>
      <c r="B383" s="15">
        <v>18.273599192327108</v>
      </c>
      <c r="C383" s="15">
        <v>81.726400807672889</v>
      </c>
    </row>
    <row r="384" spans="1:3">
      <c r="A384" s="15">
        <v>100</v>
      </c>
      <c r="B384" s="15">
        <v>18.324078748107016</v>
      </c>
      <c r="C384" s="15">
        <v>81.675921251892987</v>
      </c>
    </row>
    <row r="385" spans="1:3">
      <c r="A385" s="15">
        <v>100</v>
      </c>
      <c r="B385" s="15">
        <v>18.374558303886925</v>
      </c>
      <c r="C385" s="15">
        <v>81.625441696113072</v>
      </c>
    </row>
    <row r="386" spans="1:3">
      <c r="A386" s="15">
        <v>100</v>
      </c>
      <c r="B386" s="15">
        <v>18.425037859666833</v>
      </c>
      <c r="C386" s="15">
        <v>81.57496214033317</v>
      </c>
    </row>
    <row r="387" spans="1:3">
      <c r="A387" s="15">
        <v>100</v>
      </c>
      <c r="B387" s="15">
        <v>18.475517415446742</v>
      </c>
      <c r="C387" s="15">
        <v>81.524482584553255</v>
      </c>
    </row>
    <row r="388" spans="1:3">
      <c r="A388" s="15">
        <v>100</v>
      </c>
      <c r="B388" s="15">
        <v>18.52599697122665</v>
      </c>
      <c r="C388" s="15">
        <v>81.474003028773353</v>
      </c>
    </row>
    <row r="389" spans="1:3">
      <c r="A389" s="15">
        <v>100</v>
      </c>
      <c r="B389" s="15">
        <v>18.576476527006562</v>
      </c>
      <c r="C389" s="15">
        <v>81.423523472993438</v>
      </c>
    </row>
    <row r="390" spans="1:3">
      <c r="A390" s="15">
        <v>100</v>
      </c>
      <c r="B390" s="15">
        <v>18.626956082786471</v>
      </c>
      <c r="C390" s="15">
        <v>81.373043917213522</v>
      </c>
    </row>
    <row r="391" spans="1:3">
      <c r="A391" s="15">
        <v>100</v>
      </c>
      <c r="B391" s="15">
        <v>18.677435638566379</v>
      </c>
      <c r="C391" s="15">
        <v>81.322564361433621</v>
      </c>
    </row>
    <row r="392" spans="1:3">
      <c r="A392" s="15">
        <v>100</v>
      </c>
      <c r="B392" s="15">
        <v>18.727915194346288</v>
      </c>
      <c r="C392" s="15">
        <v>81.272084805653719</v>
      </c>
    </row>
    <row r="393" spans="1:3">
      <c r="A393" s="15">
        <v>100</v>
      </c>
      <c r="B393" s="15">
        <v>18.7783947501262</v>
      </c>
      <c r="C393" s="15">
        <v>81.221605249873804</v>
      </c>
    </row>
    <row r="394" spans="1:3">
      <c r="A394" s="15">
        <v>100</v>
      </c>
      <c r="B394" s="15">
        <v>18.828874305906108</v>
      </c>
      <c r="C394" s="15">
        <v>81.171125694093888</v>
      </c>
    </row>
    <row r="395" spans="1:3">
      <c r="A395" s="15">
        <v>100</v>
      </c>
      <c r="B395" s="15">
        <v>18.879353861686017</v>
      </c>
      <c r="C395" s="15">
        <v>81.120646138313987</v>
      </c>
    </row>
    <row r="396" spans="1:3">
      <c r="A396" s="15">
        <v>100</v>
      </c>
      <c r="B396" s="15">
        <v>18.929833417465929</v>
      </c>
      <c r="C396" s="15">
        <v>81.070166582534071</v>
      </c>
    </row>
    <row r="397" spans="1:3">
      <c r="A397" s="15">
        <v>100</v>
      </c>
      <c r="B397" s="15">
        <v>18.980312973245837</v>
      </c>
      <c r="C397" s="15">
        <v>81.019687026754156</v>
      </c>
    </row>
    <row r="398" spans="1:3">
      <c r="A398" s="15">
        <v>100</v>
      </c>
      <c r="B398" s="15">
        <v>19.030792529025746</v>
      </c>
      <c r="C398" s="15">
        <v>80.969207470974254</v>
      </c>
    </row>
    <row r="399" spans="1:3">
      <c r="A399" s="15">
        <v>100</v>
      </c>
      <c r="B399" s="15">
        <v>19.081272084805654</v>
      </c>
      <c r="C399" s="15">
        <v>80.918727915194353</v>
      </c>
    </row>
    <row r="400" spans="1:3">
      <c r="A400" s="15">
        <v>100</v>
      </c>
      <c r="B400" s="15">
        <v>19.131751640585563</v>
      </c>
      <c r="C400" s="15">
        <v>80.868248359414437</v>
      </c>
    </row>
    <row r="401" spans="1:3">
      <c r="A401" s="15">
        <v>100</v>
      </c>
      <c r="B401" s="15">
        <v>19.182231196365471</v>
      </c>
      <c r="C401" s="15">
        <v>80.817768803634522</v>
      </c>
    </row>
    <row r="402" spans="1:3">
      <c r="A402" s="15">
        <v>100</v>
      </c>
      <c r="B402" s="15">
        <v>19.232710752145383</v>
      </c>
      <c r="C402" s="15">
        <v>80.76728924785462</v>
      </c>
    </row>
    <row r="403" spans="1:3">
      <c r="A403" s="15">
        <v>100</v>
      </c>
      <c r="B403" s="15">
        <v>19.283190307925292</v>
      </c>
      <c r="C403" s="15">
        <v>80.716809692074705</v>
      </c>
    </row>
    <row r="404" spans="1:3">
      <c r="A404" s="15">
        <v>100</v>
      </c>
      <c r="B404" s="15">
        <v>19.3336698637052</v>
      </c>
      <c r="C404" s="15">
        <v>80.666330136294803</v>
      </c>
    </row>
    <row r="405" spans="1:3">
      <c r="A405" s="15">
        <v>100</v>
      </c>
      <c r="B405" s="15">
        <v>19.384149419485109</v>
      </c>
      <c r="C405" s="15">
        <v>80.615850580514888</v>
      </c>
    </row>
    <row r="406" spans="1:3">
      <c r="A406" s="15">
        <v>100</v>
      </c>
      <c r="B406" s="15">
        <v>19.434628975265017</v>
      </c>
      <c r="C406" s="15">
        <v>80.565371024734986</v>
      </c>
    </row>
    <row r="407" spans="1:3">
      <c r="A407" s="15">
        <v>100</v>
      </c>
      <c r="B407" s="15">
        <v>19.485108531044926</v>
      </c>
      <c r="C407" s="15">
        <v>80.514891468955071</v>
      </c>
    </row>
    <row r="408" spans="1:3">
      <c r="A408" s="15">
        <v>100</v>
      </c>
      <c r="B408" s="15">
        <v>19.535588086824838</v>
      </c>
      <c r="C408" s="15">
        <v>80.464411913175155</v>
      </c>
    </row>
    <row r="409" spans="1:3">
      <c r="A409" s="15">
        <v>100</v>
      </c>
      <c r="B409" s="15">
        <v>19.586067642604746</v>
      </c>
      <c r="C409" s="15">
        <v>80.413932357395254</v>
      </c>
    </row>
    <row r="410" spans="1:3">
      <c r="A410" s="15">
        <v>100</v>
      </c>
      <c r="B410" s="15">
        <v>19.636547198384655</v>
      </c>
      <c r="C410" s="15">
        <v>80.363452801615352</v>
      </c>
    </row>
    <row r="411" spans="1:3">
      <c r="A411" s="15">
        <v>100</v>
      </c>
      <c r="B411" s="15">
        <v>19.687026754164563</v>
      </c>
      <c r="C411" s="15">
        <v>80.312973245835437</v>
      </c>
    </row>
    <row r="412" spans="1:3">
      <c r="A412" s="15">
        <v>100</v>
      </c>
      <c r="B412" s="15">
        <v>19.737506309944472</v>
      </c>
      <c r="C412" s="15">
        <v>80.262493690055521</v>
      </c>
    </row>
    <row r="413" spans="1:3">
      <c r="A413" s="15">
        <v>100</v>
      </c>
      <c r="B413" s="15">
        <v>19.78798586572438</v>
      </c>
      <c r="C413" s="15">
        <v>80.21201413427562</v>
      </c>
    </row>
    <row r="414" spans="1:3">
      <c r="A414" s="15">
        <v>100</v>
      </c>
      <c r="B414" s="15">
        <v>19.838465421504289</v>
      </c>
      <c r="C414" s="15">
        <v>80.161534578495719</v>
      </c>
    </row>
    <row r="415" spans="1:3">
      <c r="A415" s="15">
        <v>100</v>
      </c>
      <c r="B415" s="15">
        <v>19.888944977284201</v>
      </c>
      <c r="C415" s="15">
        <v>80.111055022715803</v>
      </c>
    </row>
    <row r="416" spans="1:3">
      <c r="A416" s="15">
        <v>100</v>
      </c>
      <c r="B416" s="15">
        <v>19.939424533064109</v>
      </c>
      <c r="C416" s="15">
        <v>80.060575466935887</v>
      </c>
    </row>
    <row r="417" spans="1:3">
      <c r="A417" s="15">
        <v>100</v>
      </c>
      <c r="B417" s="15">
        <v>19.989904088844018</v>
      </c>
      <c r="C417" s="15">
        <v>80.010095911155986</v>
      </c>
    </row>
    <row r="418" spans="1:3">
      <c r="A418" s="15">
        <v>100</v>
      </c>
      <c r="B418" s="15">
        <v>20.040383644623926</v>
      </c>
      <c r="C418" s="15">
        <v>79.95961635537607</v>
      </c>
    </row>
    <row r="419" spans="1:3">
      <c r="A419" s="15">
        <v>100</v>
      </c>
      <c r="B419" s="15">
        <v>20.090863200403835</v>
      </c>
      <c r="C419" s="15">
        <v>79.909136799596169</v>
      </c>
    </row>
    <row r="420" spans="1:3">
      <c r="A420" s="15">
        <v>100</v>
      </c>
      <c r="B420" s="15">
        <v>20.141342756183743</v>
      </c>
      <c r="C420" s="15">
        <v>79.858657243816253</v>
      </c>
    </row>
    <row r="421" spans="1:3">
      <c r="A421" s="15">
        <v>100</v>
      </c>
      <c r="B421" s="15">
        <v>20.191822311963655</v>
      </c>
      <c r="C421" s="15">
        <v>79.808177688036352</v>
      </c>
    </row>
    <row r="422" spans="1:3">
      <c r="A422" s="15">
        <v>100</v>
      </c>
      <c r="B422" s="15">
        <v>20.242301867743564</v>
      </c>
      <c r="C422" s="15">
        <v>79.757698132256436</v>
      </c>
    </row>
    <row r="423" spans="1:3">
      <c r="A423" s="15">
        <v>100</v>
      </c>
      <c r="B423" s="15">
        <v>20.292781423523472</v>
      </c>
      <c r="C423" s="15">
        <v>79.707218576476521</v>
      </c>
    </row>
    <row r="424" spans="1:3">
      <c r="A424" s="15">
        <v>100</v>
      </c>
      <c r="B424" s="15">
        <v>20.343260979303381</v>
      </c>
      <c r="C424" s="15">
        <v>79.656739020696619</v>
      </c>
    </row>
    <row r="425" spans="1:3">
      <c r="A425" s="15">
        <v>100</v>
      </c>
      <c r="B425" s="15">
        <v>20.393740535083289</v>
      </c>
      <c r="C425" s="15">
        <v>79.606259464916718</v>
      </c>
    </row>
    <row r="426" spans="1:3">
      <c r="A426" s="15">
        <v>100</v>
      </c>
      <c r="B426" s="15">
        <v>20.444220090863201</v>
      </c>
      <c r="C426" s="15">
        <v>79.555779909136803</v>
      </c>
    </row>
    <row r="427" spans="1:3">
      <c r="A427" s="15">
        <v>100</v>
      </c>
      <c r="B427" s="15">
        <v>20.49469964664311</v>
      </c>
      <c r="C427" s="15">
        <v>79.505300353356887</v>
      </c>
    </row>
    <row r="428" spans="1:3">
      <c r="A428" s="15">
        <v>100</v>
      </c>
      <c r="B428" s="15">
        <v>20.545179202423018</v>
      </c>
      <c r="C428" s="15">
        <v>79.454820797576986</v>
      </c>
    </row>
    <row r="429" spans="1:3">
      <c r="A429" s="15">
        <v>100</v>
      </c>
      <c r="B429" s="15">
        <v>20.59565875820293</v>
      </c>
      <c r="C429" s="15">
        <v>79.40434124179707</v>
      </c>
    </row>
    <row r="430" spans="1:3">
      <c r="A430" s="15">
        <v>100</v>
      </c>
      <c r="B430" s="15">
        <v>20.646138313982838</v>
      </c>
      <c r="C430" s="15">
        <v>79.353861686017154</v>
      </c>
    </row>
    <row r="431" spans="1:3">
      <c r="A431" s="15">
        <v>100</v>
      </c>
      <c r="B431" s="15">
        <v>20.696617869762747</v>
      </c>
      <c r="C431" s="15">
        <v>79.303382130237253</v>
      </c>
    </row>
    <row r="432" spans="1:3">
      <c r="A432" s="15">
        <v>100</v>
      </c>
      <c r="B432" s="15">
        <v>20.747097425542655</v>
      </c>
      <c r="C432" s="15">
        <v>79.252902574457352</v>
      </c>
    </row>
    <row r="433" spans="1:3">
      <c r="A433" s="15">
        <v>100</v>
      </c>
      <c r="B433" s="15">
        <v>20.797576981322564</v>
      </c>
      <c r="C433" s="15">
        <v>79.202423018677436</v>
      </c>
    </row>
    <row r="434" spans="1:3">
      <c r="A434" s="15">
        <v>100</v>
      </c>
      <c r="B434" s="15">
        <v>20.848056537102476</v>
      </c>
      <c r="C434" s="15">
        <v>79.15194346289752</v>
      </c>
    </row>
    <row r="435" spans="1:3">
      <c r="A435" s="15">
        <v>100</v>
      </c>
      <c r="B435" s="15">
        <v>20.898536092882384</v>
      </c>
      <c r="C435" s="15">
        <v>79.101463907117619</v>
      </c>
    </row>
    <row r="436" spans="1:3">
      <c r="A436" s="15">
        <v>100</v>
      </c>
      <c r="B436" s="15">
        <v>20.949015648662293</v>
      </c>
      <c r="C436" s="15">
        <v>79.050984351337704</v>
      </c>
    </row>
    <row r="437" spans="1:3">
      <c r="A437" s="15">
        <v>100</v>
      </c>
      <c r="B437" s="15">
        <v>20.999495204442201</v>
      </c>
      <c r="C437" s="15">
        <v>79.000504795557802</v>
      </c>
    </row>
    <row r="438" spans="1:3">
      <c r="A438" s="15">
        <v>100</v>
      </c>
      <c r="B438" s="15">
        <v>21.04997476022211</v>
      </c>
      <c r="C438" s="15">
        <v>78.950025239777887</v>
      </c>
    </row>
    <row r="439" spans="1:3">
      <c r="A439" s="15">
        <v>100</v>
      </c>
      <c r="B439" s="15">
        <v>21.100454316002018</v>
      </c>
      <c r="C439" s="15">
        <v>78.899545683997985</v>
      </c>
    </row>
    <row r="440" spans="1:3">
      <c r="A440" s="15">
        <v>100</v>
      </c>
      <c r="B440" s="15">
        <v>21.15093387178193</v>
      </c>
      <c r="C440" s="15">
        <v>78.84906612821807</v>
      </c>
    </row>
    <row r="441" spans="1:3">
      <c r="A441" s="15">
        <v>100</v>
      </c>
      <c r="B441" s="15">
        <v>21.201413427561839</v>
      </c>
      <c r="C441" s="15">
        <v>78.798586572438154</v>
      </c>
    </row>
    <row r="442" spans="1:3">
      <c r="A442" s="15">
        <v>100</v>
      </c>
      <c r="B442" s="15">
        <v>21.251892983341747</v>
      </c>
      <c r="C442" s="15">
        <v>78.748107016658253</v>
      </c>
    </row>
    <row r="443" spans="1:3">
      <c r="A443" s="15">
        <v>100</v>
      </c>
      <c r="B443" s="15">
        <v>21.302372539121656</v>
      </c>
      <c r="C443" s="15">
        <v>78.697627460878351</v>
      </c>
    </row>
    <row r="444" spans="1:3">
      <c r="A444" s="15">
        <v>100</v>
      </c>
      <c r="B444" s="15">
        <v>21.352852094901564</v>
      </c>
      <c r="C444" s="15">
        <v>78.647147905098436</v>
      </c>
    </row>
    <row r="445" spans="1:3">
      <c r="A445" s="15">
        <v>100</v>
      </c>
      <c r="B445" s="15">
        <v>21.403331650681473</v>
      </c>
      <c r="C445" s="15">
        <v>78.59666834931852</v>
      </c>
    </row>
    <row r="446" spans="1:3">
      <c r="A446" s="15">
        <v>100</v>
      </c>
      <c r="B446" s="15">
        <v>21.453811206461385</v>
      </c>
      <c r="C446" s="15">
        <v>78.546188793538619</v>
      </c>
    </row>
    <row r="447" spans="1:3">
      <c r="A447" s="15">
        <v>100</v>
      </c>
      <c r="B447" s="15">
        <v>21.504290762241293</v>
      </c>
      <c r="C447" s="15">
        <v>78.495709237758703</v>
      </c>
    </row>
    <row r="448" spans="1:3">
      <c r="A448" s="15">
        <v>100</v>
      </c>
      <c r="B448" s="15">
        <v>21.554770318021202</v>
      </c>
      <c r="C448" s="15">
        <v>78.445229681978802</v>
      </c>
    </row>
    <row r="449" spans="1:3">
      <c r="A449" s="15">
        <v>100</v>
      </c>
      <c r="B449" s="15">
        <v>21.60524987380111</v>
      </c>
      <c r="C449" s="15">
        <v>78.394750126198886</v>
      </c>
    </row>
    <row r="450" spans="1:3">
      <c r="A450" s="15">
        <v>100</v>
      </c>
      <c r="B450" s="15">
        <v>21.655729429581019</v>
      </c>
      <c r="C450" s="15">
        <v>78.344270570418985</v>
      </c>
    </row>
    <row r="451" spans="1:3">
      <c r="A451" s="15">
        <v>100</v>
      </c>
      <c r="B451" s="15">
        <v>21.706208985360927</v>
      </c>
      <c r="C451" s="15">
        <v>78.293791014639069</v>
      </c>
    </row>
    <row r="452" spans="1:3">
      <c r="A452" s="15">
        <v>100</v>
      </c>
      <c r="B452" s="15">
        <v>21.756688541140836</v>
      </c>
      <c r="C452" s="15">
        <v>78.243311458859168</v>
      </c>
    </row>
    <row r="453" spans="1:3">
      <c r="A453" s="15">
        <v>100</v>
      </c>
      <c r="B453" s="15">
        <v>21.807168096920748</v>
      </c>
      <c r="C453" s="15">
        <v>78.192831903079252</v>
      </c>
    </row>
    <row r="454" spans="1:3">
      <c r="A454" s="15">
        <v>100</v>
      </c>
      <c r="B454" s="15">
        <v>21.857647652700656</v>
      </c>
      <c r="C454" s="15">
        <v>78.142352347299351</v>
      </c>
    </row>
    <row r="455" spans="1:3">
      <c r="A455" s="15">
        <v>100</v>
      </c>
      <c r="B455" s="15">
        <v>21.908127208480565</v>
      </c>
      <c r="C455" s="15">
        <v>78.091872791519435</v>
      </c>
    </row>
    <row r="456" spans="1:3">
      <c r="A456" s="15">
        <v>100</v>
      </c>
      <c r="B456" s="15">
        <v>21.958606764260473</v>
      </c>
      <c r="C456" s="15">
        <v>78.04139323573952</v>
      </c>
    </row>
    <row r="457" spans="1:3">
      <c r="A457" s="15">
        <v>100</v>
      </c>
      <c r="B457" s="15">
        <v>22.009086320040382</v>
      </c>
      <c r="C457" s="15">
        <v>77.990913679959618</v>
      </c>
    </row>
    <row r="458" spans="1:3">
      <c r="A458" s="15">
        <v>100</v>
      </c>
      <c r="B458" s="15">
        <v>22.05956587582029</v>
      </c>
      <c r="C458" s="15">
        <v>77.940434124179717</v>
      </c>
    </row>
    <row r="459" spans="1:3">
      <c r="A459" s="15">
        <v>100</v>
      </c>
      <c r="B459" s="15">
        <v>22.110045431600202</v>
      </c>
      <c r="C459" s="15">
        <v>77.889954568399801</v>
      </c>
    </row>
    <row r="460" spans="1:3">
      <c r="A460" s="15">
        <v>100</v>
      </c>
      <c r="B460" s="15">
        <v>22.160524987380111</v>
      </c>
      <c r="C460" s="15">
        <v>77.839475012619886</v>
      </c>
    </row>
    <row r="461" spans="1:3">
      <c r="A461" s="15">
        <v>100</v>
      </c>
      <c r="B461" s="15">
        <v>22.211004543160019</v>
      </c>
      <c r="C461" s="15">
        <v>77.788995456839984</v>
      </c>
    </row>
    <row r="462" spans="1:3">
      <c r="A462" s="15">
        <v>100</v>
      </c>
      <c r="B462" s="15">
        <v>22.261484098939928</v>
      </c>
      <c r="C462" s="15">
        <v>77.738515901060069</v>
      </c>
    </row>
    <row r="463" spans="1:3">
      <c r="A463" s="15">
        <v>100</v>
      </c>
      <c r="B463" s="15">
        <v>22.31196365471984</v>
      </c>
      <c r="C463" s="15">
        <v>77.688036345280153</v>
      </c>
    </row>
    <row r="464" spans="1:3">
      <c r="A464" s="15">
        <v>100</v>
      </c>
      <c r="B464" s="15">
        <v>22.362443210499748</v>
      </c>
      <c r="C464" s="15">
        <v>77.637556789500252</v>
      </c>
    </row>
    <row r="465" spans="1:3">
      <c r="A465" s="15">
        <v>100</v>
      </c>
      <c r="B465" s="15">
        <v>22.412922766279657</v>
      </c>
      <c r="C465" s="15">
        <v>77.58707723372035</v>
      </c>
    </row>
    <row r="466" spans="1:3">
      <c r="A466" s="15">
        <v>100</v>
      </c>
      <c r="B466" s="15">
        <v>22.463402322059565</v>
      </c>
      <c r="C466" s="15">
        <v>77.536597677940435</v>
      </c>
    </row>
    <row r="467" spans="1:3">
      <c r="A467" s="15">
        <v>100</v>
      </c>
      <c r="B467" s="15">
        <v>22.513881877839477</v>
      </c>
      <c r="C467" s="15">
        <v>77.486118122160519</v>
      </c>
    </row>
    <row r="468" spans="1:3">
      <c r="A468" s="15">
        <v>100</v>
      </c>
      <c r="B468" s="15">
        <v>22.564361433619386</v>
      </c>
      <c r="C468" s="15">
        <v>77.435638566380618</v>
      </c>
    </row>
    <row r="469" spans="1:3">
      <c r="A469" s="15">
        <v>100</v>
      </c>
      <c r="B469" s="15">
        <v>22.614840989399294</v>
      </c>
      <c r="C469" s="15">
        <v>77.385159010600702</v>
      </c>
    </row>
    <row r="470" spans="1:3">
      <c r="A470" s="15">
        <v>100</v>
      </c>
      <c r="B470" s="15">
        <v>22.665320545179203</v>
      </c>
      <c r="C470" s="15">
        <v>77.334679454820801</v>
      </c>
    </row>
    <row r="471" spans="1:3">
      <c r="A471" s="15">
        <v>100</v>
      </c>
      <c r="B471" s="15">
        <v>22.715800100959111</v>
      </c>
      <c r="C471" s="15">
        <v>77.284199899040885</v>
      </c>
    </row>
    <row r="472" spans="1:3">
      <c r="A472" s="15">
        <v>100</v>
      </c>
      <c r="B472" s="15">
        <v>22.766279656739023</v>
      </c>
      <c r="C472" s="15">
        <v>77.233720343260984</v>
      </c>
    </row>
    <row r="473" spans="1:3">
      <c r="A473" s="15">
        <v>100</v>
      </c>
      <c r="B473" s="15">
        <v>22.816759212518932</v>
      </c>
      <c r="C473" s="15">
        <v>77.183240787481068</v>
      </c>
    </row>
    <row r="474" spans="1:3">
      <c r="A474" s="15">
        <v>100</v>
      </c>
      <c r="B474" s="15">
        <v>22.86723876829884</v>
      </c>
      <c r="C474" s="15">
        <v>77.132761231701153</v>
      </c>
    </row>
    <row r="475" spans="1:3">
      <c r="A475" s="15">
        <v>100</v>
      </c>
      <c r="B475" s="15">
        <v>22.917718324078749</v>
      </c>
      <c r="C475" s="15">
        <v>77.082281675921251</v>
      </c>
    </row>
    <row r="476" spans="1:3">
      <c r="A476" s="15">
        <v>100</v>
      </c>
      <c r="B476" s="15">
        <v>22.968197879858657</v>
      </c>
      <c r="C476" s="15">
        <v>77.03180212014135</v>
      </c>
    </row>
    <row r="477" spans="1:3">
      <c r="A477" s="15">
        <v>100</v>
      </c>
      <c r="B477" s="15">
        <v>23.018677435638565</v>
      </c>
      <c r="C477" s="15">
        <v>76.981322564361435</v>
      </c>
    </row>
    <row r="478" spans="1:3">
      <c r="A478" s="15">
        <v>100</v>
      </c>
      <c r="B478" s="15">
        <v>23.069156991418478</v>
      </c>
      <c r="C478" s="15">
        <v>76.930843008581519</v>
      </c>
    </row>
    <row r="479" spans="1:3">
      <c r="A479" s="15">
        <v>100</v>
      </c>
      <c r="B479" s="15">
        <v>23.119636547198386</v>
      </c>
      <c r="C479" s="15">
        <v>76.880363452801618</v>
      </c>
    </row>
    <row r="480" spans="1:3">
      <c r="A480" s="15">
        <v>100</v>
      </c>
      <c r="B480" s="15">
        <v>23.170116102978294</v>
      </c>
      <c r="C480" s="15">
        <v>76.829883897021702</v>
      </c>
    </row>
    <row r="481" spans="1:3">
      <c r="A481" s="15">
        <v>100</v>
      </c>
      <c r="B481" s="15">
        <v>23.220595658758203</v>
      </c>
      <c r="C481" s="15">
        <v>76.779404341241801</v>
      </c>
    </row>
    <row r="482" spans="1:3">
      <c r="A482" s="15">
        <v>100</v>
      </c>
      <c r="B482" s="15">
        <v>23.271075214538111</v>
      </c>
      <c r="C482" s="15">
        <v>76.728924785461885</v>
      </c>
    </row>
    <row r="483" spans="1:3">
      <c r="A483" s="15">
        <v>100</v>
      </c>
      <c r="B483" s="15">
        <v>23.32155477031802</v>
      </c>
      <c r="C483" s="15">
        <v>76.678445229681984</v>
      </c>
    </row>
    <row r="484" spans="1:3">
      <c r="A484" s="15">
        <v>100</v>
      </c>
      <c r="B484" s="15">
        <v>23.372034326097928</v>
      </c>
      <c r="C484" s="15">
        <v>76.627965673902068</v>
      </c>
    </row>
    <row r="485" spans="1:3">
      <c r="A485" s="15">
        <v>100</v>
      </c>
      <c r="B485" s="15">
        <v>23.42251388187784</v>
      </c>
      <c r="C485" s="15">
        <v>76.577486118122152</v>
      </c>
    </row>
    <row r="486" spans="1:3">
      <c r="A486" s="15">
        <v>100</v>
      </c>
      <c r="B486" s="15">
        <v>23.472993437657749</v>
      </c>
      <c r="C486" s="15">
        <v>76.527006562342251</v>
      </c>
    </row>
    <row r="487" spans="1:3">
      <c r="A487" s="15">
        <v>100</v>
      </c>
      <c r="B487" s="15">
        <v>23.523472993437657</v>
      </c>
      <c r="C487" s="15">
        <v>76.47652700656235</v>
      </c>
    </row>
    <row r="488" spans="1:3">
      <c r="A488" s="15">
        <v>100</v>
      </c>
      <c r="B488" s="15">
        <v>23.573952549217566</v>
      </c>
      <c r="C488" s="15">
        <v>76.426047450782434</v>
      </c>
    </row>
    <row r="489" spans="1:3">
      <c r="A489" s="15">
        <v>100</v>
      </c>
      <c r="B489" s="15">
        <v>23.624432104997474</v>
      </c>
      <c r="C489" s="15">
        <v>76.375567895002519</v>
      </c>
    </row>
    <row r="490" spans="1:3">
      <c r="A490" s="15">
        <v>100</v>
      </c>
      <c r="B490" s="15">
        <v>23.674911660777383</v>
      </c>
      <c r="C490" s="15">
        <v>76.325088339222617</v>
      </c>
    </row>
    <row r="491" spans="1:3">
      <c r="A491" s="15">
        <v>100</v>
      </c>
      <c r="B491" s="15">
        <v>23.725391216557295</v>
      </c>
      <c r="C491" s="15">
        <v>76.274608783442702</v>
      </c>
    </row>
    <row r="492" spans="1:3">
      <c r="A492" s="15">
        <v>100</v>
      </c>
      <c r="B492" s="15">
        <v>23.775870772337203</v>
      </c>
      <c r="C492" s="15">
        <v>76.2241292276628</v>
      </c>
    </row>
    <row r="493" spans="1:3">
      <c r="A493" s="15">
        <v>100</v>
      </c>
      <c r="B493" s="15">
        <v>23.826350328117112</v>
      </c>
      <c r="C493" s="15">
        <v>76.173649671882885</v>
      </c>
    </row>
    <row r="494" spans="1:3">
      <c r="A494" s="15">
        <v>100</v>
      </c>
      <c r="B494" s="15">
        <v>23.87682988389702</v>
      </c>
      <c r="C494" s="15">
        <v>76.123170116102983</v>
      </c>
    </row>
    <row r="495" spans="1:3">
      <c r="A495" s="15">
        <v>100</v>
      </c>
      <c r="B495" s="15">
        <v>23.927309439676929</v>
      </c>
      <c r="C495" s="15">
        <v>76.072690560323068</v>
      </c>
    </row>
    <row r="496" spans="1:3">
      <c r="A496" s="15">
        <v>100</v>
      </c>
      <c r="B496" s="15">
        <v>23.977788995456841</v>
      </c>
      <c r="C496" s="15">
        <v>76.022211004543152</v>
      </c>
    </row>
    <row r="497" spans="1:3">
      <c r="A497" s="15">
        <v>100</v>
      </c>
      <c r="B497" s="15">
        <v>24.028268551236749</v>
      </c>
      <c r="C497" s="15">
        <v>75.971731448763251</v>
      </c>
    </row>
    <row r="498" spans="1:3">
      <c r="A498" s="15">
        <v>100</v>
      </c>
      <c r="B498" s="15">
        <v>24.078748107016658</v>
      </c>
      <c r="C498" s="15">
        <v>75.921251892983349</v>
      </c>
    </row>
    <row r="499" spans="1:3">
      <c r="A499" s="15">
        <v>100</v>
      </c>
      <c r="B499" s="15">
        <v>24.129227662796566</v>
      </c>
      <c r="C499" s="15">
        <v>75.870772337203434</v>
      </c>
    </row>
    <row r="500" spans="1:3">
      <c r="A500" s="15">
        <v>100</v>
      </c>
      <c r="B500" s="15">
        <v>24.179707218576478</v>
      </c>
      <c r="C500" s="15">
        <v>75.820292781423518</v>
      </c>
    </row>
    <row r="501" spans="1:3">
      <c r="A501" s="15">
        <v>100</v>
      </c>
      <c r="B501" s="15">
        <v>24.230186774356387</v>
      </c>
      <c r="C501" s="15">
        <v>75.769813225643617</v>
      </c>
    </row>
    <row r="502" spans="1:3">
      <c r="A502" s="15">
        <v>100</v>
      </c>
      <c r="B502" s="15">
        <v>24.280666330136295</v>
      </c>
      <c r="C502" s="15">
        <v>75.719333669863701</v>
      </c>
    </row>
    <row r="503" spans="1:3">
      <c r="A503" s="15">
        <v>100</v>
      </c>
      <c r="B503" s="15">
        <v>24.331145885916204</v>
      </c>
      <c r="C503" s="15">
        <v>75.6688541140838</v>
      </c>
    </row>
    <row r="504" spans="1:3">
      <c r="A504" s="15">
        <v>100</v>
      </c>
      <c r="B504" s="15">
        <v>24.381625441696116</v>
      </c>
      <c r="C504" s="15">
        <v>75.618374558303884</v>
      </c>
    </row>
    <row r="505" spans="1:3">
      <c r="A505" s="15">
        <v>100</v>
      </c>
      <c r="B505" s="15">
        <v>24.432104997476024</v>
      </c>
      <c r="C505" s="15">
        <v>75.567895002523983</v>
      </c>
    </row>
    <row r="506" spans="1:3">
      <c r="A506" s="15">
        <v>100</v>
      </c>
      <c r="B506" s="15">
        <v>24.482584553255933</v>
      </c>
      <c r="C506" s="15">
        <v>75.517415446744067</v>
      </c>
    </row>
    <row r="507" spans="1:3">
      <c r="A507" s="15">
        <v>100</v>
      </c>
      <c r="B507" s="15">
        <v>24.533064109035841</v>
      </c>
      <c r="C507" s="15">
        <v>75.466935890964152</v>
      </c>
    </row>
    <row r="508" spans="1:3">
      <c r="A508" s="15">
        <v>100</v>
      </c>
      <c r="B508" s="15">
        <v>24.58354366481575</v>
      </c>
      <c r="C508" s="15">
        <v>75.41645633518425</v>
      </c>
    </row>
    <row r="509" spans="1:3">
      <c r="A509" s="15">
        <v>100</v>
      </c>
      <c r="B509" s="15">
        <v>24.634023220595658</v>
      </c>
      <c r="C509" s="15">
        <v>75.365976779404349</v>
      </c>
    </row>
    <row r="510" spans="1:3">
      <c r="A510" s="15">
        <v>100</v>
      </c>
      <c r="B510" s="15">
        <v>24.68450277637557</v>
      </c>
      <c r="C510" s="15">
        <v>75.315497223624433</v>
      </c>
    </row>
    <row r="511" spans="1:3">
      <c r="A511" s="15">
        <v>100</v>
      </c>
      <c r="B511" s="15">
        <v>24.734982332155479</v>
      </c>
      <c r="C511" s="15">
        <v>75.265017667844518</v>
      </c>
    </row>
    <row r="512" spans="1:3">
      <c r="A512" s="15">
        <v>100</v>
      </c>
      <c r="B512" s="15">
        <v>24.785461887935387</v>
      </c>
      <c r="C512" s="15">
        <v>75.214538112064616</v>
      </c>
    </row>
    <row r="513" spans="1:3">
      <c r="A513" s="15">
        <v>100</v>
      </c>
      <c r="B513" s="15">
        <v>24.835941443715296</v>
      </c>
      <c r="C513" s="15">
        <v>75.164058556284701</v>
      </c>
    </row>
    <row r="514" spans="1:3">
      <c r="A514" s="15">
        <v>100</v>
      </c>
      <c r="B514" s="15">
        <v>24.886420999495204</v>
      </c>
      <c r="C514" s="15">
        <v>75.113579000504799</v>
      </c>
    </row>
    <row r="515" spans="1:3">
      <c r="A515" s="15">
        <v>100</v>
      </c>
      <c r="B515" s="15">
        <v>24.936900555275113</v>
      </c>
      <c r="C515" s="15">
        <v>75.063099444724884</v>
      </c>
    </row>
    <row r="516" spans="1:3">
      <c r="A516" s="15">
        <v>100</v>
      </c>
      <c r="B516" s="15">
        <v>24.987380111055021</v>
      </c>
      <c r="C516" s="15">
        <v>75.012619888944982</v>
      </c>
    </row>
    <row r="517" spans="1:3">
      <c r="A517" s="15">
        <v>100</v>
      </c>
      <c r="B517" s="15">
        <v>25.037859666834933</v>
      </c>
      <c r="C517" s="15">
        <v>74.962140333165067</v>
      </c>
    </row>
    <row r="518" spans="1:3">
      <c r="A518" s="15">
        <v>100</v>
      </c>
      <c r="B518" s="15">
        <v>25.088339222614842</v>
      </c>
      <c r="C518" s="15">
        <v>74.911660777385151</v>
      </c>
    </row>
    <row r="519" spans="1:3">
      <c r="A519" s="15">
        <v>100</v>
      </c>
      <c r="B519" s="15">
        <v>25.13881877839475</v>
      </c>
      <c r="C519" s="15">
        <v>74.86118122160525</v>
      </c>
    </row>
    <row r="520" spans="1:3">
      <c r="A520" s="15">
        <v>100</v>
      </c>
      <c r="B520" s="15">
        <v>25.189298334174659</v>
      </c>
      <c r="C520" s="15">
        <v>74.810701665825349</v>
      </c>
    </row>
    <row r="521" spans="1:3">
      <c r="A521" s="15">
        <v>100</v>
      </c>
      <c r="B521" s="15">
        <v>25.239777889954567</v>
      </c>
      <c r="C521" s="15">
        <v>74.760222110045433</v>
      </c>
    </row>
    <row r="522" spans="1:3">
      <c r="A522" s="15">
        <v>100</v>
      </c>
      <c r="B522" s="15">
        <v>25.290257445734476</v>
      </c>
      <c r="C522" s="15">
        <v>74.709742554265517</v>
      </c>
    </row>
    <row r="523" spans="1:3">
      <c r="A523" s="15">
        <v>100</v>
      </c>
      <c r="B523" s="15">
        <v>25.340737001514384</v>
      </c>
      <c r="C523" s="15">
        <v>74.659262998485616</v>
      </c>
    </row>
    <row r="524" spans="1:3">
      <c r="A524" s="15">
        <v>100</v>
      </c>
      <c r="B524" s="15">
        <v>25.391216557294292</v>
      </c>
      <c r="C524" s="15">
        <v>74.608783442705715</v>
      </c>
    </row>
    <row r="525" spans="1:3">
      <c r="A525" s="15">
        <v>100</v>
      </c>
      <c r="B525" s="15">
        <v>25.441696113074201</v>
      </c>
      <c r="C525" s="15">
        <v>74.558303886925799</v>
      </c>
    </row>
    <row r="526" spans="1:3">
      <c r="A526" s="15">
        <v>100</v>
      </c>
      <c r="B526" s="15">
        <v>25.492175668854117</v>
      </c>
      <c r="C526" s="15">
        <v>74.507824331145883</v>
      </c>
    </row>
    <row r="527" spans="1:3">
      <c r="A527" s="15">
        <v>100</v>
      </c>
      <c r="B527" s="15">
        <v>25.542655224634025</v>
      </c>
      <c r="C527" s="15">
        <v>74.457344775365982</v>
      </c>
    </row>
    <row r="528" spans="1:3">
      <c r="A528" s="15">
        <v>100</v>
      </c>
      <c r="B528" s="15">
        <v>25.593134780413934</v>
      </c>
      <c r="C528" s="15">
        <v>74.406865219586066</v>
      </c>
    </row>
    <row r="529" spans="1:3">
      <c r="A529" s="15">
        <v>100</v>
      </c>
      <c r="B529" s="15">
        <v>25.643614336193842</v>
      </c>
      <c r="C529" s="15">
        <v>74.356385663806151</v>
      </c>
    </row>
    <row r="530" spans="1:3">
      <c r="A530" s="15">
        <v>100</v>
      </c>
      <c r="B530" s="15">
        <v>25.69409389197375</v>
      </c>
      <c r="C530" s="15">
        <v>74.30590610802625</v>
      </c>
    </row>
    <row r="531" spans="1:3">
      <c r="A531" s="15">
        <v>100</v>
      </c>
      <c r="B531" s="15">
        <v>25.744573447753659</v>
      </c>
      <c r="C531" s="15">
        <v>74.255426552246348</v>
      </c>
    </row>
    <row r="532" spans="1:3">
      <c r="A532" s="15">
        <v>100</v>
      </c>
      <c r="B532" s="15">
        <v>25.795053003533567</v>
      </c>
      <c r="C532" s="15">
        <v>74.204946996466433</v>
      </c>
    </row>
    <row r="533" spans="1:3">
      <c r="A533" s="15">
        <v>100</v>
      </c>
      <c r="B533" s="15">
        <v>25.845532559313476</v>
      </c>
      <c r="C533" s="15">
        <v>74.154467440686517</v>
      </c>
    </row>
    <row r="534" spans="1:3">
      <c r="A534" s="15">
        <v>100</v>
      </c>
      <c r="B534" s="15">
        <v>25.896012115093388</v>
      </c>
      <c r="C534" s="15">
        <v>74.103987884906616</v>
      </c>
    </row>
    <row r="535" spans="1:3">
      <c r="A535" s="15">
        <v>100</v>
      </c>
      <c r="B535" s="15">
        <v>25.946491670873296</v>
      </c>
      <c r="C535" s="15">
        <v>74.0535083291267</v>
      </c>
    </row>
    <row r="536" spans="1:3">
      <c r="A536" s="15">
        <v>100</v>
      </c>
      <c r="B536" s="15">
        <v>25.996971226653205</v>
      </c>
      <c r="C536" s="15">
        <v>74.003028773346799</v>
      </c>
    </row>
    <row r="537" spans="1:3">
      <c r="A537" s="15">
        <v>100</v>
      </c>
      <c r="B537" s="15">
        <v>26.047450782433113</v>
      </c>
      <c r="C537" s="15">
        <v>73.952549217566883</v>
      </c>
    </row>
    <row r="538" spans="1:3">
      <c r="A538" s="15">
        <v>100</v>
      </c>
      <c r="B538" s="15">
        <v>26.097930338213022</v>
      </c>
      <c r="C538" s="15">
        <v>73.902069661786982</v>
      </c>
    </row>
    <row r="539" spans="1:3">
      <c r="A539" s="15">
        <v>100</v>
      </c>
      <c r="B539" s="15">
        <v>26.148409893992934</v>
      </c>
      <c r="C539" s="15">
        <v>73.851590106007066</v>
      </c>
    </row>
    <row r="540" spans="1:3">
      <c r="A540" s="15">
        <v>100</v>
      </c>
      <c r="B540" s="15">
        <v>26.198889449772842</v>
      </c>
      <c r="C540" s="15">
        <v>73.80111055022715</v>
      </c>
    </row>
    <row r="541" spans="1:3">
      <c r="A541" s="15">
        <v>100</v>
      </c>
      <c r="B541" s="15">
        <v>26.249369005552754</v>
      </c>
      <c r="C541" s="15">
        <v>73.750630994447249</v>
      </c>
    </row>
    <row r="542" spans="1:3">
      <c r="A542" s="15">
        <v>100</v>
      </c>
      <c r="B542" s="15">
        <v>26.299848561332663</v>
      </c>
      <c r="C542" s="15">
        <v>73.700151438667334</v>
      </c>
    </row>
    <row r="543" spans="1:3">
      <c r="A543" s="15">
        <v>100</v>
      </c>
      <c r="B543" s="15">
        <v>26.350328117112571</v>
      </c>
      <c r="C543" s="15">
        <v>73.649671882887432</v>
      </c>
    </row>
    <row r="544" spans="1:3">
      <c r="A544" s="15">
        <v>100</v>
      </c>
      <c r="B544" s="15">
        <v>26.40080767289248</v>
      </c>
      <c r="C544" s="15">
        <v>73.599192327107517</v>
      </c>
    </row>
    <row r="545" spans="1:3">
      <c r="A545" s="15">
        <v>100</v>
      </c>
      <c r="B545" s="15">
        <v>26.451287228672388</v>
      </c>
      <c r="C545" s="15">
        <v>73.548712771327615</v>
      </c>
    </row>
    <row r="546" spans="1:3">
      <c r="A546" s="15">
        <v>100</v>
      </c>
      <c r="B546" s="15">
        <v>26.501766784452297</v>
      </c>
      <c r="C546" s="15">
        <v>73.4982332155477</v>
      </c>
    </row>
    <row r="547" spans="1:3">
      <c r="A547" s="15">
        <v>100</v>
      </c>
      <c r="B547" s="15">
        <v>26.552246340232205</v>
      </c>
      <c r="C547" s="15">
        <v>73.447753659767798</v>
      </c>
    </row>
    <row r="548" spans="1:3">
      <c r="A548" s="15">
        <v>100</v>
      </c>
      <c r="B548" s="15">
        <v>26.602725896012114</v>
      </c>
      <c r="C548" s="15">
        <v>73.397274103987883</v>
      </c>
    </row>
    <row r="549" spans="1:3">
      <c r="A549" s="15">
        <v>100</v>
      </c>
      <c r="B549" s="15">
        <v>26.653205451792022</v>
      </c>
      <c r="C549" s="15">
        <v>73.346794548207981</v>
      </c>
    </row>
    <row r="550" spans="1:3">
      <c r="A550" s="15">
        <v>100</v>
      </c>
      <c r="B550" s="15">
        <v>26.703685007571931</v>
      </c>
      <c r="C550" s="15">
        <v>73.296314992428066</v>
      </c>
    </row>
    <row r="551" spans="1:3">
      <c r="A551" s="15">
        <v>100</v>
      </c>
      <c r="B551" s="15">
        <v>26.754164563351839</v>
      </c>
      <c r="C551" s="15">
        <v>73.245835436648164</v>
      </c>
    </row>
    <row r="552" spans="1:3">
      <c r="A552" s="15">
        <v>100</v>
      </c>
      <c r="B552" s="15">
        <v>26.804644119131755</v>
      </c>
      <c r="C552" s="15">
        <v>73.195355880868249</v>
      </c>
    </row>
    <row r="553" spans="1:3">
      <c r="A553" s="15">
        <v>100</v>
      </c>
      <c r="B553" s="15">
        <v>26.855123674911663</v>
      </c>
      <c r="C553" s="15">
        <v>73.144876325088333</v>
      </c>
    </row>
    <row r="554" spans="1:3">
      <c r="A554" s="15">
        <v>100</v>
      </c>
      <c r="B554" s="15">
        <v>26.905603230691572</v>
      </c>
      <c r="C554" s="15">
        <v>73.094396769308432</v>
      </c>
    </row>
    <row r="555" spans="1:3">
      <c r="A555" s="15">
        <v>100</v>
      </c>
      <c r="B555" s="15">
        <v>26.95608278647148</v>
      </c>
      <c r="C555" s="15">
        <v>73.043917213528516</v>
      </c>
    </row>
    <row r="556" spans="1:3">
      <c r="A556" s="15">
        <v>100</v>
      </c>
      <c r="B556" s="15">
        <v>27.006562342251389</v>
      </c>
      <c r="C556" s="15">
        <v>72.993437657748615</v>
      </c>
    </row>
    <row r="557" spans="1:3">
      <c r="A557" s="15">
        <v>100</v>
      </c>
      <c r="B557" s="15">
        <v>27.057041898031297</v>
      </c>
      <c r="C557" s="15">
        <v>72.942958101968699</v>
      </c>
    </row>
    <row r="558" spans="1:3">
      <c r="A558" s="15">
        <v>100</v>
      </c>
      <c r="B558" s="15">
        <v>27.107521453811206</v>
      </c>
      <c r="C558" s="15">
        <v>72.892478546188798</v>
      </c>
    </row>
    <row r="559" spans="1:3">
      <c r="A559" s="15">
        <v>100</v>
      </c>
      <c r="B559" s="15">
        <v>27.158001009591114</v>
      </c>
      <c r="C559" s="15">
        <v>72.841998990408882</v>
      </c>
    </row>
    <row r="560" spans="1:3">
      <c r="A560" s="15">
        <v>100</v>
      </c>
      <c r="B560" s="15">
        <v>27.208480565371023</v>
      </c>
      <c r="C560" s="15">
        <v>72.791519434628981</v>
      </c>
    </row>
    <row r="561" spans="1:3">
      <c r="A561" s="15">
        <v>100</v>
      </c>
      <c r="B561" s="15">
        <v>27.258960121150931</v>
      </c>
      <c r="C561" s="15">
        <v>72.741039878849065</v>
      </c>
    </row>
    <row r="562" spans="1:3">
      <c r="A562" s="15">
        <v>100</v>
      </c>
      <c r="B562" s="15">
        <v>27.30943967693084</v>
      </c>
      <c r="C562" s="15">
        <v>72.690560323069164</v>
      </c>
    </row>
    <row r="563" spans="1:3">
      <c r="A563" s="15">
        <v>100</v>
      </c>
      <c r="B563" s="15">
        <v>27.359919232710752</v>
      </c>
      <c r="C563" s="15">
        <v>72.640080767289248</v>
      </c>
    </row>
    <row r="564" spans="1:3">
      <c r="A564" s="15">
        <v>100</v>
      </c>
      <c r="B564" s="15">
        <v>27.41039878849066</v>
      </c>
      <c r="C564" s="15">
        <v>72.589601211509347</v>
      </c>
    </row>
    <row r="565" spans="1:3">
      <c r="A565" s="15">
        <v>100</v>
      </c>
      <c r="B565" s="15">
        <v>27.460878344270572</v>
      </c>
      <c r="C565" s="15">
        <v>72.539121655729431</v>
      </c>
    </row>
    <row r="566" spans="1:3">
      <c r="A566" s="15">
        <v>100</v>
      </c>
      <c r="B566" s="15">
        <v>27.511357900050481</v>
      </c>
      <c r="C566" s="15">
        <v>72.488642099949516</v>
      </c>
    </row>
    <row r="567" spans="1:3">
      <c r="A567" s="15">
        <v>100</v>
      </c>
      <c r="B567" s="15">
        <v>27.561837455830389</v>
      </c>
      <c r="C567" s="15">
        <v>72.438162544169614</v>
      </c>
    </row>
    <row r="568" spans="1:3">
      <c r="A568" s="15">
        <v>100</v>
      </c>
      <c r="B568" s="15">
        <v>27.612317011610298</v>
      </c>
      <c r="C568" s="15">
        <v>72.387682988389699</v>
      </c>
    </row>
    <row r="569" spans="1:3">
      <c r="A569" s="15">
        <v>100</v>
      </c>
      <c r="B569" s="15">
        <v>27.662796567390206</v>
      </c>
      <c r="C569" s="15">
        <v>72.337203432609797</v>
      </c>
    </row>
    <row r="570" spans="1:3">
      <c r="A570" s="15">
        <v>100</v>
      </c>
      <c r="B570" s="15">
        <v>27.713276123170118</v>
      </c>
      <c r="C570" s="15">
        <v>72.286723876829882</v>
      </c>
    </row>
    <row r="571" spans="1:3">
      <c r="A571" s="15">
        <v>100</v>
      </c>
      <c r="B571" s="15">
        <v>27.763755678950027</v>
      </c>
      <c r="C571" s="15">
        <v>72.23624432104998</v>
      </c>
    </row>
    <row r="572" spans="1:3">
      <c r="A572" s="15">
        <v>100</v>
      </c>
      <c r="B572" s="15">
        <v>27.814235234729935</v>
      </c>
      <c r="C572" s="15">
        <v>72.185764765270065</v>
      </c>
    </row>
    <row r="573" spans="1:3">
      <c r="A573" s="15">
        <v>100</v>
      </c>
      <c r="B573" s="15">
        <v>27.864714790509844</v>
      </c>
      <c r="C573" s="15">
        <v>72.135285209490149</v>
      </c>
    </row>
    <row r="574" spans="1:3">
      <c r="A574" s="15">
        <v>100</v>
      </c>
      <c r="B574" s="15">
        <v>27.915194346289752</v>
      </c>
      <c r="C574" s="15">
        <v>72.084805653710248</v>
      </c>
    </row>
    <row r="575" spans="1:3">
      <c r="A575" s="15">
        <v>100</v>
      </c>
      <c r="B575" s="15">
        <v>27.965673902069661</v>
      </c>
      <c r="C575" s="15">
        <v>72.034326097930347</v>
      </c>
    </row>
    <row r="576" spans="1:3">
      <c r="A576" s="15">
        <v>100</v>
      </c>
      <c r="B576" s="15">
        <v>28.016153457849569</v>
      </c>
      <c r="C576" s="15">
        <v>71.983846542150431</v>
      </c>
    </row>
    <row r="577" spans="1:3">
      <c r="A577" s="15">
        <v>100</v>
      </c>
      <c r="B577" s="15">
        <v>28.066633013629485</v>
      </c>
      <c r="C577" s="15">
        <v>71.933366986370515</v>
      </c>
    </row>
    <row r="578" spans="1:3">
      <c r="A578" s="15">
        <v>100</v>
      </c>
      <c r="B578" s="15">
        <v>28.117112569409393</v>
      </c>
      <c r="C578" s="15">
        <v>71.882887430590614</v>
      </c>
    </row>
    <row r="579" spans="1:3">
      <c r="A579" s="15">
        <v>100</v>
      </c>
      <c r="B579" s="15">
        <v>28.167592125189302</v>
      </c>
      <c r="C579" s="15">
        <v>71.832407874810698</v>
      </c>
    </row>
    <row r="580" spans="1:3">
      <c r="A580" s="15">
        <v>100</v>
      </c>
      <c r="B580" s="15">
        <v>28.21807168096921</v>
      </c>
      <c r="C580" s="15">
        <v>71.781928319030783</v>
      </c>
    </row>
    <row r="581" spans="1:3">
      <c r="A581" s="15">
        <v>100</v>
      </c>
      <c r="B581" s="15">
        <v>28.268551236749119</v>
      </c>
      <c r="C581" s="15">
        <v>71.731448763250881</v>
      </c>
    </row>
    <row r="582" spans="1:3">
      <c r="A582" s="15">
        <v>100</v>
      </c>
      <c r="B582" s="15">
        <v>28.319030792529027</v>
      </c>
      <c r="C582" s="15">
        <v>71.68096920747098</v>
      </c>
    </row>
    <row r="583" spans="1:3">
      <c r="A583" s="15">
        <v>100</v>
      </c>
      <c r="B583" s="15">
        <v>28.369510348308935</v>
      </c>
      <c r="C583" s="15">
        <v>71.630489651691065</v>
      </c>
    </row>
    <row r="584" spans="1:3">
      <c r="A584" s="15">
        <v>100</v>
      </c>
      <c r="B584" s="15">
        <v>28.419989904088844</v>
      </c>
      <c r="C584" s="15">
        <v>71.580010095911149</v>
      </c>
    </row>
    <row r="585" spans="1:3">
      <c r="A585" s="15">
        <v>100</v>
      </c>
      <c r="B585" s="15">
        <v>28.470469459868752</v>
      </c>
      <c r="C585" s="15">
        <v>71.529530540131248</v>
      </c>
    </row>
    <row r="586" spans="1:3">
      <c r="A586" s="15">
        <v>100</v>
      </c>
      <c r="B586" s="15">
        <v>28.520949015648661</v>
      </c>
      <c r="C586" s="15">
        <v>71.479050984351346</v>
      </c>
    </row>
    <row r="587" spans="1:3">
      <c r="A587" s="15">
        <v>100</v>
      </c>
      <c r="B587" s="15">
        <v>28.571428571428569</v>
      </c>
      <c r="C587" s="15">
        <v>71.428571428571431</v>
      </c>
    </row>
    <row r="588" spans="1:3">
      <c r="A588" s="15">
        <v>100</v>
      </c>
      <c r="B588" s="15">
        <v>28.621908127208478</v>
      </c>
      <c r="C588" s="15">
        <v>71.378091872791515</v>
      </c>
    </row>
    <row r="589" spans="1:3">
      <c r="A589" s="15">
        <v>100</v>
      </c>
      <c r="B589" s="15">
        <v>28.672387682988386</v>
      </c>
      <c r="C589" s="15">
        <v>71.327612317011614</v>
      </c>
    </row>
    <row r="590" spans="1:3">
      <c r="A590" s="15">
        <v>100</v>
      </c>
      <c r="B590" s="15">
        <v>28.722867238768302</v>
      </c>
      <c r="C590" s="15">
        <v>71.277132761231698</v>
      </c>
    </row>
    <row r="591" spans="1:3">
      <c r="A591" s="15">
        <v>100</v>
      </c>
      <c r="B591" s="15">
        <v>28.77334679454821</v>
      </c>
      <c r="C591" s="15">
        <v>71.226653205451782</v>
      </c>
    </row>
    <row r="592" spans="1:3">
      <c r="A592" s="15">
        <v>100</v>
      </c>
      <c r="B592" s="15">
        <v>28.823826350328119</v>
      </c>
      <c r="C592" s="15">
        <v>71.176173649671881</v>
      </c>
    </row>
    <row r="593" spans="1:3">
      <c r="A593" s="15">
        <v>100</v>
      </c>
      <c r="B593" s="15">
        <v>28.874305906108027</v>
      </c>
      <c r="C593" s="15">
        <v>71.12569409389198</v>
      </c>
    </row>
    <row r="594" spans="1:3">
      <c r="A594" s="15">
        <v>100</v>
      </c>
      <c r="B594" s="15">
        <v>28.924785461887936</v>
      </c>
      <c r="C594" s="15">
        <v>71.075214538112064</v>
      </c>
    </row>
    <row r="595" spans="1:3">
      <c r="A595" s="15">
        <v>100</v>
      </c>
      <c r="B595" s="15">
        <v>28.975265017667844</v>
      </c>
      <c r="C595" s="15">
        <v>71.024734982332149</v>
      </c>
    </row>
    <row r="596" spans="1:3">
      <c r="A596" s="15">
        <v>100</v>
      </c>
      <c r="B596" s="15">
        <v>29.025744573447753</v>
      </c>
      <c r="C596" s="15">
        <v>70.974255426552247</v>
      </c>
    </row>
    <row r="597" spans="1:3">
      <c r="A597" s="15">
        <v>100</v>
      </c>
      <c r="B597" s="15">
        <v>29.076224129227661</v>
      </c>
      <c r="C597" s="15">
        <v>70.923775870772346</v>
      </c>
    </row>
    <row r="598" spans="1:3">
      <c r="A598" s="15">
        <v>100</v>
      </c>
      <c r="B598" s="15">
        <v>29.12670368500757</v>
      </c>
      <c r="C598" s="15">
        <v>70.87329631499243</v>
      </c>
    </row>
    <row r="599" spans="1:3">
      <c r="A599" s="15">
        <v>100</v>
      </c>
      <c r="B599" s="15">
        <v>29.177183240787478</v>
      </c>
      <c r="C599" s="15">
        <v>70.822816759212515</v>
      </c>
    </row>
    <row r="600" spans="1:3">
      <c r="A600" s="15">
        <v>100</v>
      </c>
      <c r="B600" s="15">
        <v>29.227662796567387</v>
      </c>
      <c r="C600" s="15">
        <v>70.772337203432613</v>
      </c>
    </row>
    <row r="601" spans="1:3">
      <c r="A601" s="15">
        <v>100</v>
      </c>
      <c r="B601" s="15">
        <v>29.278142352347299</v>
      </c>
      <c r="C601" s="15">
        <v>70.721857647652698</v>
      </c>
    </row>
    <row r="602" spans="1:3">
      <c r="A602" s="15">
        <v>100</v>
      </c>
      <c r="B602" s="15">
        <v>29.328621908127207</v>
      </c>
      <c r="C602" s="15">
        <v>70.671378091872796</v>
      </c>
    </row>
    <row r="603" spans="1:3">
      <c r="A603" s="15">
        <v>100</v>
      </c>
      <c r="B603" s="15">
        <v>29.379101463907119</v>
      </c>
      <c r="C603" s="15">
        <v>70.620898536092881</v>
      </c>
    </row>
    <row r="604" spans="1:3">
      <c r="A604" s="15">
        <v>100</v>
      </c>
      <c r="B604" s="15">
        <v>29.429581019687028</v>
      </c>
      <c r="C604" s="15">
        <v>70.570418980312979</v>
      </c>
    </row>
    <row r="605" spans="1:3">
      <c r="A605" s="15">
        <v>100</v>
      </c>
      <c r="B605" s="15">
        <v>29.480060575466936</v>
      </c>
      <c r="C605" s="15">
        <v>70.519939424533064</v>
      </c>
    </row>
    <row r="606" spans="1:3">
      <c r="A606" s="15">
        <v>100</v>
      </c>
      <c r="B606" s="15">
        <v>29.530540131246845</v>
      </c>
      <c r="C606" s="15">
        <v>70.469459868753148</v>
      </c>
    </row>
    <row r="607" spans="1:3">
      <c r="A607" s="15">
        <v>100</v>
      </c>
      <c r="B607" s="15">
        <v>29.581019687026753</v>
      </c>
      <c r="C607" s="15">
        <v>70.418980312973247</v>
      </c>
    </row>
    <row r="608" spans="1:3">
      <c r="A608" s="15">
        <v>100</v>
      </c>
      <c r="B608" s="15">
        <v>29.631499242806665</v>
      </c>
      <c r="C608" s="15">
        <v>70.368500757193331</v>
      </c>
    </row>
    <row r="609" spans="1:3">
      <c r="A609" s="15">
        <v>100</v>
      </c>
      <c r="B609" s="15">
        <v>29.681978798586574</v>
      </c>
      <c r="C609" s="15">
        <v>70.31802120141343</v>
      </c>
    </row>
    <row r="610" spans="1:3">
      <c r="A610" s="15">
        <v>100</v>
      </c>
      <c r="B610" s="15">
        <v>29.732458354366482</v>
      </c>
      <c r="C610" s="15">
        <v>70.267541645633514</v>
      </c>
    </row>
    <row r="611" spans="1:3">
      <c r="A611" s="15">
        <v>100</v>
      </c>
      <c r="B611" s="15">
        <v>29.782937910146391</v>
      </c>
      <c r="C611" s="15">
        <v>70.217062089853613</v>
      </c>
    </row>
    <row r="612" spans="1:3">
      <c r="A612" s="15">
        <v>100</v>
      </c>
      <c r="B612" s="15">
        <v>29.833417465926299</v>
      </c>
      <c r="C612" s="15">
        <v>70.166582534073697</v>
      </c>
    </row>
    <row r="613" spans="1:3">
      <c r="A613" s="15">
        <v>100</v>
      </c>
      <c r="B613" s="15">
        <v>29.883897021706208</v>
      </c>
      <c r="C613" s="15">
        <v>70.116102978293796</v>
      </c>
    </row>
    <row r="614" spans="1:3">
      <c r="A614" s="15">
        <v>100</v>
      </c>
      <c r="B614" s="15">
        <v>29.934376577486116</v>
      </c>
      <c r="C614" s="15">
        <v>70.06562342251388</v>
      </c>
    </row>
    <row r="615" spans="1:3">
      <c r="A615" s="15">
        <v>100</v>
      </c>
      <c r="B615" s="15">
        <v>29.984856133266025</v>
      </c>
      <c r="C615" s="15">
        <v>70.015143866733979</v>
      </c>
    </row>
    <row r="616" spans="1:3">
      <c r="A616" s="15">
        <v>100</v>
      </c>
      <c r="B616" s="15">
        <v>30.03533568904594</v>
      </c>
      <c r="C616" s="15">
        <v>69.964664310954063</v>
      </c>
    </row>
    <row r="617" spans="1:3">
      <c r="A617" s="15">
        <v>100</v>
      </c>
      <c r="B617" s="15">
        <v>30.085815244825849</v>
      </c>
      <c r="C617" s="15">
        <v>69.914184755174148</v>
      </c>
    </row>
    <row r="618" spans="1:3">
      <c r="A618" s="15">
        <v>100</v>
      </c>
      <c r="B618" s="15">
        <v>30.136294800605757</v>
      </c>
      <c r="C618" s="15">
        <v>69.863705199394246</v>
      </c>
    </row>
    <row r="619" spans="1:3">
      <c r="A619" s="15">
        <v>100</v>
      </c>
      <c r="B619" s="15">
        <v>30.186774356385666</v>
      </c>
      <c r="C619" s="15">
        <v>69.813225643614331</v>
      </c>
    </row>
    <row r="620" spans="1:3">
      <c r="A620" s="15">
        <v>100</v>
      </c>
      <c r="B620" s="15">
        <v>30.237253912165574</v>
      </c>
      <c r="C620" s="15">
        <v>69.762746087834429</v>
      </c>
    </row>
    <row r="621" spans="1:3">
      <c r="A621" s="15">
        <v>100</v>
      </c>
      <c r="B621" s="15">
        <v>30.287733467945483</v>
      </c>
      <c r="C621" s="15">
        <v>69.712266532054514</v>
      </c>
    </row>
    <row r="622" spans="1:3">
      <c r="A622" s="15">
        <v>100</v>
      </c>
      <c r="B622" s="15">
        <v>30.338213023725391</v>
      </c>
      <c r="C622" s="15">
        <v>69.661786976274612</v>
      </c>
    </row>
    <row r="623" spans="1:3">
      <c r="A623" s="15">
        <v>100</v>
      </c>
      <c r="B623" s="15">
        <v>30.3886925795053</v>
      </c>
      <c r="C623" s="15">
        <v>69.611307420494697</v>
      </c>
    </row>
    <row r="624" spans="1:3">
      <c r="A624" s="15">
        <v>100</v>
      </c>
      <c r="B624" s="15">
        <v>30.439172135285208</v>
      </c>
      <c r="C624" s="15">
        <v>69.560827864714796</v>
      </c>
    </row>
    <row r="625" spans="1:3">
      <c r="A625" s="15">
        <v>100</v>
      </c>
      <c r="B625" s="15">
        <v>30.489651691065117</v>
      </c>
      <c r="C625" s="15">
        <v>69.51034830893488</v>
      </c>
    </row>
    <row r="626" spans="1:3">
      <c r="A626" s="15">
        <v>100</v>
      </c>
      <c r="B626" s="15">
        <v>30.540131246845025</v>
      </c>
      <c r="C626" s="15">
        <v>69.459868753154979</v>
      </c>
    </row>
    <row r="627" spans="1:3">
      <c r="A627" s="15">
        <v>100</v>
      </c>
      <c r="B627" s="15">
        <v>30.590610802624933</v>
      </c>
      <c r="C627" s="15">
        <v>69.409389197375063</v>
      </c>
    </row>
    <row r="628" spans="1:3">
      <c r="A628" s="15">
        <v>100</v>
      </c>
      <c r="B628" s="15">
        <v>30.641090358404842</v>
      </c>
      <c r="C628" s="15">
        <v>69.358909641595162</v>
      </c>
    </row>
    <row r="629" spans="1:3">
      <c r="A629" s="15">
        <v>100</v>
      </c>
      <c r="B629" s="15">
        <v>30.691569914184758</v>
      </c>
      <c r="C629" s="15">
        <v>69.308430085815246</v>
      </c>
    </row>
    <row r="630" spans="1:3">
      <c r="A630" s="15">
        <v>100</v>
      </c>
      <c r="B630" s="15">
        <v>30.742049469964666</v>
      </c>
      <c r="C630" s="15">
        <v>69.25795053003533</v>
      </c>
    </row>
    <row r="631" spans="1:3">
      <c r="A631" s="15">
        <v>100</v>
      </c>
      <c r="B631" s="15">
        <v>30.792529025744575</v>
      </c>
      <c r="C631" s="15">
        <v>69.207470974255429</v>
      </c>
    </row>
    <row r="632" spans="1:3">
      <c r="A632" s="15">
        <v>100</v>
      </c>
      <c r="B632" s="15">
        <v>30.843008581524483</v>
      </c>
      <c r="C632" s="15">
        <v>69.156991418475513</v>
      </c>
    </row>
    <row r="633" spans="1:3">
      <c r="A633" s="15">
        <v>100</v>
      </c>
      <c r="B633" s="15">
        <v>30.893488137304391</v>
      </c>
      <c r="C633" s="15">
        <v>69.106511862695612</v>
      </c>
    </row>
    <row r="634" spans="1:3">
      <c r="A634" s="15">
        <v>100</v>
      </c>
      <c r="B634" s="15">
        <v>30.9439676930843</v>
      </c>
      <c r="C634" s="15">
        <v>69.056032306915696</v>
      </c>
    </row>
    <row r="635" spans="1:3">
      <c r="A635" s="15">
        <v>100</v>
      </c>
      <c r="B635" s="15">
        <v>30.994447248864208</v>
      </c>
      <c r="C635" s="15">
        <v>69.005552751135795</v>
      </c>
    </row>
    <row r="636" spans="1:3">
      <c r="A636" s="15">
        <v>100</v>
      </c>
      <c r="B636" s="15">
        <v>31.044926804644117</v>
      </c>
      <c r="C636" s="15">
        <v>68.95507319535588</v>
      </c>
    </row>
    <row r="637" spans="1:3">
      <c r="A637" s="15">
        <v>100</v>
      </c>
      <c r="B637" s="15">
        <v>31.095406360424029</v>
      </c>
      <c r="C637" s="15">
        <v>68.904593639575978</v>
      </c>
    </row>
    <row r="638" spans="1:3">
      <c r="A638" s="15">
        <v>100</v>
      </c>
      <c r="B638" s="15">
        <v>31.145885916203937</v>
      </c>
      <c r="C638" s="15">
        <v>68.854114083796063</v>
      </c>
    </row>
    <row r="639" spans="1:3">
      <c r="A639" s="15">
        <v>100</v>
      </c>
      <c r="B639" s="15">
        <v>31.196365471983846</v>
      </c>
      <c r="C639" s="15">
        <v>68.803634528016147</v>
      </c>
    </row>
    <row r="640" spans="1:3">
      <c r="A640" s="15">
        <v>100</v>
      </c>
      <c r="B640" s="15">
        <v>31.246845027763754</v>
      </c>
      <c r="C640" s="15">
        <v>68.753154972236246</v>
      </c>
    </row>
    <row r="641" spans="1:3">
      <c r="A641" s="15">
        <v>100</v>
      </c>
      <c r="B641" s="15">
        <v>31.297324583543666</v>
      </c>
      <c r="C641" s="15">
        <v>68.70267541645633</v>
      </c>
    </row>
    <row r="642" spans="1:3">
      <c r="A642" s="15">
        <v>100</v>
      </c>
      <c r="B642" s="15">
        <v>31.347804139323575</v>
      </c>
      <c r="C642" s="15">
        <v>68.652195860676429</v>
      </c>
    </row>
    <row r="643" spans="1:3">
      <c r="A643" s="15">
        <v>100</v>
      </c>
      <c r="B643" s="15">
        <v>31.398283695103483</v>
      </c>
      <c r="C643" s="15">
        <v>68.601716304896513</v>
      </c>
    </row>
    <row r="644" spans="1:3">
      <c r="A644" s="15">
        <v>100</v>
      </c>
      <c r="B644" s="15">
        <v>31.448763250883395</v>
      </c>
      <c r="C644" s="15">
        <v>68.551236749116612</v>
      </c>
    </row>
    <row r="645" spans="1:3">
      <c r="A645" s="15">
        <v>100</v>
      </c>
      <c r="B645" s="15">
        <v>31.499242806663304</v>
      </c>
      <c r="C645" s="15">
        <v>68.500757193336696</v>
      </c>
    </row>
    <row r="646" spans="1:3">
      <c r="A646" s="15">
        <v>100</v>
      </c>
      <c r="B646" s="15">
        <v>31.549722362443212</v>
      </c>
      <c r="C646" s="15">
        <v>68.450277637556781</v>
      </c>
    </row>
    <row r="647" spans="1:3">
      <c r="A647" s="15">
        <v>100</v>
      </c>
      <c r="B647" s="15">
        <v>31.600201918223121</v>
      </c>
      <c r="C647" s="15">
        <v>68.399798081776879</v>
      </c>
    </row>
    <row r="648" spans="1:3">
      <c r="A648" s="15">
        <v>100</v>
      </c>
      <c r="B648" s="15">
        <v>31.650681474003029</v>
      </c>
      <c r="C648" s="15">
        <v>68.349318525996978</v>
      </c>
    </row>
    <row r="649" spans="1:3">
      <c r="A649" s="15">
        <v>100</v>
      </c>
      <c r="B649" s="15">
        <v>31.701161029782938</v>
      </c>
      <c r="C649" s="15">
        <v>68.298838970217062</v>
      </c>
    </row>
    <row r="650" spans="1:3">
      <c r="A650" s="15">
        <v>100</v>
      </c>
      <c r="B650" s="15">
        <v>31.751640585562846</v>
      </c>
      <c r="C650" s="15">
        <v>68.248359414437147</v>
      </c>
    </row>
    <row r="651" spans="1:3">
      <c r="A651" s="15">
        <v>100</v>
      </c>
      <c r="B651" s="15">
        <v>31.802120141342755</v>
      </c>
      <c r="C651" s="15">
        <v>68.197879858657245</v>
      </c>
    </row>
    <row r="652" spans="1:3">
      <c r="A652" s="15">
        <v>100</v>
      </c>
      <c r="B652" s="15">
        <v>31.852599697122663</v>
      </c>
      <c r="C652" s="15">
        <v>68.147400302877344</v>
      </c>
    </row>
    <row r="653" spans="1:3">
      <c r="A653" s="15">
        <v>100</v>
      </c>
      <c r="B653" s="15">
        <v>31.903079252902572</v>
      </c>
      <c r="C653" s="15">
        <v>68.096920747097428</v>
      </c>
    </row>
    <row r="654" spans="1:3">
      <c r="A654" s="15">
        <v>100</v>
      </c>
      <c r="B654" s="15">
        <v>31.953558808682487</v>
      </c>
      <c r="C654" s="15">
        <v>68.046441191317513</v>
      </c>
    </row>
    <row r="655" spans="1:3">
      <c r="A655" s="15">
        <v>100</v>
      </c>
      <c r="B655" s="15">
        <v>32.004038364462396</v>
      </c>
      <c r="C655" s="15">
        <v>67.995961635537611</v>
      </c>
    </row>
    <row r="656" spans="1:3">
      <c r="A656" s="15">
        <v>100</v>
      </c>
      <c r="B656" s="15">
        <v>32.054517920242304</v>
      </c>
      <c r="C656" s="15">
        <v>67.945482079757696</v>
      </c>
    </row>
    <row r="657" spans="1:3">
      <c r="A657" s="15">
        <v>100</v>
      </c>
      <c r="B657" s="15">
        <v>32.104997476022213</v>
      </c>
      <c r="C657" s="15">
        <v>67.89500252397778</v>
      </c>
    </row>
    <row r="658" spans="1:3">
      <c r="A658" s="15">
        <v>100</v>
      </c>
      <c r="B658" s="15">
        <v>32.155477031802121</v>
      </c>
      <c r="C658" s="15">
        <v>67.844522968197879</v>
      </c>
    </row>
    <row r="659" spans="1:3">
      <c r="A659" s="15">
        <v>100</v>
      </c>
      <c r="B659" s="15">
        <v>32.20595658758203</v>
      </c>
      <c r="C659" s="15">
        <v>67.794043412417977</v>
      </c>
    </row>
    <row r="660" spans="1:3">
      <c r="A660" s="15">
        <v>100</v>
      </c>
      <c r="B660" s="15">
        <v>32.256436143361938</v>
      </c>
      <c r="C660" s="15">
        <v>67.743563856638062</v>
      </c>
    </row>
    <row r="661" spans="1:3">
      <c r="A661" s="15">
        <v>100</v>
      </c>
      <c r="B661" s="15">
        <v>32.306915699141847</v>
      </c>
      <c r="C661" s="15">
        <v>67.693084300858146</v>
      </c>
    </row>
    <row r="662" spans="1:3">
      <c r="A662" s="15">
        <v>100</v>
      </c>
      <c r="B662" s="15">
        <v>32.357395254921755</v>
      </c>
      <c r="C662" s="15">
        <v>67.642604745078245</v>
      </c>
    </row>
    <row r="663" spans="1:3">
      <c r="A663" s="15">
        <v>100</v>
      </c>
      <c r="B663" s="15">
        <v>32.407874810701664</v>
      </c>
      <c r="C663" s="15">
        <v>67.592125189298343</v>
      </c>
    </row>
    <row r="664" spans="1:3">
      <c r="A664" s="15">
        <v>100</v>
      </c>
      <c r="B664" s="15">
        <v>32.458354366481572</v>
      </c>
      <c r="C664" s="15">
        <v>67.541645633518428</v>
      </c>
    </row>
    <row r="665" spans="1:3">
      <c r="A665" s="15">
        <v>100</v>
      </c>
      <c r="B665" s="15">
        <v>32.508833922261481</v>
      </c>
      <c r="C665" s="15">
        <v>67.491166077738512</v>
      </c>
    </row>
    <row r="666" spans="1:3">
      <c r="A666" s="15">
        <v>100</v>
      </c>
      <c r="B666" s="15">
        <v>32.559313478041389</v>
      </c>
      <c r="C666" s="15">
        <v>67.440686521958611</v>
      </c>
    </row>
    <row r="667" spans="1:3">
      <c r="A667" s="15">
        <v>100</v>
      </c>
      <c r="B667" s="15">
        <v>32.609793033821305</v>
      </c>
      <c r="C667" s="15">
        <v>67.390206966178695</v>
      </c>
    </row>
    <row r="668" spans="1:3">
      <c r="A668" s="15">
        <v>100</v>
      </c>
      <c r="B668" s="15">
        <v>32.660272589601213</v>
      </c>
      <c r="C668" s="15">
        <v>67.33972741039878</v>
      </c>
    </row>
    <row r="669" spans="1:3">
      <c r="A669" s="15">
        <v>100</v>
      </c>
      <c r="B669" s="15">
        <v>32.710752145381122</v>
      </c>
      <c r="C669" s="15">
        <v>67.289247854618878</v>
      </c>
    </row>
    <row r="670" spans="1:3">
      <c r="A670" s="15">
        <v>100</v>
      </c>
      <c r="B670" s="15">
        <v>32.76123170116103</v>
      </c>
      <c r="C670" s="15">
        <v>67.238768298838977</v>
      </c>
    </row>
    <row r="671" spans="1:3">
      <c r="A671" s="15">
        <v>100</v>
      </c>
      <c r="B671" s="15">
        <v>32.811711256940939</v>
      </c>
      <c r="C671" s="15">
        <v>67.188288743059061</v>
      </c>
    </row>
    <row r="672" spans="1:3">
      <c r="A672" s="15">
        <v>100</v>
      </c>
      <c r="B672" s="15">
        <v>32.862190812720847</v>
      </c>
      <c r="C672" s="15">
        <v>67.137809187279146</v>
      </c>
    </row>
    <row r="673" spans="1:3">
      <c r="A673" s="15">
        <v>100</v>
      </c>
      <c r="B673" s="15">
        <v>32.912670368500756</v>
      </c>
      <c r="C673" s="15">
        <v>67.087329631499244</v>
      </c>
    </row>
    <row r="674" spans="1:3">
      <c r="A674" s="15">
        <v>100</v>
      </c>
      <c r="B674" s="15">
        <v>32.963149924280664</v>
      </c>
      <c r="C674" s="15">
        <v>67.036850075719343</v>
      </c>
    </row>
    <row r="675" spans="1:3">
      <c r="A675" s="15">
        <v>100</v>
      </c>
      <c r="B675" s="15">
        <v>33.013629480060573</v>
      </c>
      <c r="C675" s="15">
        <v>66.986370519939427</v>
      </c>
    </row>
    <row r="676" spans="1:3">
      <c r="A676" s="15">
        <v>100</v>
      </c>
      <c r="B676" s="15">
        <v>33.064109035840481</v>
      </c>
      <c r="C676" s="15">
        <v>66.935890964159512</v>
      </c>
    </row>
    <row r="677" spans="1:3">
      <c r="A677" s="15">
        <v>100</v>
      </c>
      <c r="B677" s="15">
        <v>33.114588591620389</v>
      </c>
      <c r="C677" s="15">
        <v>66.885411408379611</v>
      </c>
    </row>
    <row r="678" spans="1:3">
      <c r="A678" s="15">
        <v>100</v>
      </c>
      <c r="B678" s="15">
        <v>33.165068147400298</v>
      </c>
      <c r="C678" s="15">
        <v>66.834931852599709</v>
      </c>
    </row>
    <row r="679" spans="1:3">
      <c r="A679" s="15">
        <v>100</v>
      </c>
      <c r="B679" s="15">
        <v>33.215547703180206</v>
      </c>
      <c r="C679" s="15">
        <v>66.784452296819794</v>
      </c>
    </row>
    <row r="680" spans="1:3">
      <c r="A680" s="15">
        <v>100</v>
      </c>
      <c r="B680" s="15">
        <v>33.266027258960122</v>
      </c>
      <c r="C680" s="15">
        <v>66.733972741039878</v>
      </c>
    </row>
    <row r="681" spans="1:3">
      <c r="A681" s="15">
        <v>100</v>
      </c>
      <c r="B681" s="15">
        <v>33.316506814740031</v>
      </c>
      <c r="C681" s="15">
        <v>66.683493185259977</v>
      </c>
    </row>
    <row r="682" spans="1:3">
      <c r="A682" s="15">
        <v>100</v>
      </c>
      <c r="B682" s="15">
        <v>33.366986370519939</v>
      </c>
      <c r="C682" s="15">
        <v>66.633013629480061</v>
      </c>
    </row>
    <row r="683" spans="1:3">
      <c r="A683" s="15">
        <v>100</v>
      </c>
      <c r="B683" s="15">
        <v>33.417465926299847</v>
      </c>
      <c r="C683" s="15">
        <v>66.582534073700145</v>
      </c>
    </row>
    <row r="684" spans="1:3">
      <c r="A684" s="15">
        <v>100</v>
      </c>
      <c r="B684" s="15">
        <v>33.467945482079756</v>
      </c>
      <c r="C684" s="15">
        <v>66.532054517920244</v>
      </c>
    </row>
    <row r="685" spans="1:3">
      <c r="A685" s="15">
        <v>100</v>
      </c>
      <c r="B685" s="15">
        <v>33.518425037859664</v>
      </c>
      <c r="C685" s="15">
        <v>66.481574962140343</v>
      </c>
    </row>
    <row r="686" spans="1:3">
      <c r="A686" s="15">
        <v>100</v>
      </c>
      <c r="B686" s="15">
        <v>33.568904593639573</v>
      </c>
      <c r="C686" s="15">
        <v>66.431095406360427</v>
      </c>
    </row>
    <row r="687" spans="1:3">
      <c r="A687" s="15">
        <v>100</v>
      </c>
      <c r="B687" s="15">
        <v>33.619384149419481</v>
      </c>
      <c r="C687" s="15">
        <v>66.380615850580512</v>
      </c>
    </row>
    <row r="688" spans="1:3">
      <c r="A688" s="15">
        <v>100</v>
      </c>
      <c r="B688" s="15">
        <v>33.66986370519939</v>
      </c>
      <c r="C688" s="15">
        <v>66.33013629480061</v>
      </c>
    </row>
    <row r="689" spans="1:3">
      <c r="A689" s="15">
        <v>100</v>
      </c>
      <c r="B689" s="15">
        <v>33.720343260979305</v>
      </c>
      <c r="C689" s="15">
        <v>66.279656739020695</v>
      </c>
    </row>
    <row r="690" spans="1:3">
      <c r="A690" s="15">
        <v>100</v>
      </c>
      <c r="B690" s="15">
        <v>33.770822816759214</v>
      </c>
      <c r="C690" s="15">
        <v>66.229177183240779</v>
      </c>
    </row>
    <row r="691" spans="1:3">
      <c r="A691" s="15">
        <v>100</v>
      </c>
      <c r="B691" s="15">
        <v>33.821302372539122</v>
      </c>
      <c r="C691" s="15">
        <v>66.178697627460878</v>
      </c>
    </row>
    <row r="692" spans="1:3">
      <c r="A692" s="15">
        <v>100</v>
      </c>
      <c r="B692" s="15">
        <v>33.871781928319031</v>
      </c>
      <c r="C692" s="15">
        <v>66.128218071680976</v>
      </c>
    </row>
    <row r="693" spans="1:3">
      <c r="A693" s="15">
        <v>100</v>
      </c>
      <c r="B693" s="15">
        <v>33.922261484098939</v>
      </c>
      <c r="C693" s="15">
        <v>66.077738515901061</v>
      </c>
    </row>
    <row r="694" spans="1:3">
      <c r="A694" s="15">
        <v>100</v>
      </c>
      <c r="B694" s="15">
        <v>33.972741039878848</v>
      </c>
      <c r="C694" s="15">
        <v>66.027258960121145</v>
      </c>
    </row>
    <row r="695" spans="1:3">
      <c r="A695" s="15">
        <v>100</v>
      </c>
      <c r="B695" s="15">
        <v>34.023220595658756</v>
      </c>
      <c r="C695" s="15">
        <v>65.976779404341244</v>
      </c>
    </row>
    <row r="696" spans="1:3">
      <c r="A696" s="15">
        <v>100</v>
      </c>
      <c r="B696" s="15">
        <v>34.073700151438672</v>
      </c>
      <c r="C696" s="15">
        <v>65.926299848561328</v>
      </c>
    </row>
    <row r="697" spans="1:3">
      <c r="A697" s="15">
        <v>100</v>
      </c>
      <c r="B697" s="15">
        <v>34.12417970721858</v>
      </c>
      <c r="C697" s="15">
        <v>65.875820292781412</v>
      </c>
    </row>
    <row r="698" spans="1:3">
      <c r="A698" s="15">
        <v>100</v>
      </c>
      <c r="B698" s="15">
        <v>34.174659262998489</v>
      </c>
      <c r="C698" s="15">
        <v>65.825340737001511</v>
      </c>
    </row>
    <row r="699" spans="1:3">
      <c r="A699" s="15">
        <v>100</v>
      </c>
      <c r="B699" s="15">
        <v>34.225138818778397</v>
      </c>
      <c r="C699" s="15">
        <v>65.77486118122161</v>
      </c>
    </row>
    <row r="700" spans="1:3">
      <c r="A700" s="15">
        <v>100</v>
      </c>
      <c r="B700" s="15">
        <v>34.275618374558306</v>
      </c>
      <c r="C700" s="15">
        <v>65.724381625441694</v>
      </c>
    </row>
    <row r="701" spans="1:3">
      <c r="A701" s="15">
        <v>100</v>
      </c>
      <c r="B701" s="15">
        <v>34.326097930338214</v>
      </c>
      <c r="C701" s="15">
        <v>65.673902069661779</v>
      </c>
    </row>
    <row r="702" spans="1:3">
      <c r="A702" s="15">
        <v>100</v>
      </c>
      <c r="B702" s="15">
        <v>34.376577486118123</v>
      </c>
      <c r="C702" s="15">
        <v>65.623422513881877</v>
      </c>
    </row>
    <row r="703" spans="1:3">
      <c r="A703" s="15">
        <v>100</v>
      </c>
      <c r="B703" s="15">
        <v>34.427057041898031</v>
      </c>
      <c r="C703" s="15">
        <v>65.572942958101976</v>
      </c>
    </row>
    <row r="704" spans="1:3">
      <c r="A704" s="15">
        <v>100</v>
      </c>
      <c r="B704" s="15">
        <v>34.47753659767794</v>
      </c>
      <c r="C704" s="15">
        <v>65.52246340232206</v>
      </c>
    </row>
    <row r="705" spans="1:3">
      <c r="A705" s="15">
        <v>100</v>
      </c>
      <c r="B705" s="15">
        <v>34.528016153457855</v>
      </c>
      <c r="C705" s="15">
        <v>65.471983846542145</v>
      </c>
    </row>
    <row r="706" spans="1:3">
      <c r="A706" s="15">
        <v>100</v>
      </c>
      <c r="B706" s="15">
        <v>34.578495709237764</v>
      </c>
      <c r="C706" s="15">
        <v>65.421504290762243</v>
      </c>
    </row>
    <row r="707" spans="1:3">
      <c r="A707" s="15">
        <v>100</v>
      </c>
      <c r="B707" s="15">
        <v>34.628975265017672</v>
      </c>
      <c r="C707" s="15">
        <v>65.371024734982328</v>
      </c>
    </row>
    <row r="708" spans="1:3">
      <c r="A708" s="15">
        <v>100</v>
      </c>
      <c r="B708" s="15">
        <v>34.679454820797581</v>
      </c>
      <c r="C708" s="15">
        <v>65.320545179202412</v>
      </c>
    </row>
    <row r="709" spans="1:3">
      <c r="A709" s="15">
        <v>100</v>
      </c>
      <c r="B709" s="15">
        <v>34.729934376577489</v>
      </c>
      <c r="C709" s="15">
        <v>65.270065623422511</v>
      </c>
    </row>
    <row r="710" spans="1:3">
      <c r="A710" s="15">
        <v>100</v>
      </c>
      <c r="B710" s="15">
        <v>34.780413932357398</v>
      </c>
      <c r="C710" s="15">
        <v>65.219586067642609</v>
      </c>
    </row>
    <row r="711" spans="1:3">
      <c r="A711" s="15">
        <v>100</v>
      </c>
      <c r="B711" s="15">
        <v>34.830893488137306</v>
      </c>
      <c r="C711" s="15">
        <v>65.169106511862694</v>
      </c>
    </row>
    <row r="712" spans="1:3">
      <c r="A712" s="15">
        <v>100</v>
      </c>
      <c r="B712" s="15">
        <v>34.881373043917215</v>
      </c>
      <c r="C712" s="15">
        <v>65.118626956082778</v>
      </c>
    </row>
    <row r="713" spans="1:3">
      <c r="A713" s="15">
        <v>100</v>
      </c>
      <c r="B713" s="15">
        <v>34.931852599697123</v>
      </c>
      <c r="C713" s="15">
        <v>65.068147400302877</v>
      </c>
    </row>
    <row r="714" spans="1:3">
      <c r="A714" s="15">
        <v>100</v>
      </c>
      <c r="B714" s="15">
        <v>34.982332155477032</v>
      </c>
      <c r="C714" s="15">
        <v>65.017667844522975</v>
      </c>
    </row>
    <row r="715" spans="1:3">
      <c r="A715" s="15">
        <v>100</v>
      </c>
      <c r="B715" s="15">
        <v>35.03281171125694</v>
      </c>
      <c r="C715" s="15">
        <v>64.96718828874306</v>
      </c>
    </row>
    <row r="716" spans="1:3">
      <c r="A716" s="15">
        <v>100</v>
      </c>
      <c r="B716" s="15">
        <v>35.083291267036849</v>
      </c>
      <c r="C716" s="15">
        <v>64.916708732963144</v>
      </c>
    </row>
    <row r="717" spans="1:3">
      <c r="A717" s="15">
        <v>100</v>
      </c>
      <c r="B717" s="15">
        <v>35.133770822816757</v>
      </c>
      <c r="C717" s="15">
        <v>64.866229177183243</v>
      </c>
    </row>
    <row r="718" spans="1:3">
      <c r="A718" s="15">
        <v>100</v>
      </c>
      <c r="B718" s="15">
        <v>35.184250378596673</v>
      </c>
      <c r="C718" s="15">
        <v>64.815749621403327</v>
      </c>
    </row>
    <row r="719" spans="1:3">
      <c r="A719" s="15">
        <v>100</v>
      </c>
      <c r="B719" s="15">
        <v>35.234729934376581</v>
      </c>
      <c r="C719" s="15">
        <v>64.765270065623412</v>
      </c>
    </row>
    <row r="720" spans="1:3">
      <c r="A720" s="15">
        <v>100</v>
      </c>
      <c r="B720" s="15">
        <v>35.28520949015649</v>
      </c>
      <c r="C720" s="15">
        <v>64.71479050984351</v>
      </c>
    </row>
    <row r="721" spans="1:3">
      <c r="A721" s="15">
        <v>100</v>
      </c>
      <c r="B721" s="15">
        <v>35.335689045936398</v>
      </c>
      <c r="C721" s="15">
        <v>64.664310954063609</v>
      </c>
    </row>
    <row r="722" spans="1:3">
      <c r="A722" s="15">
        <v>100</v>
      </c>
      <c r="B722" s="15">
        <v>35.386168601716307</v>
      </c>
      <c r="C722" s="15">
        <v>64.613831398283693</v>
      </c>
    </row>
    <row r="723" spans="1:3">
      <c r="A723" s="15">
        <v>100</v>
      </c>
      <c r="B723" s="15">
        <v>35.436648157496215</v>
      </c>
      <c r="C723" s="15">
        <v>64.563351842503778</v>
      </c>
    </row>
    <row r="724" spans="1:3">
      <c r="A724" s="15">
        <v>100</v>
      </c>
      <c r="B724" s="15">
        <v>35.487127713276124</v>
      </c>
      <c r="C724" s="15">
        <v>64.512872286723876</v>
      </c>
    </row>
    <row r="725" spans="1:3">
      <c r="A725" s="15">
        <v>100</v>
      </c>
      <c r="B725" s="15">
        <v>35.537607269056032</v>
      </c>
      <c r="C725" s="15">
        <v>64.462392730943975</v>
      </c>
    </row>
    <row r="726" spans="1:3">
      <c r="A726" s="15">
        <v>100</v>
      </c>
      <c r="B726" s="15">
        <v>35.588086824835941</v>
      </c>
      <c r="C726" s="15">
        <v>64.411913175164059</v>
      </c>
    </row>
    <row r="727" spans="1:3">
      <c r="A727" s="15">
        <v>100</v>
      </c>
      <c r="B727" s="15">
        <v>35.638566380615849</v>
      </c>
      <c r="C727" s="15">
        <v>64.361433619384144</v>
      </c>
    </row>
    <row r="728" spans="1:3">
      <c r="A728" s="15">
        <v>100</v>
      </c>
      <c r="B728" s="15">
        <v>35.689045936395758</v>
      </c>
      <c r="C728" s="15">
        <v>64.310954063604242</v>
      </c>
    </row>
    <row r="729" spans="1:3">
      <c r="A729" s="15">
        <v>100</v>
      </c>
      <c r="B729" s="15">
        <v>35.739525492175666</v>
      </c>
      <c r="C729" s="15">
        <v>64.260474507824341</v>
      </c>
    </row>
    <row r="730" spans="1:3">
      <c r="A730" s="15">
        <v>100</v>
      </c>
      <c r="B730" s="15">
        <v>35.790005047955574</v>
      </c>
      <c r="C730" s="15">
        <v>64.209994952044426</v>
      </c>
    </row>
    <row r="731" spans="1:3">
      <c r="A731" s="15">
        <v>100</v>
      </c>
      <c r="B731" s="15">
        <v>35.84048460373549</v>
      </c>
      <c r="C731" s="15">
        <v>64.15951539626451</v>
      </c>
    </row>
    <row r="732" spans="1:3">
      <c r="A732" s="15">
        <v>100</v>
      </c>
      <c r="B732" s="15">
        <v>35.890964159515399</v>
      </c>
      <c r="C732" s="15">
        <v>64.109035840484609</v>
      </c>
    </row>
    <row r="733" spans="1:3">
      <c r="A733" s="15">
        <v>100</v>
      </c>
      <c r="B733" s="15">
        <v>35.941443715295307</v>
      </c>
      <c r="C733" s="15">
        <v>64.058556284704693</v>
      </c>
    </row>
    <row r="734" spans="1:3">
      <c r="A734" s="15">
        <v>100</v>
      </c>
      <c r="B734" s="15">
        <v>35.991923271075215</v>
      </c>
      <c r="C734" s="15">
        <v>64.008076728924777</v>
      </c>
    </row>
    <row r="735" spans="1:3">
      <c r="A735" s="15">
        <v>100</v>
      </c>
      <c r="B735" s="15">
        <v>36.042402826855124</v>
      </c>
      <c r="C735" s="15">
        <v>63.957597173144876</v>
      </c>
    </row>
    <row r="736" spans="1:3">
      <c r="A736" s="15">
        <v>100</v>
      </c>
      <c r="B736" s="15">
        <v>36.092882382635032</v>
      </c>
      <c r="C736" s="15">
        <v>63.907117617364968</v>
      </c>
    </row>
    <row r="737" spans="1:3">
      <c r="A737" s="15">
        <v>100</v>
      </c>
      <c r="B737" s="15">
        <v>36.143361938414941</v>
      </c>
      <c r="C737" s="15">
        <v>63.856638061585059</v>
      </c>
    </row>
    <row r="738" spans="1:3">
      <c r="A738" s="15">
        <v>100</v>
      </c>
      <c r="B738" s="15">
        <v>36.193841494194849</v>
      </c>
      <c r="C738" s="15">
        <v>63.806158505805151</v>
      </c>
    </row>
    <row r="739" spans="1:3">
      <c r="A739" s="15">
        <v>100</v>
      </c>
      <c r="B739" s="15">
        <v>36.244321049974758</v>
      </c>
      <c r="C739" s="15">
        <v>63.755678950025242</v>
      </c>
    </row>
    <row r="740" spans="1:3">
      <c r="A740" s="15">
        <v>100</v>
      </c>
      <c r="B740" s="15">
        <v>36.294800605754666</v>
      </c>
      <c r="C740" s="15">
        <v>63.705199394245334</v>
      </c>
    </row>
    <row r="741" spans="1:3">
      <c r="A741" s="15">
        <v>100</v>
      </c>
      <c r="B741" s="15">
        <v>36.345280161534575</v>
      </c>
      <c r="C741" s="15">
        <v>63.654719838465425</v>
      </c>
    </row>
    <row r="742" spans="1:3">
      <c r="A742" s="15">
        <v>100</v>
      </c>
      <c r="B742" s="15">
        <v>36.395759717314483</v>
      </c>
      <c r="C742" s="15">
        <v>63.604240282685517</v>
      </c>
    </row>
    <row r="743" spans="1:3">
      <c r="A743" s="15">
        <v>100</v>
      </c>
      <c r="B743" s="15">
        <v>36.446239273094392</v>
      </c>
      <c r="C743" s="15">
        <v>63.553760726905608</v>
      </c>
    </row>
    <row r="744" spans="1:3">
      <c r="A744" s="15">
        <v>100</v>
      </c>
      <c r="B744" s="15">
        <v>36.496718828874307</v>
      </c>
      <c r="C744" s="15">
        <v>63.503281171125693</v>
      </c>
    </row>
    <row r="745" spans="1:3">
      <c r="A745" s="15">
        <v>100</v>
      </c>
      <c r="B745" s="15">
        <v>36.547198384654216</v>
      </c>
      <c r="C745" s="15">
        <v>63.452801615345784</v>
      </c>
    </row>
    <row r="746" spans="1:3">
      <c r="A746" s="15">
        <v>100</v>
      </c>
      <c r="B746" s="15">
        <v>36.597677940434124</v>
      </c>
      <c r="C746" s="15">
        <v>63.402322059565876</v>
      </c>
    </row>
    <row r="747" spans="1:3">
      <c r="A747" s="15">
        <v>100</v>
      </c>
      <c r="B747" s="15">
        <v>36.648157496214033</v>
      </c>
      <c r="C747" s="15">
        <v>63.351842503785967</v>
      </c>
    </row>
    <row r="748" spans="1:3">
      <c r="A748" s="15">
        <v>100</v>
      </c>
      <c r="B748" s="15">
        <v>36.698637051993941</v>
      </c>
      <c r="C748" s="15">
        <v>63.301362948006059</v>
      </c>
    </row>
    <row r="749" spans="1:3">
      <c r="A749" s="15">
        <v>100</v>
      </c>
      <c r="B749" s="15">
        <v>36.74911660777385</v>
      </c>
      <c r="C749" s="15">
        <v>63.25088339222615</v>
      </c>
    </row>
    <row r="750" spans="1:3">
      <c r="A750" s="15">
        <v>100</v>
      </c>
      <c r="B750" s="15">
        <v>36.799596163553758</v>
      </c>
      <c r="C750" s="15">
        <v>63.200403836446242</v>
      </c>
    </row>
    <row r="751" spans="1:3">
      <c r="A751" s="15">
        <v>100</v>
      </c>
      <c r="B751" s="15">
        <v>36.850075719333667</v>
      </c>
      <c r="C751" s="15">
        <v>63.149924280666333</v>
      </c>
    </row>
    <row r="752" spans="1:3">
      <c r="A752" s="15">
        <v>100</v>
      </c>
      <c r="B752" s="15">
        <v>36.900555275113575</v>
      </c>
      <c r="C752" s="15">
        <v>63.099444724886425</v>
      </c>
    </row>
    <row r="753" spans="1:3">
      <c r="A753" s="15">
        <v>100</v>
      </c>
      <c r="B753" s="15">
        <v>36.951034830893484</v>
      </c>
      <c r="C753" s="15">
        <v>63.048965169106516</v>
      </c>
    </row>
    <row r="754" spans="1:3">
      <c r="A754" s="15">
        <v>100</v>
      </c>
      <c r="B754" s="15">
        <v>37.001514386673392</v>
      </c>
      <c r="C754" s="15">
        <v>62.998485613326608</v>
      </c>
    </row>
    <row r="755" spans="1:3">
      <c r="A755" s="15">
        <v>100</v>
      </c>
      <c r="B755" s="15">
        <v>37.051993942453301</v>
      </c>
      <c r="C755" s="15">
        <v>62.948006057546699</v>
      </c>
    </row>
    <row r="756" spans="1:3">
      <c r="A756" s="15">
        <v>100</v>
      </c>
      <c r="B756" s="15">
        <v>37.102473498233216</v>
      </c>
      <c r="C756" s="15">
        <v>62.897526501766784</v>
      </c>
    </row>
    <row r="757" spans="1:3">
      <c r="A757" s="15">
        <v>100</v>
      </c>
      <c r="B757" s="15">
        <v>37.152953054013125</v>
      </c>
      <c r="C757" s="15">
        <v>62.847046945986875</v>
      </c>
    </row>
    <row r="758" spans="1:3">
      <c r="A758" s="15">
        <v>100</v>
      </c>
      <c r="B758" s="15">
        <v>37.203432609793033</v>
      </c>
      <c r="C758" s="15">
        <v>62.796567390206967</v>
      </c>
    </row>
    <row r="759" spans="1:3">
      <c r="A759" s="15">
        <v>100</v>
      </c>
      <c r="B759" s="15">
        <v>37.253912165572942</v>
      </c>
      <c r="C759" s="15">
        <v>62.746087834427058</v>
      </c>
    </row>
    <row r="760" spans="1:3">
      <c r="A760" s="15">
        <v>100</v>
      </c>
      <c r="B760" s="15">
        <v>37.30439172135285</v>
      </c>
      <c r="C760" s="15">
        <v>62.69560827864715</v>
      </c>
    </row>
    <row r="761" spans="1:3">
      <c r="A761" s="15">
        <v>100</v>
      </c>
      <c r="B761" s="15">
        <v>37.354871277132759</v>
      </c>
      <c r="C761" s="15">
        <v>62.645128722867241</v>
      </c>
    </row>
    <row r="762" spans="1:3">
      <c r="A762" s="15">
        <v>100</v>
      </c>
      <c r="B762" s="15">
        <v>37.405350832912667</v>
      </c>
      <c r="C762" s="15">
        <v>62.594649167087333</v>
      </c>
    </row>
    <row r="763" spans="1:3">
      <c r="A763" s="15">
        <v>100</v>
      </c>
      <c r="B763" s="15">
        <v>37.455830388692576</v>
      </c>
      <c r="C763" s="15">
        <v>62.544169611307424</v>
      </c>
    </row>
    <row r="764" spans="1:3">
      <c r="A764" s="15">
        <v>100</v>
      </c>
      <c r="B764" s="15">
        <v>37.506309944472491</v>
      </c>
      <c r="C764" s="15">
        <v>62.493690055527509</v>
      </c>
    </row>
    <row r="765" spans="1:3">
      <c r="A765" s="15">
        <v>100</v>
      </c>
      <c r="B765" s="15">
        <v>37.5567895002524</v>
      </c>
      <c r="C765" s="15">
        <v>62.4432104997476</v>
      </c>
    </row>
    <row r="766" spans="1:3">
      <c r="A766" s="15">
        <v>100</v>
      </c>
      <c r="B766" s="15">
        <v>37.607269056032308</v>
      </c>
      <c r="C766" s="15">
        <v>62.392730943967692</v>
      </c>
    </row>
    <row r="767" spans="1:3">
      <c r="A767" s="15">
        <v>100</v>
      </c>
      <c r="B767" s="15">
        <v>37.657748611812217</v>
      </c>
      <c r="C767" s="15">
        <v>62.342251388187783</v>
      </c>
    </row>
    <row r="768" spans="1:3">
      <c r="A768" s="15">
        <v>100</v>
      </c>
      <c r="B768" s="15">
        <v>37.708228167592125</v>
      </c>
      <c r="C768" s="15">
        <v>62.291771832407875</v>
      </c>
    </row>
    <row r="769" spans="1:3">
      <c r="A769" s="15">
        <v>100</v>
      </c>
      <c r="B769" s="15">
        <v>37.758707723372034</v>
      </c>
      <c r="C769" s="15">
        <v>62.241292276627966</v>
      </c>
    </row>
    <row r="770" spans="1:3">
      <c r="A770" s="15">
        <v>100</v>
      </c>
      <c r="B770" s="15">
        <v>37.809187279151942</v>
      </c>
      <c r="C770" s="15">
        <v>62.190812720848058</v>
      </c>
    </row>
    <row r="771" spans="1:3">
      <c r="A771" s="15">
        <v>100</v>
      </c>
      <c r="B771" s="15">
        <v>37.859666834931858</v>
      </c>
      <c r="C771" s="15">
        <v>62.140333165068142</v>
      </c>
    </row>
    <row r="772" spans="1:3">
      <c r="A772" s="15">
        <v>100</v>
      </c>
      <c r="B772" s="15">
        <v>37.910146390711766</v>
      </c>
      <c r="C772" s="15">
        <v>62.089853609288234</v>
      </c>
    </row>
    <row r="773" spans="1:3">
      <c r="A773" s="15">
        <v>100</v>
      </c>
      <c r="B773" s="15">
        <v>37.960625946491675</v>
      </c>
      <c r="C773" s="15">
        <v>62.039374053508325</v>
      </c>
    </row>
    <row r="774" spans="1:3">
      <c r="A774" s="15">
        <v>100</v>
      </c>
      <c r="B774" s="15">
        <v>38.011105502271583</v>
      </c>
      <c r="C774" s="15">
        <v>61.988894497728417</v>
      </c>
    </row>
    <row r="775" spans="1:3">
      <c r="A775" s="15">
        <v>100</v>
      </c>
      <c r="B775" s="15">
        <v>38.061585058051492</v>
      </c>
      <c r="C775" s="15">
        <v>61.938414941948508</v>
      </c>
    </row>
    <row r="776" spans="1:3">
      <c r="A776" s="15">
        <v>100</v>
      </c>
      <c r="B776" s="15">
        <v>38.1120646138314</v>
      </c>
      <c r="C776" s="15">
        <v>61.8879353861686</v>
      </c>
    </row>
    <row r="777" spans="1:3">
      <c r="A777" s="15">
        <v>100</v>
      </c>
      <c r="B777" s="15">
        <v>38.162544169611309</v>
      </c>
      <c r="C777" s="15">
        <v>61.837455830388691</v>
      </c>
    </row>
    <row r="778" spans="1:3">
      <c r="A778" s="15">
        <v>100</v>
      </c>
      <c r="B778" s="15">
        <v>38.213023725391217</v>
      </c>
      <c r="C778" s="15">
        <v>61.786976274608783</v>
      </c>
    </row>
    <row r="779" spans="1:3">
      <c r="A779" s="15">
        <v>100</v>
      </c>
      <c r="B779" s="15">
        <v>38.263503281171126</v>
      </c>
      <c r="C779" s="15">
        <v>61.736496718828874</v>
      </c>
    </row>
    <row r="780" spans="1:3">
      <c r="A780" s="15">
        <v>100</v>
      </c>
      <c r="B780" s="15">
        <v>38.313982836951034</v>
      </c>
      <c r="C780" s="15">
        <v>61.686017163048966</v>
      </c>
    </row>
    <row r="781" spans="1:3">
      <c r="A781" s="15">
        <v>100</v>
      </c>
      <c r="B781" s="15">
        <v>38.364462392730942</v>
      </c>
      <c r="C781" s="15">
        <v>61.635537607269058</v>
      </c>
    </row>
    <row r="782" spans="1:3">
      <c r="A782" s="15">
        <v>100</v>
      </c>
      <c r="B782" s="15">
        <v>38.414941948510858</v>
      </c>
      <c r="C782" s="15">
        <v>61.585058051489142</v>
      </c>
    </row>
    <row r="783" spans="1:3">
      <c r="A783" s="15">
        <v>100</v>
      </c>
      <c r="B783" s="15">
        <v>38.465421504290767</v>
      </c>
      <c r="C783" s="15">
        <v>61.534578495709233</v>
      </c>
    </row>
    <row r="784" spans="1:3">
      <c r="A784" s="15">
        <v>100</v>
      </c>
      <c r="B784" s="15">
        <v>38.515901060070675</v>
      </c>
      <c r="C784" s="15">
        <v>61.484098939929325</v>
      </c>
    </row>
    <row r="785" spans="1:3">
      <c r="A785" s="15">
        <v>100</v>
      </c>
      <c r="B785" s="15">
        <v>38.566380615850584</v>
      </c>
      <c r="C785" s="15">
        <v>61.433619384149416</v>
      </c>
    </row>
    <row r="786" spans="1:3">
      <c r="A786" s="15">
        <v>100</v>
      </c>
      <c r="B786" s="15">
        <v>38.616860171630492</v>
      </c>
      <c r="C786" s="15">
        <v>61.383139828369508</v>
      </c>
    </row>
    <row r="787" spans="1:3">
      <c r="A787" s="15">
        <v>100</v>
      </c>
      <c r="B787" s="15">
        <v>38.6673397274104</v>
      </c>
      <c r="C787" s="15">
        <v>61.3326602725896</v>
      </c>
    </row>
    <row r="788" spans="1:3">
      <c r="A788" s="15">
        <v>100</v>
      </c>
      <c r="B788" s="15">
        <v>38.717819283190309</v>
      </c>
      <c r="C788" s="15">
        <v>61.282180716809691</v>
      </c>
    </row>
    <row r="789" spans="1:3">
      <c r="A789" s="15">
        <v>100</v>
      </c>
      <c r="B789" s="15">
        <v>38.768298838970217</v>
      </c>
      <c r="C789" s="15">
        <v>61.231701161029783</v>
      </c>
    </row>
    <row r="790" spans="1:3">
      <c r="A790" s="15">
        <v>100</v>
      </c>
      <c r="B790" s="15">
        <v>38.818778394750126</v>
      </c>
      <c r="C790" s="15">
        <v>61.181221605249874</v>
      </c>
    </row>
    <row r="791" spans="1:3">
      <c r="A791" s="15">
        <v>100</v>
      </c>
      <c r="B791" s="15">
        <v>38.869257950530034</v>
      </c>
      <c r="C791" s="15">
        <v>61.130742049469966</v>
      </c>
    </row>
    <row r="792" spans="1:3">
      <c r="A792" s="15">
        <v>100</v>
      </c>
      <c r="B792" s="15">
        <v>38.919737506309943</v>
      </c>
      <c r="C792" s="15">
        <v>61.080262493690057</v>
      </c>
    </row>
    <row r="793" spans="1:3">
      <c r="A793" s="15">
        <v>100</v>
      </c>
      <c r="B793" s="15">
        <v>38.970217062089851</v>
      </c>
      <c r="C793" s="15">
        <v>61.029782937910149</v>
      </c>
    </row>
    <row r="794" spans="1:3">
      <c r="A794" s="15">
        <v>100</v>
      </c>
      <c r="B794" s="15">
        <v>39.02069661786976</v>
      </c>
      <c r="C794" s="15">
        <v>60.97930338213024</v>
      </c>
    </row>
    <row r="795" spans="1:3">
      <c r="A795" s="15">
        <v>100</v>
      </c>
      <c r="B795" s="15">
        <v>39.071176173649675</v>
      </c>
      <c r="C795" s="15">
        <v>60.928823826350325</v>
      </c>
    </row>
    <row r="796" spans="1:3">
      <c r="A796" s="15">
        <v>100</v>
      </c>
      <c r="B796" s="15">
        <v>39.121655729429584</v>
      </c>
      <c r="C796" s="15">
        <v>60.878344270570416</v>
      </c>
    </row>
    <row r="797" spans="1:3">
      <c r="A797" s="15">
        <v>100</v>
      </c>
      <c r="B797" s="15">
        <v>39.172135285209492</v>
      </c>
      <c r="C797" s="15">
        <v>60.827864714790508</v>
      </c>
    </row>
    <row r="798" spans="1:3">
      <c r="A798" s="15">
        <v>100</v>
      </c>
      <c r="B798" s="15">
        <v>39.222614840989401</v>
      </c>
      <c r="C798" s="15">
        <v>60.777385159010599</v>
      </c>
    </row>
    <row r="799" spans="1:3">
      <c r="A799" s="15">
        <v>100</v>
      </c>
      <c r="B799" s="15">
        <v>39.273094396769309</v>
      </c>
      <c r="C799" s="15">
        <v>60.726905603230691</v>
      </c>
    </row>
    <row r="800" spans="1:3">
      <c r="A800" s="15">
        <v>100</v>
      </c>
      <c r="B800" s="15">
        <v>39.323573952549218</v>
      </c>
      <c r="C800" s="15">
        <v>60.676426047450782</v>
      </c>
    </row>
    <row r="801" spans="1:3">
      <c r="A801" s="15">
        <v>100</v>
      </c>
      <c r="B801" s="15">
        <v>39.374053508329126</v>
      </c>
      <c r="C801" s="15">
        <v>60.625946491670874</v>
      </c>
    </row>
    <row r="802" spans="1:3">
      <c r="A802" s="15">
        <v>100</v>
      </c>
      <c r="B802" s="15">
        <v>39.424533064109035</v>
      </c>
      <c r="C802" s="15">
        <v>60.575466935890965</v>
      </c>
    </row>
    <row r="803" spans="1:3">
      <c r="A803" s="15">
        <v>100</v>
      </c>
      <c r="B803" s="15">
        <v>39.475012619888943</v>
      </c>
      <c r="C803" s="15">
        <v>60.524987380111057</v>
      </c>
    </row>
    <row r="804" spans="1:3">
      <c r="A804" s="15">
        <v>100</v>
      </c>
      <c r="B804" s="15">
        <v>39.525492175668852</v>
      </c>
      <c r="C804" s="15">
        <v>60.474507824331148</v>
      </c>
    </row>
    <row r="805" spans="1:3">
      <c r="A805" s="15">
        <v>100</v>
      </c>
      <c r="B805" s="15">
        <v>39.57597173144876</v>
      </c>
      <c r="C805" s="15">
        <v>60.42402826855124</v>
      </c>
    </row>
    <row r="806" spans="1:3">
      <c r="A806" s="15">
        <v>100</v>
      </c>
      <c r="B806" s="15">
        <v>39.626451287228669</v>
      </c>
      <c r="C806" s="15">
        <v>60.373548712771331</v>
      </c>
    </row>
    <row r="807" spans="1:3">
      <c r="A807" s="15">
        <v>100</v>
      </c>
      <c r="B807" s="15">
        <v>39.676930843008577</v>
      </c>
      <c r="C807" s="15">
        <v>60.323069156991423</v>
      </c>
    </row>
    <row r="808" spans="1:3">
      <c r="A808" s="15">
        <v>100</v>
      </c>
      <c r="B808" s="15">
        <v>39.727410398788493</v>
      </c>
      <c r="C808" s="15">
        <v>60.272589601211507</v>
      </c>
    </row>
    <row r="809" spans="1:3">
      <c r="A809" s="15">
        <v>100</v>
      </c>
      <c r="B809" s="15">
        <v>39.777889954568401</v>
      </c>
      <c r="C809" s="15">
        <v>60.222110045431599</v>
      </c>
    </row>
    <row r="810" spans="1:3">
      <c r="A810" s="15">
        <v>100</v>
      </c>
      <c r="B810" s="15">
        <v>39.82836951034831</v>
      </c>
      <c r="C810" s="15">
        <v>60.17163048965169</v>
      </c>
    </row>
    <row r="811" spans="1:3">
      <c r="A811" s="15">
        <v>100</v>
      </c>
      <c r="B811" s="15">
        <v>39.878849066128218</v>
      </c>
      <c r="C811" s="15">
        <v>60.121150933871782</v>
      </c>
    </row>
    <row r="812" spans="1:3">
      <c r="A812" s="15">
        <v>100</v>
      </c>
      <c r="B812" s="15">
        <v>39.929328621908127</v>
      </c>
      <c r="C812" s="15">
        <v>60.070671378091873</v>
      </c>
    </row>
    <row r="813" spans="1:3">
      <c r="A813" s="15">
        <v>100</v>
      </c>
      <c r="B813" s="15">
        <v>39.979808177688035</v>
      </c>
      <c r="C813" s="15">
        <v>60.020191822311965</v>
      </c>
    </row>
    <row r="814" spans="1:3">
      <c r="A814" s="15">
        <v>100</v>
      </c>
      <c r="B814" s="15">
        <v>40.030287733467944</v>
      </c>
      <c r="C814" s="15">
        <v>59.969712266532056</v>
      </c>
    </row>
    <row r="815" spans="1:3">
      <c r="A815" s="15">
        <v>100</v>
      </c>
      <c r="B815" s="15">
        <v>40.080767289247852</v>
      </c>
      <c r="C815" s="15">
        <v>59.919232710752148</v>
      </c>
    </row>
    <row r="816" spans="1:3">
      <c r="A816" s="15">
        <v>100</v>
      </c>
      <c r="B816" s="15">
        <v>40.131246845027761</v>
      </c>
      <c r="C816" s="15">
        <v>59.868753154972239</v>
      </c>
    </row>
    <row r="817" spans="1:3">
      <c r="A817" s="15">
        <v>100</v>
      </c>
      <c r="B817" s="15">
        <v>40.181726400807669</v>
      </c>
      <c r="C817" s="15">
        <v>59.818273599192331</v>
      </c>
    </row>
    <row r="818" spans="1:3">
      <c r="A818" s="15">
        <v>100</v>
      </c>
      <c r="B818" s="15">
        <v>40.232205956587578</v>
      </c>
      <c r="C818" s="15">
        <v>59.767794043412422</v>
      </c>
    </row>
    <row r="819" spans="1:3">
      <c r="A819" s="15">
        <v>100</v>
      </c>
      <c r="B819" s="15">
        <v>40.282685512367486</v>
      </c>
      <c r="C819" s="15">
        <v>59.717314487632514</v>
      </c>
    </row>
    <row r="820" spans="1:3">
      <c r="A820" s="15">
        <v>100</v>
      </c>
      <c r="B820" s="15">
        <v>40.333165068147402</v>
      </c>
      <c r="C820" s="15">
        <v>59.666834931852598</v>
      </c>
    </row>
    <row r="821" spans="1:3">
      <c r="A821" s="15">
        <v>100</v>
      </c>
      <c r="B821" s="15">
        <v>40.38364462392731</v>
      </c>
      <c r="C821" s="15">
        <v>59.61635537607269</v>
      </c>
    </row>
    <row r="822" spans="1:3">
      <c r="A822" s="15">
        <v>100</v>
      </c>
      <c r="B822" s="15">
        <v>40.434124179707219</v>
      </c>
      <c r="C822" s="15">
        <v>59.565875820292781</v>
      </c>
    </row>
    <row r="823" spans="1:3">
      <c r="A823" s="15">
        <v>100</v>
      </c>
      <c r="B823" s="15">
        <v>40.484603735487127</v>
      </c>
      <c r="C823" s="15">
        <v>59.515396264512873</v>
      </c>
    </row>
    <row r="824" spans="1:3">
      <c r="A824" s="15">
        <v>100</v>
      </c>
      <c r="B824" s="15">
        <v>40.535083291267036</v>
      </c>
      <c r="C824" s="15">
        <v>59.464916708732964</v>
      </c>
    </row>
    <row r="825" spans="1:3">
      <c r="A825" s="15">
        <v>100</v>
      </c>
      <c r="B825" s="15">
        <v>40.585562847046944</v>
      </c>
      <c r="C825" s="15">
        <v>59.414437152953056</v>
      </c>
    </row>
    <row r="826" spans="1:3">
      <c r="A826" s="15">
        <v>100</v>
      </c>
      <c r="B826" s="15">
        <v>40.636042402826853</v>
      </c>
      <c r="C826" s="15">
        <v>59.363957597173147</v>
      </c>
    </row>
    <row r="827" spans="1:3">
      <c r="A827" s="15">
        <v>100</v>
      </c>
      <c r="B827" s="15">
        <v>40.686521958606761</v>
      </c>
      <c r="C827" s="15">
        <v>59.313478041393239</v>
      </c>
    </row>
    <row r="828" spans="1:3">
      <c r="A828" s="15">
        <v>100</v>
      </c>
      <c r="B828" s="15">
        <v>40.737001514386669</v>
      </c>
      <c r="C828" s="15">
        <v>59.262998485613331</v>
      </c>
    </row>
    <row r="829" spans="1:3">
      <c r="A829" s="15">
        <v>100</v>
      </c>
      <c r="B829" s="15">
        <v>40.787481070166578</v>
      </c>
      <c r="C829" s="15">
        <v>59.212518929833422</v>
      </c>
    </row>
    <row r="830" spans="1:3">
      <c r="A830" s="15">
        <v>100</v>
      </c>
      <c r="B830" s="15">
        <v>40.837960625946494</v>
      </c>
      <c r="C830" s="15">
        <v>59.162039374053506</v>
      </c>
    </row>
    <row r="831" spans="1:3">
      <c r="A831" s="15">
        <v>100</v>
      </c>
      <c r="B831" s="15">
        <v>40.888440181726402</v>
      </c>
      <c r="C831" s="15">
        <v>59.111559818273598</v>
      </c>
    </row>
    <row r="832" spans="1:3">
      <c r="A832" s="15">
        <v>100</v>
      </c>
      <c r="B832" s="15">
        <v>40.938919737506311</v>
      </c>
      <c r="C832" s="15">
        <v>59.061080262493689</v>
      </c>
    </row>
    <row r="833" spans="1:3">
      <c r="A833" s="15">
        <v>100</v>
      </c>
      <c r="B833" s="15">
        <v>40.989399293286219</v>
      </c>
      <c r="C833" s="15">
        <v>59.010600706713781</v>
      </c>
    </row>
    <row r="834" spans="1:3">
      <c r="A834" s="15">
        <v>100</v>
      </c>
      <c r="B834" s="15">
        <v>41.039878849066127</v>
      </c>
      <c r="C834" s="15">
        <v>58.960121150933873</v>
      </c>
    </row>
    <row r="835" spans="1:3">
      <c r="A835" s="15">
        <v>100</v>
      </c>
      <c r="B835" s="15">
        <v>41.090358404846036</v>
      </c>
      <c r="C835" s="15">
        <v>58.909641595153964</v>
      </c>
    </row>
    <row r="836" spans="1:3">
      <c r="A836" s="15">
        <v>100</v>
      </c>
      <c r="B836" s="15">
        <v>41.140837960625944</v>
      </c>
      <c r="C836" s="15">
        <v>58.859162039374056</v>
      </c>
    </row>
    <row r="837" spans="1:3">
      <c r="A837" s="15">
        <v>100</v>
      </c>
      <c r="B837" s="15">
        <v>41.19131751640586</v>
      </c>
      <c r="C837" s="15">
        <v>58.80868248359414</v>
      </c>
    </row>
    <row r="838" spans="1:3">
      <c r="A838" s="15">
        <v>100</v>
      </c>
      <c r="B838" s="15">
        <v>41.241797072185769</v>
      </c>
      <c r="C838" s="15">
        <v>58.758202927814231</v>
      </c>
    </row>
    <row r="839" spans="1:3">
      <c r="A839" s="15">
        <v>100</v>
      </c>
      <c r="B839" s="15">
        <v>41.292276627965677</v>
      </c>
      <c r="C839" s="15">
        <v>58.707723372034323</v>
      </c>
    </row>
    <row r="840" spans="1:3">
      <c r="A840" s="15">
        <v>100</v>
      </c>
      <c r="B840" s="15">
        <v>41.342756183745585</v>
      </c>
      <c r="C840" s="15">
        <v>58.657243816254415</v>
      </c>
    </row>
    <row r="841" spans="1:3">
      <c r="A841" s="15">
        <v>100</v>
      </c>
      <c r="B841" s="15">
        <v>41.393235739525494</v>
      </c>
      <c r="C841" s="15">
        <v>58.606764260474506</v>
      </c>
    </row>
    <row r="842" spans="1:3">
      <c r="A842" s="15">
        <v>100</v>
      </c>
      <c r="B842" s="15">
        <v>41.443715295305402</v>
      </c>
      <c r="C842" s="15">
        <v>58.556284704694598</v>
      </c>
    </row>
    <row r="843" spans="1:3">
      <c r="A843" s="15">
        <v>100</v>
      </c>
      <c r="B843" s="15">
        <v>41.494194851085311</v>
      </c>
      <c r="C843" s="15">
        <v>58.505805148914689</v>
      </c>
    </row>
    <row r="844" spans="1:3">
      <c r="A844" s="15">
        <v>100</v>
      </c>
      <c r="B844" s="15">
        <v>41.544674406865219</v>
      </c>
      <c r="C844" s="15">
        <v>58.455325593134781</v>
      </c>
    </row>
    <row r="845" spans="1:3">
      <c r="A845" s="15">
        <v>100</v>
      </c>
      <c r="B845" s="15">
        <v>41.595153962645128</v>
      </c>
      <c r="C845" s="15">
        <v>58.404846037354872</v>
      </c>
    </row>
    <row r="846" spans="1:3">
      <c r="A846" s="15">
        <v>100</v>
      </c>
      <c r="B846" s="15">
        <v>41.645633518425043</v>
      </c>
      <c r="C846" s="15">
        <v>58.354366481574957</v>
      </c>
    </row>
    <row r="847" spans="1:3">
      <c r="A847" s="15">
        <v>100</v>
      </c>
      <c r="B847" s="15">
        <v>41.696113074204952</v>
      </c>
      <c r="C847" s="15">
        <v>58.303886925795048</v>
      </c>
    </row>
    <row r="848" spans="1:3">
      <c r="A848" s="15">
        <v>100</v>
      </c>
      <c r="B848" s="15">
        <v>41.74659262998486</v>
      </c>
      <c r="C848" s="15">
        <v>58.25340737001514</v>
      </c>
    </row>
    <row r="849" spans="1:3">
      <c r="A849" s="15">
        <v>100</v>
      </c>
      <c r="B849" s="15">
        <v>41.797072185764769</v>
      </c>
      <c r="C849" s="15">
        <v>58.202927814235231</v>
      </c>
    </row>
    <row r="850" spans="1:3">
      <c r="A850" s="15">
        <v>100</v>
      </c>
      <c r="B850" s="15">
        <v>41.847551741544677</v>
      </c>
      <c r="C850" s="15">
        <v>58.152448258455323</v>
      </c>
    </row>
    <row r="851" spans="1:3">
      <c r="A851" s="15">
        <v>100</v>
      </c>
      <c r="B851" s="15">
        <v>41.898031297324586</v>
      </c>
      <c r="C851" s="15">
        <v>58.101968702675414</v>
      </c>
    </row>
    <row r="852" spans="1:3">
      <c r="A852" s="15">
        <v>100</v>
      </c>
      <c r="B852" s="15">
        <v>41.948510853104494</v>
      </c>
      <c r="C852" s="15">
        <v>58.051489146895506</v>
      </c>
    </row>
    <row r="853" spans="1:3">
      <c r="A853" s="15">
        <v>100</v>
      </c>
      <c r="B853" s="15">
        <v>41.998990408884403</v>
      </c>
      <c r="C853" s="15">
        <v>58.001009591115597</v>
      </c>
    </row>
    <row r="854" spans="1:3">
      <c r="A854" s="15">
        <v>100</v>
      </c>
      <c r="B854" s="15">
        <v>42.049469964664311</v>
      </c>
      <c r="C854" s="15">
        <v>57.950530035335689</v>
      </c>
    </row>
    <row r="855" spans="1:3">
      <c r="A855" s="15">
        <v>100</v>
      </c>
      <c r="B855" s="15">
        <v>42.09994952044422</v>
      </c>
      <c r="C855" s="15">
        <v>57.90005047955578</v>
      </c>
    </row>
    <row r="856" spans="1:3">
      <c r="A856" s="15">
        <v>100</v>
      </c>
      <c r="B856" s="15">
        <v>42.150429076224128</v>
      </c>
      <c r="C856" s="15">
        <v>57.849570923775872</v>
      </c>
    </row>
    <row r="857" spans="1:3">
      <c r="A857" s="15">
        <v>100</v>
      </c>
      <c r="B857" s="15">
        <v>42.200908632004037</v>
      </c>
      <c r="C857" s="15">
        <v>57.799091367995963</v>
      </c>
    </row>
    <row r="858" spans="1:3">
      <c r="A858" s="15">
        <v>100</v>
      </c>
      <c r="B858" s="15">
        <v>42.251388187783945</v>
      </c>
      <c r="C858" s="15">
        <v>57.748611812216055</v>
      </c>
    </row>
    <row r="859" spans="1:3">
      <c r="A859" s="15">
        <v>100</v>
      </c>
      <c r="B859" s="15">
        <v>42.301867743563861</v>
      </c>
      <c r="C859" s="15">
        <v>57.698132256436139</v>
      </c>
    </row>
    <row r="860" spans="1:3">
      <c r="A860" s="15">
        <v>100</v>
      </c>
      <c r="B860" s="15">
        <v>42.352347299343769</v>
      </c>
      <c r="C860" s="15">
        <v>57.647652700656231</v>
      </c>
    </row>
    <row r="861" spans="1:3">
      <c r="A861" s="15">
        <v>100</v>
      </c>
      <c r="B861" s="15">
        <v>42.402826855123678</v>
      </c>
      <c r="C861" s="15">
        <v>57.597173144876322</v>
      </c>
    </row>
    <row r="862" spans="1:3">
      <c r="A862" s="15">
        <v>100</v>
      </c>
      <c r="B862" s="15">
        <v>42.453306410903586</v>
      </c>
      <c r="C862" s="15">
        <v>57.546693589096414</v>
      </c>
    </row>
    <row r="863" spans="1:3">
      <c r="A863" s="15">
        <v>100</v>
      </c>
      <c r="B863" s="15">
        <v>42.503785966683495</v>
      </c>
      <c r="C863" s="15">
        <v>57.496214033316505</v>
      </c>
    </row>
    <row r="864" spans="1:3">
      <c r="A864" s="15">
        <v>100</v>
      </c>
      <c r="B864" s="15">
        <v>42.554265522463403</v>
      </c>
      <c r="C864" s="15">
        <v>57.445734477536597</v>
      </c>
    </row>
    <row r="865" spans="1:3">
      <c r="A865" s="15">
        <v>100</v>
      </c>
      <c r="B865" s="15">
        <v>42.604745078243312</v>
      </c>
      <c r="C865" s="15">
        <v>57.395254921756688</v>
      </c>
    </row>
    <row r="866" spans="1:3">
      <c r="A866" s="15">
        <v>100</v>
      </c>
      <c r="B866" s="15">
        <v>42.65522463402322</v>
      </c>
      <c r="C866" s="15">
        <v>57.34477536597678</v>
      </c>
    </row>
    <row r="867" spans="1:3">
      <c r="A867" s="15">
        <v>100</v>
      </c>
      <c r="B867" s="15">
        <v>42.705704189803129</v>
      </c>
      <c r="C867" s="15">
        <v>57.294295810196871</v>
      </c>
    </row>
    <row r="868" spans="1:3">
      <c r="A868" s="15">
        <v>100</v>
      </c>
      <c r="B868" s="15">
        <v>42.756183745583037</v>
      </c>
      <c r="C868" s="15">
        <v>57.243816254416963</v>
      </c>
    </row>
    <row r="869" spans="1:3">
      <c r="A869" s="15">
        <v>100</v>
      </c>
      <c r="B869" s="15">
        <v>42.806663301362946</v>
      </c>
      <c r="C869" s="15">
        <v>57.193336698637054</v>
      </c>
    </row>
    <row r="870" spans="1:3">
      <c r="A870" s="15">
        <v>100</v>
      </c>
      <c r="B870" s="15">
        <v>42.857142857142854</v>
      </c>
      <c r="C870" s="15">
        <v>57.142857142857146</v>
      </c>
    </row>
    <row r="871" spans="1:3">
      <c r="A871" s="15">
        <v>100</v>
      </c>
      <c r="B871" s="15">
        <v>42.90762241292277</v>
      </c>
      <c r="C871" s="15">
        <v>57.09237758707723</v>
      </c>
    </row>
    <row r="872" spans="1:3">
      <c r="A872" s="15">
        <v>100</v>
      </c>
      <c r="B872" s="15">
        <v>42.958101968702678</v>
      </c>
      <c r="C872" s="15">
        <v>57.041898031297322</v>
      </c>
    </row>
    <row r="873" spans="1:3">
      <c r="A873" s="15">
        <v>100</v>
      </c>
      <c r="B873" s="15">
        <v>43.008581524482587</v>
      </c>
      <c r="C873" s="15">
        <v>56.991418475517413</v>
      </c>
    </row>
    <row r="874" spans="1:3">
      <c r="A874" s="15">
        <v>100</v>
      </c>
      <c r="B874" s="15">
        <v>43.059061080262495</v>
      </c>
      <c r="C874" s="15">
        <v>56.940938919737505</v>
      </c>
    </row>
    <row r="875" spans="1:3">
      <c r="A875" s="15">
        <v>100</v>
      </c>
      <c r="B875" s="15">
        <v>43.109540636042404</v>
      </c>
      <c r="C875" s="15">
        <v>56.890459363957596</v>
      </c>
    </row>
    <row r="876" spans="1:3">
      <c r="A876" s="15">
        <v>100</v>
      </c>
      <c r="B876" s="15">
        <v>43.160020191822312</v>
      </c>
      <c r="C876" s="15">
        <v>56.839979808177688</v>
      </c>
    </row>
    <row r="877" spans="1:3">
      <c r="A877" s="15">
        <v>100</v>
      </c>
      <c r="B877" s="15">
        <v>43.210499747602221</v>
      </c>
      <c r="C877" s="15">
        <v>56.789500252397779</v>
      </c>
    </row>
    <row r="878" spans="1:3">
      <c r="A878" s="15">
        <v>100</v>
      </c>
      <c r="B878" s="15">
        <v>43.260979303382129</v>
      </c>
      <c r="C878" s="15">
        <v>56.739020696617871</v>
      </c>
    </row>
    <row r="879" spans="1:3">
      <c r="A879" s="15">
        <v>100</v>
      </c>
      <c r="B879" s="15">
        <v>43.311458859162038</v>
      </c>
      <c r="C879" s="15">
        <v>56.688541140837962</v>
      </c>
    </row>
    <row r="880" spans="1:3">
      <c r="A880" s="15">
        <v>100</v>
      </c>
      <c r="B880" s="15">
        <v>43.361938414941946</v>
      </c>
      <c r="C880" s="15">
        <v>56.638061585058054</v>
      </c>
    </row>
    <row r="881" spans="1:3">
      <c r="A881" s="15">
        <v>100</v>
      </c>
      <c r="B881" s="15">
        <v>43.412417970721854</v>
      </c>
      <c r="C881" s="15">
        <v>56.587582029278146</v>
      </c>
    </row>
    <row r="882" spans="1:3">
      <c r="A882" s="15">
        <v>100</v>
      </c>
      <c r="B882" s="15">
        <v>43.462897526501763</v>
      </c>
      <c r="C882" s="15">
        <v>56.537102473498237</v>
      </c>
    </row>
    <row r="883" spans="1:3">
      <c r="A883" s="15">
        <v>100</v>
      </c>
      <c r="B883" s="15">
        <v>43.513377082281671</v>
      </c>
      <c r="C883" s="15">
        <v>56.486622917718329</v>
      </c>
    </row>
    <row r="884" spans="1:3">
      <c r="A884" s="15">
        <v>100</v>
      </c>
      <c r="B884" s="15">
        <v>43.563856638061587</v>
      </c>
      <c r="C884" s="15">
        <v>56.436143361938413</v>
      </c>
    </row>
    <row r="885" spans="1:3">
      <c r="A885" s="15">
        <v>100</v>
      </c>
      <c r="B885" s="15">
        <v>43.614336193841496</v>
      </c>
      <c r="C885" s="15">
        <v>56.385663806158504</v>
      </c>
    </row>
    <row r="886" spans="1:3">
      <c r="A886" s="15">
        <v>100</v>
      </c>
      <c r="B886" s="15">
        <v>43.664815749621404</v>
      </c>
      <c r="C886" s="15">
        <v>56.335184250378596</v>
      </c>
    </row>
    <row r="887" spans="1:3">
      <c r="A887" s="15">
        <v>100</v>
      </c>
      <c r="B887" s="15">
        <v>43.715295305401312</v>
      </c>
      <c r="C887" s="15">
        <v>56.284704694598688</v>
      </c>
    </row>
    <row r="888" spans="1:3">
      <c r="A888" s="15">
        <v>100</v>
      </c>
      <c r="B888" s="15">
        <v>43.765774861181221</v>
      </c>
      <c r="C888" s="15">
        <v>56.234225138818779</v>
      </c>
    </row>
    <row r="889" spans="1:3">
      <c r="A889" s="15">
        <v>100</v>
      </c>
      <c r="B889" s="15">
        <v>43.816254416961129</v>
      </c>
      <c r="C889" s="15">
        <v>56.183745583038871</v>
      </c>
    </row>
    <row r="890" spans="1:3">
      <c r="A890" s="15">
        <v>100</v>
      </c>
      <c r="B890" s="15">
        <v>43.866733972741038</v>
      </c>
      <c r="C890" s="15">
        <v>56.133266027258962</v>
      </c>
    </row>
    <row r="891" spans="1:3">
      <c r="A891" s="15">
        <v>100</v>
      </c>
      <c r="B891" s="15">
        <v>43.917213528520946</v>
      </c>
      <c r="C891" s="15">
        <v>56.082786471479054</v>
      </c>
    </row>
    <row r="892" spans="1:3">
      <c r="A892" s="15">
        <v>100</v>
      </c>
      <c r="B892" s="15">
        <v>43.967693084300855</v>
      </c>
      <c r="C892" s="15">
        <v>56.032306915699145</v>
      </c>
    </row>
    <row r="893" spans="1:3">
      <c r="A893" s="15">
        <v>100</v>
      </c>
      <c r="B893" s="15">
        <v>44.018172640080763</v>
      </c>
      <c r="C893" s="15">
        <v>55.981827359919237</v>
      </c>
    </row>
    <row r="894" spans="1:3">
      <c r="A894" s="15">
        <v>100</v>
      </c>
      <c r="B894" s="15">
        <v>44.068652195860672</v>
      </c>
      <c r="C894" s="15">
        <v>55.931347804139328</v>
      </c>
    </row>
    <row r="895" spans="1:3">
      <c r="A895" s="15">
        <v>100</v>
      </c>
      <c r="B895" s="15">
        <v>44.11913175164058</v>
      </c>
      <c r="C895" s="15">
        <v>55.88086824835942</v>
      </c>
    </row>
    <row r="896" spans="1:3">
      <c r="A896" s="15">
        <v>100</v>
      </c>
      <c r="B896" s="15">
        <v>44.169611307420489</v>
      </c>
      <c r="C896" s="15">
        <v>55.830388692579511</v>
      </c>
    </row>
    <row r="897" spans="1:3">
      <c r="A897" s="15">
        <v>100</v>
      </c>
      <c r="B897" s="15">
        <v>44.220090863200404</v>
      </c>
      <c r="C897" s="15">
        <v>55.779909136799596</v>
      </c>
    </row>
    <row r="898" spans="1:3">
      <c r="A898" s="15">
        <v>100</v>
      </c>
      <c r="B898" s="15">
        <v>44.270570418980313</v>
      </c>
      <c r="C898" s="15">
        <v>55.729429581019687</v>
      </c>
    </row>
    <row r="899" spans="1:3">
      <c r="A899" s="15">
        <v>100</v>
      </c>
      <c r="B899" s="15">
        <v>44.321049974760221</v>
      </c>
      <c r="C899" s="15">
        <v>55.678950025239779</v>
      </c>
    </row>
    <row r="900" spans="1:3">
      <c r="A900" s="15">
        <v>100</v>
      </c>
      <c r="B900" s="15">
        <v>44.37152953054013</v>
      </c>
      <c r="C900" s="15">
        <v>55.62847046945987</v>
      </c>
    </row>
    <row r="901" spans="1:3">
      <c r="A901" s="15">
        <v>100</v>
      </c>
      <c r="B901" s="15">
        <v>44.422009086320038</v>
      </c>
      <c r="C901" s="15">
        <v>55.577990913679962</v>
      </c>
    </row>
    <row r="902" spans="1:3">
      <c r="A902" s="15">
        <v>100</v>
      </c>
      <c r="B902" s="15">
        <v>44.472488642099947</v>
      </c>
      <c r="C902" s="15">
        <v>55.527511357900053</v>
      </c>
    </row>
    <row r="903" spans="1:3">
      <c r="A903" s="15">
        <v>100</v>
      </c>
      <c r="B903" s="15">
        <v>44.522968197879855</v>
      </c>
      <c r="C903" s="15">
        <v>55.477031802120145</v>
      </c>
    </row>
    <row r="904" spans="1:3">
      <c r="A904" s="15">
        <v>100</v>
      </c>
      <c r="B904" s="15">
        <v>44.573447753659764</v>
      </c>
      <c r="C904" s="15">
        <v>55.426552246340236</v>
      </c>
    </row>
    <row r="905" spans="1:3">
      <c r="A905" s="15">
        <v>100</v>
      </c>
      <c r="B905" s="15">
        <v>44.623927309439679</v>
      </c>
      <c r="C905" s="15">
        <v>55.376072690560321</v>
      </c>
    </row>
    <row r="906" spans="1:3">
      <c r="A906" s="15">
        <v>100</v>
      </c>
      <c r="B906" s="15">
        <v>44.674406865219588</v>
      </c>
      <c r="C906" s="15">
        <v>55.325593134780412</v>
      </c>
    </row>
    <row r="907" spans="1:3">
      <c r="A907" s="15">
        <v>100</v>
      </c>
      <c r="B907" s="15">
        <v>44.724886420999496</v>
      </c>
      <c r="C907" s="15">
        <v>55.275113579000504</v>
      </c>
    </row>
    <row r="908" spans="1:3">
      <c r="A908" s="15">
        <v>100</v>
      </c>
      <c r="B908" s="15">
        <v>44.775365976779405</v>
      </c>
      <c r="C908" s="15">
        <v>55.224634023220595</v>
      </c>
    </row>
    <row r="909" spans="1:3">
      <c r="A909" s="15">
        <v>100</v>
      </c>
      <c r="B909" s="15">
        <v>44.825845532559313</v>
      </c>
      <c r="C909" s="15">
        <v>55.174154467440687</v>
      </c>
    </row>
    <row r="910" spans="1:3">
      <c r="A910" s="15">
        <v>100</v>
      </c>
      <c r="B910" s="15">
        <v>44.876325088339222</v>
      </c>
      <c r="C910" s="15">
        <v>55.123674911660778</v>
      </c>
    </row>
    <row r="911" spans="1:3">
      <c r="A911" s="15">
        <v>100</v>
      </c>
      <c r="B911" s="15">
        <v>44.92680464411913</v>
      </c>
      <c r="C911" s="15">
        <v>55.07319535588087</v>
      </c>
    </row>
    <row r="912" spans="1:3">
      <c r="A912" s="15">
        <v>100</v>
      </c>
      <c r="B912" s="15">
        <v>44.977284199899046</v>
      </c>
      <c r="C912" s="15">
        <v>55.022715800100954</v>
      </c>
    </row>
    <row r="913" spans="1:3">
      <c r="A913" s="15">
        <v>100</v>
      </c>
      <c r="B913" s="15">
        <v>45.027763755678954</v>
      </c>
      <c r="C913" s="15">
        <v>54.972236244321046</v>
      </c>
    </row>
    <row r="914" spans="1:3">
      <c r="A914" s="15">
        <v>100</v>
      </c>
      <c r="B914" s="15">
        <v>45.078243311458863</v>
      </c>
      <c r="C914" s="15">
        <v>54.921756688541137</v>
      </c>
    </row>
    <row r="915" spans="1:3">
      <c r="A915" s="15">
        <v>100</v>
      </c>
      <c r="B915" s="15">
        <v>45.128722867238771</v>
      </c>
      <c r="C915" s="15">
        <v>54.871277132761229</v>
      </c>
    </row>
    <row r="916" spans="1:3">
      <c r="A916" s="15">
        <v>100</v>
      </c>
      <c r="B916" s="15">
        <v>45.17920242301868</v>
      </c>
      <c r="C916" s="15">
        <v>54.82079757698132</v>
      </c>
    </row>
    <row r="917" spans="1:3">
      <c r="A917" s="15">
        <v>100</v>
      </c>
      <c r="B917" s="15">
        <v>45.229681978798588</v>
      </c>
      <c r="C917" s="15">
        <v>54.770318021201412</v>
      </c>
    </row>
    <row r="918" spans="1:3">
      <c r="A918" s="15">
        <v>100</v>
      </c>
      <c r="B918" s="15">
        <v>45.280161534578497</v>
      </c>
      <c r="C918" s="15">
        <v>54.719838465421503</v>
      </c>
    </row>
    <row r="919" spans="1:3">
      <c r="A919" s="15">
        <v>100</v>
      </c>
      <c r="B919" s="15">
        <v>45.330641090358405</v>
      </c>
      <c r="C919" s="15">
        <v>54.669358909641595</v>
      </c>
    </row>
    <row r="920" spans="1:3">
      <c r="A920" s="15">
        <v>100</v>
      </c>
      <c r="B920" s="15">
        <v>45.381120646138314</v>
      </c>
      <c r="C920" s="15">
        <v>54.618879353861686</v>
      </c>
    </row>
    <row r="921" spans="1:3">
      <c r="A921" s="15">
        <v>100</v>
      </c>
      <c r="B921" s="15">
        <v>45.431600201918222</v>
      </c>
      <c r="C921" s="15">
        <v>54.568399798081778</v>
      </c>
    </row>
    <row r="922" spans="1:3">
      <c r="A922" s="15">
        <v>100</v>
      </c>
      <c r="B922" s="15">
        <v>45.482079757698131</v>
      </c>
      <c r="C922" s="15">
        <v>54.517920242301869</v>
      </c>
    </row>
    <row r="923" spans="1:3">
      <c r="A923" s="15">
        <v>100</v>
      </c>
      <c r="B923" s="15">
        <v>45.532559313478046</v>
      </c>
      <c r="C923" s="15">
        <v>54.467440686521954</v>
      </c>
    </row>
    <row r="924" spans="1:3">
      <c r="A924" s="15">
        <v>100</v>
      </c>
      <c r="B924" s="15">
        <v>45.583038869257955</v>
      </c>
      <c r="C924" s="15">
        <v>54.416961130742045</v>
      </c>
    </row>
    <row r="925" spans="1:3">
      <c r="A925" s="15">
        <v>100</v>
      </c>
      <c r="B925" s="15">
        <v>45.633518425037863</v>
      </c>
      <c r="C925" s="15">
        <v>54.366481574962137</v>
      </c>
    </row>
    <row r="926" spans="1:3">
      <c r="A926" s="15">
        <v>100</v>
      </c>
      <c r="B926" s="15">
        <v>45.683997980817772</v>
      </c>
      <c r="C926" s="15">
        <v>54.316002019182228</v>
      </c>
    </row>
    <row r="927" spans="1:3">
      <c r="A927" s="15">
        <v>100</v>
      </c>
      <c r="B927" s="15">
        <v>45.73447753659768</v>
      </c>
      <c r="C927" s="15">
        <v>54.26552246340232</v>
      </c>
    </row>
    <row r="928" spans="1:3">
      <c r="A928" s="15">
        <v>100</v>
      </c>
      <c r="B928" s="15">
        <v>45.784957092377589</v>
      </c>
      <c r="C928" s="15">
        <v>54.215042907622411</v>
      </c>
    </row>
    <row r="929" spans="1:3">
      <c r="A929" s="15">
        <v>100</v>
      </c>
      <c r="B929" s="15">
        <v>45.835436648157497</v>
      </c>
      <c r="C929" s="15">
        <v>54.164563351842503</v>
      </c>
    </row>
    <row r="930" spans="1:3">
      <c r="A930" s="15">
        <v>100</v>
      </c>
      <c r="B930" s="15">
        <v>45.885916203937406</v>
      </c>
      <c r="C930" s="15">
        <v>54.114083796062594</v>
      </c>
    </row>
    <row r="931" spans="1:3">
      <c r="A931" s="15">
        <v>100</v>
      </c>
      <c r="B931" s="15">
        <v>45.936395759717314</v>
      </c>
      <c r="C931" s="15">
        <v>54.063604240282686</v>
      </c>
    </row>
    <row r="932" spans="1:3">
      <c r="A932" s="15">
        <v>100</v>
      </c>
      <c r="B932" s="15">
        <v>45.986875315497223</v>
      </c>
      <c r="C932" s="15">
        <v>54.013124684502777</v>
      </c>
    </row>
    <row r="933" spans="1:3">
      <c r="A933" s="15">
        <v>100</v>
      </c>
      <c r="B933" s="15">
        <v>46.037354871277131</v>
      </c>
      <c r="C933" s="15">
        <v>53.962645128722869</v>
      </c>
    </row>
    <row r="934" spans="1:3">
      <c r="A934" s="15">
        <v>100</v>
      </c>
      <c r="B934" s="15">
        <v>46.087834427057039</v>
      </c>
      <c r="C934" s="15">
        <v>53.912165572942961</v>
      </c>
    </row>
    <row r="935" spans="1:3">
      <c r="A935" s="15">
        <v>100</v>
      </c>
      <c r="B935" s="15">
        <v>46.138313982836955</v>
      </c>
      <c r="C935" s="15">
        <v>53.861686017163045</v>
      </c>
    </row>
    <row r="936" spans="1:3">
      <c r="A936" s="15">
        <v>100</v>
      </c>
      <c r="B936" s="15">
        <v>46.188793538616864</v>
      </c>
      <c r="C936" s="15">
        <v>53.811206461383136</v>
      </c>
    </row>
    <row r="937" spans="1:3">
      <c r="A937" s="15">
        <v>100</v>
      </c>
      <c r="B937" s="15">
        <v>46.239273094396772</v>
      </c>
      <c r="C937" s="15">
        <v>53.760726905603228</v>
      </c>
    </row>
    <row r="938" spans="1:3">
      <c r="A938" s="15">
        <v>100</v>
      </c>
      <c r="B938" s="15">
        <v>46.289752650176681</v>
      </c>
      <c r="C938" s="15">
        <v>53.710247349823319</v>
      </c>
    </row>
    <row r="939" spans="1:3">
      <c r="A939" s="15">
        <v>100</v>
      </c>
      <c r="B939" s="15">
        <v>46.340232205956589</v>
      </c>
      <c r="C939" s="15">
        <v>53.659767794043411</v>
      </c>
    </row>
    <row r="940" spans="1:3">
      <c r="A940" s="15">
        <v>100</v>
      </c>
      <c r="B940" s="15">
        <v>46.390711761736497</v>
      </c>
      <c r="C940" s="15">
        <v>53.609288238263503</v>
      </c>
    </row>
    <row r="941" spans="1:3">
      <c r="A941" s="15">
        <v>100</v>
      </c>
      <c r="B941" s="15">
        <v>46.441191317516406</v>
      </c>
      <c r="C941" s="15">
        <v>53.558808682483594</v>
      </c>
    </row>
    <row r="942" spans="1:3">
      <c r="A942" s="15">
        <v>100</v>
      </c>
      <c r="B942" s="15">
        <v>46.491670873296314</v>
      </c>
      <c r="C942" s="15">
        <v>53.508329126703686</v>
      </c>
    </row>
    <row r="943" spans="1:3">
      <c r="A943" s="15">
        <v>100</v>
      </c>
      <c r="B943" s="15">
        <v>46.542150429076223</v>
      </c>
      <c r="C943" s="15">
        <v>53.457849570923777</v>
      </c>
    </row>
    <row r="944" spans="1:3">
      <c r="A944" s="15">
        <v>100</v>
      </c>
      <c r="B944" s="15">
        <v>46.592629984856131</v>
      </c>
      <c r="C944" s="15">
        <v>53.407370015143869</v>
      </c>
    </row>
    <row r="945" spans="1:3">
      <c r="A945" s="15">
        <v>100</v>
      </c>
      <c r="B945" s="15">
        <v>46.64310954063604</v>
      </c>
      <c r="C945" s="15">
        <v>53.35689045936396</v>
      </c>
    </row>
    <row r="946" spans="1:3">
      <c r="A946" s="15">
        <v>100</v>
      </c>
      <c r="B946" s="15">
        <v>46.693589096415948</v>
      </c>
      <c r="C946" s="15">
        <v>53.306410903584052</v>
      </c>
    </row>
    <row r="947" spans="1:3">
      <c r="A947" s="15">
        <v>100</v>
      </c>
      <c r="B947" s="15">
        <v>46.744068652195857</v>
      </c>
      <c r="C947" s="15">
        <v>53.255931347804143</v>
      </c>
    </row>
    <row r="948" spans="1:3">
      <c r="A948" s="15">
        <v>100</v>
      </c>
      <c r="B948" s="15">
        <v>46.794548207975772</v>
      </c>
      <c r="C948" s="15">
        <v>53.205451792024228</v>
      </c>
    </row>
    <row r="949" spans="1:3">
      <c r="A949" s="15">
        <v>100</v>
      </c>
      <c r="B949" s="15">
        <v>46.845027763755681</v>
      </c>
      <c r="C949" s="15">
        <v>53.154972236244319</v>
      </c>
    </row>
    <row r="950" spans="1:3">
      <c r="A950" s="15">
        <v>100</v>
      </c>
      <c r="B950" s="15">
        <v>46.895507319535589</v>
      </c>
      <c r="C950" s="15">
        <v>53.104492680464411</v>
      </c>
    </row>
    <row r="951" spans="1:3">
      <c r="A951" s="15">
        <v>100</v>
      </c>
      <c r="B951" s="15">
        <v>46.945986875315498</v>
      </c>
      <c r="C951" s="15">
        <v>53.054013124684502</v>
      </c>
    </row>
    <row r="952" spans="1:3">
      <c r="A952" s="15">
        <v>100</v>
      </c>
      <c r="B952" s="15">
        <v>46.996466431095406</v>
      </c>
      <c r="C952" s="15">
        <v>53.003533568904594</v>
      </c>
    </row>
    <row r="953" spans="1:3">
      <c r="A953" s="15">
        <v>100</v>
      </c>
      <c r="B953" s="15">
        <v>47.046945986875315</v>
      </c>
      <c r="C953" s="15">
        <v>52.953054013124685</v>
      </c>
    </row>
    <row r="954" spans="1:3">
      <c r="A954" s="15">
        <v>100</v>
      </c>
      <c r="B954" s="15">
        <v>47.097425542655223</v>
      </c>
      <c r="C954" s="15">
        <v>52.902574457344777</v>
      </c>
    </row>
    <row r="955" spans="1:3">
      <c r="A955" s="15">
        <v>100</v>
      </c>
      <c r="B955" s="15">
        <v>47.147905098435132</v>
      </c>
      <c r="C955" s="15">
        <v>52.852094901564868</v>
      </c>
    </row>
    <row r="956" spans="1:3">
      <c r="A956" s="15">
        <v>100</v>
      </c>
      <c r="B956" s="15">
        <v>47.19838465421504</v>
      </c>
      <c r="C956" s="15">
        <v>52.80161534578496</v>
      </c>
    </row>
    <row r="957" spans="1:3">
      <c r="A957" s="15">
        <v>100</v>
      </c>
      <c r="B957" s="15">
        <v>47.248864209994949</v>
      </c>
      <c r="C957" s="15">
        <v>52.751135790005051</v>
      </c>
    </row>
    <row r="958" spans="1:3">
      <c r="A958" s="15">
        <v>100</v>
      </c>
      <c r="B958" s="15">
        <v>47.299343765774857</v>
      </c>
      <c r="C958" s="15">
        <v>52.700656234225143</v>
      </c>
    </row>
    <row r="959" spans="1:3">
      <c r="A959" s="15">
        <v>100</v>
      </c>
      <c r="B959" s="15">
        <v>47.349823321554766</v>
      </c>
      <c r="C959" s="15">
        <v>52.650176678445234</v>
      </c>
    </row>
    <row r="960" spans="1:3">
      <c r="A960" s="15">
        <v>100</v>
      </c>
      <c r="B960" s="15">
        <v>47.400302877334674</v>
      </c>
      <c r="C960" s="15">
        <v>52.599697122665326</v>
      </c>
    </row>
    <row r="961" spans="1:3">
      <c r="A961" s="15">
        <v>100</v>
      </c>
      <c r="B961" s="15">
        <v>47.45078243311459</v>
      </c>
      <c r="C961" s="15">
        <v>52.54921756688541</v>
      </c>
    </row>
    <row r="962" spans="1:3">
      <c r="A962" s="15">
        <v>100</v>
      </c>
      <c r="B962" s="15">
        <v>47.501261988894498</v>
      </c>
      <c r="C962" s="15">
        <v>52.498738011105502</v>
      </c>
    </row>
    <row r="963" spans="1:3">
      <c r="A963" s="15">
        <v>100</v>
      </c>
      <c r="B963" s="15">
        <v>47.551741544674407</v>
      </c>
      <c r="C963" s="15">
        <v>52.448258455325593</v>
      </c>
    </row>
    <row r="964" spans="1:3">
      <c r="A964" s="15">
        <v>100</v>
      </c>
      <c r="B964" s="15">
        <v>47.602221100454315</v>
      </c>
      <c r="C964" s="15">
        <v>52.397778899545685</v>
      </c>
    </row>
    <row r="965" spans="1:3">
      <c r="A965" s="15">
        <v>100</v>
      </c>
      <c r="B965" s="15">
        <v>47.652700656234224</v>
      </c>
      <c r="C965" s="15">
        <v>52.347299343765776</v>
      </c>
    </row>
    <row r="966" spans="1:3">
      <c r="A966" s="15">
        <v>100</v>
      </c>
      <c r="B966" s="15">
        <v>47.703180212014132</v>
      </c>
      <c r="C966" s="15">
        <v>52.296819787985868</v>
      </c>
    </row>
    <row r="967" spans="1:3">
      <c r="A967" s="15">
        <v>100</v>
      </c>
      <c r="B967" s="15">
        <v>47.753659767794041</v>
      </c>
      <c r="C967" s="15">
        <v>52.246340232205959</v>
      </c>
    </row>
    <row r="968" spans="1:3">
      <c r="A968" s="15">
        <v>100</v>
      </c>
      <c r="B968" s="15">
        <v>47.804139323573949</v>
      </c>
      <c r="C968" s="15">
        <v>52.195860676426051</v>
      </c>
    </row>
    <row r="969" spans="1:3">
      <c r="A969" s="15">
        <v>100</v>
      </c>
      <c r="B969" s="15">
        <v>47.854618879353858</v>
      </c>
      <c r="C969" s="15">
        <v>52.145381120646142</v>
      </c>
    </row>
    <row r="970" spans="1:3">
      <c r="A970" s="15">
        <v>100</v>
      </c>
      <c r="B970" s="15">
        <v>47.905098435133766</v>
      </c>
      <c r="C970" s="15">
        <v>52.094901564866234</v>
      </c>
    </row>
    <row r="971" spans="1:3">
      <c r="A971" s="15">
        <v>100</v>
      </c>
      <c r="B971" s="15">
        <v>47.955577990913682</v>
      </c>
      <c r="C971" s="15">
        <v>52.044422009086318</v>
      </c>
    </row>
    <row r="972" spans="1:3">
      <c r="A972" s="15">
        <v>100</v>
      </c>
      <c r="B972" s="15">
        <v>48.00605754669359</v>
      </c>
      <c r="C972" s="15">
        <v>51.99394245330641</v>
      </c>
    </row>
    <row r="973" spans="1:3">
      <c r="A973" s="15">
        <v>100</v>
      </c>
      <c r="B973" s="15">
        <v>48.056537102473499</v>
      </c>
      <c r="C973" s="15">
        <v>51.943462897526501</v>
      </c>
    </row>
    <row r="974" spans="1:3">
      <c r="A974" s="15">
        <v>100</v>
      </c>
      <c r="B974" s="15">
        <v>48.107016658253407</v>
      </c>
      <c r="C974" s="15">
        <v>51.892983341746593</v>
      </c>
    </row>
    <row r="975" spans="1:3">
      <c r="A975" s="15">
        <v>100</v>
      </c>
      <c r="B975" s="15">
        <v>48.157496214033316</v>
      </c>
      <c r="C975" s="15">
        <v>51.842503785966684</v>
      </c>
    </row>
    <row r="976" spans="1:3">
      <c r="A976" s="15">
        <v>100</v>
      </c>
      <c r="B976" s="15">
        <v>48.207975769813224</v>
      </c>
      <c r="C976" s="15">
        <v>51.792024230186776</v>
      </c>
    </row>
    <row r="977" spans="1:3">
      <c r="A977" s="15">
        <v>100</v>
      </c>
      <c r="B977" s="15">
        <v>48.258455325593133</v>
      </c>
      <c r="C977" s="15">
        <v>51.741544674406867</v>
      </c>
    </row>
    <row r="978" spans="1:3">
      <c r="A978" s="15">
        <v>100</v>
      </c>
      <c r="B978" s="15">
        <v>48.308934881373048</v>
      </c>
      <c r="C978" s="15">
        <v>51.691065118626952</v>
      </c>
    </row>
    <row r="979" spans="1:3">
      <c r="A979" s="15">
        <v>100</v>
      </c>
      <c r="B979" s="15">
        <v>48.359414437152957</v>
      </c>
      <c r="C979" s="15">
        <v>51.640585562847043</v>
      </c>
    </row>
    <row r="980" spans="1:3">
      <c r="A980" s="15">
        <v>100</v>
      </c>
      <c r="B980" s="15">
        <v>48.409893992932865</v>
      </c>
      <c r="C980" s="15">
        <v>51.590106007067135</v>
      </c>
    </row>
    <row r="981" spans="1:3">
      <c r="A981" s="15">
        <v>100</v>
      </c>
      <c r="B981" s="15">
        <v>48.460373548712774</v>
      </c>
      <c r="C981" s="15">
        <v>51.539626451287226</v>
      </c>
    </row>
    <row r="982" spans="1:3">
      <c r="A982" s="15">
        <v>100</v>
      </c>
      <c r="B982" s="15">
        <v>48.510853104492682</v>
      </c>
      <c r="C982" s="15">
        <v>51.489146895507318</v>
      </c>
    </row>
    <row r="983" spans="1:3">
      <c r="A983" s="15">
        <v>100</v>
      </c>
      <c r="B983" s="15">
        <v>48.561332660272591</v>
      </c>
      <c r="C983" s="15">
        <v>51.438667339727409</v>
      </c>
    </row>
    <row r="984" spans="1:3">
      <c r="A984" s="15">
        <v>100</v>
      </c>
      <c r="B984" s="15">
        <v>48.611812216052499</v>
      </c>
      <c r="C984" s="15">
        <v>51.388187783947501</v>
      </c>
    </row>
    <row r="985" spans="1:3">
      <c r="A985" s="15">
        <v>100</v>
      </c>
      <c r="B985" s="15">
        <v>48.662291771832408</v>
      </c>
      <c r="C985" s="15">
        <v>51.337708228167592</v>
      </c>
    </row>
    <row r="986" spans="1:3">
      <c r="A986" s="15">
        <v>100</v>
      </c>
      <c r="B986" s="15">
        <v>48.712771327612323</v>
      </c>
      <c r="C986" s="15">
        <v>51.287228672387677</v>
      </c>
    </row>
    <row r="987" spans="1:3">
      <c r="A987" s="15">
        <v>100</v>
      </c>
      <c r="B987" s="15">
        <v>48.763250883392232</v>
      </c>
      <c r="C987" s="15">
        <v>51.236749116607768</v>
      </c>
    </row>
    <row r="988" spans="1:3">
      <c r="A988" s="15">
        <v>100</v>
      </c>
      <c r="B988" s="15">
        <v>48.81373043917214</v>
      </c>
      <c r="C988" s="15">
        <v>51.18626956082786</v>
      </c>
    </row>
    <row r="989" spans="1:3">
      <c r="A989" s="15">
        <v>100</v>
      </c>
      <c r="B989" s="15">
        <v>48.864209994952049</v>
      </c>
      <c r="C989" s="15">
        <v>51.135790005047951</v>
      </c>
    </row>
    <row r="990" spans="1:3">
      <c r="A990" s="15">
        <v>100</v>
      </c>
      <c r="B990" s="15">
        <v>48.914689550731957</v>
      </c>
      <c r="C990" s="15">
        <v>51.085310449268043</v>
      </c>
    </row>
    <row r="991" spans="1:3">
      <c r="A991" s="15">
        <v>100</v>
      </c>
      <c r="B991" s="15">
        <v>48.965169106511865</v>
      </c>
      <c r="C991" s="15">
        <v>51.034830893488135</v>
      </c>
    </row>
    <row r="992" spans="1:3">
      <c r="A992" s="15">
        <v>100</v>
      </c>
      <c r="B992" s="15">
        <v>49.015648662291774</v>
      </c>
      <c r="C992" s="15">
        <v>50.984351337708226</v>
      </c>
    </row>
    <row r="993" spans="1:3">
      <c r="A993" s="15">
        <v>100</v>
      </c>
      <c r="B993" s="15">
        <v>49.066128218071682</v>
      </c>
      <c r="C993" s="15">
        <v>50.933871781928318</v>
      </c>
    </row>
    <row r="994" spans="1:3">
      <c r="A994" s="15">
        <v>100</v>
      </c>
      <c r="B994" s="15">
        <v>49.116607773851591</v>
      </c>
      <c r="C994" s="15">
        <v>50.883392226148409</v>
      </c>
    </row>
    <row r="995" spans="1:3">
      <c r="A995" s="15">
        <v>100</v>
      </c>
      <c r="B995" s="15">
        <v>49.167087329631499</v>
      </c>
      <c r="C995" s="15">
        <v>50.832912670368501</v>
      </c>
    </row>
    <row r="996" spans="1:3">
      <c r="A996" s="15">
        <v>100</v>
      </c>
      <c r="B996" s="15">
        <v>49.217566885411408</v>
      </c>
      <c r="C996" s="15">
        <v>50.782433114588592</v>
      </c>
    </row>
    <row r="997" spans="1:3">
      <c r="A997" s="15">
        <v>100</v>
      </c>
      <c r="B997" s="15">
        <v>49.268046441191316</v>
      </c>
      <c r="C997" s="15">
        <v>50.731953558808684</v>
      </c>
    </row>
    <row r="998" spans="1:3">
      <c r="A998" s="15">
        <v>100</v>
      </c>
      <c r="B998" s="15">
        <v>49.318525996971225</v>
      </c>
      <c r="C998" s="15">
        <v>50.681474003028775</v>
      </c>
    </row>
    <row r="999" spans="1:3">
      <c r="A999" s="15">
        <v>100</v>
      </c>
      <c r="B999" s="15">
        <v>49.36900555275114</v>
      </c>
      <c r="C999" s="15">
        <v>50.63099444724886</v>
      </c>
    </row>
    <row r="1000" spans="1:3">
      <c r="A1000" s="15">
        <v>100</v>
      </c>
      <c r="B1000" s="15">
        <v>49.419485108531049</v>
      </c>
      <c r="C1000" s="15">
        <v>50.580514891468951</v>
      </c>
    </row>
    <row r="1001" spans="1:3">
      <c r="A1001" s="15">
        <v>100</v>
      </c>
      <c r="B1001" s="15">
        <v>49.469964664310957</v>
      </c>
      <c r="C1001" s="15">
        <v>50.530035335689043</v>
      </c>
    </row>
    <row r="1002" spans="1:3">
      <c r="A1002" s="15">
        <v>100</v>
      </c>
      <c r="B1002" s="15">
        <v>49.520444220090866</v>
      </c>
      <c r="C1002" s="15">
        <v>50.479555779909134</v>
      </c>
    </row>
    <row r="1003" spans="1:3">
      <c r="A1003" s="15">
        <v>100</v>
      </c>
      <c r="B1003" s="15">
        <v>49.570923775870774</v>
      </c>
      <c r="C1003" s="15">
        <v>50.429076224129226</v>
      </c>
    </row>
    <row r="1004" spans="1:3">
      <c r="A1004" s="15">
        <v>100</v>
      </c>
      <c r="B1004" s="15">
        <v>49.621403331650683</v>
      </c>
      <c r="C1004" s="15">
        <v>50.378596668349317</v>
      </c>
    </row>
    <row r="1005" spans="1:3">
      <c r="A1005" s="15">
        <v>100</v>
      </c>
      <c r="B1005" s="15">
        <v>49.671882887430591</v>
      </c>
      <c r="C1005" s="15">
        <v>50.328117112569409</v>
      </c>
    </row>
    <row r="1006" spans="1:3">
      <c r="A1006" s="15">
        <v>100</v>
      </c>
      <c r="B1006" s="15">
        <v>49.7223624432105</v>
      </c>
      <c r="C1006" s="15">
        <v>50.2776375567895</v>
      </c>
    </row>
    <row r="1007" spans="1:3">
      <c r="A1007" s="15">
        <v>100</v>
      </c>
      <c r="B1007" s="15">
        <v>49.772841998990408</v>
      </c>
      <c r="C1007" s="15">
        <v>50.227158001009592</v>
      </c>
    </row>
    <row r="1008" spans="1:3">
      <c r="A1008" s="15">
        <v>100</v>
      </c>
      <c r="B1008" s="15">
        <v>49.823321554770317</v>
      </c>
      <c r="C1008" s="15">
        <v>50.176678445229683</v>
      </c>
    </row>
    <row r="1009" spans="1:3">
      <c r="A1009" s="15">
        <v>100</v>
      </c>
      <c r="B1009" s="15">
        <v>49.873801110550225</v>
      </c>
      <c r="C1009" s="15">
        <v>50.126198889449775</v>
      </c>
    </row>
    <row r="1010" spans="1:3">
      <c r="A1010" s="15">
        <v>100</v>
      </c>
      <c r="B1010" s="15">
        <v>49.924280666330134</v>
      </c>
      <c r="C1010" s="15">
        <v>50.075719333669866</v>
      </c>
    </row>
    <row r="1011" spans="1:3">
      <c r="A1011" s="15">
        <v>100</v>
      </c>
      <c r="B1011" s="15">
        <v>49.974760222110042</v>
      </c>
      <c r="C1011" s="15">
        <v>50.025239777889958</v>
      </c>
    </row>
    <row r="1012" spans="1:3">
      <c r="A1012" s="15">
        <v>100</v>
      </c>
      <c r="B1012" s="15">
        <v>50.025239777889951</v>
      </c>
      <c r="C1012" s="15">
        <v>49.974760222110049</v>
      </c>
    </row>
    <row r="1013" spans="1:3">
      <c r="A1013" s="15">
        <v>100</v>
      </c>
      <c r="B1013" s="15">
        <v>50.075719333669866</v>
      </c>
      <c r="C1013" s="15">
        <v>49.924280666330134</v>
      </c>
    </row>
    <row r="1014" spans="1:3">
      <c r="A1014" s="15">
        <v>100</v>
      </c>
      <c r="B1014" s="15">
        <v>50.126198889449768</v>
      </c>
      <c r="C1014" s="15">
        <v>49.873801110550232</v>
      </c>
    </row>
    <row r="1015" spans="1:3">
      <c r="A1015" s="15">
        <v>100</v>
      </c>
      <c r="B1015" s="15">
        <v>50.176678445229683</v>
      </c>
      <c r="C1015" s="15">
        <v>49.823321554770317</v>
      </c>
    </row>
    <row r="1016" spans="1:3">
      <c r="A1016" s="15">
        <v>100</v>
      </c>
      <c r="B1016" s="15">
        <v>50.227158001009585</v>
      </c>
      <c r="C1016" s="15">
        <v>49.772841998990415</v>
      </c>
    </row>
    <row r="1017" spans="1:3">
      <c r="A1017" s="15">
        <v>100</v>
      </c>
      <c r="B1017" s="15">
        <v>50.2776375567895</v>
      </c>
      <c r="C1017" s="15">
        <v>49.7223624432105</v>
      </c>
    </row>
    <row r="1018" spans="1:3">
      <c r="A1018" s="15">
        <v>100</v>
      </c>
      <c r="B1018" s="15">
        <v>50.328117112569416</v>
      </c>
      <c r="C1018" s="15">
        <v>49.671882887430584</v>
      </c>
    </row>
    <row r="1019" spans="1:3">
      <c r="A1019" s="15">
        <v>100</v>
      </c>
      <c r="B1019" s="15">
        <v>50.378596668349317</v>
      </c>
      <c r="C1019" s="15">
        <v>49.621403331650683</v>
      </c>
    </row>
    <row r="1020" spans="1:3">
      <c r="A1020" s="15">
        <v>100</v>
      </c>
      <c r="B1020" s="15">
        <v>50.429076224129233</v>
      </c>
      <c r="C1020" s="15">
        <v>49.570923775870767</v>
      </c>
    </row>
    <row r="1021" spans="1:3">
      <c r="A1021" s="15">
        <v>100</v>
      </c>
      <c r="B1021" s="15">
        <v>50.479555779909134</v>
      </c>
      <c r="C1021" s="15">
        <v>49.520444220090866</v>
      </c>
    </row>
    <row r="1022" spans="1:3">
      <c r="A1022" s="15">
        <v>100</v>
      </c>
      <c r="B1022" s="15">
        <v>50.53003533568905</v>
      </c>
      <c r="C1022" s="15">
        <v>49.46996466431095</v>
      </c>
    </row>
    <row r="1023" spans="1:3">
      <c r="A1023" s="15">
        <v>100</v>
      </c>
      <c r="B1023" s="15">
        <v>50.580514891468951</v>
      </c>
      <c r="C1023" s="15">
        <v>49.419485108531049</v>
      </c>
    </row>
    <row r="1024" spans="1:3">
      <c r="A1024" s="15">
        <v>100</v>
      </c>
      <c r="B1024" s="15">
        <v>50.630994447248867</v>
      </c>
      <c r="C1024" s="15">
        <v>49.369005552751133</v>
      </c>
    </row>
    <row r="1025" spans="1:3">
      <c r="A1025" s="15">
        <v>100</v>
      </c>
      <c r="B1025" s="15">
        <v>50.681474003028768</v>
      </c>
      <c r="C1025" s="15">
        <v>49.318525996971232</v>
      </c>
    </row>
    <row r="1026" spans="1:3">
      <c r="A1026" s="15">
        <v>100</v>
      </c>
      <c r="B1026" s="15">
        <v>50.731953558808684</v>
      </c>
      <c r="C1026" s="15">
        <v>49.268046441191316</v>
      </c>
    </row>
    <row r="1027" spans="1:3">
      <c r="A1027" s="15">
        <v>100</v>
      </c>
      <c r="B1027" s="15">
        <v>50.782433114588585</v>
      </c>
      <c r="C1027" s="15">
        <v>49.217566885411415</v>
      </c>
    </row>
    <row r="1028" spans="1:3">
      <c r="A1028" s="15">
        <v>100</v>
      </c>
      <c r="B1028" s="15">
        <v>50.832912670368501</v>
      </c>
      <c r="C1028" s="15">
        <v>49.167087329631499</v>
      </c>
    </row>
    <row r="1029" spans="1:3">
      <c r="A1029" s="15">
        <v>100</v>
      </c>
      <c r="B1029" s="15">
        <v>50.883392226148402</v>
      </c>
      <c r="C1029" s="15">
        <v>49.116607773851598</v>
      </c>
    </row>
    <row r="1030" spans="1:3">
      <c r="A1030" s="15">
        <v>100</v>
      </c>
      <c r="B1030" s="15">
        <v>50.933871781928318</v>
      </c>
      <c r="C1030" s="15">
        <v>49.066128218071682</v>
      </c>
    </row>
    <row r="1031" spans="1:3">
      <c r="A1031" s="15">
        <v>100</v>
      </c>
      <c r="B1031" s="15">
        <v>50.984351337708233</v>
      </c>
      <c r="C1031" s="15">
        <v>49.015648662291767</v>
      </c>
    </row>
    <row r="1032" spans="1:3">
      <c r="A1032" s="15">
        <v>100</v>
      </c>
      <c r="B1032" s="15">
        <v>51.034830893488135</v>
      </c>
      <c r="C1032" s="15">
        <v>48.965169106511865</v>
      </c>
    </row>
    <row r="1033" spans="1:3">
      <c r="A1033" s="15">
        <v>100</v>
      </c>
      <c r="B1033" s="15">
        <v>51.08531044926805</v>
      </c>
      <c r="C1033" s="15">
        <v>48.91468955073195</v>
      </c>
    </row>
    <row r="1034" spans="1:3">
      <c r="A1034" s="15">
        <v>100</v>
      </c>
      <c r="B1034" s="15">
        <v>51.135790005047951</v>
      </c>
      <c r="C1034" s="15">
        <v>48.864209994952049</v>
      </c>
    </row>
    <row r="1035" spans="1:3">
      <c r="A1035" s="15">
        <v>100</v>
      </c>
      <c r="B1035" s="15">
        <v>51.186269560827867</v>
      </c>
      <c r="C1035" s="15">
        <v>48.813730439172133</v>
      </c>
    </row>
    <row r="1036" spans="1:3">
      <c r="A1036" s="15">
        <v>100</v>
      </c>
      <c r="B1036" s="15">
        <v>51.236749116607768</v>
      </c>
      <c r="C1036" s="15">
        <v>48.763250883392232</v>
      </c>
    </row>
    <row r="1037" spans="1:3">
      <c r="A1037" s="15">
        <v>100</v>
      </c>
      <c r="B1037" s="15">
        <v>51.287228672387684</v>
      </c>
      <c r="C1037" s="15">
        <v>48.712771327612316</v>
      </c>
    </row>
    <row r="1038" spans="1:3">
      <c r="A1038" s="15">
        <v>100</v>
      </c>
      <c r="B1038" s="15">
        <v>51.337708228167585</v>
      </c>
      <c r="C1038" s="15">
        <v>48.662291771832415</v>
      </c>
    </row>
    <row r="1039" spans="1:3">
      <c r="A1039" s="15">
        <v>100</v>
      </c>
      <c r="B1039" s="15">
        <v>51.388187783947501</v>
      </c>
      <c r="C1039" s="15">
        <v>48.611812216052499</v>
      </c>
    </row>
    <row r="1040" spans="1:3">
      <c r="A1040" s="15">
        <v>100</v>
      </c>
      <c r="B1040" s="15">
        <v>51.438667339727409</v>
      </c>
      <c r="C1040" s="15">
        <v>48.561332660272591</v>
      </c>
    </row>
    <row r="1041" spans="1:3">
      <c r="A1041" s="15">
        <v>100</v>
      </c>
      <c r="B1041" s="15">
        <v>51.489146895507318</v>
      </c>
      <c r="C1041" s="15">
        <v>48.510853104492682</v>
      </c>
    </row>
    <row r="1042" spans="1:3">
      <c r="A1042" s="15">
        <v>100</v>
      </c>
      <c r="B1042" s="15">
        <v>51.539626451287226</v>
      </c>
      <c r="C1042" s="15">
        <v>48.460373548712774</v>
      </c>
    </row>
    <row r="1043" spans="1:3">
      <c r="A1043" s="15">
        <v>100</v>
      </c>
      <c r="B1043" s="15">
        <v>51.590106007067135</v>
      </c>
      <c r="C1043" s="15">
        <v>48.409893992932865</v>
      </c>
    </row>
    <row r="1044" spans="1:3">
      <c r="A1044" s="15">
        <v>100</v>
      </c>
      <c r="B1044" s="15">
        <v>51.64058556284705</v>
      </c>
      <c r="C1044" s="15">
        <v>48.35941443715295</v>
      </c>
    </row>
    <row r="1045" spans="1:3">
      <c r="A1045" s="15">
        <v>100</v>
      </c>
      <c r="B1045" s="15">
        <v>51.691065118626952</v>
      </c>
      <c r="C1045" s="15">
        <v>48.308934881373048</v>
      </c>
    </row>
    <row r="1046" spans="1:3">
      <c r="A1046" s="15">
        <v>100</v>
      </c>
      <c r="B1046" s="15">
        <v>51.741544674406867</v>
      </c>
      <c r="C1046" s="15">
        <v>48.258455325593133</v>
      </c>
    </row>
    <row r="1047" spans="1:3">
      <c r="A1047" s="15">
        <v>100</v>
      </c>
      <c r="B1047" s="15">
        <v>51.792024230186776</v>
      </c>
      <c r="C1047" s="15">
        <v>48.207975769813224</v>
      </c>
    </row>
    <row r="1048" spans="1:3">
      <c r="A1048" s="15">
        <v>100</v>
      </c>
      <c r="B1048" s="15">
        <v>51.842503785966684</v>
      </c>
      <c r="C1048" s="15">
        <v>48.157496214033316</v>
      </c>
    </row>
    <row r="1049" spans="1:3">
      <c r="A1049" s="15">
        <v>100</v>
      </c>
      <c r="B1049" s="15">
        <v>51.892983341746593</v>
      </c>
      <c r="C1049" s="15">
        <v>48.107016658253407</v>
      </c>
    </row>
    <row r="1050" spans="1:3">
      <c r="A1050" s="15">
        <v>100</v>
      </c>
      <c r="B1050" s="15">
        <v>51.943462897526501</v>
      </c>
      <c r="C1050" s="15">
        <v>48.056537102473499</v>
      </c>
    </row>
    <row r="1051" spans="1:3">
      <c r="A1051" s="15">
        <v>100</v>
      </c>
      <c r="B1051" s="15">
        <v>51.99394245330641</v>
      </c>
      <c r="C1051" s="15">
        <v>48.00605754669359</v>
      </c>
    </row>
    <row r="1052" spans="1:3">
      <c r="A1052" s="15">
        <v>100</v>
      </c>
      <c r="B1052" s="15">
        <v>52.044422009086318</v>
      </c>
      <c r="C1052" s="15">
        <v>47.955577990913682</v>
      </c>
    </row>
    <row r="1053" spans="1:3">
      <c r="A1053" s="15">
        <v>100</v>
      </c>
      <c r="B1053" s="15">
        <v>52.094901564866227</v>
      </c>
      <c r="C1053" s="15">
        <v>47.905098435133773</v>
      </c>
    </row>
    <row r="1054" spans="1:3">
      <c r="A1054" s="15">
        <v>100</v>
      </c>
      <c r="B1054" s="15">
        <v>52.145381120646142</v>
      </c>
      <c r="C1054" s="15">
        <v>47.854618879353858</v>
      </c>
    </row>
    <row r="1055" spans="1:3">
      <c r="A1055" s="15">
        <v>100</v>
      </c>
      <c r="B1055" s="15">
        <v>52.195860676426044</v>
      </c>
      <c r="C1055" s="15">
        <v>47.804139323573956</v>
      </c>
    </row>
    <row r="1056" spans="1:3">
      <c r="A1056" s="15">
        <v>100</v>
      </c>
      <c r="B1056" s="15">
        <v>52.246340232205959</v>
      </c>
      <c r="C1056" s="15">
        <v>47.753659767794041</v>
      </c>
    </row>
    <row r="1057" spans="1:3">
      <c r="A1057" s="15">
        <v>100</v>
      </c>
      <c r="B1057" s="15">
        <v>52.296819787985868</v>
      </c>
      <c r="C1057" s="15">
        <v>47.703180212014132</v>
      </c>
    </row>
    <row r="1058" spans="1:3">
      <c r="A1058" s="15">
        <v>100</v>
      </c>
      <c r="B1058" s="15">
        <v>52.347299343765776</v>
      </c>
      <c r="C1058" s="15">
        <v>47.652700656234224</v>
      </c>
    </row>
    <row r="1059" spans="1:3">
      <c r="A1059" s="15">
        <v>100</v>
      </c>
      <c r="B1059" s="15">
        <v>52.397778899545685</v>
      </c>
      <c r="C1059" s="15">
        <v>47.602221100454315</v>
      </c>
    </row>
    <row r="1060" spans="1:3">
      <c r="A1060" s="15">
        <v>100</v>
      </c>
      <c r="B1060" s="15">
        <v>52.448258455325593</v>
      </c>
      <c r="C1060" s="15">
        <v>47.551741544674407</v>
      </c>
    </row>
    <row r="1061" spans="1:3">
      <c r="A1061" s="15">
        <v>100</v>
      </c>
      <c r="B1061" s="15">
        <v>52.498738011105509</v>
      </c>
      <c r="C1061" s="15">
        <v>47.501261988894491</v>
      </c>
    </row>
    <row r="1062" spans="1:3">
      <c r="A1062" s="15">
        <v>100</v>
      </c>
      <c r="B1062" s="15">
        <v>52.54921756688541</v>
      </c>
      <c r="C1062" s="15">
        <v>47.45078243311459</v>
      </c>
    </row>
    <row r="1063" spans="1:3">
      <c r="A1063" s="15">
        <v>100</v>
      </c>
      <c r="B1063" s="15">
        <v>52.599697122665326</v>
      </c>
      <c r="C1063" s="15">
        <v>47.400302877334674</v>
      </c>
    </row>
    <row r="1064" spans="1:3">
      <c r="A1064" s="15">
        <v>100</v>
      </c>
      <c r="B1064" s="15">
        <v>52.650176678445227</v>
      </c>
      <c r="C1064" s="15">
        <v>47.349823321554773</v>
      </c>
    </row>
    <row r="1065" spans="1:3">
      <c r="A1065" s="15">
        <v>100</v>
      </c>
      <c r="B1065" s="15">
        <v>52.700656234225143</v>
      </c>
      <c r="C1065" s="15">
        <v>47.299343765774857</v>
      </c>
    </row>
    <row r="1066" spans="1:3">
      <c r="A1066" s="15">
        <v>100</v>
      </c>
      <c r="B1066" s="15">
        <v>52.751135790005044</v>
      </c>
      <c r="C1066" s="15">
        <v>47.248864209994956</v>
      </c>
    </row>
    <row r="1067" spans="1:3">
      <c r="A1067" s="15">
        <v>100</v>
      </c>
      <c r="B1067" s="15">
        <v>52.80161534578496</v>
      </c>
      <c r="C1067" s="15">
        <v>47.19838465421504</v>
      </c>
    </row>
    <row r="1068" spans="1:3">
      <c r="A1068" s="15">
        <v>100</v>
      </c>
      <c r="B1068" s="15">
        <v>52.852094901564861</v>
      </c>
      <c r="C1068" s="15">
        <v>47.147905098435139</v>
      </c>
    </row>
    <row r="1069" spans="1:3">
      <c r="A1069" s="15">
        <v>100</v>
      </c>
      <c r="B1069" s="15">
        <v>52.902574457344777</v>
      </c>
      <c r="C1069" s="15">
        <v>47.097425542655223</v>
      </c>
    </row>
    <row r="1070" spans="1:3">
      <c r="A1070" s="15">
        <v>100</v>
      </c>
      <c r="B1070" s="15">
        <v>52.953054013124692</v>
      </c>
      <c r="C1070" s="15">
        <v>47.046945986875308</v>
      </c>
    </row>
    <row r="1071" spans="1:3">
      <c r="A1071" s="15">
        <v>100</v>
      </c>
      <c r="B1071" s="15">
        <v>53.003533568904594</v>
      </c>
      <c r="C1071" s="15">
        <v>46.996466431095406</v>
      </c>
    </row>
    <row r="1072" spans="1:3">
      <c r="A1072" s="15">
        <v>100</v>
      </c>
      <c r="B1072" s="15">
        <v>53.054013124684509</v>
      </c>
      <c r="C1072" s="15">
        <v>46.945986875315491</v>
      </c>
    </row>
    <row r="1073" spans="1:3">
      <c r="A1073" s="15">
        <v>100</v>
      </c>
      <c r="B1073" s="15">
        <v>53.104492680464411</v>
      </c>
      <c r="C1073" s="15">
        <v>46.895507319535589</v>
      </c>
    </row>
    <row r="1074" spans="1:3">
      <c r="A1074" s="15">
        <v>100</v>
      </c>
      <c r="B1074" s="15">
        <v>53.154972236244326</v>
      </c>
      <c r="C1074" s="15">
        <v>46.845027763755674</v>
      </c>
    </row>
    <row r="1075" spans="1:3">
      <c r="A1075" s="15">
        <v>100</v>
      </c>
      <c r="B1075" s="15">
        <v>53.205451792024228</v>
      </c>
      <c r="C1075" s="15">
        <v>46.794548207975772</v>
      </c>
    </row>
    <row r="1076" spans="1:3">
      <c r="A1076" s="15">
        <v>100</v>
      </c>
      <c r="B1076" s="15">
        <v>53.255931347804143</v>
      </c>
      <c r="C1076" s="15">
        <v>46.744068652195857</v>
      </c>
    </row>
    <row r="1077" spans="1:3">
      <c r="A1077" s="15">
        <v>100</v>
      </c>
      <c r="B1077" s="15">
        <v>53.306410903584045</v>
      </c>
      <c r="C1077" s="15">
        <v>46.693589096415955</v>
      </c>
    </row>
    <row r="1078" spans="1:3">
      <c r="A1078" s="15">
        <v>100</v>
      </c>
      <c r="B1078" s="15">
        <v>53.35689045936396</v>
      </c>
      <c r="C1078" s="15">
        <v>46.64310954063604</v>
      </c>
    </row>
    <row r="1079" spans="1:3">
      <c r="A1079" s="15">
        <v>100</v>
      </c>
      <c r="B1079" s="15">
        <v>53.407370015143862</v>
      </c>
      <c r="C1079" s="15">
        <v>46.592629984856138</v>
      </c>
    </row>
    <row r="1080" spans="1:3">
      <c r="A1080" s="15">
        <v>100</v>
      </c>
      <c r="B1080" s="15">
        <v>53.457849570923777</v>
      </c>
      <c r="C1080" s="15">
        <v>46.542150429076223</v>
      </c>
    </row>
    <row r="1081" spans="1:3">
      <c r="A1081" s="15">
        <v>100</v>
      </c>
      <c r="B1081" s="15">
        <v>53.508329126703678</v>
      </c>
      <c r="C1081" s="15">
        <v>46.491670873296322</v>
      </c>
    </row>
    <row r="1082" spans="1:3">
      <c r="A1082" s="15">
        <v>100</v>
      </c>
      <c r="B1082" s="15">
        <v>53.558808682483594</v>
      </c>
      <c r="C1082" s="15">
        <v>46.441191317516406</v>
      </c>
    </row>
    <row r="1083" spans="1:3">
      <c r="A1083" s="15">
        <v>100</v>
      </c>
      <c r="B1083" s="15">
        <v>53.60928823826351</v>
      </c>
      <c r="C1083" s="15">
        <v>46.39071176173649</v>
      </c>
    </row>
    <row r="1084" spans="1:3">
      <c r="A1084" s="15">
        <v>100</v>
      </c>
      <c r="B1084" s="15">
        <v>53.659767794043411</v>
      </c>
      <c r="C1084" s="15">
        <v>46.340232205956589</v>
      </c>
    </row>
    <row r="1085" spans="1:3">
      <c r="A1085" s="15">
        <v>100</v>
      </c>
      <c r="B1085" s="15">
        <v>53.710247349823327</v>
      </c>
      <c r="C1085" s="15">
        <v>46.289752650176673</v>
      </c>
    </row>
    <row r="1086" spans="1:3">
      <c r="A1086" s="15">
        <v>100</v>
      </c>
      <c r="B1086" s="15">
        <v>53.760726905603228</v>
      </c>
      <c r="C1086" s="15">
        <v>46.239273094396772</v>
      </c>
    </row>
    <row r="1087" spans="1:3">
      <c r="A1087" s="15">
        <v>100</v>
      </c>
      <c r="B1087" s="15">
        <v>53.811206461383144</v>
      </c>
      <c r="C1087" s="15">
        <v>46.188793538616856</v>
      </c>
    </row>
    <row r="1088" spans="1:3">
      <c r="A1088" s="15">
        <v>100</v>
      </c>
      <c r="B1088" s="15">
        <v>53.861686017163045</v>
      </c>
      <c r="C1088" s="15">
        <v>46.138313982836955</v>
      </c>
    </row>
    <row r="1089" spans="1:3">
      <c r="A1089" s="15">
        <v>100</v>
      </c>
      <c r="B1089" s="15">
        <v>53.912165572942961</v>
      </c>
      <c r="C1089" s="15">
        <v>46.087834427057039</v>
      </c>
    </row>
    <row r="1090" spans="1:3">
      <c r="A1090" s="15">
        <v>100</v>
      </c>
      <c r="B1090" s="15">
        <v>53.962645128722862</v>
      </c>
      <c r="C1090" s="15">
        <v>46.037354871277138</v>
      </c>
    </row>
    <row r="1091" spans="1:3">
      <c r="A1091" s="15">
        <v>100</v>
      </c>
      <c r="B1091" s="15">
        <v>54.013124684502777</v>
      </c>
      <c r="C1091" s="15">
        <v>45.986875315497223</v>
      </c>
    </row>
    <row r="1092" spans="1:3">
      <c r="A1092" s="15">
        <v>100</v>
      </c>
      <c r="B1092" s="15">
        <v>54.063604240282679</v>
      </c>
      <c r="C1092" s="15">
        <v>45.936395759717321</v>
      </c>
    </row>
    <row r="1093" spans="1:3">
      <c r="A1093" s="15">
        <v>100</v>
      </c>
      <c r="B1093" s="15">
        <v>54.114083796062594</v>
      </c>
      <c r="C1093" s="15">
        <v>45.885916203937406</v>
      </c>
    </row>
    <row r="1094" spans="1:3">
      <c r="A1094" s="15">
        <v>100</v>
      </c>
      <c r="B1094" s="15">
        <v>54.164563351842496</v>
      </c>
      <c r="C1094" s="15">
        <v>45.835436648157504</v>
      </c>
    </row>
    <row r="1095" spans="1:3">
      <c r="A1095" s="15">
        <v>100</v>
      </c>
      <c r="B1095" s="15">
        <v>54.215042907622411</v>
      </c>
      <c r="C1095" s="15">
        <v>45.784957092377589</v>
      </c>
    </row>
    <row r="1096" spans="1:3">
      <c r="A1096" s="15">
        <v>100</v>
      </c>
      <c r="B1096" s="15">
        <v>54.265522463402327</v>
      </c>
      <c r="C1096" s="15">
        <v>45.734477536597673</v>
      </c>
    </row>
    <row r="1097" spans="1:3">
      <c r="A1097" s="15">
        <v>100</v>
      </c>
      <c r="B1097" s="15">
        <v>54.316002019182228</v>
      </c>
      <c r="C1097" s="15">
        <v>45.683997980817772</v>
      </c>
    </row>
    <row r="1098" spans="1:3">
      <c r="A1098" s="15">
        <v>100</v>
      </c>
      <c r="B1098" s="15">
        <v>54.366481574962144</v>
      </c>
      <c r="C1098" s="15">
        <v>45.633518425037856</v>
      </c>
    </row>
    <row r="1099" spans="1:3">
      <c r="A1099" s="15">
        <v>100</v>
      </c>
      <c r="B1099" s="15">
        <v>54.416961130742045</v>
      </c>
      <c r="C1099" s="15">
        <v>45.583038869257955</v>
      </c>
    </row>
    <row r="1100" spans="1:3">
      <c r="A1100" s="15">
        <v>100</v>
      </c>
      <c r="B1100" s="15">
        <v>54.467440686521961</v>
      </c>
      <c r="C1100" s="15">
        <v>45.532559313478039</v>
      </c>
    </row>
    <row r="1101" spans="1:3">
      <c r="A1101" s="15">
        <v>100</v>
      </c>
      <c r="B1101" s="15">
        <v>54.517920242301862</v>
      </c>
      <c r="C1101" s="15">
        <v>45.482079757698138</v>
      </c>
    </row>
    <row r="1102" spans="1:3">
      <c r="A1102" s="15">
        <v>100</v>
      </c>
      <c r="B1102" s="15">
        <v>54.568399798081778</v>
      </c>
      <c r="C1102" s="15">
        <v>45.431600201918222</v>
      </c>
    </row>
    <row r="1103" spans="1:3">
      <c r="A1103" s="15">
        <v>100</v>
      </c>
      <c r="B1103" s="15">
        <v>54.618879353861679</v>
      </c>
      <c r="C1103" s="15">
        <v>45.381120646138321</v>
      </c>
    </row>
    <row r="1104" spans="1:3">
      <c r="A1104" s="15">
        <v>100</v>
      </c>
      <c r="B1104" s="15">
        <v>54.669358909641595</v>
      </c>
      <c r="C1104" s="15">
        <v>45.330641090358405</v>
      </c>
    </row>
    <row r="1105" spans="1:3">
      <c r="A1105" s="15">
        <v>100</v>
      </c>
      <c r="B1105" s="15">
        <v>54.719838465421503</v>
      </c>
      <c r="C1105" s="15">
        <v>45.280161534578497</v>
      </c>
    </row>
    <row r="1106" spans="1:3">
      <c r="A1106" s="15">
        <v>100</v>
      </c>
      <c r="B1106" s="15">
        <v>54.770318021201412</v>
      </c>
      <c r="C1106" s="15">
        <v>45.229681978798588</v>
      </c>
    </row>
    <row r="1107" spans="1:3">
      <c r="A1107" s="15">
        <v>100</v>
      </c>
      <c r="B1107" s="15">
        <v>54.82079757698132</v>
      </c>
      <c r="C1107" s="15">
        <v>45.17920242301868</v>
      </c>
    </row>
    <row r="1108" spans="1:3">
      <c r="A1108" s="15">
        <v>100</v>
      </c>
      <c r="B1108" s="15">
        <v>54.871277132761229</v>
      </c>
      <c r="C1108" s="15">
        <v>45.128722867238771</v>
      </c>
    </row>
    <row r="1109" spans="1:3">
      <c r="A1109" s="15">
        <v>100</v>
      </c>
      <c r="B1109" s="15">
        <v>54.921756688541144</v>
      </c>
      <c r="C1109" s="15">
        <v>45.078243311458856</v>
      </c>
    </row>
    <row r="1110" spans="1:3">
      <c r="A1110" s="15">
        <v>100</v>
      </c>
      <c r="B1110" s="15">
        <v>54.972236244321046</v>
      </c>
      <c r="C1110" s="15">
        <v>45.027763755678954</v>
      </c>
    </row>
    <row r="1111" spans="1:3">
      <c r="A1111" s="15">
        <v>100</v>
      </c>
      <c r="B1111" s="15">
        <v>55.022715800100961</v>
      </c>
      <c r="C1111" s="15">
        <v>44.977284199899039</v>
      </c>
    </row>
    <row r="1112" spans="1:3">
      <c r="A1112" s="15">
        <v>100</v>
      </c>
      <c r="B1112" s="15">
        <v>55.07319535588087</v>
      </c>
      <c r="C1112" s="15">
        <v>44.92680464411913</v>
      </c>
    </row>
    <row r="1113" spans="1:3">
      <c r="A1113" s="15">
        <v>100</v>
      </c>
      <c r="B1113" s="15">
        <v>55.123674911660778</v>
      </c>
      <c r="C1113" s="15">
        <v>44.876325088339222</v>
      </c>
    </row>
    <row r="1114" spans="1:3">
      <c r="A1114" s="15">
        <v>100</v>
      </c>
      <c r="B1114" s="15">
        <v>55.174154467440687</v>
      </c>
      <c r="C1114" s="15">
        <v>44.825845532559313</v>
      </c>
    </row>
    <row r="1115" spans="1:3">
      <c r="A1115" s="15">
        <v>100</v>
      </c>
      <c r="B1115" s="15">
        <v>55.224634023220595</v>
      </c>
      <c r="C1115" s="15">
        <v>44.775365976779405</v>
      </c>
    </row>
    <row r="1116" spans="1:3">
      <c r="A1116" s="15">
        <v>100</v>
      </c>
      <c r="B1116" s="15">
        <v>55.275113579000504</v>
      </c>
      <c r="C1116" s="15">
        <v>44.724886420999496</v>
      </c>
    </row>
    <row r="1117" spans="1:3">
      <c r="A1117" s="15">
        <v>100</v>
      </c>
      <c r="B1117" s="15">
        <v>55.325593134780412</v>
      </c>
      <c r="C1117" s="15">
        <v>44.674406865219588</v>
      </c>
    </row>
    <row r="1118" spans="1:3">
      <c r="A1118" s="15">
        <v>100</v>
      </c>
      <c r="B1118" s="15">
        <v>55.376072690560321</v>
      </c>
      <c r="C1118" s="15">
        <v>44.623927309439679</v>
      </c>
    </row>
    <row r="1119" spans="1:3">
      <c r="A1119" s="15">
        <v>100</v>
      </c>
      <c r="B1119" s="15">
        <v>55.426552246340236</v>
      </c>
      <c r="C1119" s="15">
        <v>44.573447753659764</v>
      </c>
    </row>
    <row r="1120" spans="1:3">
      <c r="A1120" s="15">
        <v>100</v>
      </c>
      <c r="B1120" s="15">
        <v>55.477031802120138</v>
      </c>
      <c r="C1120" s="15">
        <v>44.522968197879862</v>
      </c>
    </row>
    <row r="1121" spans="1:3">
      <c r="A1121" s="15">
        <v>100</v>
      </c>
      <c r="B1121" s="15">
        <v>55.527511357900053</v>
      </c>
      <c r="C1121" s="15">
        <v>44.472488642099947</v>
      </c>
    </row>
    <row r="1122" spans="1:3">
      <c r="A1122" s="15">
        <v>100</v>
      </c>
      <c r="B1122" s="15">
        <v>55.577990913679962</v>
      </c>
      <c r="C1122" s="15">
        <v>44.422009086320038</v>
      </c>
    </row>
    <row r="1123" spans="1:3">
      <c r="A1123" s="15">
        <v>100</v>
      </c>
      <c r="B1123" s="15">
        <v>55.62847046945987</v>
      </c>
      <c r="C1123" s="15">
        <v>44.37152953054013</v>
      </c>
    </row>
    <row r="1124" spans="1:3">
      <c r="A1124" s="15">
        <v>100</v>
      </c>
      <c r="B1124" s="15">
        <v>55.678950025239779</v>
      </c>
      <c r="C1124" s="15">
        <v>44.321049974760221</v>
      </c>
    </row>
    <row r="1125" spans="1:3">
      <c r="A1125" s="15">
        <v>100</v>
      </c>
      <c r="B1125" s="15">
        <v>55.729429581019687</v>
      </c>
      <c r="C1125" s="15">
        <v>44.270570418980313</v>
      </c>
    </row>
    <row r="1126" spans="1:3">
      <c r="A1126" s="15">
        <v>100</v>
      </c>
      <c r="B1126" s="15">
        <v>55.779909136799603</v>
      </c>
      <c r="C1126" s="15">
        <v>44.220090863200397</v>
      </c>
    </row>
    <row r="1127" spans="1:3">
      <c r="A1127" s="15">
        <v>100</v>
      </c>
      <c r="B1127" s="15">
        <v>55.830388692579504</v>
      </c>
      <c r="C1127" s="15">
        <v>44.169611307420496</v>
      </c>
    </row>
    <row r="1128" spans="1:3">
      <c r="A1128" s="15">
        <v>100</v>
      </c>
      <c r="B1128" s="15">
        <v>55.88086824835942</v>
      </c>
      <c r="C1128" s="15">
        <v>44.11913175164058</v>
      </c>
    </row>
    <row r="1129" spans="1:3">
      <c r="A1129" s="15">
        <v>100</v>
      </c>
      <c r="B1129" s="15">
        <v>55.931347804139321</v>
      </c>
      <c r="C1129" s="15">
        <v>44.068652195860679</v>
      </c>
    </row>
    <row r="1130" spans="1:3">
      <c r="A1130" s="15">
        <v>100</v>
      </c>
      <c r="B1130" s="15">
        <v>55.981827359919237</v>
      </c>
      <c r="C1130" s="15">
        <v>44.018172640080763</v>
      </c>
    </row>
    <row r="1131" spans="1:3">
      <c r="A1131" s="15">
        <v>100</v>
      </c>
      <c r="B1131" s="15">
        <v>56.032306915699138</v>
      </c>
      <c r="C1131" s="15">
        <v>43.967693084300862</v>
      </c>
    </row>
    <row r="1132" spans="1:3">
      <c r="A1132" s="15">
        <v>100</v>
      </c>
      <c r="B1132" s="15">
        <v>56.082786471479054</v>
      </c>
      <c r="C1132" s="15">
        <v>43.917213528520946</v>
      </c>
    </row>
    <row r="1133" spans="1:3">
      <c r="A1133" s="15">
        <v>100</v>
      </c>
      <c r="B1133" s="15">
        <v>56.133266027258969</v>
      </c>
      <c r="C1133" s="15">
        <v>43.866733972741031</v>
      </c>
    </row>
    <row r="1134" spans="1:3">
      <c r="A1134" s="15">
        <v>100</v>
      </c>
      <c r="B1134" s="15">
        <v>56.183745583038871</v>
      </c>
      <c r="C1134" s="15">
        <v>43.816254416961129</v>
      </c>
    </row>
    <row r="1135" spans="1:3">
      <c r="A1135" s="15">
        <v>100</v>
      </c>
      <c r="B1135" s="15">
        <v>56.234225138818786</v>
      </c>
      <c r="C1135" s="15">
        <v>43.765774861181214</v>
      </c>
    </row>
    <row r="1136" spans="1:3">
      <c r="A1136" s="15">
        <v>100</v>
      </c>
      <c r="B1136" s="15">
        <v>56.284704694598688</v>
      </c>
      <c r="C1136" s="15">
        <v>43.715295305401312</v>
      </c>
    </row>
    <row r="1137" spans="1:3">
      <c r="A1137" s="15">
        <v>100</v>
      </c>
      <c r="B1137" s="15">
        <v>56.335184250378603</v>
      </c>
      <c r="C1137" s="15">
        <v>43.664815749621397</v>
      </c>
    </row>
    <row r="1138" spans="1:3">
      <c r="A1138" s="15">
        <v>100</v>
      </c>
      <c r="B1138" s="15">
        <v>56.385663806158504</v>
      </c>
      <c r="C1138" s="15">
        <v>43.614336193841496</v>
      </c>
    </row>
    <row r="1139" spans="1:3">
      <c r="A1139" s="15">
        <v>100</v>
      </c>
      <c r="B1139" s="15">
        <v>56.43614336193842</v>
      </c>
      <c r="C1139" s="15">
        <v>43.56385663806158</v>
      </c>
    </row>
    <row r="1140" spans="1:3">
      <c r="A1140" s="15">
        <v>100</v>
      </c>
      <c r="B1140" s="15">
        <v>56.486622917718321</v>
      </c>
      <c r="C1140" s="15">
        <v>43.513377082281679</v>
      </c>
    </row>
    <row r="1141" spans="1:3">
      <c r="A1141" s="15">
        <v>100</v>
      </c>
      <c r="B1141" s="15">
        <v>56.537102473498237</v>
      </c>
      <c r="C1141" s="15">
        <v>43.462897526501763</v>
      </c>
    </row>
    <row r="1142" spans="1:3">
      <c r="A1142" s="15">
        <v>100</v>
      </c>
      <c r="B1142" s="15">
        <v>56.587582029278138</v>
      </c>
      <c r="C1142" s="15">
        <v>43.412417970721862</v>
      </c>
    </row>
    <row r="1143" spans="1:3">
      <c r="A1143" s="15">
        <v>100</v>
      </c>
      <c r="B1143" s="15">
        <v>56.638061585058054</v>
      </c>
      <c r="C1143" s="15">
        <v>43.361938414941946</v>
      </c>
    </row>
    <row r="1144" spans="1:3">
      <c r="A1144" s="15">
        <v>100</v>
      </c>
      <c r="B1144" s="15">
        <v>56.688541140837955</v>
      </c>
      <c r="C1144" s="15">
        <v>43.311458859162045</v>
      </c>
    </row>
    <row r="1145" spans="1:3">
      <c r="A1145" s="15">
        <v>100</v>
      </c>
      <c r="B1145" s="15">
        <v>56.739020696617871</v>
      </c>
      <c r="C1145" s="15">
        <v>43.260979303382129</v>
      </c>
    </row>
    <row r="1146" spans="1:3">
      <c r="A1146" s="15">
        <v>100</v>
      </c>
      <c r="B1146" s="15">
        <v>56.789500252397787</v>
      </c>
      <c r="C1146" s="15">
        <v>43.210499747602213</v>
      </c>
    </row>
    <row r="1147" spans="1:3">
      <c r="A1147" s="15">
        <v>100</v>
      </c>
      <c r="B1147" s="15">
        <v>56.839979808177688</v>
      </c>
      <c r="C1147" s="15">
        <v>43.160020191822312</v>
      </c>
    </row>
    <row r="1148" spans="1:3">
      <c r="A1148" s="15">
        <v>100</v>
      </c>
      <c r="B1148" s="15">
        <v>56.890459363957604</v>
      </c>
      <c r="C1148" s="15">
        <v>43.109540636042396</v>
      </c>
    </row>
    <row r="1149" spans="1:3">
      <c r="A1149" s="15">
        <v>100</v>
      </c>
      <c r="B1149" s="15">
        <v>56.940938919737505</v>
      </c>
      <c r="C1149" s="15">
        <v>43.059061080262495</v>
      </c>
    </row>
    <row r="1150" spans="1:3">
      <c r="A1150" s="15">
        <v>100</v>
      </c>
      <c r="B1150" s="15">
        <v>56.99141847551742</v>
      </c>
      <c r="C1150" s="15">
        <v>43.00858152448258</v>
      </c>
    </row>
    <row r="1151" spans="1:3">
      <c r="A1151" s="15">
        <v>100</v>
      </c>
      <c r="B1151" s="15">
        <v>57.041898031297322</v>
      </c>
      <c r="C1151" s="15">
        <v>42.958101968702678</v>
      </c>
    </row>
    <row r="1152" spans="1:3">
      <c r="A1152" s="15">
        <v>100</v>
      </c>
      <c r="B1152" s="15">
        <v>57.092377587077237</v>
      </c>
      <c r="C1152" s="15">
        <v>42.907622412922763</v>
      </c>
    </row>
    <row r="1153" spans="1:3">
      <c r="A1153" s="15">
        <v>100</v>
      </c>
      <c r="B1153" s="15">
        <v>57.142857142857139</v>
      </c>
      <c r="C1153" s="15">
        <v>42.857142857142861</v>
      </c>
    </row>
    <row r="1154" spans="1:3">
      <c r="A1154" s="15">
        <v>100</v>
      </c>
      <c r="B1154" s="15">
        <v>57.193336698637054</v>
      </c>
      <c r="C1154" s="15">
        <v>42.806663301362946</v>
      </c>
    </row>
    <row r="1155" spans="1:3">
      <c r="A1155" s="15">
        <v>100</v>
      </c>
      <c r="B1155" s="15">
        <v>57.243816254416956</v>
      </c>
      <c r="C1155" s="15">
        <v>42.756183745583044</v>
      </c>
    </row>
    <row r="1156" spans="1:3">
      <c r="A1156" s="15">
        <v>100</v>
      </c>
      <c r="B1156" s="15">
        <v>57.294295810196871</v>
      </c>
      <c r="C1156" s="15">
        <v>42.705704189803129</v>
      </c>
    </row>
    <row r="1157" spans="1:3">
      <c r="A1157" s="15">
        <v>100</v>
      </c>
      <c r="B1157" s="15">
        <v>57.344775365976773</v>
      </c>
      <c r="C1157" s="15">
        <v>42.655224634023227</v>
      </c>
    </row>
    <row r="1158" spans="1:3">
      <c r="A1158" s="15">
        <v>100</v>
      </c>
      <c r="B1158" s="15">
        <v>57.395254921756688</v>
      </c>
      <c r="C1158" s="15">
        <v>42.604745078243312</v>
      </c>
    </row>
    <row r="1159" spans="1:3">
      <c r="A1159" s="15">
        <v>100</v>
      </c>
      <c r="B1159" s="15">
        <v>57.445734477536604</v>
      </c>
      <c r="C1159" s="15">
        <v>42.554265522463396</v>
      </c>
    </row>
    <row r="1160" spans="1:3">
      <c r="A1160" s="15">
        <v>100</v>
      </c>
      <c r="B1160" s="15">
        <v>57.496214033316505</v>
      </c>
      <c r="C1160" s="15">
        <v>42.503785966683495</v>
      </c>
    </row>
    <row r="1161" spans="1:3">
      <c r="A1161" s="15">
        <v>100</v>
      </c>
      <c r="B1161" s="15">
        <v>57.546693589096421</v>
      </c>
      <c r="C1161" s="15">
        <v>42.453306410903579</v>
      </c>
    </row>
    <row r="1162" spans="1:3">
      <c r="A1162" s="15">
        <v>100</v>
      </c>
      <c r="B1162" s="15">
        <v>57.597173144876322</v>
      </c>
      <c r="C1162" s="15">
        <v>42.402826855123678</v>
      </c>
    </row>
    <row r="1163" spans="1:3">
      <c r="A1163" s="15">
        <v>100</v>
      </c>
      <c r="B1163" s="15">
        <v>57.647652700656238</v>
      </c>
      <c r="C1163" s="15">
        <v>42.352347299343762</v>
      </c>
    </row>
    <row r="1164" spans="1:3">
      <c r="A1164" s="15">
        <v>100</v>
      </c>
      <c r="B1164" s="15">
        <v>57.698132256436139</v>
      </c>
      <c r="C1164" s="15">
        <v>42.301867743563861</v>
      </c>
    </row>
    <row r="1165" spans="1:3">
      <c r="A1165" s="15">
        <v>100</v>
      </c>
      <c r="B1165" s="15">
        <v>57.748611812216055</v>
      </c>
      <c r="C1165" s="15">
        <v>42.251388187783945</v>
      </c>
    </row>
    <row r="1166" spans="1:3">
      <c r="A1166" s="15">
        <v>100</v>
      </c>
      <c r="B1166" s="15">
        <v>57.799091367995956</v>
      </c>
      <c r="C1166" s="15">
        <v>42.200908632004044</v>
      </c>
    </row>
    <row r="1167" spans="1:3">
      <c r="A1167" s="15">
        <v>100</v>
      </c>
      <c r="B1167" s="15">
        <v>57.849570923775872</v>
      </c>
      <c r="C1167" s="15">
        <v>42.150429076224128</v>
      </c>
    </row>
    <row r="1168" spans="1:3">
      <c r="A1168" s="15">
        <v>100</v>
      </c>
      <c r="B1168" s="15">
        <v>57.900050479555773</v>
      </c>
      <c r="C1168" s="15">
        <v>42.099949520444227</v>
      </c>
    </row>
    <row r="1169" spans="1:3">
      <c r="A1169" s="15">
        <v>100</v>
      </c>
      <c r="B1169" s="15">
        <v>57.950530035335689</v>
      </c>
      <c r="C1169" s="15">
        <v>42.049469964664311</v>
      </c>
    </row>
    <row r="1170" spans="1:3">
      <c r="A1170" s="15">
        <v>100</v>
      </c>
      <c r="B1170" s="15">
        <v>58.00100959111559</v>
      </c>
      <c r="C1170" s="15">
        <v>41.99899040888441</v>
      </c>
    </row>
    <row r="1171" spans="1:3">
      <c r="A1171" s="15">
        <v>100</v>
      </c>
      <c r="B1171" s="15">
        <v>58.051489146895506</v>
      </c>
      <c r="C1171" s="15">
        <v>41.948510853104494</v>
      </c>
    </row>
    <row r="1172" spans="1:3">
      <c r="A1172" s="15">
        <v>100</v>
      </c>
      <c r="B1172" s="15">
        <v>58.101968702675421</v>
      </c>
      <c r="C1172" s="15">
        <v>41.898031297324579</v>
      </c>
    </row>
    <row r="1173" spans="1:3">
      <c r="A1173" s="15">
        <v>100</v>
      </c>
      <c r="B1173" s="15">
        <v>58.152448258455323</v>
      </c>
      <c r="C1173" s="15">
        <v>41.847551741544677</v>
      </c>
    </row>
    <row r="1174" spans="1:3">
      <c r="A1174" s="15">
        <v>100</v>
      </c>
      <c r="B1174" s="15">
        <v>58.202927814235238</v>
      </c>
      <c r="C1174" s="15">
        <v>41.797072185764762</v>
      </c>
    </row>
    <row r="1175" spans="1:3">
      <c r="A1175" s="15">
        <v>100</v>
      </c>
      <c r="B1175" s="15">
        <v>58.25340737001514</v>
      </c>
      <c r="C1175" s="15">
        <v>41.74659262998486</v>
      </c>
    </row>
    <row r="1176" spans="1:3">
      <c r="A1176" s="15">
        <v>100</v>
      </c>
      <c r="B1176" s="15">
        <v>58.303886925795055</v>
      </c>
      <c r="C1176" s="15">
        <v>41.696113074204945</v>
      </c>
    </row>
    <row r="1177" spans="1:3">
      <c r="A1177" s="15">
        <v>100</v>
      </c>
      <c r="B1177" s="15">
        <v>58.354366481574957</v>
      </c>
      <c r="C1177" s="15">
        <v>41.645633518425043</v>
      </c>
    </row>
    <row r="1178" spans="1:3">
      <c r="A1178" s="15">
        <v>100</v>
      </c>
      <c r="B1178" s="15">
        <v>58.404846037354872</v>
      </c>
      <c r="C1178" s="15">
        <v>41.595153962645128</v>
      </c>
    </row>
    <row r="1179" spans="1:3">
      <c r="A1179" s="15">
        <v>100</v>
      </c>
      <c r="B1179" s="15">
        <v>58.455325593134773</v>
      </c>
      <c r="C1179" s="15">
        <v>41.544674406865227</v>
      </c>
    </row>
    <row r="1180" spans="1:3">
      <c r="A1180" s="15">
        <v>100</v>
      </c>
      <c r="B1180" s="15">
        <v>58.505805148914689</v>
      </c>
      <c r="C1180" s="15">
        <v>41.494194851085311</v>
      </c>
    </row>
    <row r="1181" spans="1:3">
      <c r="A1181" s="15">
        <v>100</v>
      </c>
      <c r="B1181" s="15">
        <v>58.556284704694598</v>
      </c>
      <c r="C1181" s="15">
        <v>41.443715295305402</v>
      </c>
    </row>
    <row r="1182" spans="1:3">
      <c r="A1182" s="15">
        <v>100</v>
      </c>
      <c r="B1182" s="15">
        <v>58.606764260474506</v>
      </c>
      <c r="C1182" s="15">
        <v>41.393235739525494</v>
      </c>
    </row>
    <row r="1183" spans="1:3">
      <c r="A1183" s="15">
        <v>100</v>
      </c>
      <c r="B1183" s="15">
        <v>58.657243816254415</v>
      </c>
      <c r="C1183" s="15">
        <v>41.342756183745585</v>
      </c>
    </row>
    <row r="1184" spans="1:3">
      <c r="A1184" s="15">
        <v>100</v>
      </c>
      <c r="B1184" s="15">
        <v>58.707723372034323</v>
      </c>
      <c r="C1184" s="15">
        <v>41.292276627965677</v>
      </c>
    </row>
    <row r="1185" spans="1:3">
      <c r="A1185" s="15">
        <v>100</v>
      </c>
      <c r="B1185" s="15">
        <v>58.758202927814239</v>
      </c>
      <c r="C1185" s="15">
        <v>41.241797072185761</v>
      </c>
    </row>
    <row r="1186" spans="1:3">
      <c r="A1186" s="15">
        <v>100</v>
      </c>
      <c r="B1186" s="15">
        <v>58.80868248359414</v>
      </c>
      <c r="C1186" s="15">
        <v>41.19131751640586</v>
      </c>
    </row>
    <row r="1187" spans="1:3">
      <c r="A1187" s="15">
        <v>100</v>
      </c>
      <c r="B1187" s="15">
        <v>58.859162039374056</v>
      </c>
      <c r="C1187" s="15">
        <v>41.140837960625944</v>
      </c>
    </row>
    <row r="1188" spans="1:3">
      <c r="A1188" s="15">
        <v>100</v>
      </c>
      <c r="B1188" s="15">
        <v>58.909641595153964</v>
      </c>
      <c r="C1188" s="15">
        <v>41.090358404846036</v>
      </c>
    </row>
    <row r="1189" spans="1:3">
      <c r="A1189" s="15">
        <v>100</v>
      </c>
      <c r="B1189" s="15">
        <v>58.960121150933873</v>
      </c>
      <c r="C1189" s="15">
        <v>41.039878849066127</v>
      </c>
    </row>
    <row r="1190" spans="1:3">
      <c r="A1190" s="15">
        <v>100</v>
      </c>
      <c r="B1190" s="15">
        <v>59.010600706713781</v>
      </c>
      <c r="C1190" s="15">
        <v>40.989399293286219</v>
      </c>
    </row>
    <row r="1191" spans="1:3">
      <c r="A1191" s="15">
        <v>100</v>
      </c>
      <c r="B1191" s="15">
        <v>59.061080262493689</v>
      </c>
      <c r="C1191" s="15">
        <v>40.938919737506311</v>
      </c>
    </row>
    <row r="1192" spans="1:3">
      <c r="A1192" s="15">
        <v>100</v>
      </c>
      <c r="B1192" s="15">
        <v>59.111559818273598</v>
      </c>
      <c r="C1192" s="15">
        <v>40.888440181726402</v>
      </c>
    </row>
    <row r="1193" spans="1:3">
      <c r="A1193" s="15">
        <v>100</v>
      </c>
      <c r="B1193" s="15">
        <v>59.162039374053506</v>
      </c>
      <c r="C1193" s="15">
        <v>40.837960625946494</v>
      </c>
    </row>
    <row r="1194" spans="1:3">
      <c r="A1194" s="15">
        <v>100</v>
      </c>
      <c r="B1194" s="15">
        <v>59.212518929833415</v>
      </c>
      <c r="C1194" s="15">
        <v>40.787481070166585</v>
      </c>
    </row>
    <row r="1195" spans="1:3">
      <c r="A1195" s="15">
        <v>100</v>
      </c>
      <c r="B1195" s="15">
        <v>59.262998485613331</v>
      </c>
      <c r="C1195" s="15">
        <v>40.737001514386669</v>
      </c>
    </row>
    <row r="1196" spans="1:3">
      <c r="A1196" s="15">
        <v>100</v>
      </c>
      <c r="B1196" s="15">
        <v>59.313478041393232</v>
      </c>
      <c r="C1196" s="15">
        <v>40.686521958606768</v>
      </c>
    </row>
    <row r="1197" spans="1:3">
      <c r="A1197" s="15">
        <v>100</v>
      </c>
      <c r="B1197" s="15">
        <v>59.363957597173147</v>
      </c>
      <c r="C1197" s="15">
        <v>40.636042402826853</v>
      </c>
    </row>
    <row r="1198" spans="1:3">
      <c r="A1198" s="15">
        <v>100</v>
      </c>
      <c r="B1198" s="15">
        <v>59.414437152953056</v>
      </c>
      <c r="C1198" s="15">
        <v>40.585562847046944</v>
      </c>
    </row>
    <row r="1199" spans="1:3">
      <c r="A1199" s="15">
        <v>100</v>
      </c>
      <c r="B1199" s="15">
        <v>59.464916708732964</v>
      </c>
      <c r="C1199" s="15">
        <v>40.535083291267036</v>
      </c>
    </row>
    <row r="1200" spans="1:3">
      <c r="A1200" s="15">
        <v>100</v>
      </c>
      <c r="B1200" s="15">
        <v>59.515396264512873</v>
      </c>
      <c r="C1200" s="15">
        <v>40.484603735487127</v>
      </c>
    </row>
    <row r="1201" spans="1:3">
      <c r="A1201" s="15">
        <v>100</v>
      </c>
      <c r="B1201" s="15">
        <v>59.565875820292781</v>
      </c>
      <c r="C1201" s="15">
        <v>40.434124179707219</v>
      </c>
    </row>
    <row r="1202" spans="1:3">
      <c r="A1202" s="15">
        <v>100</v>
      </c>
      <c r="B1202" s="15">
        <v>59.616355376072697</v>
      </c>
      <c r="C1202" s="15">
        <v>40.383644623927303</v>
      </c>
    </row>
    <row r="1203" spans="1:3">
      <c r="A1203" s="15">
        <v>100</v>
      </c>
      <c r="B1203" s="15">
        <v>59.666834931852598</v>
      </c>
      <c r="C1203" s="15">
        <v>40.333165068147402</v>
      </c>
    </row>
    <row r="1204" spans="1:3">
      <c r="A1204" s="15">
        <v>100</v>
      </c>
      <c r="B1204" s="15">
        <v>59.717314487632514</v>
      </c>
      <c r="C1204" s="15">
        <v>40.282685512367486</v>
      </c>
    </row>
    <row r="1205" spans="1:3">
      <c r="A1205" s="15">
        <v>100</v>
      </c>
      <c r="B1205" s="15">
        <v>59.767794043412415</v>
      </c>
      <c r="C1205" s="15">
        <v>40.232205956587585</v>
      </c>
    </row>
    <row r="1206" spans="1:3">
      <c r="A1206" s="15">
        <v>100</v>
      </c>
      <c r="B1206" s="15">
        <v>59.818273599192331</v>
      </c>
      <c r="C1206" s="15">
        <v>40.181726400807669</v>
      </c>
    </row>
    <row r="1207" spans="1:3">
      <c r="A1207" s="15">
        <v>100</v>
      </c>
      <c r="B1207" s="15">
        <v>59.868753154972232</v>
      </c>
      <c r="C1207" s="15">
        <v>40.131246845027768</v>
      </c>
    </row>
    <row r="1208" spans="1:3">
      <c r="A1208" s="15">
        <v>100</v>
      </c>
      <c r="B1208" s="15">
        <v>59.919232710752148</v>
      </c>
      <c r="C1208" s="15">
        <v>40.080767289247852</v>
      </c>
    </row>
    <row r="1209" spans="1:3">
      <c r="A1209" s="15">
        <v>100</v>
      </c>
      <c r="B1209" s="15">
        <v>59.969712266532049</v>
      </c>
      <c r="C1209" s="15">
        <v>40.030287733467951</v>
      </c>
    </row>
    <row r="1210" spans="1:3">
      <c r="A1210" s="15">
        <v>100</v>
      </c>
      <c r="B1210" s="15">
        <v>60.020191822311965</v>
      </c>
      <c r="C1210" s="15">
        <v>39.979808177688035</v>
      </c>
    </row>
    <row r="1211" spans="1:3">
      <c r="A1211" s="15">
        <v>100</v>
      </c>
      <c r="B1211" s="15">
        <v>60.07067137809188</v>
      </c>
      <c r="C1211" s="15">
        <v>39.92932862190812</v>
      </c>
    </row>
    <row r="1212" spans="1:3">
      <c r="A1212" s="15">
        <v>100</v>
      </c>
      <c r="B1212" s="15">
        <v>60.121150933871782</v>
      </c>
      <c r="C1212" s="15">
        <v>39.878849066128218</v>
      </c>
    </row>
    <row r="1213" spans="1:3">
      <c r="A1213" s="15">
        <v>100</v>
      </c>
      <c r="B1213" s="15">
        <v>60.171630489651697</v>
      </c>
      <c r="C1213" s="15">
        <v>39.828369510348303</v>
      </c>
    </row>
    <row r="1214" spans="1:3">
      <c r="A1214" s="15">
        <v>100</v>
      </c>
      <c r="B1214" s="15">
        <v>60.222110045431599</v>
      </c>
      <c r="C1214" s="15">
        <v>39.777889954568401</v>
      </c>
    </row>
    <row r="1215" spans="1:3">
      <c r="A1215" s="15">
        <v>100</v>
      </c>
      <c r="B1215" s="15">
        <v>60.272589601211514</v>
      </c>
      <c r="C1215" s="15">
        <v>39.727410398788486</v>
      </c>
    </row>
    <row r="1216" spans="1:3">
      <c r="A1216" s="15">
        <v>100</v>
      </c>
      <c r="B1216" s="15">
        <v>60.323069156991416</v>
      </c>
      <c r="C1216" s="15">
        <v>39.676930843008584</v>
      </c>
    </row>
    <row r="1217" spans="1:3">
      <c r="A1217" s="15">
        <v>100</v>
      </c>
      <c r="B1217" s="15">
        <v>60.373548712771331</v>
      </c>
      <c r="C1217" s="15">
        <v>39.626451287228669</v>
      </c>
    </row>
    <row r="1218" spans="1:3">
      <c r="A1218" s="15">
        <v>100</v>
      </c>
      <c r="B1218" s="15">
        <v>60.424028268551233</v>
      </c>
      <c r="C1218" s="15">
        <v>39.575971731448767</v>
      </c>
    </row>
    <row r="1219" spans="1:3">
      <c r="A1219" s="15">
        <v>100</v>
      </c>
      <c r="B1219" s="15">
        <v>60.474507824331148</v>
      </c>
      <c r="C1219" s="15">
        <v>39.525492175668852</v>
      </c>
    </row>
    <row r="1220" spans="1:3">
      <c r="A1220" s="15">
        <v>100</v>
      </c>
      <c r="B1220" s="15">
        <v>60.52498738011105</v>
      </c>
      <c r="C1220" s="15">
        <v>39.47501261988895</v>
      </c>
    </row>
    <row r="1221" spans="1:3">
      <c r="A1221" s="15">
        <v>100</v>
      </c>
      <c r="B1221" s="15">
        <v>60.575466935890965</v>
      </c>
      <c r="C1221" s="15">
        <v>39.424533064109035</v>
      </c>
    </row>
    <row r="1222" spans="1:3">
      <c r="A1222" s="15">
        <v>100</v>
      </c>
      <c r="B1222" s="15">
        <v>60.625946491670867</v>
      </c>
      <c r="C1222" s="15">
        <v>39.374053508329133</v>
      </c>
    </row>
    <row r="1223" spans="1:3">
      <c r="A1223" s="15">
        <v>100</v>
      </c>
      <c r="B1223" s="15">
        <v>60.676426047450782</v>
      </c>
      <c r="C1223" s="15">
        <v>39.323573952549218</v>
      </c>
    </row>
    <row r="1224" spans="1:3">
      <c r="A1224" s="15">
        <v>100</v>
      </c>
      <c r="B1224" s="15">
        <v>60.726905603230698</v>
      </c>
      <c r="C1224" s="15">
        <v>39.273094396769302</v>
      </c>
    </row>
    <row r="1225" spans="1:3">
      <c r="A1225" s="15">
        <v>100</v>
      </c>
      <c r="B1225" s="15">
        <v>60.777385159010599</v>
      </c>
      <c r="C1225" s="15">
        <v>39.222614840989401</v>
      </c>
    </row>
    <row r="1226" spans="1:3">
      <c r="A1226" s="15">
        <v>100</v>
      </c>
      <c r="B1226" s="15">
        <v>60.827864714790515</v>
      </c>
      <c r="C1226" s="15">
        <v>39.172135285209485</v>
      </c>
    </row>
    <row r="1227" spans="1:3">
      <c r="A1227" s="15">
        <v>100</v>
      </c>
      <c r="B1227" s="15">
        <v>60.878344270570416</v>
      </c>
      <c r="C1227" s="15">
        <v>39.121655729429584</v>
      </c>
    </row>
    <row r="1228" spans="1:3">
      <c r="A1228" s="15">
        <v>100</v>
      </c>
      <c r="B1228" s="15">
        <v>60.928823826350332</v>
      </c>
      <c r="C1228" s="15">
        <v>39.071176173649668</v>
      </c>
    </row>
    <row r="1229" spans="1:3">
      <c r="A1229" s="15">
        <v>100</v>
      </c>
      <c r="B1229" s="15">
        <v>60.979303382130233</v>
      </c>
      <c r="C1229" s="15">
        <v>39.020696617869767</v>
      </c>
    </row>
    <row r="1230" spans="1:3">
      <c r="A1230" s="15">
        <v>100</v>
      </c>
      <c r="B1230" s="15">
        <v>61.029782937910149</v>
      </c>
      <c r="C1230" s="15">
        <v>38.970217062089851</v>
      </c>
    </row>
    <row r="1231" spans="1:3">
      <c r="A1231" s="15">
        <v>100</v>
      </c>
      <c r="B1231" s="15">
        <v>61.08026249369005</v>
      </c>
      <c r="C1231" s="15">
        <v>38.91973750630995</v>
      </c>
    </row>
    <row r="1232" spans="1:3">
      <c r="A1232" s="15">
        <v>100</v>
      </c>
      <c r="B1232" s="15">
        <v>61.130742049469966</v>
      </c>
      <c r="C1232" s="15">
        <v>38.869257950530034</v>
      </c>
    </row>
    <row r="1233" spans="1:3">
      <c r="A1233" s="15">
        <v>100</v>
      </c>
      <c r="B1233" s="15">
        <v>61.181221605249867</v>
      </c>
      <c r="C1233" s="15">
        <v>38.818778394750133</v>
      </c>
    </row>
    <row r="1234" spans="1:3">
      <c r="A1234" s="15">
        <v>100</v>
      </c>
      <c r="B1234" s="15">
        <v>61.231701161029783</v>
      </c>
      <c r="C1234" s="15">
        <v>38.768298838970217</v>
      </c>
    </row>
    <row r="1235" spans="1:3">
      <c r="A1235" s="15">
        <v>100</v>
      </c>
      <c r="B1235" s="15">
        <v>61.282180716809684</v>
      </c>
      <c r="C1235" s="15">
        <v>38.717819283190316</v>
      </c>
    </row>
    <row r="1236" spans="1:3">
      <c r="A1236" s="15">
        <v>100</v>
      </c>
      <c r="B1236" s="15">
        <v>61.3326602725896</v>
      </c>
      <c r="C1236" s="15">
        <v>38.6673397274104</v>
      </c>
    </row>
    <row r="1237" spans="1:3">
      <c r="A1237" s="15">
        <v>100</v>
      </c>
      <c r="B1237" s="15">
        <v>61.383139828369515</v>
      </c>
      <c r="C1237" s="15">
        <v>38.616860171630485</v>
      </c>
    </row>
    <row r="1238" spans="1:3">
      <c r="A1238" s="15">
        <v>100</v>
      </c>
      <c r="B1238" s="15">
        <v>61.433619384149416</v>
      </c>
      <c r="C1238" s="15">
        <v>38.566380615850584</v>
      </c>
    </row>
    <row r="1239" spans="1:3">
      <c r="A1239" s="15">
        <v>100</v>
      </c>
      <c r="B1239" s="15">
        <v>61.484098939929332</v>
      </c>
      <c r="C1239" s="15">
        <v>38.515901060070668</v>
      </c>
    </row>
    <row r="1240" spans="1:3">
      <c r="A1240" s="15">
        <v>100</v>
      </c>
      <c r="B1240" s="15">
        <v>61.534578495709233</v>
      </c>
      <c r="C1240" s="15">
        <v>38.465421504290767</v>
      </c>
    </row>
    <row r="1241" spans="1:3">
      <c r="A1241" s="15">
        <v>100</v>
      </c>
      <c r="B1241" s="15">
        <v>61.585058051489149</v>
      </c>
      <c r="C1241" s="15">
        <v>38.414941948510851</v>
      </c>
    </row>
    <row r="1242" spans="1:3">
      <c r="A1242" s="15">
        <v>100</v>
      </c>
      <c r="B1242" s="15">
        <v>61.63553760726905</v>
      </c>
      <c r="C1242" s="15">
        <v>38.36446239273095</v>
      </c>
    </row>
    <row r="1243" spans="1:3">
      <c r="A1243" s="15">
        <v>100</v>
      </c>
      <c r="B1243" s="15">
        <v>61.686017163048966</v>
      </c>
      <c r="C1243" s="15">
        <v>38.313982836951034</v>
      </c>
    </row>
    <row r="1244" spans="1:3">
      <c r="A1244" s="15">
        <v>100</v>
      </c>
      <c r="B1244" s="15">
        <v>61.736496718828867</v>
      </c>
      <c r="C1244" s="15">
        <v>38.263503281171133</v>
      </c>
    </row>
    <row r="1245" spans="1:3">
      <c r="A1245" s="15">
        <v>100</v>
      </c>
      <c r="B1245" s="15">
        <v>61.786976274608783</v>
      </c>
      <c r="C1245" s="15">
        <v>38.213023725391217</v>
      </c>
    </row>
    <row r="1246" spans="1:3">
      <c r="A1246" s="15">
        <v>100</v>
      </c>
      <c r="B1246" s="15">
        <v>61.837455830388691</v>
      </c>
      <c r="C1246" s="15">
        <v>38.162544169611309</v>
      </c>
    </row>
    <row r="1247" spans="1:3">
      <c r="A1247" s="15">
        <v>100</v>
      </c>
      <c r="B1247" s="15">
        <v>61.8879353861686</v>
      </c>
      <c r="C1247" s="15">
        <v>38.1120646138314</v>
      </c>
    </row>
    <row r="1248" spans="1:3">
      <c r="A1248" s="15">
        <v>100</v>
      </c>
      <c r="B1248" s="15">
        <v>61.938414941948515</v>
      </c>
      <c r="C1248" s="15">
        <v>38.061585058051485</v>
      </c>
    </row>
    <row r="1249" spans="1:3">
      <c r="A1249" s="15">
        <v>100</v>
      </c>
      <c r="B1249" s="15">
        <v>61.988894497728417</v>
      </c>
      <c r="C1249" s="15">
        <v>38.011105502271583</v>
      </c>
    </row>
    <row r="1250" spans="1:3">
      <c r="A1250" s="15">
        <v>100</v>
      </c>
      <c r="B1250" s="15">
        <v>62.039374053508332</v>
      </c>
      <c r="C1250" s="15">
        <v>37.960625946491668</v>
      </c>
    </row>
    <row r="1251" spans="1:3">
      <c r="A1251" s="15">
        <v>100</v>
      </c>
      <c r="B1251" s="15">
        <v>62.089853609288234</v>
      </c>
      <c r="C1251" s="15">
        <v>37.910146390711766</v>
      </c>
    </row>
    <row r="1252" spans="1:3">
      <c r="A1252" s="15">
        <v>100</v>
      </c>
      <c r="B1252" s="15">
        <v>62.140333165068149</v>
      </c>
      <c r="C1252" s="15">
        <v>37.859666834931851</v>
      </c>
    </row>
    <row r="1253" spans="1:3">
      <c r="A1253" s="15">
        <v>100</v>
      </c>
      <c r="B1253" s="15">
        <v>62.190812720848058</v>
      </c>
      <c r="C1253" s="15">
        <v>37.809187279151942</v>
      </c>
    </row>
    <row r="1254" spans="1:3">
      <c r="A1254" s="15">
        <v>100</v>
      </c>
      <c r="B1254" s="15">
        <v>62.241292276627966</v>
      </c>
      <c r="C1254" s="15">
        <v>37.758707723372034</v>
      </c>
    </row>
    <row r="1255" spans="1:3">
      <c r="A1255" s="15">
        <v>100</v>
      </c>
      <c r="B1255" s="15">
        <v>62.291771832407875</v>
      </c>
      <c r="C1255" s="15">
        <v>37.708228167592125</v>
      </c>
    </row>
    <row r="1256" spans="1:3">
      <c r="A1256" s="15">
        <v>100</v>
      </c>
      <c r="B1256" s="15">
        <v>62.342251388187783</v>
      </c>
      <c r="C1256" s="15">
        <v>37.657748611812217</v>
      </c>
    </row>
    <row r="1257" spans="1:3">
      <c r="A1257" s="15">
        <v>100</v>
      </c>
      <c r="B1257" s="15">
        <v>62.392730943967692</v>
      </c>
      <c r="C1257" s="15">
        <v>37.607269056032308</v>
      </c>
    </row>
    <row r="1258" spans="1:3">
      <c r="A1258" s="15">
        <v>100</v>
      </c>
      <c r="B1258" s="15">
        <v>62.4432104997476</v>
      </c>
      <c r="C1258" s="15">
        <v>37.5567895002524</v>
      </c>
    </row>
    <row r="1259" spans="1:3">
      <c r="A1259" s="15">
        <v>100</v>
      </c>
      <c r="B1259" s="15">
        <v>62.493690055527509</v>
      </c>
      <c r="C1259" s="15">
        <v>37.506309944472491</v>
      </c>
    </row>
    <row r="1260" spans="1:3">
      <c r="A1260" s="15">
        <v>100</v>
      </c>
      <c r="B1260" s="15">
        <v>62.544169611307424</v>
      </c>
      <c r="C1260" s="15">
        <v>37.455830388692576</v>
      </c>
    </row>
    <row r="1261" spans="1:3">
      <c r="A1261" s="15">
        <v>100</v>
      </c>
      <c r="B1261" s="15">
        <v>62.594649167087333</v>
      </c>
      <c r="C1261" s="15">
        <v>37.405350832912667</v>
      </c>
    </row>
    <row r="1262" spans="1:3">
      <c r="A1262" s="15">
        <v>100</v>
      </c>
      <c r="B1262" s="15">
        <v>62.645128722867241</v>
      </c>
      <c r="C1262" s="15">
        <v>37.354871277132759</v>
      </c>
    </row>
    <row r="1263" spans="1:3">
      <c r="A1263" s="15">
        <v>100</v>
      </c>
      <c r="B1263" s="15">
        <v>62.69560827864715</v>
      </c>
      <c r="C1263" s="15">
        <v>37.30439172135285</v>
      </c>
    </row>
    <row r="1264" spans="1:3">
      <c r="A1264" s="15">
        <v>100</v>
      </c>
      <c r="B1264" s="15">
        <v>62.746087834427058</v>
      </c>
      <c r="C1264" s="15">
        <v>37.253912165572942</v>
      </c>
    </row>
    <row r="1265" spans="1:3">
      <c r="A1265" s="15">
        <v>100</v>
      </c>
      <c r="B1265" s="15">
        <v>62.796567390206967</v>
      </c>
      <c r="C1265" s="15">
        <v>37.203432609793033</v>
      </c>
    </row>
    <row r="1266" spans="1:3">
      <c r="A1266" s="15">
        <v>100</v>
      </c>
      <c r="B1266" s="15">
        <v>62.847046945986875</v>
      </c>
      <c r="C1266" s="15">
        <v>37.152953054013125</v>
      </c>
    </row>
    <row r="1267" spans="1:3">
      <c r="A1267" s="15">
        <v>100</v>
      </c>
      <c r="B1267" s="15">
        <v>62.897526501766791</v>
      </c>
      <c r="C1267" s="15">
        <v>37.102473498233209</v>
      </c>
    </row>
    <row r="1268" spans="1:3">
      <c r="A1268" s="15">
        <v>100</v>
      </c>
      <c r="B1268" s="15">
        <v>62.948006057546692</v>
      </c>
      <c r="C1268" s="15">
        <v>37.051993942453308</v>
      </c>
    </row>
    <row r="1269" spans="1:3">
      <c r="A1269" s="15">
        <v>100</v>
      </c>
      <c r="B1269" s="15">
        <v>62.998485613326608</v>
      </c>
      <c r="C1269" s="15">
        <v>37.001514386673392</v>
      </c>
    </row>
    <row r="1270" spans="1:3">
      <c r="A1270" s="15">
        <v>100</v>
      </c>
      <c r="B1270" s="15">
        <v>63.048965169106509</v>
      </c>
      <c r="C1270" s="15">
        <v>36.951034830893491</v>
      </c>
    </row>
    <row r="1271" spans="1:3">
      <c r="A1271" s="15">
        <v>100</v>
      </c>
      <c r="B1271" s="15">
        <v>63.099444724886425</v>
      </c>
      <c r="C1271" s="15">
        <v>36.900555275113575</v>
      </c>
    </row>
    <row r="1272" spans="1:3">
      <c r="A1272" s="15">
        <v>100</v>
      </c>
      <c r="B1272" s="15">
        <v>63.149924280666326</v>
      </c>
      <c r="C1272" s="15">
        <v>36.850075719333674</v>
      </c>
    </row>
    <row r="1273" spans="1:3">
      <c r="A1273" s="15">
        <v>100</v>
      </c>
      <c r="B1273" s="15">
        <v>63.200403836446242</v>
      </c>
      <c r="C1273" s="15">
        <v>36.799596163553758</v>
      </c>
    </row>
    <row r="1274" spans="1:3">
      <c r="A1274" s="15">
        <v>100</v>
      </c>
      <c r="B1274" s="15">
        <v>63.250883392226157</v>
      </c>
      <c r="C1274" s="15">
        <v>36.749116607773843</v>
      </c>
    </row>
    <row r="1275" spans="1:3">
      <c r="A1275" s="15">
        <v>100</v>
      </c>
      <c r="B1275" s="15">
        <v>63.301362948006059</v>
      </c>
      <c r="C1275" s="15">
        <v>36.698637051993941</v>
      </c>
    </row>
    <row r="1276" spans="1:3">
      <c r="A1276" s="15">
        <v>100</v>
      </c>
      <c r="B1276" s="15">
        <v>63.351842503785974</v>
      </c>
      <c r="C1276" s="15">
        <v>36.648157496214026</v>
      </c>
    </row>
    <row r="1277" spans="1:3">
      <c r="A1277" s="15">
        <v>100</v>
      </c>
      <c r="B1277" s="15">
        <v>63.402322059565876</v>
      </c>
      <c r="C1277" s="15">
        <v>36.597677940434124</v>
      </c>
    </row>
    <row r="1278" spans="1:3">
      <c r="A1278" s="15">
        <v>100</v>
      </c>
      <c r="B1278" s="15">
        <v>63.452801615345791</v>
      </c>
      <c r="C1278" s="15">
        <v>36.547198384654209</v>
      </c>
    </row>
    <row r="1279" spans="1:3">
      <c r="A1279" s="15">
        <v>100</v>
      </c>
      <c r="B1279" s="15">
        <v>63.503281171125693</v>
      </c>
      <c r="C1279" s="15">
        <v>36.496718828874307</v>
      </c>
    </row>
    <row r="1280" spans="1:3">
      <c r="A1280" s="15">
        <v>100</v>
      </c>
      <c r="B1280" s="15">
        <v>63.553760726905608</v>
      </c>
      <c r="C1280" s="15">
        <v>36.446239273094392</v>
      </c>
    </row>
    <row r="1281" spans="1:3">
      <c r="A1281" s="15">
        <v>100</v>
      </c>
      <c r="B1281" s="15">
        <v>63.60424028268551</v>
      </c>
      <c r="C1281" s="15">
        <v>36.39575971731449</v>
      </c>
    </row>
    <row r="1282" spans="1:3">
      <c r="A1282" s="15">
        <v>100</v>
      </c>
      <c r="B1282" s="15">
        <v>63.654719838465425</v>
      </c>
      <c r="C1282" s="15">
        <v>36.345280161534575</v>
      </c>
    </row>
    <row r="1283" spans="1:3">
      <c r="A1283" s="15">
        <v>100</v>
      </c>
      <c r="B1283" s="15">
        <v>63.705199394245327</v>
      </c>
      <c r="C1283" s="15">
        <v>36.294800605754673</v>
      </c>
    </row>
    <row r="1284" spans="1:3">
      <c r="A1284" s="15">
        <v>100</v>
      </c>
      <c r="B1284" s="15">
        <v>63.755678950025242</v>
      </c>
      <c r="C1284" s="15">
        <v>36.244321049974758</v>
      </c>
    </row>
    <row r="1285" spans="1:3">
      <c r="A1285" s="15">
        <v>100</v>
      </c>
      <c r="B1285" s="15">
        <v>63.806158505805143</v>
      </c>
      <c r="C1285" s="15">
        <v>36.193841494194857</v>
      </c>
    </row>
    <row r="1286" spans="1:3">
      <c r="A1286" s="15">
        <v>100</v>
      </c>
      <c r="B1286" s="15">
        <v>63.856638061585059</v>
      </c>
      <c r="C1286" s="15">
        <v>36.143361938414941</v>
      </c>
    </row>
    <row r="1287" spans="1:3">
      <c r="A1287" s="15">
        <v>100</v>
      </c>
      <c r="B1287" s="15">
        <v>63.907117617364975</v>
      </c>
      <c r="C1287" s="15">
        <v>36.092882382635025</v>
      </c>
    </row>
    <row r="1288" spans="1:3">
      <c r="A1288" s="15">
        <v>100</v>
      </c>
      <c r="B1288" s="15">
        <v>63.957597173144876</v>
      </c>
      <c r="C1288" s="15">
        <v>36.042402826855124</v>
      </c>
    </row>
    <row r="1289" spans="1:3">
      <c r="A1289" s="15">
        <v>100</v>
      </c>
      <c r="B1289" s="15">
        <v>64.008076728924792</v>
      </c>
      <c r="C1289" s="15">
        <v>35.991923271075208</v>
      </c>
    </row>
    <row r="1290" spans="1:3">
      <c r="A1290" s="15">
        <v>100</v>
      </c>
      <c r="B1290" s="15">
        <v>64.058556284704693</v>
      </c>
      <c r="C1290" s="15">
        <v>35.941443715295307</v>
      </c>
    </row>
    <row r="1291" spans="1:3">
      <c r="A1291" s="15">
        <v>100</v>
      </c>
      <c r="B1291" s="15">
        <v>64.109035840484609</v>
      </c>
      <c r="C1291" s="15">
        <v>35.890964159515391</v>
      </c>
    </row>
    <row r="1292" spans="1:3">
      <c r="A1292" s="15">
        <v>100</v>
      </c>
      <c r="B1292" s="15">
        <v>64.15951539626451</v>
      </c>
      <c r="C1292" s="15">
        <v>35.84048460373549</v>
      </c>
    </row>
    <row r="1293" spans="1:3">
      <c r="A1293" s="15">
        <v>100</v>
      </c>
      <c r="B1293" s="15">
        <v>64.209994952044426</v>
      </c>
      <c r="C1293" s="15">
        <v>35.790005047955574</v>
      </c>
    </row>
    <row r="1294" spans="1:3">
      <c r="A1294" s="15">
        <v>100</v>
      </c>
      <c r="B1294" s="15">
        <v>64.260474507824327</v>
      </c>
      <c r="C1294" s="15">
        <v>35.739525492175673</v>
      </c>
    </row>
    <row r="1295" spans="1:3">
      <c r="A1295" s="15">
        <v>100</v>
      </c>
      <c r="B1295" s="15">
        <v>64.310954063604242</v>
      </c>
      <c r="C1295" s="15">
        <v>35.689045936395758</v>
      </c>
    </row>
    <row r="1296" spans="1:3">
      <c r="A1296" s="15">
        <v>100</v>
      </c>
      <c r="B1296" s="15">
        <v>64.361433619384144</v>
      </c>
      <c r="C1296" s="15">
        <v>35.638566380615856</v>
      </c>
    </row>
    <row r="1297" spans="1:3">
      <c r="A1297" s="15">
        <v>100</v>
      </c>
      <c r="B1297" s="15">
        <v>64.411913175164059</v>
      </c>
      <c r="C1297" s="15">
        <v>35.588086824835941</v>
      </c>
    </row>
    <row r="1298" spans="1:3">
      <c r="A1298" s="15">
        <v>100</v>
      </c>
      <c r="B1298" s="15">
        <v>64.462392730943961</v>
      </c>
      <c r="C1298" s="15">
        <v>35.537607269056039</v>
      </c>
    </row>
    <row r="1299" spans="1:3">
      <c r="A1299" s="15">
        <v>100</v>
      </c>
      <c r="B1299" s="15">
        <v>64.512872286723876</v>
      </c>
      <c r="C1299" s="15">
        <v>35.487127713276124</v>
      </c>
    </row>
    <row r="1300" spans="1:3">
      <c r="A1300" s="15">
        <v>100</v>
      </c>
      <c r="B1300" s="15">
        <v>64.563351842503792</v>
      </c>
      <c r="C1300" s="15">
        <v>35.436648157496208</v>
      </c>
    </row>
    <row r="1301" spans="1:3">
      <c r="A1301" s="15">
        <v>100</v>
      </c>
      <c r="B1301" s="15">
        <v>64.613831398283693</v>
      </c>
      <c r="C1301" s="15">
        <v>35.386168601716307</v>
      </c>
    </row>
    <row r="1302" spans="1:3">
      <c r="A1302" s="15">
        <v>100</v>
      </c>
      <c r="B1302" s="15">
        <v>64.664310954063609</v>
      </c>
      <c r="C1302" s="15">
        <v>35.335689045936391</v>
      </c>
    </row>
    <row r="1303" spans="1:3">
      <c r="A1303" s="15">
        <v>100</v>
      </c>
      <c r="B1303" s="15">
        <v>64.71479050984351</v>
      </c>
      <c r="C1303" s="15">
        <v>35.28520949015649</v>
      </c>
    </row>
    <row r="1304" spans="1:3">
      <c r="A1304" s="15">
        <v>100</v>
      </c>
      <c r="B1304" s="15">
        <v>64.765270065623426</v>
      </c>
      <c r="C1304" s="15">
        <v>35.234729934376574</v>
      </c>
    </row>
    <row r="1305" spans="1:3">
      <c r="A1305" s="15">
        <v>100</v>
      </c>
      <c r="B1305" s="15">
        <v>64.815749621403327</v>
      </c>
      <c r="C1305" s="15">
        <v>35.184250378596673</v>
      </c>
    </row>
    <row r="1306" spans="1:3">
      <c r="A1306" s="15">
        <v>100</v>
      </c>
      <c r="B1306" s="15">
        <v>64.866229177183243</v>
      </c>
      <c r="C1306" s="15">
        <v>35.133770822816757</v>
      </c>
    </row>
    <row r="1307" spans="1:3">
      <c r="A1307" s="15">
        <v>100</v>
      </c>
      <c r="B1307" s="15">
        <v>64.916708732963144</v>
      </c>
      <c r="C1307" s="15">
        <v>35.083291267036856</v>
      </c>
    </row>
    <row r="1308" spans="1:3">
      <c r="A1308" s="15">
        <v>100</v>
      </c>
      <c r="B1308" s="15">
        <v>64.96718828874306</v>
      </c>
      <c r="C1308" s="15">
        <v>35.03281171125694</v>
      </c>
    </row>
    <row r="1309" spans="1:3">
      <c r="A1309" s="15">
        <v>100</v>
      </c>
      <c r="B1309" s="15">
        <v>65.017667844522961</v>
      </c>
      <c r="C1309" s="15">
        <v>34.982332155477039</v>
      </c>
    </row>
    <row r="1310" spans="1:3">
      <c r="A1310" s="15">
        <v>100</v>
      </c>
      <c r="B1310" s="15">
        <v>65.068147400302877</v>
      </c>
      <c r="C1310" s="15">
        <v>34.931852599697123</v>
      </c>
    </row>
    <row r="1311" spans="1:3">
      <c r="A1311" s="15">
        <v>100</v>
      </c>
      <c r="B1311" s="15">
        <v>65.118626956082778</v>
      </c>
      <c r="C1311" s="15">
        <v>34.881373043917222</v>
      </c>
    </row>
    <row r="1312" spans="1:3">
      <c r="A1312" s="15">
        <v>100</v>
      </c>
      <c r="B1312" s="15">
        <v>65.169106511862694</v>
      </c>
      <c r="C1312" s="15">
        <v>34.830893488137306</v>
      </c>
    </row>
    <row r="1313" spans="1:3">
      <c r="A1313" s="15">
        <v>100</v>
      </c>
      <c r="B1313" s="15">
        <v>65.219586067642609</v>
      </c>
      <c r="C1313" s="15">
        <v>34.780413932357391</v>
      </c>
    </row>
    <row r="1314" spans="1:3">
      <c r="A1314" s="15">
        <v>100</v>
      </c>
      <c r="B1314" s="15">
        <v>65.270065623422511</v>
      </c>
      <c r="C1314" s="15">
        <v>34.729934376577489</v>
      </c>
    </row>
    <row r="1315" spans="1:3">
      <c r="A1315" s="15">
        <v>100</v>
      </c>
      <c r="B1315" s="15">
        <v>65.320545179202426</v>
      </c>
      <c r="C1315" s="15">
        <v>34.679454820797574</v>
      </c>
    </row>
    <row r="1316" spans="1:3">
      <c r="A1316" s="15">
        <v>100</v>
      </c>
      <c r="B1316" s="15">
        <v>65.371024734982328</v>
      </c>
      <c r="C1316" s="15">
        <v>34.628975265017672</v>
      </c>
    </row>
    <row r="1317" spans="1:3">
      <c r="A1317" s="15">
        <v>100</v>
      </c>
      <c r="B1317" s="15">
        <v>65.421504290762243</v>
      </c>
      <c r="C1317" s="15">
        <v>34.578495709237757</v>
      </c>
    </row>
    <row r="1318" spans="1:3">
      <c r="A1318" s="15">
        <v>100</v>
      </c>
      <c r="B1318" s="15">
        <v>65.471983846542145</v>
      </c>
      <c r="C1318" s="15">
        <v>34.528016153457855</v>
      </c>
    </row>
    <row r="1319" spans="1:3">
      <c r="A1319" s="15">
        <v>100</v>
      </c>
      <c r="B1319" s="15">
        <v>65.52246340232206</v>
      </c>
      <c r="C1319" s="15">
        <v>34.47753659767794</v>
      </c>
    </row>
    <row r="1320" spans="1:3">
      <c r="A1320" s="15">
        <v>100</v>
      </c>
      <c r="B1320" s="15">
        <v>65.572942958101962</v>
      </c>
      <c r="C1320" s="15">
        <v>34.427057041898038</v>
      </c>
    </row>
    <row r="1321" spans="1:3">
      <c r="A1321" s="15">
        <v>100</v>
      </c>
      <c r="B1321" s="15">
        <v>65.623422513881877</v>
      </c>
      <c r="C1321" s="15">
        <v>34.376577486118123</v>
      </c>
    </row>
    <row r="1322" spans="1:3">
      <c r="A1322" s="15">
        <v>100</v>
      </c>
      <c r="B1322" s="15">
        <v>65.673902069661779</v>
      </c>
      <c r="C1322" s="15">
        <v>34.326097930338221</v>
      </c>
    </row>
    <row r="1323" spans="1:3">
      <c r="A1323" s="15">
        <v>100</v>
      </c>
      <c r="B1323" s="15">
        <v>65.724381625441694</v>
      </c>
      <c r="C1323" s="15">
        <v>34.275618374558306</v>
      </c>
    </row>
    <row r="1324" spans="1:3">
      <c r="A1324" s="15">
        <v>100</v>
      </c>
      <c r="B1324" s="15">
        <v>65.774861181221596</v>
      </c>
      <c r="C1324" s="15">
        <v>34.225138818778404</v>
      </c>
    </row>
    <row r="1325" spans="1:3">
      <c r="A1325" s="15">
        <v>100</v>
      </c>
      <c r="B1325" s="15">
        <v>65.825340737001511</v>
      </c>
      <c r="C1325" s="15">
        <v>34.174659262998489</v>
      </c>
    </row>
    <row r="1326" spans="1:3">
      <c r="A1326" s="15">
        <v>100</v>
      </c>
      <c r="B1326" s="15">
        <v>65.875820292781427</v>
      </c>
      <c r="C1326" s="15">
        <v>34.124179707218573</v>
      </c>
    </row>
    <row r="1327" spans="1:3">
      <c r="A1327" s="15">
        <v>100</v>
      </c>
      <c r="B1327" s="15">
        <v>65.926299848561328</v>
      </c>
      <c r="C1327" s="15">
        <v>34.073700151438672</v>
      </c>
    </row>
    <row r="1328" spans="1:3">
      <c r="A1328" s="15">
        <v>100</v>
      </c>
      <c r="B1328" s="15">
        <v>65.976779404341244</v>
      </c>
      <c r="C1328" s="15">
        <v>34.023220595658756</v>
      </c>
    </row>
    <row r="1329" spans="1:3">
      <c r="A1329" s="15">
        <v>100</v>
      </c>
      <c r="B1329" s="15">
        <v>66.027258960121145</v>
      </c>
      <c r="C1329" s="15">
        <v>33.972741039878855</v>
      </c>
    </row>
    <row r="1330" spans="1:3">
      <c r="A1330" s="15">
        <v>100</v>
      </c>
      <c r="B1330" s="15">
        <v>66.077738515901061</v>
      </c>
      <c r="C1330" s="15">
        <v>33.922261484098939</v>
      </c>
    </row>
    <row r="1331" spans="1:3">
      <c r="A1331" s="15">
        <v>100</v>
      </c>
      <c r="B1331" s="15">
        <v>66.128218071680962</v>
      </c>
      <c r="C1331" s="15">
        <v>33.871781928319038</v>
      </c>
    </row>
    <row r="1332" spans="1:3">
      <c r="A1332" s="15">
        <v>100</v>
      </c>
      <c r="B1332" s="15">
        <v>66.178697627460878</v>
      </c>
      <c r="C1332" s="15">
        <v>33.821302372539122</v>
      </c>
    </row>
    <row r="1333" spans="1:3">
      <c r="A1333" s="15">
        <v>100</v>
      </c>
      <c r="B1333" s="15">
        <v>66.229177183240779</v>
      </c>
      <c r="C1333" s="15">
        <v>33.770822816759221</v>
      </c>
    </row>
    <row r="1334" spans="1:3">
      <c r="A1334" s="15">
        <v>100</v>
      </c>
      <c r="B1334" s="15">
        <v>66.279656739020695</v>
      </c>
      <c r="C1334" s="15">
        <v>33.720343260979305</v>
      </c>
    </row>
    <row r="1335" spans="1:3">
      <c r="A1335" s="15">
        <v>100</v>
      </c>
      <c r="B1335" s="15">
        <v>66.330136294800596</v>
      </c>
      <c r="C1335" s="15">
        <v>33.669863705199404</v>
      </c>
    </row>
    <row r="1336" spans="1:3">
      <c r="A1336" s="15">
        <v>100</v>
      </c>
      <c r="B1336" s="15">
        <v>66.380615850580512</v>
      </c>
      <c r="C1336" s="15">
        <v>33.619384149419488</v>
      </c>
    </row>
    <row r="1337" spans="1:3">
      <c r="A1337" s="15">
        <v>100</v>
      </c>
      <c r="B1337" s="15">
        <v>66.431095406360413</v>
      </c>
      <c r="C1337" s="15">
        <v>33.568904593639587</v>
      </c>
    </row>
    <row r="1338" spans="1:3">
      <c r="A1338" s="15">
        <v>100</v>
      </c>
      <c r="B1338" s="15">
        <v>66.481574962140328</v>
      </c>
      <c r="C1338" s="15">
        <v>33.518425037859672</v>
      </c>
    </row>
    <row r="1339" spans="1:3">
      <c r="A1339" s="15">
        <v>100</v>
      </c>
      <c r="B1339" s="15">
        <v>66.532054517920244</v>
      </c>
      <c r="C1339" s="15">
        <v>33.467945482079756</v>
      </c>
    </row>
    <row r="1340" spans="1:3">
      <c r="A1340" s="15">
        <v>100</v>
      </c>
      <c r="B1340" s="15">
        <v>66.582534073700145</v>
      </c>
      <c r="C1340" s="15">
        <v>33.417465926299855</v>
      </c>
    </row>
    <row r="1341" spans="1:3">
      <c r="A1341" s="15">
        <v>100</v>
      </c>
      <c r="B1341" s="15">
        <v>66.633013629480061</v>
      </c>
      <c r="C1341" s="15">
        <v>33.366986370519939</v>
      </c>
    </row>
    <row r="1342" spans="1:3">
      <c r="A1342" s="15">
        <v>100</v>
      </c>
      <c r="B1342" s="15">
        <v>66.683493185259962</v>
      </c>
      <c r="C1342" s="15">
        <v>33.316506814740038</v>
      </c>
    </row>
    <row r="1343" spans="1:3">
      <c r="A1343" s="15">
        <v>100</v>
      </c>
      <c r="B1343" s="15">
        <v>66.733972741039878</v>
      </c>
      <c r="C1343" s="15">
        <v>33.266027258960122</v>
      </c>
    </row>
    <row r="1344" spans="1:3">
      <c r="A1344" s="15">
        <v>100</v>
      </c>
      <c r="B1344" s="15">
        <v>66.784452296819779</v>
      </c>
      <c r="C1344" s="15">
        <v>33.215547703180221</v>
      </c>
    </row>
    <row r="1345" spans="1:3">
      <c r="A1345" s="15">
        <v>100</v>
      </c>
      <c r="B1345" s="15">
        <v>66.834931852599695</v>
      </c>
      <c r="C1345" s="15">
        <v>33.165068147400305</v>
      </c>
    </row>
    <row r="1346" spans="1:3">
      <c r="A1346" s="15">
        <v>100</v>
      </c>
      <c r="B1346" s="15">
        <v>66.885411408379596</v>
      </c>
      <c r="C1346" s="15">
        <v>33.114588591620404</v>
      </c>
    </row>
    <row r="1347" spans="1:3">
      <c r="A1347" s="15">
        <v>100</v>
      </c>
      <c r="B1347" s="15">
        <v>66.935890964159512</v>
      </c>
      <c r="C1347" s="15">
        <v>33.064109035840488</v>
      </c>
    </row>
    <row r="1348" spans="1:3">
      <c r="A1348" s="15">
        <v>100</v>
      </c>
      <c r="B1348" s="15">
        <v>66.986370519939413</v>
      </c>
      <c r="C1348" s="15">
        <v>33.013629480060587</v>
      </c>
    </row>
    <row r="1349" spans="1:3">
      <c r="A1349" s="15">
        <v>100</v>
      </c>
      <c r="B1349" s="15">
        <v>67.036850075719329</v>
      </c>
      <c r="C1349" s="15">
        <v>32.963149924280671</v>
      </c>
    </row>
    <row r="1350" spans="1:3">
      <c r="A1350" s="15">
        <v>100</v>
      </c>
      <c r="B1350" s="15">
        <v>67.087329631499244</v>
      </c>
      <c r="C1350" s="15">
        <v>32.912670368500756</v>
      </c>
    </row>
    <row r="1351" spans="1:3">
      <c r="A1351" s="15">
        <v>100</v>
      </c>
      <c r="B1351" s="15">
        <v>67.137809187279146</v>
      </c>
      <c r="C1351" s="15">
        <v>32.862190812720854</v>
      </c>
    </row>
    <row r="1352" spans="1:3">
      <c r="A1352" s="15">
        <v>100</v>
      </c>
      <c r="B1352" s="15">
        <v>67.188288743059061</v>
      </c>
      <c r="C1352" s="15">
        <v>32.811711256940939</v>
      </c>
    </row>
    <row r="1353" spans="1:3">
      <c r="A1353" s="15">
        <v>100</v>
      </c>
      <c r="B1353" s="15">
        <v>67.238768298838963</v>
      </c>
      <c r="C1353" s="15">
        <v>32.761231701161037</v>
      </c>
    </row>
    <row r="1354" spans="1:3">
      <c r="A1354" s="15">
        <v>100</v>
      </c>
      <c r="B1354" s="15">
        <v>67.289247854618878</v>
      </c>
      <c r="C1354" s="15">
        <v>32.710752145381122</v>
      </c>
    </row>
    <row r="1355" spans="1:3">
      <c r="A1355" s="15">
        <v>100</v>
      </c>
      <c r="B1355" s="15">
        <v>67.33972741039878</v>
      </c>
      <c r="C1355" s="15">
        <v>32.66027258960122</v>
      </c>
    </row>
    <row r="1356" spans="1:3">
      <c r="A1356" s="15">
        <v>100</v>
      </c>
      <c r="B1356" s="15">
        <v>67.390206966178695</v>
      </c>
      <c r="C1356" s="15">
        <v>32.609793033821305</v>
      </c>
    </row>
    <row r="1357" spans="1:3">
      <c r="A1357" s="15">
        <v>100</v>
      </c>
      <c r="B1357" s="15">
        <v>67.440686521958611</v>
      </c>
      <c r="C1357" s="15">
        <v>32.559313478041389</v>
      </c>
    </row>
    <row r="1358" spans="1:3">
      <c r="A1358" s="15">
        <v>100</v>
      </c>
      <c r="B1358" s="15">
        <v>67.491166077738512</v>
      </c>
      <c r="C1358" s="15">
        <v>32.508833922261488</v>
      </c>
    </row>
    <row r="1359" spans="1:3">
      <c r="A1359" s="15">
        <v>100</v>
      </c>
      <c r="B1359" s="15">
        <v>67.541645633518428</v>
      </c>
      <c r="C1359" s="15">
        <v>32.458354366481572</v>
      </c>
    </row>
    <row r="1360" spans="1:3">
      <c r="A1360" s="15">
        <v>100</v>
      </c>
      <c r="B1360" s="15">
        <v>67.592125189298329</v>
      </c>
      <c r="C1360" s="15">
        <v>32.407874810701671</v>
      </c>
    </row>
    <row r="1361" spans="1:3">
      <c r="A1361" s="15">
        <v>100</v>
      </c>
      <c r="B1361" s="15">
        <v>67.642604745078245</v>
      </c>
      <c r="C1361" s="15">
        <v>32.357395254921755</v>
      </c>
    </row>
    <row r="1362" spans="1:3">
      <c r="A1362" s="15">
        <v>100</v>
      </c>
      <c r="B1362" s="15">
        <v>67.693084300858146</v>
      </c>
      <c r="C1362" s="15">
        <v>32.306915699141854</v>
      </c>
    </row>
    <row r="1363" spans="1:3">
      <c r="A1363" s="15">
        <v>100</v>
      </c>
      <c r="B1363" s="15">
        <v>67.743563856638062</v>
      </c>
      <c r="C1363" s="15">
        <v>32.256436143361938</v>
      </c>
    </row>
    <row r="1364" spans="1:3">
      <c r="A1364" s="15">
        <v>100</v>
      </c>
      <c r="B1364" s="15">
        <v>67.794043412417977</v>
      </c>
      <c r="C1364" s="15">
        <v>32.205956587582023</v>
      </c>
    </row>
    <row r="1365" spans="1:3">
      <c r="A1365" s="15">
        <v>100</v>
      </c>
      <c r="B1365" s="15">
        <v>67.844522968197879</v>
      </c>
      <c r="C1365" s="15">
        <v>32.155477031802121</v>
      </c>
    </row>
    <row r="1366" spans="1:3">
      <c r="A1366" s="15">
        <v>100</v>
      </c>
      <c r="B1366" s="15">
        <v>67.895002523977794</v>
      </c>
      <c r="C1366" s="15">
        <v>32.104997476022206</v>
      </c>
    </row>
    <row r="1367" spans="1:3">
      <c r="A1367" s="15">
        <v>100</v>
      </c>
      <c r="B1367" s="15">
        <v>67.945482079757696</v>
      </c>
      <c r="C1367" s="15">
        <v>32.054517920242304</v>
      </c>
    </row>
    <row r="1368" spans="1:3">
      <c r="A1368" s="15">
        <v>100</v>
      </c>
      <c r="B1368" s="15">
        <v>67.995961635537611</v>
      </c>
      <c r="C1368" s="15">
        <v>32.004038364462389</v>
      </c>
    </row>
    <row r="1369" spans="1:3">
      <c r="A1369" s="15">
        <v>100</v>
      </c>
      <c r="B1369" s="15">
        <v>68.046441191317513</v>
      </c>
      <c r="C1369" s="15">
        <v>31.953558808682487</v>
      </c>
    </row>
    <row r="1370" spans="1:3">
      <c r="A1370" s="15">
        <v>100</v>
      </c>
      <c r="B1370" s="15">
        <v>68.096920747097428</v>
      </c>
      <c r="C1370" s="15">
        <v>31.903079252902572</v>
      </c>
    </row>
    <row r="1371" spans="1:3">
      <c r="A1371" s="15">
        <v>100</v>
      </c>
      <c r="B1371" s="15">
        <v>68.147400302877344</v>
      </c>
      <c r="C1371" s="15">
        <v>31.852599697122656</v>
      </c>
    </row>
    <row r="1372" spans="1:3">
      <c r="A1372" s="15">
        <v>100</v>
      </c>
      <c r="B1372" s="15">
        <v>68.197879858657245</v>
      </c>
      <c r="C1372" s="15">
        <v>31.802120141342755</v>
      </c>
    </row>
    <row r="1373" spans="1:3">
      <c r="A1373" s="15">
        <v>100</v>
      </c>
      <c r="B1373" s="15">
        <v>68.248359414437161</v>
      </c>
      <c r="C1373" s="15">
        <v>31.751640585562839</v>
      </c>
    </row>
    <row r="1374" spans="1:3">
      <c r="A1374" s="15">
        <v>100</v>
      </c>
      <c r="B1374" s="15">
        <v>68.298838970217062</v>
      </c>
      <c r="C1374" s="15">
        <v>31.701161029782938</v>
      </c>
    </row>
    <row r="1375" spans="1:3">
      <c r="A1375" s="15">
        <v>100</v>
      </c>
      <c r="B1375" s="15">
        <v>68.349318525996978</v>
      </c>
      <c r="C1375" s="15">
        <v>31.650681474003022</v>
      </c>
    </row>
    <row r="1376" spans="1:3">
      <c r="A1376" s="15">
        <v>100</v>
      </c>
      <c r="B1376" s="15">
        <v>68.399798081776879</v>
      </c>
      <c r="C1376" s="15">
        <v>31.600201918223121</v>
      </c>
    </row>
    <row r="1377" spans="1:3">
      <c r="A1377" s="15">
        <v>100</v>
      </c>
      <c r="B1377" s="15">
        <v>68.450277637556795</v>
      </c>
      <c r="C1377" s="15">
        <v>31.549722362443205</v>
      </c>
    </row>
    <row r="1378" spans="1:3">
      <c r="A1378" s="15">
        <v>100</v>
      </c>
      <c r="B1378" s="15">
        <v>68.50075719333671</v>
      </c>
      <c r="C1378" s="15">
        <v>31.49924280666329</v>
      </c>
    </row>
    <row r="1379" spans="1:3">
      <c r="A1379" s="15">
        <v>100</v>
      </c>
      <c r="B1379" s="15">
        <v>68.551236749116612</v>
      </c>
      <c r="C1379" s="15">
        <v>31.448763250883388</v>
      </c>
    </row>
    <row r="1380" spans="1:3">
      <c r="A1380" s="15">
        <v>100</v>
      </c>
      <c r="B1380" s="15">
        <v>68.601716304896527</v>
      </c>
      <c r="C1380" s="15">
        <v>31.398283695103473</v>
      </c>
    </row>
    <row r="1381" spans="1:3">
      <c r="A1381" s="15">
        <v>100</v>
      </c>
      <c r="B1381" s="15">
        <v>68.652195860676429</v>
      </c>
      <c r="C1381" s="15">
        <v>31.347804139323571</v>
      </c>
    </row>
    <row r="1382" spans="1:3">
      <c r="A1382" s="15">
        <v>100</v>
      </c>
      <c r="B1382" s="15">
        <v>68.702675416456344</v>
      </c>
      <c r="C1382" s="15">
        <v>31.297324583543656</v>
      </c>
    </row>
    <row r="1383" spans="1:3">
      <c r="A1383" s="15">
        <v>100</v>
      </c>
      <c r="B1383" s="15">
        <v>68.753154972236246</v>
      </c>
      <c r="C1383" s="15">
        <v>31.246845027763754</v>
      </c>
    </row>
    <row r="1384" spans="1:3">
      <c r="A1384" s="15">
        <v>100</v>
      </c>
      <c r="B1384" s="15">
        <v>68.803634528016161</v>
      </c>
      <c r="C1384" s="15">
        <v>31.196365471983839</v>
      </c>
    </row>
    <row r="1385" spans="1:3">
      <c r="A1385" s="15">
        <v>100</v>
      </c>
      <c r="B1385" s="15">
        <v>68.854114083796063</v>
      </c>
      <c r="C1385" s="15">
        <v>31.145885916203937</v>
      </c>
    </row>
    <row r="1386" spans="1:3">
      <c r="A1386" s="15">
        <v>100</v>
      </c>
      <c r="B1386" s="15">
        <v>68.904593639575978</v>
      </c>
      <c r="C1386" s="15">
        <v>31.095406360424022</v>
      </c>
    </row>
    <row r="1387" spans="1:3">
      <c r="A1387" s="15">
        <v>100</v>
      </c>
      <c r="B1387" s="15">
        <v>68.95507319535588</v>
      </c>
      <c r="C1387" s="15">
        <v>31.04492680464412</v>
      </c>
    </row>
    <row r="1388" spans="1:3">
      <c r="A1388" s="15">
        <v>100</v>
      </c>
      <c r="B1388" s="15">
        <v>69.005552751135795</v>
      </c>
      <c r="C1388" s="15">
        <v>30.994447248864205</v>
      </c>
    </row>
    <row r="1389" spans="1:3">
      <c r="A1389" s="15">
        <v>100</v>
      </c>
      <c r="B1389" s="15">
        <v>69.056032306915711</v>
      </c>
      <c r="C1389" s="15">
        <v>30.943967693084289</v>
      </c>
    </row>
    <row r="1390" spans="1:3">
      <c r="A1390" s="15">
        <v>100</v>
      </c>
      <c r="B1390" s="15">
        <v>69.106511862695612</v>
      </c>
      <c r="C1390" s="15">
        <v>30.893488137304388</v>
      </c>
    </row>
    <row r="1391" spans="1:3">
      <c r="A1391" s="15">
        <v>100</v>
      </c>
      <c r="B1391" s="15">
        <v>69.156991418475528</v>
      </c>
      <c r="C1391" s="15">
        <v>30.843008581524472</v>
      </c>
    </row>
    <row r="1392" spans="1:3">
      <c r="A1392" s="15">
        <v>100</v>
      </c>
      <c r="B1392" s="15">
        <v>69.207470974255429</v>
      </c>
      <c r="C1392" s="15">
        <v>30.792529025744571</v>
      </c>
    </row>
    <row r="1393" spans="1:3">
      <c r="A1393" s="15">
        <v>100</v>
      </c>
      <c r="B1393" s="15">
        <v>69.257950530035345</v>
      </c>
      <c r="C1393" s="15">
        <v>30.742049469964655</v>
      </c>
    </row>
    <row r="1394" spans="1:3">
      <c r="A1394" s="15">
        <v>100</v>
      </c>
      <c r="B1394" s="15">
        <v>69.308430085815246</v>
      </c>
      <c r="C1394" s="15">
        <v>30.691569914184754</v>
      </c>
    </row>
    <row r="1395" spans="1:3">
      <c r="A1395" s="15">
        <v>100</v>
      </c>
      <c r="B1395" s="15">
        <v>69.358909641595162</v>
      </c>
      <c r="C1395" s="15">
        <v>30.641090358404838</v>
      </c>
    </row>
    <row r="1396" spans="1:3">
      <c r="A1396" s="15">
        <v>100</v>
      </c>
      <c r="B1396" s="15">
        <v>69.409389197375063</v>
      </c>
      <c r="C1396" s="15">
        <v>30.590610802624937</v>
      </c>
    </row>
    <row r="1397" spans="1:3">
      <c r="A1397" s="15">
        <v>100</v>
      </c>
      <c r="B1397" s="15">
        <v>69.459868753154979</v>
      </c>
      <c r="C1397" s="15">
        <v>30.540131246845021</v>
      </c>
    </row>
    <row r="1398" spans="1:3">
      <c r="A1398" s="15">
        <v>100</v>
      </c>
      <c r="B1398" s="15">
        <v>69.51034830893488</v>
      </c>
      <c r="C1398" s="15">
        <v>30.48965169106512</v>
      </c>
    </row>
    <row r="1399" spans="1:3">
      <c r="A1399" s="15">
        <v>100</v>
      </c>
      <c r="B1399" s="15">
        <v>69.560827864714796</v>
      </c>
      <c r="C1399" s="15">
        <v>30.439172135285204</v>
      </c>
    </row>
    <row r="1400" spans="1:3">
      <c r="A1400" s="15">
        <v>100</v>
      </c>
      <c r="B1400" s="15">
        <v>69.611307420494697</v>
      </c>
      <c r="C1400" s="15">
        <v>30.388692579505303</v>
      </c>
    </row>
    <row r="1401" spans="1:3">
      <c r="A1401" s="15">
        <v>100</v>
      </c>
      <c r="B1401" s="15">
        <v>69.661786976274612</v>
      </c>
      <c r="C1401" s="15">
        <v>30.338213023725388</v>
      </c>
    </row>
    <row r="1402" spans="1:3">
      <c r="A1402" s="15">
        <v>100</v>
      </c>
      <c r="B1402" s="15">
        <v>69.712266532054528</v>
      </c>
      <c r="C1402" s="15">
        <v>30.287733467945472</v>
      </c>
    </row>
    <row r="1403" spans="1:3">
      <c r="A1403" s="15">
        <v>100</v>
      </c>
      <c r="B1403" s="15">
        <v>69.762746087834429</v>
      </c>
      <c r="C1403" s="15">
        <v>30.237253912165571</v>
      </c>
    </row>
    <row r="1404" spans="1:3">
      <c r="A1404" s="15">
        <v>100</v>
      </c>
      <c r="B1404" s="15">
        <v>69.813225643614345</v>
      </c>
      <c r="C1404" s="15">
        <v>30.186774356385655</v>
      </c>
    </row>
    <row r="1405" spans="1:3">
      <c r="A1405" s="15">
        <v>100</v>
      </c>
      <c r="B1405" s="15">
        <v>69.863705199394246</v>
      </c>
      <c r="C1405" s="15">
        <v>30.136294800605754</v>
      </c>
    </row>
    <row r="1406" spans="1:3">
      <c r="A1406" s="15">
        <v>100</v>
      </c>
      <c r="B1406" s="15">
        <v>69.914184755174162</v>
      </c>
      <c r="C1406" s="15">
        <v>30.085815244825838</v>
      </c>
    </row>
    <row r="1407" spans="1:3">
      <c r="A1407" s="15">
        <v>100</v>
      </c>
      <c r="B1407" s="15">
        <v>69.964664310954063</v>
      </c>
      <c r="C1407" s="15">
        <v>30.035335689045937</v>
      </c>
    </row>
    <row r="1408" spans="1:3">
      <c r="A1408" s="15">
        <v>100</v>
      </c>
      <c r="B1408" s="15">
        <v>70.015143866733979</v>
      </c>
      <c r="C1408" s="15">
        <v>29.984856133266021</v>
      </c>
    </row>
    <row r="1409" spans="1:3">
      <c r="A1409" s="15">
        <v>100</v>
      </c>
      <c r="B1409" s="15">
        <v>70.06562342251388</v>
      </c>
      <c r="C1409" s="15">
        <v>29.93437657748612</v>
      </c>
    </row>
    <row r="1410" spans="1:3">
      <c r="A1410" s="15">
        <v>100</v>
      </c>
      <c r="B1410" s="15">
        <v>70.116102978293796</v>
      </c>
      <c r="C1410" s="15">
        <v>29.883897021706204</v>
      </c>
    </row>
    <row r="1411" spans="1:3">
      <c r="A1411" s="15">
        <v>100</v>
      </c>
      <c r="B1411" s="15">
        <v>70.166582534073697</v>
      </c>
      <c r="C1411" s="15">
        <v>29.833417465926303</v>
      </c>
    </row>
    <row r="1412" spans="1:3">
      <c r="A1412" s="15">
        <v>100</v>
      </c>
      <c r="B1412" s="15">
        <v>70.217062089853613</v>
      </c>
      <c r="C1412" s="15">
        <v>29.782937910146387</v>
      </c>
    </row>
    <row r="1413" spans="1:3">
      <c r="A1413" s="15">
        <v>100</v>
      </c>
      <c r="B1413" s="15">
        <v>70.267541645633514</v>
      </c>
      <c r="C1413" s="15">
        <v>29.732458354366486</v>
      </c>
    </row>
    <row r="1414" spans="1:3">
      <c r="A1414" s="15">
        <v>100</v>
      </c>
      <c r="B1414" s="15">
        <v>70.31802120141343</v>
      </c>
      <c r="C1414" s="15">
        <v>29.68197879858657</v>
      </c>
    </row>
    <row r="1415" spans="1:3">
      <c r="A1415" s="15">
        <v>100</v>
      </c>
      <c r="B1415" s="15">
        <v>70.368500757193345</v>
      </c>
      <c r="C1415" s="15">
        <v>29.631499242806655</v>
      </c>
    </row>
    <row r="1416" spans="1:3">
      <c r="A1416" s="15">
        <v>100</v>
      </c>
      <c r="B1416" s="15">
        <v>70.418980312973247</v>
      </c>
      <c r="C1416" s="15">
        <v>29.581019687026753</v>
      </c>
    </row>
    <row r="1417" spans="1:3">
      <c r="A1417" s="15">
        <v>100</v>
      </c>
      <c r="B1417" s="15">
        <v>70.469459868753162</v>
      </c>
      <c r="C1417" s="15">
        <v>29.530540131246838</v>
      </c>
    </row>
    <row r="1418" spans="1:3">
      <c r="A1418" s="15">
        <v>100</v>
      </c>
      <c r="B1418" s="15">
        <v>70.519939424533064</v>
      </c>
      <c r="C1418" s="15">
        <v>29.480060575466936</v>
      </c>
    </row>
    <row r="1419" spans="1:3">
      <c r="A1419" s="15">
        <v>100</v>
      </c>
      <c r="B1419" s="15">
        <v>70.570418980312979</v>
      </c>
      <c r="C1419" s="15">
        <v>29.429581019687021</v>
      </c>
    </row>
    <row r="1420" spans="1:3">
      <c r="A1420" s="15">
        <v>100</v>
      </c>
      <c r="B1420" s="15">
        <v>70.620898536092881</v>
      </c>
      <c r="C1420" s="15">
        <v>29.379101463907119</v>
      </c>
    </row>
    <row r="1421" spans="1:3">
      <c r="A1421" s="15">
        <v>100</v>
      </c>
      <c r="B1421" s="15">
        <v>70.671378091872796</v>
      </c>
      <c r="C1421" s="15">
        <v>29.328621908127204</v>
      </c>
    </row>
    <row r="1422" spans="1:3">
      <c r="A1422" s="15">
        <v>100</v>
      </c>
      <c r="B1422" s="15">
        <v>70.721857647652698</v>
      </c>
      <c r="C1422" s="15">
        <v>29.278142352347302</v>
      </c>
    </row>
    <row r="1423" spans="1:3">
      <c r="A1423" s="15">
        <v>100</v>
      </c>
      <c r="B1423" s="15">
        <v>70.772337203432613</v>
      </c>
      <c r="C1423" s="15">
        <v>29.227662796567387</v>
      </c>
    </row>
    <row r="1424" spans="1:3">
      <c r="A1424" s="15">
        <v>100</v>
      </c>
      <c r="B1424" s="15">
        <v>70.822816759212515</v>
      </c>
      <c r="C1424" s="15">
        <v>29.177183240787485</v>
      </c>
    </row>
    <row r="1425" spans="1:3">
      <c r="A1425" s="15">
        <v>100</v>
      </c>
      <c r="B1425" s="15">
        <v>70.87329631499243</v>
      </c>
      <c r="C1425" s="15">
        <v>29.12670368500757</v>
      </c>
    </row>
    <row r="1426" spans="1:3">
      <c r="A1426" s="15">
        <v>100</v>
      </c>
      <c r="B1426" s="15">
        <v>70.923775870772332</v>
      </c>
      <c r="C1426" s="15">
        <v>29.076224129227668</v>
      </c>
    </row>
    <row r="1427" spans="1:3">
      <c r="A1427" s="15">
        <v>100</v>
      </c>
      <c r="B1427" s="15">
        <v>70.974255426552247</v>
      </c>
      <c r="C1427" s="15">
        <v>29.025744573447753</v>
      </c>
    </row>
    <row r="1428" spans="1:3">
      <c r="A1428" s="15">
        <v>100</v>
      </c>
      <c r="B1428" s="15">
        <v>71.024734982332163</v>
      </c>
      <c r="C1428" s="15">
        <v>28.975265017667837</v>
      </c>
    </row>
    <row r="1429" spans="1:3">
      <c r="A1429" s="15">
        <v>100</v>
      </c>
      <c r="B1429" s="15">
        <v>71.075214538112064</v>
      </c>
      <c r="C1429" s="15">
        <v>28.924785461887936</v>
      </c>
    </row>
    <row r="1430" spans="1:3">
      <c r="A1430" s="15">
        <v>100</v>
      </c>
      <c r="B1430" s="15">
        <v>71.12569409389198</v>
      </c>
      <c r="C1430" s="15">
        <v>28.87430590610802</v>
      </c>
    </row>
    <row r="1431" spans="1:3">
      <c r="A1431" s="15">
        <v>100</v>
      </c>
      <c r="B1431" s="15">
        <v>71.176173649671881</v>
      </c>
      <c r="C1431" s="15">
        <v>28.823826350328119</v>
      </c>
    </row>
    <row r="1432" spans="1:3">
      <c r="A1432" s="15">
        <v>100</v>
      </c>
      <c r="B1432" s="15">
        <v>71.226653205451797</v>
      </c>
      <c r="C1432" s="15">
        <v>28.773346794548203</v>
      </c>
    </row>
    <row r="1433" spans="1:3">
      <c r="A1433" s="15">
        <v>100</v>
      </c>
      <c r="B1433" s="15">
        <v>71.277132761231698</v>
      </c>
      <c r="C1433" s="15">
        <v>28.722867238768302</v>
      </c>
    </row>
    <row r="1434" spans="1:3">
      <c r="A1434" s="15">
        <v>100</v>
      </c>
      <c r="B1434" s="15">
        <v>71.327612317011614</v>
      </c>
      <c r="C1434" s="15">
        <v>28.672387682988386</v>
      </c>
    </row>
    <row r="1435" spans="1:3">
      <c r="A1435" s="15">
        <v>100</v>
      </c>
      <c r="B1435" s="15">
        <v>71.378091872791515</v>
      </c>
      <c r="C1435" s="15">
        <v>28.621908127208485</v>
      </c>
    </row>
    <row r="1436" spans="1:3">
      <c r="A1436" s="15">
        <v>100</v>
      </c>
      <c r="B1436" s="15">
        <v>71.428571428571431</v>
      </c>
      <c r="C1436" s="15">
        <v>28.571428571428569</v>
      </c>
    </row>
    <row r="1437" spans="1:3">
      <c r="A1437" s="15">
        <v>100</v>
      </c>
      <c r="B1437" s="15">
        <v>71.479050984351332</v>
      </c>
      <c r="C1437" s="15">
        <v>28.520949015648668</v>
      </c>
    </row>
    <row r="1438" spans="1:3">
      <c r="A1438" s="15">
        <v>100</v>
      </c>
      <c r="B1438" s="15">
        <v>71.529530540131248</v>
      </c>
      <c r="C1438" s="15">
        <v>28.470469459868752</v>
      </c>
    </row>
    <row r="1439" spans="1:3">
      <c r="A1439" s="15">
        <v>100</v>
      </c>
      <c r="B1439" s="15">
        <v>71.580010095911149</v>
      </c>
      <c r="C1439" s="15">
        <v>28.419989904088851</v>
      </c>
    </row>
    <row r="1440" spans="1:3">
      <c r="A1440" s="15">
        <v>100</v>
      </c>
      <c r="B1440" s="15">
        <v>71.630489651691065</v>
      </c>
      <c r="C1440" s="15">
        <v>28.369510348308935</v>
      </c>
    </row>
    <row r="1441" spans="1:3">
      <c r="A1441" s="15">
        <v>100</v>
      </c>
      <c r="B1441" s="15">
        <v>71.68096920747098</v>
      </c>
      <c r="C1441" s="15">
        <v>28.31903079252902</v>
      </c>
    </row>
    <row r="1442" spans="1:3">
      <c r="A1442" s="15">
        <v>100</v>
      </c>
      <c r="B1442" s="15">
        <v>71.731448763250881</v>
      </c>
      <c r="C1442" s="15">
        <v>28.268551236749119</v>
      </c>
    </row>
    <row r="1443" spans="1:3">
      <c r="A1443" s="15">
        <v>100</v>
      </c>
      <c r="B1443" s="15">
        <v>71.781928319030797</v>
      </c>
      <c r="C1443" s="15">
        <v>28.218071680969203</v>
      </c>
    </row>
    <row r="1444" spans="1:3">
      <c r="A1444" s="15">
        <v>100</v>
      </c>
      <c r="B1444" s="15">
        <v>71.832407874810698</v>
      </c>
      <c r="C1444" s="15">
        <v>28.167592125189302</v>
      </c>
    </row>
    <row r="1445" spans="1:3">
      <c r="A1445" s="15">
        <v>100</v>
      </c>
      <c r="B1445" s="15">
        <v>71.882887430590614</v>
      </c>
      <c r="C1445" s="15">
        <v>28.117112569409386</v>
      </c>
    </row>
    <row r="1446" spans="1:3">
      <c r="A1446" s="15">
        <v>100</v>
      </c>
      <c r="B1446" s="15">
        <v>71.933366986370515</v>
      </c>
      <c r="C1446" s="15">
        <v>28.066633013629485</v>
      </c>
    </row>
    <row r="1447" spans="1:3">
      <c r="A1447" s="15">
        <v>100</v>
      </c>
      <c r="B1447" s="15">
        <v>71.983846542150431</v>
      </c>
      <c r="C1447" s="15">
        <v>28.016153457849569</v>
      </c>
    </row>
    <row r="1448" spans="1:3">
      <c r="A1448" s="15">
        <v>100</v>
      </c>
      <c r="B1448" s="15">
        <v>72.034326097930332</v>
      </c>
      <c r="C1448" s="15">
        <v>27.965673902069668</v>
      </c>
    </row>
    <row r="1449" spans="1:3">
      <c r="A1449" s="15">
        <v>100</v>
      </c>
      <c r="B1449" s="15">
        <v>72.084805653710248</v>
      </c>
      <c r="C1449" s="15">
        <v>27.915194346289752</v>
      </c>
    </row>
    <row r="1450" spans="1:3">
      <c r="A1450" s="15">
        <v>100</v>
      </c>
      <c r="B1450" s="15">
        <v>72.135285209490149</v>
      </c>
      <c r="C1450" s="15">
        <v>27.864714790509851</v>
      </c>
    </row>
    <row r="1451" spans="1:3">
      <c r="A1451" s="15">
        <v>100</v>
      </c>
      <c r="B1451" s="15">
        <v>72.185764765270065</v>
      </c>
      <c r="C1451" s="15">
        <v>27.814235234729935</v>
      </c>
    </row>
    <row r="1452" spans="1:3">
      <c r="A1452" s="15">
        <v>100</v>
      </c>
      <c r="B1452" s="15">
        <v>72.236244321049966</v>
      </c>
      <c r="C1452" s="15">
        <v>27.763755678950034</v>
      </c>
    </row>
    <row r="1453" spans="1:3">
      <c r="A1453" s="15">
        <v>100</v>
      </c>
      <c r="B1453" s="15">
        <v>72.286723876829882</v>
      </c>
      <c r="C1453" s="15">
        <v>27.713276123170118</v>
      </c>
    </row>
    <row r="1454" spans="1:3">
      <c r="A1454" s="15">
        <v>100</v>
      </c>
      <c r="B1454" s="15">
        <v>72.337203432609797</v>
      </c>
      <c r="C1454" s="15">
        <v>27.662796567390203</v>
      </c>
    </row>
    <row r="1455" spans="1:3">
      <c r="A1455" s="15">
        <v>100</v>
      </c>
      <c r="B1455" s="15">
        <v>72.387682988389699</v>
      </c>
      <c r="C1455" s="15">
        <v>27.612317011610301</v>
      </c>
    </row>
    <row r="1456" spans="1:3">
      <c r="A1456" s="15">
        <v>100</v>
      </c>
      <c r="B1456" s="15">
        <v>72.438162544169614</v>
      </c>
      <c r="C1456" s="15">
        <v>27.561837455830386</v>
      </c>
    </row>
    <row r="1457" spans="1:3">
      <c r="A1457" s="15">
        <v>100</v>
      </c>
      <c r="B1457" s="15">
        <v>72.488642099949516</v>
      </c>
      <c r="C1457" s="15">
        <v>27.511357900050484</v>
      </c>
    </row>
    <row r="1458" spans="1:3">
      <c r="A1458" s="15">
        <v>100</v>
      </c>
      <c r="B1458" s="15">
        <v>72.539121655729431</v>
      </c>
      <c r="C1458" s="15">
        <v>27.460878344270569</v>
      </c>
    </row>
    <row r="1459" spans="1:3">
      <c r="A1459" s="15">
        <v>100</v>
      </c>
      <c r="B1459" s="15">
        <v>72.589601211509333</v>
      </c>
      <c r="C1459" s="15">
        <v>27.410398788490667</v>
      </c>
    </row>
    <row r="1460" spans="1:3">
      <c r="A1460" s="15">
        <v>100</v>
      </c>
      <c r="B1460" s="15">
        <v>72.640080767289248</v>
      </c>
      <c r="C1460" s="15">
        <v>27.359919232710752</v>
      </c>
    </row>
    <row r="1461" spans="1:3">
      <c r="A1461" s="15">
        <v>100</v>
      </c>
      <c r="B1461" s="15">
        <v>72.69056032306915</v>
      </c>
      <c r="C1461" s="15">
        <v>27.30943967693085</v>
      </c>
    </row>
    <row r="1462" spans="1:3">
      <c r="A1462" s="15">
        <v>100</v>
      </c>
      <c r="B1462" s="15">
        <v>72.741039878849065</v>
      </c>
      <c r="C1462" s="15">
        <v>27.258960121150935</v>
      </c>
    </row>
    <row r="1463" spans="1:3">
      <c r="A1463" s="15">
        <v>100</v>
      </c>
      <c r="B1463" s="15">
        <v>72.791519434628967</v>
      </c>
      <c r="C1463" s="15">
        <v>27.208480565371033</v>
      </c>
    </row>
    <row r="1464" spans="1:3">
      <c r="A1464" s="15">
        <v>100</v>
      </c>
      <c r="B1464" s="15">
        <v>72.841998990408882</v>
      </c>
      <c r="C1464" s="15">
        <v>27.158001009591118</v>
      </c>
    </row>
    <row r="1465" spans="1:3">
      <c r="A1465" s="15">
        <v>100</v>
      </c>
      <c r="B1465" s="15">
        <v>72.892478546188784</v>
      </c>
      <c r="C1465" s="15">
        <v>27.107521453811216</v>
      </c>
    </row>
    <row r="1466" spans="1:3">
      <c r="A1466" s="15">
        <v>100</v>
      </c>
      <c r="B1466" s="15">
        <v>72.942958101968699</v>
      </c>
      <c r="C1466" s="15">
        <v>27.057041898031301</v>
      </c>
    </row>
    <row r="1467" spans="1:3">
      <c r="A1467" s="15">
        <v>100</v>
      </c>
      <c r="B1467" s="15">
        <v>72.993437657748615</v>
      </c>
      <c r="C1467" s="15">
        <v>27.006562342251385</v>
      </c>
    </row>
    <row r="1468" spans="1:3">
      <c r="A1468" s="15">
        <v>100</v>
      </c>
      <c r="B1468" s="15">
        <v>73.043917213528516</v>
      </c>
      <c r="C1468" s="15">
        <v>26.956082786471484</v>
      </c>
    </row>
    <row r="1469" spans="1:3">
      <c r="A1469" s="15">
        <v>100</v>
      </c>
      <c r="B1469" s="15">
        <v>73.094396769308432</v>
      </c>
      <c r="C1469" s="15">
        <v>26.905603230691568</v>
      </c>
    </row>
    <row r="1470" spans="1:3">
      <c r="A1470" s="15">
        <v>100</v>
      </c>
      <c r="B1470" s="15">
        <v>73.144876325088333</v>
      </c>
      <c r="C1470" s="15">
        <v>26.855123674911667</v>
      </c>
    </row>
    <row r="1471" spans="1:3">
      <c r="A1471" s="15">
        <v>100</v>
      </c>
      <c r="B1471" s="15">
        <v>73.195355880868249</v>
      </c>
      <c r="C1471" s="15">
        <v>26.804644119131751</v>
      </c>
    </row>
    <row r="1472" spans="1:3">
      <c r="A1472" s="15">
        <v>100</v>
      </c>
      <c r="B1472" s="15">
        <v>73.24583543664815</v>
      </c>
      <c r="C1472" s="15">
        <v>26.75416456335185</v>
      </c>
    </row>
    <row r="1473" spans="1:3">
      <c r="A1473" s="15">
        <v>100</v>
      </c>
      <c r="B1473" s="15">
        <v>73.296314992428066</v>
      </c>
      <c r="C1473" s="15">
        <v>26.703685007571934</v>
      </c>
    </row>
    <row r="1474" spans="1:3">
      <c r="A1474" s="15">
        <v>100</v>
      </c>
      <c r="B1474" s="15">
        <v>73.346794548207967</v>
      </c>
      <c r="C1474" s="15">
        <v>26.653205451792033</v>
      </c>
    </row>
    <row r="1475" spans="1:3">
      <c r="A1475" s="15">
        <v>100</v>
      </c>
      <c r="B1475" s="15">
        <v>73.397274103987883</v>
      </c>
      <c r="C1475" s="15">
        <v>26.602725896012117</v>
      </c>
    </row>
    <row r="1476" spans="1:3">
      <c r="A1476" s="15">
        <v>100</v>
      </c>
      <c r="B1476" s="15">
        <v>73.447753659767784</v>
      </c>
      <c r="C1476" s="15">
        <v>26.552246340232216</v>
      </c>
    </row>
    <row r="1477" spans="1:3">
      <c r="A1477" s="15">
        <v>100</v>
      </c>
      <c r="B1477" s="15">
        <v>73.4982332155477</v>
      </c>
      <c r="C1477" s="15">
        <v>26.5017667844523</v>
      </c>
    </row>
    <row r="1478" spans="1:3">
      <c r="A1478" s="15">
        <v>100</v>
      </c>
      <c r="B1478" s="15">
        <v>73.548712771327615</v>
      </c>
      <c r="C1478" s="15">
        <v>26.451287228672385</v>
      </c>
    </row>
    <row r="1479" spans="1:3">
      <c r="A1479" s="15">
        <v>100</v>
      </c>
      <c r="B1479" s="15">
        <v>73.599192327107517</v>
      </c>
      <c r="C1479" s="15">
        <v>26.400807672892483</v>
      </c>
    </row>
    <row r="1480" spans="1:3">
      <c r="A1480" s="15">
        <v>100</v>
      </c>
      <c r="B1480" s="15">
        <v>73.649671882887432</v>
      </c>
      <c r="C1480" s="15">
        <v>26.350328117112568</v>
      </c>
    </row>
    <row r="1481" spans="1:3">
      <c r="A1481" s="15">
        <v>100</v>
      </c>
      <c r="B1481" s="15">
        <v>73.700151438667334</v>
      </c>
      <c r="C1481" s="15">
        <v>26.299848561332666</v>
      </c>
    </row>
    <row r="1482" spans="1:3">
      <c r="A1482" s="15">
        <v>100</v>
      </c>
      <c r="B1482" s="15">
        <v>73.750630994447249</v>
      </c>
      <c r="C1482" s="15">
        <v>26.249369005552751</v>
      </c>
    </row>
    <row r="1483" spans="1:3">
      <c r="A1483" s="15">
        <v>100</v>
      </c>
      <c r="B1483" s="15">
        <v>73.80111055022715</v>
      </c>
      <c r="C1483" s="15">
        <v>26.19888944977285</v>
      </c>
    </row>
    <row r="1484" spans="1:3">
      <c r="A1484" s="15">
        <v>100</v>
      </c>
      <c r="B1484" s="15">
        <v>73.851590106007066</v>
      </c>
      <c r="C1484" s="15">
        <v>26.148409893992934</v>
      </c>
    </row>
    <row r="1485" spans="1:3">
      <c r="A1485" s="15">
        <v>100</v>
      </c>
      <c r="B1485" s="15">
        <v>73.902069661786967</v>
      </c>
      <c r="C1485" s="15">
        <v>26.097930338213033</v>
      </c>
    </row>
    <row r="1486" spans="1:3">
      <c r="A1486" s="15">
        <v>100</v>
      </c>
      <c r="B1486" s="15">
        <v>73.952549217566883</v>
      </c>
      <c r="C1486" s="15">
        <v>26.047450782433117</v>
      </c>
    </row>
    <row r="1487" spans="1:3">
      <c r="A1487" s="15">
        <v>100</v>
      </c>
      <c r="B1487" s="15">
        <v>74.003028773346784</v>
      </c>
      <c r="C1487" s="15">
        <v>25.996971226653216</v>
      </c>
    </row>
    <row r="1488" spans="1:3">
      <c r="A1488" s="15">
        <v>100</v>
      </c>
      <c r="B1488" s="15">
        <v>74.0535083291267</v>
      </c>
      <c r="C1488" s="15">
        <v>25.9464916708733</v>
      </c>
    </row>
    <row r="1489" spans="1:3">
      <c r="A1489" s="15">
        <v>100</v>
      </c>
      <c r="B1489" s="15">
        <v>74.103987884906601</v>
      </c>
      <c r="C1489" s="15">
        <v>25.896012115093399</v>
      </c>
    </row>
    <row r="1490" spans="1:3">
      <c r="A1490" s="15">
        <v>100</v>
      </c>
      <c r="B1490" s="15">
        <v>74.154467440686517</v>
      </c>
      <c r="C1490" s="15">
        <v>25.845532559313483</v>
      </c>
    </row>
    <row r="1491" spans="1:3">
      <c r="A1491" s="15">
        <v>100</v>
      </c>
      <c r="B1491" s="15">
        <v>74.204946996466433</v>
      </c>
      <c r="C1491" s="15">
        <v>25.795053003533567</v>
      </c>
    </row>
    <row r="1492" spans="1:3">
      <c r="A1492" s="15">
        <v>100</v>
      </c>
      <c r="B1492" s="15">
        <v>74.255426552246334</v>
      </c>
      <c r="C1492" s="15">
        <v>25.744573447753666</v>
      </c>
    </row>
    <row r="1493" spans="1:3">
      <c r="A1493" s="15">
        <v>100</v>
      </c>
      <c r="B1493" s="15">
        <v>74.30590610802625</v>
      </c>
      <c r="C1493" s="15">
        <v>25.69409389197375</v>
      </c>
    </row>
    <row r="1494" spans="1:3">
      <c r="A1494" s="15">
        <v>100</v>
      </c>
      <c r="B1494" s="15">
        <v>74.356385663806151</v>
      </c>
      <c r="C1494" s="15">
        <v>25.643614336193849</v>
      </c>
    </row>
    <row r="1495" spans="1:3">
      <c r="A1495" s="15">
        <v>100</v>
      </c>
      <c r="B1495" s="15">
        <v>74.406865219586066</v>
      </c>
      <c r="C1495" s="15">
        <v>25.593134780413934</v>
      </c>
    </row>
    <row r="1496" spans="1:3">
      <c r="A1496" s="15">
        <v>100</v>
      </c>
      <c r="B1496" s="15">
        <v>74.457344775365968</v>
      </c>
      <c r="C1496" s="15">
        <v>25.542655224634032</v>
      </c>
    </row>
    <row r="1497" spans="1:3">
      <c r="A1497" s="15">
        <v>100</v>
      </c>
      <c r="B1497" s="15">
        <v>74.507824331145883</v>
      </c>
      <c r="C1497" s="15">
        <v>25.492175668854117</v>
      </c>
    </row>
    <row r="1498" spans="1:3">
      <c r="A1498" s="15">
        <v>100</v>
      </c>
      <c r="B1498" s="15">
        <v>74.558303886925785</v>
      </c>
      <c r="C1498" s="15">
        <v>25.441696113074215</v>
      </c>
    </row>
    <row r="1499" spans="1:3">
      <c r="A1499" s="15">
        <v>100</v>
      </c>
      <c r="B1499" s="15">
        <v>74.6087834427057</v>
      </c>
      <c r="C1499" s="15">
        <v>25.3912165572943</v>
      </c>
    </row>
    <row r="1500" spans="1:3">
      <c r="A1500" s="15">
        <v>100</v>
      </c>
      <c r="B1500" s="15">
        <v>74.659262998485616</v>
      </c>
      <c r="C1500" s="15">
        <v>25.340737001514384</v>
      </c>
    </row>
    <row r="1501" spans="1:3">
      <c r="A1501" s="15">
        <v>100</v>
      </c>
      <c r="B1501" s="15">
        <v>74.709742554265517</v>
      </c>
      <c r="C1501" s="15">
        <v>25.290257445734483</v>
      </c>
    </row>
    <row r="1502" spans="1:3">
      <c r="A1502" s="15">
        <v>100</v>
      </c>
      <c r="B1502" s="15">
        <v>74.760222110045433</v>
      </c>
      <c r="C1502" s="15">
        <v>25.239777889954567</v>
      </c>
    </row>
    <row r="1503" spans="1:3">
      <c r="A1503" s="15">
        <v>100</v>
      </c>
      <c r="B1503" s="15">
        <v>74.810701665825334</v>
      </c>
      <c r="C1503" s="15">
        <v>25.189298334174666</v>
      </c>
    </row>
    <row r="1504" spans="1:3">
      <c r="A1504" s="15">
        <v>100</v>
      </c>
      <c r="B1504" s="15">
        <v>74.86118122160525</v>
      </c>
      <c r="C1504" s="15">
        <v>25.13881877839475</v>
      </c>
    </row>
    <row r="1505" spans="1:3">
      <c r="A1505" s="15">
        <v>100</v>
      </c>
      <c r="B1505" s="15">
        <v>74.911660777385151</v>
      </c>
      <c r="C1505" s="15">
        <v>25.088339222614849</v>
      </c>
    </row>
    <row r="1506" spans="1:3">
      <c r="A1506" s="15">
        <v>100</v>
      </c>
      <c r="B1506" s="15">
        <v>74.962140333165067</v>
      </c>
      <c r="C1506" s="15">
        <v>25.037859666834933</v>
      </c>
    </row>
    <row r="1507" spans="1:3">
      <c r="A1507" s="15">
        <v>100</v>
      </c>
      <c r="B1507" s="15">
        <v>75.012619888944982</v>
      </c>
      <c r="C1507" s="15">
        <v>24.987380111055018</v>
      </c>
    </row>
    <row r="1508" spans="1:3">
      <c r="A1508" s="15">
        <v>100</v>
      </c>
      <c r="B1508" s="15">
        <v>75.063099444724884</v>
      </c>
      <c r="C1508" s="15">
        <v>24.936900555275116</v>
      </c>
    </row>
    <row r="1509" spans="1:3">
      <c r="A1509" s="15">
        <v>100</v>
      </c>
      <c r="B1509" s="15">
        <v>75.113579000504799</v>
      </c>
      <c r="C1509" s="15">
        <v>24.886420999495201</v>
      </c>
    </row>
    <row r="1510" spans="1:3">
      <c r="A1510" s="15">
        <v>100</v>
      </c>
      <c r="B1510" s="15">
        <v>75.164058556284701</v>
      </c>
      <c r="C1510" s="15">
        <v>24.835941443715299</v>
      </c>
    </row>
    <row r="1511" spans="1:3">
      <c r="A1511" s="15">
        <v>100</v>
      </c>
      <c r="B1511" s="15">
        <v>75.214538112064616</v>
      </c>
      <c r="C1511" s="15">
        <v>24.785461887935384</v>
      </c>
    </row>
    <row r="1512" spans="1:3">
      <c r="A1512" s="15">
        <v>100</v>
      </c>
      <c r="B1512" s="15">
        <v>75.265017667844518</v>
      </c>
      <c r="C1512" s="15">
        <v>24.734982332155482</v>
      </c>
    </row>
    <row r="1513" spans="1:3">
      <c r="A1513" s="15">
        <v>100</v>
      </c>
      <c r="B1513" s="15">
        <v>75.315497223624433</v>
      </c>
      <c r="C1513" s="15">
        <v>24.684502776375567</v>
      </c>
    </row>
    <row r="1514" spans="1:3">
      <c r="A1514" s="15">
        <v>100</v>
      </c>
      <c r="B1514" s="15">
        <v>75.365976779404349</v>
      </c>
      <c r="C1514" s="15">
        <v>24.634023220595651</v>
      </c>
    </row>
    <row r="1515" spans="1:3">
      <c r="A1515" s="15">
        <v>100</v>
      </c>
      <c r="B1515" s="15">
        <v>75.41645633518425</v>
      </c>
      <c r="C1515" s="15">
        <v>24.58354366481575</v>
      </c>
    </row>
    <row r="1516" spans="1:3">
      <c r="A1516" s="15">
        <v>100</v>
      </c>
      <c r="B1516" s="15">
        <v>75.466935890964166</v>
      </c>
      <c r="C1516" s="15">
        <v>24.533064109035834</v>
      </c>
    </row>
    <row r="1517" spans="1:3">
      <c r="A1517" s="15">
        <v>100</v>
      </c>
      <c r="B1517" s="15">
        <v>75.517415446744067</v>
      </c>
      <c r="C1517" s="15">
        <v>24.482584553255933</v>
      </c>
    </row>
    <row r="1518" spans="1:3">
      <c r="A1518" s="15">
        <v>100</v>
      </c>
      <c r="B1518" s="15">
        <v>75.567895002523983</v>
      </c>
      <c r="C1518" s="15">
        <v>24.432104997476017</v>
      </c>
    </row>
    <row r="1519" spans="1:3">
      <c r="A1519" s="15">
        <v>100</v>
      </c>
      <c r="B1519" s="15">
        <v>75.618374558303884</v>
      </c>
      <c r="C1519" s="15">
        <v>24.381625441696116</v>
      </c>
    </row>
    <row r="1520" spans="1:3">
      <c r="A1520" s="15">
        <v>100</v>
      </c>
      <c r="B1520" s="15">
        <v>75.6688541140838</v>
      </c>
      <c r="C1520" s="15">
        <v>24.3311458859162</v>
      </c>
    </row>
    <row r="1521" spans="1:3">
      <c r="A1521" s="15">
        <v>100</v>
      </c>
      <c r="B1521" s="15">
        <v>75.719333669863715</v>
      </c>
      <c r="C1521" s="15">
        <v>24.280666330136285</v>
      </c>
    </row>
    <row r="1522" spans="1:3">
      <c r="A1522" s="15">
        <v>100</v>
      </c>
      <c r="B1522" s="15">
        <v>75.769813225643617</v>
      </c>
      <c r="C1522" s="15">
        <v>24.230186774356383</v>
      </c>
    </row>
    <row r="1523" spans="1:3">
      <c r="A1523" s="15">
        <v>100</v>
      </c>
      <c r="B1523" s="15">
        <v>75.820292781423532</v>
      </c>
      <c r="C1523" s="15">
        <v>24.179707218576468</v>
      </c>
    </row>
    <row r="1524" spans="1:3">
      <c r="A1524" s="15">
        <v>100</v>
      </c>
      <c r="B1524" s="15">
        <v>75.870772337203434</v>
      </c>
      <c r="C1524" s="15">
        <v>24.129227662796566</v>
      </c>
    </row>
    <row r="1525" spans="1:3">
      <c r="A1525" s="15">
        <v>100</v>
      </c>
      <c r="B1525" s="15">
        <v>75.921251892983349</v>
      </c>
      <c r="C1525" s="15">
        <v>24.078748107016651</v>
      </c>
    </row>
    <row r="1526" spans="1:3">
      <c r="A1526" s="15">
        <v>100</v>
      </c>
      <c r="B1526" s="15">
        <v>75.971731448763251</v>
      </c>
      <c r="C1526" s="15">
        <v>24.028268551236749</v>
      </c>
    </row>
    <row r="1527" spans="1:3">
      <c r="A1527" s="15">
        <v>100</v>
      </c>
      <c r="B1527" s="15">
        <v>76.022211004543166</v>
      </c>
      <c r="C1527" s="15">
        <v>23.977788995456834</v>
      </c>
    </row>
    <row r="1528" spans="1:3">
      <c r="A1528" s="15">
        <v>100</v>
      </c>
      <c r="B1528" s="15">
        <v>76.072690560323068</v>
      </c>
      <c r="C1528" s="15">
        <v>23.927309439676932</v>
      </c>
    </row>
    <row r="1529" spans="1:3">
      <c r="A1529" s="15">
        <v>100</v>
      </c>
      <c r="B1529" s="15">
        <v>76.123170116102983</v>
      </c>
      <c r="C1529" s="15">
        <v>23.876829883897017</v>
      </c>
    </row>
    <row r="1530" spans="1:3">
      <c r="A1530" s="15">
        <v>100</v>
      </c>
      <c r="B1530" s="15">
        <v>76.173649671882899</v>
      </c>
      <c r="C1530" s="15">
        <v>23.826350328117101</v>
      </c>
    </row>
    <row r="1531" spans="1:3">
      <c r="A1531" s="15">
        <v>100</v>
      </c>
      <c r="B1531" s="15">
        <v>76.2241292276628</v>
      </c>
      <c r="C1531" s="15">
        <v>23.7758707723372</v>
      </c>
    </row>
    <row r="1532" spans="1:3">
      <c r="A1532" s="15">
        <v>100</v>
      </c>
      <c r="B1532" s="15">
        <v>76.274608783442716</v>
      </c>
      <c r="C1532" s="15">
        <v>23.725391216557284</v>
      </c>
    </row>
    <row r="1533" spans="1:3">
      <c r="A1533" s="15">
        <v>100</v>
      </c>
      <c r="B1533" s="15">
        <v>76.325088339222617</v>
      </c>
      <c r="C1533" s="15">
        <v>23.674911660777383</v>
      </c>
    </row>
    <row r="1534" spans="1:3">
      <c r="A1534" s="15">
        <v>100</v>
      </c>
      <c r="B1534" s="15">
        <v>76.375567895002533</v>
      </c>
      <c r="C1534" s="15">
        <v>23.624432104997467</v>
      </c>
    </row>
    <row r="1535" spans="1:3">
      <c r="A1535" s="15">
        <v>100</v>
      </c>
      <c r="B1535" s="15">
        <v>76.426047450782434</v>
      </c>
      <c r="C1535" s="15">
        <v>23.573952549217566</v>
      </c>
    </row>
    <row r="1536" spans="1:3">
      <c r="A1536" s="15">
        <v>100</v>
      </c>
      <c r="B1536" s="15">
        <v>76.47652700656235</v>
      </c>
      <c r="C1536" s="15">
        <v>23.52347299343765</v>
      </c>
    </row>
    <row r="1537" spans="1:3">
      <c r="A1537" s="15">
        <v>100</v>
      </c>
      <c r="B1537" s="15">
        <v>76.527006562342251</v>
      </c>
      <c r="C1537" s="15">
        <v>23.472993437657749</v>
      </c>
    </row>
    <row r="1538" spans="1:3">
      <c r="A1538" s="15">
        <v>100</v>
      </c>
      <c r="B1538" s="15">
        <v>76.577486118122167</v>
      </c>
      <c r="C1538" s="15">
        <v>23.422513881877833</v>
      </c>
    </row>
    <row r="1539" spans="1:3">
      <c r="A1539" s="15">
        <v>100</v>
      </c>
      <c r="B1539" s="15">
        <v>76.627965673902068</v>
      </c>
      <c r="C1539" s="15">
        <v>23.372034326097932</v>
      </c>
    </row>
    <row r="1540" spans="1:3">
      <c r="A1540" s="15">
        <v>100</v>
      </c>
      <c r="B1540" s="15">
        <v>76.678445229681984</v>
      </c>
      <c r="C1540" s="15">
        <v>23.321554770318016</v>
      </c>
    </row>
    <row r="1541" spans="1:3">
      <c r="A1541" s="15">
        <v>100</v>
      </c>
      <c r="B1541" s="15">
        <v>76.728924785461885</v>
      </c>
      <c r="C1541" s="15">
        <v>23.271075214538115</v>
      </c>
    </row>
    <row r="1542" spans="1:3">
      <c r="A1542" s="15">
        <v>100</v>
      </c>
      <c r="B1542" s="15">
        <v>76.779404341241801</v>
      </c>
      <c r="C1542" s="15">
        <v>23.220595658758199</v>
      </c>
    </row>
    <row r="1543" spans="1:3">
      <c r="A1543" s="15">
        <v>100</v>
      </c>
      <c r="B1543" s="15">
        <v>76.829883897021716</v>
      </c>
      <c r="C1543" s="15">
        <v>23.170116102978284</v>
      </c>
    </row>
    <row r="1544" spans="1:3">
      <c r="A1544" s="15">
        <v>100</v>
      </c>
      <c r="B1544" s="15">
        <v>76.880363452801618</v>
      </c>
      <c r="C1544" s="15">
        <v>23.119636547198382</v>
      </c>
    </row>
    <row r="1545" spans="1:3">
      <c r="A1545" s="15">
        <v>100</v>
      </c>
      <c r="B1545" s="15">
        <v>76.930843008581533</v>
      </c>
      <c r="C1545" s="15">
        <v>23.069156991418467</v>
      </c>
    </row>
    <row r="1546" spans="1:3">
      <c r="A1546" s="15">
        <v>100</v>
      </c>
      <c r="B1546" s="15">
        <v>76.981322564361435</v>
      </c>
      <c r="C1546" s="15">
        <v>23.018677435638565</v>
      </c>
    </row>
    <row r="1547" spans="1:3">
      <c r="A1547" s="15">
        <v>100</v>
      </c>
      <c r="B1547" s="15">
        <v>77.03180212014135</v>
      </c>
      <c r="C1547" s="15">
        <v>22.96819787985865</v>
      </c>
    </row>
    <row r="1548" spans="1:3">
      <c r="A1548" s="15">
        <v>100</v>
      </c>
      <c r="B1548" s="15">
        <v>77.082281675921251</v>
      </c>
      <c r="C1548" s="15">
        <v>22.917718324078749</v>
      </c>
    </row>
    <row r="1549" spans="1:3">
      <c r="A1549" s="15">
        <v>100</v>
      </c>
      <c r="B1549" s="15">
        <v>77.132761231701167</v>
      </c>
      <c r="C1549" s="15">
        <v>22.867238768298833</v>
      </c>
    </row>
    <row r="1550" spans="1:3">
      <c r="A1550" s="15">
        <v>100</v>
      </c>
      <c r="B1550" s="15">
        <v>77.183240787481068</v>
      </c>
      <c r="C1550" s="15">
        <v>22.816759212518932</v>
      </c>
    </row>
    <row r="1551" spans="1:3">
      <c r="A1551" s="15">
        <v>100</v>
      </c>
      <c r="B1551" s="15">
        <v>77.233720343260984</v>
      </c>
      <c r="C1551" s="15">
        <v>22.766279656739016</v>
      </c>
    </row>
    <row r="1552" spans="1:3">
      <c r="A1552" s="15">
        <v>100</v>
      </c>
      <c r="B1552" s="15">
        <v>77.284199899040885</v>
      </c>
      <c r="C1552" s="15">
        <v>22.715800100959115</v>
      </c>
    </row>
    <row r="1553" spans="1:3">
      <c r="A1553" s="15">
        <v>100</v>
      </c>
      <c r="B1553" s="15">
        <v>77.334679454820801</v>
      </c>
      <c r="C1553" s="15">
        <v>22.665320545179199</v>
      </c>
    </row>
    <row r="1554" spans="1:3">
      <c r="A1554" s="15">
        <v>100</v>
      </c>
      <c r="B1554" s="15">
        <v>77.385159010600702</v>
      </c>
      <c r="C1554" s="15">
        <v>22.614840989399298</v>
      </c>
    </row>
    <row r="1555" spans="1:3">
      <c r="A1555" s="15">
        <v>100</v>
      </c>
      <c r="B1555" s="15">
        <v>77.435638566380618</v>
      </c>
      <c r="C1555" s="15">
        <v>22.564361433619382</v>
      </c>
    </row>
    <row r="1556" spans="1:3">
      <c r="A1556" s="15">
        <v>100</v>
      </c>
      <c r="B1556" s="15">
        <v>77.486118122160534</v>
      </c>
      <c r="C1556" s="15">
        <v>22.513881877839466</v>
      </c>
    </row>
    <row r="1557" spans="1:3">
      <c r="A1557" s="15">
        <v>100</v>
      </c>
      <c r="B1557" s="15">
        <v>77.536597677940435</v>
      </c>
      <c r="C1557" s="15">
        <v>22.463402322059565</v>
      </c>
    </row>
    <row r="1558" spans="1:3">
      <c r="A1558" s="15">
        <v>100</v>
      </c>
      <c r="B1558" s="15">
        <v>77.58707723372035</v>
      </c>
      <c r="C1558" s="15">
        <v>22.41292276627965</v>
      </c>
    </row>
    <row r="1559" spans="1:3">
      <c r="A1559" s="15">
        <v>100</v>
      </c>
      <c r="B1559" s="15">
        <v>77.637556789500252</v>
      </c>
      <c r="C1559" s="15">
        <v>22.362443210499748</v>
      </c>
    </row>
    <row r="1560" spans="1:3">
      <c r="A1560" s="15">
        <v>100</v>
      </c>
      <c r="B1560" s="15">
        <v>77.688036345280167</v>
      </c>
      <c r="C1560" s="15">
        <v>22.311963654719833</v>
      </c>
    </row>
    <row r="1561" spans="1:3">
      <c r="A1561" s="15">
        <v>100</v>
      </c>
      <c r="B1561" s="15">
        <v>77.738515901060069</v>
      </c>
      <c r="C1561" s="15">
        <v>22.261484098939931</v>
      </c>
    </row>
    <row r="1562" spans="1:3">
      <c r="A1562" s="15">
        <v>100</v>
      </c>
      <c r="B1562" s="15">
        <v>77.788995456839984</v>
      </c>
      <c r="C1562" s="15">
        <v>22.211004543160016</v>
      </c>
    </row>
    <row r="1563" spans="1:3">
      <c r="A1563" s="15">
        <v>100</v>
      </c>
      <c r="B1563" s="15">
        <v>77.839475012619886</v>
      </c>
      <c r="C1563" s="15">
        <v>22.160524987380114</v>
      </c>
    </row>
    <row r="1564" spans="1:3">
      <c r="A1564" s="15">
        <v>100</v>
      </c>
      <c r="B1564" s="15">
        <v>77.889954568399801</v>
      </c>
      <c r="C1564" s="15">
        <v>22.110045431600199</v>
      </c>
    </row>
    <row r="1565" spans="1:3">
      <c r="A1565" s="15">
        <v>100</v>
      </c>
      <c r="B1565" s="15">
        <v>77.940434124179703</v>
      </c>
      <c r="C1565" s="15">
        <v>22.059565875820297</v>
      </c>
    </row>
    <row r="1566" spans="1:3">
      <c r="A1566" s="15">
        <v>100</v>
      </c>
      <c r="B1566" s="15">
        <v>77.990913679959618</v>
      </c>
      <c r="C1566" s="15">
        <v>22.009086320040382</v>
      </c>
    </row>
    <row r="1567" spans="1:3">
      <c r="A1567" s="15">
        <v>100</v>
      </c>
      <c r="B1567" s="15">
        <v>78.04139323573952</v>
      </c>
      <c r="C1567" s="15">
        <v>21.95860676426048</v>
      </c>
    </row>
    <row r="1568" spans="1:3">
      <c r="A1568" s="15">
        <v>100</v>
      </c>
      <c r="B1568" s="15">
        <v>78.091872791519435</v>
      </c>
      <c r="C1568" s="15">
        <v>21.908127208480565</v>
      </c>
    </row>
    <row r="1569" spans="1:3">
      <c r="A1569" s="15">
        <v>100</v>
      </c>
      <c r="B1569" s="15">
        <v>78.142352347299351</v>
      </c>
      <c r="C1569" s="15">
        <v>21.857647652700649</v>
      </c>
    </row>
    <row r="1570" spans="1:3">
      <c r="A1570" s="15">
        <v>100</v>
      </c>
      <c r="B1570" s="15">
        <v>78.192831903079252</v>
      </c>
      <c r="C1570" s="15">
        <v>21.807168096920748</v>
      </c>
    </row>
    <row r="1571" spans="1:3">
      <c r="A1571" s="15">
        <v>100</v>
      </c>
      <c r="B1571" s="15">
        <v>78.243311458859168</v>
      </c>
      <c r="C1571" s="15">
        <v>21.756688541140832</v>
      </c>
    </row>
    <row r="1572" spans="1:3">
      <c r="A1572" s="15">
        <v>100</v>
      </c>
      <c r="B1572" s="15">
        <v>78.293791014639069</v>
      </c>
      <c r="C1572" s="15">
        <v>21.706208985360931</v>
      </c>
    </row>
    <row r="1573" spans="1:3">
      <c r="A1573" s="15">
        <v>100</v>
      </c>
      <c r="B1573" s="15">
        <v>78.344270570418985</v>
      </c>
      <c r="C1573" s="15">
        <v>21.655729429581015</v>
      </c>
    </row>
    <row r="1574" spans="1:3">
      <c r="A1574" s="15">
        <v>100</v>
      </c>
      <c r="B1574" s="15">
        <v>78.394750126198886</v>
      </c>
      <c r="C1574" s="15">
        <v>21.605249873801114</v>
      </c>
    </row>
    <row r="1575" spans="1:3">
      <c r="A1575" s="15">
        <v>100</v>
      </c>
      <c r="B1575" s="15">
        <v>78.445229681978802</v>
      </c>
      <c r="C1575" s="15">
        <v>21.554770318021198</v>
      </c>
    </row>
    <row r="1576" spans="1:3">
      <c r="A1576" s="15">
        <v>100</v>
      </c>
      <c r="B1576" s="15">
        <v>78.495709237758703</v>
      </c>
      <c r="C1576" s="15">
        <v>21.504290762241297</v>
      </c>
    </row>
    <row r="1577" spans="1:3">
      <c r="A1577" s="15">
        <v>100</v>
      </c>
      <c r="B1577" s="15">
        <v>78.546188793538619</v>
      </c>
      <c r="C1577" s="15">
        <v>21.453811206461381</v>
      </c>
    </row>
    <row r="1578" spans="1:3">
      <c r="A1578" s="15">
        <v>100</v>
      </c>
      <c r="B1578" s="15">
        <v>78.59666834931852</v>
      </c>
      <c r="C1578" s="15">
        <v>21.40333165068148</v>
      </c>
    </row>
    <row r="1579" spans="1:3">
      <c r="A1579" s="15">
        <v>100</v>
      </c>
      <c r="B1579" s="15">
        <v>78.647147905098436</v>
      </c>
      <c r="C1579" s="15">
        <v>21.352852094901564</v>
      </c>
    </row>
    <row r="1580" spans="1:3">
      <c r="A1580" s="15">
        <v>100</v>
      </c>
      <c r="B1580" s="15">
        <v>78.697627460878337</v>
      </c>
      <c r="C1580" s="15">
        <v>21.302372539121663</v>
      </c>
    </row>
    <row r="1581" spans="1:3">
      <c r="A1581" s="15">
        <v>100</v>
      </c>
      <c r="B1581" s="15">
        <v>78.748107016658253</v>
      </c>
      <c r="C1581" s="15">
        <v>21.251892983341747</v>
      </c>
    </row>
    <row r="1582" spans="1:3">
      <c r="A1582" s="15">
        <v>100</v>
      </c>
      <c r="B1582" s="15">
        <v>78.798586572438168</v>
      </c>
      <c r="C1582" s="15">
        <v>21.201413427561832</v>
      </c>
    </row>
    <row r="1583" spans="1:3">
      <c r="A1583" s="15">
        <v>100</v>
      </c>
      <c r="B1583" s="15">
        <v>78.84906612821807</v>
      </c>
      <c r="C1583" s="15">
        <v>21.15093387178193</v>
      </c>
    </row>
    <row r="1584" spans="1:3">
      <c r="A1584" s="15">
        <v>100</v>
      </c>
      <c r="B1584" s="15">
        <v>78.899545683997985</v>
      </c>
      <c r="C1584" s="15">
        <v>21.100454316002015</v>
      </c>
    </row>
    <row r="1585" spans="1:3">
      <c r="A1585" s="15">
        <v>100</v>
      </c>
      <c r="B1585" s="15">
        <v>78.950025239777887</v>
      </c>
      <c r="C1585" s="15">
        <v>21.049974760222113</v>
      </c>
    </row>
    <row r="1586" spans="1:3">
      <c r="A1586" s="15">
        <v>100</v>
      </c>
      <c r="B1586" s="15">
        <v>79.000504795557802</v>
      </c>
      <c r="C1586" s="15">
        <v>20.999495204442198</v>
      </c>
    </row>
    <row r="1587" spans="1:3">
      <c r="A1587" s="15">
        <v>100</v>
      </c>
      <c r="B1587" s="15">
        <v>79.050984351337704</v>
      </c>
      <c r="C1587" s="15">
        <v>20.949015648662296</v>
      </c>
    </row>
    <row r="1588" spans="1:3">
      <c r="A1588" s="15">
        <v>100</v>
      </c>
      <c r="B1588" s="15">
        <v>79.101463907117619</v>
      </c>
      <c r="C1588" s="15">
        <v>20.898536092882381</v>
      </c>
    </row>
    <row r="1589" spans="1:3">
      <c r="A1589" s="15">
        <v>100</v>
      </c>
      <c r="B1589" s="15">
        <v>79.15194346289752</v>
      </c>
      <c r="C1589" s="15">
        <v>20.84805653710248</v>
      </c>
    </row>
    <row r="1590" spans="1:3">
      <c r="A1590" s="15">
        <v>100</v>
      </c>
      <c r="B1590" s="15">
        <v>79.202423018677436</v>
      </c>
      <c r="C1590" s="15">
        <v>20.797576981322564</v>
      </c>
    </row>
    <row r="1591" spans="1:3">
      <c r="A1591" s="15">
        <v>100</v>
      </c>
      <c r="B1591" s="15">
        <v>79.252902574457337</v>
      </c>
      <c r="C1591" s="15">
        <v>20.747097425542663</v>
      </c>
    </row>
    <row r="1592" spans="1:3">
      <c r="A1592" s="15">
        <v>100</v>
      </c>
      <c r="B1592" s="15">
        <v>79.303382130237253</v>
      </c>
      <c r="C1592" s="15">
        <v>20.696617869762747</v>
      </c>
    </row>
    <row r="1593" spans="1:3">
      <c r="A1593" s="15">
        <v>100</v>
      </c>
      <c r="B1593" s="15">
        <v>79.353861686017154</v>
      </c>
      <c r="C1593" s="15">
        <v>20.646138313982846</v>
      </c>
    </row>
    <row r="1594" spans="1:3">
      <c r="A1594" s="15">
        <v>100</v>
      </c>
      <c r="B1594" s="15">
        <v>79.40434124179707</v>
      </c>
      <c r="C1594" s="15">
        <v>20.59565875820293</v>
      </c>
    </row>
    <row r="1595" spans="1:3">
      <c r="A1595" s="15">
        <v>100</v>
      </c>
      <c r="B1595" s="15">
        <v>79.454820797576986</v>
      </c>
      <c r="C1595" s="15">
        <v>20.545179202423014</v>
      </c>
    </row>
    <row r="1596" spans="1:3">
      <c r="A1596" s="15">
        <v>100</v>
      </c>
      <c r="B1596" s="15">
        <v>79.505300353356887</v>
      </c>
      <c r="C1596" s="15">
        <v>20.494699646643113</v>
      </c>
    </row>
    <row r="1597" spans="1:3">
      <c r="A1597" s="15">
        <v>100</v>
      </c>
      <c r="B1597" s="15">
        <v>79.555779909136803</v>
      </c>
      <c r="C1597" s="15">
        <v>20.444220090863197</v>
      </c>
    </row>
    <row r="1598" spans="1:3">
      <c r="A1598" s="15">
        <v>100</v>
      </c>
      <c r="B1598" s="15">
        <v>79.606259464916704</v>
      </c>
      <c r="C1598" s="15">
        <v>20.393740535083296</v>
      </c>
    </row>
    <row r="1599" spans="1:3">
      <c r="A1599" s="15">
        <v>100</v>
      </c>
      <c r="B1599" s="15">
        <v>79.656739020696619</v>
      </c>
      <c r="C1599" s="15">
        <v>20.343260979303381</v>
      </c>
    </row>
    <row r="1600" spans="1:3">
      <c r="A1600" s="15">
        <v>100</v>
      </c>
      <c r="B1600" s="15">
        <v>79.707218576476521</v>
      </c>
      <c r="C1600" s="15">
        <v>20.292781423523479</v>
      </c>
    </row>
    <row r="1601" spans="1:3">
      <c r="A1601" s="15">
        <v>100</v>
      </c>
      <c r="B1601" s="15">
        <v>79.757698132256436</v>
      </c>
      <c r="C1601" s="15">
        <v>20.242301867743564</v>
      </c>
    </row>
    <row r="1602" spans="1:3">
      <c r="A1602" s="15">
        <v>100</v>
      </c>
      <c r="B1602" s="15">
        <v>79.808177688036338</v>
      </c>
      <c r="C1602" s="15">
        <v>20.191822311963662</v>
      </c>
    </row>
    <row r="1603" spans="1:3">
      <c r="A1603" s="15">
        <v>100</v>
      </c>
      <c r="B1603" s="15">
        <v>79.858657243816253</v>
      </c>
      <c r="C1603" s="15">
        <v>20.141342756183747</v>
      </c>
    </row>
    <row r="1604" spans="1:3">
      <c r="A1604" s="15">
        <v>100</v>
      </c>
      <c r="B1604" s="15">
        <v>79.909136799596155</v>
      </c>
      <c r="C1604" s="15">
        <v>20.090863200403845</v>
      </c>
    </row>
    <row r="1605" spans="1:3">
      <c r="A1605" s="15">
        <v>100</v>
      </c>
      <c r="B1605" s="15">
        <v>79.95961635537607</v>
      </c>
      <c r="C1605" s="15">
        <v>20.04038364462393</v>
      </c>
    </row>
    <row r="1606" spans="1:3">
      <c r="A1606" s="15">
        <v>100</v>
      </c>
      <c r="B1606" s="15">
        <v>80.010095911155986</v>
      </c>
      <c r="C1606" s="15">
        <v>19.989904088844014</v>
      </c>
    </row>
    <row r="1607" spans="1:3">
      <c r="A1607" s="15">
        <v>100</v>
      </c>
      <c r="B1607" s="15">
        <v>80.060575466935887</v>
      </c>
      <c r="C1607" s="15">
        <v>19.939424533064113</v>
      </c>
    </row>
    <row r="1608" spans="1:3">
      <c r="A1608" s="15">
        <v>100</v>
      </c>
      <c r="B1608" s="15">
        <v>80.111055022715803</v>
      </c>
      <c r="C1608" s="15">
        <v>19.888944977284197</v>
      </c>
    </row>
    <row r="1609" spans="1:3">
      <c r="A1609" s="15">
        <v>100</v>
      </c>
      <c r="B1609" s="15">
        <v>80.161534578495704</v>
      </c>
      <c r="C1609" s="15">
        <v>19.838465421504296</v>
      </c>
    </row>
    <row r="1610" spans="1:3">
      <c r="A1610" s="15">
        <v>100</v>
      </c>
      <c r="B1610" s="15">
        <v>80.21201413427562</v>
      </c>
      <c r="C1610" s="15">
        <v>19.78798586572438</v>
      </c>
    </row>
    <row r="1611" spans="1:3">
      <c r="A1611" s="15">
        <v>100</v>
      </c>
      <c r="B1611" s="15">
        <v>80.262493690055521</v>
      </c>
      <c r="C1611" s="15">
        <v>19.737506309944479</v>
      </c>
    </row>
    <row r="1612" spans="1:3">
      <c r="A1612" s="15">
        <v>100</v>
      </c>
      <c r="B1612" s="15">
        <v>80.312973245835437</v>
      </c>
      <c r="C1612" s="15">
        <v>19.687026754164563</v>
      </c>
    </row>
    <row r="1613" spans="1:3">
      <c r="A1613" s="15">
        <v>100</v>
      </c>
      <c r="B1613" s="15">
        <v>80.363452801615338</v>
      </c>
      <c r="C1613" s="15">
        <v>19.636547198384662</v>
      </c>
    </row>
    <row r="1614" spans="1:3">
      <c r="A1614" s="15">
        <v>100</v>
      </c>
      <c r="B1614" s="15">
        <v>80.413932357395254</v>
      </c>
      <c r="C1614" s="15">
        <v>19.586067642604746</v>
      </c>
    </row>
    <row r="1615" spans="1:3">
      <c r="A1615" s="15">
        <v>100</v>
      </c>
      <c r="B1615" s="15">
        <v>80.464411913175155</v>
      </c>
      <c r="C1615" s="15">
        <v>19.535588086824845</v>
      </c>
    </row>
    <row r="1616" spans="1:3">
      <c r="A1616" s="15">
        <v>100</v>
      </c>
      <c r="B1616" s="15">
        <v>80.514891468955071</v>
      </c>
      <c r="C1616" s="15">
        <v>19.485108531044929</v>
      </c>
    </row>
    <row r="1617" spans="1:3">
      <c r="A1617" s="15">
        <v>100</v>
      </c>
      <c r="B1617" s="15">
        <v>80.565371024734972</v>
      </c>
      <c r="C1617" s="15">
        <v>19.434628975265028</v>
      </c>
    </row>
    <row r="1618" spans="1:3">
      <c r="A1618" s="15">
        <v>100</v>
      </c>
      <c r="B1618" s="15">
        <v>80.615850580514888</v>
      </c>
      <c r="C1618" s="15">
        <v>19.384149419485112</v>
      </c>
    </row>
    <row r="1619" spans="1:3">
      <c r="A1619" s="15">
        <v>100</v>
      </c>
      <c r="B1619" s="15">
        <v>80.666330136294803</v>
      </c>
      <c r="C1619" s="15">
        <v>19.333669863705197</v>
      </c>
    </row>
    <row r="1620" spans="1:3">
      <c r="A1620" s="15">
        <v>100</v>
      </c>
      <c r="B1620" s="15">
        <v>80.716809692074705</v>
      </c>
      <c r="C1620" s="15">
        <v>19.283190307925295</v>
      </c>
    </row>
    <row r="1621" spans="1:3">
      <c r="A1621" s="15">
        <v>100</v>
      </c>
      <c r="B1621" s="15">
        <v>80.76728924785462</v>
      </c>
      <c r="C1621" s="15">
        <v>19.23271075214538</v>
      </c>
    </row>
    <row r="1622" spans="1:3">
      <c r="A1622" s="15">
        <v>100</v>
      </c>
      <c r="B1622" s="15">
        <v>80.817768803634522</v>
      </c>
      <c r="C1622" s="15">
        <v>19.182231196365478</v>
      </c>
    </row>
    <row r="1623" spans="1:3">
      <c r="A1623" s="15">
        <v>100</v>
      </c>
      <c r="B1623" s="15">
        <v>80.868248359414437</v>
      </c>
      <c r="C1623" s="15">
        <v>19.131751640585563</v>
      </c>
    </row>
    <row r="1624" spans="1:3">
      <c r="A1624" s="15">
        <v>100</v>
      </c>
      <c r="B1624" s="15">
        <v>80.918727915194339</v>
      </c>
      <c r="C1624" s="15">
        <v>19.081272084805661</v>
      </c>
    </row>
    <row r="1625" spans="1:3">
      <c r="A1625" s="15">
        <v>100</v>
      </c>
      <c r="B1625" s="15">
        <v>80.969207470974254</v>
      </c>
      <c r="C1625" s="15">
        <v>19.030792529025746</v>
      </c>
    </row>
    <row r="1626" spans="1:3">
      <c r="A1626" s="15">
        <v>100</v>
      </c>
      <c r="B1626" s="15">
        <v>81.019687026754156</v>
      </c>
      <c r="C1626" s="15">
        <v>18.980312973245844</v>
      </c>
    </row>
    <row r="1627" spans="1:3">
      <c r="A1627" s="15">
        <v>100</v>
      </c>
      <c r="B1627" s="15">
        <v>81.070166582534071</v>
      </c>
      <c r="C1627" s="15">
        <v>18.929833417465929</v>
      </c>
    </row>
    <row r="1628" spans="1:3">
      <c r="A1628" s="15">
        <v>100</v>
      </c>
      <c r="B1628" s="15">
        <v>81.120646138313973</v>
      </c>
      <c r="C1628" s="15">
        <v>18.879353861686027</v>
      </c>
    </row>
    <row r="1629" spans="1:3">
      <c r="A1629" s="15">
        <v>100</v>
      </c>
      <c r="B1629" s="15">
        <v>81.171125694093888</v>
      </c>
      <c r="C1629" s="15">
        <v>18.828874305906112</v>
      </c>
    </row>
    <row r="1630" spans="1:3">
      <c r="A1630" s="15">
        <v>100</v>
      </c>
      <c r="B1630" s="15">
        <v>81.221605249873789</v>
      </c>
      <c r="C1630" s="15">
        <v>18.778394750126211</v>
      </c>
    </row>
    <row r="1631" spans="1:3">
      <c r="A1631" s="15">
        <v>100</v>
      </c>
      <c r="B1631" s="15">
        <v>81.272084805653705</v>
      </c>
      <c r="C1631" s="15">
        <v>18.727915194346295</v>
      </c>
    </row>
    <row r="1632" spans="1:3">
      <c r="A1632" s="15">
        <v>100</v>
      </c>
      <c r="B1632" s="15">
        <v>81.322564361433621</v>
      </c>
      <c r="C1632" s="15">
        <v>18.677435638566379</v>
      </c>
    </row>
    <row r="1633" spans="1:3">
      <c r="A1633" s="15">
        <v>100</v>
      </c>
      <c r="B1633" s="15">
        <v>81.373043917213522</v>
      </c>
      <c r="C1633" s="15">
        <v>18.626956082786478</v>
      </c>
    </row>
    <row r="1634" spans="1:3">
      <c r="A1634" s="15">
        <v>100</v>
      </c>
      <c r="B1634" s="15">
        <v>81.423523472993438</v>
      </c>
      <c r="C1634" s="15">
        <v>18.576476527006562</v>
      </c>
    </row>
    <row r="1635" spans="1:3">
      <c r="A1635" s="15">
        <v>100</v>
      </c>
      <c r="B1635" s="15">
        <v>81.474003028773339</v>
      </c>
      <c r="C1635" s="15">
        <v>18.525996971226661</v>
      </c>
    </row>
    <row r="1636" spans="1:3">
      <c r="A1636" s="15">
        <v>100</v>
      </c>
      <c r="B1636" s="15">
        <v>81.524482584553255</v>
      </c>
      <c r="C1636" s="15">
        <v>18.475517415446745</v>
      </c>
    </row>
    <row r="1637" spans="1:3">
      <c r="A1637" s="15">
        <v>100</v>
      </c>
      <c r="B1637" s="15">
        <v>81.574962140333156</v>
      </c>
      <c r="C1637" s="15">
        <v>18.425037859666844</v>
      </c>
    </row>
    <row r="1638" spans="1:3">
      <c r="A1638" s="15">
        <v>100</v>
      </c>
      <c r="B1638" s="15">
        <v>81.625441696113072</v>
      </c>
      <c r="C1638" s="15">
        <v>18.374558303886928</v>
      </c>
    </row>
    <row r="1639" spans="1:3">
      <c r="A1639" s="15">
        <v>100</v>
      </c>
      <c r="B1639" s="15">
        <v>81.675921251892987</v>
      </c>
      <c r="C1639" s="15">
        <v>18.324078748107013</v>
      </c>
    </row>
    <row r="1640" spans="1:3">
      <c r="A1640" s="15">
        <v>100</v>
      </c>
      <c r="B1640" s="15">
        <v>81.726400807672889</v>
      </c>
      <c r="C1640" s="15">
        <v>18.273599192327111</v>
      </c>
    </row>
    <row r="1641" spans="1:3">
      <c r="A1641" s="15">
        <v>100</v>
      </c>
      <c r="B1641" s="15">
        <v>81.776880363452804</v>
      </c>
      <c r="C1641" s="15">
        <v>18.223119636547196</v>
      </c>
    </row>
    <row r="1642" spans="1:3">
      <c r="A1642" s="15">
        <v>100</v>
      </c>
      <c r="B1642" s="15">
        <v>81.827359919232705</v>
      </c>
      <c r="C1642" s="15">
        <v>18.172640080767295</v>
      </c>
    </row>
    <row r="1643" spans="1:3">
      <c r="A1643" s="15">
        <v>100</v>
      </c>
      <c r="B1643" s="15">
        <v>81.877839475012621</v>
      </c>
      <c r="C1643" s="15">
        <v>18.122160524987379</v>
      </c>
    </row>
    <row r="1644" spans="1:3">
      <c r="A1644" s="15">
        <v>100</v>
      </c>
      <c r="B1644" s="15">
        <v>81.928319030792522</v>
      </c>
      <c r="C1644" s="15">
        <v>18.071680969207478</v>
      </c>
    </row>
    <row r="1645" spans="1:3">
      <c r="A1645" s="15">
        <v>100</v>
      </c>
      <c r="B1645" s="15">
        <v>81.978798586572438</v>
      </c>
      <c r="C1645" s="15">
        <v>18.021201413427562</v>
      </c>
    </row>
    <row r="1646" spans="1:3">
      <c r="A1646" s="15">
        <v>100</v>
      </c>
      <c r="B1646" s="15">
        <v>82.029278142352354</v>
      </c>
      <c r="C1646" s="15">
        <v>17.970721857647646</v>
      </c>
    </row>
    <row r="1647" spans="1:3">
      <c r="A1647" s="15">
        <v>100</v>
      </c>
      <c r="B1647" s="15">
        <v>82.079757698132255</v>
      </c>
      <c r="C1647" s="15">
        <v>17.920242301867745</v>
      </c>
    </row>
    <row r="1648" spans="1:3">
      <c r="A1648" s="15">
        <v>100</v>
      </c>
      <c r="B1648" s="15">
        <v>82.130237253912171</v>
      </c>
      <c r="C1648" s="15">
        <v>17.869762746087829</v>
      </c>
    </row>
    <row r="1649" spans="1:3">
      <c r="A1649" s="15">
        <v>100</v>
      </c>
      <c r="B1649" s="15">
        <v>82.180716809692072</v>
      </c>
      <c r="C1649" s="15">
        <v>17.819283190307928</v>
      </c>
    </row>
    <row r="1650" spans="1:3">
      <c r="A1650" s="15">
        <v>100</v>
      </c>
      <c r="B1650" s="15">
        <v>82.231196365471988</v>
      </c>
      <c r="C1650" s="15">
        <v>17.768803634528012</v>
      </c>
    </row>
    <row r="1651" spans="1:3">
      <c r="A1651" s="15">
        <v>100</v>
      </c>
      <c r="B1651" s="15">
        <v>82.281675921251889</v>
      </c>
      <c r="C1651" s="15">
        <v>17.718324078748111</v>
      </c>
    </row>
    <row r="1652" spans="1:3">
      <c r="A1652" s="15">
        <v>100</v>
      </c>
      <c r="B1652" s="15">
        <v>82.332155477031804</v>
      </c>
      <c r="C1652" s="15">
        <v>17.667844522968196</v>
      </c>
    </row>
    <row r="1653" spans="1:3">
      <c r="A1653" s="15">
        <v>100</v>
      </c>
      <c r="B1653" s="15">
        <v>82.38263503281172</v>
      </c>
      <c r="C1653" s="15">
        <v>17.61736496718828</v>
      </c>
    </row>
    <row r="1654" spans="1:3">
      <c r="A1654" s="15">
        <v>100</v>
      </c>
      <c r="B1654" s="15">
        <v>82.433114588591621</v>
      </c>
      <c r="C1654" s="15">
        <v>17.566885411408379</v>
      </c>
    </row>
    <row r="1655" spans="1:3">
      <c r="A1655" s="15">
        <v>100</v>
      </c>
      <c r="B1655" s="15">
        <v>82.483594144371537</v>
      </c>
      <c r="C1655" s="15">
        <v>17.516405855628463</v>
      </c>
    </row>
    <row r="1656" spans="1:3">
      <c r="A1656" s="15">
        <v>100</v>
      </c>
      <c r="B1656" s="15">
        <v>82.534073700151438</v>
      </c>
      <c r="C1656" s="15">
        <v>17.465926299848562</v>
      </c>
    </row>
    <row r="1657" spans="1:3">
      <c r="A1657" s="15">
        <v>100</v>
      </c>
      <c r="B1657" s="15">
        <v>82.584553255931354</v>
      </c>
      <c r="C1657" s="15">
        <v>17.415446744068646</v>
      </c>
    </row>
    <row r="1658" spans="1:3">
      <c r="A1658" s="15">
        <v>100</v>
      </c>
      <c r="B1658" s="15">
        <v>82.635032811711255</v>
      </c>
      <c r="C1658" s="15">
        <v>17.364967188288745</v>
      </c>
    </row>
    <row r="1659" spans="1:3">
      <c r="A1659" s="15">
        <v>100</v>
      </c>
      <c r="B1659" s="15">
        <v>82.685512367491171</v>
      </c>
      <c r="C1659" s="15">
        <v>17.314487632508829</v>
      </c>
    </row>
    <row r="1660" spans="1:3">
      <c r="A1660" s="15">
        <v>100</v>
      </c>
      <c r="B1660" s="15">
        <v>82.735991923271087</v>
      </c>
      <c r="C1660" s="15">
        <v>17.264008076728913</v>
      </c>
    </row>
    <row r="1661" spans="1:3">
      <c r="A1661" s="15">
        <v>100</v>
      </c>
      <c r="B1661" s="15">
        <v>82.786471479050988</v>
      </c>
      <c r="C1661" s="15">
        <v>17.213528520949012</v>
      </c>
    </row>
    <row r="1662" spans="1:3">
      <c r="A1662" s="15">
        <v>100</v>
      </c>
      <c r="B1662" s="15">
        <v>82.836951034830903</v>
      </c>
      <c r="C1662" s="15">
        <v>17.163048965169097</v>
      </c>
    </row>
    <row r="1663" spans="1:3">
      <c r="A1663" s="15">
        <v>100</v>
      </c>
      <c r="B1663" s="15">
        <v>82.887430590610805</v>
      </c>
      <c r="C1663" s="15">
        <v>17.112569409389195</v>
      </c>
    </row>
    <row r="1664" spans="1:3">
      <c r="A1664" s="15">
        <v>100</v>
      </c>
      <c r="B1664" s="15">
        <v>82.93791014639072</v>
      </c>
      <c r="C1664" s="15">
        <v>17.06208985360928</v>
      </c>
    </row>
    <row r="1665" spans="1:3">
      <c r="A1665" s="15">
        <v>100</v>
      </c>
      <c r="B1665" s="15">
        <v>82.988389702170622</v>
      </c>
      <c r="C1665" s="15">
        <v>17.011610297829378</v>
      </c>
    </row>
    <row r="1666" spans="1:3">
      <c r="A1666" s="15">
        <v>100</v>
      </c>
      <c r="B1666" s="15">
        <v>83.038869257950537</v>
      </c>
      <c r="C1666" s="15">
        <v>16.961130742049463</v>
      </c>
    </row>
    <row r="1667" spans="1:3">
      <c r="A1667" s="15">
        <v>100</v>
      </c>
      <c r="B1667" s="15">
        <v>83.089348813730439</v>
      </c>
      <c r="C1667" s="15">
        <v>16.910651186269561</v>
      </c>
    </row>
    <row r="1668" spans="1:3">
      <c r="A1668" s="15">
        <v>100</v>
      </c>
      <c r="B1668" s="15">
        <v>83.139828369510354</v>
      </c>
      <c r="C1668" s="15">
        <v>16.860171630489646</v>
      </c>
    </row>
    <row r="1669" spans="1:3">
      <c r="A1669" s="15">
        <v>100</v>
      </c>
      <c r="B1669" s="15">
        <v>83.190307925290256</v>
      </c>
      <c r="C1669" s="15">
        <v>16.809692074709744</v>
      </c>
    </row>
    <row r="1670" spans="1:3">
      <c r="A1670" s="15">
        <v>100</v>
      </c>
      <c r="B1670" s="15">
        <v>83.240787481070171</v>
      </c>
      <c r="C1670" s="15">
        <v>16.759212518929829</v>
      </c>
    </row>
    <row r="1671" spans="1:3">
      <c r="A1671" s="15">
        <v>100</v>
      </c>
      <c r="B1671" s="15">
        <v>83.291267036850087</v>
      </c>
      <c r="C1671" s="15">
        <v>16.708732963149913</v>
      </c>
    </row>
    <row r="1672" spans="1:3">
      <c r="A1672" s="15">
        <v>100</v>
      </c>
      <c r="B1672" s="15">
        <v>83.341746592629988</v>
      </c>
      <c r="C1672" s="15">
        <v>16.658253407370012</v>
      </c>
    </row>
    <row r="1673" spans="1:3">
      <c r="A1673" s="15">
        <v>100</v>
      </c>
      <c r="B1673" s="15">
        <v>83.392226148409904</v>
      </c>
      <c r="C1673" s="15">
        <v>16.607773851590096</v>
      </c>
    </row>
    <row r="1674" spans="1:3">
      <c r="A1674" s="15">
        <v>100</v>
      </c>
      <c r="B1674" s="15">
        <v>83.442705704189805</v>
      </c>
      <c r="C1674" s="15">
        <v>16.557294295810195</v>
      </c>
    </row>
    <row r="1675" spans="1:3">
      <c r="A1675" s="15">
        <v>100</v>
      </c>
      <c r="B1675" s="15">
        <v>83.493185259969721</v>
      </c>
      <c r="C1675" s="15">
        <v>16.506814740030279</v>
      </c>
    </row>
    <row r="1676" spans="1:3">
      <c r="A1676" s="15">
        <v>100</v>
      </c>
      <c r="B1676" s="15">
        <v>83.543664815749622</v>
      </c>
      <c r="C1676" s="15">
        <v>16.456335184250378</v>
      </c>
    </row>
    <row r="1677" spans="1:3">
      <c r="A1677" s="15">
        <v>100</v>
      </c>
      <c r="B1677" s="15">
        <v>83.594144371529538</v>
      </c>
      <c r="C1677" s="15">
        <v>16.405855628470462</v>
      </c>
    </row>
    <row r="1678" spans="1:3">
      <c r="A1678" s="15">
        <v>100</v>
      </c>
      <c r="B1678" s="15">
        <v>83.644623927309439</v>
      </c>
      <c r="C1678" s="15">
        <v>16.355376072690561</v>
      </c>
    </row>
    <row r="1679" spans="1:3">
      <c r="A1679" s="15">
        <v>100</v>
      </c>
      <c r="B1679" s="15">
        <v>83.695103483089355</v>
      </c>
      <c r="C1679" s="15">
        <v>16.304896516910645</v>
      </c>
    </row>
    <row r="1680" spans="1:3">
      <c r="A1680" s="15">
        <v>100</v>
      </c>
      <c r="B1680" s="15">
        <v>83.745583038869256</v>
      </c>
      <c r="C1680" s="15">
        <v>16.254416961130744</v>
      </c>
    </row>
    <row r="1681" spans="1:3">
      <c r="A1681" s="15">
        <v>100</v>
      </c>
      <c r="B1681" s="15">
        <v>83.796062594649172</v>
      </c>
      <c r="C1681" s="15">
        <v>16.203937405350828</v>
      </c>
    </row>
    <row r="1682" spans="1:3">
      <c r="A1682" s="15">
        <v>100</v>
      </c>
      <c r="B1682" s="15">
        <v>83.846542150429073</v>
      </c>
      <c r="C1682" s="15">
        <v>16.153457849570927</v>
      </c>
    </row>
    <row r="1683" spans="1:3">
      <c r="A1683" s="15">
        <v>100</v>
      </c>
      <c r="B1683" s="15">
        <v>83.897021706208989</v>
      </c>
      <c r="C1683" s="15">
        <v>16.102978293791011</v>
      </c>
    </row>
    <row r="1684" spans="1:3">
      <c r="A1684" s="15">
        <v>100</v>
      </c>
      <c r="B1684" s="15">
        <v>83.947501261988904</v>
      </c>
      <c r="C1684" s="15">
        <v>16.052498738011096</v>
      </c>
    </row>
    <row r="1685" spans="1:3">
      <c r="A1685" s="15">
        <v>100</v>
      </c>
      <c r="B1685" s="15">
        <v>83.997980817768806</v>
      </c>
      <c r="C1685" s="15">
        <v>16.002019182231194</v>
      </c>
    </row>
    <row r="1686" spans="1:3">
      <c r="A1686" s="15">
        <v>100</v>
      </c>
      <c r="B1686" s="15">
        <v>84.048460373548721</v>
      </c>
      <c r="C1686" s="15">
        <v>15.951539626451279</v>
      </c>
    </row>
    <row r="1687" spans="1:3">
      <c r="A1687" s="15">
        <v>100</v>
      </c>
      <c r="B1687" s="15">
        <v>84.098939929328623</v>
      </c>
      <c r="C1687" s="15">
        <v>15.901060070671377</v>
      </c>
    </row>
    <row r="1688" spans="1:3">
      <c r="A1688" s="15">
        <v>100</v>
      </c>
      <c r="B1688" s="15">
        <v>84.149419485108538</v>
      </c>
      <c r="C1688" s="15">
        <v>15.850580514891462</v>
      </c>
    </row>
    <row r="1689" spans="1:3">
      <c r="A1689" s="15">
        <v>100</v>
      </c>
      <c r="B1689" s="15">
        <v>84.19989904088844</v>
      </c>
      <c r="C1689" s="15">
        <v>15.80010095911156</v>
      </c>
    </row>
    <row r="1690" spans="1:3">
      <c r="A1690" s="15">
        <v>100</v>
      </c>
      <c r="B1690" s="15">
        <v>84.250378596668355</v>
      </c>
      <c r="C1690" s="15">
        <v>15.749621403331645</v>
      </c>
    </row>
    <row r="1691" spans="1:3">
      <c r="A1691" s="15">
        <v>100</v>
      </c>
      <c r="B1691" s="15">
        <v>84.300858152448257</v>
      </c>
      <c r="C1691" s="15">
        <v>15.699141847551743</v>
      </c>
    </row>
    <row r="1692" spans="1:3">
      <c r="A1692" s="15">
        <v>100</v>
      </c>
      <c r="B1692" s="15">
        <v>84.351337708228172</v>
      </c>
      <c r="C1692" s="15">
        <v>15.648662291771828</v>
      </c>
    </row>
    <row r="1693" spans="1:3">
      <c r="A1693" s="15">
        <v>100</v>
      </c>
      <c r="B1693" s="15">
        <v>84.401817264008073</v>
      </c>
      <c r="C1693" s="15">
        <v>15.598182735991927</v>
      </c>
    </row>
    <row r="1694" spans="1:3">
      <c r="A1694" s="15">
        <v>100</v>
      </c>
      <c r="B1694" s="15">
        <v>84.452296819787989</v>
      </c>
      <c r="C1694" s="15">
        <v>15.547703180212011</v>
      </c>
    </row>
    <row r="1695" spans="1:3">
      <c r="A1695" s="15">
        <v>100</v>
      </c>
      <c r="B1695" s="15">
        <v>84.50277637556789</v>
      </c>
      <c r="C1695" s="15">
        <v>15.49722362443211</v>
      </c>
    </row>
    <row r="1696" spans="1:3">
      <c r="A1696" s="15">
        <v>100</v>
      </c>
      <c r="B1696" s="15">
        <v>84.553255931347806</v>
      </c>
      <c r="C1696" s="15">
        <v>15.446744068652194</v>
      </c>
    </row>
    <row r="1697" spans="1:3">
      <c r="A1697" s="15">
        <v>100</v>
      </c>
      <c r="B1697" s="15">
        <v>84.603735487127722</v>
      </c>
      <c r="C1697" s="15">
        <v>15.396264512872278</v>
      </c>
    </row>
    <row r="1698" spans="1:3">
      <c r="A1698" s="15">
        <v>100</v>
      </c>
      <c r="B1698" s="15">
        <v>84.654215042907623</v>
      </c>
      <c r="C1698" s="15">
        <v>15.345784957092377</v>
      </c>
    </row>
    <row r="1699" spans="1:3">
      <c r="A1699" s="15">
        <v>100</v>
      </c>
      <c r="B1699" s="15">
        <v>84.704694598687539</v>
      </c>
      <c r="C1699" s="15">
        <v>15.295305401312461</v>
      </c>
    </row>
    <row r="1700" spans="1:3">
      <c r="A1700" s="15">
        <v>100</v>
      </c>
      <c r="B1700" s="15">
        <v>84.75517415446744</v>
      </c>
      <c r="C1700" s="15">
        <v>15.24482584553256</v>
      </c>
    </row>
    <row r="1701" spans="1:3">
      <c r="A1701" s="15">
        <v>100</v>
      </c>
      <c r="B1701" s="15">
        <v>84.805653710247356</v>
      </c>
      <c r="C1701" s="15">
        <v>15.194346289752644</v>
      </c>
    </row>
    <row r="1702" spans="1:3">
      <c r="A1702" s="15">
        <v>100</v>
      </c>
      <c r="B1702" s="15">
        <v>84.856133266027257</v>
      </c>
      <c r="C1702" s="15">
        <v>15.143866733972743</v>
      </c>
    </row>
    <row r="1703" spans="1:3">
      <c r="A1703" s="15">
        <v>100</v>
      </c>
      <c r="B1703" s="15">
        <v>84.906612821807173</v>
      </c>
      <c r="C1703" s="15">
        <v>15.093387178192827</v>
      </c>
    </row>
    <row r="1704" spans="1:3">
      <c r="A1704" s="15">
        <v>100</v>
      </c>
      <c r="B1704" s="15">
        <v>84.957092377587074</v>
      </c>
      <c r="C1704" s="15">
        <v>15.042907622412926</v>
      </c>
    </row>
    <row r="1705" spans="1:3">
      <c r="A1705" s="15">
        <v>100</v>
      </c>
      <c r="B1705" s="15">
        <v>85.007571933366989</v>
      </c>
      <c r="C1705" s="15">
        <v>14.992428066633011</v>
      </c>
    </row>
    <row r="1706" spans="1:3">
      <c r="A1706" s="15">
        <v>100</v>
      </c>
      <c r="B1706" s="15">
        <v>85.058051489146891</v>
      </c>
      <c r="C1706" s="15">
        <v>14.941948510853109</v>
      </c>
    </row>
    <row r="1707" spans="1:3">
      <c r="A1707" s="15">
        <v>100</v>
      </c>
      <c r="B1707" s="15">
        <v>85.108531044926806</v>
      </c>
      <c r="C1707" s="15">
        <v>14.891468955073194</v>
      </c>
    </row>
    <row r="1708" spans="1:3">
      <c r="A1708" s="15">
        <v>100</v>
      </c>
      <c r="B1708" s="15">
        <v>85.159010600706708</v>
      </c>
      <c r="C1708" s="15">
        <v>14.840989399293292</v>
      </c>
    </row>
    <row r="1709" spans="1:3">
      <c r="A1709" s="15">
        <v>100</v>
      </c>
      <c r="B1709" s="15">
        <v>85.209490156486623</v>
      </c>
      <c r="C1709" s="15">
        <v>14.790509843513377</v>
      </c>
    </row>
    <row r="1710" spans="1:3">
      <c r="A1710" s="15">
        <v>100</v>
      </c>
      <c r="B1710" s="15">
        <v>85.259969712266539</v>
      </c>
      <c r="C1710" s="15">
        <v>14.740030287733461</v>
      </c>
    </row>
    <row r="1711" spans="1:3">
      <c r="A1711" s="15">
        <v>100</v>
      </c>
      <c r="B1711" s="15">
        <v>85.31044926804644</v>
      </c>
      <c r="C1711" s="15">
        <v>14.68955073195356</v>
      </c>
    </row>
    <row r="1712" spans="1:3">
      <c r="A1712" s="15">
        <v>100</v>
      </c>
      <c r="B1712" s="15">
        <v>85.360928823826356</v>
      </c>
      <c r="C1712" s="15">
        <v>14.639071176173644</v>
      </c>
    </row>
    <row r="1713" spans="1:3">
      <c r="A1713" s="15">
        <v>100</v>
      </c>
      <c r="B1713" s="15">
        <v>85.411408379606257</v>
      </c>
      <c r="C1713" s="15">
        <v>14.588591620393743</v>
      </c>
    </row>
    <row r="1714" spans="1:3">
      <c r="A1714" s="15">
        <v>100</v>
      </c>
      <c r="B1714" s="15">
        <v>85.461887935386173</v>
      </c>
      <c r="C1714" s="15">
        <v>14.538112064613827</v>
      </c>
    </row>
    <row r="1715" spans="1:3">
      <c r="A1715" s="15">
        <v>100</v>
      </c>
      <c r="B1715" s="15">
        <v>85.512367491166074</v>
      </c>
      <c r="C1715" s="15">
        <v>14.487632508833926</v>
      </c>
    </row>
    <row r="1716" spans="1:3">
      <c r="A1716" s="15">
        <v>100</v>
      </c>
      <c r="B1716" s="15">
        <v>85.56284704694599</v>
      </c>
      <c r="C1716" s="15">
        <v>14.43715295305401</v>
      </c>
    </row>
    <row r="1717" spans="1:3">
      <c r="A1717" s="15">
        <v>100</v>
      </c>
      <c r="B1717" s="15">
        <v>85.613326602725891</v>
      </c>
      <c r="C1717" s="15">
        <v>14.386673397274109</v>
      </c>
    </row>
    <row r="1718" spans="1:3">
      <c r="A1718" s="15">
        <v>100</v>
      </c>
      <c r="B1718" s="15">
        <v>85.663806158505807</v>
      </c>
      <c r="C1718" s="15">
        <v>14.336193841494193</v>
      </c>
    </row>
    <row r="1719" spans="1:3">
      <c r="A1719" s="15">
        <v>100</v>
      </c>
      <c r="B1719" s="15">
        <v>85.714285714285708</v>
      </c>
      <c r="C1719" s="15">
        <v>14.285714285714292</v>
      </c>
    </row>
    <row r="1720" spans="1:3">
      <c r="A1720" s="15">
        <v>100</v>
      </c>
      <c r="B1720" s="15">
        <v>85.764765270065624</v>
      </c>
      <c r="C1720" s="15">
        <v>14.235234729934376</v>
      </c>
    </row>
    <row r="1721" spans="1:3">
      <c r="A1721" s="15">
        <v>100</v>
      </c>
      <c r="B1721" s="15">
        <v>85.815244825845539</v>
      </c>
      <c r="C1721" s="15">
        <v>14.184755174154461</v>
      </c>
    </row>
    <row r="1722" spans="1:3">
      <c r="A1722" s="15">
        <v>100</v>
      </c>
      <c r="B1722" s="15">
        <v>85.865724381625441</v>
      </c>
      <c r="C1722" s="15">
        <v>14.134275618374559</v>
      </c>
    </row>
    <row r="1723" spans="1:3">
      <c r="A1723" s="15">
        <v>100</v>
      </c>
      <c r="B1723" s="15">
        <v>85.916203937405356</v>
      </c>
      <c r="C1723" s="15">
        <v>14.083796062594644</v>
      </c>
    </row>
    <row r="1724" spans="1:3">
      <c r="A1724" s="15">
        <v>100</v>
      </c>
      <c r="B1724" s="15">
        <v>85.966683493185258</v>
      </c>
      <c r="C1724" s="15">
        <v>14.033316506814742</v>
      </c>
    </row>
    <row r="1725" spans="1:3">
      <c r="A1725" s="15">
        <v>100</v>
      </c>
      <c r="B1725" s="15">
        <v>86.017163048965173</v>
      </c>
      <c r="C1725" s="15">
        <v>13.982836951034827</v>
      </c>
    </row>
    <row r="1726" spans="1:3">
      <c r="A1726" s="15">
        <v>100</v>
      </c>
      <c r="B1726" s="15">
        <v>86.067642604745075</v>
      </c>
      <c r="C1726" s="15">
        <v>13.932357395254925</v>
      </c>
    </row>
    <row r="1727" spans="1:3">
      <c r="A1727" s="15">
        <v>100</v>
      </c>
      <c r="B1727" s="15">
        <v>86.11812216052499</v>
      </c>
      <c r="C1727" s="15">
        <v>13.88187783947501</v>
      </c>
    </row>
    <row r="1728" spans="1:3">
      <c r="A1728" s="15">
        <v>100</v>
      </c>
      <c r="B1728" s="15">
        <v>86.168601716304892</v>
      </c>
      <c r="C1728" s="15">
        <v>13.831398283695108</v>
      </c>
    </row>
    <row r="1729" spans="1:3">
      <c r="A1729" s="15">
        <v>100</v>
      </c>
      <c r="B1729" s="15">
        <v>86.219081272084807</v>
      </c>
      <c r="C1729" s="15">
        <v>13.780918727915193</v>
      </c>
    </row>
    <row r="1730" spans="1:3">
      <c r="A1730" s="15">
        <v>100</v>
      </c>
      <c r="B1730" s="15">
        <v>86.269560827864709</v>
      </c>
      <c r="C1730" s="15">
        <v>13.730439172135291</v>
      </c>
    </row>
    <row r="1731" spans="1:3">
      <c r="A1731" s="15">
        <v>100</v>
      </c>
      <c r="B1731" s="15">
        <v>86.320040383644624</v>
      </c>
      <c r="C1731" s="15">
        <v>13.679959616355376</v>
      </c>
    </row>
    <row r="1732" spans="1:3">
      <c r="A1732" s="15">
        <v>100</v>
      </c>
      <c r="B1732" s="15">
        <v>86.370519939424526</v>
      </c>
      <c r="C1732" s="15">
        <v>13.629480060575474</v>
      </c>
    </row>
    <row r="1733" spans="1:3">
      <c r="A1733" s="15">
        <v>100</v>
      </c>
      <c r="B1733" s="15">
        <v>86.420999495204441</v>
      </c>
      <c r="C1733" s="15">
        <v>13.579000504795559</v>
      </c>
    </row>
    <row r="1734" spans="1:3">
      <c r="A1734" s="15">
        <v>100</v>
      </c>
      <c r="B1734" s="15">
        <v>86.471479050984357</v>
      </c>
      <c r="C1734" s="15">
        <v>13.528520949015643</v>
      </c>
    </row>
    <row r="1735" spans="1:3">
      <c r="A1735" s="15">
        <v>100</v>
      </c>
      <c r="B1735" s="15">
        <v>86.521958606764258</v>
      </c>
      <c r="C1735" s="15">
        <v>13.478041393235742</v>
      </c>
    </row>
    <row r="1736" spans="1:3">
      <c r="A1736" s="15">
        <v>100</v>
      </c>
      <c r="B1736" s="15">
        <v>86.572438162544174</v>
      </c>
      <c r="C1736" s="15">
        <v>13.427561837455826</v>
      </c>
    </row>
    <row r="1737" spans="1:3">
      <c r="A1737" s="15">
        <v>100</v>
      </c>
      <c r="B1737" s="15">
        <v>86.622917718324075</v>
      </c>
      <c r="C1737" s="15">
        <v>13.377082281675925</v>
      </c>
    </row>
    <row r="1738" spans="1:3">
      <c r="A1738" s="15">
        <v>100</v>
      </c>
      <c r="B1738" s="15">
        <v>86.673397274103991</v>
      </c>
      <c r="C1738" s="15">
        <v>13.326602725896009</v>
      </c>
    </row>
    <row r="1739" spans="1:3">
      <c r="A1739" s="15">
        <v>100</v>
      </c>
      <c r="B1739" s="15">
        <v>86.723876829883892</v>
      </c>
      <c r="C1739" s="15">
        <v>13.276123170116108</v>
      </c>
    </row>
    <row r="1740" spans="1:3">
      <c r="A1740" s="15">
        <v>100</v>
      </c>
      <c r="B1740" s="15">
        <v>86.774356385663808</v>
      </c>
      <c r="C1740" s="15">
        <v>13.225643614336192</v>
      </c>
    </row>
    <row r="1741" spans="1:3">
      <c r="A1741" s="15">
        <v>100</v>
      </c>
      <c r="B1741" s="15">
        <v>86.824835941443709</v>
      </c>
      <c r="C1741" s="15">
        <v>13.175164058556291</v>
      </c>
    </row>
    <row r="1742" spans="1:3">
      <c r="A1742" s="15">
        <v>100</v>
      </c>
      <c r="B1742" s="15">
        <v>86.875315497223625</v>
      </c>
      <c r="C1742" s="15">
        <v>13.124684502776375</v>
      </c>
    </row>
    <row r="1743" spans="1:3">
      <c r="A1743" s="15">
        <v>100</v>
      </c>
      <c r="B1743" s="15">
        <v>86.925795053003526</v>
      </c>
      <c r="C1743" s="15">
        <v>13.074204946996474</v>
      </c>
    </row>
    <row r="1744" spans="1:3">
      <c r="A1744" s="15">
        <v>100</v>
      </c>
      <c r="B1744" s="15">
        <v>86.976274608783442</v>
      </c>
      <c r="C1744" s="15">
        <v>13.023725391216558</v>
      </c>
    </row>
    <row r="1745" spans="1:3">
      <c r="A1745" s="15">
        <v>100</v>
      </c>
      <c r="B1745" s="15">
        <v>87.026754164563343</v>
      </c>
      <c r="C1745" s="15">
        <v>12.973245835436657</v>
      </c>
    </row>
    <row r="1746" spans="1:3">
      <c r="A1746" s="15">
        <v>100</v>
      </c>
      <c r="B1746" s="15">
        <v>87.077233720343258</v>
      </c>
      <c r="C1746" s="15">
        <v>12.922766279656742</v>
      </c>
    </row>
    <row r="1747" spans="1:3">
      <c r="A1747" s="15">
        <v>100</v>
      </c>
      <c r="B1747" s="15">
        <v>87.127713276123174</v>
      </c>
      <c r="C1747" s="15">
        <v>12.872286723876826</v>
      </c>
    </row>
    <row r="1748" spans="1:3">
      <c r="A1748" s="15">
        <v>100</v>
      </c>
      <c r="B1748" s="15">
        <v>87.178192831903075</v>
      </c>
      <c r="C1748" s="15">
        <v>12.821807168096925</v>
      </c>
    </row>
    <row r="1749" spans="1:3">
      <c r="A1749" s="15">
        <v>100</v>
      </c>
      <c r="B1749" s="15">
        <v>87.228672387682991</v>
      </c>
      <c r="C1749" s="15">
        <v>12.771327612317009</v>
      </c>
    </row>
    <row r="1750" spans="1:3">
      <c r="A1750" s="15">
        <v>100</v>
      </c>
      <c r="B1750" s="15">
        <v>87.279151943462892</v>
      </c>
      <c r="C1750" s="15">
        <v>12.720848056537108</v>
      </c>
    </row>
    <row r="1751" spans="1:3">
      <c r="A1751" s="15">
        <v>100</v>
      </c>
      <c r="B1751" s="15">
        <v>87.329631499242808</v>
      </c>
      <c r="C1751" s="15">
        <v>12.670368500757192</v>
      </c>
    </row>
    <row r="1752" spans="1:3">
      <c r="A1752" s="15">
        <v>100</v>
      </c>
      <c r="B1752" s="15">
        <v>87.380111055022709</v>
      </c>
      <c r="C1752" s="15">
        <v>12.619888944977291</v>
      </c>
    </row>
    <row r="1753" spans="1:3">
      <c r="A1753" s="15">
        <v>100</v>
      </c>
      <c r="B1753" s="15">
        <v>87.430590610802625</v>
      </c>
      <c r="C1753" s="15">
        <v>12.569409389197375</v>
      </c>
    </row>
    <row r="1754" spans="1:3">
      <c r="A1754" s="15">
        <v>100</v>
      </c>
      <c r="B1754" s="15">
        <v>87.481070166582526</v>
      </c>
      <c r="C1754" s="15">
        <v>12.518929833417474</v>
      </c>
    </row>
    <row r="1755" spans="1:3">
      <c r="A1755" s="15">
        <v>100</v>
      </c>
      <c r="B1755" s="15">
        <v>87.531549722362442</v>
      </c>
      <c r="C1755" s="15">
        <v>12.468450277637558</v>
      </c>
    </row>
    <row r="1756" spans="1:3">
      <c r="A1756" s="15">
        <v>100</v>
      </c>
      <c r="B1756" s="15">
        <v>87.582029278142343</v>
      </c>
      <c r="C1756" s="15">
        <v>12.417970721857657</v>
      </c>
    </row>
    <row r="1757" spans="1:3">
      <c r="A1757" s="15">
        <v>100</v>
      </c>
      <c r="B1757" s="15">
        <v>87.632508833922259</v>
      </c>
      <c r="C1757" s="15">
        <v>12.367491166077741</v>
      </c>
    </row>
    <row r="1758" spans="1:3">
      <c r="A1758" s="15">
        <v>100</v>
      </c>
      <c r="B1758" s="15">
        <v>87.68298838970216</v>
      </c>
      <c r="C1758" s="15">
        <v>12.31701161029784</v>
      </c>
    </row>
    <row r="1759" spans="1:3">
      <c r="A1759" s="15">
        <v>100</v>
      </c>
      <c r="B1759" s="15">
        <v>87.733467945482076</v>
      </c>
      <c r="C1759" s="15">
        <v>12.266532054517924</v>
      </c>
    </row>
    <row r="1760" spans="1:3">
      <c r="A1760" s="15">
        <v>100</v>
      </c>
      <c r="B1760" s="15">
        <v>87.783947501261991</v>
      </c>
      <c r="C1760" s="15">
        <v>12.216052498738009</v>
      </c>
    </row>
    <row r="1761" spans="1:3">
      <c r="A1761" s="15">
        <v>100</v>
      </c>
      <c r="B1761" s="15">
        <v>87.834427057041893</v>
      </c>
      <c r="C1761" s="15">
        <v>12.165572942958107</v>
      </c>
    </row>
    <row r="1762" spans="1:3">
      <c r="A1762" s="15">
        <v>100</v>
      </c>
      <c r="B1762" s="15">
        <v>87.884906612821808</v>
      </c>
      <c r="C1762" s="15">
        <v>12.115093387178192</v>
      </c>
    </row>
    <row r="1763" spans="1:3">
      <c r="A1763" s="15">
        <v>100</v>
      </c>
      <c r="B1763" s="15">
        <v>87.93538616860171</v>
      </c>
      <c r="C1763" s="15">
        <v>12.06461383139829</v>
      </c>
    </row>
    <row r="1764" spans="1:3">
      <c r="A1764" s="15">
        <v>100</v>
      </c>
      <c r="B1764" s="15">
        <v>87.985865724381625</v>
      </c>
      <c r="C1764" s="15">
        <v>12.014134275618375</v>
      </c>
    </row>
    <row r="1765" spans="1:3">
      <c r="A1765" s="15">
        <v>100</v>
      </c>
      <c r="B1765" s="15">
        <v>88.036345280161527</v>
      </c>
      <c r="C1765" s="15">
        <v>11.963654719838473</v>
      </c>
    </row>
    <row r="1766" spans="1:3">
      <c r="A1766" s="15">
        <v>100</v>
      </c>
      <c r="B1766" s="15">
        <v>88.086824835941442</v>
      </c>
      <c r="C1766" s="15">
        <v>11.913175164058558</v>
      </c>
    </row>
    <row r="1767" spans="1:3">
      <c r="A1767" s="15">
        <v>100</v>
      </c>
      <c r="B1767" s="15">
        <v>88.137304391721344</v>
      </c>
      <c r="C1767" s="15">
        <v>11.862695608278656</v>
      </c>
    </row>
    <row r="1768" spans="1:3">
      <c r="A1768" s="15">
        <v>100</v>
      </c>
      <c r="B1768" s="15">
        <v>88.187783947501259</v>
      </c>
      <c r="C1768" s="15">
        <v>11.812216052498741</v>
      </c>
    </row>
    <row r="1769" spans="1:3">
      <c r="A1769" s="15">
        <v>100</v>
      </c>
      <c r="B1769" s="15">
        <v>88.238263503281161</v>
      </c>
      <c r="C1769" s="15">
        <v>11.761736496718839</v>
      </c>
    </row>
    <row r="1770" spans="1:3">
      <c r="A1770" s="15">
        <v>100</v>
      </c>
      <c r="B1770" s="15">
        <v>88.288743059061076</v>
      </c>
      <c r="C1770" s="15">
        <v>11.711256940938924</v>
      </c>
    </row>
    <row r="1771" spans="1:3">
      <c r="A1771" s="15">
        <v>100</v>
      </c>
      <c r="B1771" s="15">
        <v>88.339222614840978</v>
      </c>
      <c r="C1771" s="15">
        <v>11.660777385159022</v>
      </c>
    </row>
    <row r="1772" spans="1:3">
      <c r="A1772" s="15">
        <v>100</v>
      </c>
      <c r="B1772" s="15">
        <v>88.389702170620893</v>
      </c>
      <c r="C1772" s="15">
        <v>11.610297829379107</v>
      </c>
    </row>
    <row r="1773" spans="1:3">
      <c r="A1773" s="15">
        <v>100</v>
      </c>
      <c r="B1773" s="15">
        <v>88.440181726400809</v>
      </c>
      <c r="C1773" s="15">
        <v>11.559818273599191</v>
      </c>
    </row>
    <row r="1774" spans="1:3">
      <c r="A1774" s="15">
        <v>100</v>
      </c>
      <c r="B1774" s="15">
        <v>88.49066128218071</v>
      </c>
      <c r="C1774" s="15">
        <v>11.50933871781929</v>
      </c>
    </row>
    <row r="1775" spans="1:3">
      <c r="A1775" s="15">
        <v>100</v>
      </c>
      <c r="B1775" s="15">
        <v>88.541140837960626</v>
      </c>
      <c r="C1775" s="15">
        <v>11.458859162039374</v>
      </c>
    </row>
    <row r="1776" spans="1:3">
      <c r="A1776" s="15">
        <v>100</v>
      </c>
      <c r="B1776" s="15">
        <v>88.591620393740527</v>
      </c>
      <c r="C1776" s="15">
        <v>11.408379606259473</v>
      </c>
    </row>
    <row r="1777" spans="1:3">
      <c r="A1777" s="15">
        <v>100</v>
      </c>
      <c r="B1777" s="15">
        <v>88.642099949520443</v>
      </c>
      <c r="C1777" s="15">
        <v>11.357900050479557</v>
      </c>
    </row>
    <row r="1778" spans="1:3">
      <c r="A1778" s="15">
        <v>100</v>
      </c>
      <c r="B1778" s="15">
        <v>88.692579505300344</v>
      </c>
      <c r="C1778" s="15">
        <v>11.307420494699656</v>
      </c>
    </row>
    <row r="1779" spans="1:3">
      <c r="A1779" s="15">
        <v>100</v>
      </c>
      <c r="B1779" s="15">
        <v>88.74305906108026</v>
      </c>
      <c r="C1779" s="15">
        <v>11.25694093891974</v>
      </c>
    </row>
    <row r="1780" spans="1:3">
      <c r="A1780" s="15">
        <v>100</v>
      </c>
      <c r="B1780" s="15">
        <v>88.793538616860161</v>
      </c>
      <c r="C1780" s="15">
        <v>11.206461383139839</v>
      </c>
    </row>
    <row r="1781" spans="1:3">
      <c r="A1781" s="15">
        <v>100</v>
      </c>
      <c r="B1781" s="15">
        <v>88.844018172640077</v>
      </c>
      <c r="C1781" s="15">
        <v>11.155981827359923</v>
      </c>
    </row>
    <row r="1782" spans="1:3">
      <c r="A1782" s="15">
        <v>100</v>
      </c>
      <c r="B1782" s="15">
        <v>88.894497728419992</v>
      </c>
      <c r="C1782" s="15">
        <v>11.105502271580008</v>
      </c>
    </row>
    <row r="1783" spans="1:3">
      <c r="A1783" s="15">
        <v>100</v>
      </c>
      <c r="B1783" s="15">
        <v>88.944977284199894</v>
      </c>
      <c r="C1783" s="15">
        <v>11.055022715800106</v>
      </c>
    </row>
    <row r="1784" spans="1:3">
      <c r="A1784" s="15">
        <v>100</v>
      </c>
      <c r="B1784" s="15">
        <v>88.995456839979809</v>
      </c>
      <c r="C1784" s="15">
        <v>11.004543160020191</v>
      </c>
    </row>
    <row r="1785" spans="1:3">
      <c r="A1785" s="15">
        <v>100</v>
      </c>
      <c r="B1785" s="15">
        <v>89.045936395759711</v>
      </c>
      <c r="C1785" s="15">
        <v>10.954063604240289</v>
      </c>
    </row>
    <row r="1786" spans="1:3">
      <c r="A1786" s="15">
        <v>100</v>
      </c>
      <c r="B1786" s="15">
        <v>89.096415951539626</v>
      </c>
      <c r="C1786" s="15">
        <v>10.903584048460374</v>
      </c>
    </row>
    <row r="1787" spans="1:3">
      <c r="A1787" s="15">
        <v>100</v>
      </c>
      <c r="B1787" s="15">
        <v>89.146895507319527</v>
      </c>
      <c r="C1787" s="15">
        <v>10.853104492680473</v>
      </c>
    </row>
    <row r="1788" spans="1:3">
      <c r="A1788" s="15">
        <v>100</v>
      </c>
      <c r="B1788" s="15">
        <v>89.197375063099443</v>
      </c>
      <c r="C1788" s="15">
        <v>10.802624936900557</v>
      </c>
    </row>
    <row r="1789" spans="1:3">
      <c r="A1789" s="15">
        <v>100</v>
      </c>
      <c r="B1789" s="15">
        <v>89.247854618879359</v>
      </c>
      <c r="C1789" s="15">
        <v>10.752145381120641</v>
      </c>
    </row>
    <row r="1790" spans="1:3">
      <c r="A1790" s="15">
        <v>100</v>
      </c>
      <c r="B1790" s="15">
        <v>89.29833417465926</v>
      </c>
      <c r="C1790" s="15">
        <v>10.70166582534074</v>
      </c>
    </row>
    <row r="1791" spans="1:3">
      <c r="A1791" s="15">
        <v>100</v>
      </c>
      <c r="B1791" s="15">
        <v>89.348813730439176</v>
      </c>
      <c r="C1791" s="15">
        <v>10.651186269560824</v>
      </c>
    </row>
    <row r="1792" spans="1:3">
      <c r="A1792" s="15">
        <v>100</v>
      </c>
      <c r="B1792" s="15">
        <v>89.399293286219077</v>
      </c>
      <c r="C1792" s="15">
        <v>10.600706713780923</v>
      </c>
    </row>
    <row r="1793" spans="1:3">
      <c r="A1793" s="15">
        <v>100</v>
      </c>
      <c r="B1793" s="15">
        <v>89.449772841998993</v>
      </c>
      <c r="C1793" s="15">
        <v>10.550227158001007</v>
      </c>
    </row>
    <row r="1794" spans="1:3">
      <c r="A1794" s="15">
        <v>100</v>
      </c>
      <c r="B1794" s="15">
        <v>89.500252397778894</v>
      </c>
      <c r="C1794" s="15">
        <v>10.499747602221106</v>
      </c>
    </row>
    <row r="1795" spans="1:3">
      <c r="A1795" s="15">
        <v>100</v>
      </c>
      <c r="B1795" s="15">
        <v>89.55073195355881</v>
      </c>
      <c r="C1795" s="15">
        <v>10.44926804644119</v>
      </c>
    </row>
    <row r="1796" spans="1:3">
      <c r="A1796" s="15">
        <v>100</v>
      </c>
      <c r="B1796" s="15">
        <v>89.601211509338725</v>
      </c>
      <c r="C1796" s="15">
        <v>10.398788490661275</v>
      </c>
    </row>
    <row r="1797" spans="1:3">
      <c r="A1797" s="15">
        <v>100</v>
      </c>
      <c r="B1797" s="15">
        <v>89.651691065118627</v>
      </c>
      <c r="C1797" s="15">
        <v>10.348308934881373</v>
      </c>
    </row>
    <row r="1798" spans="1:3">
      <c r="A1798" s="15">
        <v>100</v>
      </c>
      <c r="B1798" s="15">
        <v>89.702170620898542</v>
      </c>
      <c r="C1798" s="15">
        <v>10.297829379101458</v>
      </c>
    </row>
    <row r="1799" spans="1:3">
      <c r="A1799" s="15">
        <v>100</v>
      </c>
      <c r="B1799" s="15">
        <v>89.752650176678443</v>
      </c>
      <c r="C1799" s="15">
        <v>10.247349823321557</v>
      </c>
    </row>
    <row r="1800" spans="1:3">
      <c r="A1800" s="15">
        <v>100</v>
      </c>
      <c r="B1800" s="15">
        <v>89.803129732458359</v>
      </c>
      <c r="C1800" s="15">
        <v>10.196870267541641</v>
      </c>
    </row>
    <row r="1801" spans="1:3">
      <c r="A1801" s="15">
        <v>100</v>
      </c>
      <c r="B1801" s="15">
        <v>89.85360928823826</v>
      </c>
      <c r="C1801" s="15">
        <v>10.14639071176174</v>
      </c>
    </row>
    <row r="1802" spans="1:3">
      <c r="A1802" s="15">
        <v>100</v>
      </c>
      <c r="B1802" s="15">
        <v>89.904088844018176</v>
      </c>
      <c r="C1802" s="15">
        <v>10.095911155981824</v>
      </c>
    </row>
    <row r="1803" spans="1:3">
      <c r="A1803" s="15">
        <v>100</v>
      </c>
      <c r="B1803" s="15">
        <v>89.954568399798092</v>
      </c>
      <c r="C1803" s="15">
        <v>10.045431600201908</v>
      </c>
    </row>
    <row r="1804" spans="1:3">
      <c r="A1804" s="15">
        <v>100</v>
      </c>
      <c r="B1804" s="15">
        <v>90.005047955577993</v>
      </c>
      <c r="C1804" s="15">
        <v>9.994952044422007</v>
      </c>
    </row>
    <row r="1805" spans="1:3">
      <c r="A1805" s="15">
        <v>100</v>
      </c>
      <c r="B1805" s="15">
        <v>90.055527511357909</v>
      </c>
      <c r="C1805" s="15">
        <v>9.9444724886420914</v>
      </c>
    </row>
    <row r="1806" spans="1:3">
      <c r="A1806" s="15">
        <v>100</v>
      </c>
      <c r="B1806" s="15">
        <v>90.10600706713781</v>
      </c>
      <c r="C1806" s="15">
        <v>9.8939929328621901</v>
      </c>
    </row>
    <row r="1807" spans="1:3">
      <c r="A1807" s="15">
        <v>100</v>
      </c>
      <c r="B1807" s="15">
        <v>90.156486622917726</v>
      </c>
      <c r="C1807" s="15">
        <v>9.8435133770822745</v>
      </c>
    </row>
    <row r="1808" spans="1:3">
      <c r="A1808" s="15">
        <v>100</v>
      </c>
      <c r="B1808" s="15">
        <v>90.206966178697627</v>
      </c>
      <c r="C1808" s="15">
        <v>9.7930338213023731</v>
      </c>
    </row>
    <row r="1809" spans="1:3">
      <c r="A1809" s="15">
        <v>100</v>
      </c>
      <c r="B1809" s="15">
        <v>90.257445734477542</v>
      </c>
      <c r="C1809" s="15">
        <v>9.7425542655224575</v>
      </c>
    </row>
    <row r="1810" spans="1:3">
      <c r="A1810" s="15">
        <v>100</v>
      </c>
      <c r="B1810" s="15">
        <v>90.307925290257444</v>
      </c>
      <c r="C1810" s="15">
        <v>9.6920747097425561</v>
      </c>
    </row>
    <row r="1811" spans="1:3">
      <c r="A1811" s="15">
        <v>100</v>
      </c>
      <c r="B1811" s="15">
        <v>90.358404846037359</v>
      </c>
      <c r="C1811" s="15">
        <v>9.6415951539626406</v>
      </c>
    </row>
    <row r="1812" spans="1:3">
      <c r="A1812" s="15">
        <v>100</v>
      </c>
      <c r="B1812" s="15">
        <v>90.408884401817275</v>
      </c>
      <c r="C1812" s="15">
        <v>9.591115598182725</v>
      </c>
    </row>
    <row r="1813" spans="1:3">
      <c r="A1813" s="15">
        <v>100</v>
      </c>
      <c r="B1813" s="15">
        <v>90.459363957597176</v>
      </c>
      <c r="C1813" s="15">
        <v>9.5406360424028236</v>
      </c>
    </row>
    <row r="1814" spans="1:3">
      <c r="A1814" s="15">
        <v>100</v>
      </c>
      <c r="B1814" s="15">
        <v>90.509843513377092</v>
      </c>
      <c r="C1814" s="15">
        <v>9.490156486622908</v>
      </c>
    </row>
    <row r="1815" spans="1:3">
      <c r="A1815" s="15">
        <v>100</v>
      </c>
      <c r="B1815" s="15">
        <v>90.560323069156993</v>
      </c>
      <c r="C1815" s="15">
        <v>9.4396769308430066</v>
      </c>
    </row>
    <row r="1816" spans="1:3">
      <c r="A1816" s="15">
        <v>100</v>
      </c>
      <c r="B1816" s="15">
        <v>90.610802624936909</v>
      </c>
      <c r="C1816" s="15">
        <v>9.389197375063091</v>
      </c>
    </row>
    <row r="1817" spans="1:3">
      <c r="A1817" s="15">
        <v>100</v>
      </c>
      <c r="B1817" s="15">
        <v>90.66128218071681</v>
      </c>
      <c r="C1817" s="15">
        <v>9.3387178192831897</v>
      </c>
    </row>
    <row r="1818" spans="1:3">
      <c r="A1818" s="15">
        <v>100</v>
      </c>
      <c r="B1818" s="15">
        <v>90.711761736496726</v>
      </c>
      <c r="C1818" s="15">
        <v>9.2882382635032741</v>
      </c>
    </row>
    <row r="1819" spans="1:3">
      <c r="A1819" s="15">
        <v>100</v>
      </c>
      <c r="B1819" s="15">
        <v>90.762241292276627</v>
      </c>
      <c r="C1819" s="15">
        <v>9.2377587077233727</v>
      </c>
    </row>
    <row r="1820" spans="1:3">
      <c r="A1820" s="15">
        <v>100</v>
      </c>
      <c r="B1820" s="15">
        <v>90.812720848056543</v>
      </c>
      <c r="C1820" s="15">
        <v>9.1872791519434571</v>
      </c>
    </row>
    <row r="1821" spans="1:3">
      <c r="A1821" s="15">
        <v>100</v>
      </c>
      <c r="B1821" s="15">
        <v>90.863200403836444</v>
      </c>
      <c r="C1821" s="15">
        <v>9.1367995961635557</v>
      </c>
    </row>
    <row r="1822" spans="1:3">
      <c r="A1822" s="15">
        <v>100</v>
      </c>
      <c r="B1822" s="15">
        <v>90.91367995961636</v>
      </c>
      <c r="C1822" s="15">
        <v>9.0863200403836402</v>
      </c>
    </row>
    <row r="1823" spans="1:3">
      <c r="A1823" s="15">
        <v>100</v>
      </c>
      <c r="B1823" s="15">
        <v>90.964159515396261</v>
      </c>
      <c r="C1823" s="15">
        <v>9.0358404846037388</v>
      </c>
    </row>
    <row r="1824" spans="1:3">
      <c r="A1824" s="15">
        <v>100</v>
      </c>
      <c r="B1824" s="15">
        <v>91.014639071176177</v>
      </c>
      <c r="C1824" s="15">
        <v>8.9853609288238232</v>
      </c>
    </row>
    <row r="1825" spans="1:3">
      <c r="A1825" s="15">
        <v>100</v>
      </c>
      <c r="B1825" s="15">
        <v>91.065118626956092</v>
      </c>
      <c r="C1825" s="15">
        <v>8.9348813730439076</v>
      </c>
    </row>
    <row r="1826" spans="1:3">
      <c r="A1826" s="15">
        <v>100</v>
      </c>
      <c r="B1826" s="15">
        <v>91.115598182735994</v>
      </c>
      <c r="C1826" s="15">
        <v>8.8844018172640062</v>
      </c>
    </row>
    <row r="1827" spans="1:3">
      <c r="A1827" s="15">
        <v>100</v>
      </c>
      <c r="B1827" s="15">
        <v>91.166077738515909</v>
      </c>
      <c r="C1827" s="15">
        <v>8.8339222614840907</v>
      </c>
    </row>
    <row r="1828" spans="1:3">
      <c r="A1828" s="15">
        <v>100</v>
      </c>
      <c r="B1828" s="15">
        <v>91.216557294295811</v>
      </c>
      <c r="C1828" s="15">
        <v>8.7834427057041893</v>
      </c>
    </row>
    <row r="1829" spans="1:3">
      <c r="A1829" s="15">
        <v>100</v>
      </c>
      <c r="B1829" s="15">
        <v>91.267036850075726</v>
      </c>
      <c r="C1829" s="15">
        <v>8.7329631499242737</v>
      </c>
    </row>
    <row r="1830" spans="1:3">
      <c r="A1830" s="15">
        <v>100</v>
      </c>
      <c r="B1830" s="15">
        <v>91.317516405855628</v>
      </c>
      <c r="C1830" s="15">
        <v>8.6824835941443723</v>
      </c>
    </row>
    <row r="1831" spans="1:3">
      <c r="A1831" s="15">
        <v>100</v>
      </c>
      <c r="B1831" s="15">
        <v>91.367995961635543</v>
      </c>
      <c r="C1831" s="15">
        <v>8.6320040383644567</v>
      </c>
    </row>
    <row r="1832" spans="1:3">
      <c r="A1832" s="15">
        <v>100</v>
      </c>
      <c r="B1832" s="15">
        <v>91.418475517415445</v>
      </c>
      <c r="C1832" s="15">
        <v>8.5815244825845554</v>
      </c>
    </row>
    <row r="1833" spans="1:3">
      <c r="A1833" s="15">
        <v>100</v>
      </c>
      <c r="B1833" s="15">
        <v>91.46895507319536</v>
      </c>
      <c r="C1833" s="15">
        <v>8.5310449268046398</v>
      </c>
    </row>
    <row r="1834" spans="1:3">
      <c r="A1834" s="15">
        <v>100</v>
      </c>
      <c r="B1834" s="15">
        <v>91.519434628975262</v>
      </c>
      <c r="C1834" s="15">
        <v>8.4805653710247384</v>
      </c>
    </row>
    <row r="1835" spans="1:3">
      <c r="A1835" s="15">
        <v>100</v>
      </c>
      <c r="B1835" s="15">
        <v>91.569914184755177</v>
      </c>
      <c r="C1835" s="15">
        <v>8.4300858152448228</v>
      </c>
    </row>
    <row r="1836" spans="1:3">
      <c r="A1836" s="15">
        <v>100</v>
      </c>
      <c r="B1836" s="15">
        <v>91.620393740535093</v>
      </c>
      <c r="C1836" s="15">
        <v>8.3796062594649072</v>
      </c>
    </row>
    <row r="1837" spans="1:3">
      <c r="A1837" s="15">
        <v>100</v>
      </c>
      <c r="B1837" s="15">
        <v>91.670873296314994</v>
      </c>
      <c r="C1837" s="15">
        <v>8.3291267036850059</v>
      </c>
    </row>
    <row r="1838" spans="1:3">
      <c r="A1838" s="15">
        <v>100</v>
      </c>
      <c r="B1838" s="15">
        <v>91.72135285209491</v>
      </c>
      <c r="C1838" s="15">
        <v>8.2786471479050903</v>
      </c>
    </row>
    <row r="1839" spans="1:3">
      <c r="A1839" s="15">
        <v>100</v>
      </c>
      <c r="B1839" s="15">
        <v>91.771832407874811</v>
      </c>
      <c r="C1839" s="15">
        <v>8.2281675921251889</v>
      </c>
    </row>
    <row r="1840" spans="1:3">
      <c r="A1840" s="15">
        <v>100</v>
      </c>
      <c r="B1840" s="15">
        <v>91.822311963654727</v>
      </c>
      <c r="C1840" s="15">
        <v>8.1776880363452733</v>
      </c>
    </row>
    <row r="1841" spans="1:3">
      <c r="A1841" s="15">
        <v>100</v>
      </c>
      <c r="B1841" s="15">
        <v>91.872791519434628</v>
      </c>
      <c r="C1841" s="15">
        <v>8.1272084805653719</v>
      </c>
    </row>
    <row r="1842" spans="1:3">
      <c r="A1842" s="15">
        <v>100</v>
      </c>
      <c r="B1842" s="15">
        <v>91.923271075214544</v>
      </c>
      <c r="C1842" s="15">
        <v>8.0767289247854563</v>
      </c>
    </row>
    <row r="1843" spans="1:3">
      <c r="A1843" s="15">
        <v>100</v>
      </c>
      <c r="B1843" s="15">
        <v>91.973750630994445</v>
      </c>
      <c r="C1843" s="15">
        <v>8.026249369005555</v>
      </c>
    </row>
    <row r="1844" spans="1:3">
      <c r="A1844" s="15">
        <v>100</v>
      </c>
      <c r="B1844" s="15">
        <v>92.024230186774361</v>
      </c>
      <c r="C1844" s="15">
        <v>7.9757698132256394</v>
      </c>
    </row>
    <row r="1845" spans="1:3">
      <c r="A1845" s="15">
        <v>100</v>
      </c>
      <c r="B1845" s="15">
        <v>92.074709742554262</v>
      </c>
      <c r="C1845" s="15">
        <v>7.925290257445738</v>
      </c>
    </row>
    <row r="1846" spans="1:3">
      <c r="A1846" s="15">
        <v>100</v>
      </c>
      <c r="B1846" s="15">
        <v>92.125189298334178</v>
      </c>
      <c r="C1846" s="15">
        <v>7.8748107016658224</v>
      </c>
    </row>
    <row r="1847" spans="1:3">
      <c r="A1847" s="15">
        <v>100</v>
      </c>
      <c r="B1847" s="15">
        <v>92.175668854114079</v>
      </c>
      <c r="C1847" s="15">
        <v>7.824331145885921</v>
      </c>
    </row>
    <row r="1848" spans="1:3">
      <c r="A1848" s="15">
        <v>100</v>
      </c>
      <c r="B1848" s="15">
        <v>92.226148409893995</v>
      </c>
      <c r="C1848" s="15">
        <v>7.7738515901060055</v>
      </c>
    </row>
    <row r="1849" spans="1:3">
      <c r="A1849" s="15">
        <v>100</v>
      </c>
      <c r="B1849" s="15">
        <v>92.27662796567391</v>
      </c>
      <c r="C1849" s="15">
        <v>7.7233720343260899</v>
      </c>
    </row>
    <row r="1850" spans="1:3">
      <c r="A1850" s="15">
        <v>100</v>
      </c>
      <c r="B1850" s="15">
        <v>92.327107521453812</v>
      </c>
      <c r="C1850" s="15">
        <v>7.6728924785461885</v>
      </c>
    </row>
    <row r="1851" spans="1:3">
      <c r="A1851" s="15">
        <v>100</v>
      </c>
      <c r="B1851" s="15">
        <v>92.377587077233727</v>
      </c>
      <c r="C1851" s="15">
        <v>7.6224129227662729</v>
      </c>
    </row>
    <row r="1852" spans="1:3">
      <c r="A1852" s="15">
        <v>100</v>
      </c>
      <c r="B1852" s="15">
        <v>92.428066633013628</v>
      </c>
      <c r="C1852" s="15">
        <v>7.5719333669863715</v>
      </c>
    </row>
    <row r="1853" spans="1:3">
      <c r="A1853" s="15">
        <v>100</v>
      </c>
      <c r="B1853" s="15">
        <v>92.478546188793544</v>
      </c>
      <c r="C1853" s="15">
        <v>7.521453811206456</v>
      </c>
    </row>
    <row r="1854" spans="1:3">
      <c r="A1854" s="15">
        <v>100</v>
      </c>
      <c r="B1854" s="15">
        <v>92.529025744573445</v>
      </c>
      <c r="C1854" s="15">
        <v>7.4709742554265546</v>
      </c>
    </row>
    <row r="1855" spans="1:3">
      <c r="A1855" s="15">
        <v>100</v>
      </c>
      <c r="B1855" s="15">
        <v>92.579505300353361</v>
      </c>
      <c r="C1855" s="15">
        <v>7.420494699646639</v>
      </c>
    </row>
    <row r="1856" spans="1:3">
      <c r="A1856" s="15">
        <v>100</v>
      </c>
      <c r="B1856" s="15">
        <v>92.629984856133262</v>
      </c>
      <c r="C1856" s="15">
        <v>7.3700151438667376</v>
      </c>
    </row>
    <row r="1857" spans="1:3">
      <c r="A1857" s="15">
        <v>100</v>
      </c>
      <c r="B1857" s="15">
        <v>92.680464411913178</v>
      </c>
      <c r="C1857" s="15">
        <v>7.319535588086822</v>
      </c>
    </row>
    <row r="1858" spans="1:3">
      <c r="A1858" s="15">
        <v>100</v>
      </c>
      <c r="B1858" s="15">
        <v>92.730943967693079</v>
      </c>
      <c r="C1858" s="15">
        <v>7.2690560323069207</v>
      </c>
    </row>
    <row r="1859" spans="1:3">
      <c r="A1859" s="15">
        <v>100</v>
      </c>
      <c r="B1859" s="15">
        <v>92.781423523472995</v>
      </c>
      <c r="C1859" s="15">
        <v>7.2185764765270051</v>
      </c>
    </row>
    <row r="1860" spans="1:3">
      <c r="A1860" s="15">
        <v>100</v>
      </c>
      <c r="B1860" s="15">
        <v>92.831903079252896</v>
      </c>
      <c r="C1860" s="15">
        <v>7.1680969207471037</v>
      </c>
    </row>
    <row r="1861" spans="1:3">
      <c r="A1861" s="15">
        <v>100</v>
      </c>
      <c r="B1861" s="15">
        <v>92.882382635032812</v>
      </c>
      <c r="C1861" s="15">
        <v>7.1176173649671881</v>
      </c>
    </row>
    <row r="1862" spans="1:3">
      <c r="A1862" s="15">
        <v>100</v>
      </c>
      <c r="B1862" s="15">
        <v>92.932862190812727</v>
      </c>
      <c r="C1862" s="15">
        <v>7.0671378091872725</v>
      </c>
    </row>
    <row r="1863" spans="1:3">
      <c r="A1863" s="15">
        <v>100</v>
      </c>
      <c r="B1863" s="15">
        <v>92.983341746592629</v>
      </c>
      <c r="C1863" s="15">
        <v>7.0166582534073711</v>
      </c>
    </row>
    <row r="1864" spans="1:3">
      <c r="A1864" s="15">
        <v>100</v>
      </c>
      <c r="B1864" s="15">
        <v>93.033821302372544</v>
      </c>
      <c r="C1864" s="15">
        <v>6.9661786976274556</v>
      </c>
    </row>
    <row r="1865" spans="1:3">
      <c r="A1865" s="15">
        <v>100</v>
      </c>
      <c r="B1865" s="15">
        <v>93.084300858152446</v>
      </c>
      <c r="C1865" s="15">
        <v>6.9156991418475542</v>
      </c>
    </row>
    <row r="1866" spans="1:3">
      <c r="A1866" s="15">
        <v>100</v>
      </c>
      <c r="B1866" s="15">
        <v>93.134780413932361</v>
      </c>
      <c r="C1866" s="15">
        <v>6.8652195860676386</v>
      </c>
    </row>
    <row r="1867" spans="1:3">
      <c r="A1867" s="15">
        <v>100</v>
      </c>
      <c r="B1867" s="15">
        <v>93.185259969712263</v>
      </c>
      <c r="C1867" s="15">
        <v>6.8147400302877372</v>
      </c>
    </row>
    <row r="1868" spans="1:3">
      <c r="A1868" s="15">
        <v>100</v>
      </c>
      <c r="B1868" s="15">
        <v>93.235739525492178</v>
      </c>
      <c r="C1868" s="15">
        <v>6.7642604745078216</v>
      </c>
    </row>
    <row r="1869" spans="1:3">
      <c r="A1869" s="15">
        <v>100</v>
      </c>
      <c r="B1869" s="15">
        <v>93.28621908127208</v>
      </c>
      <c r="C1869" s="15">
        <v>6.7137809187279203</v>
      </c>
    </row>
    <row r="1870" spans="1:3">
      <c r="A1870" s="15">
        <v>100</v>
      </c>
      <c r="B1870" s="15">
        <v>93.336698637051995</v>
      </c>
      <c r="C1870" s="15">
        <v>6.6633013629480047</v>
      </c>
    </row>
    <row r="1871" spans="1:3">
      <c r="A1871" s="15">
        <v>100</v>
      </c>
      <c r="B1871" s="15">
        <v>93.387178192831897</v>
      </c>
      <c r="C1871" s="15">
        <v>6.6128218071681033</v>
      </c>
    </row>
    <row r="1872" spans="1:3">
      <c r="A1872" s="15">
        <v>100</v>
      </c>
      <c r="B1872" s="15">
        <v>93.437657748611812</v>
      </c>
      <c r="C1872" s="15">
        <v>6.5623422513881877</v>
      </c>
    </row>
    <row r="1873" spans="1:3">
      <c r="A1873" s="15">
        <v>100</v>
      </c>
      <c r="B1873" s="15">
        <v>93.488137304391714</v>
      </c>
      <c r="C1873" s="15">
        <v>6.5118626956082863</v>
      </c>
    </row>
    <row r="1874" spans="1:3">
      <c r="A1874" s="15">
        <v>100</v>
      </c>
      <c r="B1874" s="15">
        <v>93.538616860171629</v>
      </c>
      <c r="C1874" s="15">
        <v>6.4613831398283708</v>
      </c>
    </row>
    <row r="1875" spans="1:3">
      <c r="A1875" s="15">
        <v>100</v>
      </c>
      <c r="B1875" s="15">
        <v>93.589096415951545</v>
      </c>
      <c r="C1875" s="15">
        <v>6.4109035840484552</v>
      </c>
    </row>
    <row r="1876" spans="1:3">
      <c r="A1876" s="15">
        <v>100</v>
      </c>
      <c r="B1876" s="15">
        <v>93.639575971731446</v>
      </c>
      <c r="C1876" s="15">
        <v>6.3604240282685538</v>
      </c>
    </row>
    <row r="1877" spans="1:3">
      <c r="A1877" s="15">
        <v>100</v>
      </c>
      <c r="B1877" s="15">
        <v>93.690055527511362</v>
      </c>
      <c r="C1877" s="15">
        <v>6.3099444724886382</v>
      </c>
    </row>
    <row r="1878" spans="1:3">
      <c r="A1878" s="15">
        <v>100</v>
      </c>
      <c r="B1878" s="15">
        <v>93.740535083291263</v>
      </c>
      <c r="C1878" s="15">
        <v>6.2594649167087368</v>
      </c>
    </row>
    <row r="1879" spans="1:3">
      <c r="A1879" s="15">
        <v>100</v>
      </c>
      <c r="B1879" s="15">
        <v>93.791014639071179</v>
      </c>
      <c r="C1879" s="15">
        <v>6.2089853609288213</v>
      </c>
    </row>
    <row r="1880" spans="1:3">
      <c r="A1880" s="15">
        <v>100</v>
      </c>
      <c r="B1880" s="15">
        <v>93.84149419485108</v>
      </c>
      <c r="C1880" s="15">
        <v>6.1585058051489199</v>
      </c>
    </row>
    <row r="1881" spans="1:3">
      <c r="A1881" s="15">
        <v>100</v>
      </c>
      <c r="B1881" s="15">
        <v>93.891973750630996</v>
      </c>
      <c r="C1881" s="15">
        <v>6.1080262493690043</v>
      </c>
    </row>
    <row r="1882" spans="1:3">
      <c r="A1882" s="15">
        <v>100</v>
      </c>
      <c r="B1882" s="15">
        <v>93.942453306410897</v>
      </c>
      <c r="C1882" s="15">
        <v>6.0575466935891029</v>
      </c>
    </row>
    <row r="1883" spans="1:3">
      <c r="A1883" s="15">
        <v>100</v>
      </c>
      <c r="B1883" s="15">
        <v>93.992932862190813</v>
      </c>
      <c r="C1883" s="15">
        <v>6.0070671378091873</v>
      </c>
    </row>
    <row r="1884" spans="1:3">
      <c r="A1884" s="15">
        <v>100</v>
      </c>
      <c r="B1884" s="15">
        <v>94.043412417970714</v>
      </c>
      <c r="C1884" s="15">
        <v>5.956587582029286</v>
      </c>
    </row>
    <row r="1885" spans="1:3">
      <c r="A1885" s="15">
        <v>100</v>
      </c>
      <c r="B1885" s="15">
        <v>94.09389197375063</v>
      </c>
      <c r="C1885" s="15">
        <v>5.9061080262493704</v>
      </c>
    </row>
    <row r="1886" spans="1:3">
      <c r="A1886" s="15">
        <v>100</v>
      </c>
      <c r="B1886" s="15">
        <v>94.144371529530531</v>
      </c>
      <c r="C1886" s="15">
        <v>5.855628470469469</v>
      </c>
    </row>
    <row r="1887" spans="1:3">
      <c r="A1887" s="15">
        <v>100</v>
      </c>
      <c r="B1887" s="15">
        <v>94.194851085310447</v>
      </c>
      <c r="C1887" s="15">
        <v>5.8051489146895534</v>
      </c>
    </row>
    <row r="1888" spans="1:3">
      <c r="A1888" s="15">
        <v>100</v>
      </c>
      <c r="B1888" s="15">
        <v>94.245330641090362</v>
      </c>
      <c r="C1888" s="15">
        <v>5.7546693589096378</v>
      </c>
    </row>
    <row r="1889" spans="1:3">
      <c r="A1889" s="15">
        <v>100</v>
      </c>
      <c r="B1889" s="15">
        <v>94.295810196870264</v>
      </c>
      <c r="C1889" s="15">
        <v>5.7041898031297364</v>
      </c>
    </row>
    <row r="1890" spans="1:3">
      <c r="A1890" s="15">
        <v>100</v>
      </c>
      <c r="B1890" s="15">
        <v>94.346289752650179</v>
      </c>
      <c r="C1890" s="15">
        <v>5.6537102473498209</v>
      </c>
    </row>
    <row r="1891" spans="1:3">
      <c r="A1891" s="15">
        <v>100</v>
      </c>
      <c r="B1891" s="15">
        <v>94.396769308430081</v>
      </c>
      <c r="C1891" s="15">
        <v>5.6032306915699195</v>
      </c>
    </row>
    <row r="1892" spans="1:3">
      <c r="A1892" s="15">
        <v>100</v>
      </c>
      <c r="B1892" s="15">
        <v>94.447248864209996</v>
      </c>
      <c r="C1892" s="15">
        <v>5.5527511357900039</v>
      </c>
    </row>
    <row r="1893" spans="1:3">
      <c r="A1893" s="15">
        <v>100</v>
      </c>
      <c r="B1893" s="15">
        <v>94.497728419989897</v>
      </c>
      <c r="C1893" s="15">
        <v>5.5022715800101025</v>
      </c>
    </row>
    <row r="1894" spans="1:3">
      <c r="A1894" s="15">
        <v>100</v>
      </c>
      <c r="B1894" s="15">
        <v>94.548207975769813</v>
      </c>
      <c r="C1894" s="15">
        <v>5.4517920242301869</v>
      </c>
    </row>
    <row r="1895" spans="1:3">
      <c r="A1895" s="15">
        <v>100</v>
      </c>
      <c r="B1895" s="15">
        <v>94.598687531549714</v>
      </c>
      <c r="C1895" s="15">
        <v>5.4013124684502856</v>
      </c>
    </row>
    <row r="1896" spans="1:3">
      <c r="A1896" s="15">
        <v>100</v>
      </c>
      <c r="B1896" s="15">
        <v>94.64916708732963</v>
      </c>
      <c r="C1896" s="15">
        <v>5.35083291267037</v>
      </c>
    </row>
    <row r="1897" spans="1:3">
      <c r="A1897" s="15">
        <v>100</v>
      </c>
      <c r="B1897" s="15">
        <v>94.699646643109531</v>
      </c>
      <c r="C1897" s="15">
        <v>5.3003533568904686</v>
      </c>
    </row>
    <row r="1898" spans="1:3">
      <c r="A1898" s="15">
        <v>100</v>
      </c>
      <c r="B1898" s="15">
        <v>94.750126198889447</v>
      </c>
      <c r="C1898" s="15">
        <v>5.249873801110553</v>
      </c>
    </row>
    <row r="1899" spans="1:3">
      <c r="A1899" s="15">
        <v>100</v>
      </c>
      <c r="B1899" s="15">
        <v>94.800605754669348</v>
      </c>
      <c r="C1899" s="15">
        <v>5.1993942453306516</v>
      </c>
    </row>
    <row r="1900" spans="1:3">
      <c r="A1900" s="15">
        <v>100</v>
      </c>
      <c r="B1900" s="15">
        <v>94.851085310449264</v>
      </c>
      <c r="C1900" s="15">
        <v>5.1489146895507361</v>
      </c>
    </row>
    <row r="1901" spans="1:3">
      <c r="A1901" s="15">
        <v>100</v>
      </c>
      <c r="B1901" s="15">
        <v>94.90156486622918</v>
      </c>
      <c r="C1901" s="15">
        <v>5.0984351337708205</v>
      </c>
    </row>
    <row r="1902" spans="1:3">
      <c r="A1902" s="15">
        <v>100</v>
      </c>
      <c r="B1902" s="15">
        <v>94.952044422009081</v>
      </c>
      <c r="C1902" s="15">
        <v>5.0479555779909191</v>
      </c>
    </row>
    <row r="1903" spans="1:3">
      <c r="A1903" s="15">
        <v>100</v>
      </c>
      <c r="B1903" s="15">
        <v>95.002523977788996</v>
      </c>
      <c r="C1903" s="15">
        <v>4.9974760222110035</v>
      </c>
    </row>
    <row r="1904" spans="1:3">
      <c r="A1904" s="15">
        <v>100</v>
      </c>
      <c r="B1904" s="15">
        <v>95.053003533568898</v>
      </c>
      <c r="C1904" s="15">
        <v>4.9469964664311021</v>
      </c>
    </row>
    <row r="1905" spans="1:3">
      <c r="A1905" s="15">
        <v>100</v>
      </c>
      <c r="B1905" s="15">
        <v>95.103483089348813</v>
      </c>
      <c r="C1905" s="15">
        <v>4.8965169106511865</v>
      </c>
    </row>
    <row r="1906" spans="1:3">
      <c r="A1906" s="15">
        <v>100</v>
      </c>
      <c r="B1906" s="15">
        <v>95.153962645128715</v>
      </c>
      <c r="C1906" s="15">
        <v>4.8460373548712852</v>
      </c>
    </row>
    <row r="1907" spans="1:3">
      <c r="A1907" s="15">
        <v>100</v>
      </c>
      <c r="B1907" s="15">
        <v>95.20444220090863</v>
      </c>
      <c r="C1907" s="15">
        <v>4.7955577990913696</v>
      </c>
    </row>
    <row r="1908" spans="1:3">
      <c r="A1908" s="15">
        <v>100</v>
      </c>
      <c r="B1908" s="15">
        <v>95.254921756688532</v>
      </c>
      <c r="C1908" s="15">
        <v>4.7450782433114682</v>
      </c>
    </row>
    <row r="1909" spans="1:3">
      <c r="A1909" s="15">
        <v>100</v>
      </c>
      <c r="B1909" s="15">
        <v>95.305401312468447</v>
      </c>
      <c r="C1909" s="15">
        <v>4.6945986875315526</v>
      </c>
    </row>
    <row r="1910" spans="1:3">
      <c r="A1910" s="15">
        <v>100</v>
      </c>
      <c r="B1910" s="15">
        <v>95.355880868248349</v>
      </c>
      <c r="C1910" s="15">
        <v>4.6441191317516513</v>
      </c>
    </row>
    <row r="1911" spans="1:3">
      <c r="A1911" s="15">
        <v>100</v>
      </c>
      <c r="B1911" s="15">
        <v>95.406360424028264</v>
      </c>
      <c r="C1911" s="15">
        <v>4.5936395759717357</v>
      </c>
    </row>
    <row r="1912" spans="1:3">
      <c r="A1912" s="15">
        <v>100</v>
      </c>
      <c r="B1912" s="15">
        <v>95.456839979808166</v>
      </c>
      <c r="C1912" s="15">
        <v>4.5431600201918343</v>
      </c>
    </row>
    <row r="1913" spans="1:3">
      <c r="A1913" s="15">
        <v>100</v>
      </c>
      <c r="B1913" s="15">
        <v>95.507319535588081</v>
      </c>
      <c r="C1913" s="15">
        <v>4.4926804644119187</v>
      </c>
    </row>
    <row r="1914" spans="1:3">
      <c r="A1914" s="15">
        <v>100</v>
      </c>
      <c r="B1914" s="15">
        <v>95.557799091367997</v>
      </c>
      <c r="C1914" s="15">
        <v>4.4422009086320031</v>
      </c>
    </row>
    <row r="1915" spans="1:3">
      <c r="A1915" s="15">
        <v>100</v>
      </c>
      <c r="B1915" s="15">
        <v>95.608278647147898</v>
      </c>
      <c r="C1915" s="15">
        <v>4.3917213528521017</v>
      </c>
    </row>
    <row r="1916" spans="1:3">
      <c r="A1916" s="15">
        <v>100</v>
      </c>
      <c r="B1916" s="15">
        <v>95.658758202927814</v>
      </c>
      <c r="C1916" s="15">
        <v>4.3412417970721862</v>
      </c>
    </row>
    <row r="1917" spans="1:3">
      <c r="A1917" s="15">
        <v>100</v>
      </c>
      <c r="B1917" s="15">
        <v>95.709237758707715</v>
      </c>
      <c r="C1917" s="15">
        <v>4.2907622412922848</v>
      </c>
    </row>
    <row r="1918" spans="1:3">
      <c r="A1918" s="15">
        <v>100</v>
      </c>
      <c r="B1918" s="15">
        <v>95.759717314487631</v>
      </c>
      <c r="C1918" s="15">
        <v>4.2402826855123692</v>
      </c>
    </row>
    <row r="1919" spans="1:3">
      <c r="A1919" s="15">
        <v>100</v>
      </c>
      <c r="B1919" s="15">
        <v>95.810196870267532</v>
      </c>
      <c r="C1919" s="15">
        <v>4.1898031297324678</v>
      </c>
    </row>
    <row r="1920" spans="1:3">
      <c r="A1920" s="15">
        <v>100</v>
      </c>
      <c r="B1920" s="15">
        <v>95.860676426047448</v>
      </c>
      <c r="C1920" s="15">
        <v>4.1393235739525522</v>
      </c>
    </row>
    <row r="1921" spans="1:3">
      <c r="A1921" s="15">
        <v>100</v>
      </c>
      <c r="B1921" s="15">
        <v>95.911155981827363</v>
      </c>
      <c r="C1921" s="15">
        <v>4.0888440181726367</v>
      </c>
    </row>
    <row r="1922" spans="1:3">
      <c r="A1922" s="15">
        <v>100</v>
      </c>
      <c r="B1922" s="15">
        <v>95.961635537607265</v>
      </c>
      <c r="C1922" s="15">
        <v>4.0383644623927353</v>
      </c>
    </row>
    <row r="1923" spans="1:3">
      <c r="A1923" s="15">
        <v>100</v>
      </c>
      <c r="B1923" s="15">
        <v>96.01211509338718</v>
      </c>
      <c r="C1923" s="15">
        <v>3.9878849066128197</v>
      </c>
    </row>
    <row r="1924" spans="1:3">
      <c r="A1924" s="15">
        <v>100</v>
      </c>
      <c r="B1924" s="15">
        <v>96.062594649167082</v>
      </c>
      <c r="C1924" s="15">
        <v>3.9374053508329183</v>
      </c>
    </row>
    <row r="1925" spans="1:3">
      <c r="A1925" s="15">
        <v>100</v>
      </c>
      <c r="B1925" s="15">
        <v>96.113074204946997</v>
      </c>
      <c r="C1925" s="15">
        <v>3.8869257950530027</v>
      </c>
    </row>
    <row r="1926" spans="1:3">
      <c r="A1926" s="15">
        <v>100</v>
      </c>
      <c r="B1926" s="15">
        <v>96.163553760726899</v>
      </c>
      <c r="C1926" s="15">
        <v>3.8364462392731014</v>
      </c>
    </row>
    <row r="1927" spans="1:3">
      <c r="A1927" s="15">
        <v>100</v>
      </c>
      <c r="B1927" s="15">
        <v>96.214033316506814</v>
      </c>
      <c r="C1927" s="15">
        <v>3.7859666834931858</v>
      </c>
    </row>
    <row r="1928" spans="1:3">
      <c r="A1928" s="15">
        <v>100</v>
      </c>
      <c r="B1928" s="15">
        <v>96.26451287228673</v>
      </c>
      <c r="C1928" s="15">
        <v>3.7354871277132702</v>
      </c>
    </row>
    <row r="1929" spans="1:3">
      <c r="A1929" s="15">
        <v>100</v>
      </c>
      <c r="B1929" s="15">
        <v>96.314992428066631</v>
      </c>
      <c r="C1929" s="15">
        <v>3.6850075719333688</v>
      </c>
    </row>
    <row r="1930" spans="1:3">
      <c r="A1930" s="15">
        <v>100</v>
      </c>
      <c r="B1930" s="15">
        <v>96.365471983846547</v>
      </c>
      <c r="C1930" s="15">
        <v>3.6345280161534532</v>
      </c>
    </row>
    <row r="1931" spans="1:3">
      <c r="A1931" s="15">
        <v>100</v>
      </c>
      <c r="B1931" s="15">
        <v>96.415951539626448</v>
      </c>
      <c r="C1931" s="15">
        <v>3.5840484603735518</v>
      </c>
    </row>
    <row r="1932" spans="1:3">
      <c r="A1932" s="15">
        <v>100</v>
      </c>
      <c r="B1932" s="15">
        <v>96.466431095406364</v>
      </c>
      <c r="C1932" s="15">
        <v>3.5335689045936363</v>
      </c>
    </row>
    <row r="1933" spans="1:3">
      <c r="A1933" s="15">
        <v>100</v>
      </c>
      <c r="B1933" s="15">
        <v>96.516910651186265</v>
      </c>
      <c r="C1933" s="15">
        <v>3.4830893488137349</v>
      </c>
    </row>
    <row r="1934" spans="1:3">
      <c r="A1934" s="15">
        <v>100</v>
      </c>
      <c r="B1934" s="15">
        <v>96.567390206966181</v>
      </c>
      <c r="C1934" s="15">
        <v>3.4326097930338193</v>
      </c>
    </row>
    <row r="1935" spans="1:3">
      <c r="A1935" s="15">
        <v>100</v>
      </c>
      <c r="B1935" s="15">
        <v>96.617869762746096</v>
      </c>
      <c r="C1935" s="15">
        <v>3.3821302372539037</v>
      </c>
    </row>
    <row r="1936" spans="1:3">
      <c r="A1936" s="15">
        <v>100</v>
      </c>
      <c r="B1936" s="15">
        <v>96.668349318525998</v>
      </c>
      <c r="C1936" s="15">
        <v>3.3316506814740023</v>
      </c>
    </row>
    <row r="1937" spans="1:3">
      <c r="A1937" s="15">
        <v>100</v>
      </c>
      <c r="B1937" s="15">
        <v>96.718828874305913</v>
      </c>
      <c r="C1937" s="15">
        <v>3.2811711256940868</v>
      </c>
    </row>
    <row r="1938" spans="1:3">
      <c r="A1938" s="15">
        <v>100</v>
      </c>
      <c r="B1938" s="15">
        <v>96.769308430085815</v>
      </c>
      <c r="C1938" s="15">
        <v>3.2306915699141854</v>
      </c>
    </row>
    <row r="1939" spans="1:3">
      <c r="A1939" s="15">
        <v>100</v>
      </c>
      <c r="B1939" s="15">
        <v>96.81978798586573</v>
      </c>
      <c r="C1939" s="15">
        <v>3.1802120141342698</v>
      </c>
    </row>
    <row r="1940" spans="1:3">
      <c r="A1940" s="15">
        <v>100</v>
      </c>
      <c r="B1940" s="15">
        <v>96.870267541645632</v>
      </c>
      <c r="C1940" s="15">
        <v>3.1297324583543684</v>
      </c>
    </row>
    <row r="1941" spans="1:3">
      <c r="A1941" s="15">
        <v>100</v>
      </c>
      <c r="B1941" s="15">
        <v>96.920747097425547</v>
      </c>
      <c r="C1941" s="15">
        <v>3.0792529025744528</v>
      </c>
    </row>
    <row r="1942" spans="1:3">
      <c r="A1942" s="15">
        <v>100</v>
      </c>
      <c r="B1942" s="15">
        <v>96.971226653205463</v>
      </c>
      <c r="C1942" s="15">
        <v>3.0287733467945372</v>
      </c>
    </row>
    <row r="1943" spans="1:3">
      <c r="A1943" s="15">
        <v>100</v>
      </c>
      <c r="B1943" s="15">
        <v>97.021706208985364</v>
      </c>
      <c r="C1943" s="15">
        <v>2.9782937910146359</v>
      </c>
    </row>
    <row r="1944" spans="1:3">
      <c r="A1944" s="15">
        <v>100</v>
      </c>
      <c r="B1944" s="15">
        <v>97.07218576476528</v>
      </c>
      <c r="C1944" s="15">
        <v>2.9278142352347203</v>
      </c>
    </row>
    <row r="1945" spans="1:3">
      <c r="A1945" s="15">
        <v>100</v>
      </c>
      <c r="B1945" s="15">
        <v>97.122665320545181</v>
      </c>
      <c r="C1945" s="15">
        <v>2.8773346794548189</v>
      </c>
    </row>
    <row r="1946" spans="1:3">
      <c r="A1946" s="15">
        <v>100</v>
      </c>
      <c r="B1946" s="15">
        <v>97.173144876325097</v>
      </c>
      <c r="C1946" s="15">
        <v>2.8268551236749033</v>
      </c>
    </row>
    <row r="1947" spans="1:3">
      <c r="A1947" s="15">
        <v>100</v>
      </c>
      <c r="B1947" s="15">
        <v>97.223624432104998</v>
      </c>
      <c r="C1947" s="15">
        <v>2.776375567895002</v>
      </c>
    </row>
    <row r="1948" spans="1:3">
      <c r="A1948" s="15">
        <v>100</v>
      </c>
      <c r="B1948" s="15">
        <v>97.274103987884914</v>
      </c>
      <c r="C1948" s="15">
        <v>2.7258960121150864</v>
      </c>
    </row>
    <row r="1949" spans="1:3">
      <c r="A1949" s="15">
        <v>100</v>
      </c>
      <c r="B1949" s="15">
        <v>97.324583543664815</v>
      </c>
      <c r="C1949" s="15">
        <v>2.675416456335185</v>
      </c>
    </row>
    <row r="1950" spans="1:3">
      <c r="A1950" s="15">
        <v>100</v>
      </c>
      <c r="B1950" s="15">
        <v>97.375063099444731</v>
      </c>
      <c r="C1950" s="15">
        <v>2.6249369005552694</v>
      </c>
    </row>
    <row r="1951" spans="1:3">
      <c r="A1951" s="15">
        <v>100</v>
      </c>
      <c r="B1951" s="15">
        <v>97.425542655224646</v>
      </c>
      <c r="C1951" s="15">
        <v>2.5744573447753538</v>
      </c>
    </row>
    <row r="1952" spans="1:3">
      <c r="A1952" s="15">
        <v>100</v>
      </c>
      <c r="B1952" s="15">
        <v>97.476022211004548</v>
      </c>
      <c r="C1952" s="15">
        <v>2.5239777889954524</v>
      </c>
    </row>
    <row r="1953" spans="1:3">
      <c r="A1953" s="15">
        <v>100</v>
      </c>
      <c r="B1953" s="15">
        <v>97.526501766784463</v>
      </c>
      <c r="C1953" s="15">
        <v>2.4734982332155369</v>
      </c>
    </row>
    <row r="1954" spans="1:3">
      <c r="A1954" s="15">
        <v>100</v>
      </c>
      <c r="B1954" s="15">
        <v>97.576981322564365</v>
      </c>
      <c r="C1954" s="15">
        <v>2.4230186774356355</v>
      </c>
    </row>
    <row r="1955" spans="1:3">
      <c r="A1955" s="15">
        <v>100</v>
      </c>
      <c r="B1955" s="15">
        <v>97.62746087834428</v>
      </c>
      <c r="C1955" s="15">
        <v>2.3725391216557199</v>
      </c>
    </row>
    <row r="1956" spans="1:3">
      <c r="A1956" s="15">
        <v>100</v>
      </c>
      <c r="B1956" s="15">
        <v>97.677940434124181</v>
      </c>
      <c r="C1956" s="15">
        <v>2.3220595658758185</v>
      </c>
    </row>
    <row r="1957" spans="1:3">
      <c r="A1957" s="15">
        <v>100</v>
      </c>
      <c r="B1957" s="15">
        <v>97.728419989904097</v>
      </c>
      <c r="C1957" s="15">
        <v>2.2715800100959029</v>
      </c>
    </row>
    <row r="1958" spans="1:3">
      <c r="A1958" s="15">
        <v>100</v>
      </c>
      <c r="B1958" s="15">
        <v>97.778899545683998</v>
      </c>
      <c r="C1958" s="15">
        <v>2.2211004543160016</v>
      </c>
    </row>
    <row r="1959" spans="1:3">
      <c r="A1959" s="15">
        <v>100</v>
      </c>
      <c r="B1959" s="15">
        <v>97.829379101463914</v>
      </c>
      <c r="C1959" s="15">
        <v>2.170620898536086</v>
      </c>
    </row>
    <row r="1960" spans="1:3">
      <c r="A1960" s="15">
        <v>100</v>
      </c>
      <c r="B1960" s="15">
        <v>97.879858657243815</v>
      </c>
      <c r="C1960" s="15">
        <v>2.1201413427561846</v>
      </c>
    </row>
    <row r="1961" spans="1:3">
      <c r="A1961" s="15">
        <v>100</v>
      </c>
      <c r="B1961" s="15">
        <v>97.930338213023731</v>
      </c>
      <c r="C1961" s="15">
        <v>2.069661786976269</v>
      </c>
    </row>
    <row r="1962" spans="1:3">
      <c r="A1962" s="15">
        <v>100</v>
      </c>
      <c r="B1962" s="15">
        <v>97.980817768803632</v>
      </c>
      <c r="C1962" s="15">
        <v>2.0191822311963676</v>
      </c>
    </row>
    <row r="1963" spans="1:3">
      <c r="A1963" s="15">
        <v>100</v>
      </c>
      <c r="B1963" s="15">
        <v>98.031297324583548</v>
      </c>
      <c r="C1963" s="15">
        <v>1.9687026754164521</v>
      </c>
    </row>
    <row r="1964" spans="1:3">
      <c r="A1964" s="15">
        <v>100</v>
      </c>
      <c r="B1964" s="15">
        <v>98.081776880363464</v>
      </c>
      <c r="C1964" s="15">
        <v>1.9182231196365365</v>
      </c>
    </row>
    <row r="1965" spans="1:3">
      <c r="A1965" s="15">
        <v>100</v>
      </c>
      <c r="B1965" s="15">
        <v>98.132256436143365</v>
      </c>
      <c r="C1965" s="15">
        <v>1.8677435638566351</v>
      </c>
    </row>
    <row r="1966" spans="1:3">
      <c r="A1966" s="15">
        <v>100</v>
      </c>
      <c r="B1966" s="15">
        <v>98.18273599192328</v>
      </c>
      <c r="C1966" s="15">
        <v>1.8172640080767195</v>
      </c>
    </row>
    <row r="1967" spans="1:3">
      <c r="A1967" s="15">
        <v>100</v>
      </c>
      <c r="B1967" s="15">
        <v>98.233215547703182</v>
      </c>
      <c r="C1967" s="15">
        <v>1.7667844522968181</v>
      </c>
    </row>
    <row r="1968" spans="1:3">
      <c r="A1968" s="15">
        <v>100</v>
      </c>
      <c r="B1968" s="15">
        <v>98.283695103483097</v>
      </c>
      <c r="C1968" s="15">
        <v>1.7163048965169025</v>
      </c>
    </row>
    <row r="1969" spans="1:3">
      <c r="A1969" s="15">
        <v>100</v>
      </c>
      <c r="B1969" s="15">
        <v>98.334174659262999</v>
      </c>
      <c r="C1969" s="15">
        <v>1.6658253407370012</v>
      </c>
    </row>
    <row r="1970" spans="1:3">
      <c r="A1970" s="15">
        <v>100</v>
      </c>
      <c r="B1970" s="15">
        <v>98.384654215042914</v>
      </c>
      <c r="C1970" s="15">
        <v>1.6153457849570856</v>
      </c>
    </row>
    <row r="1971" spans="1:3">
      <c r="A1971" s="15">
        <v>100</v>
      </c>
      <c r="B1971" s="15">
        <v>98.435133770822816</v>
      </c>
      <c r="C1971" s="15">
        <v>1.5648662291771842</v>
      </c>
    </row>
    <row r="1972" spans="1:3">
      <c r="A1972" s="15">
        <v>100</v>
      </c>
      <c r="B1972" s="15">
        <v>98.485613326602731</v>
      </c>
      <c r="C1972" s="15">
        <v>1.5143866733972686</v>
      </c>
    </row>
    <row r="1973" spans="1:3">
      <c r="A1973" s="15">
        <v>100</v>
      </c>
      <c r="B1973" s="15">
        <v>98.536092882382633</v>
      </c>
      <c r="C1973" s="15">
        <v>1.4639071176173672</v>
      </c>
    </row>
    <row r="1974" spans="1:3">
      <c r="A1974" s="15">
        <v>100</v>
      </c>
      <c r="B1974" s="15">
        <v>98.586572438162548</v>
      </c>
      <c r="C1974" s="15">
        <v>1.4134275618374517</v>
      </c>
    </row>
    <row r="1975" spans="1:3">
      <c r="A1975" s="15">
        <v>100</v>
      </c>
      <c r="B1975" s="15">
        <v>98.63705199394245</v>
      </c>
      <c r="C1975" s="15">
        <v>1.3629480060575503</v>
      </c>
    </row>
    <row r="1976" spans="1:3">
      <c r="A1976" s="15">
        <v>100</v>
      </c>
      <c r="B1976" s="15">
        <v>98.687531549722365</v>
      </c>
      <c r="C1976" s="15">
        <v>1.3124684502776347</v>
      </c>
    </row>
    <row r="1977" spans="1:3">
      <c r="A1977" s="15">
        <v>100</v>
      </c>
      <c r="B1977" s="15">
        <v>98.738011105502281</v>
      </c>
      <c r="C1977" s="15">
        <v>1.2619888944977191</v>
      </c>
    </row>
    <row r="1978" spans="1:3">
      <c r="A1978" s="15">
        <v>100</v>
      </c>
      <c r="B1978" s="15">
        <v>98.788490661282182</v>
      </c>
      <c r="C1978" s="15">
        <v>1.2115093387178177</v>
      </c>
    </row>
    <row r="1979" spans="1:3">
      <c r="A1979" s="15">
        <v>100</v>
      </c>
      <c r="B1979" s="15">
        <v>98.838970217062098</v>
      </c>
      <c r="C1979" s="15">
        <v>1.1610297829379022</v>
      </c>
    </row>
    <row r="1980" spans="1:3">
      <c r="A1980" s="15">
        <v>100</v>
      </c>
      <c r="B1980" s="15">
        <v>98.889449772841999</v>
      </c>
      <c r="C1980" s="15">
        <v>1.1105502271580008</v>
      </c>
    </row>
    <row r="1981" spans="1:3">
      <c r="A1981" s="15">
        <v>100</v>
      </c>
      <c r="B1981" s="15">
        <v>98.939929328621915</v>
      </c>
      <c r="C1981" s="15">
        <v>1.0600706713780852</v>
      </c>
    </row>
    <row r="1982" spans="1:3">
      <c r="A1982" s="15">
        <v>100</v>
      </c>
      <c r="B1982" s="15">
        <v>98.990408884401816</v>
      </c>
      <c r="C1982" s="15">
        <v>1.0095911155981838</v>
      </c>
    </row>
    <row r="1983" spans="1:3">
      <c r="A1983" s="15">
        <v>100</v>
      </c>
      <c r="B1983" s="15">
        <v>99.040888440181732</v>
      </c>
      <c r="C1983" s="15">
        <v>0.95911155981826823</v>
      </c>
    </row>
    <row r="1984" spans="1:3">
      <c r="A1984" s="15">
        <v>100</v>
      </c>
      <c r="B1984" s="15">
        <v>99.091367995961633</v>
      </c>
      <c r="C1984" s="15">
        <v>0.90863200403836686</v>
      </c>
    </row>
    <row r="1985" spans="1:3">
      <c r="A1985" s="15">
        <v>100</v>
      </c>
      <c r="B1985" s="15">
        <v>99.141847551741549</v>
      </c>
      <c r="C1985" s="15">
        <v>0.85815244825845127</v>
      </c>
    </row>
    <row r="1986" spans="1:3">
      <c r="A1986" s="15">
        <v>100</v>
      </c>
      <c r="B1986" s="15">
        <v>99.19232710752145</v>
      </c>
      <c r="C1986" s="15">
        <v>0.8076728924785499</v>
      </c>
    </row>
    <row r="1987" spans="1:3">
      <c r="A1987" s="15">
        <v>100</v>
      </c>
      <c r="B1987" s="15">
        <v>99.242806663301366</v>
      </c>
      <c r="C1987" s="15">
        <v>0.75719333669863431</v>
      </c>
    </row>
    <row r="1988" spans="1:3">
      <c r="A1988" s="15">
        <v>100</v>
      </c>
      <c r="B1988" s="15">
        <v>99.293286219081267</v>
      </c>
      <c r="C1988" s="15">
        <v>0.70671378091873294</v>
      </c>
    </row>
    <row r="1989" spans="1:3">
      <c r="A1989" s="15">
        <v>100</v>
      </c>
      <c r="B1989" s="15">
        <v>99.343765774861183</v>
      </c>
      <c r="C1989" s="15">
        <v>0.65623422513881735</v>
      </c>
    </row>
    <row r="1990" spans="1:3">
      <c r="A1990" s="15">
        <v>100</v>
      </c>
      <c r="B1990" s="15">
        <v>99.394245330641098</v>
      </c>
      <c r="C1990" s="15">
        <v>0.60575466935890177</v>
      </c>
    </row>
    <row r="1991" spans="1:3">
      <c r="A1991" s="15">
        <v>100</v>
      </c>
      <c r="B1991" s="15">
        <v>99.444724886421</v>
      </c>
      <c r="C1991" s="15">
        <v>0.55527511357900039</v>
      </c>
    </row>
    <row r="1992" spans="1:3">
      <c r="A1992" s="15">
        <v>100</v>
      </c>
      <c r="B1992" s="15">
        <v>99.495204442200915</v>
      </c>
      <c r="C1992" s="15">
        <v>0.5047955577990848</v>
      </c>
    </row>
    <row r="1993" spans="1:3">
      <c r="A1993" s="15">
        <v>100</v>
      </c>
      <c r="B1993" s="15">
        <v>99.545683997980817</v>
      </c>
      <c r="C1993" s="15">
        <v>0.45431600201918343</v>
      </c>
    </row>
    <row r="1994" spans="1:3">
      <c r="A1994" s="15">
        <v>100</v>
      </c>
      <c r="B1994" s="15">
        <v>99.596163553760732</v>
      </c>
      <c r="C1994" s="15">
        <v>0.40383644623926784</v>
      </c>
    </row>
    <row r="1995" spans="1:3">
      <c r="A1995" s="15">
        <v>100</v>
      </c>
      <c r="B1995" s="15">
        <v>99.646643109540634</v>
      </c>
      <c r="C1995" s="15">
        <v>0.35335689045936647</v>
      </c>
    </row>
    <row r="1996" spans="1:3">
      <c r="A1996" s="15">
        <v>100</v>
      </c>
      <c r="B1996" s="15">
        <v>99.697122665320549</v>
      </c>
      <c r="C1996" s="15">
        <v>0.30287733467945088</v>
      </c>
    </row>
    <row r="1997" spans="1:3">
      <c r="A1997" s="15">
        <v>100</v>
      </c>
      <c r="B1997" s="15">
        <v>99.74760222110045</v>
      </c>
      <c r="C1997" s="15">
        <v>0.25239777889954951</v>
      </c>
    </row>
    <row r="1998" spans="1:3">
      <c r="A1998" s="15">
        <v>100</v>
      </c>
      <c r="B1998" s="15">
        <v>99.798081776880366</v>
      </c>
      <c r="C1998" s="15">
        <v>0.20191822311963392</v>
      </c>
    </row>
    <row r="1999" spans="1:3">
      <c r="A1999" s="15">
        <v>100</v>
      </c>
      <c r="B1999" s="15">
        <v>99.848561332660267</v>
      </c>
      <c r="C1999" s="15">
        <v>0.15143866733973255</v>
      </c>
    </row>
    <row r="2000" spans="1:3">
      <c r="A2000" s="15">
        <v>100</v>
      </c>
      <c r="B2000" s="15">
        <v>99.899040888440183</v>
      </c>
      <c r="C2000" s="15">
        <v>0.10095911155981696</v>
      </c>
    </row>
    <row r="2001" spans="1:3">
      <c r="A2001" s="15">
        <v>100</v>
      </c>
      <c r="B2001" s="15">
        <v>99.949520444220084</v>
      </c>
      <c r="C2001" s="15">
        <v>5.0479555779915586E-2</v>
      </c>
    </row>
    <row r="2002" spans="1:3">
      <c r="A2002" s="15">
        <v>100</v>
      </c>
      <c r="B2002" s="15">
        <v>100</v>
      </c>
      <c r="C2002" s="15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4"/>
  <sheetViews>
    <sheetView workbookViewId="0">
      <selection activeCell="C4" sqref="C4"/>
    </sheetView>
  </sheetViews>
  <sheetFormatPr defaultRowHeight="15"/>
  <cols>
    <col min="1" max="1" width="25.140625" bestFit="1" customWidth="1"/>
    <col min="2" max="2" width="27.28515625" bestFit="1" customWidth="1"/>
    <col min="3" max="3" width="16.28515625" bestFit="1" customWidth="1"/>
    <col min="4" max="4" width="6.7109375" bestFit="1" customWidth="1"/>
  </cols>
  <sheetData>
    <row r="1" spans="1:4">
      <c r="A1" s="10" t="s">
        <v>8289</v>
      </c>
      <c r="B1" s="10" t="s">
        <v>8290</v>
      </c>
      <c r="C1" s="10" t="s">
        <v>8291</v>
      </c>
      <c r="D1" s="10" t="s">
        <v>8292</v>
      </c>
    </row>
    <row r="2" spans="1:4">
      <c r="A2" s="10" t="s">
        <v>8293</v>
      </c>
      <c r="B2">
        <v>18</v>
      </c>
      <c r="C2">
        <v>3</v>
      </c>
      <c r="D2">
        <v>21</v>
      </c>
    </row>
    <row r="3" spans="1:4">
      <c r="A3" s="10" t="s">
        <v>8294</v>
      </c>
      <c r="B3">
        <v>2</v>
      </c>
      <c r="C3">
        <v>1978</v>
      </c>
      <c r="D3">
        <v>1980</v>
      </c>
    </row>
    <row r="4" spans="1:4">
      <c r="A4" s="10" t="s">
        <v>8295</v>
      </c>
      <c r="B4">
        <v>20</v>
      </c>
      <c r="C4">
        <v>1981</v>
      </c>
      <c r="D4">
        <v>2001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H3373"/>
  <sheetViews>
    <sheetView topLeftCell="A3348" workbookViewId="0">
      <selection activeCell="A3" sqref="A3:A3373"/>
    </sheetView>
  </sheetViews>
  <sheetFormatPr defaultRowHeight="15"/>
  <cols>
    <col min="1" max="1" width="17.5703125" bestFit="1" customWidth="1"/>
    <col min="2" max="2" width="13.28515625" bestFit="1" customWidth="1"/>
    <col min="3" max="3" width="16.5703125" bestFit="1" customWidth="1"/>
    <col min="4" max="4" width="9.28515625" bestFit="1" customWidth="1"/>
    <col min="6" max="6" width="5" bestFit="1" customWidth="1"/>
    <col min="7" max="7" width="14.85546875" bestFit="1" customWidth="1"/>
    <col min="8" max="8" width="64.85546875" bestFit="1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hidden="1">
      <c r="A2" t="s">
        <v>8</v>
      </c>
      <c r="B2" t="s">
        <v>9</v>
      </c>
      <c r="C2">
        <v>322</v>
      </c>
      <c r="D2" t="s">
        <v>10</v>
      </c>
      <c r="E2">
        <v>1</v>
      </c>
      <c r="F2">
        <v>57</v>
      </c>
      <c r="G2">
        <v>12686</v>
      </c>
      <c r="H2" t="s">
        <v>11</v>
      </c>
    </row>
    <row r="3" spans="1:8">
      <c r="A3" t="s">
        <v>8</v>
      </c>
      <c r="B3" t="s">
        <v>9</v>
      </c>
      <c r="C3">
        <v>322</v>
      </c>
      <c r="D3" t="s">
        <v>12</v>
      </c>
      <c r="E3">
        <v>61</v>
      </c>
      <c r="F3">
        <v>322</v>
      </c>
      <c r="G3">
        <v>2467</v>
      </c>
      <c r="H3" t="s">
        <v>13</v>
      </c>
    </row>
    <row r="4" spans="1:8">
      <c r="A4" t="s">
        <v>14</v>
      </c>
      <c r="B4" t="s">
        <v>15</v>
      </c>
      <c r="C4">
        <v>221</v>
      </c>
      <c r="D4" t="s">
        <v>12</v>
      </c>
      <c r="E4">
        <v>1</v>
      </c>
      <c r="F4">
        <v>221</v>
      </c>
      <c r="G4">
        <v>2467</v>
      </c>
      <c r="H4" t="s">
        <v>13</v>
      </c>
    </row>
    <row r="5" spans="1:8" hidden="1">
      <c r="A5" t="s">
        <v>16</v>
      </c>
      <c r="B5" t="s">
        <v>17</v>
      </c>
      <c r="C5">
        <v>340</v>
      </c>
      <c r="D5" t="s">
        <v>10</v>
      </c>
      <c r="E5">
        <v>16</v>
      </c>
      <c r="F5">
        <v>78</v>
      </c>
      <c r="G5">
        <v>12686</v>
      </c>
      <c r="H5" t="s">
        <v>11</v>
      </c>
    </row>
    <row r="6" spans="1:8">
      <c r="A6" t="s">
        <v>16</v>
      </c>
      <c r="B6" t="s">
        <v>17</v>
      </c>
      <c r="C6">
        <v>340</v>
      </c>
      <c r="D6" t="s">
        <v>12</v>
      </c>
      <c r="E6">
        <v>81</v>
      </c>
      <c r="F6">
        <v>339</v>
      </c>
      <c r="G6">
        <v>2467</v>
      </c>
      <c r="H6" t="s">
        <v>13</v>
      </c>
    </row>
    <row r="7" spans="1:8" hidden="1">
      <c r="A7" t="s">
        <v>18</v>
      </c>
      <c r="B7" t="s">
        <v>19</v>
      </c>
      <c r="C7">
        <v>337</v>
      </c>
      <c r="D7" t="s">
        <v>10</v>
      </c>
      <c r="E7">
        <v>16</v>
      </c>
      <c r="F7">
        <v>78</v>
      </c>
      <c r="G7">
        <v>12686</v>
      </c>
      <c r="H7" t="s">
        <v>11</v>
      </c>
    </row>
    <row r="8" spans="1:8">
      <c r="A8" t="s">
        <v>18</v>
      </c>
      <c r="B8" t="s">
        <v>19</v>
      </c>
      <c r="C8">
        <v>337</v>
      </c>
      <c r="D8" t="s">
        <v>12</v>
      </c>
      <c r="E8">
        <v>81</v>
      </c>
      <c r="F8">
        <v>336</v>
      </c>
      <c r="G8">
        <v>2467</v>
      </c>
      <c r="H8" t="s">
        <v>13</v>
      </c>
    </row>
    <row r="9" spans="1:8">
      <c r="A9" t="s">
        <v>20</v>
      </c>
      <c r="B9" t="s">
        <v>21</v>
      </c>
      <c r="C9">
        <v>256</v>
      </c>
      <c r="D9" t="s">
        <v>12</v>
      </c>
      <c r="E9">
        <v>22</v>
      </c>
      <c r="F9">
        <v>255</v>
      </c>
      <c r="G9">
        <v>2467</v>
      </c>
      <c r="H9" t="s">
        <v>13</v>
      </c>
    </row>
    <row r="10" spans="1:8">
      <c r="A10" t="s">
        <v>22</v>
      </c>
      <c r="B10" t="s">
        <v>23</v>
      </c>
      <c r="C10">
        <v>310</v>
      </c>
      <c r="D10" t="s">
        <v>12</v>
      </c>
      <c r="E10">
        <v>4</v>
      </c>
      <c r="F10">
        <v>222</v>
      </c>
      <c r="G10">
        <v>2467</v>
      </c>
      <c r="H10" t="s">
        <v>13</v>
      </c>
    </row>
    <row r="11" spans="1:8">
      <c r="A11" t="s">
        <v>24</v>
      </c>
      <c r="B11" t="s">
        <v>25</v>
      </c>
      <c r="C11">
        <v>290</v>
      </c>
      <c r="D11" t="s">
        <v>12</v>
      </c>
      <c r="E11">
        <v>2</v>
      </c>
      <c r="F11">
        <v>286</v>
      </c>
      <c r="G11">
        <v>2467</v>
      </c>
      <c r="H11" t="s">
        <v>13</v>
      </c>
    </row>
    <row r="12" spans="1:8">
      <c r="A12" t="s">
        <v>26</v>
      </c>
      <c r="B12" t="s">
        <v>27</v>
      </c>
      <c r="C12">
        <v>218</v>
      </c>
      <c r="D12" t="s">
        <v>12</v>
      </c>
      <c r="E12">
        <v>1</v>
      </c>
      <c r="F12">
        <v>186</v>
      </c>
      <c r="G12">
        <v>2467</v>
      </c>
      <c r="H12" t="s">
        <v>13</v>
      </c>
    </row>
    <row r="13" spans="1:8">
      <c r="A13" t="s">
        <v>28</v>
      </c>
      <c r="B13" t="s">
        <v>29</v>
      </c>
      <c r="C13">
        <v>388</v>
      </c>
      <c r="D13" t="s">
        <v>12</v>
      </c>
      <c r="E13">
        <v>62</v>
      </c>
      <c r="F13">
        <v>254</v>
      </c>
      <c r="G13">
        <v>2467</v>
      </c>
      <c r="H13" t="s">
        <v>13</v>
      </c>
    </row>
    <row r="14" spans="1:8" hidden="1">
      <c r="A14" t="s">
        <v>30</v>
      </c>
      <c r="B14" t="s">
        <v>31</v>
      </c>
      <c r="C14">
        <v>337</v>
      </c>
      <c r="D14" t="s">
        <v>10</v>
      </c>
      <c r="E14">
        <v>15</v>
      </c>
      <c r="F14">
        <v>74</v>
      </c>
      <c r="G14">
        <v>12686</v>
      </c>
      <c r="H14" t="s">
        <v>11</v>
      </c>
    </row>
    <row r="15" spans="1:8">
      <c r="A15" t="s">
        <v>30</v>
      </c>
      <c r="B15" t="s">
        <v>31</v>
      </c>
      <c r="C15">
        <v>337</v>
      </c>
      <c r="D15" t="s">
        <v>12</v>
      </c>
      <c r="E15">
        <v>79</v>
      </c>
      <c r="F15">
        <v>335</v>
      </c>
      <c r="G15">
        <v>2467</v>
      </c>
      <c r="H15" t="s">
        <v>13</v>
      </c>
    </row>
    <row r="16" spans="1:8">
      <c r="A16" t="s">
        <v>32</v>
      </c>
      <c r="B16" t="s">
        <v>33</v>
      </c>
      <c r="C16">
        <v>458</v>
      </c>
      <c r="D16" t="s">
        <v>12</v>
      </c>
      <c r="E16">
        <v>115</v>
      </c>
      <c r="F16">
        <v>211</v>
      </c>
      <c r="G16">
        <v>2467</v>
      </c>
      <c r="H16" t="s">
        <v>13</v>
      </c>
    </row>
    <row r="17" spans="1:8" hidden="1">
      <c r="A17" t="s">
        <v>34</v>
      </c>
      <c r="B17" t="s">
        <v>35</v>
      </c>
      <c r="C17">
        <v>886</v>
      </c>
      <c r="D17" t="s">
        <v>36</v>
      </c>
      <c r="E17">
        <v>31</v>
      </c>
      <c r="F17">
        <v>284</v>
      </c>
      <c r="G17">
        <v>555</v>
      </c>
      <c r="H17" t="s">
        <v>37</v>
      </c>
    </row>
    <row r="18" spans="1:8" hidden="1">
      <c r="A18" t="s">
        <v>34</v>
      </c>
      <c r="B18" t="s">
        <v>35</v>
      </c>
      <c r="C18">
        <v>886</v>
      </c>
      <c r="D18" t="s">
        <v>38</v>
      </c>
      <c r="E18">
        <v>652</v>
      </c>
      <c r="F18">
        <v>700</v>
      </c>
      <c r="G18">
        <v>5</v>
      </c>
      <c r="H18" t="s">
        <v>38</v>
      </c>
    </row>
    <row r="19" spans="1:8">
      <c r="A19" t="s">
        <v>34</v>
      </c>
      <c r="B19" t="s">
        <v>35</v>
      </c>
      <c r="C19">
        <v>886</v>
      </c>
      <c r="D19" t="s">
        <v>12</v>
      </c>
      <c r="E19">
        <v>438</v>
      </c>
      <c r="F19">
        <v>630</v>
      </c>
      <c r="G19">
        <v>2467</v>
      </c>
      <c r="H19" t="s">
        <v>13</v>
      </c>
    </row>
    <row r="20" spans="1:8" hidden="1">
      <c r="A20" t="s">
        <v>39</v>
      </c>
      <c r="B20" t="s">
        <v>40</v>
      </c>
      <c r="C20">
        <v>347</v>
      </c>
      <c r="D20" t="s">
        <v>10</v>
      </c>
      <c r="E20">
        <v>23</v>
      </c>
      <c r="F20">
        <v>80</v>
      </c>
      <c r="G20">
        <v>12686</v>
      </c>
      <c r="H20" t="s">
        <v>11</v>
      </c>
    </row>
    <row r="21" spans="1:8">
      <c r="A21" t="s">
        <v>39</v>
      </c>
      <c r="B21" t="s">
        <v>40</v>
      </c>
      <c r="C21">
        <v>347</v>
      </c>
      <c r="D21" t="s">
        <v>12</v>
      </c>
      <c r="E21">
        <v>83</v>
      </c>
      <c r="F21">
        <v>340</v>
      </c>
      <c r="G21">
        <v>2467</v>
      </c>
      <c r="H21" t="s">
        <v>13</v>
      </c>
    </row>
    <row r="22" spans="1:8" hidden="1">
      <c r="A22" t="s">
        <v>41</v>
      </c>
      <c r="B22" t="s">
        <v>42</v>
      </c>
      <c r="C22">
        <v>777</v>
      </c>
      <c r="D22" t="s">
        <v>36</v>
      </c>
      <c r="E22">
        <v>2</v>
      </c>
      <c r="F22">
        <v>152</v>
      </c>
      <c r="G22">
        <v>555</v>
      </c>
      <c r="H22" t="s">
        <v>37</v>
      </c>
    </row>
    <row r="23" spans="1:8" hidden="1">
      <c r="A23" t="s">
        <v>41</v>
      </c>
      <c r="B23" t="s">
        <v>42</v>
      </c>
      <c r="C23">
        <v>777</v>
      </c>
      <c r="D23" t="s">
        <v>38</v>
      </c>
      <c r="E23">
        <v>521</v>
      </c>
      <c r="F23">
        <v>569</v>
      </c>
      <c r="G23">
        <v>5</v>
      </c>
      <c r="H23" t="s">
        <v>38</v>
      </c>
    </row>
    <row r="24" spans="1:8">
      <c r="A24" t="s">
        <v>41</v>
      </c>
      <c r="B24" t="s">
        <v>42</v>
      </c>
      <c r="C24">
        <v>777</v>
      </c>
      <c r="D24" t="s">
        <v>12</v>
      </c>
      <c r="E24">
        <v>300</v>
      </c>
      <c r="F24">
        <v>519</v>
      </c>
      <c r="G24">
        <v>2467</v>
      </c>
      <c r="H24" t="s">
        <v>13</v>
      </c>
    </row>
    <row r="25" spans="1:8" hidden="1">
      <c r="A25" t="s">
        <v>43</v>
      </c>
      <c r="B25" t="s">
        <v>44</v>
      </c>
      <c r="C25">
        <v>348</v>
      </c>
      <c r="D25" t="s">
        <v>10</v>
      </c>
      <c r="E25">
        <v>25</v>
      </c>
      <c r="F25">
        <v>81</v>
      </c>
      <c r="G25">
        <v>12686</v>
      </c>
      <c r="H25" t="s">
        <v>11</v>
      </c>
    </row>
    <row r="26" spans="1:8">
      <c r="A26" t="s">
        <v>43</v>
      </c>
      <c r="B26" t="s">
        <v>44</v>
      </c>
      <c r="C26">
        <v>348</v>
      </c>
      <c r="D26" t="s">
        <v>12</v>
      </c>
      <c r="E26">
        <v>84</v>
      </c>
      <c r="F26">
        <v>341</v>
      </c>
      <c r="G26">
        <v>2467</v>
      </c>
      <c r="H26" t="s">
        <v>13</v>
      </c>
    </row>
    <row r="27" spans="1:8" hidden="1">
      <c r="A27" t="s">
        <v>45</v>
      </c>
      <c r="B27" t="s">
        <v>46</v>
      </c>
      <c r="C27">
        <v>357</v>
      </c>
      <c r="D27" t="s">
        <v>10</v>
      </c>
      <c r="E27">
        <v>46</v>
      </c>
      <c r="F27">
        <v>101</v>
      </c>
      <c r="G27">
        <v>12686</v>
      </c>
      <c r="H27" t="s">
        <v>11</v>
      </c>
    </row>
    <row r="28" spans="1:8">
      <c r="A28" t="s">
        <v>45</v>
      </c>
      <c r="B28" t="s">
        <v>46</v>
      </c>
      <c r="C28">
        <v>357</v>
      </c>
      <c r="D28" t="s">
        <v>12</v>
      </c>
      <c r="E28">
        <v>106</v>
      </c>
      <c r="F28">
        <v>356</v>
      </c>
      <c r="G28">
        <v>2467</v>
      </c>
      <c r="H28" t="s">
        <v>13</v>
      </c>
    </row>
    <row r="29" spans="1:8">
      <c r="A29" t="s">
        <v>47</v>
      </c>
      <c r="B29" t="s">
        <v>48</v>
      </c>
      <c r="C29">
        <v>385</v>
      </c>
      <c r="D29" t="s">
        <v>12</v>
      </c>
      <c r="E29">
        <v>54</v>
      </c>
      <c r="F29">
        <v>250</v>
      </c>
      <c r="G29">
        <v>2467</v>
      </c>
      <c r="H29" t="s">
        <v>13</v>
      </c>
    </row>
    <row r="30" spans="1:8" hidden="1">
      <c r="A30" t="s">
        <v>49</v>
      </c>
      <c r="B30" t="s">
        <v>50</v>
      </c>
      <c r="C30">
        <v>311</v>
      </c>
      <c r="D30" t="s">
        <v>10</v>
      </c>
      <c r="E30">
        <v>4</v>
      </c>
      <c r="F30">
        <v>58</v>
      </c>
      <c r="G30">
        <v>12686</v>
      </c>
      <c r="H30" t="s">
        <v>11</v>
      </c>
    </row>
    <row r="31" spans="1:8">
      <c r="A31" t="s">
        <v>49</v>
      </c>
      <c r="B31" t="s">
        <v>50</v>
      </c>
      <c r="C31">
        <v>311</v>
      </c>
      <c r="D31" t="s">
        <v>12</v>
      </c>
      <c r="E31">
        <v>61</v>
      </c>
      <c r="F31">
        <v>311</v>
      </c>
      <c r="G31">
        <v>2467</v>
      </c>
      <c r="H31" t="s">
        <v>13</v>
      </c>
    </row>
    <row r="32" spans="1:8">
      <c r="A32" t="s">
        <v>51</v>
      </c>
      <c r="B32" t="s">
        <v>52</v>
      </c>
      <c r="C32">
        <v>250</v>
      </c>
      <c r="D32" t="s">
        <v>12</v>
      </c>
      <c r="E32">
        <v>17</v>
      </c>
      <c r="F32">
        <v>250</v>
      </c>
      <c r="G32">
        <v>2467</v>
      </c>
      <c r="H32" t="s">
        <v>13</v>
      </c>
    </row>
    <row r="33" spans="1:8">
      <c r="A33" t="s">
        <v>53</v>
      </c>
      <c r="B33" t="s">
        <v>54</v>
      </c>
      <c r="C33">
        <v>358</v>
      </c>
      <c r="D33" t="s">
        <v>12</v>
      </c>
      <c r="E33">
        <v>107</v>
      </c>
      <c r="F33">
        <v>358</v>
      </c>
      <c r="G33">
        <v>2467</v>
      </c>
      <c r="H33" t="s">
        <v>13</v>
      </c>
    </row>
    <row r="34" spans="1:8" hidden="1">
      <c r="A34" t="s">
        <v>55</v>
      </c>
      <c r="B34" t="s">
        <v>56</v>
      </c>
      <c r="C34">
        <v>315</v>
      </c>
      <c r="D34" t="s">
        <v>10</v>
      </c>
      <c r="E34">
        <v>4</v>
      </c>
      <c r="F34">
        <v>61</v>
      </c>
      <c r="G34">
        <v>12686</v>
      </c>
      <c r="H34" t="s">
        <v>11</v>
      </c>
    </row>
    <row r="35" spans="1:8">
      <c r="A35" t="s">
        <v>55</v>
      </c>
      <c r="B35" t="s">
        <v>56</v>
      </c>
      <c r="C35">
        <v>315</v>
      </c>
      <c r="D35" t="s">
        <v>12</v>
      </c>
      <c r="E35">
        <v>67</v>
      </c>
      <c r="F35">
        <v>315</v>
      </c>
      <c r="G35">
        <v>2467</v>
      </c>
      <c r="H35" t="s">
        <v>13</v>
      </c>
    </row>
    <row r="36" spans="1:8">
      <c r="A36" t="s">
        <v>57</v>
      </c>
      <c r="B36" t="s">
        <v>58</v>
      </c>
      <c r="C36">
        <v>336</v>
      </c>
      <c r="D36" t="s">
        <v>12</v>
      </c>
      <c r="E36">
        <v>75</v>
      </c>
      <c r="F36">
        <v>259</v>
      </c>
      <c r="G36">
        <v>2467</v>
      </c>
      <c r="H36" t="s">
        <v>13</v>
      </c>
    </row>
    <row r="37" spans="1:8" hidden="1">
      <c r="A37" t="s">
        <v>59</v>
      </c>
      <c r="B37" t="s">
        <v>60</v>
      </c>
      <c r="C37">
        <v>323</v>
      </c>
      <c r="D37" t="s">
        <v>10</v>
      </c>
      <c r="E37">
        <v>3</v>
      </c>
      <c r="F37">
        <v>62</v>
      </c>
      <c r="G37">
        <v>12686</v>
      </c>
      <c r="H37" t="s">
        <v>11</v>
      </c>
    </row>
    <row r="38" spans="1:8">
      <c r="A38" t="s">
        <v>59</v>
      </c>
      <c r="B38" t="s">
        <v>60</v>
      </c>
      <c r="C38">
        <v>323</v>
      </c>
      <c r="D38" t="s">
        <v>12</v>
      </c>
      <c r="E38">
        <v>65</v>
      </c>
      <c r="F38">
        <v>322</v>
      </c>
      <c r="G38">
        <v>2467</v>
      </c>
      <c r="H38" t="s">
        <v>13</v>
      </c>
    </row>
    <row r="39" spans="1:8">
      <c r="A39" t="s">
        <v>61</v>
      </c>
      <c r="B39" t="s">
        <v>62</v>
      </c>
      <c r="C39">
        <v>153</v>
      </c>
      <c r="D39" t="s">
        <v>12</v>
      </c>
      <c r="E39">
        <v>1</v>
      </c>
      <c r="F39">
        <v>153</v>
      </c>
      <c r="G39">
        <v>2467</v>
      </c>
      <c r="H39" t="s">
        <v>13</v>
      </c>
    </row>
    <row r="40" spans="1:8" hidden="1">
      <c r="A40" t="s">
        <v>63</v>
      </c>
      <c r="B40" t="s">
        <v>64</v>
      </c>
      <c r="C40">
        <v>115</v>
      </c>
      <c r="D40" t="s">
        <v>10</v>
      </c>
      <c r="E40">
        <v>20</v>
      </c>
      <c r="F40">
        <v>72</v>
      </c>
      <c r="G40">
        <v>12686</v>
      </c>
      <c r="H40" t="s">
        <v>11</v>
      </c>
    </row>
    <row r="41" spans="1:8">
      <c r="A41" t="s">
        <v>63</v>
      </c>
      <c r="B41" t="s">
        <v>64</v>
      </c>
      <c r="C41">
        <v>115</v>
      </c>
      <c r="D41" t="s">
        <v>12</v>
      </c>
      <c r="E41">
        <v>75</v>
      </c>
      <c r="F41">
        <v>115</v>
      </c>
      <c r="G41">
        <v>2467</v>
      </c>
      <c r="H41" t="s">
        <v>13</v>
      </c>
    </row>
    <row r="42" spans="1:8" hidden="1">
      <c r="A42" t="s">
        <v>65</v>
      </c>
      <c r="B42" t="s">
        <v>66</v>
      </c>
      <c r="C42">
        <v>329</v>
      </c>
      <c r="D42" t="s">
        <v>10</v>
      </c>
      <c r="E42">
        <v>17</v>
      </c>
      <c r="F42">
        <v>71</v>
      </c>
      <c r="G42">
        <v>12686</v>
      </c>
      <c r="H42" t="s">
        <v>11</v>
      </c>
    </row>
    <row r="43" spans="1:8">
      <c r="A43" t="s">
        <v>65</v>
      </c>
      <c r="B43" t="s">
        <v>66</v>
      </c>
      <c r="C43">
        <v>329</v>
      </c>
      <c r="D43" t="s">
        <v>12</v>
      </c>
      <c r="E43">
        <v>74</v>
      </c>
      <c r="F43">
        <v>329</v>
      </c>
      <c r="G43">
        <v>2467</v>
      </c>
      <c r="H43" t="s">
        <v>13</v>
      </c>
    </row>
    <row r="44" spans="1:8" hidden="1">
      <c r="A44" t="s">
        <v>67</v>
      </c>
      <c r="B44" t="s">
        <v>68</v>
      </c>
      <c r="C44">
        <v>338</v>
      </c>
      <c r="D44" t="s">
        <v>10</v>
      </c>
      <c r="E44">
        <v>23</v>
      </c>
      <c r="F44">
        <v>79</v>
      </c>
      <c r="G44">
        <v>12686</v>
      </c>
      <c r="H44" t="s">
        <v>11</v>
      </c>
    </row>
    <row r="45" spans="1:8">
      <c r="A45" t="s">
        <v>67</v>
      </c>
      <c r="B45" t="s">
        <v>68</v>
      </c>
      <c r="C45">
        <v>338</v>
      </c>
      <c r="D45" t="s">
        <v>12</v>
      </c>
      <c r="E45">
        <v>84</v>
      </c>
      <c r="F45">
        <v>337</v>
      </c>
      <c r="G45">
        <v>2467</v>
      </c>
      <c r="H45" t="s">
        <v>13</v>
      </c>
    </row>
    <row r="46" spans="1:8">
      <c r="A46" t="s">
        <v>69</v>
      </c>
      <c r="B46" t="s">
        <v>70</v>
      </c>
      <c r="C46">
        <v>328</v>
      </c>
      <c r="D46" t="s">
        <v>12</v>
      </c>
      <c r="E46">
        <v>72</v>
      </c>
      <c r="F46">
        <v>283</v>
      </c>
      <c r="G46">
        <v>2467</v>
      </c>
      <c r="H46" t="s">
        <v>13</v>
      </c>
    </row>
    <row r="47" spans="1:8" hidden="1">
      <c r="A47" t="s">
        <v>71</v>
      </c>
      <c r="B47" t="s">
        <v>72</v>
      </c>
      <c r="C47">
        <v>347</v>
      </c>
      <c r="D47" t="s">
        <v>10</v>
      </c>
      <c r="E47">
        <v>24</v>
      </c>
      <c r="F47">
        <v>80</v>
      </c>
      <c r="G47">
        <v>12686</v>
      </c>
      <c r="H47" t="s">
        <v>11</v>
      </c>
    </row>
    <row r="48" spans="1:8">
      <c r="A48" t="s">
        <v>71</v>
      </c>
      <c r="B48" t="s">
        <v>72</v>
      </c>
      <c r="C48">
        <v>347</v>
      </c>
      <c r="D48" t="s">
        <v>12</v>
      </c>
      <c r="E48">
        <v>83</v>
      </c>
      <c r="F48">
        <v>340</v>
      </c>
      <c r="G48">
        <v>2467</v>
      </c>
      <c r="H48" t="s">
        <v>13</v>
      </c>
    </row>
    <row r="49" spans="1:8">
      <c r="A49" t="s">
        <v>73</v>
      </c>
      <c r="B49" t="s">
        <v>74</v>
      </c>
      <c r="C49">
        <v>516</v>
      </c>
      <c r="D49" t="s">
        <v>12</v>
      </c>
      <c r="E49">
        <v>75</v>
      </c>
      <c r="F49">
        <v>283</v>
      </c>
      <c r="G49">
        <v>2467</v>
      </c>
      <c r="H49" t="s">
        <v>13</v>
      </c>
    </row>
    <row r="50" spans="1:8">
      <c r="A50" t="s">
        <v>75</v>
      </c>
      <c r="B50" t="s">
        <v>76</v>
      </c>
      <c r="C50">
        <v>334</v>
      </c>
      <c r="D50" t="s">
        <v>12</v>
      </c>
      <c r="E50">
        <v>76</v>
      </c>
      <c r="F50">
        <v>332</v>
      </c>
      <c r="G50">
        <v>2467</v>
      </c>
      <c r="H50" t="s">
        <v>13</v>
      </c>
    </row>
    <row r="51" spans="1:8">
      <c r="A51" t="s">
        <v>77</v>
      </c>
      <c r="B51" t="s">
        <v>78</v>
      </c>
      <c r="C51">
        <v>224</v>
      </c>
      <c r="D51" t="s">
        <v>12</v>
      </c>
      <c r="E51">
        <v>2</v>
      </c>
      <c r="F51">
        <v>224</v>
      </c>
      <c r="G51">
        <v>2467</v>
      </c>
      <c r="H51" t="s">
        <v>13</v>
      </c>
    </row>
    <row r="52" spans="1:8">
      <c r="A52" t="s">
        <v>79</v>
      </c>
      <c r="B52" t="s">
        <v>80</v>
      </c>
      <c r="C52">
        <v>290</v>
      </c>
      <c r="D52" t="s">
        <v>12</v>
      </c>
      <c r="E52">
        <v>36</v>
      </c>
      <c r="F52">
        <v>286</v>
      </c>
      <c r="G52">
        <v>2467</v>
      </c>
      <c r="H52" t="s">
        <v>13</v>
      </c>
    </row>
    <row r="53" spans="1:8">
      <c r="A53" t="s">
        <v>81</v>
      </c>
      <c r="B53" t="s">
        <v>82</v>
      </c>
      <c r="C53">
        <v>280</v>
      </c>
      <c r="D53" t="s">
        <v>12</v>
      </c>
      <c r="E53">
        <v>39</v>
      </c>
      <c r="F53">
        <v>271</v>
      </c>
      <c r="G53">
        <v>2467</v>
      </c>
      <c r="H53" t="s">
        <v>13</v>
      </c>
    </row>
    <row r="54" spans="1:8" hidden="1">
      <c r="A54" t="s">
        <v>83</v>
      </c>
      <c r="B54" t="s">
        <v>84</v>
      </c>
      <c r="C54">
        <v>348</v>
      </c>
      <c r="D54" t="s">
        <v>10</v>
      </c>
      <c r="E54">
        <v>26</v>
      </c>
      <c r="F54">
        <v>86</v>
      </c>
      <c r="G54">
        <v>12686</v>
      </c>
      <c r="H54" t="s">
        <v>11</v>
      </c>
    </row>
    <row r="55" spans="1:8">
      <c r="A55" t="s">
        <v>83</v>
      </c>
      <c r="B55" t="s">
        <v>84</v>
      </c>
      <c r="C55">
        <v>348</v>
      </c>
      <c r="D55" t="s">
        <v>12</v>
      </c>
      <c r="E55">
        <v>89</v>
      </c>
      <c r="F55">
        <v>153</v>
      </c>
      <c r="G55">
        <v>2467</v>
      </c>
      <c r="H55" t="s">
        <v>13</v>
      </c>
    </row>
    <row r="56" spans="1:8">
      <c r="A56" t="s">
        <v>83</v>
      </c>
      <c r="B56" t="s">
        <v>84</v>
      </c>
      <c r="C56">
        <v>348</v>
      </c>
      <c r="D56" t="s">
        <v>12</v>
      </c>
      <c r="E56">
        <v>150</v>
      </c>
      <c r="F56">
        <v>298</v>
      </c>
      <c r="G56">
        <v>2467</v>
      </c>
      <c r="H56" t="s">
        <v>13</v>
      </c>
    </row>
    <row r="57" spans="1:8" hidden="1">
      <c r="A57" t="s">
        <v>85</v>
      </c>
      <c r="B57" t="s">
        <v>86</v>
      </c>
      <c r="C57">
        <v>294</v>
      </c>
      <c r="D57" t="s">
        <v>10</v>
      </c>
      <c r="E57">
        <v>29</v>
      </c>
      <c r="F57">
        <v>82</v>
      </c>
      <c r="G57">
        <v>12686</v>
      </c>
      <c r="H57" t="s">
        <v>11</v>
      </c>
    </row>
    <row r="58" spans="1:8">
      <c r="A58" t="s">
        <v>85</v>
      </c>
      <c r="B58" t="s">
        <v>86</v>
      </c>
      <c r="C58">
        <v>294</v>
      </c>
      <c r="D58" t="s">
        <v>12</v>
      </c>
      <c r="E58">
        <v>77</v>
      </c>
      <c r="F58">
        <v>174</v>
      </c>
      <c r="G58">
        <v>2467</v>
      </c>
      <c r="H58" t="s">
        <v>13</v>
      </c>
    </row>
    <row r="59" spans="1:8">
      <c r="A59" t="s">
        <v>85</v>
      </c>
      <c r="B59" t="s">
        <v>86</v>
      </c>
      <c r="C59">
        <v>294</v>
      </c>
      <c r="D59" t="s">
        <v>12</v>
      </c>
      <c r="E59">
        <v>169</v>
      </c>
      <c r="F59">
        <v>293</v>
      </c>
      <c r="G59">
        <v>2467</v>
      </c>
      <c r="H59" t="s">
        <v>13</v>
      </c>
    </row>
    <row r="60" spans="1:8" hidden="1">
      <c r="A60" t="s">
        <v>87</v>
      </c>
      <c r="B60" t="s">
        <v>88</v>
      </c>
      <c r="C60">
        <v>348</v>
      </c>
      <c r="D60" t="s">
        <v>10</v>
      </c>
      <c r="E60">
        <v>26</v>
      </c>
      <c r="F60">
        <v>86</v>
      </c>
      <c r="G60">
        <v>12686</v>
      </c>
      <c r="H60" t="s">
        <v>11</v>
      </c>
    </row>
    <row r="61" spans="1:8">
      <c r="A61" t="s">
        <v>87</v>
      </c>
      <c r="B61" t="s">
        <v>88</v>
      </c>
      <c r="C61">
        <v>348</v>
      </c>
      <c r="D61" t="s">
        <v>12</v>
      </c>
      <c r="E61">
        <v>89</v>
      </c>
      <c r="F61">
        <v>341</v>
      </c>
      <c r="G61">
        <v>2467</v>
      </c>
      <c r="H61" t="s">
        <v>13</v>
      </c>
    </row>
    <row r="62" spans="1:8" hidden="1">
      <c r="A62" t="s">
        <v>89</v>
      </c>
      <c r="B62" t="s">
        <v>90</v>
      </c>
      <c r="C62">
        <v>319</v>
      </c>
      <c r="D62" t="s">
        <v>10</v>
      </c>
      <c r="E62">
        <v>4</v>
      </c>
      <c r="F62">
        <v>63</v>
      </c>
      <c r="G62">
        <v>12686</v>
      </c>
      <c r="H62" t="s">
        <v>11</v>
      </c>
    </row>
    <row r="63" spans="1:8">
      <c r="A63" t="s">
        <v>89</v>
      </c>
      <c r="B63" t="s">
        <v>90</v>
      </c>
      <c r="C63">
        <v>319</v>
      </c>
      <c r="D63" t="s">
        <v>12</v>
      </c>
      <c r="E63">
        <v>66</v>
      </c>
      <c r="F63">
        <v>318</v>
      </c>
      <c r="G63">
        <v>2467</v>
      </c>
      <c r="H63" t="s">
        <v>13</v>
      </c>
    </row>
    <row r="64" spans="1:8" hidden="1">
      <c r="A64" t="s">
        <v>91</v>
      </c>
      <c r="B64" t="s">
        <v>92</v>
      </c>
      <c r="C64">
        <v>343</v>
      </c>
      <c r="D64" t="s">
        <v>10</v>
      </c>
      <c r="E64">
        <v>27</v>
      </c>
      <c r="F64">
        <v>82</v>
      </c>
      <c r="G64">
        <v>12686</v>
      </c>
      <c r="H64" t="s">
        <v>11</v>
      </c>
    </row>
    <row r="65" spans="1:8">
      <c r="A65" t="s">
        <v>91</v>
      </c>
      <c r="B65" t="s">
        <v>92</v>
      </c>
      <c r="C65">
        <v>343</v>
      </c>
      <c r="D65" t="s">
        <v>12</v>
      </c>
      <c r="E65">
        <v>85</v>
      </c>
      <c r="F65">
        <v>341</v>
      </c>
      <c r="G65">
        <v>2467</v>
      </c>
      <c r="H65" t="s">
        <v>13</v>
      </c>
    </row>
    <row r="66" spans="1:8" hidden="1">
      <c r="A66" t="s">
        <v>93</v>
      </c>
      <c r="B66" t="s">
        <v>94</v>
      </c>
      <c r="C66">
        <v>343</v>
      </c>
      <c r="D66" t="s">
        <v>10</v>
      </c>
      <c r="E66">
        <v>26</v>
      </c>
      <c r="F66">
        <v>82</v>
      </c>
      <c r="G66">
        <v>12686</v>
      </c>
      <c r="H66" t="s">
        <v>11</v>
      </c>
    </row>
    <row r="67" spans="1:8">
      <c r="A67" t="s">
        <v>93</v>
      </c>
      <c r="B67" t="s">
        <v>94</v>
      </c>
      <c r="C67">
        <v>343</v>
      </c>
      <c r="D67" t="s">
        <v>12</v>
      </c>
      <c r="E67">
        <v>85</v>
      </c>
      <c r="F67">
        <v>341</v>
      </c>
      <c r="G67">
        <v>2467</v>
      </c>
      <c r="H67" t="s">
        <v>13</v>
      </c>
    </row>
    <row r="68" spans="1:8" hidden="1">
      <c r="A68" t="s">
        <v>95</v>
      </c>
      <c r="B68" t="s">
        <v>96</v>
      </c>
      <c r="C68">
        <v>179</v>
      </c>
      <c r="D68" t="s">
        <v>97</v>
      </c>
      <c r="E68">
        <v>1</v>
      </c>
      <c r="F68">
        <v>33</v>
      </c>
      <c r="G68">
        <v>2</v>
      </c>
      <c r="H68" t="s">
        <v>97</v>
      </c>
    </row>
    <row r="69" spans="1:8">
      <c r="A69" t="s">
        <v>95</v>
      </c>
      <c r="B69" t="s">
        <v>96</v>
      </c>
      <c r="C69">
        <v>179</v>
      </c>
      <c r="D69" t="s">
        <v>12</v>
      </c>
      <c r="E69">
        <v>34</v>
      </c>
      <c r="F69">
        <v>146</v>
      </c>
      <c r="G69">
        <v>2467</v>
      </c>
      <c r="H69" t="s">
        <v>13</v>
      </c>
    </row>
    <row r="70" spans="1:8">
      <c r="A70" t="s">
        <v>98</v>
      </c>
      <c r="B70" t="s">
        <v>99</v>
      </c>
      <c r="C70">
        <v>133</v>
      </c>
      <c r="D70" t="s">
        <v>12</v>
      </c>
      <c r="E70">
        <v>1</v>
      </c>
      <c r="F70">
        <v>129</v>
      </c>
      <c r="G70">
        <v>2467</v>
      </c>
      <c r="H70" t="s">
        <v>13</v>
      </c>
    </row>
    <row r="71" spans="1:8">
      <c r="A71" t="s">
        <v>100</v>
      </c>
      <c r="B71" t="s">
        <v>101</v>
      </c>
      <c r="C71">
        <v>236</v>
      </c>
      <c r="D71" t="s">
        <v>12</v>
      </c>
      <c r="E71">
        <v>1</v>
      </c>
      <c r="F71">
        <v>195</v>
      </c>
      <c r="G71">
        <v>2467</v>
      </c>
      <c r="H71" t="s">
        <v>13</v>
      </c>
    </row>
    <row r="72" spans="1:8" hidden="1">
      <c r="A72" t="s">
        <v>102</v>
      </c>
      <c r="B72" t="s">
        <v>103</v>
      </c>
      <c r="C72">
        <v>339</v>
      </c>
      <c r="D72" t="s">
        <v>10</v>
      </c>
      <c r="E72">
        <v>28</v>
      </c>
      <c r="F72">
        <v>80</v>
      </c>
      <c r="G72">
        <v>12686</v>
      </c>
      <c r="H72" t="s">
        <v>11</v>
      </c>
    </row>
    <row r="73" spans="1:8">
      <c r="A73" t="s">
        <v>102</v>
      </c>
      <c r="B73" t="s">
        <v>103</v>
      </c>
      <c r="C73">
        <v>339</v>
      </c>
      <c r="D73" t="s">
        <v>12</v>
      </c>
      <c r="E73">
        <v>83</v>
      </c>
      <c r="F73">
        <v>338</v>
      </c>
      <c r="G73">
        <v>2467</v>
      </c>
      <c r="H73" t="s">
        <v>13</v>
      </c>
    </row>
    <row r="74" spans="1:8" hidden="1">
      <c r="A74" t="s">
        <v>104</v>
      </c>
      <c r="B74" t="s">
        <v>105</v>
      </c>
      <c r="C74">
        <v>178</v>
      </c>
      <c r="D74" t="s">
        <v>10</v>
      </c>
      <c r="E74">
        <v>28</v>
      </c>
      <c r="F74">
        <v>77</v>
      </c>
      <c r="G74">
        <v>12686</v>
      </c>
      <c r="H74" t="s">
        <v>11</v>
      </c>
    </row>
    <row r="75" spans="1:8">
      <c r="A75" t="s">
        <v>104</v>
      </c>
      <c r="B75" t="s">
        <v>105</v>
      </c>
      <c r="C75">
        <v>178</v>
      </c>
      <c r="D75" t="s">
        <v>12</v>
      </c>
      <c r="E75">
        <v>126</v>
      </c>
      <c r="F75">
        <v>178</v>
      </c>
      <c r="G75">
        <v>2467</v>
      </c>
      <c r="H75" t="s">
        <v>13</v>
      </c>
    </row>
    <row r="76" spans="1:8">
      <c r="A76" t="s">
        <v>106</v>
      </c>
      <c r="B76" t="s">
        <v>107</v>
      </c>
      <c r="C76">
        <v>541</v>
      </c>
      <c r="D76" t="s">
        <v>12</v>
      </c>
      <c r="E76">
        <v>74</v>
      </c>
      <c r="F76">
        <v>243</v>
      </c>
      <c r="G76">
        <v>2467</v>
      </c>
      <c r="H76" t="s">
        <v>13</v>
      </c>
    </row>
    <row r="77" spans="1:8" hidden="1">
      <c r="A77" t="s">
        <v>108</v>
      </c>
      <c r="B77" t="s">
        <v>109</v>
      </c>
      <c r="C77">
        <v>312</v>
      </c>
      <c r="D77" t="s">
        <v>10</v>
      </c>
      <c r="E77">
        <v>4</v>
      </c>
      <c r="F77">
        <v>62</v>
      </c>
      <c r="G77">
        <v>12686</v>
      </c>
      <c r="H77" t="s">
        <v>11</v>
      </c>
    </row>
    <row r="78" spans="1:8">
      <c r="A78" t="s">
        <v>108</v>
      </c>
      <c r="B78" t="s">
        <v>109</v>
      </c>
      <c r="C78">
        <v>312</v>
      </c>
      <c r="D78" t="s">
        <v>12</v>
      </c>
      <c r="E78">
        <v>63</v>
      </c>
      <c r="F78">
        <v>312</v>
      </c>
      <c r="G78">
        <v>2467</v>
      </c>
      <c r="H78" t="s">
        <v>13</v>
      </c>
    </row>
    <row r="79" spans="1:8" hidden="1">
      <c r="A79" t="s">
        <v>110</v>
      </c>
      <c r="B79" t="s">
        <v>111</v>
      </c>
      <c r="C79">
        <v>314</v>
      </c>
      <c r="D79" t="s">
        <v>10</v>
      </c>
      <c r="E79">
        <v>6</v>
      </c>
      <c r="F79">
        <v>64</v>
      </c>
      <c r="G79">
        <v>12686</v>
      </c>
      <c r="H79" t="s">
        <v>11</v>
      </c>
    </row>
    <row r="80" spans="1:8">
      <c r="A80" t="s">
        <v>110</v>
      </c>
      <c r="B80" t="s">
        <v>111</v>
      </c>
      <c r="C80">
        <v>314</v>
      </c>
      <c r="D80" t="s">
        <v>12</v>
      </c>
      <c r="E80">
        <v>66</v>
      </c>
      <c r="F80">
        <v>314</v>
      </c>
      <c r="G80">
        <v>2467</v>
      </c>
      <c r="H80" t="s">
        <v>13</v>
      </c>
    </row>
    <row r="81" spans="1:8" hidden="1">
      <c r="A81" t="s">
        <v>112</v>
      </c>
      <c r="B81" t="s">
        <v>113</v>
      </c>
      <c r="C81">
        <v>322</v>
      </c>
      <c r="D81" t="s">
        <v>114</v>
      </c>
      <c r="E81">
        <v>1</v>
      </c>
      <c r="F81">
        <v>59</v>
      </c>
      <c r="G81">
        <v>14</v>
      </c>
      <c r="H81" t="s">
        <v>114</v>
      </c>
    </row>
    <row r="82" spans="1:8">
      <c r="A82" t="s">
        <v>112</v>
      </c>
      <c r="B82" t="s">
        <v>113</v>
      </c>
      <c r="C82">
        <v>322</v>
      </c>
      <c r="D82" t="s">
        <v>12</v>
      </c>
      <c r="E82">
        <v>76</v>
      </c>
      <c r="F82">
        <v>318</v>
      </c>
      <c r="G82">
        <v>2467</v>
      </c>
      <c r="H82" t="s">
        <v>13</v>
      </c>
    </row>
    <row r="83" spans="1:8" hidden="1">
      <c r="A83" t="s">
        <v>115</v>
      </c>
      <c r="B83" t="s">
        <v>116</v>
      </c>
      <c r="C83">
        <v>266</v>
      </c>
      <c r="D83" t="s">
        <v>114</v>
      </c>
      <c r="E83">
        <v>1</v>
      </c>
      <c r="F83">
        <v>59</v>
      </c>
      <c r="G83">
        <v>14</v>
      </c>
      <c r="H83" t="s">
        <v>114</v>
      </c>
    </row>
    <row r="84" spans="1:8">
      <c r="A84" t="s">
        <v>115</v>
      </c>
      <c r="B84" t="s">
        <v>116</v>
      </c>
      <c r="C84">
        <v>266</v>
      </c>
      <c r="D84" t="s">
        <v>12</v>
      </c>
      <c r="E84">
        <v>76</v>
      </c>
      <c r="F84">
        <v>262</v>
      </c>
      <c r="G84">
        <v>2467</v>
      </c>
      <c r="H84" t="s">
        <v>13</v>
      </c>
    </row>
    <row r="85" spans="1:8" hidden="1">
      <c r="A85" t="s">
        <v>117</v>
      </c>
      <c r="B85" t="s">
        <v>118</v>
      </c>
      <c r="C85">
        <v>232</v>
      </c>
      <c r="D85" t="s">
        <v>114</v>
      </c>
      <c r="E85">
        <v>1</v>
      </c>
      <c r="F85">
        <v>59</v>
      </c>
      <c r="G85">
        <v>14</v>
      </c>
      <c r="H85" t="s">
        <v>114</v>
      </c>
    </row>
    <row r="86" spans="1:8">
      <c r="A86" t="s">
        <v>117</v>
      </c>
      <c r="B86" t="s">
        <v>118</v>
      </c>
      <c r="C86">
        <v>232</v>
      </c>
      <c r="D86" t="s">
        <v>12</v>
      </c>
      <c r="E86">
        <v>75</v>
      </c>
      <c r="F86">
        <v>228</v>
      </c>
      <c r="G86">
        <v>2467</v>
      </c>
      <c r="H86" t="s">
        <v>13</v>
      </c>
    </row>
    <row r="87" spans="1:8" hidden="1">
      <c r="A87" t="s">
        <v>119</v>
      </c>
      <c r="B87" t="s">
        <v>120</v>
      </c>
      <c r="C87">
        <v>174</v>
      </c>
      <c r="D87" t="s">
        <v>114</v>
      </c>
      <c r="E87">
        <v>1</v>
      </c>
      <c r="F87">
        <v>59</v>
      </c>
      <c r="G87">
        <v>14</v>
      </c>
      <c r="H87" t="s">
        <v>114</v>
      </c>
    </row>
    <row r="88" spans="1:8">
      <c r="A88" t="s">
        <v>119</v>
      </c>
      <c r="B88" t="s">
        <v>120</v>
      </c>
      <c r="C88">
        <v>174</v>
      </c>
      <c r="D88" t="s">
        <v>12</v>
      </c>
      <c r="E88">
        <v>75</v>
      </c>
      <c r="F88">
        <v>162</v>
      </c>
      <c r="G88">
        <v>2467</v>
      </c>
      <c r="H88" t="s">
        <v>13</v>
      </c>
    </row>
    <row r="89" spans="1:8" hidden="1">
      <c r="A89" t="s">
        <v>121</v>
      </c>
      <c r="B89" t="s">
        <v>122</v>
      </c>
      <c r="C89">
        <v>571</v>
      </c>
      <c r="D89" t="s">
        <v>123</v>
      </c>
      <c r="E89">
        <v>382</v>
      </c>
      <c r="F89">
        <v>569</v>
      </c>
      <c r="G89">
        <v>5</v>
      </c>
      <c r="H89" t="s">
        <v>123</v>
      </c>
    </row>
    <row r="90" spans="1:8">
      <c r="A90" t="s">
        <v>121</v>
      </c>
      <c r="B90" t="s">
        <v>122</v>
      </c>
      <c r="C90">
        <v>571</v>
      </c>
      <c r="D90" t="s">
        <v>12</v>
      </c>
      <c r="E90">
        <v>185</v>
      </c>
      <c r="F90">
        <v>377</v>
      </c>
      <c r="G90">
        <v>2467</v>
      </c>
      <c r="H90" t="s">
        <v>13</v>
      </c>
    </row>
    <row r="91" spans="1:8" hidden="1">
      <c r="A91" t="s">
        <v>124</v>
      </c>
      <c r="B91" t="s">
        <v>125</v>
      </c>
      <c r="C91">
        <v>374</v>
      </c>
      <c r="D91" t="s">
        <v>10</v>
      </c>
      <c r="E91">
        <v>61</v>
      </c>
      <c r="F91">
        <v>114</v>
      </c>
      <c r="G91">
        <v>12686</v>
      </c>
      <c r="H91" t="s">
        <v>11</v>
      </c>
    </row>
    <row r="92" spans="1:8">
      <c r="A92" t="s">
        <v>124</v>
      </c>
      <c r="B92" t="s">
        <v>125</v>
      </c>
      <c r="C92">
        <v>374</v>
      </c>
      <c r="D92" t="s">
        <v>12</v>
      </c>
      <c r="E92">
        <v>117</v>
      </c>
      <c r="F92">
        <v>373</v>
      </c>
      <c r="G92">
        <v>2467</v>
      </c>
      <c r="H92" t="s">
        <v>13</v>
      </c>
    </row>
    <row r="93" spans="1:8" hidden="1">
      <c r="A93" t="s">
        <v>126</v>
      </c>
      <c r="B93" t="s">
        <v>127</v>
      </c>
      <c r="C93">
        <v>684</v>
      </c>
      <c r="D93" t="s">
        <v>128</v>
      </c>
      <c r="E93">
        <v>1</v>
      </c>
      <c r="F93">
        <v>134</v>
      </c>
      <c r="G93">
        <v>5</v>
      </c>
      <c r="H93" t="s">
        <v>128</v>
      </c>
    </row>
    <row r="94" spans="1:8">
      <c r="A94" t="s">
        <v>126</v>
      </c>
      <c r="B94" t="s">
        <v>127</v>
      </c>
      <c r="C94">
        <v>684</v>
      </c>
      <c r="D94" t="s">
        <v>12</v>
      </c>
      <c r="E94">
        <v>205</v>
      </c>
      <c r="F94">
        <v>302</v>
      </c>
      <c r="G94">
        <v>2467</v>
      </c>
      <c r="H94" t="s">
        <v>13</v>
      </c>
    </row>
    <row r="95" spans="1:8" hidden="1">
      <c r="A95" t="s">
        <v>129</v>
      </c>
      <c r="B95" t="s">
        <v>130</v>
      </c>
      <c r="C95">
        <v>359</v>
      </c>
      <c r="D95" t="s">
        <v>10</v>
      </c>
      <c r="E95">
        <v>41</v>
      </c>
      <c r="F95">
        <v>99</v>
      </c>
      <c r="G95">
        <v>12686</v>
      </c>
      <c r="H95" t="s">
        <v>11</v>
      </c>
    </row>
    <row r="96" spans="1:8">
      <c r="A96" t="s">
        <v>129</v>
      </c>
      <c r="B96" t="s">
        <v>130</v>
      </c>
      <c r="C96">
        <v>359</v>
      </c>
      <c r="D96" t="s">
        <v>12</v>
      </c>
      <c r="E96">
        <v>102</v>
      </c>
      <c r="F96">
        <v>358</v>
      </c>
      <c r="G96">
        <v>2467</v>
      </c>
      <c r="H96" t="s">
        <v>13</v>
      </c>
    </row>
    <row r="97" spans="1:8" hidden="1">
      <c r="A97" t="s">
        <v>131</v>
      </c>
      <c r="B97" t="s">
        <v>132</v>
      </c>
      <c r="C97">
        <v>518</v>
      </c>
      <c r="D97" t="s">
        <v>123</v>
      </c>
      <c r="E97">
        <v>329</v>
      </c>
      <c r="F97">
        <v>516</v>
      </c>
      <c r="G97">
        <v>5</v>
      </c>
      <c r="H97" t="s">
        <v>123</v>
      </c>
    </row>
    <row r="98" spans="1:8">
      <c r="A98" t="s">
        <v>131</v>
      </c>
      <c r="B98" t="s">
        <v>132</v>
      </c>
      <c r="C98">
        <v>518</v>
      </c>
      <c r="D98" t="s">
        <v>12</v>
      </c>
      <c r="E98">
        <v>128</v>
      </c>
      <c r="F98">
        <v>325</v>
      </c>
      <c r="G98">
        <v>2467</v>
      </c>
      <c r="H98" t="s">
        <v>13</v>
      </c>
    </row>
    <row r="99" spans="1:8" hidden="1">
      <c r="A99" t="s">
        <v>133</v>
      </c>
      <c r="B99" t="s">
        <v>134</v>
      </c>
      <c r="C99">
        <v>376</v>
      </c>
      <c r="D99" t="s">
        <v>10</v>
      </c>
      <c r="E99">
        <v>64</v>
      </c>
      <c r="F99">
        <v>116</v>
      </c>
      <c r="G99">
        <v>12686</v>
      </c>
      <c r="H99" t="s">
        <v>11</v>
      </c>
    </row>
    <row r="100" spans="1:8">
      <c r="A100" t="s">
        <v>133</v>
      </c>
      <c r="B100" t="s">
        <v>134</v>
      </c>
      <c r="C100">
        <v>376</v>
      </c>
      <c r="D100" t="s">
        <v>12</v>
      </c>
      <c r="E100">
        <v>119</v>
      </c>
      <c r="F100">
        <v>375</v>
      </c>
      <c r="G100">
        <v>2467</v>
      </c>
      <c r="H100" t="s">
        <v>13</v>
      </c>
    </row>
    <row r="101" spans="1:8">
      <c r="A101" t="s">
        <v>135</v>
      </c>
      <c r="B101" t="s">
        <v>136</v>
      </c>
      <c r="C101">
        <v>287</v>
      </c>
      <c r="D101" t="s">
        <v>12</v>
      </c>
      <c r="E101">
        <v>30</v>
      </c>
      <c r="F101">
        <v>286</v>
      </c>
      <c r="G101">
        <v>2467</v>
      </c>
      <c r="H101" t="s">
        <v>13</v>
      </c>
    </row>
    <row r="102" spans="1:8" hidden="1">
      <c r="A102" t="s">
        <v>137</v>
      </c>
      <c r="B102" t="s">
        <v>138</v>
      </c>
      <c r="C102">
        <v>336</v>
      </c>
      <c r="D102" t="s">
        <v>10</v>
      </c>
      <c r="E102">
        <v>22</v>
      </c>
      <c r="F102">
        <v>77</v>
      </c>
      <c r="G102">
        <v>12686</v>
      </c>
      <c r="H102" t="s">
        <v>11</v>
      </c>
    </row>
    <row r="103" spans="1:8">
      <c r="A103" t="s">
        <v>137</v>
      </c>
      <c r="B103" t="s">
        <v>138</v>
      </c>
      <c r="C103">
        <v>336</v>
      </c>
      <c r="D103" t="s">
        <v>12</v>
      </c>
      <c r="E103">
        <v>80</v>
      </c>
      <c r="F103">
        <v>335</v>
      </c>
      <c r="G103">
        <v>2467</v>
      </c>
      <c r="H103" t="s">
        <v>13</v>
      </c>
    </row>
    <row r="104" spans="1:8">
      <c r="A104" t="s">
        <v>139</v>
      </c>
      <c r="B104" t="s">
        <v>140</v>
      </c>
      <c r="C104">
        <v>307</v>
      </c>
      <c r="D104" t="s">
        <v>12</v>
      </c>
      <c r="E104">
        <v>2</v>
      </c>
      <c r="F104">
        <v>215</v>
      </c>
      <c r="G104">
        <v>2467</v>
      </c>
      <c r="H104" t="s">
        <v>13</v>
      </c>
    </row>
    <row r="105" spans="1:8" hidden="1">
      <c r="A105" t="s">
        <v>141</v>
      </c>
      <c r="B105" t="s">
        <v>142</v>
      </c>
      <c r="C105">
        <v>343</v>
      </c>
      <c r="D105" t="s">
        <v>10</v>
      </c>
      <c r="E105">
        <v>29</v>
      </c>
      <c r="F105">
        <v>84</v>
      </c>
      <c r="G105">
        <v>12686</v>
      </c>
      <c r="H105" t="s">
        <v>11</v>
      </c>
    </row>
    <row r="106" spans="1:8">
      <c r="A106" t="s">
        <v>141</v>
      </c>
      <c r="B106" t="s">
        <v>142</v>
      </c>
      <c r="C106">
        <v>343</v>
      </c>
      <c r="D106" t="s">
        <v>12</v>
      </c>
      <c r="E106">
        <v>87</v>
      </c>
      <c r="F106">
        <v>342</v>
      </c>
      <c r="G106">
        <v>2467</v>
      </c>
      <c r="H106" t="s">
        <v>13</v>
      </c>
    </row>
    <row r="107" spans="1:8">
      <c r="A107" t="s">
        <v>143</v>
      </c>
      <c r="B107" t="s">
        <v>144</v>
      </c>
      <c r="C107">
        <v>351</v>
      </c>
      <c r="D107" t="s">
        <v>12</v>
      </c>
      <c r="E107">
        <v>68</v>
      </c>
      <c r="F107">
        <v>330</v>
      </c>
      <c r="G107">
        <v>2467</v>
      </c>
      <c r="H107" t="s">
        <v>13</v>
      </c>
    </row>
    <row r="108" spans="1:8" hidden="1">
      <c r="A108" t="s">
        <v>145</v>
      </c>
      <c r="B108" t="s">
        <v>146</v>
      </c>
      <c r="C108">
        <v>358</v>
      </c>
      <c r="D108" t="s">
        <v>10</v>
      </c>
      <c r="E108">
        <v>37</v>
      </c>
      <c r="F108">
        <v>94</v>
      </c>
      <c r="G108">
        <v>12686</v>
      </c>
      <c r="H108" t="s">
        <v>11</v>
      </c>
    </row>
    <row r="109" spans="1:8">
      <c r="A109" t="s">
        <v>145</v>
      </c>
      <c r="B109" t="s">
        <v>146</v>
      </c>
      <c r="C109">
        <v>358</v>
      </c>
      <c r="D109" t="s">
        <v>12</v>
      </c>
      <c r="E109">
        <v>103</v>
      </c>
      <c r="F109">
        <v>358</v>
      </c>
      <c r="G109">
        <v>2467</v>
      </c>
      <c r="H109" t="s">
        <v>13</v>
      </c>
    </row>
    <row r="110" spans="1:8">
      <c r="A110" t="s">
        <v>147</v>
      </c>
      <c r="B110" t="s">
        <v>148</v>
      </c>
      <c r="C110">
        <v>288</v>
      </c>
      <c r="D110" t="s">
        <v>12</v>
      </c>
      <c r="E110">
        <v>22</v>
      </c>
      <c r="F110">
        <v>274</v>
      </c>
      <c r="G110">
        <v>2467</v>
      </c>
      <c r="H110" t="s">
        <v>13</v>
      </c>
    </row>
    <row r="111" spans="1:8">
      <c r="A111" t="s">
        <v>149</v>
      </c>
      <c r="B111" t="s">
        <v>150</v>
      </c>
      <c r="C111">
        <v>358</v>
      </c>
      <c r="D111" t="s">
        <v>12</v>
      </c>
      <c r="E111">
        <v>78</v>
      </c>
      <c r="F111">
        <v>181</v>
      </c>
      <c r="G111">
        <v>2467</v>
      </c>
      <c r="H111" t="s">
        <v>13</v>
      </c>
    </row>
    <row r="112" spans="1:8">
      <c r="A112" t="s">
        <v>149</v>
      </c>
      <c r="B112" t="s">
        <v>150</v>
      </c>
      <c r="C112">
        <v>358</v>
      </c>
      <c r="D112" t="s">
        <v>12</v>
      </c>
      <c r="E112">
        <v>193</v>
      </c>
      <c r="F112">
        <v>351</v>
      </c>
      <c r="G112">
        <v>2467</v>
      </c>
      <c r="H112" t="s">
        <v>13</v>
      </c>
    </row>
    <row r="113" spans="1:8" hidden="1">
      <c r="A113" t="s">
        <v>151</v>
      </c>
      <c r="B113" t="s">
        <v>152</v>
      </c>
      <c r="C113">
        <v>312</v>
      </c>
      <c r="D113" t="s">
        <v>10</v>
      </c>
      <c r="E113">
        <v>5</v>
      </c>
      <c r="F113">
        <v>64</v>
      </c>
      <c r="G113">
        <v>12686</v>
      </c>
      <c r="H113" t="s">
        <v>11</v>
      </c>
    </row>
    <row r="114" spans="1:8">
      <c r="A114" t="s">
        <v>151</v>
      </c>
      <c r="B114" t="s">
        <v>152</v>
      </c>
      <c r="C114">
        <v>312</v>
      </c>
      <c r="D114" t="s">
        <v>12</v>
      </c>
      <c r="E114">
        <v>40</v>
      </c>
      <c r="F114">
        <v>312</v>
      </c>
      <c r="G114">
        <v>2467</v>
      </c>
      <c r="H114" t="s">
        <v>13</v>
      </c>
    </row>
    <row r="115" spans="1:8" hidden="1">
      <c r="A115" t="s">
        <v>153</v>
      </c>
      <c r="B115" t="s">
        <v>154</v>
      </c>
      <c r="C115">
        <v>2077</v>
      </c>
      <c r="D115" t="s">
        <v>155</v>
      </c>
      <c r="E115">
        <v>142</v>
      </c>
      <c r="F115">
        <v>178</v>
      </c>
      <c r="G115">
        <v>58</v>
      </c>
      <c r="H115" t="s">
        <v>155</v>
      </c>
    </row>
    <row r="116" spans="1:8" hidden="1">
      <c r="A116" t="s">
        <v>153</v>
      </c>
      <c r="B116" t="s">
        <v>154</v>
      </c>
      <c r="C116">
        <v>2077</v>
      </c>
      <c r="D116" t="s">
        <v>156</v>
      </c>
      <c r="E116">
        <v>1450</v>
      </c>
      <c r="F116">
        <v>1494</v>
      </c>
      <c r="G116">
        <v>12</v>
      </c>
      <c r="H116" t="s">
        <v>156</v>
      </c>
    </row>
    <row r="117" spans="1:8" hidden="1">
      <c r="A117" t="s">
        <v>153</v>
      </c>
      <c r="B117" t="s">
        <v>154</v>
      </c>
      <c r="C117">
        <v>2077</v>
      </c>
      <c r="D117" t="s">
        <v>157</v>
      </c>
      <c r="E117">
        <v>1062</v>
      </c>
      <c r="F117">
        <v>1126</v>
      </c>
      <c r="G117">
        <v>7027</v>
      </c>
      <c r="H117" t="s">
        <v>158</v>
      </c>
    </row>
    <row r="118" spans="1:8" hidden="1">
      <c r="A118" t="s">
        <v>153</v>
      </c>
      <c r="B118" t="s">
        <v>154</v>
      </c>
      <c r="C118">
        <v>2077</v>
      </c>
      <c r="D118" t="s">
        <v>157</v>
      </c>
      <c r="E118">
        <v>1121</v>
      </c>
      <c r="F118">
        <v>1267</v>
      </c>
      <c r="G118">
        <v>7027</v>
      </c>
      <c r="H118" t="s">
        <v>158</v>
      </c>
    </row>
    <row r="119" spans="1:8">
      <c r="A119" t="s">
        <v>153</v>
      </c>
      <c r="B119" t="s">
        <v>154</v>
      </c>
      <c r="C119">
        <v>2077</v>
      </c>
      <c r="D119" t="s">
        <v>12</v>
      </c>
      <c r="E119">
        <v>1787</v>
      </c>
      <c r="F119">
        <v>1989</v>
      </c>
      <c r="G119">
        <v>2467</v>
      </c>
      <c r="H119" t="s">
        <v>13</v>
      </c>
    </row>
    <row r="120" spans="1:8" hidden="1">
      <c r="A120" t="s">
        <v>153</v>
      </c>
      <c r="B120" t="s">
        <v>154</v>
      </c>
      <c r="C120">
        <v>2077</v>
      </c>
      <c r="D120" t="s">
        <v>159</v>
      </c>
      <c r="E120">
        <v>208</v>
      </c>
      <c r="F120">
        <v>350</v>
      </c>
      <c r="G120">
        <v>858</v>
      </c>
      <c r="H120" t="s">
        <v>160</v>
      </c>
    </row>
    <row r="121" spans="1:8" hidden="1">
      <c r="A121" t="s">
        <v>153</v>
      </c>
      <c r="B121" t="s">
        <v>154</v>
      </c>
      <c r="C121">
        <v>2077</v>
      </c>
      <c r="D121" t="s">
        <v>161</v>
      </c>
      <c r="E121">
        <v>620</v>
      </c>
      <c r="F121">
        <v>677</v>
      </c>
      <c r="G121">
        <v>1961</v>
      </c>
      <c r="H121" t="s">
        <v>162</v>
      </c>
    </row>
    <row r="122" spans="1:8" hidden="1">
      <c r="A122" t="s">
        <v>153</v>
      </c>
      <c r="B122" t="s">
        <v>154</v>
      </c>
      <c r="C122">
        <v>2077</v>
      </c>
      <c r="D122" t="s">
        <v>163</v>
      </c>
      <c r="E122">
        <v>689</v>
      </c>
      <c r="F122">
        <v>809</v>
      </c>
      <c r="G122">
        <v>47519</v>
      </c>
      <c r="H122" t="s">
        <v>164</v>
      </c>
    </row>
    <row r="123" spans="1:8" hidden="1">
      <c r="A123" t="s">
        <v>165</v>
      </c>
      <c r="B123" t="s">
        <v>166</v>
      </c>
      <c r="C123">
        <v>1051</v>
      </c>
      <c r="D123" t="s">
        <v>167</v>
      </c>
      <c r="E123">
        <v>915</v>
      </c>
      <c r="F123">
        <v>1051</v>
      </c>
      <c r="G123">
        <v>847</v>
      </c>
      <c r="H123" t="s">
        <v>168</v>
      </c>
    </row>
    <row r="124" spans="1:8" hidden="1">
      <c r="A124" t="s">
        <v>165</v>
      </c>
      <c r="B124" t="s">
        <v>166</v>
      </c>
      <c r="C124">
        <v>1051</v>
      </c>
      <c r="D124" t="s">
        <v>169</v>
      </c>
      <c r="E124">
        <v>449</v>
      </c>
      <c r="F124">
        <v>479</v>
      </c>
      <c r="G124">
        <v>31410</v>
      </c>
      <c r="H124" t="s">
        <v>170</v>
      </c>
    </row>
    <row r="125" spans="1:8" hidden="1">
      <c r="A125" t="s">
        <v>165</v>
      </c>
      <c r="B125" t="s">
        <v>166</v>
      </c>
      <c r="C125">
        <v>1051</v>
      </c>
      <c r="D125" t="s">
        <v>169</v>
      </c>
      <c r="E125">
        <v>484</v>
      </c>
      <c r="F125">
        <v>514</v>
      </c>
      <c r="G125">
        <v>31410</v>
      </c>
      <c r="H125" t="s">
        <v>170</v>
      </c>
    </row>
    <row r="126" spans="1:8" hidden="1">
      <c r="A126" t="s">
        <v>165</v>
      </c>
      <c r="B126" t="s">
        <v>166</v>
      </c>
      <c r="C126">
        <v>1051</v>
      </c>
      <c r="D126" t="s">
        <v>169</v>
      </c>
      <c r="E126">
        <v>729</v>
      </c>
      <c r="F126">
        <v>759</v>
      </c>
      <c r="G126">
        <v>31410</v>
      </c>
      <c r="H126" t="s">
        <v>170</v>
      </c>
    </row>
    <row r="127" spans="1:8" hidden="1">
      <c r="A127" t="s">
        <v>165</v>
      </c>
      <c r="B127" t="s">
        <v>166</v>
      </c>
      <c r="C127">
        <v>1051</v>
      </c>
      <c r="D127" t="s">
        <v>171</v>
      </c>
      <c r="E127">
        <v>516</v>
      </c>
      <c r="F127">
        <v>565</v>
      </c>
      <c r="G127">
        <v>33080</v>
      </c>
      <c r="H127" t="s">
        <v>172</v>
      </c>
    </row>
    <row r="128" spans="1:8" hidden="1">
      <c r="A128" t="s">
        <v>165</v>
      </c>
      <c r="B128" t="s">
        <v>166</v>
      </c>
      <c r="C128">
        <v>1051</v>
      </c>
      <c r="D128" t="s">
        <v>171</v>
      </c>
      <c r="E128">
        <v>551</v>
      </c>
      <c r="F128">
        <v>600</v>
      </c>
      <c r="G128">
        <v>33080</v>
      </c>
      <c r="H128" t="s">
        <v>172</v>
      </c>
    </row>
    <row r="129" spans="1:8" hidden="1">
      <c r="A129" t="s">
        <v>165</v>
      </c>
      <c r="B129" t="s">
        <v>166</v>
      </c>
      <c r="C129">
        <v>1051</v>
      </c>
      <c r="D129" t="s">
        <v>171</v>
      </c>
      <c r="E129">
        <v>656</v>
      </c>
      <c r="F129">
        <v>705</v>
      </c>
      <c r="G129">
        <v>33080</v>
      </c>
      <c r="H129" t="s">
        <v>172</v>
      </c>
    </row>
    <row r="130" spans="1:8" hidden="1">
      <c r="A130" t="s">
        <v>165</v>
      </c>
      <c r="B130" t="s">
        <v>166</v>
      </c>
      <c r="C130">
        <v>1051</v>
      </c>
      <c r="D130" t="s">
        <v>173</v>
      </c>
      <c r="E130">
        <v>414</v>
      </c>
      <c r="F130">
        <v>445</v>
      </c>
      <c r="G130">
        <v>5769</v>
      </c>
      <c r="H130" t="s">
        <v>174</v>
      </c>
    </row>
    <row r="131" spans="1:8" hidden="1">
      <c r="A131" t="s">
        <v>165</v>
      </c>
      <c r="B131" t="s">
        <v>166</v>
      </c>
      <c r="C131">
        <v>1051</v>
      </c>
      <c r="D131" t="s">
        <v>114</v>
      </c>
      <c r="E131">
        <v>4</v>
      </c>
      <c r="F131">
        <v>59</v>
      </c>
      <c r="G131">
        <v>14</v>
      </c>
      <c r="H131" t="s">
        <v>114</v>
      </c>
    </row>
    <row r="132" spans="1:8">
      <c r="A132" t="s">
        <v>165</v>
      </c>
      <c r="B132" t="s">
        <v>166</v>
      </c>
      <c r="C132">
        <v>1051</v>
      </c>
      <c r="D132" t="s">
        <v>12</v>
      </c>
      <c r="E132">
        <v>71</v>
      </c>
      <c r="F132">
        <v>286</v>
      </c>
      <c r="G132">
        <v>2467</v>
      </c>
      <c r="H132" t="s">
        <v>13</v>
      </c>
    </row>
    <row r="133" spans="1:8">
      <c r="A133" t="s">
        <v>175</v>
      </c>
      <c r="B133" t="s">
        <v>176</v>
      </c>
      <c r="C133">
        <v>453</v>
      </c>
      <c r="D133" t="s">
        <v>12</v>
      </c>
      <c r="E133">
        <v>64</v>
      </c>
      <c r="F133">
        <v>171</v>
      </c>
      <c r="G133">
        <v>2467</v>
      </c>
      <c r="H133" t="s">
        <v>13</v>
      </c>
    </row>
    <row r="134" spans="1:8" hidden="1">
      <c r="A134" t="s">
        <v>177</v>
      </c>
      <c r="B134" t="s">
        <v>178</v>
      </c>
      <c r="C134">
        <v>348</v>
      </c>
      <c r="D134" t="s">
        <v>10</v>
      </c>
      <c r="E134">
        <v>23</v>
      </c>
      <c r="F134">
        <v>86</v>
      </c>
      <c r="G134">
        <v>12686</v>
      </c>
      <c r="H134" t="s">
        <v>11</v>
      </c>
    </row>
    <row r="135" spans="1:8">
      <c r="A135" t="s">
        <v>177</v>
      </c>
      <c r="B135" t="s">
        <v>178</v>
      </c>
      <c r="C135">
        <v>348</v>
      </c>
      <c r="D135" t="s">
        <v>12</v>
      </c>
      <c r="E135">
        <v>89</v>
      </c>
      <c r="F135">
        <v>338</v>
      </c>
      <c r="G135">
        <v>2467</v>
      </c>
      <c r="H135" t="s">
        <v>13</v>
      </c>
    </row>
    <row r="136" spans="1:8" hidden="1">
      <c r="A136" t="s">
        <v>179</v>
      </c>
      <c r="B136" t="s">
        <v>180</v>
      </c>
      <c r="C136">
        <v>504</v>
      </c>
      <c r="D136" t="s">
        <v>181</v>
      </c>
      <c r="E136">
        <v>301</v>
      </c>
      <c r="F136">
        <v>379</v>
      </c>
      <c r="G136">
        <v>46</v>
      </c>
      <c r="H136" t="s">
        <v>181</v>
      </c>
    </row>
    <row r="137" spans="1:8">
      <c r="A137" t="s">
        <v>179</v>
      </c>
      <c r="B137" t="s">
        <v>180</v>
      </c>
      <c r="C137">
        <v>504</v>
      </c>
      <c r="D137" t="s">
        <v>12</v>
      </c>
      <c r="E137">
        <v>75</v>
      </c>
      <c r="F137">
        <v>238</v>
      </c>
      <c r="G137">
        <v>2467</v>
      </c>
      <c r="H137" t="s">
        <v>13</v>
      </c>
    </row>
    <row r="138" spans="1:8" hidden="1">
      <c r="A138" t="s">
        <v>182</v>
      </c>
      <c r="B138" t="s">
        <v>183</v>
      </c>
      <c r="C138">
        <v>333</v>
      </c>
      <c r="D138" t="s">
        <v>10</v>
      </c>
      <c r="E138">
        <v>14</v>
      </c>
      <c r="F138">
        <v>69</v>
      </c>
      <c r="G138">
        <v>12686</v>
      </c>
      <c r="H138" t="s">
        <v>11</v>
      </c>
    </row>
    <row r="139" spans="1:8">
      <c r="A139" t="s">
        <v>182</v>
      </c>
      <c r="B139" t="s">
        <v>183</v>
      </c>
      <c r="C139">
        <v>333</v>
      </c>
      <c r="D139" t="s">
        <v>12</v>
      </c>
      <c r="E139">
        <v>72</v>
      </c>
      <c r="F139">
        <v>328</v>
      </c>
      <c r="G139">
        <v>2467</v>
      </c>
      <c r="H139" t="s">
        <v>13</v>
      </c>
    </row>
    <row r="140" spans="1:8" hidden="1">
      <c r="A140" t="s">
        <v>184</v>
      </c>
      <c r="B140" t="s">
        <v>185</v>
      </c>
      <c r="C140">
        <v>362</v>
      </c>
      <c r="D140" t="s">
        <v>10</v>
      </c>
      <c r="E140">
        <v>44</v>
      </c>
      <c r="F140">
        <v>99</v>
      </c>
      <c r="G140">
        <v>12686</v>
      </c>
      <c r="H140" t="s">
        <v>11</v>
      </c>
    </row>
    <row r="141" spans="1:8">
      <c r="A141" t="s">
        <v>184</v>
      </c>
      <c r="B141" t="s">
        <v>185</v>
      </c>
      <c r="C141">
        <v>362</v>
      </c>
      <c r="D141" t="s">
        <v>12</v>
      </c>
      <c r="E141">
        <v>102</v>
      </c>
      <c r="F141">
        <v>358</v>
      </c>
      <c r="G141">
        <v>2467</v>
      </c>
      <c r="H141" t="s">
        <v>13</v>
      </c>
    </row>
    <row r="142" spans="1:8" hidden="1">
      <c r="A142" t="s">
        <v>186</v>
      </c>
      <c r="B142" t="s">
        <v>187</v>
      </c>
      <c r="C142">
        <v>711</v>
      </c>
      <c r="D142" t="s">
        <v>188</v>
      </c>
      <c r="E142">
        <v>451</v>
      </c>
      <c r="F142">
        <v>669</v>
      </c>
      <c r="G142">
        <v>2</v>
      </c>
      <c r="H142" t="s">
        <v>188</v>
      </c>
    </row>
    <row r="143" spans="1:8" hidden="1">
      <c r="A143" t="s">
        <v>186</v>
      </c>
      <c r="B143" t="s">
        <v>187</v>
      </c>
      <c r="C143">
        <v>711</v>
      </c>
      <c r="D143" t="s">
        <v>189</v>
      </c>
      <c r="E143">
        <v>671</v>
      </c>
      <c r="F143">
        <v>709</v>
      </c>
      <c r="G143">
        <v>2</v>
      </c>
      <c r="H143" t="s">
        <v>189</v>
      </c>
    </row>
    <row r="144" spans="1:8" hidden="1">
      <c r="A144" t="s">
        <v>186</v>
      </c>
      <c r="B144" t="s">
        <v>187</v>
      </c>
      <c r="C144">
        <v>711</v>
      </c>
      <c r="D144" t="s">
        <v>190</v>
      </c>
      <c r="E144">
        <v>371</v>
      </c>
      <c r="F144">
        <v>449</v>
      </c>
      <c r="G144">
        <v>406</v>
      </c>
      <c r="H144" t="s">
        <v>190</v>
      </c>
    </row>
    <row r="145" spans="1:8">
      <c r="A145" t="s">
        <v>186</v>
      </c>
      <c r="B145" t="s">
        <v>187</v>
      </c>
      <c r="C145">
        <v>711</v>
      </c>
      <c r="D145" t="s">
        <v>12</v>
      </c>
      <c r="E145">
        <v>197</v>
      </c>
      <c r="F145">
        <v>366</v>
      </c>
      <c r="G145">
        <v>2467</v>
      </c>
      <c r="H145" t="s">
        <v>13</v>
      </c>
    </row>
    <row r="146" spans="1:8">
      <c r="A146" t="s">
        <v>191</v>
      </c>
      <c r="B146" t="s">
        <v>192</v>
      </c>
      <c r="C146">
        <v>220</v>
      </c>
      <c r="D146" t="s">
        <v>12</v>
      </c>
      <c r="E146">
        <v>1</v>
      </c>
      <c r="F146">
        <v>220</v>
      </c>
      <c r="G146">
        <v>2467</v>
      </c>
      <c r="H146" t="s">
        <v>13</v>
      </c>
    </row>
    <row r="147" spans="1:8" hidden="1">
      <c r="A147" t="s">
        <v>193</v>
      </c>
      <c r="B147" t="s">
        <v>194</v>
      </c>
      <c r="C147">
        <v>343</v>
      </c>
      <c r="D147" t="s">
        <v>10</v>
      </c>
      <c r="E147">
        <v>24</v>
      </c>
      <c r="F147">
        <v>85</v>
      </c>
      <c r="G147">
        <v>12686</v>
      </c>
      <c r="H147" t="s">
        <v>11</v>
      </c>
    </row>
    <row r="148" spans="1:8">
      <c r="A148" t="s">
        <v>193</v>
      </c>
      <c r="B148" t="s">
        <v>194</v>
      </c>
      <c r="C148">
        <v>343</v>
      </c>
      <c r="D148" t="s">
        <v>12</v>
      </c>
      <c r="E148">
        <v>88</v>
      </c>
      <c r="F148">
        <v>342</v>
      </c>
      <c r="G148">
        <v>2467</v>
      </c>
      <c r="H148" t="s">
        <v>13</v>
      </c>
    </row>
    <row r="149" spans="1:8">
      <c r="A149" t="s">
        <v>195</v>
      </c>
      <c r="B149" t="s">
        <v>196</v>
      </c>
      <c r="C149">
        <v>175</v>
      </c>
      <c r="D149" t="s">
        <v>12</v>
      </c>
      <c r="E149">
        <v>1</v>
      </c>
      <c r="F149">
        <v>174</v>
      </c>
      <c r="G149">
        <v>2467</v>
      </c>
      <c r="H149" t="s">
        <v>13</v>
      </c>
    </row>
    <row r="150" spans="1:8" hidden="1">
      <c r="A150" t="s">
        <v>197</v>
      </c>
      <c r="B150" t="s">
        <v>198</v>
      </c>
      <c r="C150">
        <v>342</v>
      </c>
      <c r="D150" t="s">
        <v>10</v>
      </c>
      <c r="E150">
        <v>21</v>
      </c>
      <c r="F150">
        <v>81</v>
      </c>
      <c r="G150">
        <v>12686</v>
      </c>
      <c r="H150" t="s">
        <v>11</v>
      </c>
    </row>
    <row r="151" spans="1:8">
      <c r="A151" t="s">
        <v>197</v>
      </c>
      <c r="B151" t="s">
        <v>198</v>
      </c>
      <c r="C151">
        <v>342</v>
      </c>
      <c r="D151" t="s">
        <v>12</v>
      </c>
      <c r="E151">
        <v>84</v>
      </c>
      <c r="F151">
        <v>341</v>
      </c>
      <c r="G151">
        <v>2467</v>
      </c>
      <c r="H151" t="s">
        <v>13</v>
      </c>
    </row>
    <row r="152" spans="1:8">
      <c r="A152" t="s">
        <v>199</v>
      </c>
      <c r="B152" t="s">
        <v>200</v>
      </c>
      <c r="C152">
        <v>350</v>
      </c>
      <c r="D152" t="s">
        <v>12</v>
      </c>
      <c r="E152">
        <v>93</v>
      </c>
      <c r="F152">
        <v>348</v>
      </c>
      <c r="G152">
        <v>2467</v>
      </c>
      <c r="H152" t="s">
        <v>13</v>
      </c>
    </row>
    <row r="153" spans="1:8" hidden="1">
      <c r="A153" t="s">
        <v>201</v>
      </c>
      <c r="B153" t="s">
        <v>202</v>
      </c>
      <c r="C153">
        <v>347</v>
      </c>
      <c r="D153" t="s">
        <v>10</v>
      </c>
      <c r="E153">
        <v>29</v>
      </c>
      <c r="F153">
        <v>87</v>
      </c>
      <c r="G153">
        <v>12686</v>
      </c>
      <c r="H153" t="s">
        <v>11</v>
      </c>
    </row>
    <row r="154" spans="1:8">
      <c r="A154" t="s">
        <v>201</v>
      </c>
      <c r="B154" t="s">
        <v>202</v>
      </c>
      <c r="C154">
        <v>347</v>
      </c>
      <c r="D154" t="s">
        <v>12</v>
      </c>
      <c r="E154">
        <v>91</v>
      </c>
      <c r="F154">
        <v>346</v>
      </c>
      <c r="G154">
        <v>2467</v>
      </c>
      <c r="H154" t="s">
        <v>13</v>
      </c>
    </row>
    <row r="155" spans="1:8">
      <c r="A155" t="s">
        <v>203</v>
      </c>
      <c r="B155" t="s">
        <v>204</v>
      </c>
      <c r="C155">
        <v>249</v>
      </c>
      <c r="D155" t="s">
        <v>12</v>
      </c>
      <c r="E155">
        <v>17</v>
      </c>
      <c r="F155">
        <v>245</v>
      </c>
      <c r="G155">
        <v>2467</v>
      </c>
      <c r="H155" t="s">
        <v>13</v>
      </c>
    </row>
    <row r="156" spans="1:8">
      <c r="A156" t="s">
        <v>205</v>
      </c>
      <c r="B156" t="s">
        <v>206</v>
      </c>
      <c r="C156">
        <v>257</v>
      </c>
      <c r="D156" t="s">
        <v>12</v>
      </c>
      <c r="E156">
        <v>2</v>
      </c>
      <c r="F156">
        <v>141</v>
      </c>
      <c r="G156">
        <v>2467</v>
      </c>
      <c r="H156" t="s">
        <v>13</v>
      </c>
    </row>
    <row r="157" spans="1:8">
      <c r="A157" t="s">
        <v>205</v>
      </c>
      <c r="B157" t="s">
        <v>206</v>
      </c>
      <c r="C157">
        <v>257</v>
      </c>
      <c r="D157" t="s">
        <v>12</v>
      </c>
      <c r="E157">
        <v>147</v>
      </c>
      <c r="F157">
        <v>254</v>
      </c>
      <c r="G157">
        <v>2467</v>
      </c>
      <c r="H157" t="s">
        <v>13</v>
      </c>
    </row>
    <row r="158" spans="1:8">
      <c r="A158" t="s">
        <v>207</v>
      </c>
      <c r="B158" t="s">
        <v>208</v>
      </c>
      <c r="C158">
        <v>342</v>
      </c>
      <c r="D158" t="s">
        <v>12</v>
      </c>
      <c r="E158">
        <v>84</v>
      </c>
      <c r="F158">
        <v>341</v>
      </c>
      <c r="G158">
        <v>2467</v>
      </c>
      <c r="H158" t="s">
        <v>13</v>
      </c>
    </row>
    <row r="159" spans="1:8" hidden="1">
      <c r="A159" t="s">
        <v>209</v>
      </c>
      <c r="B159" t="s">
        <v>210</v>
      </c>
      <c r="C159">
        <v>342</v>
      </c>
      <c r="D159" t="s">
        <v>10</v>
      </c>
      <c r="E159">
        <v>21</v>
      </c>
      <c r="F159">
        <v>81</v>
      </c>
      <c r="G159">
        <v>12686</v>
      </c>
      <c r="H159" t="s">
        <v>11</v>
      </c>
    </row>
    <row r="160" spans="1:8">
      <c r="A160" t="s">
        <v>209</v>
      </c>
      <c r="B160" t="s">
        <v>210</v>
      </c>
      <c r="C160">
        <v>342</v>
      </c>
      <c r="D160" t="s">
        <v>12</v>
      </c>
      <c r="E160">
        <v>84</v>
      </c>
      <c r="F160">
        <v>341</v>
      </c>
      <c r="G160">
        <v>2467</v>
      </c>
      <c r="H160" t="s">
        <v>13</v>
      </c>
    </row>
    <row r="161" spans="1:8">
      <c r="A161" t="s">
        <v>211</v>
      </c>
      <c r="B161" t="s">
        <v>212</v>
      </c>
      <c r="C161">
        <v>587</v>
      </c>
      <c r="D161" t="s">
        <v>12</v>
      </c>
      <c r="E161">
        <v>99</v>
      </c>
      <c r="F161">
        <v>307</v>
      </c>
      <c r="G161">
        <v>2467</v>
      </c>
      <c r="H161" t="s">
        <v>13</v>
      </c>
    </row>
    <row r="162" spans="1:8" hidden="1">
      <c r="A162" t="s">
        <v>213</v>
      </c>
      <c r="B162" t="s">
        <v>214</v>
      </c>
      <c r="C162">
        <v>297</v>
      </c>
      <c r="D162" t="s">
        <v>215</v>
      </c>
      <c r="E162">
        <v>1</v>
      </c>
      <c r="F162">
        <v>59</v>
      </c>
      <c r="G162">
        <v>4</v>
      </c>
      <c r="H162" t="s">
        <v>215</v>
      </c>
    </row>
    <row r="163" spans="1:8">
      <c r="A163" t="s">
        <v>213</v>
      </c>
      <c r="B163" t="s">
        <v>214</v>
      </c>
      <c r="C163">
        <v>297</v>
      </c>
      <c r="D163" t="s">
        <v>12</v>
      </c>
      <c r="E163">
        <v>61</v>
      </c>
      <c r="F163">
        <v>188</v>
      </c>
      <c r="G163">
        <v>2467</v>
      </c>
      <c r="H163" t="s">
        <v>13</v>
      </c>
    </row>
    <row r="164" spans="1:8">
      <c r="A164" t="s">
        <v>213</v>
      </c>
      <c r="B164" t="s">
        <v>214</v>
      </c>
      <c r="C164">
        <v>297</v>
      </c>
      <c r="D164" t="s">
        <v>12</v>
      </c>
      <c r="E164">
        <v>186</v>
      </c>
      <c r="F164">
        <v>290</v>
      </c>
      <c r="G164">
        <v>2467</v>
      </c>
      <c r="H164" t="s">
        <v>13</v>
      </c>
    </row>
    <row r="165" spans="1:8" hidden="1">
      <c r="A165" t="s">
        <v>216</v>
      </c>
      <c r="B165" t="s">
        <v>217</v>
      </c>
      <c r="C165">
        <v>358</v>
      </c>
      <c r="D165" t="s">
        <v>10</v>
      </c>
      <c r="E165">
        <v>15</v>
      </c>
      <c r="F165">
        <v>74</v>
      </c>
      <c r="G165">
        <v>12686</v>
      </c>
      <c r="H165" t="s">
        <v>11</v>
      </c>
    </row>
    <row r="166" spans="1:8">
      <c r="A166" t="s">
        <v>216</v>
      </c>
      <c r="B166" t="s">
        <v>217</v>
      </c>
      <c r="C166">
        <v>358</v>
      </c>
      <c r="D166" t="s">
        <v>12</v>
      </c>
      <c r="E166">
        <v>79</v>
      </c>
      <c r="F166">
        <v>271</v>
      </c>
      <c r="G166">
        <v>2467</v>
      </c>
      <c r="H166" t="s">
        <v>13</v>
      </c>
    </row>
    <row r="167" spans="1:8">
      <c r="A167" t="s">
        <v>216</v>
      </c>
      <c r="B167" t="s">
        <v>217</v>
      </c>
      <c r="C167">
        <v>358</v>
      </c>
      <c r="D167" t="s">
        <v>12</v>
      </c>
      <c r="E167">
        <v>277</v>
      </c>
      <c r="F167">
        <v>356</v>
      </c>
      <c r="G167">
        <v>2467</v>
      </c>
      <c r="H167" t="s">
        <v>13</v>
      </c>
    </row>
    <row r="168" spans="1:8">
      <c r="A168" t="s">
        <v>218</v>
      </c>
      <c r="B168" t="s">
        <v>219</v>
      </c>
      <c r="C168">
        <v>485</v>
      </c>
      <c r="D168" t="s">
        <v>12</v>
      </c>
      <c r="E168">
        <v>94</v>
      </c>
      <c r="F168">
        <v>301</v>
      </c>
      <c r="G168">
        <v>2467</v>
      </c>
      <c r="H168" t="s">
        <v>13</v>
      </c>
    </row>
    <row r="169" spans="1:8" hidden="1">
      <c r="A169" t="s">
        <v>220</v>
      </c>
      <c r="B169" t="s">
        <v>221</v>
      </c>
      <c r="C169">
        <v>349</v>
      </c>
      <c r="D169" t="s">
        <v>10</v>
      </c>
      <c r="E169">
        <v>25</v>
      </c>
      <c r="F169">
        <v>82</v>
      </c>
      <c r="G169">
        <v>12686</v>
      </c>
      <c r="H169" t="s">
        <v>11</v>
      </c>
    </row>
    <row r="170" spans="1:8">
      <c r="A170" t="s">
        <v>220</v>
      </c>
      <c r="B170" t="s">
        <v>221</v>
      </c>
      <c r="C170">
        <v>349</v>
      </c>
      <c r="D170" t="s">
        <v>12</v>
      </c>
      <c r="E170">
        <v>85</v>
      </c>
      <c r="F170">
        <v>342</v>
      </c>
      <c r="G170">
        <v>2467</v>
      </c>
      <c r="H170" t="s">
        <v>13</v>
      </c>
    </row>
    <row r="171" spans="1:8" hidden="1">
      <c r="A171" t="s">
        <v>222</v>
      </c>
      <c r="B171" t="s">
        <v>223</v>
      </c>
      <c r="C171">
        <v>357</v>
      </c>
      <c r="D171" t="s">
        <v>10</v>
      </c>
      <c r="E171">
        <v>33</v>
      </c>
      <c r="F171">
        <v>94</v>
      </c>
      <c r="G171">
        <v>12686</v>
      </c>
      <c r="H171" t="s">
        <v>11</v>
      </c>
    </row>
    <row r="172" spans="1:8">
      <c r="A172" t="s">
        <v>222</v>
      </c>
      <c r="B172" t="s">
        <v>223</v>
      </c>
      <c r="C172">
        <v>357</v>
      </c>
      <c r="D172" t="s">
        <v>12</v>
      </c>
      <c r="E172">
        <v>101</v>
      </c>
      <c r="F172">
        <v>355</v>
      </c>
      <c r="G172">
        <v>2467</v>
      </c>
      <c r="H172" t="s">
        <v>13</v>
      </c>
    </row>
    <row r="173" spans="1:8" hidden="1">
      <c r="A173" t="s">
        <v>224</v>
      </c>
      <c r="B173" t="s">
        <v>225</v>
      </c>
      <c r="C173">
        <v>322</v>
      </c>
      <c r="D173" t="s">
        <v>10</v>
      </c>
      <c r="E173">
        <v>1</v>
      </c>
      <c r="F173">
        <v>58</v>
      </c>
      <c r="G173">
        <v>12686</v>
      </c>
      <c r="H173" t="s">
        <v>11</v>
      </c>
    </row>
    <row r="174" spans="1:8">
      <c r="A174" t="s">
        <v>224</v>
      </c>
      <c r="B174" t="s">
        <v>225</v>
      </c>
      <c r="C174">
        <v>322</v>
      </c>
      <c r="D174" t="s">
        <v>12</v>
      </c>
      <c r="E174">
        <v>61</v>
      </c>
      <c r="F174">
        <v>322</v>
      </c>
      <c r="G174">
        <v>2467</v>
      </c>
      <c r="H174" t="s">
        <v>13</v>
      </c>
    </row>
    <row r="175" spans="1:8">
      <c r="A175" t="s">
        <v>226</v>
      </c>
      <c r="B175" t="s">
        <v>227</v>
      </c>
      <c r="C175">
        <v>213</v>
      </c>
      <c r="D175" t="s">
        <v>12</v>
      </c>
      <c r="E175">
        <v>1</v>
      </c>
      <c r="F175">
        <v>212</v>
      </c>
      <c r="G175">
        <v>2467</v>
      </c>
      <c r="H175" t="s">
        <v>13</v>
      </c>
    </row>
    <row r="176" spans="1:8">
      <c r="A176" t="s">
        <v>228</v>
      </c>
      <c r="B176" t="s">
        <v>229</v>
      </c>
      <c r="C176">
        <v>213</v>
      </c>
      <c r="D176" t="s">
        <v>12</v>
      </c>
      <c r="E176">
        <v>1</v>
      </c>
      <c r="F176">
        <v>212</v>
      </c>
      <c r="G176">
        <v>2467</v>
      </c>
      <c r="H176" t="s">
        <v>13</v>
      </c>
    </row>
    <row r="177" spans="1:8" hidden="1">
      <c r="A177" t="s">
        <v>230</v>
      </c>
      <c r="B177" t="s">
        <v>231</v>
      </c>
      <c r="C177">
        <v>322</v>
      </c>
      <c r="D177" t="s">
        <v>10</v>
      </c>
      <c r="E177">
        <v>1</v>
      </c>
      <c r="F177">
        <v>58</v>
      </c>
      <c r="G177">
        <v>12686</v>
      </c>
      <c r="H177" t="s">
        <v>11</v>
      </c>
    </row>
    <row r="178" spans="1:8">
      <c r="A178" t="s">
        <v>230</v>
      </c>
      <c r="B178" t="s">
        <v>231</v>
      </c>
      <c r="C178">
        <v>322</v>
      </c>
      <c r="D178" t="s">
        <v>12</v>
      </c>
      <c r="E178">
        <v>61</v>
      </c>
      <c r="F178">
        <v>322</v>
      </c>
      <c r="G178">
        <v>2467</v>
      </c>
      <c r="H178" t="s">
        <v>13</v>
      </c>
    </row>
    <row r="179" spans="1:8">
      <c r="A179" t="s">
        <v>232</v>
      </c>
      <c r="B179" t="s">
        <v>233</v>
      </c>
      <c r="C179">
        <v>311</v>
      </c>
      <c r="D179" t="s">
        <v>12</v>
      </c>
      <c r="E179">
        <v>10</v>
      </c>
      <c r="F179">
        <v>181</v>
      </c>
      <c r="G179">
        <v>2467</v>
      </c>
      <c r="H179" t="s">
        <v>13</v>
      </c>
    </row>
    <row r="180" spans="1:8" hidden="1">
      <c r="A180" t="s">
        <v>234</v>
      </c>
      <c r="B180" t="s">
        <v>235</v>
      </c>
      <c r="C180">
        <v>400</v>
      </c>
      <c r="D180" t="s">
        <v>10</v>
      </c>
      <c r="E180">
        <v>80</v>
      </c>
      <c r="F180">
        <v>138</v>
      </c>
      <c r="G180">
        <v>12686</v>
      </c>
      <c r="H180" t="s">
        <v>11</v>
      </c>
    </row>
    <row r="181" spans="1:8">
      <c r="A181" t="s">
        <v>234</v>
      </c>
      <c r="B181" t="s">
        <v>235</v>
      </c>
      <c r="C181">
        <v>400</v>
      </c>
      <c r="D181" t="s">
        <v>12</v>
      </c>
      <c r="E181">
        <v>141</v>
      </c>
      <c r="F181">
        <v>396</v>
      </c>
      <c r="G181">
        <v>2467</v>
      </c>
      <c r="H181" t="s">
        <v>13</v>
      </c>
    </row>
    <row r="182" spans="1:8" hidden="1">
      <c r="A182" t="s">
        <v>236</v>
      </c>
      <c r="B182" t="s">
        <v>237</v>
      </c>
      <c r="C182">
        <v>334</v>
      </c>
      <c r="D182" t="s">
        <v>238</v>
      </c>
      <c r="E182">
        <v>16</v>
      </c>
      <c r="F182">
        <v>68</v>
      </c>
      <c r="G182">
        <v>92</v>
      </c>
      <c r="H182" t="s">
        <v>238</v>
      </c>
    </row>
    <row r="183" spans="1:8">
      <c r="A183" t="s">
        <v>236</v>
      </c>
      <c r="B183" t="s">
        <v>237</v>
      </c>
      <c r="C183">
        <v>334</v>
      </c>
      <c r="D183" t="s">
        <v>12</v>
      </c>
      <c r="E183">
        <v>77</v>
      </c>
      <c r="F183">
        <v>333</v>
      </c>
      <c r="G183">
        <v>2467</v>
      </c>
      <c r="H183" t="s">
        <v>13</v>
      </c>
    </row>
    <row r="184" spans="1:8" hidden="1">
      <c r="A184" t="s">
        <v>239</v>
      </c>
      <c r="B184" t="s">
        <v>240</v>
      </c>
      <c r="C184">
        <v>460</v>
      </c>
      <c r="D184" t="s">
        <v>241</v>
      </c>
      <c r="E184">
        <v>1</v>
      </c>
      <c r="F184">
        <v>68</v>
      </c>
      <c r="G184">
        <v>18</v>
      </c>
      <c r="H184" t="s">
        <v>241</v>
      </c>
    </row>
    <row r="185" spans="1:8">
      <c r="A185" t="s">
        <v>239</v>
      </c>
      <c r="B185" t="s">
        <v>240</v>
      </c>
      <c r="C185">
        <v>460</v>
      </c>
      <c r="D185" t="s">
        <v>12</v>
      </c>
      <c r="E185">
        <v>98</v>
      </c>
      <c r="F185">
        <v>298</v>
      </c>
      <c r="G185">
        <v>2467</v>
      </c>
      <c r="H185" t="s">
        <v>13</v>
      </c>
    </row>
    <row r="186" spans="1:8">
      <c r="A186" t="s">
        <v>242</v>
      </c>
      <c r="B186" t="s">
        <v>243</v>
      </c>
      <c r="C186">
        <v>274</v>
      </c>
      <c r="D186" t="s">
        <v>12</v>
      </c>
      <c r="E186">
        <v>7</v>
      </c>
      <c r="F186">
        <v>268</v>
      </c>
      <c r="G186">
        <v>2467</v>
      </c>
      <c r="H186" t="s">
        <v>13</v>
      </c>
    </row>
    <row r="187" spans="1:8">
      <c r="A187" t="s">
        <v>244</v>
      </c>
      <c r="B187" t="s">
        <v>245</v>
      </c>
      <c r="C187">
        <v>346</v>
      </c>
      <c r="D187" t="s">
        <v>12</v>
      </c>
      <c r="E187">
        <v>86</v>
      </c>
      <c r="F187">
        <v>342</v>
      </c>
      <c r="G187">
        <v>2467</v>
      </c>
      <c r="H187" t="s">
        <v>13</v>
      </c>
    </row>
    <row r="188" spans="1:8">
      <c r="A188" t="s">
        <v>246</v>
      </c>
      <c r="B188" t="s">
        <v>247</v>
      </c>
      <c r="C188">
        <v>161</v>
      </c>
      <c r="D188" t="s">
        <v>12</v>
      </c>
      <c r="E188">
        <v>1</v>
      </c>
      <c r="F188">
        <v>56</v>
      </c>
      <c r="G188">
        <v>2467</v>
      </c>
      <c r="H188" t="s">
        <v>13</v>
      </c>
    </row>
    <row r="189" spans="1:8">
      <c r="A189" t="s">
        <v>246</v>
      </c>
      <c r="B189" t="s">
        <v>247</v>
      </c>
      <c r="C189">
        <v>161</v>
      </c>
      <c r="D189" t="s">
        <v>12</v>
      </c>
      <c r="E189">
        <v>67</v>
      </c>
      <c r="F189">
        <v>161</v>
      </c>
      <c r="G189">
        <v>2467</v>
      </c>
      <c r="H189" t="s">
        <v>13</v>
      </c>
    </row>
    <row r="190" spans="1:8">
      <c r="A190" t="s">
        <v>248</v>
      </c>
      <c r="B190" t="s">
        <v>249</v>
      </c>
      <c r="C190">
        <v>161</v>
      </c>
      <c r="D190" t="s">
        <v>12</v>
      </c>
      <c r="E190">
        <v>1</v>
      </c>
      <c r="F190">
        <v>56</v>
      </c>
      <c r="G190">
        <v>2467</v>
      </c>
      <c r="H190" t="s">
        <v>13</v>
      </c>
    </row>
    <row r="191" spans="1:8">
      <c r="A191" t="s">
        <v>248</v>
      </c>
      <c r="B191" t="s">
        <v>249</v>
      </c>
      <c r="C191">
        <v>161</v>
      </c>
      <c r="D191" t="s">
        <v>12</v>
      </c>
      <c r="E191">
        <v>67</v>
      </c>
      <c r="F191">
        <v>161</v>
      </c>
      <c r="G191">
        <v>2467</v>
      </c>
      <c r="H191" t="s">
        <v>13</v>
      </c>
    </row>
    <row r="192" spans="1:8">
      <c r="A192" t="s">
        <v>250</v>
      </c>
      <c r="B192" t="s">
        <v>251</v>
      </c>
      <c r="C192">
        <v>161</v>
      </c>
      <c r="D192" t="s">
        <v>12</v>
      </c>
      <c r="E192">
        <v>1</v>
      </c>
      <c r="F192">
        <v>56</v>
      </c>
      <c r="G192">
        <v>2467</v>
      </c>
      <c r="H192" t="s">
        <v>13</v>
      </c>
    </row>
    <row r="193" spans="1:8">
      <c r="A193" t="s">
        <v>250</v>
      </c>
      <c r="B193" t="s">
        <v>251</v>
      </c>
      <c r="C193">
        <v>161</v>
      </c>
      <c r="D193" t="s">
        <v>12</v>
      </c>
      <c r="E193">
        <v>67</v>
      </c>
      <c r="F193">
        <v>161</v>
      </c>
      <c r="G193">
        <v>2467</v>
      </c>
      <c r="H193" t="s">
        <v>13</v>
      </c>
    </row>
    <row r="194" spans="1:8">
      <c r="A194" t="s">
        <v>252</v>
      </c>
      <c r="B194" t="s">
        <v>253</v>
      </c>
      <c r="C194">
        <v>161</v>
      </c>
      <c r="D194" t="s">
        <v>12</v>
      </c>
      <c r="E194">
        <v>1</v>
      </c>
      <c r="F194">
        <v>56</v>
      </c>
      <c r="G194">
        <v>2467</v>
      </c>
      <c r="H194" t="s">
        <v>13</v>
      </c>
    </row>
    <row r="195" spans="1:8">
      <c r="A195" t="s">
        <v>252</v>
      </c>
      <c r="B195" t="s">
        <v>253</v>
      </c>
      <c r="C195">
        <v>161</v>
      </c>
      <c r="D195" t="s">
        <v>12</v>
      </c>
      <c r="E195">
        <v>67</v>
      </c>
      <c r="F195">
        <v>161</v>
      </c>
      <c r="G195">
        <v>2467</v>
      </c>
      <c r="H195" t="s">
        <v>13</v>
      </c>
    </row>
    <row r="196" spans="1:8">
      <c r="A196" t="s">
        <v>254</v>
      </c>
      <c r="B196" t="s">
        <v>255</v>
      </c>
      <c r="C196">
        <v>161</v>
      </c>
      <c r="D196" t="s">
        <v>12</v>
      </c>
      <c r="E196">
        <v>1</v>
      </c>
      <c r="F196">
        <v>56</v>
      </c>
      <c r="G196">
        <v>2467</v>
      </c>
      <c r="H196" t="s">
        <v>13</v>
      </c>
    </row>
    <row r="197" spans="1:8">
      <c r="A197" t="s">
        <v>254</v>
      </c>
      <c r="B197" t="s">
        <v>255</v>
      </c>
      <c r="C197">
        <v>161</v>
      </c>
      <c r="D197" t="s">
        <v>12</v>
      </c>
      <c r="E197">
        <v>67</v>
      </c>
      <c r="F197">
        <v>161</v>
      </c>
      <c r="G197">
        <v>2467</v>
      </c>
      <c r="H197" t="s">
        <v>13</v>
      </c>
    </row>
    <row r="198" spans="1:8">
      <c r="A198" t="s">
        <v>256</v>
      </c>
      <c r="B198" t="s">
        <v>257</v>
      </c>
      <c r="C198">
        <v>161</v>
      </c>
      <c r="D198" t="s">
        <v>12</v>
      </c>
      <c r="E198">
        <v>1</v>
      </c>
      <c r="F198">
        <v>56</v>
      </c>
      <c r="G198">
        <v>2467</v>
      </c>
      <c r="H198" t="s">
        <v>13</v>
      </c>
    </row>
    <row r="199" spans="1:8">
      <c r="A199" t="s">
        <v>256</v>
      </c>
      <c r="B199" t="s">
        <v>257</v>
      </c>
      <c r="C199">
        <v>161</v>
      </c>
      <c r="D199" t="s">
        <v>12</v>
      </c>
      <c r="E199">
        <v>67</v>
      </c>
      <c r="F199">
        <v>161</v>
      </c>
      <c r="G199">
        <v>2467</v>
      </c>
      <c r="H199" t="s">
        <v>13</v>
      </c>
    </row>
    <row r="200" spans="1:8">
      <c r="A200" t="s">
        <v>258</v>
      </c>
      <c r="B200" t="s">
        <v>259</v>
      </c>
      <c r="C200">
        <v>161</v>
      </c>
      <c r="D200" t="s">
        <v>12</v>
      </c>
      <c r="E200">
        <v>1</v>
      </c>
      <c r="F200">
        <v>56</v>
      </c>
      <c r="G200">
        <v>2467</v>
      </c>
      <c r="H200" t="s">
        <v>13</v>
      </c>
    </row>
    <row r="201" spans="1:8">
      <c r="A201" t="s">
        <v>258</v>
      </c>
      <c r="B201" t="s">
        <v>259</v>
      </c>
      <c r="C201">
        <v>161</v>
      </c>
      <c r="D201" t="s">
        <v>12</v>
      </c>
      <c r="E201">
        <v>67</v>
      </c>
      <c r="F201">
        <v>161</v>
      </c>
      <c r="G201">
        <v>2467</v>
      </c>
      <c r="H201" t="s">
        <v>13</v>
      </c>
    </row>
    <row r="202" spans="1:8">
      <c r="A202" t="s">
        <v>260</v>
      </c>
      <c r="B202" t="s">
        <v>261</v>
      </c>
      <c r="C202">
        <v>161</v>
      </c>
      <c r="D202" t="s">
        <v>12</v>
      </c>
      <c r="E202">
        <v>1</v>
      </c>
      <c r="F202">
        <v>56</v>
      </c>
      <c r="G202">
        <v>2467</v>
      </c>
      <c r="H202" t="s">
        <v>13</v>
      </c>
    </row>
    <row r="203" spans="1:8">
      <c r="A203" t="s">
        <v>260</v>
      </c>
      <c r="B203" t="s">
        <v>261</v>
      </c>
      <c r="C203">
        <v>161</v>
      </c>
      <c r="D203" t="s">
        <v>12</v>
      </c>
      <c r="E203">
        <v>67</v>
      </c>
      <c r="F203">
        <v>161</v>
      </c>
      <c r="G203">
        <v>2467</v>
      </c>
      <c r="H203" t="s">
        <v>13</v>
      </c>
    </row>
    <row r="204" spans="1:8">
      <c r="A204" t="s">
        <v>262</v>
      </c>
      <c r="B204" t="s">
        <v>263</v>
      </c>
      <c r="C204">
        <v>161</v>
      </c>
      <c r="D204" t="s">
        <v>12</v>
      </c>
      <c r="E204">
        <v>1</v>
      </c>
      <c r="F204">
        <v>57</v>
      </c>
      <c r="G204">
        <v>2467</v>
      </c>
      <c r="H204" t="s">
        <v>13</v>
      </c>
    </row>
    <row r="205" spans="1:8">
      <c r="A205" t="s">
        <v>262</v>
      </c>
      <c r="B205" t="s">
        <v>263</v>
      </c>
      <c r="C205">
        <v>161</v>
      </c>
      <c r="D205" t="s">
        <v>12</v>
      </c>
      <c r="E205">
        <v>66</v>
      </c>
      <c r="F205">
        <v>161</v>
      </c>
      <c r="G205">
        <v>2467</v>
      </c>
      <c r="H205" t="s">
        <v>13</v>
      </c>
    </row>
    <row r="206" spans="1:8">
      <c r="A206" t="s">
        <v>264</v>
      </c>
      <c r="B206" t="s">
        <v>265</v>
      </c>
      <c r="C206">
        <v>161</v>
      </c>
      <c r="D206" t="s">
        <v>12</v>
      </c>
      <c r="E206">
        <v>1</v>
      </c>
      <c r="F206">
        <v>56</v>
      </c>
      <c r="G206">
        <v>2467</v>
      </c>
      <c r="H206" t="s">
        <v>13</v>
      </c>
    </row>
    <row r="207" spans="1:8">
      <c r="A207" t="s">
        <v>264</v>
      </c>
      <c r="B207" t="s">
        <v>265</v>
      </c>
      <c r="C207">
        <v>161</v>
      </c>
      <c r="D207" t="s">
        <v>12</v>
      </c>
      <c r="E207">
        <v>67</v>
      </c>
      <c r="F207">
        <v>161</v>
      </c>
      <c r="G207">
        <v>2467</v>
      </c>
      <c r="H207" t="s">
        <v>13</v>
      </c>
    </row>
    <row r="208" spans="1:8">
      <c r="A208" t="s">
        <v>266</v>
      </c>
      <c r="B208" t="s">
        <v>267</v>
      </c>
      <c r="C208">
        <v>161</v>
      </c>
      <c r="D208" t="s">
        <v>12</v>
      </c>
      <c r="E208">
        <v>1</v>
      </c>
      <c r="F208">
        <v>56</v>
      </c>
      <c r="G208">
        <v>2467</v>
      </c>
      <c r="H208" t="s">
        <v>13</v>
      </c>
    </row>
    <row r="209" spans="1:8">
      <c r="A209" t="s">
        <v>266</v>
      </c>
      <c r="B209" t="s">
        <v>267</v>
      </c>
      <c r="C209">
        <v>161</v>
      </c>
      <c r="D209" t="s">
        <v>12</v>
      </c>
      <c r="E209">
        <v>67</v>
      </c>
      <c r="F209">
        <v>161</v>
      </c>
      <c r="G209">
        <v>2467</v>
      </c>
      <c r="H209" t="s">
        <v>13</v>
      </c>
    </row>
    <row r="210" spans="1:8">
      <c r="A210" t="s">
        <v>268</v>
      </c>
      <c r="B210" t="s">
        <v>269</v>
      </c>
      <c r="C210">
        <v>161</v>
      </c>
      <c r="D210" t="s">
        <v>12</v>
      </c>
      <c r="E210">
        <v>1</v>
      </c>
      <c r="F210">
        <v>57</v>
      </c>
      <c r="G210">
        <v>2467</v>
      </c>
      <c r="H210" t="s">
        <v>13</v>
      </c>
    </row>
    <row r="211" spans="1:8">
      <c r="A211" t="s">
        <v>268</v>
      </c>
      <c r="B211" t="s">
        <v>269</v>
      </c>
      <c r="C211">
        <v>161</v>
      </c>
      <c r="D211" t="s">
        <v>12</v>
      </c>
      <c r="E211">
        <v>66</v>
      </c>
      <c r="F211">
        <v>161</v>
      </c>
      <c r="G211">
        <v>2467</v>
      </c>
      <c r="H211" t="s">
        <v>13</v>
      </c>
    </row>
    <row r="212" spans="1:8">
      <c r="A212" t="s">
        <v>270</v>
      </c>
      <c r="B212" t="s">
        <v>271</v>
      </c>
      <c r="C212">
        <v>161</v>
      </c>
      <c r="D212" t="s">
        <v>12</v>
      </c>
      <c r="E212">
        <v>1</v>
      </c>
      <c r="F212">
        <v>56</v>
      </c>
      <c r="G212">
        <v>2467</v>
      </c>
      <c r="H212" t="s">
        <v>13</v>
      </c>
    </row>
    <row r="213" spans="1:8">
      <c r="A213" t="s">
        <v>270</v>
      </c>
      <c r="B213" t="s">
        <v>271</v>
      </c>
      <c r="C213">
        <v>161</v>
      </c>
      <c r="D213" t="s">
        <v>12</v>
      </c>
      <c r="E213">
        <v>67</v>
      </c>
      <c r="F213">
        <v>161</v>
      </c>
      <c r="G213">
        <v>2467</v>
      </c>
      <c r="H213" t="s">
        <v>13</v>
      </c>
    </row>
    <row r="214" spans="1:8">
      <c r="A214" t="s">
        <v>272</v>
      </c>
      <c r="B214" t="s">
        <v>273</v>
      </c>
      <c r="C214">
        <v>161</v>
      </c>
      <c r="D214" t="s">
        <v>12</v>
      </c>
      <c r="E214">
        <v>1</v>
      </c>
      <c r="F214">
        <v>56</v>
      </c>
      <c r="G214">
        <v>2467</v>
      </c>
      <c r="H214" t="s">
        <v>13</v>
      </c>
    </row>
    <row r="215" spans="1:8">
      <c r="A215" t="s">
        <v>272</v>
      </c>
      <c r="B215" t="s">
        <v>273</v>
      </c>
      <c r="C215">
        <v>161</v>
      </c>
      <c r="D215" t="s">
        <v>12</v>
      </c>
      <c r="E215">
        <v>67</v>
      </c>
      <c r="F215">
        <v>161</v>
      </c>
      <c r="G215">
        <v>2467</v>
      </c>
      <c r="H215" t="s">
        <v>13</v>
      </c>
    </row>
    <row r="216" spans="1:8">
      <c r="A216" t="s">
        <v>274</v>
      </c>
      <c r="B216" t="s">
        <v>275</v>
      </c>
      <c r="C216">
        <v>161</v>
      </c>
      <c r="D216" t="s">
        <v>12</v>
      </c>
      <c r="E216">
        <v>1</v>
      </c>
      <c r="F216">
        <v>56</v>
      </c>
      <c r="G216">
        <v>2467</v>
      </c>
      <c r="H216" t="s">
        <v>13</v>
      </c>
    </row>
    <row r="217" spans="1:8">
      <c r="A217" t="s">
        <v>274</v>
      </c>
      <c r="B217" t="s">
        <v>275</v>
      </c>
      <c r="C217">
        <v>161</v>
      </c>
      <c r="D217" t="s">
        <v>12</v>
      </c>
      <c r="E217">
        <v>67</v>
      </c>
      <c r="F217">
        <v>161</v>
      </c>
      <c r="G217">
        <v>2467</v>
      </c>
      <c r="H217" t="s">
        <v>13</v>
      </c>
    </row>
    <row r="218" spans="1:8">
      <c r="A218" t="s">
        <v>276</v>
      </c>
      <c r="B218" t="s">
        <v>277</v>
      </c>
      <c r="C218">
        <v>161</v>
      </c>
      <c r="D218" t="s">
        <v>12</v>
      </c>
      <c r="E218">
        <v>1</v>
      </c>
      <c r="F218">
        <v>56</v>
      </c>
      <c r="G218">
        <v>2467</v>
      </c>
      <c r="H218" t="s">
        <v>13</v>
      </c>
    </row>
    <row r="219" spans="1:8">
      <c r="A219" t="s">
        <v>276</v>
      </c>
      <c r="B219" t="s">
        <v>277</v>
      </c>
      <c r="C219">
        <v>161</v>
      </c>
      <c r="D219" t="s">
        <v>12</v>
      </c>
      <c r="E219">
        <v>67</v>
      </c>
      <c r="F219">
        <v>161</v>
      </c>
      <c r="G219">
        <v>2467</v>
      </c>
      <c r="H219" t="s">
        <v>13</v>
      </c>
    </row>
    <row r="220" spans="1:8">
      <c r="A220" t="s">
        <v>278</v>
      </c>
      <c r="B220" t="s">
        <v>279</v>
      </c>
      <c r="C220">
        <v>161</v>
      </c>
      <c r="D220" t="s">
        <v>12</v>
      </c>
      <c r="E220">
        <v>1</v>
      </c>
      <c r="F220">
        <v>56</v>
      </c>
      <c r="G220">
        <v>2467</v>
      </c>
      <c r="H220" t="s">
        <v>13</v>
      </c>
    </row>
    <row r="221" spans="1:8">
      <c r="A221" t="s">
        <v>278</v>
      </c>
      <c r="B221" t="s">
        <v>279</v>
      </c>
      <c r="C221">
        <v>161</v>
      </c>
      <c r="D221" t="s">
        <v>12</v>
      </c>
      <c r="E221">
        <v>67</v>
      </c>
      <c r="F221">
        <v>161</v>
      </c>
      <c r="G221">
        <v>2467</v>
      </c>
      <c r="H221" t="s">
        <v>13</v>
      </c>
    </row>
    <row r="222" spans="1:8">
      <c r="A222" t="s">
        <v>280</v>
      </c>
      <c r="B222" t="s">
        <v>281</v>
      </c>
      <c r="C222">
        <v>161</v>
      </c>
      <c r="D222" t="s">
        <v>12</v>
      </c>
      <c r="E222">
        <v>1</v>
      </c>
      <c r="F222">
        <v>56</v>
      </c>
      <c r="G222">
        <v>2467</v>
      </c>
      <c r="H222" t="s">
        <v>13</v>
      </c>
    </row>
    <row r="223" spans="1:8">
      <c r="A223" t="s">
        <v>280</v>
      </c>
      <c r="B223" t="s">
        <v>281</v>
      </c>
      <c r="C223">
        <v>161</v>
      </c>
      <c r="D223" t="s">
        <v>12</v>
      </c>
      <c r="E223">
        <v>67</v>
      </c>
      <c r="F223">
        <v>161</v>
      </c>
      <c r="G223">
        <v>2467</v>
      </c>
      <c r="H223" t="s">
        <v>13</v>
      </c>
    </row>
    <row r="224" spans="1:8">
      <c r="A224" t="s">
        <v>282</v>
      </c>
      <c r="B224" t="s">
        <v>283</v>
      </c>
      <c r="C224">
        <v>161</v>
      </c>
      <c r="D224" t="s">
        <v>12</v>
      </c>
      <c r="E224">
        <v>1</v>
      </c>
      <c r="F224">
        <v>56</v>
      </c>
      <c r="G224">
        <v>2467</v>
      </c>
      <c r="H224" t="s">
        <v>13</v>
      </c>
    </row>
    <row r="225" spans="1:8">
      <c r="A225" t="s">
        <v>282</v>
      </c>
      <c r="B225" t="s">
        <v>283</v>
      </c>
      <c r="C225">
        <v>161</v>
      </c>
      <c r="D225" t="s">
        <v>12</v>
      </c>
      <c r="E225">
        <v>67</v>
      </c>
      <c r="F225">
        <v>161</v>
      </c>
      <c r="G225">
        <v>2467</v>
      </c>
      <c r="H225" t="s">
        <v>13</v>
      </c>
    </row>
    <row r="226" spans="1:8">
      <c r="A226" t="s">
        <v>284</v>
      </c>
      <c r="B226" t="s">
        <v>285</v>
      </c>
      <c r="C226">
        <v>161</v>
      </c>
      <c r="D226" t="s">
        <v>12</v>
      </c>
      <c r="E226">
        <v>1</v>
      </c>
      <c r="F226">
        <v>56</v>
      </c>
      <c r="G226">
        <v>2467</v>
      </c>
      <c r="H226" t="s">
        <v>13</v>
      </c>
    </row>
    <row r="227" spans="1:8">
      <c r="A227" t="s">
        <v>284</v>
      </c>
      <c r="B227" t="s">
        <v>285</v>
      </c>
      <c r="C227">
        <v>161</v>
      </c>
      <c r="D227" t="s">
        <v>12</v>
      </c>
      <c r="E227">
        <v>67</v>
      </c>
      <c r="F227">
        <v>161</v>
      </c>
      <c r="G227">
        <v>2467</v>
      </c>
      <c r="H227" t="s">
        <v>13</v>
      </c>
    </row>
    <row r="228" spans="1:8">
      <c r="A228" t="s">
        <v>286</v>
      </c>
      <c r="B228" t="s">
        <v>287</v>
      </c>
      <c r="C228">
        <v>161</v>
      </c>
      <c r="D228" t="s">
        <v>12</v>
      </c>
      <c r="E228">
        <v>1</v>
      </c>
      <c r="F228">
        <v>56</v>
      </c>
      <c r="G228">
        <v>2467</v>
      </c>
      <c r="H228" t="s">
        <v>13</v>
      </c>
    </row>
    <row r="229" spans="1:8">
      <c r="A229" t="s">
        <v>286</v>
      </c>
      <c r="B229" t="s">
        <v>287</v>
      </c>
      <c r="C229">
        <v>161</v>
      </c>
      <c r="D229" t="s">
        <v>12</v>
      </c>
      <c r="E229">
        <v>67</v>
      </c>
      <c r="F229">
        <v>161</v>
      </c>
      <c r="G229">
        <v>2467</v>
      </c>
      <c r="H229" t="s">
        <v>13</v>
      </c>
    </row>
    <row r="230" spans="1:8">
      <c r="A230" t="s">
        <v>288</v>
      </c>
      <c r="B230" t="s">
        <v>289</v>
      </c>
      <c r="C230">
        <v>161</v>
      </c>
      <c r="D230" t="s">
        <v>12</v>
      </c>
      <c r="E230">
        <v>1</v>
      </c>
      <c r="F230">
        <v>56</v>
      </c>
      <c r="G230">
        <v>2467</v>
      </c>
      <c r="H230" t="s">
        <v>13</v>
      </c>
    </row>
    <row r="231" spans="1:8">
      <c r="A231" t="s">
        <v>288</v>
      </c>
      <c r="B231" t="s">
        <v>289</v>
      </c>
      <c r="C231">
        <v>161</v>
      </c>
      <c r="D231" t="s">
        <v>12</v>
      </c>
      <c r="E231">
        <v>67</v>
      </c>
      <c r="F231">
        <v>161</v>
      </c>
      <c r="G231">
        <v>2467</v>
      </c>
      <c r="H231" t="s">
        <v>13</v>
      </c>
    </row>
    <row r="232" spans="1:8">
      <c r="A232" t="s">
        <v>290</v>
      </c>
      <c r="B232" t="s">
        <v>291</v>
      </c>
      <c r="C232">
        <v>161</v>
      </c>
      <c r="D232" t="s">
        <v>12</v>
      </c>
      <c r="E232">
        <v>1</v>
      </c>
      <c r="F232">
        <v>56</v>
      </c>
      <c r="G232">
        <v>2467</v>
      </c>
      <c r="H232" t="s">
        <v>13</v>
      </c>
    </row>
    <row r="233" spans="1:8">
      <c r="A233" t="s">
        <v>290</v>
      </c>
      <c r="B233" t="s">
        <v>291</v>
      </c>
      <c r="C233">
        <v>161</v>
      </c>
      <c r="D233" t="s">
        <v>12</v>
      </c>
      <c r="E233">
        <v>67</v>
      </c>
      <c r="F233">
        <v>161</v>
      </c>
      <c r="G233">
        <v>2467</v>
      </c>
      <c r="H233" t="s">
        <v>13</v>
      </c>
    </row>
    <row r="234" spans="1:8">
      <c r="A234" t="s">
        <v>292</v>
      </c>
      <c r="B234" t="s">
        <v>293</v>
      </c>
      <c r="C234">
        <v>161</v>
      </c>
      <c r="D234" t="s">
        <v>12</v>
      </c>
      <c r="E234">
        <v>1</v>
      </c>
      <c r="F234">
        <v>56</v>
      </c>
      <c r="G234">
        <v>2467</v>
      </c>
      <c r="H234" t="s">
        <v>13</v>
      </c>
    </row>
    <row r="235" spans="1:8">
      <c r="A235" t="s">
        <v>292</v>
      </c>
      <c r="B235" t="s">
        <v>293</v>
      </c>
      <c r="C235">
        <v>161</v>
      </c>
      <c r="D235" t="s">
        <v>12</v>
      </c>
      <c r="E235">
        <v>67</v>
      </c>
      <c r="F235">
        <v>161</v>
      </c>
      <c r="G235">
        <v>2467</v>
      </c>
      <c r="H235" t="s">
        <v>13</v>
      </c>
    </row>
    <row r="236" spans="1:8">
      <c r="A236" t="s">
        <v>294</v>
      </c>
      <c r="B236" t="s">
        <v>295</v>
      </c>
      <c r="C236">
        <v>161</v>
      </c>
      <c r="D236" t="s">
        <v>12</v>
      </c>
      <c r="E236">
        <v>1</v>
      </c>
      <c r="F236">
        <v>56</v>
      </c>
      <c r="G236">
        <v>2467</v>
      </c>
      <c r="H236" t="s">
        <v>13</v>
      </c>
    </row>
    <row r="237" spans="1:8">
      <c r="A237" t="s">
        <v>294</v>
      </c>
      <c r="B237" t="s">
        <v>295</v>
      </c>
      <c r="C237">
        <v>161</v>
      </c>
      <c r="D237" t="s">
        <v>12</v>
      </c>
      <c r="E237">
        <v>67</v>
      </c>
      <c r="F237">
        <v>161</v>
      </c>
      <c r="G237">
        <v>2467</v>
      </c>
      <c r="H237" t="s">
        <v>13</v>
      </c>
    </row>
    <row r="238" spans="1:8">
      <c r="A238" t="s">
        <v>296</v>
      </c>
      <c r="B238" t="s">
        <v>297</v>
      </c>
      <c r="C238">
        <v>161</v>
      </c>
      <c r="D238" t="s">
        <v>12</v>
      </c>
      <c r="E238">
        <v>1</v>
      </c>
      <c r="F238">
        <v>56</v>
      </c>
      <c r="G238">
        <v>2467</v>
      </c>
      <c r="H238" t="s">
        <v>13</v>
      </c>
    </row>
    <row r="239" spans="1:8">
      <c r="A239" t="s">
        <v>296</v>
      </c>
      <c r="B239" t="s">
        <v>297</v>
      </c>
      <c r="C239">
        <v>161</v>
      </c>
      <c r="D239" t="s">
        <v>12</v>
      </c>
      <c r="E239">
        <v>67</v>
      </c>
      <c r="F239">
        <v>161</v>
      </c>
      <c r="G239">
        <v>2467</v>
      </c>
      <c r="H239" t="s">
        <v>13</v>
      </c>
    </row>
    <row r="240" spans="1:8">
      <c r="A240" t="s">
        <v>298</v>
      </c>
      <c r="B240" t="s">
        <v>299</v>
      </c>
      <c r="C240">
        <v>161</v>
      </c>
      <c r="D240" t="s">
        <v>12</v>
      </c>
      <c r="E240">
        <v>1</v>
      </c>
      <c r="F240">
        <v>57</v>
      </c>
      <c r="G240">
        <v>2467</v>
      </c>
      <c r="H240" t="s">
        <v>13</v>
      </c>
    </row>
    <row r="241" spans="1:8">
      <c r="A241" t="s">
        <v>298</v>
      </c>
      <c r="B241" t="s">
        <v>299</v>
      </c>
      <c r="C241">
        <v>161</v>
      </c>
      <c r="D241" t="s">
        <v>12</v>
      </c>
      <c r="E241">
        <v>66</v>
      </c>
      <c r="F241">
        <v>161</v>
      </c>
      <c r="G241">
        <v>2467</v>
      </c>
      <c r="H241" t="s">
        <v>13</v>
      </c>
    </row>
    <row r="242" spans="1:8">
      <c r="A242" t="s">
        <v>300</v>
      </c>
      <c r="B242" t="s">
        <v>301</v>
      </c>
      <c r="C242">
        <v>161</v>
      </c>
      <c r="D242" t="s">
        <v>12</v>
      </c>
      <c r="E242">
        <v>1</v>
      </c>
      <c r="F242">
        <v>56</v>
      </c>
      <c r="G242">
        <v>2467</v>
      </c>
      <c r="H242" t="s">
        <v>13</v>
      </c>
    </row>
    <row r="243" spans="1:8">
      <c r="A243" t="s">
        <v>300</v>
      </c>
      <c r="B243" t="s">
        <v>301</v>
      </c>
      <c r="C243">
        <v>161</v>
      </c>
      <c r="D243" t="s">
        <v>12</v>
      </c>
      <c r="E243">
        <v>67</v>
      </c>
      <c r="F243">
        <v>161</v>
      </c>
      <c r="G243">
        <v>2467</v>
      </c>
      <c r="H243" t="s">
        <v>13</v>
      </c>
    </row>
    <row r="244" spans="1:8">
      <c r="A244" t="s">
        <v>302</v>
      </c>
      <c r="B244" t="s">
        <v>303</v>
      </c>
      <c r="C244">
        <v>161</v>
      </c>
      <c r="D244" t="s">
        <v>12</v>
      </c>
      <c r="E244">
        <v>1</v>
      </c>
      <c r="F244">
        <v>56</v>
      </c>
      <c r="G244">
        <v>2467</v>
      </c>
      <c r="H244" t="s">
        <v>13</v>
      </c>
    </row>
    <row r="245" spans="1:8">
      <c r="A245" t="s">
        <v>302</v>
      </c>
      <c r="B245" t="s">
        <v>303</v>
      </c>
      <c r="C245">
        <v>161</v>
      </c>
      <c r="D245" t="s">
        <v>12</v>
      </c>
      <c r="E245">
        <v>67</v>
      </c>
      <c r="F245">
        <v>161</v>
      </c>
      <c r="G245">
        <v>2467</v>
      </c>
      <c r="H245" t="s">
        <v>13</v>
      </c>
    </row>
    <row r="246" spans="1:8">
      <c r="A246" t="s">
        <v>304</v>
      </c>
      <c r="B246" t="s">
        <v>305</v>
      </c>
      <c r="C246">
        <v>161</v>
      </c>
      <c r="D246" t="s">
        <v>12</v>
      </c>
      <c r="E246">
        <v>1</v>
      </c>
      <c r="F246">
        <v>56</v>
      </c>
      <c r="G246">
        <v>2467</v>
      </c>
      <c r="H246" t="s">
        <v>13</v>
      </c>
    </row>
    <row r="247" spans="1:8">
      <c r="A247" t="s">
        <v>304</v>
      </c>
      <c r="B247" t="s">
        <v>305</v>
      </c>
      <c r="C247">
        <v>161</v>
      </c>
      <c r="D247" t="s">
        <v>12</v>
      </c>
      <c r="E247">
        <v>67</v>
      </c>
      <c r="F247">
        <v>161</v>
      </c>
      <c r="G247">
        <v>2467</v>
      </c>
      <c r="H247" t="s">
        <v>13</v>
      </c>
    </row>
    <row r="248" spans="1:8">
      <c r="A248" t="s">
        <v>306</v>
      </c>
      <c r="B248" t="s">
        <v>307</v>
      </c>
      <c r="C248">
        <v>161</v>
      </c>
      <c r="D248" t="s">
        <v>12</v>
      </c>
      <c r="E248">
        <v>1</v>
      </c>
      <c r="F248">
        <v>56</v>
      </c>
      <c r="G248">
        <v>2467</v>
      </c>
      <c r="H248" t="s">
        <v>13</v>
      </c>
    </row>
    <row r="249" spans="1:8">
      <c r="A249" t="s">
        <v>306</v>
      </c>
      <c r="B249" t="s">
        <v>307</v>
      </c>
      <c r="C249">
        <v>161</v>
      </c>
      <c r="D249" t="s">
        <v>12</v>
      </c>
      <c r="E249">
        <v>67</v>
      </c>
      <c r="F249">
        <v>161</v>
      </c>
      <c r="G249">
        <v>2467</v>
      </c>
      <c r="H249" t="s">
        <v>13</v>
      </c>
    </row>
    <row r="250" spans="1:8">
      <c r="A250" t="s">
        <v>308</v>
      </c>
      <c r="B250" t="s">
        <v>309</v>
      </c>
      <c r="C250">
        <v>161</v>
      </c>
      <c r="D250" t="s">
        <v>12</v>
      </c>
      <c r="E250">
        <v>1</v>
      </c>
      <c r="F250">
        <v>56</v>
      </c>
      <c r="G250">
        <v>2467</v>
      </c>
      <c r="H250" t="s">
        <v>13</v>
      </c>
    </row>
    <row r="251" spans="1:8">
      <c r="A251" t="s">
        <v>308</v>
      </c>
      <c r="B251" t="s">
        <v>309</v>
      </c>
      <c r="C251">
        <v>161</v>
      </c>
      <c r="D251" t="s">
        <v>12</v>
      </c>
      <c r="E251">
        <v>67</v>
      </c>
      <c r="F251">
        <v>161</v>
      </c>
      <c r="G251">
        <v>2467</v>
      </c>
      <c r="H251" t="s">
        <v>13</v>
      </c>
    </row>
    <row r="252" spans="1:8">
      <c r="A252" t="s">
        <v>310</v>
      </c>
      <c r="B252" t="s">
        <v>311</v>
      </c>
      <c r="C252">
        <v>161</v>
      </c>
      <c r="D252" t="s">
        <v>12</v>
      </c>
      <c r="E252">
        <v>1</v>
      </c>
      <c r="F252">
        <v>56</v>
      </c>
      <c r="G252">
        <v>2467</v>
      </c>
      <c r="H252" t="s">
        <v>13</v>
      </c>
    </row>
    <row r="253" spans="1:8">
      <c r="A253" t="s">
        <v>310</v>
      </c>
      <c r="B253" t="s">
        <v>311</v>
      </c>
      <c r="C253">
        <v>161</v>
      </c>
      <c r="D253" t="s">
        <v>12</v>
      </c>
      <c r="E253">
        <v>67</v>
      </c>
      <c r="F253">
        <v>161</v>
      </c>
      <c r="G253">
        <v>2467</v>
      </c>
      <c r="H253" t="s">
        <v>13</v>
      </c>
    </row>
    <row r="254" spans="1:8">
      <c r="A254" t="s">
        <v>312</v>
      </c>
      <c r="B254" t="s">
        <v>313</v>
      </c>
      <c r="C254">
        <v>161</v>
      </c>
      <c r="D254" t="s">
        <v>12</v>
      </c>
      <c r="E254">
        <v>1</v>
      </c>
      <c r="F254">
        <v>56</v>
      </c>
      <c r="G254">
        <v>2467</v>
      </c>
      <c r="H254" t="s">
        <v>13</v>
      </c>
    </row>
    <row r="255" spans="1:8">
      <c r="A255" t="s">
        <v>312</v>
      </c>
      <c r="B255" t="s">
        <v>313</v>
      </c>
      <c r="C255">
        <v>161</v>
      </c>
      <c r="D255" t="s">
        <v>12</v>
      </c>
      <c r="E255">
        <v>67</v>
      </c>
      <c r="F255">
        <v>161</v>
      </c>
      <c r="G255">
        <v>2467</v>
      </c>
      <c r="H255" t="s">
        <v>13</v>
      </c>
    </row>
    <row r="256" spans="1:8">
      <c r="A256" t="s">
        <v>314</v>
      </c>
      <c r="B256" t="s">
        <v>315</v>
      </c>
      <c r="C256">
        <v>161</v>
      </c>
      <c r="D256" t="s">
        <v>12</v>
      </c>
      <c r="E256">
        <v>1</v>
      </c>
      <c r="F256">
        <v>56</v>
      </c>
      <c r="G256">
        <v>2467</v>
      </c>
      <c r="H256" t="s">
        <v>13</v>
      </c>
    </row>
    <row r="257" spans="1:8">
      <c r="A257" t="s">
        <v>314</v>
      </c>
      <c r="B257" t="s">
        <v>315</v>
      </c>
      <c r="C257">
        <v>161</v>
      </c>
      <c r="D257" t="s">
        <v>12</v>
      </c>
      <c r="E257">
        <v>67</v>
      </c>
      <c r="F257">
        <v>161</v>
      </c>
      <c r="G257">
        <v>2467</v>
      </c>
      <c r="H257" t="s">
        <v>13</v>
      </c>
    </row>
    <row r="258" spans="1:8">
      <c r="A258" t="s">
        <v>316</v>
      </c>
      <c r="B258" t="s">
        <v>317</v>
      </c>
      <c r="C258">
        <v>161</v>
      </c>
      <c r="D258" t="s">
        <v>12</v>
      </c>
      <c r="E258">
        <v>1</v>
      </c>
      <c r="F258">
        <v>56</v>
      </c>
      <c r="G258">
        <v>2467</v>
      </c>
      <c r="H258" t="s">
        <v>13</v>
      </c>
    </row>
    <row r="259" spans="1:8">
      <c r="A259" t="s">
        <v>316</v>
      </c>
      <c r="B259" t="s">
        <v>317</v>
      </c>
      <c r="C259">
        <v>161</v>
      </c>
      <c r="D259" t="s">
        <v>12</v>
      </c>
      <c r="E259">
        <v>67</v>
      </c>
      <c r="F259">
        <v>161</v>
      </c>
      <c r="G259">
        <v>2467</v>
      </c>
      <c r="H259" t="s">
        <v>13</v>
      </c>
    </row>
    <row r="260" spans="1:8">
      <c r="A260" t="s">
        <v>318</v>
      </c>
      <c r="B260" t="s">
        <v>319</v>
      </c>
      <c r="C260">
        <v>161</v>
      </c>
      <c r="D260" t="s">
        <v>12</v>
      </c>
      <c r="E260">
        <v>1</v>
      </c>
      <c r="F260">
        <v>56</v>
      </c>
      <c r="G260">
        <v>2467</v>
      </c>
      <c r="H260" t="s">
        <v>13</v>
      </c>
    </row>
    <row r="261" spans="1:8">
      <c r="A261" t="s">
        <v>318</v>
      </c>
      <c r="B261" t="s">
        <v>319</v>
      </c>
      <c r="C261">
        <v>161</v>
      </c>
      <c r="D261" t="s">
        <v>12</v>
      </c>
      <c r="E261">
        <v>67</v>
      </c>
      <c r="F261">
        <v>161</v>
      </c>
      <c r="G261">
        <v>2467</v>
      </c>
      <c r="H261" t="s">
        <v>13</v>
      </c>
    </row>
    <row r="262" spans="1:8">
      <c r="A262" t="s">
        <v>320</v>
      </c>
      <c r="B262" t="s">
        <v>321</v>
      </c>
      <c r="C262">
        <v>161</v>
      </c>
      <c r="D262" t="s">
        <v>12</v>
      </c>
      <c r="E262">
        <v>1</v>
      </c>
      <c r="F262">
        <v>56</v>
      </c>
      <c r="G262">
        <v>2467</v>
      </c>
      <c r="H262" t="s">
        <v>13</v>
      </c>
    </row>
    <row r="263" spans="1:8">
      <c r="A263" t="s">
        <v>320</v>
      </c>
      <c r="B263" t="s">
        <v>321</v>
      </c>
      <c r="C263">
        <v>161</v>
      </c>
      <c r="D263" t="s">
        <v>12</v>
      </c>
      <c r="E263">
        <v>67</v>
      </c>
      <c r="F263">
        <v>161</v>
      </c>
      <c r="G263">
        <v>2467</v>
      </c>
      <c r="H263" t="s">
        <v>13</v>
      </c>
    </row>
    <row r="264" spans="1:8">
      <c r="A264" t="s">
        <v>322</v>
      </c>
      <c r="B264" t="s">
        <v>323</v>
      </c>
      <c r="C264">
        <v>161</v>
      </c>
      <c r="D264" t="s">
        <v>12</v>
      </c>
      <c r="E264">
        <v>1</v>
      </c>
      <c r="F264">
        <v>56</v>
      </c>
      <c r="G264">
        <v>2467</v>
      </c>
      <c r="H264" t="s">
        <v>13</v>
      </c>
    </row>
    <row r="265" spans="1:8">
      <c r="A265" t="s">
        <v>322</v>
      </c>
      <c r="B265" t="s">
        <v>323</v>
      </c>
      <c r="C265">
        <v>161</v>
      </c>
      <c r="D265" t="s">
        <v>12</v>
      </c>
      <c r="E265">
        <v>67</v>
      </c>
      <c r="F265">
        <v>161</v>
      </c>
      <c r="G265">
        <v>2467</v>
      </c>
      <c r="H265" t="s">
        <v>13</v>
      </c>
    </row>
    <row r="266" spans="1:8">
      <c r="A266" t="s">
        <v>324</v>
      </c>
      <c r="B266" t="s">
        <v>325</v>
      </c>
      <c r="C266">
        <v>161</v>
      </c>
      <c r="D266" t="s">
        <v>12</v>
      </c>
      <c r="E266">
        <v>1</v>
      </c>
      <c r="F266">
        <v>56</v>
      </c>
      <c r="G266">
        <v>2467</v>
      </c>
      <c r="H266" t="s">
        <v>13</v>
      </c>
    </row>
    <row r="267" spans="1:8">
      <c r="A267" t="s">
        <v>324</v>
      </c>
      <c r="B267" t="s">
        <v>325</v>
      </c>
      <c r="C267">
        <v>161</v>
      </c>
      <c r="D267" t="s">
        <v>12</v>
      </c>
      <c r="E267">
        <v>67</v>
      </c>
      <c r="F267">
        <v>161</v>
      </c>
      <c r="G267">
        <v>2467</v>
      </c>
      <c r="H267" t="s">
        <v>13</v>
      </c>
    </row>
    <row r="268" spans="1:8">
      <c r="A268" t="s">
        <v>326</v>
      </c>
      <c r="B268" t="s">
        <v>327</v>
      </c>
      <c r="C268">
        <v>161</v>
      </c>
      <c r="D268" t="s">
        <v>12</v>
      </c>
      <c r="E268">
        <v>1</v>
      </c>
      <c r="F268">
        <v>56</v>
      </c>
      <c r="G268">
        <v>2467</v>
      </c>
      <c r="H268" t="s">
        <v>13</v>
      </c>
    </row>
    <row r="269" spans="1:8">
      <c r="A269" t="s">
        <v>326</v>
      </c>
      <c r="B269" t="s">
        <v>327</v>
      </c>
      <c r="C269">
        <v>161</v>
      </c>
      <c r="D269" t="s">
        <v>12</v>
      </c>
      <c r="E269">
        <v>67</v>
      </c>
      <c r="F269">
        <v>161</v>
      </c>
      <c r="G269">
        <v>2467</v>
      </c>
      <c r="H269" t="s">
        <v>13</v>
      </c>
    </row>
    <row r="270" spans="1:8">
      <c r="A270" t="s">
        <v>328</v>
      </c>
      <c r="B270" t="s">
        <v>329</v>
      </c>
      <c r="C270">
        <v>161</v>
      </c>
      <c r="D270" t="s">
        <v>12</v>
      </c>
      <c r="E270">
        <v>1</v>
      </c>
      <c r="F270">
        <v>56</v>
      </c>
      <c r="G270">
        <v>2467</v>
      </c>
      <c r="H270" t="s">
        <v>13</v>
      </c>
    </row>
    <row r="271" spans="1:8">
      <c r="A271" t="s">
        <v>328</v>
      </c>
      <c r="B271" t="s">
        <v>329</v>
      </c>
      <c r="C271">
        <v>161</v>
      </c>
      <c r="D271" t="s">
        <v>12</v>
      </c>
      <c r="E271">
        <v>67</v>
      </c>
      <c r="F271">
        <v>161</v>
      </c>
      <c r="G271">
        <v>2467</v>
      </c>
      <c r="H271" t="s">
        <v>13</v>
      </c>
    </row>
    <row r="272" spans="1:8">
      <c r="A272" t="s">
        <v>330</v>
      </c>
      <c r="B272" t="s">
        <v>331</v>
      </c>
      <c r="C272">
        <v>161</v>
      </c>
      <c r="D272" t="s">
        <v>12</v>
      </c>
      <c r="E272">
        <v>1</v>
      </c>
      <c r="F272">
        <v>57</v>
      </c>
      <c r="G272">
        <v>2467</v>
      </c>
      <c r="H272" t="s">
        <v>13</v>
      </c>
    </row>
    <row r="273" spans="1:8">
      <c r="A273" t="s">
        <v>330</v>
      </c>
      <c r="B273" t="s">
        <v>331</v>
      </c>
      <c r="C273">
        <v>161</v>
      </c>
      <c r="D273" t="s">
        <v>12</v>
      </c>
      <c r="E273">
        <v>66</v>
      </c>
      <c r="F273">
        <v>161</v>
      </c>
      <c r="G273">
        <v>2467</v>
      </c>
      <c r="H273" t="s">
        <v>13</v>
      </c>
    </row>
    <row r="274" spans="1:8">
      <c r="A274" t="s">
        <v>332</v>
      </c>
      <c r="B274" t="s">
        <v>333</v>
      </c>
      <c r="C274">
        <v>161</v>
      </c>
      <c r="D274" t="s">
        <v>12</v>
      </c>
      <c r="E274">
        <v>1</v>
      </c>
      <c r="F274">
        <v>58</v>
      </c>
      <c r="G274">
        <v>2467</v>
      </c>
      <c r="H274" t="s">
        <v>13</v>
      </c>
    </row>
    <row r="275" spans="1:8">
      <c r="A275" t="s">
        <v>332</v>
      </c>
      <c r="B275" t="s">
        <v>333</v>
      </c>
      <c r="C275">
        <v>161</v>
      </c>
      <c r="D275" t="s">
        <v>12</v>
      </c>
      <c r="E275">
        <v>67</v>
      </c>
      <c r="F275">
        <v>161</v>
      </c>
      <c r="G275">
        <v>2467</v>
      </c>
      <c r="H275" t="s">
        <v>13</v>
      </c>
    </row>
    <row r="276" spans="1:8">
      <c r="A276" t="s">
        <v>334</v>
      </c>
      <c r="B276" t="s">
        <v>335</v>
      </c>
      <c r="C276">
        <v>161</v>
      </c>
      <c r="D276" t="s">
        <v>12</v>
      </c>
      <c r="E276">
        <v>1</v>
      </c>
      <c r="F276">
        <v>56</v>
      </c>
      <c r="G276">
        <v>2467</v>
      </c>
      <c r="H276" t="s">
        <v>13</v>
      </c>
    </row>
    <row r="277" spans="1:8">
      <c r="A277" t="s">
        <v>334</v>
      </c>
      <c r="B277" t="s">
        <v>335</v>
      </c>
      <c r="C277">
        <v>161</v>
      </c>
      <c r="D277" t="s">
        <v>12</v>
      </c>
      <c r="E277">
        <v>67</v>
      </c>
      <c r="F277">
        <v>161</v>
      </c>
      <c r="G277">
        <v>2467</v>
      </c>
      <c r="H277" t="s">
        <v>13</v>
      </c>
    </row>
    <row r="278" spans="1:8">
      <c r="A278" t="s">
        <v>336</v>
      </c>
      <c r="B278" t="s">
        <v>337</v>
      </c>
      <c r="C278">
        <v>161</v>
      </c>
      <c r="D278" t="s">
        <v>12</v>
      </c>
      <c r="E278">
        <v>1</v>
      </c>
      <c r="F278">
        <v>56</v>
      </c>
      <c r="G278">
        <v>2467</v>
      </c>
      <c r="H278" t="s">
        <v>13</v>
      </c>
    </row>
    <row r="279" spans="1:8">
      <c r="A279" t="s">
        <v>336</v>
      </c>
      <c r="B279" t="s">
        <v>337</v>
      </c>
      <c r="C279">
        <v>161</v>
      </c>
      <c r="D279" t="s">
        <v>12</v>
      </c>
      <c r="E279">
        <v>67</v>
      </c>
      <c r="F279">
        <v>161</v>
      </c>
      <c r="G279">
        <v>2467</v>
      </c>
      <c r="H279" t="s">
        <v>13</v>
      </c>
    </row>
    <row r="280" spans="1:8">
      <c r="A280" t="s">
        <v>338</v>
      </c>
      <c r="B280" t="s">
        <v>339</v>
      </c>
      <c r="C280">
        <v>161</v>
      </c>
      <c r="D280" t="s">
        <v>12</v>
      </c>
      <c r="E280">
        <v>1</v>
      </c>
      <c r="F280">
        <v>57</v>
      </c>
      <c r="G280">
        <v>2467</v>
      </c>
      <c r="H280" t="s">
        <v>13</v>
      </c>
    </row>
    <row r="281" spans="1:8">
      <c r="A281" t="s">
        <v>338</v>
      </c>
      <c r="B281" t="s">
        <v>339</v>
      </c>
      <c r="C281">
        <v>161</v>
      </c>
      <c r="D281" t="s">
        <v>12</v>
      </c>
      <c r="E281">
        <v>66</v>
      </c>
      <c r="F281">
        <v>161</v>
      </c>
      <c r="G281">
        <v>2467</v>
      </c>
      <c r="H281" t="s">
        <v>13</v>
      </c>
    </row>
    <row r="282" spans="1:8">
      <c r="A282" t="s">
        <v>340</v>
      </c>
      <c r="B282" t="s">
        <v>341</v>
      </c>
      <c r="C282">
        <v>161</v>
      </c>
      <c r="D282" t="s">
        <v>12</v>
      </c>
      <c r="E282">
        <v>1</v>
      </c>
      <c r="F282">
        <v>56</v>
      </c>
      <c r="G282">
        <v>2467</v>
      </c>
      <c r="H282" t="s">
        <v>13</v>
      </c>
    </row>
    <row r="283" spans="1:8">
      <c r="A283" t="s">
        <v>340</v>
      </c>
      <c r="B283" t="s">
        <v>341</v>
      </c>
      <c r="C283">
        <v>161</v>
      </c>
      <c r="D283" t="s">
        <v>12</v>
      </c>
      <c r="E283">
        <v>67</v>
      </c>
      <c r="F283">
        <v>161</v>
      </c>
      <c r="G283">
        <v>2467</v>
      </c>
      <c r="H283" t="s">
        <v>13</v>
      </c>
    </row>
    <row r="284" spans="1:8">
      <c r="A284" t="s">
        <v>342</v>
      </c>
      <c r="B284" t="s">
        <v>343</v>
      </c>
      <c r="C284">
        <v>161</v>
      </c>
      <c r="D284" t="s">
        <v>12</v>
      </c>
      <c r="E284">
        <v>1</v>
      </c>
      <c r="F284">
        <v>56</v>
      </c>
      <c r="G284">
        <v>2467</v>
      </c>
      <c r="H284" t="s">
        <v>13</v>
      </c>
    </row>
    <row r="285" spans="1:8">
      <c r="A285" t="s">
        <v>342</v>
      </c>
      <c r="B285" t="s">
        <v>343</v>
      </c>
      <c r="C285">
        <v>161</v>
      </c>
      <c r="D285" t="s">
        <v>12</v>
      </c>
      <c r="E285">
        <v>67</v>
      </c>
      <c r="F285">
        <v>161</v>
      </c>
      <c r="G285">
        <v>2467</v>
      </c>
      <c r="H285" t="s">
        <v>13</v>
      </c>
    </row>
    <row r="286" spans="1:8">
      <c r="A286" t="s">
        <v>344</v>
      </c>
      <c r="B286" t="s">
        <v>345</v>
      </c>
      <c r="C286">
        <v>161</v>
      </c>
      <c r="D286" t="s">
        <v>12</v>
      </c>
      <c r="E286">
        <v>1</v>
      </c>
      <c r="F286">
        <v>56</v>
      </c>
      <c r="G286">
        <v>2467</v>
      </c>
      <c r="H286" t="s">
        <v>13</v>
      </c>
    </row>
    <row r="287" spans="1:8">
      <c r="A287" t="s">
        <v>344</v>
      </c>
      <c r="B287" t="s">
        <v>345</v>
      </c>
      <c r="C287">
        <v>161</v>
      </c>
      <c r="D287" t="s">
        <v>12</v>
      </c>
      <c r="E287">
        <v>67</v>
      </c>
      <c r="F287">
        <v>161</v>
      </c>
      <c r="G287">
        <v>2467</v>
      </c>
      <c r="H287" t="s">
        <v>13</v>
      </c>
    </row>
    <row r="288" spans="1:8">
      <c r="A288" t="s">
        <v>346</v>
      </c>
      <c r="B288" t="s">
        <v>347</v>
      </c>
      <c r="C288">
        <v>161</v>
      </c>
      <c r="D288" t="s">
        <v>12</v>
      </c>
      <c r="E288">
        <v>1</v>
      </c>
      <c r="F288">
        <v>56</v>
      </c>
      <c r="G288">
        <v>2467</v>
      </c>
      <c r="H288" t="s">
        <v>13</v>
      </c>
    </row>
    <row r="289" spans="1:8">
      <c r="A289" t="s">
        <v>346</v>
      </c>
      <c r="B289" t="s">
        <v>347</v>
      </c>
      <c r="C289">
        <v>161</v>
      </c>
      <c r="D289" t="s">
        <v>12</v>
      </c>
      <c r="E289">
        <v>68</v>
      </c>
      <c r="F289">
        <v>161</v>
      </c>
      <c r="G289">
        <v>2467</v>
      </c>
      <c r="H289" t="s">
        <v>13</v>
      </c>
    </row>
    <row r="290" spans="1:8">
      <c r="A290" t="s">
        <v>348</v>
      </c>
      <c r="B290" t="s">
        <v>349</v>
      </c>
      <c r="C290">
        <v>161</v>
      </c>
      <c r="D290" t="s">
        <v>12</v>
      </c>
      <c r="E290">
        <v>1</v>
      </c>
      <c r="F290">
        <v>57</v>
      </c>
      <c r="G290">
        <v>2467</v>
      </c>
      <c r="H290" t="s">
        <v>13</v>
      </c>
    </row>
    <row r="291" spans="1:8">
      <c r="A291" t="s">
        <v>348</v>
      </c>
      <c r="B291" t="s">
        <v>349</v>
      </c>
      <c r="C291">
        <v>161</v>
      </c>
      <c r="D291" t="s">
        <v>12</v>
      </c>
      <c r="E291">
        <v>67</v>
      </c>
      <c r="F291">
        <v>161</v>
      </c>
      <c r="G291">
        <v>2467</v>
      </c>
      <c r="H291" t="s">
        <v>13</v>
      </c>
    </row>
    <row r="292" spans="1:8">
      <c r="A292" t="s">
        <v>350</v>
      </c>
      <c r="B292" t="s">
        <v>351</v>
      </c>
      <c r="C292">
        <v>161</v>
      </c>
      <c r="D292" t="s">
        <v>12</v>
      </c>
      <c r="E292">
        <v>1</v>
      </c>
      <c r="F292">
        <v>56</v>
      </c>
      <c r="G292">
        <v>2467</v>
      </c>
      <c r="H292" t="s">
        <v>13</v>
      </c>
    </row>
    <row r="293" spans="1:8">
      <c r="A293" t="s">
        <v>350</v>
      </c>
      <c r="B293" t="s">
        <v>351</v>
      </c>
      <c r="C293">
        <v>161</v>
      </c>
      <c r="D293" t="s">
        <v>12</v>
      </c>
      <c r="E293">
        <v>67</v>
      </c>
      <c r="F293">
        <v>161</v>
      </c>
      <c r="G293">
        <v>2467</v>
      </c>
      <c r="H293" t="s">
        <v>13</v>
      </c>
    </row>
    <row r="294" spans="1:8">
      <c r="A294" t="s">
        <v>352</v>
      </c>
      <c r="B294" t="s">
        <v>353</v>
      </c>
      <c r="C294">
        <v>161</v>
      </c>
      <c r="D294" t="s">
        <v>12</v>
      </c>
      <c r="E294">
        <v>1</v>
      </c>
      <c r="F294">
        <v>56</v>
      </c>
      <c r="G294">
        <v>2467</v>
      </c>
      <c r="H294" t="s">
        <v>13</v>
      </c>
    </row>
    <row r="295" spans="1:8">
      <c r="A295" t="s">
        <v>352</v>
      </c>
      <c r="B295" t="s">
        <v>353</v>
      </c>
      <c r="C295">
        <v>161</v>
      </c>
      <c r="D295" t="s">
        <v>12</v>
      </c>
      <c r="E295">
        <v>67</v>
      </c>
      <c r="F295">
        <v>161</v>
      </c>
      <c r="G295">
        <v>2467</v>
      </c>
      <c r="H295" t="s">
        <v>13</v>
      </c>
    </row>
    <row r="296" spans="1:8">
      <c r="A296" t="s">
        <v>354</v>
      </c>
      <c r="B296" t="s">
        <v>355</v>
      </c>
      <c r="C296">
        <v>161</v>
      </c>
      <c r="D296" t="s">
        <v>12</v>
      </c>
      <c r="E296">
        <v>1</v>
      </c>
      <c r="F296">
        <v>56</v>
      </c>
      <c r="G296">
        <v>2467</v>
      </c>
      <c r="H296" t="s">
        <v>13</v>
      </c>
    </row>
    <row r="297" spans="1:8">
      <c r="A297" t="s">
        <v>354</v>
      </c>
      <c r="B297" t="s">
        <v>355</v>
      </c>
      <c r="C297">
        <v>161</v>
      </c>
      <c r="D297" t="s">
        <v>12</v>
      </c>
      <c r="E297">
        <v>67</v>
      </c>
      <c r="F297">
        <v>161</v>
      </c>
      <c r="G297">
        <v>2467</v>
      </c>
      <c r="H297" t="s">
        <v>13</v>
      </c>
    </row>
    <row r="298" spans="1:8">
      <c r="A298" t="s">
        <v>356</v>
      </c>
      <c r="B298" t="s">
        <v>357</v>
      </c>
      <c r="C298">
        <v>161</v>
      </c>
      <c r="D298" t="s">
        <v>12</v>
      </c>
      <c r="E298">
        <v>1</v>
      </c>
      <c r="F298">
        <v>56</v>
      </c>
      <c r="G298">
        <v>2467</v>
      </c>
      <c r="H298" t="s">
        <v>13</v>
      </c>
    </row>
    <row r="299" spans="1:8">
      <c r="A299" t="s">
        <v>356</v>
      </c>
      <c r="B299" t="s">
        <v>357</v>
      </c>
      <c r="C299">
        <v>161</v>
      </c>
      <c r="D299" t="s">
        <v>12</v>
      </c>
      <c r="E299">
        <v>67</v>
      </c>
      <c r="F299">
        <v>161</v>
      </c>
      <c r="G299">
        <v>2467</v>
      </c>
      <c r="H299" t="s">
        <v>13</v>
      </c>
    </row>
    <row r="300" spans="1:8">
      <c r="A300" t="s">
        <v>358</v>
      </c>
      <c r="B300" t="s">
        <v>359</v>
      </c>
      <c r="C300">
        <v>161</v>
      </c>
      <c r="D300" t="s">
        <v>12</v>
      </c>
      <c r="E300">
        <v>1</v>
      </c>
      <c r="F300">
        <v>56</v>
      </c>
      <c r="G300">
        <v>2467</v>
      </c>
      <c r="H300" t="s">
        <v>13</v>
      </c>
    </row>
    <row r="301" spans="1:8">
      <c r="A301" t="s">
        <v>358</v>
      </c>
      <c r="B301" t="s">
        <v>359</v>
      </c>
      <c r="C301">
        <v>161</v>
      </c>
      <c r="D301" t="s">
        <v>12</v>
      </c>
      <c r="E301">
        <v>67</v>
      </c>
      <c r="F301">
        <v>161</v>
      </c>
      <c r="G301">
        <v>2467</v>
      </c>
      <c r="H301" t="s">
        <v>13</v>
      </c>
    </row>
    <row r="302" spans="1:8">
      <c r="A302" t="s">
        <v>360</v>
      </c>
      <c r="B302" t="s">
        <v>361</v>
      </c>
      <c r="C302">
        <v>161</v>
      </c>
      <c r="D302" t="s">
        <v>12</v>
      </c>
      <c r="E302">
        <v>1</v>
      </c>
      <c r="F302">
        <v>56</v>
      </c>
      <c r="G302">
        <v>2467</v>
      </c>
      <c r="H302" t="s">
        <v>13</v>
      </c>
    </row>
    <row r="303" spans="1:8">
      <c r="A303" t="s">
        <v>360</v>
      </c>
      <c r="B303" t="s">
        <v>361</v>
      </c>
      <c r="C303">
        <v>161</v>
      </c>
      <c r="D303" t="s">
        <v>12</v>
      </c>
      <c r="E303">
        <v>67</v>
      </c>
      <c r="F303">
        <v>161</v>
      </c>
      <c r="G303">
        <v>2467</v>
      </c>
      <c r="H303" t="s">
        <v>13</v>
      </c>
    </row>
    <row r="304" spans="1:8">
      <c r="A304" t="s">
        <v>362</v>
      </c>
      <c r="B304" t="s">
        <v>363</v>
      </c>
      <c r="C304">
        <v>161</v>
      </c>
      <c r="D304" t="s">
        <v>12</v>
      </c>
      <c r="E304">
        <v>1</v>
      </c>
      <c r="F304">
        <v>56</v>
      </c>
      <c r="G304">
        <v>2467</v>
      </c>
      <c r="H304" t="s">
        <v>13</v>
      </c>
    </row>
    <row r="305" spans="1:8">
      <c r="A305" t="s">
        <v>362</v>
      </c>
      <c r="B305" t="s">
        <v>363</v>
      </c>
      <c r="C305">
        <v>161</v>
      </c>
      <c r="D305" t="s">
        <v>12</v>
      </c>
      <c r="E305">
        <v>67</v>
      </c>
      <c r="F305">
        <v>161</v>
      </c>
      <c r="G305">
        <v>2467</v>
      </c>
      <c r="H305" t="s">
        <v>13</v>
      </c>
    </row>
    <row r="306" spans="1:8">
      <c r="A306" t="s">
        <v>364</v>
      </c>
      <c r="B306" t="s">
        <v>365</v>
      </c>
      <c r="C306">
        <v>161</v>
      </c>
      <c r="D306" t="s">
        <v>12</v>
      </c>
      <c r="E306">
        <v>1</v>
      </c>
      <c r="F306">
        <v>56</v>
      </c>
      <c r="G306">
        <v>2467</v>
      </c>
      <c r="H306" t="s">
        <v>13</v>
      </c>
    </row>
    <row r="307" spans="1:8">
      <c r="A307" t="s">
        <v>364</v>
      </c>
      <c r="B307" t="s">
        <v>365</v>
      </c>
      <c r="C307">
        <v>161</v>
      </c>
      <c r="D307" t="s">
        <v>12</v>
      </c>
      <c r="E307">
        <v>67</v>
      </c>
      <c r="F307">
        <v>161</v>
      </c>
      <c r="G307">
        <v>2467</v>
      </c>
      <c r="H307" t="s">
        <v>13</v>
      </c>
    </row>
    <row r="308" spans="1:8">
      <c r="A308" t="s">
        <v>366</v>
      </c>
      <c r="B308" t="s">
        <v>367</v>
      </c>
      <c r="C308">
        <v>161</v>
      </c>
      <c r="D308" t="s">
        <v>12</v>
      </c>
      <c r="E308">
        <v>1</v>
      </c>
      <c r="F308">
        <v>56</v>
      </c>
      <c r="G308">
        <v>2467</v>
      </c>
      <c r="H308" t="s">
        <v>13</v>
      </c>
    </row>
    <row r="309" spans="1:8">
      <c r="A309" t="s">
        <v>366</v>
      </c>
      <c r="B309" t="s">
        <v>367</v>
      </c>
      <c r="C309">
        <v>161</v>
      </c>
      <c r="D309" t="s">
        <v>12</v>
      </c>
      <c r="E309">
        <v>67</v>
      </c>
      <c r="F309">
        <v>161</v>
      </c>
      <c r="G309">
        <v>2467</v>
      </c>
      <c r="H309" t="s">
        <v>13</v>
      </c>
    </row>
    <row r="310" spans="1:8">
      <c r="A310" t="s">
        <v>368</v>
      </c>
      <c r="B310" t="s">
        <v>369</v>
      </c>
      <c r="C310">
        <v>161</v>
      </c>
      <c r="D310" t="s">
        <v>12</v>
      </c>
      <c r="E310">
        <v>1</v>
      </c>
      <c r="F310">
        <v>56</v>
      </c>
      <c r="G310">
        <v>2467</v>
      </c>
      <c r="H310" t="s">
        <v>13</v>
      </c>
    </row>
    <row r="311" spans="1:8">
      <c r="A311" t="s">
        <v>368</v>
      </c>
      <c r="B311" t="s">
        <v>369</v>
      </c>
      <c r="C311">
        <v>161</v>
      </c>
      <c r="D311" t="s">
        <v>12</v>
      </c>
      <c r="E311">
        <v>67</v>
      </c>
      <c r="F311">
        <v>161</v>
      </c>
      <c r="G311">
        <v>2467</v>
      </c>
      <c r="H311" t="s">
        <v>13</v>
      </c>
    </row>
    <row r="312" spans="1:8">
      <c r="A312" t="s">
        <v>370</v>
      </c>
      <c r="B312" t="s">
        <v>371</v>
      </c>
      <c r="C312">
        <v>161</v>
      </c>
      <c r="D312" t="s">
        <v>12</v>
      </c>
      <c r="E312">
        <v>1</v>
      </c>
      <c r="F312">
        <v>56</v>
      </c>
      <c r="G312">
        <v>2467</v>
      </c>
      <c r="H312" t="s">
        <v>13</v>
      </c>
    </row>
    <row r="313" spans="1:8">
      <c r="A313" t="s">
        <v>370</v>
      </c>
      <c r="B313" t="s">
        <v>371</v>
      </c>
      <c r="C313">
        <v>161</v>
      </c>
      <c r="D313" t="s">
        <v>12</v>
      </c>
      <c r="E313">
        <v>67</v>
      </c>
      <c r="F313">
        <v>161</v>
      </c>
      <c r="G313">
        <v>2467</v>
      </c>
      <c r="H313" t="s">
        <v>13</v>
      </c>
    </row>
    <row r="314" spans="1:8">
      <c r="A314" t="s">
        <v>372</v>
      </c>
      <c r="B314" t="s">
        <v>373</v>
      </c>
      <c r="C314">
        <v>161</v>
      </c>
      <c r="D314" t="s">
        <v>12</v>
      </c>
      <c r="E314">
        <v>1</v>
      </c>
      <c r="F314">
        <v>56</v>
      </c>
      <c r="G314">
        <v>2467</v>
      </c>
      <c r="H314" t="s">
        <v>13</v>
      </c>
    </row>
    <row r="315" spans="1:8">
      <c r="A315" t="s">
        <v>372</v>
      </c>
      <c r="B315" t="s">
        <v>373</v>
      </c>
      <c r="C315">
        <v>161</v>
      </c>
      <c r="D315" t="s">
        <v>12</v>
      </c>
      <c r="E315">
        <v>67</v>
      </c>
      <c r="F315">
        <v>161</v>
      </c>
      <c r="G315">
        <v>2467</v>
      </c>
      <c r="H315" t="s">
        <v>13</v>
      </c>
    </row>
    <row r="316" spans="1:8">
      <c r="A316" t="s">
        <v>374</v>
      </c>
      <c r="B316" t="s">
        <v>375</v>
      </c>
      <c r="C316">
        <v>161</v>
      </c>
      <c r="D316" t="s">
        <v>12</v>
      </c>
      <c r="E316">
        <v>1</v>
      </c>
      <c r="F316">
        <v>56</v>
      </c>
      <c r="G316">
        <v>2467</v>
      </c>
      <c r="H316" t="s">
        <v>13</v>
      </c>
    </row>
    <row r="317" spans="1:8">
      <c r="A317" t="s">
        <v>374</v>
      </c>
      <c r="B317" t="s">
        <v>375</v>
      </c>
      <c r="C317">
        <v>161</v>
      </c>
      <c r="D317" t="s">
        <v>12</v>
      </c>
      <c r="E317">
        <v>67</v>
      </c>
      <c r="F317">
        <v>161</v>
      </c>
      <c r="G317">
        <v>2467</v>
      </c>
      <c r="H317" t="s">
        <v>13</v>
      </c>
    </row>
    <row r="318" spans="1:8">
      <c r="A318" t="s">
        <v>376</v>
      </c>
      <c r="B318" t="s">
        <v>377</v>
      </c>
      <c r="C318">
        <v>161</v>
      </c>
      <c r="D318" t="s">
        <v>12</v>
      </c>
      <c r="E318">
        <v>1</v>
      </c>
      <c r="F318">
        <v>56</v>
      </c>
      <c r="G318">
        <v>2467</v>
      </c>
      <c r="H318" t="s">
        <v>13</v>
      </c>
    </row>
    <row r="319" spans="1:8">
      <c r="A319" t="s">
        <v>376</v>
      </c>
      <c r="B319" t="s">
        <v>377</v>
      </c>
      <c r="C319">
        <v>161</v>
      </c>
      <c r="D319" t="s">
        <v>12</v>
      </c>
      <c r="E319">
        <v>67</v>
      </c>
      <c r="F319">
        <v>161</v>
      </c>
      <c r="G319">
        <v>2467</v>
      </c>
      <c r="H319" t="s">
        <v>13</v>
      </c>
    </row>
    <row r="320" spans="1:8">
      <c r="A320" t="s">
        <v>378</v>
      </c>
      <c r="B320" t="s">
        <v>379</v>
      </c>
      <c r="C320">
        <v>161</v>
      </c>
      <c r="D320" t="s">
        <v>12</v>
      </c>
      <c r="E320">
        <v>1</v>
      </c>
      <c r="F320">
        <v>56</v>
      </c>
      <c r="G320">
        <v>2467</v>
      </c>
      <c r="H320" t="s">
        <v>13</v>
      </c>
    </row>
    <row r="321" spans="1:8">
      <c r="A321" t="s">
        <v>378</v>
      </c>
      <c r="B321" t="s">
        <v>379</v>
      </c>
      <c r="C321">
        <v>161</v>
      </c>
      <c r="D321" t="s">
        <v>12</v>
      </c>
      <c r="E321">
        <v>67</v>
      </c>
      <c r="F321">
        <v>161</v>
      </c>
      <c r="G321">
        <v>2467</v>
      </c>
      <c r="H321" t="s">
        <v>13</v>
      </c>
    </row>
    <row r="322" spans="1:8">
      <c r="A322" t="s">
        <v>380</v>
      </c>
      <c r="B322" t="s">
        <v>381</v>
      </c>
      <c r="C322">
        <v>161</v>
      </c>
      <c r="D322" t="s">
        <v>12</v>
      </c>
      <c r="E322">
        <v>1</v>
      </c>
      <c r="F322">
        <v>56</v>
      </c>
      <c r="G322">
        <v>2467</v>
      </c>
      <c r="H322" t="s">
        <v>13</v>
      </c>
    </row>
    <row r="323" spans="1:8">
      <c r="A323" t="s">
        <v>380</v>
      </c>
      <c r="B323" t="s">
        <v>381</v>
      </c>
      <c r="C323">
        <v>161</v>
      </c>
      <c r="D323" t="s">
        <v>12</v>
      </c>
      <c r="E323">
        <v>67</v>
      </c>
      <c r="F323">
        <v>161</v>
      </c>
      <c r="G323">
        <v>2467</v>
      </c>
      <c r="H323" t="s">
        <v>13</v>
      </c>
    </row>
    <row r="324" spans="1:8">
      <c r="A324" t="s">
        <v>382</v>
      </c>
      <c r="B324" t="s">
        <v>383</v>
      </c>
      <c r="C324">
        <v>161</v>
      </c>
      <c r="D324" t="s">
        <v>12</v>
      </c>
      <c r="E324">
        <v>1</v>
      </c>
      <c r="F324">
        <v>56</v>
      </c>
      <c r="G324">
        <v>2467</v>
      </c>
      <c r="H324" t="s">
        <v>13</v>
      </c>
    </row>
    <row r="325" spans="1:8">
      <c r="A325" t="s">
        <v>382</v>
      </c>
      <c r="B325" t="s">
        <v>383</v>
      </c>
      <c r="C325">
        <v>161</v>
      </c>
      <c r="D325" t="s">
        <v>12</v>
      </c>
      <c r="E325">
        <v>67</v>
      </c>
      <c r="F325">
        <v>161</v>
      </c>
      <c r="G325">
        <v>2467</v>
      </c>
      <c r="H325" t="s">
        <v>13</v>
      </c>
    </row>
    <row r="326" spans="1:8">
      <c r="A326" t="s">
        <v>384</v>
      </c>
      <c r="B326" t="s">
        <v>385</v>
      </c>
      <c r="C326">
        <v>161</v>
      </c>
      <c r="D326" t="s">
        <v>12</v>
      </c>
      <c r="E326">
        <v>1</v>
      </c>
      <c r="F326">
        <v>56</v>
      </c>
      <c r="G326">
        <v>2467</v>
      </c>
      <c r="H326" t="s">
        <v>13</v>
      </c>
    </row>
    <row r="327" spans="1:8">
      <c r="A327" t="s">
        <v>384</v>
      </c>
      <c r="B327" t="s">
        <v>385</v>
      </c>
      <c r="C327">
        <v>161</v>
      </c>
      <c r="D327" t="s">
        <v>12</v>
      </c>
      <c r="E327">
        <v>67</v>
      </c>
      <c r="F327">
        <v>161</v>
      </c>
      <c r="G327">
        <v>2467</v>
      </c>
      <c r="H327" t="s">
        <v>13</v>
      </c>
    </row>
    <row r="328" spans="1:8">
      <c r="A328" t="s">
        <v>386</v>
      </c>
      <c r="B328" t="s">
        <v>387</v>
      </c>
      <c r="C328">
        <v>161</v>
      </c>
      <c r="D328" t="s">
        <v>12</v>
      </c>
      <c r="E328">
        <v>1</v>
      </c>
      <c r="F328">
        <v>56</v>
      </c>
      <c r="G328">
        <v>2467</v>
      </c>
      <c r="H328" t="s">
        <v>13</v>
      </c>
    </row>
    <row r="329" spans="1:8">
      <c r="A329" t="s">
        <v>386</v>
      </c>
      <c r="B329" t="s">
        <v>387</v>
      </c>
      <c r="C329">
        <v>161</v>
      </c>
      <c r="D329" t="s">
        <v>12</v>
      </c>
      <c r="E329">
        <v>67</v>
      </c>
      <c r="F329">
        <v>161</v>
      </c>
      <c r="G329">
        <v>2467</v>
      </c>
      <c r="H329" t="s">
        <v>13</v>
      </c>
    </row>
    <row r="330" spans="1:8">
      <c r="A330" t="s">
        <v>388</v>
      </c>
      <c r="B330" t="s">
        <v>389</v>
      </c>
      <c r="C330">
        <v>161</v>
      </c>
      <c r="D330" t="s">
        <v>12</v>
      </c>
      <c r="E330">
        <v>1</v>
      </c>
      <c r="F330">
        <v>56</v>
      </c>
      <c r="G330">
        <v>2467</v>
      </c>
      <c r="H330" t="s">
        <v>13</v>
      </c>
    </row>
    <row r="331" spans="1:8">
      <c r="A331" t="s">
        <v>388</v>
      </c>
      <c r="B331" t="s">
        <v>389</v>
      </c>
      <c r="C331">
        <v>161</v>
      </c>
      <c r="D331" t="s">
        <v>12</v>
      </c>
      <c r="E331">
        <v>67</v>
      </c>
      <c r="F331">
        <v>161</v>
      </c>
      <c r="G331">
        <v>2467</v>
      </c>
      <c r="H331" t="s">
        <v>13</v>
      </c>
    </row>
    <row r="332" spans="1:8">
      <c r="A332" t="s">
        <v>390</v>
      </c>
      <c r="B332" t="s">
        <v>391</v>
      </c>
      <c r="C332">
        <v>161</v>
      </c>
      <c r="D332" t="s">
        <v>12</v>
      </c>
      <c r="E332">
        <v>1</v>
      </c>
      <c r="F332">
        <v>56</v>
      </c>
      <c r="G332">
        <v>2467</v>
      </c>
      <c r="H332" t="s">
        <v>13</v>
      </c>
    </row>
    <row r="333" spans="1:8">
      <c r="A333" t="s">
        <v>390</v>
      </c>
      <c r="B333" t="s">
        <v>391</v>
      </c>
      <c r="C333">
        <v>161</v>
      </c>
      <c r="D333" t="s">
        <v>12</v>
      </c>
      <c r="E333">
        <v>67</v>
      </c>
      <c r="F333">
        <v>161</v>
      </c>
      <c r="G333">
        <v>2467</v>
      </c>
      <c r="H333" t="s">
        <v>13</v>
      </c>
    </row>
    <row r="334" spans="1:8">
      <c r="A334" t="s">
        <v>392</v>
      </c>
      <c r="B334" t="s">
        <v>393</v>
      </c>
      <c r="C334">
        <v>161</v>
      </c>
      <c r="D334" t="s">
        <v>12</v>
      </c>
      <c r="E334">
        <v>1</v>
      </c>
      <c r="F334">
        <v>56</v>
      </c>
      <c r="G334">
        <v>2467</v>
      </c>
      <c r="H334" t="s">
        <v>13</v>
      </c>
    </row>
    <row r="335" spans="1:8">
      <c r="A335" t="s">
        <v>392</v>
      </c>
      <c r="B335" t="s">
        <v>393</v>
      </c>
      <c r="C335">
        <v>161</v>
      </c>
      <c r="D335" t="s">
        <v>12</v>
      </c>
      <c r="E335">
        <v>67</v>
      </c>
      <c r="F335">
        <v>161</v>
      </c>
      <c r="G335">
        <v>2467</v>
      </c>
      <c r="H335" t="s">
        <v>13</v>
      </c>
    </row>
    <row r="336" spans="1:8">
      <c r="A336" t="s">
        <v>394</v>
      </c>
      <c r="B336" t="s">
        <v>395</v>
      </c>
      <c r="C336">
        <v>161</v>
      </c>
      <c r="D336" t="s">
        <v>12</v>
      </c>
      <c r="E336">
        <v>1</v>
      </c>
      <c r="F336">
        <v>56</v>
      </c>
      <c r="G336">
        <v>2467</v>
      </c>
      <c r="H336" t="s">
        <v>13</v>
      </c>
    </row>
    <row r="337" spans="1:8">
      <c r="A337" t="s">
        <v>394</v>
      </c>
      <c r="B337" t="s">
        <v>395</v>
      </c>
      <c r="C337">
        <v>161</v>
      </c>
      <c r="D337" t="s">
        <v>12</v>
      </c>
      <c r="E337">
        <v>67</v>
      </c>
      <c r="F337">
        <v>161</v>
      </c>
      <c r="G337">
        <v>2467</v>
      </c>
      <c r="H337" t="s">
        <v>13</v>
      </c>
    </row>
    <row r="338" spans="1:8">
      <c r="A338" t="s">
        <v>396</v>
      </c>
      <c r="B338" t="s">
        <v>397</v>
      </c>
      <c r="C338">
        <v>161</v>
      </c>
      <c r="D338" t="s">
        <v>12</v>
      </c>
      <c r="E338">
        <v>1</v>
      </c>
      <c r="F338">
        <v>56</v>
      </c>
      <c r="G338">
        <v>2467</v>
      </c>
      <c r="H338" t="s">
        <v>13</v>
      </c>
    </row>
    <row r="339" spans="1:8">
      <c r="A339" t="s">
        <v>396</v>
      </c>
      <c r="B339" t="s">
        <v>397</v>
      </c>
      <c r="C339">
        <v>161</v>
      </c>
      <c r="D339" t="s">
        <v>12</v>
      </c>
      <c r="E339">
        <v>67</v>
      </c>
      <c r="F339">
        <v>161</v>
      </c>
      <c r="G339">
        <v>2467</v>
      </c>
      <c r="H339" t="s">
        <v>13</v>
      </c>
    </row>
    <row r="340" spans="1:8">
      <c r="A340" t="s">
        <v>398</v>
      </c>
      <c r="B340" t="s">
        <v>399</v>
      </c>
      <c r="C340">
        <v>161</v>
      </c>
      <c r="D340" t="s">
        <v>12</v>
      </c>
      <c r="E340">
        <v>1</v>
      </c>
      <c r="F340">
        <v>56</v>
      </c>
      <c r="G340">
        <v>2467</v>
      </c>
      <c r="H340" t="s">
        <v>13</v>
      </c>
    </row>
    <row r="341" spans="1:8">
      <c r="A341" t="s">
        <v>398</v>
      </c>
      <c r="B341" t="s">
        <v>399</v>
      </c>
      <c r="C341">
        <v>161</v>
      </c>
      <c r="D341" t="s">
        <v>12</v>
      </c>
      <c r="E341">
        <v>67</v>
      </c>
      <c r="F341">
        <v>161</v>
      </c>
      <c r="G341">
        <v>2467</v>
      </c>
      <c r="H341" t="s">
        <v>13</v>
      </c>
    </row>
    <row r="342" spans="1:8">
      <c r="A342" t="s">
        <v>400</v>
      </c>
      <c r="B342" t="s">
        <v>401</v>
      </c>
      <c r="C342">
        <v>161</v>
      </c>
      <c r="D342" t="s">
        <v>12</v>
      </c>
      <c r="E342">
        <v>1</v>
      </c>
      <c r="F342">
        <v>56</v>
      </c>
      <c r="G342">
        <v>2467</v>
      </c>
      <c r="H342" t="s">
        <v>13</v>
      </c>
    </row>
    <row r="343" spans="1:8">
      <c r="A343" t="s">
        <v>400</v>
      </c>
      <c r="B343" t="s">
        <v>401</v>
      </c>
      <c r="C343">
        <v>161</v>
      </c>
      <c r="D343" t="s">
        <v>12</v>
      </c>
      <c r="E343">
        <v>67</v>
      </c>
      <c r="F343">
        <v>161</v>
      </c>
      <c r="G343">
        <v>2467</v>
      </c>
      <c r="H343" t="s">
        <v>13</v>
      </c>
    </row>
    <row r="344" spans="1:8">
      <c r="A344" t="s">
        <v>402</v>
      </c>
      <c r="B344" t="s">
        <v>403</v>
      </c>
      <c r="C344">
        <v>161</v>
      </c>
      <c r="D344" t="s">
        <v>12</v>
      </c>
      <c r="E344">
        <v>1</v>
      </c>
      <c r="F344">
        <v>56</v>
      </c>
      <c r="G344">
        <v>2467</v>
      </c>
      <c r="H344" t="s">
        <v>13</v>
      </c>
    </row>
    <row r="345" spans="1:8">
      <c r="A345" t="s">
        <v>402</v>
      </c>
      <c r="B345" t="s">
        <v>403</v>
      </c>
      <c r="C345">
        <v>161</v>
      </c>
      <c r="D345" t="s">
        <v>12</v>
      </c>
      <c r="E345">
        <v>67</v>
      </c>
      <c r="F345">
        <v>161</v>
      </c>
      <c r="G345">
        <v>2467</v>
      </c>
      <c r="H345" t="s">
        <v>13</v>
      </c>
    </row>
    <row r="346" spans="1:8">
      <c r="A346" t="s">
        <v>404</v>
      </c>
      <c r="B346" t="s">
        <v>405</v>
      </c>
      <c r="C346">
        <v>161</v>
      </c>
      <c r="D346" t="s">
        <v>12</v>
      </c>
      <c r="E346">
        <v>1</v>
      </c>
      <c r="F346">
        <v>56</v>
      </c>
      <c r="G346">
        <v>2467</v>
      </c>
      <c r="H346" t="s">
        <v>13</v>
      </c>
    </row>
    <row r="347" spans="1:8">
      <c r="A347" t="s">
        <v>404</v>
      </c>
      <c r="B347" t="s">
        <v>405</v>
      </c>
      <c r="C347">
        <v>161</v>
      </c>
      <c r="D347" t="s">
        <v>12</v>
      </c>
      <c r="E347">
        <v>67</v>
      </c>
      <c r="F347">
        <v>161</v>
      </c>
      <c r="G347">
        <v>2467</v>
      </c>
      <c r="H347" t="s">
        <v>13</v>
      </c>
    </row>
    <row r="348" spans="1:8">
      <c r="A348" t="s">
        <v>406</v>
      </c>
      <c r="B348" t="s">
        <v>407</v>
      </c>
      <c r="C348">
        <v>161</v>
      </c>
      <c r="D348" t="s">
        <v>12</v>
      </c>
      <c r="E348">
        <v>1</v>
      </c>
      <c r="F348">
        <v>56</v>
      </c>
      <c r="G348">
        <v>2467</v>
      </c>
      <c r="H348" t="s">
        <v>13</v>
      </c>
    </row>
    <row r="349" spans="1:8">
      <c r="A349" t="s">
        <v>406</v>
      </c>
      <c r="B349" t="s">
        <v>407</v>
      </c>
      <c r="C349">
        <v>161</v>
      </c>
      <c r="D349" t="s">
        <v>12</v>
      </c>
      <c r="E349">
        <v>67</v>
      </c>
      <c r="F349">
        <v>161</v>
      </c>
      <c r="G349">
        <v>2467</v>
      </c>
      <c r="H349" t="s">
        <v>13</v>
      </c>
    </row>
    <row r="350" spans="1:8">
      <c r="A350" t="s">
        <v>408</v>
      </c>
      <c r="B350" t="s">
        <v>409</v>
      </c>
      <c r="C350">
        <v>161</v>
      </c>
      <c r="D350" t="s">
        <v>12</v>
      </c>
      <c r="E350">
        <v>1</v>
      </c>
      <c r="F350">
        <v>56</v>
      </c>
      <c r="G350">
        <v>2467</v>
      </c>
      <c r="H350" t="s">
        <v>13</v>
      </c>
    </row>
    <row r="351" spans="1:8">
      <c r="A351" t="s">
        <v>408</v>
      </c>
      <c r="B351" t="s">
        <v>409</v>
      </c>
      <c r="C351">
        <v>161</v>
      </c>
      <c r="D351" t="s">
        <v>12</v>
      </c>
      <c r="E351">
        <v>67</v>
      </c>
      <c r="F351">
        <v>161</v>
      </c>
      <c r="G351">
        <v>2467</v>
      </c>
      <c r="H351" t="s">
        <v>13</v>
      </c>
    </row>
    <row r="352" spans="1:8">
      <c r="A352" t="s">
        <v>410</v>
      </c>
      <c r="B352" t="s">
        <v>411</v>
      </c>
      <c r="C352">
        <v>161</v>
      </c>
      <c r="D352" t="s">
        <v>12</v>
      </c>
      <c r="E352">
        <v>1</v>
      </c>
      <c r="F352">
        <v>52</v>
      </c>
      <c r="G352">
        <v>2467</v>
      </c>
      <c r="H352" t="s">
        <v>13</v>
      </c>
    </row>
    <row r="353" spans="1:8">
      <c r="A353" t="s">
        <v>410</v>
      </c>
      <c r="B353" t="s">
        <v>411</v>
      </c>
      <c r="C353">
        <v>161</v>
      </c>
      <c r="D353" t="s">
        <v>12</v>
      </c>
      <c r="E353">
        <v>67</v>
      </c>
      <c r="F353">
        <v>161</v>
      </c>
      <c r="G353">
        <v>2467</v>
      </c>
      <c r="H353" t="s">
        <v>13</v>
      </c>
    </row>
    <row r="354" spans="1:8">
      <c r="A354" t="s">
        <v>412</v>
      </c>
      <c r="B354" t="s">
        <v>413</v>
      </c>
      <c r="C354">
        <v>161</v>
      </c>
      <c r="D354" t="s">
        <v>12</v>
      </c>
      <c r="E354">
        <v>1</v>
      </c>
      <c r="F354">
        <v>56</v>
      </c>
      <c r="G354">
        <v>2467</v>
      </c>
      <c r="H354" t="s">
        <v>13</v>
      </c>
    </row>
    <row r="355" spans="1:8">
      <c r="A355" t="s">
        <v>412</v>
      </c>
      <c r="B355" t="s">
        <v>413</v>
      </c>
      <c r="C355">
        <v>161</v>
      </c>
      <c r="D355" t="s">
        <v>12</v>
      </c>
      <c r="E355">
        <v>68</v>
      </c>
      <c r="F355">
        <v>161</v>
      </c>
      <c r="G355">
        <v>2467</v>
      </c>
      <c r="H355" t="s">
        <v>13</v>
      </c>
    </row>
    <row r="356" spans="1:8">
      <c r="A356" t="s">
        <v>414</v>
      </c>
      <c r="B356" t="s">
        <v>415</v>
      </c>
      <c r="C356">
        <v>161</v>
      </c>
      <c r="D356" t="s">
        <v>12</v>
      </c>
      <c r="E356">
        <v>1</v>
      </c>
      <c r="F356">
        <v>56</v>
      </c>
      <c r="G356">
        <v>2467</v>
      </c>
      <c r="H356" t="s">
        <v>13</v>
      </c>
    </row>
    <row r="357" spans="1:8">
      <c r="A357" t="s">
        <v>414</v>
      </c>
      <c r="B357" t="s">
        <v>415</v>
      </c>
      <c r="C357">
        <v>161</v>
      </c>
      <c r="D357" t="s">
        <v>12</v>
      </c>
      <c r="E357">
        <v>67</v>
      </c>
      <c r="F357">
        <v>161</v>
      </c>
      <c r="G357">
        <v>2467</v>
      </c>
      <c r="H357" t="s">
        <v>13</v>
      </c>
    </row>
    <row r="358" spans="1:8">
      <c r="A358" t="s">
        <v>416</v>
      </c>
      <c r="B358" t="s">
        <v>417</v>
      </c>
      <c r="C358">
        <v>161</v>
      </c>
      <c r="D358" t="s">
        <v>12</v>
      </c>
      <c r="E358">
        <v>1</v>
      </c>
      <c r="F358">
        <v>56</v>
      </c>
      <c r="G358">
        <v>2467</v>
      </c>
      <c r="H358" t="s">
        <v>13</v>
      </c>
    </row>
    <row r="359" spans="1:8">
      <c r="A359" t="s">
        <v>416</v>
      </c>
      <c r="B359" t="s">
        <v>417</v>
      </c>
      <c r="C359">
        <v>161</v>
      </c>
      <c r="D359" t="s">
        <v>12</v>
      </c>
      <c r="E359">
        <v>67</v>
      </c>
      <c r="F359">
        <v>161</v>
      </c>
      <c r="G359">
        <v>2467</v>
      </c>
      <c r="H359" t="s">
        <v>13</v>
      </c>
    </row>
    <row r="360" spans="1:8">
      <c r="A360" t="s">
        <v>418</v>
      </c>
      <c r="B360" t="s">
        <v>419</v>
      </c>
      <c r="C360">
        <v>161</v>
      </c>
      <c r="D360" t="s">
        <v>12</v>
      </c>
      <c r="E360">
        <v>1</v>
      </c>
      <c r="F360">
        <v>56</v>
      </c>
      <c r="G360">
        <v>2467</v>
      </c>
      <c r="H360" t="s">
        <v>13</v>
      </c>
    </row>
    <row r="361" spans="1:8">
      <c r="A361" t="s">
        <v>418</v>
      </c>
      <c r="B361" t="s">
        <v>419</v>
      </c>
      <c r="C361">
        <v>161</v>
      </c>
      <c r="D361" t="s">
        <v>12</v>
      </c>
      <c r="E361">
        <v>67</v>
      </c>
      <c r="F361">
        <v>161</v>
      </c>
      <c r="G361">
        <v>2467</v>
      </c>
      <c r="H361" t="s">
        <v>13</v>
      </c>
    </row>
    <row r="362" spans="1:8">
      <c r="A362" t="s">
        <v>420</v>
      </c>
      <c r="B362" t="s">
        <v>421</v>
      </c>
      <c r="C362">
        <v>161</v>
      </c>
      <c r="D362" t="s">
        <v>12</v>
      </c>
      <c r="E362">
        <v>1</v>
      </c>
      <c r="F362">
        <v>56</v>
      </c>
      <c r="G362">
        <v>2467</v>
      </c>
      <c r="H362" t="s">
        <v>13</v>
      </c>
    </row>
    <row r="363" spans="1:8">
      <c r="A363" t="s">
        <v>420</v>
      </c>
      <c r="B363" t="s">
        <v>421</v>
      </c>
      <c r="C363">
        <v>161</v>
      </c>
      <c r="D363" t="s">
        <v>12</v>
      </c>
      <c r="E363">
        <v>67</v>
      </c>
      <c r="F363">
        <v>161</v>
      </c>
      <c r="G363">
        <v>2467</v>
      </c>
      <c r="H363" t="s">
        <v>13</v>
      </c>
    </row>
    <row r="364" spans="1:8">
      <c r="A364" t="s">
        <v>422</v>
      </c>
      <c r="B364" t="s">
        <v>423</v>
      </c>
      <c r="C364">
        <v>161</v>
      </c>
      <c r="D364" t="s">
        <v>12</v>
      </c>
      <c r="E364">
        <v>1</v>
      </c>
      <c r="F364">
        <v>56</v>
      </c>
      <c r="G364">
        <v>2467</v>
      </c>
      <c r="H364" t="s">
        <v>13</v>
      </c>
    </row>
    <row r="365" spans="1:8">
      <c r="A365" t="s">
        <v>422</v>
      </c>
      <c r="B365" t="s">
        <v>423</v>
      </c>
      <c r="C365">
        <v>161</v>
      </c>
      <c r="D365" t="s">
        <v>12</v>
      </c>
      <c r="E365">
        <v>67</v>
      </c>
      <c r="F365">
        <v>161</v>
      </c>
      <c r="G365">
        <v>2467</v>
      </c>
      <c r="H365" t="s">
        <v>13</v>
      </c>
    </row>
    <row r="366" spans="1:8">
      <c r="A366" t="s">
        <v>424</v>
      </c>
      <c r="B366" t="s">
        <v>425</v>
      </c>
      <c r="C366">
        <v>161</v>
      </c>
      <c r="D366" t="s">
        <v>12</v>
      </c>
      <c r="E366">
        <v>1</v>
      </c>
      <c r="F366">
        <v>56</v>
      </c>
      <c r="G366">
        <v>2467</v>
      </c>
      <c r="H366" t="s">
        <v>13</v>
      </c>
    </row>
    <row r="367" spans="1:8">
      <c r="A367" t="s">
        <v>424</v>
      </c>
      <c r="B367" t="s">
        <v>425</v>
      </c>
      <c r="C367">
        <v>161</v>
      </c>
      <c r="D367" t="s">
        <v>12</v>
      </c>
      <c r="E367">
        <v>67</v>
      </c>
      <c r="F367">
        <v>161</v>
      </c>
      <c r="G367">
        <v>2467</v>
      </c>
      <c r="H367" t="s">
        <v>13</v>
      </c>
    </row>
    <row r="368" spans="1:8">
      <c r="A368" t="s">
        <v>426</v>
      </c>
      <c r="B368" t="s">
        <v>427</v>
      </c>
      <c r="C368">
        <v>161</v>
      </c>
      <c r="D368" t="s">
        <v>12</v>
      </c>
      <c r="E368">
        <v>1</v>
      </c>
      <c r="F368">
        <v>56</v>
      </c>
      <c r="G368">
        <v>2467</v>
      </c>
      <c r="H368" t="s">
        <v>13</v>
      </c>
    </row>
    <row r="369" spans="1:8">
      <c r="A369" t="s">
        <v>426</v>
      </c>
      <c r="B369" t="s">
        <v>427</v>
      </c>
      <c r="C369">
        <v>161</v>
      </c>
      <c r="D369" t="s">
        <v>12</v>
      </c>
      <c r="E369">
        <v>67</v>
      </c>
      <c r="F369">
        <v>161</v>
      </c>
      <c r="G369">
        <v>2467</v>
      </c>
      <c r="H369" t="s">
        <v>13</v>
      </c>
    </row>
    <row r="370" spans="1:8">
      <c r="A370" t="s">
        <v>428</v>
      </c>
      <c r="B370" t="s">
        <v>429</v>
      </c>
      <c r="C370">
        <v>161</v>
      </c>
      <c r="D370" t="s">
        <v>12</v>
      </c>
      <c r="E370">
        <v>1</v>
      </c>
      <c r="F370">
        <v>56</v>
      </c>
      <c r="G370">
        <v>2467</v>
      </c>
      <c r="H370" t="s">
        <v>13</v>
      </c>
    </row>
    <row r="371" spans="1:8">
      <c r="A371" t="s">
        <v>428</v>
      </c>
      <c r="B371" t="s">
        <v>429</v>
      </c>
      <c r="C371">
        <v>161</v>
      </c>
      <c r="D371" t="s">
        <v>12</v>
      </c>
      <c r="E371">
        <v>67</v>
      </c>
      <c r="F371">
        <v>161</v>
      </c>
      <c r="G371">
        <v>2467</v>
      </c>
      <c r="H371" t="s">
        <v>13</v>
      </c>
    </row>
    <row r="372" spans="1:8">
      <c r="A372" t="s">
        <v>430</v>
      </c>
      <c r="B372" t="s">
        <v>431</v>
      </c>
      <c r="C372">
        <v>161</v>
      </c>
      <c r="D372" t="s">
        <v>12</v>
      </c>
      <c r="E372">
        <v>1</v>
      </c>
      <c r="F372">
        <v>56</v>
      </c>
      <c r="G372">
        <v>2467</v>
      </c>
      <c r="H372" t="s">
        <v>13</v>
      </c>
    </row>
    <row r="373" spans="1:8">
      <c r="A373" t="s">
        <v>430</v>
      </c>
      <c r="B373" t="s">
        <v>431</v>
      </c>
      <c r="C373">
        <v>161</v>
      </c>
      <c r="D373" t="s">
        <v>12</v>
      </c>
      <c r="E373">
        <v>67</v>
      </c>
      <c r="F373">
        <v>161</v>
      </c>
      <c r="G373">
        <v>2467</v>
      </c>
      <c r="H373" t="s">
        <v>13</v>
      </c>
    </row>
    <row r="374" spans="1:8">
      <c r="A374" t="s">
        <v>432</v>
      </c>
      <c r="B374" t="s">
        <v>433</v>
      </c>
      <c r="C374">
        <v>161</v>
      </c>
      <c r="D374" t="s">
        <v>12</v>
      </c>
      <c r="E374">
        <v>1</v>
      </c>
      <c r="F374">
        <v>56</v>
      </c>
      <c r="G374">
        <v>2467</v>
      </c>
      <c r="H374" t="s">
        <v>13</v>
      </c>
    </row>
    <row r="375" spans="1:8">
      <c r="A375" t="s">
        <v>432</v>
      </c>
      <c r="B375" t="s">
        <v>433</v>
      </c>
      <c r="C375">
        <v>161</v>
      </c>
      <c r="D375" t="s">
        <v>12</v>
      </c>
      <c r="E375">
        <v>67</v>
      </c>
      <c r="F375">
        <v>161</v>
      </c>
      <c r="G375">
        <v>2467</v>
      </c>
      <c r="H375" t="s">
        <v>13</v>
      </c>
    </row>
    <row r="376" spans="1:8">
      <c r="A376" t="s">
        <v>434</v>
      </c>
      <c r="B376" t="s">
        <v>435</v>
      </c>
      <c r="C376">
        <v>161</v>
      </c>
      <c r="D376" t="s">
        <v>12</v>
      </c>
      <c r="E376">
        <v>1</v>
      </c>
      <c r="F376">
        <v>56</v>
      </c>
      <c r="G376">
        <v>2467</v>
      </c>
      <c r="H376" t="s">
        <v>13</v>
      </c>
    </row>
    <row r="377" spans="1:8">
      <c r="A377" t="s">
        <v>434</v>
      </c>
      <c r="B377" t="s">
        <v>435</v>
      </c>
      <c r="C377">
        <v>161</v>
      </c>
      <c r="D377" t="s">
        <v>12</v>
      </c>
      <c r="E377">
        <v>67</v>
      </c>
      <c r="F377">
        <v>161</v>
      </c>
      <c r="G377">
        <v>2467</v>
      </c>
      <c r="H377" t="s">
        <v>13</v>
      </c>
    </row>
    <row r="378" spans="1:8">
      <c r="A378" t="s">
        <v>436</v>
      </c>
      <c r="B378" t="s">
        <v>437</v>
      </c>
      <c r="C378">
        <v>161</v>
      </c>
      <c r="D378" t="s">
        <v>12</v>
      </c>
      <c r="E378">
        <v>1</v>
      </c>
      <c r="F378">
        <v>56</v>
      </c>
      <c r="G378">
        <v>2467</v>
      </c>
      <c r="H378" t="s">
        <v>13</v>
      </c>
    </row>
    <row r="379" spans="1:8">
      <c r="A379" t="s">
        <v>436</v>
      </c>
      <c r="B379" t="s">
        <v>437</v>
      </c>
      <c r="C379">
        <v>161</v>
      </c>
      <c r="D379" t="s">
        <v>12</v>
      </c>
      <c r="E379">
        <v>67</v>
      </c>
      <c r="F379">
        <v>161</v>
      </c>
      <c r="G379">
        <v>2467</v>
      </c>
      <c r="H379" t="s">
        <v>13</v>
      </c>
    </row>
    <row r="380" spans="1:8">
      <c r="A380" t="s">
        <v>438</v>
      </c>
      <c r="B380" t="s">
        <v>439</v>
      </c>
      <c r="C380">
        <v>161</v>
      </c>
      <c r="D380" t="s">
        <v>12</v>
      </c>
      <c r="E380">
        <v>1</v>
      </c>
      <c r="F380">
        <v>56</v>
      </c>
      <c r="G380">
        <v>2467</v>
      </c>
      <c r="H380" t="s">
        <v>13</v>
      </c>
    </row>
    <row r="381" spans="1:8">
      <c r="A381" t="s">
        <v>438</v>
      </c>
      <c r="B381" t="s">
        <v>439</v>
      </c>
      <c r="C381">
        <v>161</v>
      </c>
      <c r="D381" t="s">
        <v>12</v>
      </c>
      <c r="E381">
        <v>67</v>
      </c>
      <c r="F381">
        <v>161</v>
      </c>
      <c r="G381">
        <v>2467</v>
      </c>
      <c r="H381" t="s">
        <v>13</v>
      </c>
    </row>
    <row r="382" spans="1:8">
      <c r="A382" t="s">
        <v>440</v>
      </c>
      <c r="B382" t="s">
        <v>441</v>
      </c>
      <c r="C382">
        <v>161</v>
      </c>
      <c r="D382" t="s">
        <v>12</v>
      </c>
      <c r="E382">
        <v>1</v>
      </c>
      <c r="F382">
        <v>56</v>
      </c>
      <c r="G382">
        <v>2467</v>
      </c>
      <c r="H382" t="s">
        <v>13</v>
      </c>
    </row>
    <row r="383" spans="1:8">
      <c r="A383" t="s">
        <v>440</v>
      </c>
      <c r="B383" t="s">
        <v>441</v>
      </c>
      <c r="C383">
        <v>161</v>
      </c>
      <c r="D383" t="s">
        <v>12</v>
      </c>
      <c r="E383">
        <v>67</v>
      </c>
      <c r="F383">
        <v>161</v>
      </c>
      <c r="G383">
        <v>2467</v>
      </c>
      <c r="H383" t="s">
        <v>13</v>
      </c>
    </row>
    <row r="384" spans="1:8">
      <c r="A384" t="s">
        <v>442</v>
      </c>
      <c r="B384" t="s">
        <v>443</v>
      </c>
      <c r="C384">
        <v>161</v>
      </c>
      <c r="D384" t="s">
        <v>12</v>
      </c>
      <c r="E384">
        <v>1</v>
      </c>
      <c r="F384">
        <v>56</v>
      </c>
      <c r="G384">
        <v>2467</v>
      </c>
      <c r="H384" t="s">
        <v>13</v>
      </c>
    </row>
    <row r="385" spans="1:8">
      <c r="A385" t="s">
        <v>442</v>
      </c>
      <c r="B385" t="s">
        <v>443</v>
      </c>
      <c r="C385">
        <v>161</v>
      </c>
      <c r="D385" t="s">
        <v>12</v>
      </c>
      <c r="E385">
        <v>67</v>
      </c>
      <c r="F385">
        <v>161</v>
      </c>
      <c r="G385">
        <v>2467</v>
      </c>
      <c r="H385" t="s">
        <v>13</v>
      </c>
    </row>
    <row r="386" spans="1:8">
      <c r="A386" t="s">
        <v>444</v>
      </c>
      <c r="B386" t="s">
        <v>445</v>
      </c>
      <c r="C386">
        <v>161</v>
      </c>
      <c r="D386" t="s">
        <v>12</v>
      </c>
      <c r="E386">
        <v>1</v>
      </c>
      <c r="F386">
        <v>56</v>
      </c>
      <c r="G386">
        <v>2467</v>
      </c>
      <c r="H386" t="s">
        <v>13</v>
      </c>
    </row>
    <row r="387" spans="1:8">
      <c r="A387" t="s">
        <v>444</v>
      </c>
      <c r="B387" t="s">
        <v>445</v>
      </c>
      <c r="C387">
        <v>161</v>
      </c>
      <c r="D387" t="s">
        <v>12</v>
      </c>
      <c r="E387">
        <v>67</v>
      </c>
      <c r="F387">
        <v>161</v>
      </c>
      <c r="G387">
        <v>2467</v>
      </c>
      <c r="H387" t="s">
        <v>13</v>
      </c>
    </row>
    <row r="388" spans="1:8">
      <c r="A388" t="s">
        <v>446</v>
      </c>
      <c r="B388" t="s">
        <v>447</v>
      </c>
      <c r="C388">
        <v>161</v>
      </c>
      <c r="D388" t="s">
        <v>12</v>
      </c>
      <c r="E388">
        <v>1</v>
      </c>
      <c r="F388">
        <v>56</v>
      </c>
      <c r="G388">
        <v>2467</v>
      </c>
      <c r="H388" t="s">
        <v>13</v>
      </c>
    </row>
    <row r="389" spans="1:8">
      <c r="A389" t="s">
        <v>446</v>
      </c>
      <c r="B389" t="s">
        <v>447</v>
      </c>
      <c r="C389">
        <v>161</v>
      </c>
      <c r="D389" t="s">
        <v>12</v>
      </c>
      <c r="E389">
        <v>67</v>
      </c>
      <c r="F389">
        <v>161</v>
      </c>
      <c r="G389">
        <v>2467</v>
      </c>
      <c r="H389" t="s">
        <v>13</v>
      </c>
    </row>
    <row r="390" spans="1:8">
      <c r="A390" t="s">
        <v>448</v>
      </c>
      <c r="B390" t="s">
        <v>449</v>
      </c>
      <c r="C390">
        <v>161</v>
      </c>
      <c r="D390" t="s">
        <v>12</v>
      </c>
      <c r="E390">
        <v>1</v>
      </c>
      <c r="F390">
        <v>56</v>
      </c>
      <c r="G390">
        <v>2467</v>
      </c>
      <c r="H390" t="s">
        <v>13</v>
      </c>
    </row>
    <row r="391" spans="1:8">
      <c r="A391" t="s">
        <v>448</v>
      </c>
      <c r="B391" t="s">
        <v>449</v>
      </c>
      <c r="C391">
        <v>161</v>
      </c>
      <c r="D391" t="s">
        <v>12</v>
      </c>
      <c r="E391">
        <v>67</v>
      </c>
      <c r="F391">
        <v>161</v>
      </c>
      <c r="G391">
        <v>2467</v>
      </c>
      <c r="H391" t="s">
        <v>13</v>
      </c>
    </row>
    <row r="392" spans="1:8">
      <c r="A392" t="s">
        <v>450</v>
      </c>
      <c r="B392" t="s">
        <v>451</v>
      </c>
      <c r="C392">
        <v>161</v>
      </c>
      <c r="D392" t="s">
        <v>12</v>
      </c>
      <c r="E392">
        <v>1</v>
      </c>
      <c r="F392">
        <v>56</v>
      </c>
      <c r="G392">
        <v>2467</v>
      </c>
      <c r="H392" t="s">
        <v>13</v>
      </c>
    </row>
    <row r="393" spans="1:8">
      <c r="A393" t="s">
        <v>450</v>
      </c>
      <c r="B393" t="s">
        <v>451</v>
      </c>
      <c r="C393">
        <v>161</v>
      </c>
      <c r="D393" t="s">
        <v>12</v>
      </c>
      <c r="E393">
        <v>67</v>
      </c>
      <c r="F393">
        <v>161</v>
      </c>
      <c r="G393">
        <v>2467</v>
      </c>
      <c r="H393" t="s">
        <v>13</v>
      </c>
    </row>
    <row r="394" spans="1:8">
      <c r="A394" t="s">
        <v>452</v>
      </c>
      <c r="B394" t="s">
        <v>453</v>
      </c>
      <c r="C394">
        <v>161</v>
      </c>
      <c r="D394" t="s">
        <v>12</v>
      </c>
      <c r="E394">
        <v>1</v>
      </c>
      <c r="F394">
        <v>56</v>
      </c>
      <c r="G394">
        <v>2467</v>
      </c>
      <c r="H394" t="s">
        <v>13</v>
      </c>
    </row>
    <row r="395" spans="1:8">
      <c r="A395" t="s">
        <v>452</v>
      </c>
      <c r="B395" t="s">
        <v>453</v>
      </c>
      <c r="C395">
        <v>161</v>
      </c>
      <c r="D395" t="s">
        <v>12</v>
      </c>
      <c r="E395">
        <v>67</v>
      </c>
      <c r="F395">
        <v>161</v>
      </c>
      <c r="G395">
        <v>2467</v>
      </c>
      <c r="H395" t="s">
        <v>13</v>
      </c>
    </row>
    <row r="396" spans="1:8">
      <c r="A396" t="s">
        <v>454</v>
      </c>
      <c r="B396" t="s">
        <v>455</v>
      </c>
      <c r="C396">
        <v>161</v>
      </c>
      <c r="D396" t="s">
        <v>12</v>
      </c>
      <c r="E396">
        <v>1</v>
      </c>
      <c r="F396">
        <v>56</v>
      </c>
      <c r="G396">
        <v>2467</v>
      </c>
      <c r="H396" t="s">
        <v>13</v>
      </c>
    </row>
    <row r="397" spans="1:8">
      <c r="A397" t="s">
        <v>454</v>
      </c>
      <c r="B397" t="s">
        <v>455</v>
      </c>
      <c r="C397">
        <v>161</v>
      </c>
      <c r="D397" t="s">
        <v>12</v>
      </c>
      <c r="E397">
        <v>67</v>
      </c>
      <c r="F397">
        <v>161</v>
      </c>
      <c r="G397">
        <v>2467</v>
      </c>
      <c r="H397" t="s">
        <v>13</v>
      </c>
    </row>
    <row r="398" spans="1:8">
      <c r="A398" t="s">
        <v>456</v>
      </c>
      <c r="B398" t="s">
        <v>457</v>
      </c>
      <c r="C398">
        <v>161</v>
      </c>
      <c r="D398" t="s">
        <v>12</v>
      </c>
      <c r="E398">
        <v>1</v>
      </c>
      <c r="F398">
        <v>56</v>
      </c>
      <c r="G398">
        <v>2467</v>
      </c>
      <c r="H398" t="s">
        <v>13</v>
      </c>
    </row>
    <row r="399" spans="1:8">
      <c r="A399" t="s">
        <v>456</v>
      </c>
      <c r="B399" t="s">
        <v>457</v>
      </c>
      <c r="C399">
        <v>161</v>
      </c>
      <c r="D399" t="s">
        <v>12</v>
      </c>
      <c r="E399">
        <v>67</v>
      </c>
      <c r="F399">
        <v>161</v>
      </c>
      <c r="G399">
        <v>2467</v>
      </c>
      <c r="H399" t="s">
        <v>13</v>
      </c>
    </row>
    <row r="400" spans="1:8">
      <c r="A400" t="s">
        <v>458</v>
      </c>
      <c r="B400" t="s">
        <v>459</v>
      </c>
      <c r="C400">
        <v>161</v>
      </c>
      <c r="D400" t="s">
        <v>12</v>
      </c>
      <c r="E400">
        <v>1</v>
      </c>
      <c r="F400">
        <v>56</v>
      </c>
      <c r="G400">
        <v>2467</v>
      </c>
      <c r="H400" t="s">
        <v>13</v>
      </c>
    </row>
    <row r="401" spans="1:8">
      <c r="A401" t="s">
        <v>458</v>
      </c>
      <c r="B401" t="s">
        <v>459</v>
      </c>
      <c r="C401">
        <v>161</v>
      </c>
      <c r="D401" t="s">
        <v>12</v>
      </c>
      <c r="E401">
        <v>67</v>
      </c>
      <c r="F401">
        <v>161</v>
      </c>
      <c r="G401">
        <v>2467</v>
      </c>
      <c r="H401" t="s">
        <v>13</v>
      </c>
    </row>
    <row r="402" spans="1:8">
      <c r="A402" t="s">
        <v>460</v>
      </c>
      <c r="B402" t="s">
        <v>461</v>
      </c>
      <c r="C402">
        <v>161</v>
      </c>
      <c r="D402" t="s">
        <v>12</v>
      </c>
      <c r="E402">
        <v>1</v>
      </c>
      <c r="F402">
        <v>56</v>
      </c>
      <c r="G402">
        <v>2467</v>
      </c>
      <c r="H402" t="s">
        <v>13</v>
      </c>
    </row>
    <row r="403" spans="1:8">
      <c r="A403" t="s">
        <v>460</v>
      </c>
      <c r="B403" t="s">
        <v>461</v>
      </c>
      <c r="C403">
        <v>161</v>
      </c>
      <c r="D403" t="s">
        <v>12</v>
      </c>
      <c r="E403">
        <v>67</v>
      </c>
      <c r="F403">
        <v>161</v>
      </c>
      <c r="G403">
        <v>2467</v>
      </c>
      <c r="H403" t="s">
        <v>13</v>
      </c>
    </row>
    <row r="404" spans="1:8">
      <c r="A404" t="s">
        <v>462</v>
      </c>
      <c r="B404" t="s">
        <v>463</v>
      </c>
      <c r="C404">
        <v>161</v>
      </c>
      <c r="D404" t="s">
        <v>12</v>
      </c>
      <c r="E404">
        <v>1</v>
      </c>
      <c r="F404">
        <v>56</v>
      </c>
      <c r="G404">
        <v>2467</v>
      </c>
      <c r="H404" t="s">
        <v>13</v>
      </c>
    </row>
    <row r="405" spans="1:8">
      <c r="A405" t="s">
        <v>462</v>
      </c>
      <c r="B405" t="s">
        <v>463</v>
      </c>
      <c r="C405">
        <v>161</v>
      </c>
      <c r="D405" t="s">
        <v>12</v>
      </c>
      <c r="E405">
        <v>67</v>
      </c>
      <c r="F405">
        <v>161</v>
      </c>
      <c r="G405">
        <v>2467</v>
      </c>
      <c r="H405" t="s">
        <v>13</v>
      </c>
    </row>
    <row r="406" spans="1:8">
      <c r="A406" t="s">
        <v>464</v>
      </c>
      <c r="B406" t="s">
        <v>465</v>
      </c>
      <c r="C406">
        <v>161</v>
      </c>
      <c r="D406" t="s">
        <v>12</v>
      </c>
      <c r="E406">
        <v>1</v>
      </c>
      <c r="F406">
        <v>56</v>
      </c>
      <c r="G406">
        <v>2467</v>
      </c>
      <c r="H406" t="s">
        <v>13</v>
      </c>
    </row>
    <row r="407" spans="1:8">
      <c r="A407" t="s">
        <v>464</v>
      </c>
      <c r="B407" t="s">
        <v>465</v>
      </c>
      <c r="C407">
        <v>161</v>
      </c>
      <c r="D407" t="s">
        <v>12</v>
      </c>
      <c r="E407">
        <v>67</v>
      </c>
      <c r="F407">
        <v>161</v>
      </c>
      <c r="G407">
        <v>2467</v>
      </c>
      <c r="H407" t="s">
        <v>13</v>
      </c>
    </row>
    <row r="408" spans="1:8">
      <c r="A408" t="s">
        <v>466</v>
      </c>
      <c r="B408" t="s">
        <v>467</v>
      </c>
      <c r="C408">
        <v>161</v>
      </c>
      <c r="D408" t="s">
        <v>12</v>
      </c>
      <c r="E408">
        <v>1</v>
      </c>
      <c r="F408">
        <v>56</v>
      </c>
      <c r="G408">
        <v>2467</v>
      </c>
      <c r="H408" t="s">
        <v>13</v>
      </c>
    </row>
    <row r="409" spans="1:8">
      <c r="A409" t="s">
        <v>466</v>
      </c>
      <c r="B409" t="s">
        <v>467</v>
      </c>
      <c r="C409">
        <v>161</v>
      </c>
      <c r="D409" t="s">
        <v>12</v>
      </c>
      <c r="E409">
        <v>67</v>
      </c>
      <c r="F409">
        <v>161</v>
      </c>
      <c r="G409">
        <v>2467</v>
      </c>
      <c r="H409" t="s">
        <v>13</v>
      </c>
    </row>
    <row r="410" spans="1:8">
      <c r="A410" t="s">
        <v>468</v>
      </c>
      <c r="B410" t="s">
        <v>469</v>
      </c>
      <c r="C410">
        <v>161</v>
      </c>
      <c r="D410" t="s">
        <v>12</v>
      </c>
      <c r="E410">
        <v>1</v>
      </c>
      <c r="F410">
        <v>56</v>
      </c>
      <c r="G410">
        <v>2467</v>
      </c>
      <c r="H410" t="s">
        <v>13</v>
      </c>
    </row>
    <row r="411" spans="1:8">
      <c r="A411" t="s">
        <v>468</v>
      </c>
      <c r="B411" t="s">
        <v>469</v>
      </c>
      <c r="C411">
        <v>161</v>
      </c>
      <c r="D411" t="s">
        <v>12</v>
      </c>
      <c r="E411">
        <v>67</v>
      </c>
      <c r="F411">
        <v>161</v>
      </c>
      <c r="G411">
        <v>2467</v>
      </c>
      <c r="H411" t="s">
        <v>13</v>
      </c>
    </row>
    <row r="412" spans="1:8">
      <c r="A412" t="s">
        <v>470</v>
      </c>
      <c r="B412" t="s">
        <v>471</v>
      </c>
      <c r="C412">
        <v>161</v>
      </c>
      <c r="D412" t="s">
        <v>12</v>
      </c>
      <c r="E412">
        <v>1</v>
      </c>
      <c r="F412">
        <v>56</v>
      </c>
      <c r="G412">
        <v>2467</v>
      </c>
      <c r="H412" t="s">
        <v>13</v>
      </c>
    </row>
    <row r="413" spans="1:8">
      <c r="A413" t="s">
        <v>470</v>
      </c>
      <c r="B413" t="s">
        <v>471</v>
      </c>
      <c r="C413">
        <v>161</v>
      </c>
      <c r="D413" t="s">
        <v>12</v>
      </c>
      <c r="E413">
        <v>67</v>
      </c>
      <c r="F413">
        <v>161</v>
      </c>
      <c r="G413">
        <v>2467</v>
      </c>
      <c r="H413" t="s">
        <v>13</v>
      </c>
    </row>
    <row r="414" spans="1:8">
      <c r="A414" t="s">
        <v>472</v>
      </c>
      <c r="B414" t="s">
        <v>473</v>
      </c>
      <c r="C414">
        <v>161</v>
      </c>
      <c r="D414" t="s">
        <v>12</v>
      </c>
      <c r="E414">
        <v>1</v>
      </c>
      <c r="F414">
        <v>56</v>
      </c>
      <c r="G414">
        <v>2467</v>
      </c>
      <c r="H414" t="s">
        <v>13</v>
      </c>
    </row>
    <row r="415" spans="1:8">
      <c r="A415" t="s">
        <v>472</v>
      </c>
      <c r="B415" t="s">
        <v>473</v>
      </c>
      <c r="C415">
        <v>161</v>
      </c>
      <c r="D415" t="s">
        <v>12</v>
      </c>
      <c r="E415">
        <v>67</v>
      </c>
      <c r="F415">
        <v>161</v>
      </c>
      <c r="G415">
        <v>2467</v>
      </c>
      <c r="H415" t="s">
        <v>13</v>
      </c>
    </row>
    <row r="416" spans="1:8">
      <c r="A416" t="s">
        <v>474</v>
      </c>
      <c r="B416" t="s">
        <v>475</v>
      </c>
      <c r="C416">
        <v>161</v>
      </c>
      <c r="D416" t="s">
        <v>12</v>
      </c>
      <c r="E416">
        <v>1</v>
      </c>
      <c r="F416">
        <v>56</v>
      </c>
      <c r="G416">
        <v>2467</v>
      </c>
      <c r="H416" t="s">
        <v>13</v>
      </c>
    </row>
    <row r="417" spans="1:8">
      <c r="A417" t="s">
        <v>474</v>
      </c>
      <c r="B417" t="s">
        <v>475</v>
      </c>
      <c r="C417">
        <v>161</v>
      </c>
      <c r="D417" t="s">
        <v>12</v>
      </c>
      <c r="E417">
        <v>67</v>
      </c>
      <c r="F417">
        <v>161</v>
      </c>
      <c r="G417">
        <v>2467</v>
      </c>
      <c r="H417" t="s">
        <v>13</v>
      </c>
    </row>
    <row r="418" spans="1:8">
      <c r="A418" t="s">
        <v>476</v>
      </c>
      <c r="B418" t="s">
        <v>477</v>
      </c>
      <c r="C418">
        <v>161</v>
      </c>
      <c r="D418" t="s">
        <v>12</v>
      </c>
      <c r="E418">
        <v>1</v>
      </c>
      <c r="F418">
        <v>56</v>
      </c>
      <c r="G418">
        <v>2467</v>
      </c>
      <c r="H418" t="s">
        <v>13</v>
      </c>
    </row>
    <row r="419" spans="1:8">
      <c r="A419" t="s">
        <v>476</v>
      </c>
      <c r="B419" t="s">
        <v>477</v>
      </c>
      <c r="C419">
        <v>161</v>
      </c>
      <c r="D419" t="s">
        <v>12</v>
      </c>
      <c r="E419">
        <v>67</v>
      </c>
      <c r="F419">
        <v>161</v>
      </c>
      <c r="G419">
        <v>2467</v>
      </c>
      <c r="H419" t="s">
        <v>13</v>
      </c>
    </row>
    <row r="420" spans="1:8">
      <c r="A420" t="s">
        <v>478</v>
      </c>
      <c r="B420" t="s">
        <v>479</v>
      </c>
      <c r="C420">
        <v>161</v>
      </c>
      <c r="D420" t="s">
        <v>12</v>
      </c>
      <c r="E420">
        <v>1</v>
      </c>
      <c r="F420">
        <v>56</v>
      </c>
      <c r="G420">
        <v>2467</v>
      </c>
      <c r="H420" t="s">
        <v>13</v>
      </c>
    </row>
    <row r="421" spans="1:8">
      <c r="A421" t="s">
        <v>478</v>
      </c>
      <c r="B421" t="s">
        <v>479</v>
      </c>
      <c r="C421">
        <v>161</v>
      </c>
      <c r="D421" t="s">
        <v>12</v>
      </c>
      <c r="E421">
        <v>67</v>
      </c>
      <c r="F421">
        <v>161</v>
      </c>
      <c r="G421">
        <v>2467</v>
      </c>
      <c r="H421" t="s">
        <v>13</v>
      </c>
    </row>
    <row r="422" spans="1:8">
      <c r="A422" t="s">
        <v>480</v>
      </c>
      <c r="B422" t="s">
        <v>481</v>
      </c>
      <c r="C422">
        <v>325</v>
      </c>
      <c r="D422" t="s">
        <v>12</v>
      </c>
      <c r="E422">
        <v>67</v>
      </c>
      <c r="F422">
        <v>323</v>
      </c>
      <c r="G422">
        <v>2467</v>
      </c>
      <c r="H422" t="s">
        <v>13</v>
      </c>
    </row>
    <row r="423" spans="1:8">
      <c r="A423" t="s">
        <v>482</v>
      </c>
      <c r="B423" t="s">
        <v>483</v>
      </c>
      <c r="C423">
        <v>493</v>
      </c>
      <c r="D423" t="s">
        <v>12</v>
      </c>
      <c r="E423">
        <v>88</v>
      </c>
      <c r="F423">
        <v>299</v>
      </c>
      <c r="G423">
        <v>2467</v>
      </c>
      <c r="H423" t="s">
        <v>13</v>
      </c>
    </row>
    <row r="424" spans="1:8" hidden="1">
      <c r="A424" t="s">
        <v>484</v>
      </c>
      <c r="B424" t="s">
        <v>485</v>
      </c>
      <c r="C424">
        <v>349</v>
      </c>
      <c r="D424" t="s">
        <v>10</v>
      </c>
      <c r="E424">
        <v>25</v>
      </c>
      <c r="F424">
        <v>82</v>
      </c>
      <c r="G424">
        <v>12686</v>
      </c>
      <c r="H424" t="s">
        <v>11</v>
      </c>
    </row>
    <row r="425" spans="1:8">
      <c r="A425" t="s">
        <v>484</v>
      </c>
      <c r="B425" t="s">
        <v>485</v>
      </c>
      <c r="C425">
        <v>349</v>
      </c>
      <c r="D425" t="s">
        <v>12</v>
      </c>
      <c r="E425">
        <v>85</v>
      </c>
      <c r="F425">
        <v>342</v>
      </c>
      <c r="G425">
        <v>2467</v>
      </c>
      <c r="H425" t="s">
        <v>13</v>
      </c>
    </row>
    <row r="426" spans="1:8" hidden="1">
      <c r="A426" t="s">
        <v>486</v>
      </c>
      <c r="B426" t="s">
        <v>487</v>
      </c>
      <c r="C426">
        <v>325</v>
      </c>
      <c r="D426" t="s">
        <v>10</v>
      </c>
      <c r="E426">
        <v>2</v>
      </c>
      <c r="F426">
        <v>61</v>
      </c>
      <c r="G426">
        <v>12686</v>
      </c>
      <c r="H426" t="s">
        <v>11</v>
      </c>
    </row>
    <row r="427" spans="1:8">
      <c r="A427" t="s">
        <v>486</v>
      </c>
      <c r="B427" t="s">
        <v>487</v>
      </c>
      <c r="C427">
        <v>325</v>
      </c>
      <c r="D427" t="s">
        <v>12</v>
      </c>
      <c r="E427">
        <v>65</v>
      </c>
      <c r="F427">
        <v>324</v>
      </c>
      <c r="G427">
        <v>2467</v>
      </c>
      <c r="H427" t="s">
        <v>13</v>
      </c>
    </row>
    <row r="428" spans="1:8">
      <c r="A428" t="s">
        <v>488</v>
      </c>
      <c r="B428" t="s">
        <v>489</v>
      </c>
      <c r="C428">
        <v>226</v>
      </c>
      <c r="D428" t="s">
        <v>12</v>
      </c>
      <c r="E428">
        <v>5</v>
      </c>
      <c r="F428">
        <v>226</v>
      </c>
      <c r="G428">
        <v>2467</v>
      </c>
      <c r="H428" t="s">
        <v>13</v>
      </c>
    </row>
    <row r="429" spans="1:8">
      <c r="A429" t="s">
        <v>490</v>
      </c>
      <c r="B429" t="s">
        <v>491</v>
      </c>
      <c r="C429">
        <v>280</v>
      </c>
      <c r="D429" t="s">
        <v>12</v>
      </c>
      <c r="E429">
        <v>38</v>
      </c>
      <c r="F429">
        <v>209</v>
      </c>
      <c r="G429">
        <v>2467</v>
      </c>
      <c r="H429" t="s">
        <v>13</v>
      </c>
    </row>
    <row r="430" spans="1:8">
      <c r="A430" t="s">
        <v>492</v>
      </c>
      <c r="B430" t="s">
        <v>493</v>
      </c>
      <c r="C430">
        <v>238</v>
      </c>
      <c r="D430" t="s">
        <v>12</v>
      </c>
      <c r="E430">
        <v>1</v>
      </c>
      <c r="F430">
        <v>226</v>
      </c>
      <c r="G430">
        <v>2467</v>
      </c>
      <c r="H430" t="s">
        <v>13</v>
      </c>
    </row>
    <row r="431" spans="1:8">
      <c r="A431" t="s">
        <v>494</v>
      </c>
      <c r="B431" t="s">
        <v>495</v>
      </c>
      <c r="C431">
        <v>264</v>
      </c>
      <c r="D431" t="s">
        <v>12</v>
      </c>
      <c r="E431">
        <v>9</v>
      </c>
      <c r="F431">
        <v>261</v>
      </c>
      <c r="G431">
        <v>2467</v>
      </c>
      <c r="H431" t="s">
        <v>13</v>
      </c>
    </row>
    <row r="432" spans="1:8">
      <c r="A432" t="s">
        <v>496</v>
      </c>
      <c r="B432" t="s">
        <v>497</v>
      </c>
      <c r="C432">
        <v>88</v>
      </c>
      <c r="D432" t="s">
        <v>12</v>
      </c>
      <c r="E432">
        <v>2</v>
      </c>
      <c r="F432">
        <v>88</v>
      </c>
      <c r="G432">
        <v>2467</v>
      </c>
      <c r="H432" t="s">
        <v>13</v>
      </c>
    </row>
    <row r="433" spans="1:8" hidden="1">
      <c r="A433" t="s">
        <v>498</v>
      </c>
      <c r="B433" t="s">
        <v>499</v>
      </c>
      <c r="C433">
        <v>385</v>
      </c>
      <c r="D433" t="s">
        <v>10</v>
      </c>
      <c r="E433">
        <v>65</v>
      </c>
      <c r="F433">
        <v>122</v>
      </c>
      <c r="G433">
        <v>12686</v>
      </c>
      <c r="H433" t="s">
        <v>11</v>
      </c>
    </row>
    <row r="434" spans="1:8">
      <c r="A434" t="s">
        <v>498</v>
      </c>
      <c r="B434" t="s">
        <v>499</v>
      </c>
      <c r="C434">
        <v>385</v>
      </c>
      <c r="D434" t="s">
        <v>12</v>
      </c>
      <c r="E434">
        <v>125</v>
      </c>
      <c r="F434">
        <v>380</v>
      </c>
      <c r="G434">
        <v>2467</v>
      </c>
      <c r="H434" t="s">
        <v>13</v>
      </c>
    </row>
    <row r="435" spans="1:8" hidden="1">
      <c r="A435" t="s">
        <v>500</v>
      </c>
      <c r="B435" t="s">
        <v>501</v>
      </c>
      <c r="C435">
        <v>460</v>
      </c>
      <c r="D435" t="s">
        <v>241</v>
      </c>
      <c r="E435">
        <v>1</v>
      </c>
      <c r="F435">
        <v>55</v>
      </c>
      <c r="G435">
        <v>18</v>
      </c>
      <c r="H435" t="s">
        <v>241</v>
      </c>
    </row>
    <row r="436" spans="1:8">
      <c r="A436" t="s">
        <v>500</v>
      </c>
      <c r="B436" t="s">
        <v>501</v>
      </c>
      <c r="C436">
        <v>460</v>
      </c>
      <c r="D436" t="s">
        <v>12</v>
      </c>
      <c r="E436">
        <v>74</v>
      </c>
      <c r="F436">
        <v>271</v>
      </c>
      <c r="G436">
        <v>2467</v>
      </c>
      <c r="H436" t="s">
        <v>13</v>
      </c>
    </row>
    <row r="437" spans="1:8" hidden="1">
      <c r="A437" t="s">
        <v>502</v>
      </c>
      <c r="B437" t="s">
        <v>503</v>
      </c>
      <c r="C437">
        <v>334</v>
      </c>
      <c r="D437" t="s">
        <v>238</v>
      </c>
      <c r="E437">
        <v>16</v>
      </c>
      <c r="F437">
        <v>68</v>
      </c>
      <c r="G437">
        <v>92</v>
      </c>
      <c r="H437" t="s">
        <v>238</v>
      </c>
    </row>
    <row r="438" spans="1:8">
      <c r="A438" t="s">
        <v>502</v>
      </c>
      <c r="B438" t="s">
        <v>503</v>
      </c>
      <c r="C438">
        <v>334</v>
      </c>
      <c r="D438" t="s">
        <v>12</v>
      </c>
      <c r="E438">
        <v>77</v>
      </c>
      <c r="F438">
        <v>333</v>
      </c>
      <c r="G438">
        <v>2467</v>
      </c>
      <c r="H438" t="s">
        <v>13</v>
      </c>
    </row>
    <row r="439" spans="1:8" hidden="1">
      <c r="A439" t="s">
        <v>504</v>
      </c>
      <c r="B439" t="s">
        <v>505</v>
      </c>
      <c r="C439">
        <v>315</v>
      </c>
      <c r="D439" t="s">
        <v>506</v>
      </c>
      <c r="E439">
        <v>1</v>
      </c>
      <c r="F439">
        <v>78</v>
      </c>
      <c r="G439">
        <v>2</v>
      </c>
      <c r="H439" t="s">
        <v>506</v>
      </c>
    </row>
    <row r="440" spans="1:8">
      <c r="A440" t="s">
        <v>504</v>
      </c>
      <c r="B440" t="s">
        <v>505</v>
      </c>
      <c r="C440">
        <v>315</v>
      </c>
      <c r="D440" t="s">
        <v>12</v>
      </c>
      <c r="E440">
        <v>79</v>
      </c>
      <c r="F440">
        <v>281</v>
      </c>
      <c r="G440">
        <v>2467</v>
      </c>
      <c r="H440" t="s">
        <v>13</v>
      </c>
    </row>
    <row r="441" spans="1:8">
      <c r="A441" t="s">
        <v>507</v>
      </c>
      <c r="B441" t="s">
        <v>508</v>
      </c>
      <c r="C441">
        <v>135</v>
      </c>
      <c r="D441" t="s">
        <v>12</v>
      </c>
      <c r="E441">
        <v>74</v>
      </c>
      <c r="F441">
        <v>135</v>
      </c>
      <c r="G441">
        <v>2467</v>
      </c>
      <c r="H441" t="s">
        <v>13</v>
      </c>
    </row>
    <row r="442" spans="1:8">
      <c r="A442" t="s">
        <v>509</v>
      </c>
      <c r="B442" t="s">
        <v>510</v>
      </c>
      <c r="C442">
        <v>238</v>
      </c>
      <c r="D442" t="s">
        <v>12</v>
      </c>
      <c r="E442">
        <v>82</v>
      </c>
      <c r="F442">
        <v>178</v>
      </c>
      <c r="G442">
        <v>2467</v>
      </c>
      <c r="H442" t="s">
        <v>13</v>
      </c>
    </row>
    <row r="443" spans="1:8" hidden="1">
      <c r="A443" t="s">
        <v>511</v>
      </c>
      <c r="B443" t="s">
        <v>512</v>
      </c>
      <c r="C443">
        <v>343</v>
      </c>
      <c r="D443" t="s">
        <v>10</v>
      </c>
      <c r="E443">
        <v>18</v>
      </c>
      <c r="F443">
        <v>81</v>
      </c>
      <c r="G443">
        <v>12686</v>
      </c>
      <c r="H443" t="s">
        <v>11</v>
      </c>
    </row>
    <row r="444" spans="1:8">
      <c r="A444" t="s">
        <v>511</v>
      </c>
      <c r="B444" t="s">
        <v>512</v>
      </c>
      <c r="C444">
        <v>343</v>
      </c>
      <c r="D444" t="s">
        <v>12</v>
      </c>
      <c r="E444">
        <v>85</v>
      </c>
      <c r="F444">
        <v>342</v>
      </c>
      <c r="G444">
        <v>2467</v>
      </c>
      <c r="H444" t="s">
        <v>13</v>
      </c>
    </row>
    <row r="445" spans="1:8" hidden="1">
      <c r="A445" t="s">
        <v>513</v>
      </c>
      <c r="B445" t="s">
        <v>514</v>
      </c>
      <c r="C445">
        <v>358</v>
      </c>
      <c r="D445" t="s">
        <v>10</v>
      </c>
      <c r="E445">
        <v>45</v>
      </c>
      <c r="F445">
        <v>100</v>
      </c>
      <c r="G445">
        <v>12686</v>
      </c>
      <c r="H445" t="s">
        <v>11</v>
      </c>
    </row>
    <row r="446" spans="1:8">
      <c r="A446" t="s">
        <v>513</v>
      </c>
      <c r="B446" t="s">
        <v>514</v>
      </c>
      <c r="C446">
        <v>358</v>
      </c>
      <c r="D446" t="s">
        <v>12</v>
      </c>
      <c r="E446">
        <v>104</v>
      </c>
      <c r="F446">
        <v>356</v>
      </c>
      <c r="G446">
        <v>2467</v>
      </c>
      <c r="H446" t="s">
        <v>13</v>
      </c>
    </row>
    <row r="447" spans="1:8" hidden="1">
      <c r="A447" t="s">
        <v>515</v>
      </c>
      <c r="B447" t="s">
        <v>516</v>
      </c>
      <c r="C447">
        <v>304</v>
      </c>
      <c r="D447" t="s">
        <v>114</v>
      </c>
      <c r="E447">
        <v>13</v>
      </c>
      <c r="F447">
        <v>41</v>
      </c>
      <c r="G447">
        <v>14</v>
      </c>
      <c r="H447" t="s">
        <v>114</v>
      </c>
    </row>
    <row r="448" spans="1:8">
      <c r="A448" t="s">
        <v>515</v>
      </c>
      <c r="B448" t="s">
        <v>516</v>
      </c>
      <c r="C448">
        <v>304</v>
      </c>
      <c r="D448" t="s">
        <v>12</v>
      </c>
      <c r="E448">
        <v>58</v>
      </c>
      <c r="F448">
        <v>300</v>
      </c>
      <c r="G448">
        <v>2467</v>
      </c>
      <c r="H448" t="s">
        <v>13</v>
      </c>
    </row>
    <row r="449" spans="1:8" hidden="1">
      <c r="A449" t="s">
        <v>517</v>
      </c>
      <c r="B449" t="s">
        <v>518</v>
      </c>
      <c r="C449">
        <v>343</v>
      </c>
      <c r="D449" t="s">
        <v>10</v>
      </c>
      <c r="E449">
        <v>22</v>
      </c>
      <c r="F449">
        <v>81</v>
      </c>
      <c r="G449">
        <v>12686</v>
      </c>
      <c r="H449" t="s">
        <v>11</v>
      </c>
    </row>
    <row r="450" spans="1:8">
      <c r="A450" t="s">
        <v>517</v>
      </c>
      <c r="B450" t="s">
        <v>518</v>
      </c>
      <c r="C450">
        <v>343</v>
      </c>
      <c r="D450" t="s">
        <v>12</v>
      </c>
      <c r="E450">
        <v>84</v>
      </c>
      <c r="F450">
        <v>340</v>
      </c>
      <c r="G450">
        <v>2467</v>
      </c>
      <c r="H450" t="s">
        <v>13</v>
      </c>
    </row>
    <row r="451" spans="1:8">
      <c r="A451" t="s">
        <v>519</v>
      </c>
      <c r="B451" t="s">
        <v>520</v>
      </c>
      <c r="C451">
        <v>364</v>
      </c>
      <c r="D451" t="s">
        <v>12</v>
      </c>
      <c r="E451">
        <v>91</v>
      </c>
      <c r="F451">
        <v>364</v>
      </c>
      <c r="G451">
        <v>2467</v>
      </c>
      <c r="H451" t="s">
        <v>13</v>
      </c>
    </row>
    <row r="452" spans="1:8" hidden="1">
      <c r="A452" t="s">
        <v>521</v>
      </c>
      <c r="B452" t="s">
        <v>522</v>
      </c>
      <c r="C452">
        <v>451</v>
      </c>
      <c r="D452" t="s">
        <v>523</v>
      </c>
      <c r="E452">
        <v>332</v>
      </c>
      <c r="F452">
        <v>440</v>
      </c>
      <c r="G452">
        <v>8</v>
      </c>
      <c r="H452" t="s">
        <v>523</v>
      </c>
    </row>
    <row r="453" spans="1:8">
      <c r="A453" t="s">
        <v>521</v>
      </c>
      <c r="B453" t="s">
        <v>522</v>
      </c>
      <c r="C453">
        <v>451</v>
      </c>
      <c r="D453" t="s">
        <v>12</v>
      </c>
      <c r="E453">
        <v>58</v>
      </c>
      <c r="F453">
        <v>250</v>
      </c>
      <c r="G453">
        <v>2467</v>
      </c>
      <c r="H453" t="s">
        <v>13</v>
      </c>
    </row>
    <row r="454" spans="1:8">
      <c r="A454" t="s">
        <v>524</v>
      </c>
      <c r="B454" t="s">
        <v>525</v>
      </c>
      <c r="C454">
        <v>329</v>
      </c>
      <c r="D454" t="s">
        <v>12</v>
      </c>
      <c r="E454">
        <v>71</v>
      </c>
      <c r="F454">
        <v>296</v>
      </c>
      <c r="G454">
        <v>2467</v>
      </c>
      <c r="H454" t="s">
        <v>13</v>
      </c>
    </row>
    <row r="455" spans="1:8">
      <c r="A455" t="s">
        <v>526</v>
      </c>
      <c r="B455" t="s">
        <v>527</v>
      </c>
      <c r="C455">
        <v>208</v>
      </c>
      <c r="D455" t="s">
        <v>12</v>
      </c>
      <c r="E455">
        <v>1</v>
      </c>
      <c r="F455">
        <v>55</v>
      </c>
      <c r="G455">
        <v>2467</v>
      </c>
      <c r="H455" t="s">
        <v>13</v>
      </c>
    </row>
    <row r="456" spans="1:8">
      <c r="A456" t="s">
        <v>526</v>
      </c>
      <c r="B456" t="s">
        <v>527</v>
      </c>
      <c r="C456">
        <v>208</v>
      </c>
      <c r="D456" t="s">
        <v>12</v>
      </c>
      <c r="E456">
        <v>53</v>
      </c>
      <c r="F456">
        <v>163</v>
      </c>
      <c r="G456">
        <v>2467</v>
      </c>
      <c r="H456" t="s">
        <v>13</v>
      </c>
    </row>
    <row r="457" spans="1:8" hidden="1">
      <c r="A457" t="s">
        <v>528</v>
      </c>
      <c r="B457" t="s">
        <v>529</v>
      </c>
      <c r="C457">
        <v>363</v>
      </c>
      <c r="D457" t="s">
        <v>10</v>
      </c>
      <c r="E457">
        <v>51</v>
      </c>
      <c r="F457">
        <v>100</v>
      </c>
      <c r="G457">
        <v>12686</v>
      </c>
      <c r="H457" t="s">
        <v>11</v>
      </c>
    </row>
    <row r="458" spans="1:8">
      <c r="A458" t="s">
        <v>528</v>
      </c>
      <c r="B458" t="s">
        <v>529</v>
      </c>
      <c r="C458">
        <v>363</v>
      </c>
      <c r="D458" t="s">
        <v>12</v>
      </c>
      <c r="E458">
        <v>103</v>
      </c>
      <c r="F458">
        <v>362</v>
      </c>
      <c r="G458">
        <v>2467</v>
      </c>
      <c r="H458" t="s">
        <v>13</v>
      </c>
    </row>
    <row r="459" spans="1:8">
      <c r="A459" t="s">
        <v>530</v>
      </c>
      <c r="B459" t="s">
        <v>531</v>
      </c>
      <c r="C459">
        <v>146</v>
      </c>
      <c r="D459" t="s">
        <v>12</v>
      </c>
      <c r="E459">
        <v>22</v>
      </c>
      <c r="F459">
        <v>138</v>
      </c>
      <c r="G459">
        <v>2467</v>
      </c>
      <c r="H459" t="s">
        <v>13</v>
      </c>
    </row>
    <row r="460" spans="1:8">
      <c r="A460" t="s">
        <v>532</v>
      </c>
      <c r="B460" t="s">
        <v>533</v>
      </c>
      <c r="C460">
        <v>309</v>
      </c>
      <c r="D460" t="s">
        <v>12</v>
      </c>
      <c r="E460">
        <v>53</v>
      </c>
      <c r="F460">
        <v>308</v>
      </c>
      <c r="G460">
        <v>2467</v>
      </c>
      <c r="H460" t="s">
        <v>13</v>
      </c>
    </row>
    <row r="461" spans="1:8">
      <c r="A461" t="s">
        <v>534</v>
      </c>
      <c r="B461" t="s">
        <v>535</v>
      </c>
      <c r="C461">
        <v>425</v>
      </c>
      <c r="D461" t="s">
        <v>12</v>
      </c>
      <c r="E461">
        <v>58</v>
      </c>
      <c r="F461">
        <v>156</v>
      </c>
      <c r="G461">
        <v>2467</v>
      </c>
      <c r="H461" t="s">
        <v>13</v>
      </c>
    </row>
    <row r="462" spans="1:8">
      <c r="A462" t="s">
        <v>536</v>
      </c>
      <c r="B462" t="s">
        <v>537</v>
      </c>
      <c r="C462">
        <v>328</v>
      </c>
      <c r="D462" t="s">
        <v>12</v>
      </c>
      <c r="E462">
        <v>69</v>
      </c>
      <c r="F462">
        <v>327</v>
      </c>
      <c r="G462">
        <v>2467</v>
      </c>
      <c r="H462" t="s">
        <v>13</v>
      </c>
    </row>
    <row r="463" spans="1:8" hidden="1">
      <c r="A463" t="s">
        <v>538</v>
      </c>
      <c r="B463" t="s">
        <v>539</v>
      </c>
      <c r="C463">
        <v>357</v>
      </c>
      <c r="D463" t="s">
        <v>10</v>
      </c>
      <c r="E463">
        <v>39</v>
      </c>
      <c r="F463">
        <v>96</v>
      </c>
      <c r="G463">
        <v>12686</v>
      </c>
      <c r="H463" t="s">
        <v>11</v>
      </c>
    </row>
    <row r="464" spans="1:8">
      <c r="A464" t="s">
        <v>538</v>
      </c>
      <c r="B464" t="s">
        <v>539</v>
      </c>
      <c r="C464">
        <v>357</v>
      </c>
      <c r="D464" t="s">
        <v>12</v>
      </c>
      <c r="E464">
        <v>99</v>
      </c>
      <c r="F464">
        <v>355</v>
      </c>
      <c r="G464">
        <v>2467</v>
      </c>
      <c r="H464" t="s">
        <v>13</v>
      </c>
    </row>
    <row r="465" spans="1:8">
      <c r="A465" t="s">
        <v>540</v>
      </c>
      <c r="B465" t="s">
        <v>541</v>
      </c>
      <c r="C465">
        <v>217</v>
      </c>
      <c r="D465" t="s">
        <v>12</v>
      </c>
      <c r="E465">
        <v>1</v>
      </c>
      <c r="F465">
        <v>183</v>
      </c>
      <c r="G465">
        <v>2467</v>
      </c>
      <c r="H465" t="s">
        <v>13</v>
      </c>
    </row>
    <row r="466" spans="1:8" hidden="1">
      <c r="A466" t="s">
        <v>542</v>
      </c>
      <c r="B466" t="s">
        <v>543</v>
      </c>
      <c r="C466">
        <v>388</v>
      </c>
      <c r="D466" t="s">
        <v>10</v>
      </c>
      <c r="E466">
        <v>2</v>
      </c>
      <c r="F466">
        <v>60</v>
      </c>
      <c r="G466">
        <v>12686</v>
      </c>
      <c r="H466" t="s">
        <v>11</v>
      </c>
    </row>
    <row r="467" spans="1:8">
      <c r="A467" t="s">
        <v>542</v>
      </c>
      <c r="B467" t="s">
        <v>543</v>
      </c>
      <c r="C467">
        <v>388</v>
      </c>
      <c r="D467" t="s">
        <v>12</v>
      </c>
      <c r="E467">
        <v>69</v>
      </c>
      <c r="F467">
        <v>320</v>
      </c>
      <c r="G467">
        <v>2467</v>
      </c>
      <c r="H467" t="s">
        <v>13</v>
      </c>
    </row>
    <row r="468" spans="1:8">
      <c r="A468" t="s">
        <v>544</v>
      </c>
      <c r="B468" t="s">
        <v>545</v>
      </c>
      <c r="C468">
        <v>215</v>
      </c>
      <c r="D468" t="s">
        <v>12</v>
      </c>
      <c r="E468">
        <v>1</v>
      </c>
      <c r="F468">
        <v>211</v>
      </c>
      <c r="G468">
        <v>2467</v>
      </c>
      <c r="H468" t="s">
        <v>13</v>
      </c>
    </row>
    <row r="469" spans="1:8" hidden="1">
      <c r="A469" t="s">
        <v>546</v>
      </c>
      <c r="B469" t="s">
        <v>547</v>
      </c>
      <c r="C469">
        <v>328</v>
      </c>
      <c r="D469" t="s">
        <v>10</v>
      </c>
      <c r="E469">
        <v>9</v>
      </c>
      <c r="F469">
        <v>68</v>
      </c>
      <c r="G469">
        <v>12686</v>
      </c>
      <c r="H469" t="s">
        <v>11</v>
      </c>
    </row>
    <row r="470" spans="1:8">
      <c r="A470" t="s">
        <v>546</v>
      </c>
      <c r="B470" t="s">
        <v>547</v>
      </c>
      <c r="C470">
        <v>328</v>
      </c>
      <c r="D470" t="s">
        <v>12</v>
      </c>
      <c r="E470">
        <v>72</v>
      </c>
      <c r="F470">
        <v>327</v>
      </c>
      <c r="G470">
        <v>2467</v>
      </c>
      <c r="H470" t="s">
        <v>13</v>
      </c>
    </row>
    <row r="471" spans="1:8" hidden="1">
      <c r="A471" t="s">
        <v>548</v>
      </c>
      <c r="B471" t="s">
        <v>549</v>
      </c>
      <c r="C471">
        <v>337</v>
      </c>
      <c r="D471" t="s">
        <v>10</v>
      </c>
      <c r="E471">
        <v>19</v>
      </c>
      <c r="F471">
        <v>77</v>
      </c>
      <c r="G471">
        <v>12686</v>
      </c>
      <c r="H471" t="s">
        <v>11</v>
      </c>
    </row>
    <row r="472" spans="1:8">
      <c r="A472" t="s">
        <v>548</v>
      </c>
      <c r="B472" t="s">
        <v>549</v>
      </c>
      <c r="C472">
        <v>337</v>
      </c>
      <c r="D472" t="s">
        <v>12</v>
      </c>
      <c r="E472">
        <v>80</v>
      </c>
      <c r="F472">
        <v>336</v>
      </c>
      <c r="G472">
        <v>2467</v>
      </c>
      <c r="H472" t="s">
        <v>13</v>
      </c>
    </row>
    <row r="473" spans="1:8" hidden="1">
      <c r="A473" t="s">
        <v>550</v>
      </c>
      <c r="B473" t="s">
        <v>551</v>
      </c>
      <c r="C473">
        <v>338</v>
      </c>
      <c r="D473" t="s">
        <v>10</v>
      </c>
      <c r="E473">
        <v>23</v>
      </c>
      <c r="F473">
        <v>79</v>
      </c>
      <c r="G473">
        <v>12686</v>
      </c>
      <c r="H473" t="s">
        <v>11</v>
      </c>
    </row>
    <row r="474" spans="1:8">
      <c r="A474" t="s">
        <v>550</v>
      </c>
      <c r="B474" t="s">
        <v>551</v>
      </c>
      <c r="C474">
        <v>338</v>
      </c>
      <c r="D474" t="s">
        <v>12</v>
      </c>
      <c r="E474">
        <v>84</v>
      </c>
      <c r="F474">
        <v>337</v>
      </c>
      <c r="G474">
        <v>2467</v>
      </c>
      <c r="H474" t="s">
        <v>13</v>
      </c>
    </row>
    <row r="475" spans="1:8">
      <c r="A475" t="s">
        <v>552</v>
      </c>
      <c r="B475" t="s">
        <v>553</v>
      </c>
      <c r="C475">
        <v>200</v>
      </c>
      <c r="D475" t="s">
        <v>12</v>
      </c>
      <c r="E475">
        <v>1</v>
      </c>
      <c r="F475">
        <v>180</v>
      </c>
      <c r="G475">
        <v>2467</v>
      </c>
      <c r="H475" t="s">
        <v>13</v>
      </c>
    </row>
    <row r="476" spans="1:8">
      <c r="A476" t="s">
        <v>554</v>
      </c>
      <c r="B476" t="s">
        <v>555</v>
      </c>
      <c r="C476">
        <v>219</v>
      </c>
      <c r="D476" t="s">
        <v>12</v>
      </c>
      <c r="E476">
        <v>2</v>
      </c>
      <c r="F476">
        <v>168</v>
      </c>
      <c r="G476">
        <v>2467</v>
      </c>
      <c r="H476" t="s">
        <v>13</v>
      </c>
    </row>
    <row r="477" spans="1:8">
      <c r="A477" t="s">
        <v>556</v>
      </c>
      <c r="B477" t="s">
        <v>557</v>
      </c>
      <c r="C477">
        <v>264</v>
      </c>
      <c r="D477" t="s">
        <v>12</v>
      </c>
      <c r="E477">
        <v>4</v>
      </c>
      <c r="F477">
        <v>207</v>
      </c>
      <c r="G477">
        <v>2467</v>
      </c>
      <c r="H477" t="s">
        <v>13</v>
      </c>
    </row>
    <row r="478" spans="1:8" hidden="1">
      <c r="A478" t="s">
        <v>558</v>
      </c>
      <c r="B478" t="s">
        <v>559</v>
      </c>
      <c r="C478">
        <v>365</v>
      </c>
      <c r="D478" t="s">
        <v>10</v>
      </c>
      <c r="E478">
        <v>44</v>
      </c>
      <c r="F478">
        <v>103</v>
      </c>
      <c r="G478">
        <v>12686</v>
      </c>
      <c r="H478" t="s">
        <v>11</v>
      </c>
    </row>
    <row r="479" spans="1:8">
      <c r="A479" t="s">
        <v>558</v>
      </c>
      <c r="B479" t="s">
        <v>559</v>
      </c>
      <c r="C479">
        <v>365</v>
      </c>
      <c r="D479" t="s">
        <v>12</v>
      </c>
      <c r="E479">
        <v>107</v>
      </c>
      <c r="F479">
        <v>363</v>
      </c>
      <c r="G479">
        <v>2467</v>
      </c>
      <c r="H479" t="s">
        <v>13</v>
      </c>
    </row>
    <row r="480" spans="1:8" hidden="1">
      <c r="A480" t="s">
        <v>560</v>
      </c>
      <c r="B480" t="s">
        <v>561</v>
      </c>
      <c r="C480">
        <v>347</v>
      </c>
      <c r="D480" t="s">
        <v>10</v>
      </c>
      <c r="E480">
        <v>28</v>
      </c>
      <c r="F480">
        <v>87</v>
      </c>
      <c r="G480">
        <v>12686</v>
      </c>
      <c r="H480" t="s">
        <v>11</v>
      </c>
    </row>
    <row r="481" spans="1:8">
      <c r="A481" t="s">
        <v>560</v>
      </c>
      <c r="B481" t="s">
        <v>561</v>
      </c>
      <c r="C481">
        <v>347</v>
      </c>
      <c r="D481" t="s">
        <v>12</v>
      </c>
      <c r="E481">
        <v>91</v>
      </c>
      <c r="F481">
        <v>346</v>
      </c>
      <c r="G481">
        <v>2467</v>
      </c>
      <c r="H481" t="s">
        <v>13</v>
      </c>
    </row>
    <row r="482" spans="1:8">
      <c r="A482" t="s">
        <v>562</v>
      </c>
      <c r="B482" t="s">
        <v>563</v>
      </c>
      <c r="C482">
        <v>138</v>
      </c>
      <c r="D482" t="s">
        <v>12</v>
      </c>
      <c r="E482">
        <v>1</v>
      </c>
      <c r="F482">
        <v>138</v>
      </c>
      <c r="G482">
        <v>2467</v>
      </c>
      <c r="H482" t="s">
        <v>13</v>
      </c>
    </row>
    <row r="483" spans="1:8">
      <c r="A483" t="s">
        <v>564</v>
      </c>
      <c r="B483" t="s">
        <v>565</v>
      </c>
      <c r="C483">
        <v>138</v>
      </c>
      <c r="D483" t="s">
        <v>12</v>
      </c>
      <c r="E483">
        <v>1</v>
      </c>
      <c r="F483">
        <v>138</v>
      </c>
      <c r="G483">
        <v>2467</v>
      </c>
      <c r="H483" t="s">
        <v>13</v>
      </c>
    </row>
    <row r="484" spans="1:8">
      <c r="A484" t="s">
        <v>566</v>
      </c>
      <c r="B484" t="s">
        <v>567</v>
      </c>
      <c r="C484">
        <v>138</v>
      </c>
      <c r="D484" t="s">
        <v>12</v>
      </c>
      <c r="E484">
        <v>1</v>
      </c>
      <c r="F484">
        <v>138</v>
      </c>
      <c r="G484">
        <v>2467</v>
      </c>
      <c r="H484" t="s">
        <v>13</v>
      </c>
    </row>
    <row r="485" spans="1:8">
      <c r="A485" t="s">
        <v>568</v>
      </c>
      <c r="B485" t="s">
        <v>569</v>
      </c>
      <c r="C485">
        <v>138</v>
      </c>
      <c r="D485" t="s">
        <v>12</v>
      </c>
      <c r="E485">
        <v>1</v>
      </c>
      <c r="F485">
        <v>138</v>
      </c>
      <c r="G485">
        <v>2467</v>
      </c>
      <c r="H485" t="s">
        <v>13</v>
      </c>
    </row>
    <row r="486" spans="1:8">
      <c r="A486" t="s">
        <v>570</v>
      </c>
      <c r="B486" t="s">
        <v>571</v>
      </c>
      <c r="C486">
        <v>138</v>
      </c>
      <c r="D486" t="s">
        <v>12</v>
      </c>
      <c r="E486">
        <v>1</v>
      </c>
      <c r="F486">
        <v>138</v>
      </c>
      <c r="G486">
        <v>2467</v>
      </c>
      <c r="H486" t="s">
        <v>13</v>
      </c>
    </row>
    <row r="487" spans="1:8">
      <c r="A487" t="s">
        <v>572</v>
      </c>
      <c r="B487" t="s">
        <v>573</v>
      </c>
      <c r="C487">
        <v>138</v>
      </c>
      <c r="D487" t="s">
        <v>12</v>
      </c>
      <c r="E487">
        <v>1</v>
      </c>
      <c r="F487">
        <v>138</v>
      </c>
      <c r="G487">
        <v>2467</v>
      </c>
      <c r="H487" t="s">
        <v>13</v>
      </c>
    </row>
    <row r="488" spans="1:8">
      <c r="A488" t="s">
        <v>574</v>
      </c>
      <c r="B488" t="s">
        <v>575</v>
      </c>
      <c r="C488">
        <v>138</v>
      </c>
      <c r="D488" t="s">
        <v>12</v>
      </c>
      <c r="E488">
        <v>1</v>
      </c>
      <c r="F488">
        <v>138</v>
      </c>
      <c r="G488">
        <v>2467</v>
      </c>
      <c r="H488" t="s">
        <v>13</v>
      </c>
    </row>
    <row r="489" spans="1:8">
      <c r="A489" t="s">
        <v>576</v>
      </c>
      <c r="B489" t="s">
        <v>577</v>
      </c>
      <c r="C489">
        <v>138</v>
      </c>
      <c r="D489" t="s">
        <v>12</v>
      </c>
      <c r="E489">
        <v>1</v>
      </c>
      <c r="F489">
        <v>138</v>
      </c>
      <c r="G489">
        <v>2467</v>
      </c>
      <c r="H489" t="s">
        <v>13</v>
      </c>
    </row>
    <row r="490" spans="1:8">
      <c r="A490" t="s">
        <v>578</v>
      </c>
      <c r="B490" t="s">
        <v>579</v>
      </c>
      <c r="C490">
        <v>138</v>
      </c>
      <c r="D490" t="s">
        <v>12</v>
      </c>
      <c r="E490">
        <v>1</v>
      </c>
      <c r="F490">
        <v>138</v>
      </c>
      <c r="G490">
        <v>2467</v>
      </c>
      <c r="H490" t="s">
        <v>13</v>
      </c>
    </row>
    <row r="491" spans="1:8">
      <c r="A491" t="s">
        <v>580</v>
      </c>
      <c r="B491" t="s">
        <v>581</v>
      </c>
      <c r="C491">
        <v>138</v>
      </c>
      <c r="D491" t="s">
        <v>12</v>
      </c>
      <c r="E491">
        <v>1</v>
      </c>
      <c r="F491">
        <v>138</v>
      </c>
      <c r="G491">
        <v>2467</v>
      </c>
      <c r="H491" t="s">
        <v>13</v>
      </c>
    </row>
    <row r="492" spans="1:8">
      <c r="A492" t="s">
        <v>582</v>
      </c>
      <c r="B492" t="s">
        <v>583</v>
      </c>
      <c r="C492">
        <v>138</v>
      </c>
      <c r="D492" t="s">
        <v>12</v>
      </c>
      <c r="E492">
        <v>1</v>
      </c>
      <c r="F492">
        <v>138</v>
      </c>
      <c r="G492">
        <v>2467</v>
      </c>
      <c r="H492" t="s">
        <v>13</v>
      </c>
    </row>
    <row r="493" spans="1:8">
      <c r="A493" t="s">
        <v>584</v>
      </c>
      <c r="B493" t="s">
        <v>585</v>
      </c>
      <c r="C493">
        <v>138</v>
      </c>
      <c r="D493" t="s">
        <v>12</v>
      </c>
      <c r="E493">
        <v>1</v>
      </c>
      <c r="F493">
        <v>138</v>
      </c>
      <c r="G493">
        <v>2467</v>
      </c>
      <c r="H493" t="s">
        <v>13</v>
      </c>
    </row>
    <row r="494" spans="1:8">
      <c r="A494" t="s">
        <v>586</v>
      </c>
      <c r="B494" t="s">
        <v>587</v>
      </c>
      <c r="C494">
        <v>138</v>
      </c>
      <c r="D494" t="s">
        <v>12</v>
      </c>
      <c r="E494">
        <v>1</v>
      </c>
      <c r="F494">
        <v>138</v>
      </c>
      <c r="G494">
        <v>2467</v>
      </c>
      <c r="H494" t="s">
        <v>13</v>
      </c>
    </row>
    <row r="495" spans="1:8">
      <c r="A495" t="s">
        <v>588</v>
      </c>
      <c r="B495" t="s">
        <v>589</v>
      </c>
      <c r="C495">
        <v>138</v>
      </c>
      <c r="D495" t="s">
        <v>12</v>
      </c>
      <c r="E495">
        <v>1</v>
      </c>
      <c r="F495">
        <v>138</v>
      </c>
      <c r="G495">
        <v>2467</v>
      </c>
      <c r="H495" t="s">
        <v>13</v>
      </c>
    </row>
    <row r="496" spans="1:8">
      <c r="A496" t="s">
        <v>590</v>
      </c>
      <c r="B496" t="s">
        <v>591</v>
      </c>
      <c r="C496">
        <v>138</v>
      </c>
      <c r="D496" t="s">
        <v>12</v>
      </c>
      <c r="E496">
        <v>1</v>
      </c>
      <c r="F496">
        <v>138</v>
      </c>
      <c r="G496">
        <v>2467</v>
      </c>
      <c r="H496" t="s">
        <v>13</v>
      </c>
    </row>
    <row r="497" spans="1:8">
      <c r="A497" t="s">
        <v>592</v>
      </c>
      <c r="B497" t="s">
        <v>593</v>
      </c>
      <c r="C497">
        <v>138</v>
      </c>
      <c r="D497" t="s">
        <v>12</v>
      </c>
      <c r="E497">
        <v>1</v>
      </c>
      <c r="F497">
        <v>138</v>
      </c>
      <c r="G497">
        <v>2467</v>
      </c>
      <c r="H497" t="s">
        <v>13</v>
      </c>
    </row>
    <row r="498" spans="1:8">
      <c r="A498" t="s">
        <v>594</v>
      </c>
      <c r="B498" t="s">
        <v>595</v>
      </c>
      <c r="C498">
        <v>138</v>
      </c>
      <c r="D498" t="s">
        <v>12</v>
      </c>
      <c r="E498">
        <v>1</v>
      </c>
      <c r="F498">
        <v>138</v>
      </c>
      <c r="G498">
        <v>2467</v>
      </c>
      <c r="H498" t="s">
        <v>13</v>
      </c>
    </row>
    <row r="499" spans="1:8">
      <c r="A499" t="s">
        <v>596</v>
      </c>
      <c r="B499" t="s">
        <v>597</v>
      </c>
      <c r="C499">
        <v>138</v>
      </c>
      <c r="D499" t="s">
        <v>12</v>
      </c>
      <c r="E499">
        <v>1</v>
      </c>
      <c r="F499">
        <v>138</v>
      </c>
      <c r="G499">
        <v>2467</v>
      </c>
      <c r="H499" t="s">
        <v>13</v>
      </c>
    </row>
    <row r="500" spans="1:8">
      <c r="A500" t="s">
        <v>598</v>
      </c>
      <c r="B500" t="s">
        <v>599</v>
      </c>
      <c r="C500">
        <v>138</v>
      </c>
      <c r="D500" t="s">
        <v>12</v>
      </c>
      <c r="E500">
        <v>1</v>
      </c>
      <c r="F500">
        <v>138</v>
      </c>
      <c r="G500">
        <v>2467</v>
      </c>
      <c r="H500" t="s">
        <v>13</v>
      </c>
    </row>
    <row r="501" spans="1:8">
      <c r="A501" t="s">
        <v>600</v>
      </c>
      <c r="B501" t="s">
        <v>601</v>
      </c>
      <c r="C501">
        <v>138</v>
      </c>
      <c r="D501" t="s">
        <v>12</v>
      </c>
      <c r="E501">
        <v>1</v>
      </c>
      <c r="F501">
        <v>138</v>
      </c>
      <c r="G501">
        <v>2467</v>
      </c>
      <c r="H501" t="s">
        <v>13</v>
      </c>
    </row>
    <row r="502" spans="1:8">
      <c r="A502" t="s">
        <v>602</v>
      </c>
      <c r="B502" t="s">
        <v>603</v>
      </c>
      <c r="C502">
        <v>138</v>
      </c>
      <c r="D502" t="s">
        <v>12</v>
      </c>
      <c r="E502">
        <v>1</v>
      </c>
      <c r="F502">
        <v>138</v>
      </c>
      <c r="G502">
        <v>2467</v>
      </c>
      <c r="H502" t="s">
        <v>13</v>
      </c>
    </row>
    <row r="503" spans="1:8">
      <c r="A503" t="s">
        <v>604</v>
      </c>
      <c r="B503" t="s">
        <v>605</v>
      </c>
      <c r="C503">
        <v>138</v>
      </c>
      <c r="D503" t="s">
        <v>12</v>
      </c>
      <c r="E503">
        <v>1</v>
      </c>
      <c r="F503">
        <v>138</v>
      </c>
      <c r="G503">
        <v>2467</v>
      </c>
      <c r="H503" t="s">
        <v>13</v>
      </c>
    </row>
    <row r="504" spans="1:8">
      <c r="A504" t="s">
        <v>606</v>
      </c>
      <c r="B504" t="s">
        <v>607</v>
      </c>
      <c r="C504">
        <v>138</v>
      </c>
      <c r="D504" t="s">
        <v>12</v>
      </c>
      <c r="E504">
        <v>1</v>
      </c>
      <c r="F504">
        <v>138</v>
      </c>
      <c r="G504">
        <v>2467</v>
      </c>
      <c r="H504" t="s">
        <v>13</v>
      </c>
    </row>
    <row r="505" spans="1:8" hidden="1">
      <c r="A505" t="s">
        <v>608</v>
      </c>
      <c r="B505" t="s">
        <v>609</v>
      </c>
      <c r="C505">
        <v>339</v>
      </c>
      <c r="D505" t="s">
        <v>10</v>
      </c>
      <c r="E505">
        <v>28</v>
      </c>
      <c r="F505">
        <v>80</v>
      </c>
      <c r="G505">
        <v>12686</v>
      </c>
      <c r="H505" t="s">
        <v>11</v>
      </c>
    </row>
    <row r="506" spans="1:8">
      <c r="A506" t="s">
        <v>608</v>
      </c>
      <c r="B506" t="s">
        <v>609</v>
      </c>
      <c r="C506">
        <v>339</v>
      </c>
      <c r="D506" t="s">
        <v>12</v>
      </c>
      <c r="E506">
        <v>83</v>
      </c>
      <c r="F506">
        <v>338</v>
      </c>
      <c r="G506">
        <v>2467</v>
      </c>
      <c r="H506" t="s">
        <v>13</v>
      </c>
    </row>
    <row r="507" spans="1:8" hidden="1">
      <c r="A507" t="s">
        <v>610</v>
      </c>
      <c r="B507" t="s">
        <v>611</v>
      </c>
      <c r="C507">
        <v>203</v>
      </c>
      <c r="D507" t="s">
        <v>10</v>
      </c>
      <c r="E507">
        <v>18</v>
      </c>
      <c r="F507">
        <v>79</v>
      </c>
      <c r="G507">
        <v>12686</v>
      </c>
      <c r="H507" t="s">
        <v>11</v>
      </c>
    </row>
    <row r="508" spans="1:8">
      <c r="A508" t="s">
        <v>610</v>
      </c>
      <c r="B508" t="s">
        <v>611</v>
      </c>
      <c r="C508">
        <v>203</v>
      </c>
      <c r="D508" t="s">
        <v>12</v>
      </c>
      <c r="E508">
        <v>82</v>
      </c>
      <c r="F508">
        <v>141</v>
      </c>
      <c r="G508">
        <v>2467</v>
      </c>
      <c r="H508" t="s">
        <v>13</v>
      </c>
    </row>
    <row r="509" spans="1:8">
      <c r="A509" t="s">
        <v>610</v>
      </c>
      <c r="B509" t="s">
        <v>611</v>
      </c>
      <c r="C509">
        <v>203</v>
      </c>
      <c r="D509" t="s">
        <v>12</v>
      </c>
      <c r="E509">
        <v>140</v>
      </c>
      <c r="F509">
        <v>203</v>
      </c>
      <c r="G509">
        <v>2467</v>
      </c>
      <c r="H509" t="s">
        <v>13</v>
      </c>
    </row>
    <row r="510" spans="1:8" hidden="1">
      <c r="A510" t="s">
        <v>612</v>
      </c>
      <c r="B510" t="s">
        <v>613</v>
      </c>
      <c r="C510">
        <v>139</v>
      </c>
      <c r="D510" t="s">
        <v>10</v>
      </c>
      <c r="E510">
        <v>18</v>
      </c>
      <c r="F510">
        <v>79</v>
      </c>
      <c r="G510">
        <v>12686</v>
      </c>
      <c r="H510" t="s">
        <v>11</v>
      </c>
    </row>
    <row r="511" spans="1:8">
      <c r="A511" t="s">
        <v>612</v>
      </c>
      <c r="B511" t="s">
        <v>613</v>
      </c>
      <c r="C511">
        <v>139</v>
      </c>
      <c r="D511" t="s">
        <v>12</v>
      </c>
      <c r="E511">
        <v>82</v>
      </c>
      <c r="F511">
        <v>139</v>
      </c>
      <c r="G511">
        <v>2467</v>
      </c>
      <c r="H511" t="s">
        <v>13</v>
      </c>
    </row>
    <row r="512" spans="1:8">
      <c r="A512" t="s">
        <v>614</v>
      </c>
      <c r="B512" t="s">
        <v>615</v>
      </c>
      <c r="C512">
        <v>274</v>
      </c>
      <c r="D512" t="s">
        <v>12</v>
      </c>
      <c r="E512">
        <v>1</v>
      </c>
      <c r="F512">
        <v>272</v>
      </c>
      <c r="G512">
        <v>2467</v>
      </c>
      <c r="H512" t="s">
        <v>13</v>
      </c>
    </row>
    <row r="513" spans="1:8" hidden="1">
      <c r="A513" t="s">
        <v>616</v>
      </c>
      <c r="B513" t="s">
        <v>617</v>
      </c>
      <c r="C513">
        <v>349</v>
      </c>
      <c r="D513" t="s">
        <v>10</v>
      </c>
      <c r="E513">
        <v>38</v>
      </c>
      <c r="F513">
        <v>90</v>
      </c>
      <c r="G513">
        <v>12686</v>
      </c>
      <c r="H513" t="s">
        <v>11</v>
      </c>
    </row>
    <row r="514" spans="1:8">
      <c r="A514" t="s">
        <v>616</v>
      </c>
      <c r="B514" t="s">
        <v>617</v>
      </c>
      <c r="C514">
        <v>349</v>
      </c>
      <c r="D514" t="s">
        <v>12</v>
      </c>
      <c r="E514">
        <v>93</v>
      </c>
      <c r="F514">
        <v>348</v>
      </c>
      <c r="G514">
        <v>2467</v>
      </c>
      <c r="H514" t="s">
        <v>13</v>
      </c>
    </row>
    <row r="515" spans="1:8">
      <c r="A515" t="s">
        <v>618</v>
      </c>
      <c r="B515" t="s">
        <v>619</v>
      </c>
      <c r="C515">
        <v>275</v>
      </c>
      <c r="D515" t="s">
        <v>12</v>
      </c>
      <c r="E515">
        <v>1</v>
      </c>
      <c r="F515">
        <v>273</v>
      </c>
      <c r="G515">
        <v>2467</v>
      </c>
      <c r="H515" t="s">
        <v>13</v>
      </c>
    </row>
    <row r="516" spans="1:8">
      <c r="A516" t="s">
        <v>620</v>
      </c>
      <c r="B516" t="s">
        <v>621</v>
      </c>
      <c r="C516">
        <v>323</v>
      </c>
      <c r="D516" t="s">
        <v>12</v>
      </c>
      <c r="E516">
        <v>70</v>
      </c>
      <c r="F516">
        <v>323</v>
      </c>
      <c r="G516">
        <v>2467</v>
      </c>
      <c r="H516" t="s">
        <v>13</v>
      </c>
    </row>
    <row r="517" spans="1:8" hidden="1">
      <c r="A517" t="s">
        <v>622</v>
      </c>
      <c r="B517" t="s">
        <v>623</v>
      </c>
      <c r="C517">
        <v>348</v>
      </c>
      <c r="D517" t="s">
        <v>10</v>
      </c>
      <c r="E517">
        <v>24</v>
      </c>
      <c r="F517">
        <v>81</v>
      </c>
      <c r="G517">
        <v>12686</v>
      </c>
      <c r="H517" t="s">
        <v>11</v>
      </c>
    </row>
    <row r="518" spans="1:8">
      <c r="A518" t="s">
        <v>622</v>
      </c>
      <c r="B518" t="s">
        <v>623</v>
      </c>
      <c r="C518">
        <v>348</v>
      </c>
      <c r="D518" t="s">
        <v>12</v>
      </c>
      <c r="E518">
        <v>84</v>
      </c>
      <c r="F518">
        <v>341</v>
      </c>
      <c r="G518">
        <v>2467</v>
      </c>
      <c r="H518" t="s">
        <v>13</v>
      </c>
    </row>
    <row r="519" spans="1:8" hidden="1">
      <c r="A519" t="s">
        <v>624</v>
      </c>
      <c r="B519" t="s">
        <v>625</v>
      </c>
      <c r="C519">
        <v>647</v>
      </c>
      <c r="D519" t="s">
        <v>38</v>
      </c>
      <c r="E519">
        <v>391</v>
      </c>
      <c r="F519">
        <v>439</v>
      </c>
      <c r="G519">
        <v>5</v>
      </c>
      <c r="H519" t="s">
        <v>38</v>
      </c>
    </row>
    <row r="520" spans="1:8">
      <c r="A520" t="s">
        <v>624</v>
      </c>
      <c r="B520" t="s">
        <v>625</v>
      </c>
      <c r="C520">
        <v>647</v>
      </c>
      <c r="D520" t="s">
        <v>12</v>
      </c>
      <c r="E520">
        <v>169</v>
      </c>
      <c r="F520">
        <v>387</v>
      </c>
      <c r="G520">
        <v>2467</v>
      </c>
      <c r="H520" t="s">
        <v>13</v>
      </c>
    </row>
    <row r="521" spans="1:8" hidden="1">
      <c r="A521" t="s">
        <v>626</v>
      </c>
      <c r="B521" t="s">
        <v>627</v>
      </c>
      <c r="C521">
        <v>338</v>
      </c>
      <c r="D521" t="s">
        <v>238</v>
      </c>
      <c r="E521">
        <v>33</v>
      </c>
      <c r="F521">
        <v>69</v>
      </c>
      <c r="G521">
        <v>92</v>
      </c>
      <c r="H521" t="s">
        <v>238</v>
      </c>
    </row>
    <row r="522" spans="1:8">
      <c r="A522" t="s">
        <v>626</v>
      </c>
      <c r="B522" t="s">
        <v>627</v>
      </c>
      <c r="C522">
        <v>338</v>
      </c>
      <c r="D522" t="s">
        <v>12</v>
      </c>
      <c r="E522">
        <v>80</v>
      </c>
      <c r="F522">
        <v>336</v>
      </c>
      <c r="G522">
        <v>2467</v>
      </c>
      <c r="H522" t="s">
        <v>13</v>
      </c>
    </row>
    <row r="523" spans="1:8" hidden="1">
      <c r="A523" t="s">
        <v>628</v>
      </c>
      <c r="B523" t="s">
        <v>629</v>
      </c>
      <c r="C523">
        <v>284</v>
      </c>
      <c r="D523" t="s">
        <v>630</v>
      </c>
      <c r="E523">
        <v>82</v>
      </c>
      <c r="F523">
        <v>129</v>
      </c>
      <c r="G523">
        <v>1953</v>
      </c>
      <c r="H523" t="s">
        <v>631</v>
      </c>
    </row>
    <row r="524" spans="1:8" hidden="1">
      <c r="A524" t="s">
        <v>628</v>
      </c>
      <c r="B524" t="s">
        <v>629</v>
      </c>
      <c r="C524">
        <v>284</v>
      </c>
      <c r="D524" t="s">
        <v>632</v>
      </c>
      <c r="E524">
        <v>1</v>
      </c>
      <c r="F524">
        <v>79</v>
      </c>
      <c r="G524">
        <v>120</v>
      </c>
      <c r="H524" t="s">
        <v>632</v>
      </c>
    </row>
    <row r="525" spans="1:8">
      <c r="A525" t="s">
        <v>628</v>
      </c>
      <c r="B525" t="s">
        <v>629</v>
      </c>
      <c r="C525">
        <v>284</v>
      </c>
      <c r="D525" t="s">
        <v>12</v>
      </c>
      <c r="E525">
        <v>115</v>
      </c>
      <c r="F525">
        <v>274</v>
      </c>
      <c r="G525">
        <v>2467</v>
      </c>
      <c r="H525" t="s">
        <v>13</v>
      </c>
    </row>
    <row r="526" spans="1:8" hidden="1">
      <c r="A526" t="s">
        <v>633</v>
      </c>
      <c r="B526" t="s">
        <v>634</v>
      </c>
      <c r="C526">
        <v>336</v>
      </c>
      <c r="D526" t="s">
        <v>10</v>
      </c>
      <c r="E526">
        <v>26</v>
      </c>
      <c r="F526">
        <v>82</v>
      </c>
      <c r="G526">
        <v>12686</v>
      </c>
      <c r="H526" t="s">
        <v>11</v>
      </c>
    </row>
    <row r="527" spans="1:8">
      <c r="A527" t="s">
        <v>633</v>
      </c>
      <c r="B527" t="s">
        <v>634</v>
      </c>
      <c r="C527">
        <v>336</v>
      </c>
      <c r="D527" t="s">
        <v>12</v>
      </c>
      <c r="E527">
        <v>85</v>
      </c>
      <c r="F527">
        <v>336</v>
      </c>
      <c r="G527">
        <v>2467</v>
      </c>
      <c r="H527" t="s">
        <v>13</v>
      </c>
    </row>
    <row r="528" spans="1:8">
      <c r="A528" t="s">
        <v>635</v>
      </c>
      <c r="B528" t="s">
        <v>636</v>
      </c>
      <c r="C528">
        <v>298</v>
      </c>
      <c r="D528" t="s">
        <v>12</v>
      </c>
      <c r="E528">
        <v>63</v>
      </c>
      <c r="F528">
        <v>298</v>
      </c>
      <c r="G528">
        <v>2467</v>
      </c>
      <c r="H528" t="s">
        <v>13</v>
      </c>
    </row>
    <row r="529" spans="1:8">
      <c r="A529" t="s">
        <v>637</v>
      </c>
      <c r="B529" t="s">
        <v>638</v>
      </c>
      <c r="C529">
        <v>176</v>
      </c>
      <c r="D529" t="s">
        <v>12</v>
      </c>
      <c r="E529">
        <v>1</v>
      </c>
      <c r="F529">
        <v>176</v>
      </c>
      <c r="G529">
        <v>2467</v>
      </c>
      <c r="H529" t="s">
        <v>13</v>
      </c>
    </row>
    <row r="530" spans="1:8">
      <c r="A530" t="s">
        <v>639</v>
      </c>
      <c r="B530" t="s">
        <v>640</v>
      </c>
      <c r="C530">
        <v>307</v>
      </c>
      <c r="D530" t="s">
        <v>12</v>
      </c>
      <c r="E530">
        <v>57</v>
      </c>
      <c r="F530">
        <v>307</v>
      </c>
      <c r="G530">
        <v>2467</v>
      </c>
      <c r="H530" t="s">
        <v>13</v>
      </c>
    </row>
    <row r="531" spans="1:8" hidden="1">
      <c r="A531" t="s">
        <v>641</v>
      </c>
      <c r="B531" t="s">
        <v>642</v>
      </c>
      <c r="C531">
        <v>348</v>
      </c>
      <c r="D531" t="s">
        <v>10</v>
      </c>
      <c r="E531">
        <v>24</v>
      </c>
      <c r="F531">
        <v>81</v>
      </c>
      <c r="G531">
        <v>12686</v>
      </c>
      <c r="H531" t="s">
        <v>11</v>
      </c>
    </row>
    <row r="532" spans="1:8">
      <c r="A532" t="s">
        <v>641</v>
      </c>
      <c r="B532" t="s">
        <v>642</v>
      </c>
      <c r="C532">
        <v>348</v>
      </c>
      <c r="D532" t="s">
        <v>12</v>
      </c>
      <c r="E532">
        <v>84</v>
      </c>
      <c r="F532">
        <v>341</v>
      </c>
      <c r="G532">
        <v>2467</v>
      </c>
      <c r="H532" t="s">
        <v>13</v>
      </c>
    </row>
    <row r="533" spans="1:8">
      <c r="A533" t="s">
        <v>643</v>
      </c>
      <c r="B533" t="s">
        <v>644</v>
      </c>
      <c r="C533">
        <v>294</v>
      </c>
      <c r="D533" t="s">
        <v>12</v>
      </c>
      <c r="E533">
        <v>7</v>
      </c>
      <c r="F533">
        <v>228</v>
      </c>
      <c r="G533">
        <v>2467</v>
      </c>
      <c r="H533" t="s">
        <v>13</v>
      </c>
    </row>
    <row r="534" spans="1:8" hidden="1">
      <c r="A534" t="s">
        <v>645</v>
      </c>
      <c r="B534" t="s">
        <v>646</v>
      </c>
      <c r="C534">
        <v>500</v>
      </c>
      <c r="D534" t="s">
        <v>647</v>
      </c>
      <c r="E534">
        <v>1</v>
      </c>
      <c r="F534">
        <v>99</v>
      </c>
      <c r="G534">
        <v>42</v>
      </c>
      <c r="H534" t="s">
        <v>647</v>
      </c>
    </row>
    <row r="535" spans="1:8">
      <c r="A535" t="s">
        <v>645</v>
      </c>
      <c r="B535" t="s">
        <v>646</v>
      </c>
      <c r="C535">
        <v>500</v>
      </c>
      <c r="D535" t="s">
        <v>12</v>
      </c>
      <c r="E535">
        <v>102</v>
      </c>
      <c r="F535">
        <v>316</v>
      </c>
      <c r="G535">
        <v>2467</v>
      </c>
      <c r="H535" t="s">
        <v>13</v>
      </c>
    </row>
    <row r="536" spans="1:8" hidden="1">
      <c r="A536" t="s">
        <v>648</v>
      </c>
      <c r="B536" t="s">
        <v>649</v>
      </c>
      <c r="C536">
        <v>470</v>
      </c>
      <c r="D536" t="s">
        <v>523</v>
      </c>
      <c r="E536">
        <v>351</v>
      </c>
      <c r="F536">
        <v>459</v>
      </c>
      <c r="G536">
        <v>8</v>
      </c>
      <c r="H536" t="s">
        <v>523</v>
      </c>
    </row>
    <row r="537" spans="1:8">
      <c r="A537" t="s">
        <v>648</v>
      </c>
      <c r="B537" t="s">
        <v>649</v>
      </c>
      <c r="C537">
        <v>470</v>
      </c>
      <c r="D537" t="s">
        <v>12</v>
      </c>
      <c r="E537">
        <v>77</v>
      </c>
      <c r="F537">
        <v>269</v>
      </c>
      <c r="G537">
        <v>2467</v>
      </c>
      <c r="H537" t="s">
        <v>13</v>
      </c>
    </row>
    <row r="538" spans="1:8">
      <c r="A538" t="s">
        <v>650</v>
      </c>
      <c r="B538" t="s">
        <v>651</v>
      </c>
      <c r="C538">
        <v>345</v>
      </c>
      <c r="D538" t="s">
        <v>12</v>
      </c>
      <c r="E538">
        <v>52</v>
      </c>
      <c r="F538">
        <v>320</v>
      </c>
      <c r="G538">
        <v>2467</v>
      </c>
      <c r="H538" t="s">
        <v>13</v>
      </c>
    </row>
    <row r="539" spans="1:8">
      <c r="A539" t="s">
        <v>652</v>
      </c>
      <c r="B539" t="s">
        <v>653</v>
      </c>
      <c r="C539">
        <v>440</v>
      </c>
      <c r="D539" t="s">
        <v>12</v>
      </c>
      <c r="E539">
        <v>35</v>
      </c>
      <c r="F539">
        <v>131</v>
      </c>
      <c r="G539">
        <v>2467</v>
      </c>
      <c r="H539" t="s">
        <v>13</v>
      </c>
    </row>
    <row r="540" spans="1:8">
      <c r="A540" t="s">
        <v>654</v>
      </c>
      <c r="B540" t="s">
        <v>655</v>
      </c>
      <c r="C540">
        <v>441</v>
      </c>
      <c r="D540" t="s">
        <v>12</v>
      </c>
      <c r="E540">
        <v>74</v>
      </c>
      <c r="F540">
        <v>290</v>
      </c>
      <c r="G540">
        <v>2467</v>
      </c>
      <c r="H540" t="s">
        <v>13</v>
      </c>
    </row>
    <row r="541" spans="1:8" hidden="1">
      <c r="A541" t="s">
        <v>656</v>
      </c>
      <c r="B541" t="s">
        <v>657</v>
      </c>
      <c r="C541">
        <v>341</v>
      </c>
      <c r="D541" t="s">
        <v>10</v>
      </c>
      <c r="E541">
        <v>16</v>
      </c>
      <c r="F541">
        <v>75</v>
      </c>
      <c r="G541">
        <v>12686</v>
      </c>
      <c r="H541" t="s">
        <v>11</v>
      </c>
    </row>
    <row r="542" spans="1:8">
      <c r="A542" t="s">
        <v>656</v>
      </c>
      <c r="B542" t="s">
        <v>657</v>
      </c>
      <c r="C542">
        <v>341</v>
      </c>
      <c r="D542" t="s">
        <v>12</v>
      </c>
      <c r="E542">
        <v>85</v>
      </c>
      <c r="F542">
        <v>339</v>
      </c>
      <c r="G542">
        <v>2467</v>
      </c>
      <c r="H542" t="s">
        <v>13</v>
      </c>
    </row>
    <row r="543" spans="1:8" hidden="1">
      <c r="A543" t="s">
        <v>658</v>
      </c>
      <c r="B543" t="s">
        <v>659</v>
      </c>
      <c r="C543">
        <v>348</v>
      </c>
      <c r="D543" t="s">
        <v>10</v>
      </c>
      <c r="E543">
        <v>21</v>
      </c>
      <c r="F543">
        <v>78</v>
      </c>
      <c r="G543">
        <v>12686</v>
      </c>
      <c r="H543" t="s">
        <v>11</v>
      </c>
    </row>
    <row r="544" spans="1:8">
      <c r="A544" t="s">
        <v>658</v>
      </c>
      <c r="B544" t="s">
        <v>659</v>
      </c>
      <c r="C544">
        <v>348</v>
      </c>
      <c r="D544" t="s">
        <v>12</v>
      </c>
      <c r="E544">
        <v>81</v>
      </c>
      <c r="F544">
        <v>338</v>
      </c>
      <c r="G544">
        <v>2467</v>
      </c>
      <c r="H544" t="s">
        <v>13</v>
      </c>
    </row>
    <row r="545" spans="1:8">
      <c r="A545" t="s">
        <v>660</v>
      </c>
      <c r="B545" t="s">
        <v>661</v>
      </c>
      <c r="C545">
        <v>138</v>
      </c>
      <c r="D545" t="s">
        <v>12</v>
      </c>
      <c r="E545">
        <v>1</v>
      </c>
      <c r="F545">
        <v>138</v>
      </c>
      <c r="G545">
        <v>2467</v>
      </c>
      <c r="H545" t="s">
        <v>13</v>
      </c>
    </row>
    <row r="546" spans="1:8">
      <c r="A546" t="s">
        <v>662</v>
      </c>
      <c r="B546" t="s">
        <v>663</v>
      </c>
      <c r="C546">
        <v>136</v>
      </c>
      <c r="D546" t="s">
        <v>12</v>
      </c>
      <c r="E546">
        <v>1</v>
      </c>
      <c r="F546">
        <v>136</v>
      </c>
      <c r="G546">
        <v>2467</v>
      </c>
      <c r="H546" t="s">
        <v>13</v>
      </c>
    </row>
    <row r="547" spans="1:8">
      <c r="A547" t="s">
        <v>664</v>
      </c>
      <c r="B547" t="s">
        <v>665</v>
      </c>
      <c r="C547">
        <v>138</v>
      </c>
      <c r="D547" t="s">
        <v>12</v>
      </c>
      <c r="E547">
        <v>1</v>
      </c>
      <c r="F547">
        <v>138</v>
      </c>
      <c r="G547">
        <v>2467</v>
      </c>
      <c r="H547" t="s">
        <v>13</v>
      </c>
    </row>
    <row r="548" spans="1:8">
      <c r="A548" t="s">
        <v>666</v>
      </c>
      <c r="B548" t="s">
        <v>667</v>
      </c>
      <c r="C548">
        <v>138</v>
      </c>
      <c r="D548" t="s">
        <v>12</v>
      </c>
      <c r="E548">
        <v>1</v>
      </c>
      <c r="F548">
        <v>138</v>
      </c>
      <c r="G548">
        <v>2467</v>
      </c>
      <c r="H548" t="s">
        <v>13</v>
      </c>
    </row>
    <row r="549" spans="1:8">
      <c r="A549" t="s">
        <v>668</v>
      </c>
      <c r="B549" t="s">
        <v>669</v>
      </c>
      <c r="C549">
        <v>342</v>
      </c>
      <c r="D549" t="s">
        <v>12</v>
      </c>
      <c r="E549">
        <v>84</v>
      </c>
      <c r="F549">
        <v>341</v>
      </c>
      <c r="G549">
        <v>2467</v>
      </c>
      <c r="H549" t="s">
        <v>13</v>
      </c>
    </row>
    <row r="550" spans="1:8" hidden="1">
      <c r="A550" t="s">
        <v>670</v>
      </c>
      <c r="B550" t="s">
        <v>671</v>
      </c>
      <c r="C550">
        <v>347</v>
      </c>
      <c r="D550" t="s">
        <v>10</v>
      </c>
      <c r="E550">
        <v>29</v>
      </c>
      <c r="F550">
        <v>87</v>
      </c>
      <c r="G550">
        <v>12686</v>
      </c>
      <c r="H550" t="s">
        <v>11</v>
      </c>
    </row>
    <row r="551" spans="1:8">
      <c r="A551" t="s">
        <v>670</v>
      </c>
      <c r="B551" t="s">
        <v>671</v>
      </c>
      <c r="C551">
        <v>347</v>
      </c>
      <c r="D551" t="s">
        <v>12</v>
      </c>
      <c r="E551">
        <v>91</v>
      </c>
      <c r="F551">
        <v>346</v>
      </c>
      <c r="G551">
        <v>2467</v>
      </c>
      <c r="H551" t="s">
        <v>13</v>
      </c>
    </row>
    <row r="552" spans="1:8">
      <c r="A552" t="s">
        <v>672</v>
      </c>
      <c r="B552" t="s">
        <v>673</v>
      </c>
      <c r="C552">
        <v>350</v>
      </c>
      <c r="D552" t="s">
        <v>12</v>
      </c>
      <c r="E552">
        <v>93</v>
      </c>
      <c r="F552">
        <v>348</v>
      </c>
      <c r="G552">
        <v>2467</v>
      </c>
      <c r="H552" t="s">
        <v>13</v>
      </c>
    </row>
    <row r="553" spans="1:8" hidden="1">
      <c r="A553" t="s">
        <v>674</v>
      </c>
      <c r="B553" t="s">
        <v>675</v>
      </c>
      <c r="C553">
        <v>460</v>
      </c>
      <c r="D553" t="s">
        <v>241</v>
      </c>
      <c r="E553">
        <v>1</v>
      </c>
      <c r="F553">
        <v>68</v>
      </c>
      <c r="G553">
        <v>18</v>
      </c>
      <c r="H553" t="s">
        <v>241</v>
      </c>
    </row>
    <row r="554" spans="1:8">
      <c r="A554" t="s">
        <v>674</v>
      </c>
      <c r="B554" t="s">
        <v>675</v>
      </c>
      <c r="C554">
        <v>460</v>
      </c>
      <c r="D554" t="s">
        <v>12</v>
      </c>
      <c r="E554">
        <v>98</v>
      </c>
      <c r="F554">
        <v>298</v>
      </c>
      <c r="G554">
        <v>2467</v>
      </c>
      <c r="H554" t="s">
        <v>13</v>
      </c>
    </row>
    <row r="555" spans="1:8" hidden="1">
      <c r="A555" t="s">
        <v>676</v>
      </c>
      <c r="B555" t="s">
        <v>677</v>
      </c>
      <c r="C555">
        <v>400</v>
      </c>
      <c r="D555" t="s">
        <v>10</v>
      </c>
      <c r="E555">
        <v>80</v>
      </c>
      <c r="F555">
        <v>138</v>
      </c>
      <c r="G555">
        <v>12686</v>
      </c>
      <c r="H555" t="s">
        <v>11</v>
      </c>
    </row>
    <row r="556" spans="1:8">
      <c r="A556" t="s">
        <v>676</v>
      </c>
      <c r="B556" t="s">
        <v>677</v>
      </c>
      <c r="C556">
        <v>400</v>
      </c>
      <c r="D556" t="s">
        <v>12</v>
      </c>
      <c r="E556">
        <v>141</v>
      </c>
      <c r="F556">
        <v>396</v>
      </c>
      <c r="G556">
        <v>2467</v>
      </c>
      <c r="H556" t="s">
        <v>13</v>
      </c>
    </row>
    <row r="557" spans="1:8" hidden="1">
      <c r="A557" t="s">
        <v>678</v>
      </c>
      <c r="B557" t="s">
        <v>679</v>
      </c>
      <c r="C557">
        <v>334</v>
      </c>
      <c r="D557" t="s">
        <v>238</v>
      </c>
      <c r="E557">
        <v>16</v>
      </c>
      <c r="F557">
        <v>68</v>
      </c>
      <c r="G557">
        <v>92</v>
      </c>
      <c r="H557" t="s">
        <v>238</v>
      </c>
    </row>
    <row r="558" spans="1:8">
      <c r="A558" t="s">
        <v>678</v>
      </c>
      <c r="B558" t="s">
        <v>679</v>
      </c>
      <c r="C558">
        <v>334</v>
      </c>
      <c r="D558" t="s">
        <v>12</v>
      </c>
      <c r="E558">
        <v>77</v>
      </c>
      <c r="F558">
        <v>333</v>
      </c>
      <c r="G558">
        <v>2467</v>
      </c>
      <c r="H558" t="s">
        <v>13</v>
      </c>
    </row>
    <row r="559" spans="1:8">
      <c r="A559" t="s">
        <v>680</v>
      </c>
      <c r="B559" t="s">
        <v>681</v>
      </c>
      <c r="C559">
        <v>345</v>
      </c>
      <c r="D559" t="s">
        <v>12</v>
      </c>
      <c r="E559">
        <v>73</v>
      </c>
      <c r="F559">
        <v>329</v>
      </c>
      <c r="G559">
        <v>2467</v>
      </c>
      <c r="H559" t="s">
        <v>13</v>
      </c>
    </row>
    <row r="560" spans="1:8">
      <c r="A560" t="s">
        <v>682</v>
      </c>
      <c r="B560" t="s">
        <v>683</v>
      </c>
      <c r="C560">
        <v>334</v>
      </c>
      <c r="D560" t="s">
        <v>12</v>
      </c>
      <c r="E560">
        <v>76</v>
      </c>
      <c r="F560">
        <v>332</v>
      </c>
      <c r="G560">
        <v>2467</v>
      </c>
      <c r="H560" t="s">
        <v>13</v>
      </c>
    </row>
    <row r="561" spans="1:8">
      <c r="A561" t="s">
        <v>684</v>
      </c>
      <c r="B561" t="s">
        <v>685</v>
      </c>
      <c r="C561">
        <v>336</v>
      </c>
      <c r="D561" t="s">
        <v>12</v>
      </c>
      <c r="E561">
        <v>66</v>
      </c>
      <c r="F561">
        <v>263</v>
      </c>
      <c r="G561">
        <v>2467</v>
      </c>
      <c r="H561" t="s">
        <v>13</v>
      </c>
    </row>
    <row r="562" spans="1:8">
      <c r="A562" t="s">
        <v>686</v>
      </c>
      <c r="B562" t="s">
        <v>687</v>
      </c>
      <c r="C562">
        <v>234</v>
      </c>
      <c r="D562" t="s">
        <v>12</v>
      </c>
      <c r="E562">
        <v>2</v>
      </c>
      <c r="F562">
        <v>212</v>
      </c>
      <c r="G562">
        <v>2467</v>
      </c>
      <c r="H562" t="s">
        <v>13</v>
      </c>
    </row>
    <row r="563" spans="1:8">
      <c r="A563" t="s">
        <v>688</v>
      </c>
      <c r="B563" t="s">
        <v>689</v>
      </c>
      <c r="C563">
        <v>336</v>
      </c>
      <c r="D563" t="s">
        <v>12</v>
      </c>
      <c r="E563">
        <v>73</v>
      </c>
      <c r="F563">
        <v>258</v>
      </c>
      <c r="G563">
        <v>2467</v>
      </c>
      <c r="H563" t="s">
        <v>13</v>
      </c>
    </row>
    <row r="564" spans="1:8">
      <c r="A564" t="s">
        <v>690</v>
      </c>
      <c r="B564" t="s">
        <v>691</v>
      </c>
      <c r="C564">
        <v>341</v>
      </c>
      <c r="D564" t="s">
        <v>12</v>
      </c>
      <c r="E564">
        <v>80</v>
      </c>
      <c r="F564">
        <v>327</v>
      </c>
      <c r="G564">
        <v>2467</v>
      </c>
      <c r="H564" t="s">
        <v>13</v>
      </c>
    </row>
    <row r="565" spans="1:8" hidden="1">
      <c r="A565" t="s">
        <v>692</v>
      </c>
      <c r="B565" t="s">
        <v>693</v>
      </c>
      <c r="C565">
        <v>335</v>
      </c>
      <c r="D565" t="s">
        <v>10</v>
      </c>
      <c r="E565">
        <v>19</v>
      </c>
      <c r="F565">
        <v>76</v>
      </c>
      <c r="G565">
        <v>12686</v>
      </c>
      <c r="H565" t="s">
        <v>11</v>
      </c>
    </row>
    <row r="566" spans="1:8">
      <c r="A566" t="s">
        <v>692</v>
      </c>
      <c r="B566" t="s">
        <v>693</v>
      </c>
      <c r="C566">
        <v>335</v>
      </c>
      <c r="D566" t="s">
        <v>12</v>
      </c>
      <c r="E566">
        <v>79</v>
      </c>
      <c r="F566">
        <v>333</v>
      </c>
      <c r="G566">
        <v>2467</v>
      </c>
      <c r="H566" t="s">
        <v>13</v>
      </c>
    </row>
    <row r="567" spans="1:8">
      <c r="A567" t="s">
        <v>694</v>
      </c>
      <c r="B567" t="s">
        <v>695</v>
      </c>
      <c r="C567">
        <v>191</v>
      </c>
      <c r="D567" t="s">
        <v>12</v>
      </c>
      <c r="E567">
        <v>1</v>
      </c>
      <c r="F567">
        <v>174</v>
      </c>
      <c r="G567">
        <v>2467</v>
      </c>
      <c r="H567" t="s">
        <v>13</v>
      </c>
    </row>
    <row r="568" spans="1:8" hidden="1">
      <c r="A568" t="s">
        <v>696</v>
      </c>
      <c r="B568" t="s">
        <v>697</v>
      </c>
      <c r="C568">
        <v>231</v>
      </c>
      <c r="D568" t="s">
        <v>698</v>
      </c>
      <c r="E568">
        <v>1</v>
      </c>
      <c r="F568">
        <v>59</v>
      </c>
      <c r="G568">
        <v>2</v>
      </c>
      <c r="H568" t="s">
        <v>698</v>
      </c>
    </row>
    <row r="569" spans="1:8">
      <c r="A569" t="s">
        <v>696</v>
      </c>
      <c r="B569" t="s">
        <v>697</v>
      </c>
      <c r="C569">
        <v>231</v>
      </c>
      <c r="D569" t="s">
        <v>12</v>
      </c>
      <c r="E569">
        <v>90</v>
      </c>
      <c r="F569">
        <v>208</v>
      </c>
      <c r="G569">
        <v>2467</v>
      </c>
      <c r="H569" t="s">
        <v>13</v>
      </c>
    </row>
    <row r="570" spans="1:8" hidden="1">
      <c r="A570" t="s">
        <v>699</v>
      </c>
      <c r="B570" t="s">
        <v>700</v>
      </c>
      <c r="C570">
        <v>367</v>
      </c>
      <c r="D570" t="s">
        <v>10</v>
      </c>
      <c r="E570">
        <v>3</v>
      </c>
      <c r="F570">
        <v>59</v>
      </c>
      <c r="G570">
        <v>12686</v>
      </c>
      <c r="H570" t="s">
        <v>11</v>
      </c>
    </row>
    <row r="571" spans="1:8">
      <c r="A571" t="s">
        <v>699</v>
      </c>
      <c r="B571" t="s">
        <v>700</v>
      </c>
      <c r="C571">
        <v>367</v>
      </c>
      <c r="D571" t="s">
        <v>12</v>
      </c>
      <c r="E571">
        <v>68</v>
      </c>
      <c r="F571">
        <v>319</v>
      </c>
      <c r="G571">
        <v>2467</v>
      </c>
      <c r="H571" t="s">
        <v>13</v>
      </c>
    </row>
    <row r="572" spans="1:8">
      <c r="A572" t="s">
        <v>701</v>
      </c>
      <c r="B572" t="s">
        <v>702</v>
      </c>
      <c r="C572">
        <v>285</v>
      </c>
      <c r="D572" t="s">
        <v>12</v>
      </c>
      <c r="E572">
        <v>82</v>
      </c>
      <c r="F572">
        <v>142</v>
      </c>
      <c r="G572">
        <v>2467</v>
      </c>
      <c r="H572" t="s">
        <v>13</v>
      </c>
    </row>
    <row r="573" spans="1:8">
      <c r="A573" t="s">
        <v>701</v>
      </c>
      <c r="B573" t="s">
        <v>702</v>
      </c>
      <c r="C573">
        <v>285</v>
      </c>
      <c r="D573" t="s">
        <v>12</v>
      </c>
      <c r="E573">
        <v>140</v>
      </c>
      <c r="F573">
        <v>284</v>
      </c>
      <c r="G573">
        <v>2467</v>
      </c>
      <c r="H573" t="s">
        <v>13</v>
      </c>
    </row>
    <row r="574" spans="1:8">
      <c r="A574" t="s">
        <v>703</v>
      </c>
      <c r="B574" t="s">
        <v>704</v>
      </c>
      <c r="C574">
        <v>215</v>
      </c>
      <c r="D574" t="s">
        <v>12</v>
      </c>
      <c r="E574">
        <v>66</v>
      </c>
      <c r="F574">
        <v>196</v>
      </c>
      <c r="G574">
        <v>2467</v>
      </c>
      <c r="H574" t="s">
        <v>13</v>
      </c>
    </row>
    <row r="575" spans="1:8">
      <c r="A575" t="s">
        <v>705</v>
      </c>
      <c r="B575" t="s">
        <v>706</v>
      </c>
      <c r="C575">
        <v>140</v>
      </c>
      <c r="D575" t="s">
        <v>12</v>
      </c>
      <c r="E575">
        <v>12</v>
      </c>
      <c r="F575">
        <v>121</v>
      </c>
      <c r="G575">
        <v>2467</v>
      </c>
      <c r="H575" t="s">
        <v>13</v>
      </c>
    </row>
    <row r="576" spans="1:8">
      <c r="A576" t="s">
        <v>707</v>
      </c>
      <c r="B576" t="s">
        <v>708</v>
      </c>
      <c r="C576">
        <v>337</v>
      </c>
      <c r="D576" t="s">
        <v>12</v>
      </c>
      <c r="E576">
        <v>73</v>
      </c>
      <c r="F576">
        <v>337</v>
      </c>
      <c r="G576">
        <v>2467</v>
      </c>
      <c r="H576" t="s">
        <v>13</v>
      </c>
    </row>
    <row r="577" spans="1:8" hidden="1">
      <c r="A577" t="s">
        <v>709</v>
      </c>
      <c r="B577" t="s">
        <v>710</v>
      </c>
      <c r="C577">
        <v>340</v>
      </c>
      <c r="D577" t="s">
        <v>10</v>
      </c>
      <c r="E577">
        <v>27</v>
      </c>
      <c r="F577">
        <v>81</v>
      </c>
      <c r="G577">
        <v>12686</v>
      </c>
      <c r="H577" t="s">
        <v>11</v>
      </c>
    </row>
    <row r="578" spans="1:8">
      <c r="A578" t="s">
        <v>709</v>
      </c>
      <c r="B578" t="s">
        <v>710</v>
      </c>
      <c r="C578">
        <v>340</v>
      </c>
      <c r="D578" t="s">
        <v>12</v>
      </c>
      <c r="E578">
        <v>84</v>
      </c>
      <c r="F578">
        <v>339</v>
      </c>
      <c r="G578">
        <v>2467</v>
      </c>
      <c r="H578" t="s">
        <v>13</v>
      </c>
    </row>
    <row r="579" spans="1:8">
      <c r="A579" t="s">
        <v>711</v>
      </c>
      <c r="B579" t="s">
        <v>712</v>
      </c>
      <c r="C579">
        <v>363</v>
      </c>
      <c r="D579" t="s">
        <v>12</v>
      </c>
      <c r="E579">
        <v>65</v>
      </c>
      <c r="F579">
        <v>340</v>
      </c>
      <c r="G579">
        <v>2467</v>
      </c>
      <c r="H579" t="s">
        <v>13</v>
      </c>
    </row>
    <row r="580" spans="1:8" hidden="1">
      <c r="A580" t="s">
        <v>713</v>
      </c>
      <c r="B580" t="s">
        <v>714</v>
      </c>
      <c r="C580">
        <v>344</v>
      </c>
      <c r="D580" t="s">
        <v>10</v>
      </c>
      <c r="E580">
        <v>28</v>
      </c>
      <c r="F580">
        <v>86</v>
      </c>
      <c r="G580">
        <v>12686</v>
      </c>
      <c r="H580" t="s">
        <v>11</v>
      </c>
    </row>
    <row r="581" spans="1:8">
      <c r="A581" t="s">
        <v>713</v>
      </c>
      <c r="B581" t="s">
        <v>714</v>
      </c>
      <c r="C581">
        <v>344</v>
      </c>
      <c r="D581" t="s">
        <v>12</v>
      </c>
      <c r="E581">
        <v>89</v>
      </c>
      <c r="F581">
        <v>343</v>
      </c>
      <c r="G581">
        <v>2467</v>
      </c>
      <c r="H581" t="s">
        <v>13</v>
      </c>
    </row>
    <row r="582" spans="1:8">
      <c r="A582" t="s">
        <v>715</v>
      </c>
      <c r="B582" t="s">
        <v>716</v>
      </c>
      <c r="C582">
        <v>191</v>
      </c>
      <c r="D582" t="s">
        <v>12</v>
      </c>
      <c r="E582">
        <v>1</v>
      </c>
      <c r="F582">
        <v>174</v>
      </c>
      <c r="G582">
        <v>2467</v>
      </c>
      <c r="H582" t="s">
        <v>13</v>
      </c>
    </row>
    <row r="583" spans="1:8">
      <c r="A583" t="s">
        <v>717</v>
      </c>
      <c r="B583" t="s">
        <v>718</v>
      </c>
      <c r="C583">
        <v>348</v>
      </c>
      <c r="D583" t="s">
        <v>12</v>
      </c>
      <c r="E583">
        <v>79</v>
      </c>
      <c r="F583">
        <v>334</v>
      </c>
      <c r="G583">
        <v>2467</v>
      </c>
      <c r="H583" t="s">
        <v>13</v>
      </c>
    </row>
    <row r="584" spans="1:8">
      <c r="A584" t="s">
        <v>719</v>
      </c>
      <c r="B584" t="s">
        <v>720</v>
      </c>
      <c r="C584">
        <v>260</v>
      </c>
      <c r="D584" t="s">
        <v>12</v>
      </c>
      <c r="E584">
        <v>68</v>
      </c>
      <c r="F584">
        <v>260</v>
      </c>
      <c r="G584">
        <v>2467</v>
      </c>
      <c r="H584" t="s">
        <v>13</v>
      </c>
    </row>
    <row r="585" spans="1:8" hidden="1">
      <c r="A585" t="s">
        <v>721</v>
      </c>
      <c r="B585" t="s">
        <v>722</v>
      </c>
      <c r="C585">
        <v>335</v>
      </c>
      <c r="D585" t="s">
        <v>10</v>
      </c>
      <c r="E585">
        <v>20</v>
      </c>
      <c r="F585">
        <v>73</v>
      </c>
      <c r="G585">
        <v>12686</v>
      </c>
      <c r="H585" t="s">
        <v>11</v>
      </c>
    </row>
    <row r="586" spans="1:8">
      <c r="A586" t="s">
        <v>721</v>
      </c>
      <c r="B586" t="s">
        <v>722</v>
      </c>
      <c r="C586">
        <v>335</v>
      </c>
      <c r="D586" t="s">
        <v>12</v>
      </c>
      <c r="E586">
        <v>76</v>
      </c>
      <c r="F586">
        <v>332</v>
      </c>
      <c r="G586">
        <v>2467</v>
      </c>
      <c r="H586" t="s">
        <v>13</v>
      </c>
    </row>
    <row r="587" spans="1:8">
      <c r="A587" t="s">
        <v>723</v>
      </c>
      <c r="B587" t="s">
        <v>724</v>
      </c>
      <c r="C587">
        <v>341</v>
      </c>
      <c r="D587" t="s">
        <v>12</v>
      </c>
      <c r="E587">
        <v>80</v>
      </c>
      <c r="F587">
        <v>327</v>
      </c>
      <c r="G587">
        <v>2467</v>
      </c>
      <c r="H587" t="s">
        <v>13</v>
      </c>
    </row>
    <row r="588" spans="1:8" hidden="1">
      <c r="A588" t="s">
        <v>725</v>
      </c>
      <c r="B588" t="s">
        <v>726</v>
      </c>
      <c r="C588">
        <v>336</v>
      </c>
      <c r="D588" t="s">
        <v>10</v>
      </c>
      <c r="E588">
        <v>22</v>
      </c>
      <c r="F588">
        <v>77</v>
      </c>
      <c r="G588">
        <v>12686</v>
      </c>
      <c r="H588" t="s">
        <v>11</v>
      </c>
    </row>
    <row r="589" spans="1:8">
      <c r="A589" t="s">
        <v>725</v>
      </c>
      <c r="B589" t="s">
        <v>726</v>
      </c>
      <c r="C589">
        <v>336</v>
      </c>
      <c r="D589" t="s">
        <v>12</v>
      </c>
      <c r="E589">
        <v>80</v>
      </c>
      <c r="F589">
        <v>334</v>
      </c>
      <c r="G589">
        <v>2467</v>
      </c>
      <c r="H589" t="s">
        <v>13</v>
      </c>
    </row>
    <row r="590" spans="1:8">
      <c r="A590" t="s">
        <v>727</v>
      </c>
      <c r="B590" t="s">
        <v>728</v>
      </c>
      <c r="C590">
        <v>270</v>
      </c>
      <c r="D590" t="s">
        <v>12</v>
      </c>
      <c r="E590">
        <v>32</v>
      </c>
      <c r="F590">
        <v>251</v>
      </c>
      <c r="G590">
        <v>2467</v>
      </c>
      <c r="H590" t="s">
        <v>13</v>
      </c>
    </row>
    <row r="591" spans="1:8">
      <c r="A591" t="s">
        <v>729</v>
      </c>
      <c r="B591" t="s">
        <v>730</v>
      </c>
      <c r="C591">
        <v>348</v>
      </c>
      <c r="D591" t="s">
        <v>12</v>
      </c>
      <c r="E591">
        <v>72</v>
      </c>
      <c r="F591">
        <v>274</v>
      </c>
      <c r="G591">
        <v>2467</v>
      </c>
      <c r="H591" t="s">
        <v>13</v>
      </c>
    </row>
    <row r="592" spans="1:8">
      <c r="A592" t="s">
        <v>731</v>
      </c>
      <c r="B592" t="s">
        <v>732</v>
      </c>
      <c r="C592">
        <v>352</v>
      </c>
      <c r="D592" t="s">
        <v>12</v>
      </c>
      <c r="E592">
        <v>93</v>
      </c>
      <c r="F592">
        <v>349</v>
      </c>
      <c r="G592">
        <v>2467</v>
      </c>
      <c r="H592" t="s">
        <v>13</v>
      </c>
    </row>
    <row r="593" spans="1:8">
      <c r="A593" t="s">
        <v>733</v>
      </c>
      <c r="B593" t="s">
        <v>734</v>
      </c>
      <c r="C593">
        <v>349</v>
      </c>
      <c r="D593" t="s">
        <v>12</v>
      </c>
      <c r="E593">
        <v>71</v>
      </c>
      <c r="F593">
        <v>332</v>
      </c>
      <c r="G593">
        <v>2467</v>
      </c>
      <c r="H593" t="s">
        <v>13</v>
      </c>
    </row>
    <row r="594" spans="1:8">
      <c r="A594" t="s">
        <v>735</v>
      </c>
      <c r="B594" t="s">
        <v>736</v>
      </c>
      <c r="C594">
        <v>246</v>
      </c>
      <c r="D594" t="s">
        <v>12</v>
      </c>
      <c r="E594">
        <v>1</v>
      </c>
      <c r="F594">
        <v>204</v>
      </c>
      <c r="G594">
        <v>2467</v>
      </c>
      <c r="H594" t="s">
        <v>13</v>
      </c>
    </row>
    <row r="595" spans="1:8">
      <c r="A595" t="s">
        <v>737</v>
      </c>
      <c r="B595" t="s">
        <v>738</v>
      </c>
      <c r="C595">
        <v>347</v>
      </c>
      <c r="D595" t="s">
        <v>12</v>
      </c>
      <c r="E595">
        <v>88</v>
      </c>
      <c r="F595">
        <v>344</v>
      </c>
      <c r="G595">
        <v>2467</v>
      </c>
      <c r="H595" t="s">
        <v>13</v>
      </c>
    </row>
    <row r="596" spans="1:8">
      <c r="A596" t="s">
        <v>739</v>
      </c>
      <c r="B596" t="s">
        <v>740</v>
      </c>
      <c r="C596">
        <v>345</v>
      </c>
      <c r="D596" t="s">
        <v>12</v>
      </c>
      <c r="E596">
        <v>72</v>
      </c>
      <c r="F596">
        <v>332</v>
      </c>
      <c r="G596">
        <v>2467</v>
      </c>
      <c r="H596" t="s">
        <v>13</v>
      </c>
    </row>
    <row r="597" spans="1:8">
      <c r="A597" t="s">
        <v>741</v>
      </c>
      <c r="B597" t="s">
        <v>742</v>
      </c>
      <c r="C597">
        <v>344</v>
      </c>
      <c r="D597" t="s">
        <v>12</v>
      </c>
      <c r="E597">
        <v>73</v>
      </c>
      <c r="F597">
        <v>281</v>
      </c>
      <c r="G597">
        <v>2467</v>
      </c>
      <c r="H597" t="s">
        <v>13</v>
      </c>
    </row>
    <row r="598" spans="1:8">
      <c r="A598" t="s">
        <v>743</v>
      </c>
      <c r="B598" t="s">
        <v>744</v>
      </c>
      <c r="C598">
        <v>181</v>
      </c>
      <c r="D598" t="s">
        <v>12</v>
      </c>
      <c r="E598">
        <v>1</v>
      </c>
      <c r="F598">
        <v>144</v>
      </c>
      <c r="G598">
        <v>2467</v>
      </c>
      <c r="H598" t="s">
        <v>13</v>
      </c>
    </row>
    <row r="599" spans="1:8">
      <c r="A599" t="s">
        <v>745</v>
      </c>
      <c r="B599" t="s">
        <v>746</v>
      </c>
      <c r="C599">
        <v>349</v>
      </c>
      <c r="D599" t="s">
        <v>12</v>
      </c>
      <c r="E599">
        <v>72</v>
      </c>
      <c r="F599">
        <v>332</v>
      </c>
      <c r="G599">
        <v>2467</v>
      </c>
      <c r="H599" t="s">
        <v>13</v>
      </c>
    </row>
    <row r="600" spans="1:8">
      <c r="A600" t="s">
        <v>747</v>
      </c>
      <c r="B600" t="s">
        <v>748</v>
      </c>
      <c r="C600">
        <v>351</v>
      </c>
      <c r="D600" t="s">
        <v>12</v>
      </c>
      <c r="E600">
        <v>92</v>
      </c>
      <c r="F600">
        <v>348</v>
      </c>
      <c r="G600">
        <v>2467</v>
      </c>
      <c r="H600" t="s">
        <v>13</v>
      </c>
    </row>
    <row r="601" spans="1:8">
      <c r="A601" t="s">
        <v>749</v>
      </c>
      <c r="B601" t="s">
        <v>750</v>
      </c>
      <c r="C601">
        <v>245</v>
      </c>
      <c r="D601" t="s">
        <v>12</v>
      </c>
      <c r="E601">
        <v>1</v>
      </c>
      <c r="F601">
        <v>203</v>
      </c>
      <c r="G601">
        <v>2467</v>
      </c>
      <c r="H601" t="s">
        <v>13</v>
      </c>
    </row>
    <row r="602" spans="1:8">
      <c r="A602" t="s">
        <v>751</v>
      </c>
      <c r="B602" t="s">
        <v>752</v>
      </c>
      <c r="C602">
        <v>352</v>
      </c>
      <c r="D602" t="s">
        <v>12</v>
      </c>
      <c r="E602">
        <v>72</v>
      </c>
      <c r="F602">
        <v>284</v>
      </c>
      <c r="G602">
        <v>2467</v>
      </c>
      <c r="H602" t="s">
        <v>13</v>
      </c>
    </row>
    <row r="603" spans="1:8">
      <c r="A603" t="s">
        <v>753</v>
      </c>
      <c r="B603" t="s">
        <v>754</v>
      </c>
      <c r="C603">
        <v>349</v>
      </c>
      <c r="D603" t="s">
        <v>12</v>
      </c>
      <c r="E603">
        <v>75</v>
      </c>
      <c r="F603">
        <v>334</v>
      </c>
      <c r="G603">
        <v>2467</v>
      </c>
      <c r="H603" t="s">
        <v>13</v>
      </c>
    </row>
    <row r="604" spans="1:8">
      <c r="A604" t="s">
        <v>755</v>
      </c>
      <c r="B604" t="s">
        <v>756</v>
      </c>
      <c r="C604">
        <v>269</v>
      </c>
      <c r="D604" t="s">
        <v>12</v>
      </c>
      <c r="E604">
        <v>5</v>
      </c>
      <c r="F604">
        <v>226</v>
      </c>
      <c r="G604">
        <v>2467</v>
      </c>
      <c r="H604" t="s">
        <v>13</v>
      </c>
    </row>
    <row r="605" spans="1:8">
      <c r="A605" t="s">
        <v>757</v>
      </c>
      <c r="B605" t="s">
        <v>758</v>
      </c>
      <c r="C605">
        <v>355</v>
      </c>
      <c r="D605" t="s">
        <v>12</v>
      </c>
      <c r="E605">
        <v>96</v>
      </c>
      <c r="F605">
        <v>352</v>
      </c>
      <c r="G605">
        <v>2467</v>
      </c>
      <c r="H605" t="s">
        <v>13</v>
      </c>
    </row>
    <row r="606" spans="1:8">
      <c r="A606" t="s">
        <v>759</v>
      </c>
      <c r="B606" t="s">
        <v>760</v>
      </c>
      <c r="C606">
        <v>172</v>
      </c>
      <c r="D606" t="s">
        <v>12</v>
      </c>
      <c r="E606">
        <v>4</v>
      </c>
      <c r="F606">
        <v>156</v>
      </c>
      <c r="G606">
        <v>2467</v>
      </c>
      <c r="H606" t="s">
        <v>13</v>
      </c>
    </row>
    <row r="607" spans="1:8">
      <c r="A607" t="s">
        <v>761</v>
      </c>
      <c r="B607" t="s">
        <v>762</v>
      </c>
      <c r="C607">
        <v>335</v>
      </c>
      <c r="D607" t="s">
        <v>12</v>
      </c>
      <c r="E607">
        <v>71</v>
      </c>
      <c r="F607">
        <v>258</v>
      </c>
      <c r="G607">
        <v>2467</v>
      </c>
      <c r="H607" t="s">
        <v>13</v>
      </c>
    </row>
    <row r="608" spans="1:8" hidden="1">
      <c r="A608" t="s">
        <v>763</v>
      </c>
      <c r="B608" t="s">
        <v>764</v>
      </c>
      <c r="C608">
        <v>335</v>
      </c>
      <c r="D608" t="s">
        <v>10</v>
      </c>
      <c r="E608">
        <v>20</v>
      </c>
      <c r="F608">
        <v>76</v>
      </c>
      <c r="G608">
        <v>12686</v>
      </c>
      <c r="H608" t="s">
        <v>11</v>
      </c>
    </row>
    <row r="609" spans="1:8">
      <c r="A609" t="s">
        <v>763</v>
      </c>
      <c r="B609" t="s">
        <v>764</v>
      </c>
      <c r="C609">
        <v>335</v>
      </c>
      <c r="D609" t="s">
        <v>12</v>
      </c>
      <c r="E609">
        <v>79</v>
      </c>
      <c r="F609">
        <v>333</v>
      </c>
      <c r="G609">
        <v>2467</v>
      </c>
      <c r="H609" t="s">
        <v>13</v>
      </c>
    </row>
    <row r="610" spans="1:8" hidden="1">
      <c r="A610" t="s">
        <v>765</v>
      </c>
      <c r="B610" t="s">
        <v>766</v>
      </c>
      <c r="C610">
        <v>406</v>
      </c>
      <c r="D610" t="s">
        <v>767</v>
      </c>
      <c r="E610">
        <v>3</v>
      </c>
      <c r="F610">
        <v>114</v>
      </c>
      <c r="G610">
        <v>2052</v>
      </c>
      <c r="H610" t="s">
        <v>768</v>
      </c>
    </row>
    <row r="611" spans="1:8">
      <c r="A611" t="s">
        <v>765</v>
      </c>
      <c r="B611" t="s">
        <v>766</v>
      </c>
      <c r="C611">
        <v>406</v>
      </c>
      <c r="D611" t="s">
        <v>12</v>
      </c>
      <c r="E611">
        <v>169</v>
      </c>
      <c r="F611">
        <v>403</v>
      </c>
      <c r="G611">
        <v>2467</v>
      </c>
      <c r="H611" t="s">
        <v>13</v>
      </c>
    </row>
    <row r="612" spans="1:8">
      <c r="A612" t="s">
        <v>769</v>
      </c>
      <c r="B612" t="s">
        <v>770</v>
      </c>
      <c r="C612">
        <v>341</v>
      </c>
      <c r="D612" t="s">
        <v>12</v>
      </c>
      <c r="E612">
        <v>80</v>
      </c>
      <c r="F612">
        <v>327</v>
      </c>
      <c r="G612">
        <v>2467</v>
      </c>
      <c r="H612" t="s">
        <v>13</v>
      </c>
    </row>
    <row r="613" spans="1:8">
      <c r="A613" t="s">
        <v>771</v>
      </c>
      <c r="B613" t="s">
        <v>772</v>
      </c>
      <c r="C613">
        <v>267</v>
      </c>
      <c r="D613" t="s">
        <v>12</v>
      </c>
      <c r="E613">
        <v>32</v>
      </c>
      <c r="F613">
        <v>250</v>
      </c>
      <c r="G613">
        <v>2467</v>
      </c>
      <c r="H613" t="s">
        <v>13</v>
      </c>
    </row>
    <row r="614" spans="1:8">
      <c r="A614" t="s">
        <v>773</v>
      </c>
      <c r="B614" t="s">
        <v>774</v>
      </c>
      <c r="C614">
        <v>341</v>
      </c>
      <c r="D614" t="s">
        <v>12</v>
      </c>
      <c r="E614">
        <v>80</v>
      </c>
      <c r="F614">
        <v>327</v>
      </c>
      <c r="G614">
        <v>2467</v>
      </c>
      <c r="H614" t="s">
        <v>13</v>
      </c>
    </row>
    <row r="615" spans="1:8" hidden="1">
      <c r="A615" t="s">
        <v>775</v>
      </c>
      <c r="B615" t="s">
        <v>776</v>
      </c>
      <c r="C615">
        <v>336</v>
      </c>
      <c r="D615" t="s">
        <v>10</v>
      </c>
      <c r="E615">
        <v>27</v>
      </c>
      <c r="F615">
        <v>77</v>
      </c>
      <c r="G615">
        <v>12686</v>
      </c>
      <c r="H615" t="s">
        <v>11</v>
      </c>
    </row>
    <row r="616" spans="1:8">
      <c r="A616" t="s">
        <v>775</v>
      </c>
      <c r="B616" t="s">
        <v>776</v>
      </c>
      <c r="C616">
        <v>336</v>
      </c>
      <c r="D616" t="s">
        <v>12</v>
      </c>
      <c r="E616">
        <v>80</v>
      </c>
      <c r="F616">
        <v>334</v>
      </c>
      <c r="G616">
        <v>2467</v>
      </c>
      <c r="H616" t="s">
        <v>13</v>
      </c>
    </row>
    <row r="617" spans="1:8">
      <c r="A617" t="s">
        <v>777</v>
      </c>
      <c r="B617" t="s">
        <v>778</v>
      </c>
      <c r="C617">
        <v>138</v>
      </c>
      <c r="D617" t="s">
        <v>12</v>
      </c>
      <c r="E617">
        <v>1</v>
      </c>
      <c r="F617">
        <v>138</v>
      </c>
      <c r="G617">
        <v>2467</v>
      </c>
      <c r="H617" t="s">
        <v>13</v>
      </c>
    </row>
    <row r="618" spans="1:8">
      <c r="A618" t="s">
        <v>779</v>
      </c>
      <c r="B618" t="s">
        <v>780</v>
      </c>
      <c r="C618">
        <v>138</v>
      </c>
      <c r="D618" t="s">
        <v>12</v>
      </c>
      <c r="E618">
        <v>1</v>
      </c>
      <c r="F618">
        <v>138</v>
      </c>
      <c r="G618">
        <v>2467</v>
      </c>
      <c r="H618" t="s">
        <v>13</v>
      </c>
    </row>
    <row r="619" spans="1:8" hidden="1">
      <c r="A619" t="s">
        <v>781</v>
      </c>
      <c r="B619" t="s">
        <v>782</v>
      </c>
      <c r="C619">
        <v>339</v>
      </c>
      <c r="D619" t="s">
        <v>10</v>
      </c>
      <c r="E619">
        <v>28</v>
      </c>
      <c r="F619">
        <v>80</v>
      </c>
      <c r="G619">
        <v>12686</v>
      </c>
      <c r="H619" t="s">
        <v>11</v>
      </c>
    </row>
    <row r="620" spans="1:8">
      <c r="A620" t="s">
        <v>781</v>
      </c>
      <c r="B620" t="s">
        <v>782</v>
      </c>
      <c r="C620">
        <v>339</v>
      </c>
      <c r="D620" t="s">
        <v>12</v>
      </c>
      <c r="E620">
        <v>83</v>
      </c>
      <c r="F620">
        <v>338</v>
      </c>
      <c r="G620">
        <v>2467</v>
      </c>
      <c r="H620" t="s">
        <v>13</v>
      </c>
    </row>
    <row r="621" spans="1:8">
      <c r="A621" t="s">
        <v>783</v>
      </c>
      <c r="B621" t="s">
        <v>784</v>
      </c>
      <c r="C621">
        <v>329</v>
      </c>
      <c r="D621" t="s">
        <v>12</v>
      </c>
      <c r="E621">
        <v>64</v>
      </c>
      <c r="F621">
        <v>320</v>
      </c>
      <c r="G621">
        <v>2467</v>
      </c>
      <c r="H621" t="s">
        <v>13</v>
      </c>
    </row>
    <row r="622" spans="1:8">
      <c r="A622" t="s">
        <v>785</v>
      </c>
      <c r="B622" t="s">
        <v>786</v>
      </c>
      <c r="C622">
        <v>234</v>
      </c>
      <c r="D622" t="s">
        <v>12</v>
      </c>
      <c r="E622">
        <v>6</v>
      </c>
      <c r="F622">
        <v>232</v>
      </c>
      <c r="G622">
        <v>2467</v>
      </c>
      <c r="H622" t="s">
        <v>13</v>
      </c>
    </row>
    <row r="623" spans="1:8" hidden="1">
      <c r="A623" t="s">
        <v>787</v>
      </c>
      <c r="B623" t="s">
        <v>788</v>
      </c>
      <c r="C623">
        <v>324</v>
      </c>
      <c r="D623" t="s">
        <v>10</v>
      </c>
      <c r="E623">
        <v>9</v>
      </c>
      <c r="F623">
        <v>69</v>
      </c>
      <c r="G623">
        <v>12686</v>
      </c>
      <c r="H623" t="s">
        <v>11</v>
      </c>
    </row>
    <row r="624" spans="1:8">
      <c r="A624" t="s">
        <v>787</v>
      </c>
      <c r="B624" t="s">
        <v>788</v>
      </c>
      <c r="C624">
        <v>324</v>
      </c>
      <c r="D624" t="s">
        <v>12</v>
      </c>
      <c r="E624">
        <v>73</v>
      </c>
      <c r="F624">
        <v>324</v>
      </c>
      <c r="G624">
        <v>2467</v>
      </c>
      <c r="H624" t="s">
        <v>13</v>
      </c>
    </row>
    <row r="625" spans="1:8">
      <c r="A625" t="s">
        <v>789</v>
      </c>
      <c r="B625" t="s">
        <v>790</v>
      </c>
      <c r="C625">
        <v>254</v>
      </c>
      <c r="D625" t="s">
        <v>12</v>
      </c>
      <c r="E625">
        <v>9</v>
      </c>
      <c r="F625">
        <v>254</v>
      </c>
      <c r="G625">
        <v>2467</v>
      </c>
      <c r="H625" t="s">
        <v>13</v>
      </c>
    </row>
    <row r="626" spans="1:8">
      <c r="A626" t="s">
        <v>791</v>
      </c>
      <c r="B626" t="s">
        <v>792</v>
      </c>
      <c r="C626">
        <v>237</v>
      </c>
      <c r="D626" t="s">
        <v>12</v>
      </c>
      <c r="E626">
        <v>64</v>
      </c>
      <c r="F626">
        <v>226</v>
      </c>
      <c r="G626">
        <v>2467</v>
      </c>
      <c r="H626" t="s">
        <v>13</v>
      </c>
    </row>
    <row r="627" spans="1:8">
      <c r="A627" t="s">
        <v>793</v>
      </c>
      <c r="B627" t="s">
        <v>794</v>
      </c>
      <c r="C627">
        <v>307</v>
      </c>
      <c r="D627" t="s">
        <v>12</v>
      </c>
      <c r="E627">
        <v>64</v>
      </c>
      <c r="F627">
        <v>301</v>
      </c>
      <c r="G627">
        <v>2467</v>
      </c>
      <c r="H627" t="s">
        <v>13</v>
      </c>
    </row>
    <row r="628" spans="1:8" hidden="1">
      <c r="A628" t="s">
        <v>795</v>
      </c>
      <c r="B628" t="s">
        <v>796</v>
      </c>
      <c r="C628">
        <v>342</v>
      </c>
      <c r="D628" t="s">
        <v>10</v>
      </c>
      <c r="E628">
        <v>29</v>
      </c>
      <c r="F628">
        <v>83</v>
      </c>
      <c r="G628">
        <v>12686</v>
      </c>
      <c r="H628" t="s">
        <v>11</v>
      </c>
    </row>
    <row r="629" spans="1:8">
      <c r="A629" t="s">
        <v>795</v>
      </c>
      <c r="B629" t="s">
        <v>796</v>
      </c>
      <c r="C629">
        <v>342</v>
      </c>
      <c r="D629" t="s">
        <v>12</v>
      </c>
      <c r="E629">
        <v>86</v>
      </c>
      <c r="F629">
        <v>341</v>
      </c>
      <c r="G629">
        <v>2467</v>
      </c>
      <c r="H629" t="s">
        <v>13</v>
      </c>
    </row>
    <row r="630" spans="1:8" hidden="1">
      <c r="A630" t="s">
        <v>797</v>
      </c>
      <c r="B630" t="s">
        <v>798</v>
      </c>
      <c r="C630">
        <v>316</v>
      </c>
      <c r="D630" t="s">
        <v>10</v>
      </c>
      <c r="E630">
        <v>29</v>
      </c>
      <c r="F630">
        <v>84</v>
      </c>
      <c r="G630">
        <v>12686</v>
      </c>
      <c r="H630" t="s">
        <v>11</v>
      </c>
    </row>
    <row r="631" spans="1:8">
      <c r="A631" t="s">
        <v>797</v>
      </c>
      <c r="B631" t="s">
        <v>798</v>
      </c>
      <c r="C631">
        <v>316</v>
      </c>
      <c r="D631" t="s">
        <v>12</v>
      </c>
      <c r="E631">
        <v>87</v>
      </c>
      <c r="F631">
        <v>314</v>
      </c>
      <c r="G631">
        <v>2467</v>
      </c>
      <c r="H631" t="s">
        <v>13</v>
      </c>
    </row>
    <row r="632" spans="1:8">
      <c r="A632" t="s">
        <v>799</v>
      </c>
      <c r="B632" t="s">
        <v>800</v>
      </c>
      <c r="C632">
        <v>270</v>
      </c>
      <c r="D632" t="s">
        <v>12</v>
      </c>
      <c r="E632">
        <v>1</v>
      </c>
      <c r="F632">
        <v>93</v>
      </c>
      <c r="G632">
        <v>2467</v>
      </c>
      <c r="H632" t="s">
        <v>13</v>
      </c>
    </row>
    <row r="633" spans="1:8">
      <c r="A633" t="s">
        <v>799</v>
      </c>
      <c r="B633" t="s">
        <v>800</v>
      </c>
      <c r="C633">
        <v>270</v>
      </c>
      <c r="D633" t="s">
        <v>12</v>
      </c>
      <c r="E633">
        <v>101</v>
      </c>
      <c r="F633">
        <v>260</v>
      </c>
      <c r="G633">
        <v>2467</v>
      </c>
      <c r="H633" t="s">
        <v>13</v>
      </c>
    </row>
    <row r="634" spans="1:8">
      <c r="A634" t="s">
        <v>801</v>
      </c>
      <c r="B634" t="s">
        <v>802</v>
      </c>
      <c r="C634">
        <v>246</v>
      </c>
      <c r="D634" t="s">
        <v>12</v>
      </c>
      <c r="E634">
        <v>9</v>
      </c>
      <c r="F634">
        <v>229</v>
      </c>
      <c r="G634">
        <v>2467</v>
      </c>
      <c r="H634" t="s">
        <v>13</v>
      </c>
    </row>
    <row r="635" spans="1:8">
      <c r="A635" t="s">
        <v>803</v>
      </c>
      <c r="B635" t="s">
        <v>804</v>
      </c>
      <c r="C635">
        <v>344</v>
      </c>
      <c r="D635" t="s">
        <v>12</v>
      </c>
      <c r="E635">
        <v>89</v>
      </c>
      <c r="F635">
        <v>343</v>
      </c>
      <c r="G635">
        <v>2467</v>
      </c>
      <c r="H635" t="s">
        <v>13</v>
      </c>
    </row>
    <row r="636" spans="1:8">
      <c r="A636" t="s">
        <v>805</v>
      </c>
      <c r="B636" t="s">
        <v>806</v>
      </c>
      <c r="C636">
        <v>342</v>
      </c>
      <c r="D636" t="s">
        <v>12</v>
      </c>
      <c r="E636">
        <v>84</v>
      </c>
      <c r="F636">
        <v>341</v>
      </c>
      <c r="G636">
        <v>2467</v>
      </c>
      <c r="H636" t="s">
        <v>13</v>
      </c>
    </row>
    <row r="637" spans="1:8" hidden="1">
      <c r="A637" t="s">
        <v>807</v>
      </c>
      <c r="B637" t="s">
        <v>808</v>
      </c>
      <c r="C637">
        <v>264</v>
      </c>
      <c r="D637" t="s">
        <v>241</v>
      </c>
      <c r="E637">
        <v>1</v>
      </c>
      <c r="F637">
        <v>68</v>
      </c>
      <c r="G637">
        <v>18</v>
      </c>
      <c r="H637" t="s">
        <v>241</v>
      </c>
    </row>
    <row r="638" spans="1:8">
      <c r="A638" t="s">
        <v>807</v>
      </c>
      <c r="B638" t="s">
        <v>808</v>
      </c>
      <c r="C638">
        <v>264</v>
      </c>
      <c r="D638" t="s">
        <v>12</v>
      </c>
      <c r="E638">
        <v>98</v>
      </c>
      <c r="F638">
        <v>264</v>
      </c>
      <c r="G638">
        <v>2467</v>
      </c>
      <c r="H638" t="s">
        <v>13</v>
      </c>
    </row>
    <row r="639" spans="1:8" hidden="1">
      <c r="A639" t="s">
        <v>809</v>
      </c>
      <c r="B639" t="s">
        <v>810</v>
      </c>
      <c r="C639">
        <v>400</v>
      </c>
      <c r="D639" t="s">
        <v>10</v>
      </c>
      <c r="E639">
        <v>80</v>
      </c>
      <c r="F639">
        <v>138</v>
      </c>
      <c r="G639">
        <v>12686</v>
      </c>
      <c r="H639" t="s">
        <v>11</v>
      </c>
    </row>
    <row r="640" spans="1:8">
      <c r="A640" t="s">
        <v>809</v>
      </c>
      <c r="B640" t="s">
        <v>810</v>
      </c>
      <c r="C640">
        <v>400</v>
      </c>
      <c r="D640" t="s">
        <v>12</v>
      </c>
      <c r="E640">
        <v>141</v>
      </c>
      <c r="F640">
        <v>396</v>
      </c>
      <c r="G640">
        <v>2467</v>
      </c>
      <c r="H640" t="s">
        <v>13</v>
      </c>
    </row>
    <row r="641" spans="1:8">
      <c r="A641" t="s">
        <v>811</v>
      </c>
      <c r="B641" t="s">
        <v>812</v>
      </c>
      <c r="C641">
        <v>223</v>
      </c>
      <c r="D641" t="s">
        <v>12</v>
      </c>
      <c r="E641">
        <v>1</v>
      </c>
      <c r="F641">
        <v>222</v>
      </c>
      <c r="G641">
        <v>2467</v>
      </c>
      <c r="H641" t="s">
        <v>13</v>
      </c>
    </row>
    <row r="642" spans="1:8" hidden="1">
      <c r="A642" t="s">
        <v>813</v>
      </c>
      <c r="B642" t="s">
        <v>814</v>
      </c>
      <c r="C642">
        <v>338</v>
      </c>
      <c r="D642" t="s">
        <v>10</v>
      </c>
      <c r="E642">
        <v>22</v>
      </c>
      <c r="F642">
        <v>79</v>
      </c>
      <c r="G642">
        <v>12686</v>
      </c>
      <c r="H642" t="s">
        <v>11</v>
      </c>
    </row>
    <row r="643" spans="1:8">
      <c r="A643" t="s">
        <v>813</v>
      </c>
      <c r="B643" t="s">
        <v>814</v>
      </c>
      <c r="C643">
        <v>338</v>
      </c>
      <c r="D643" t="s">
        <v>12</v>
      </c>
      <c r="E643">
        <v>82</v>
      </c>
      <c r="F643">
        <v>337</v>
      </c>
      <c r="G643">
        <v>2467</v>
      </c>
      <c r="H643" t="s">
        <v>13</v>
      </c>
    </row>
    <row r="644" spans="1:8">
      <c r="A644" t="s">
        <v>815</v>
      </c>
      <c r="B644" t="s">
        <v>816</v>
      </c>
      <c r="C644">
        <v>351</v>
      </c>
      <c r="D644" t="s">
        <v>12</v>
      </c>
      <c r="E644">
        <v>92</v>
      </c>
      <c r="F644">
        <v>347</v>
      </c>
      <c r="G644">
        <v>2467</v>
      </c>
      <c r="H644" t="s">
        <v>13</v>
      </c>
    </row>
    <row r="645" spans="1:8">
      <c r="A645" t="s">
        <v>817</v>
      </c>
      <c r="B645" t="s">
        <v>818</v>
      </c>
      <c r="C645">
        <v>269</v>
      </c>
      <c r="D645" t="s">
        <v>12</v>
      </c>
      <c r="E645">
        <v>4</v>
      </c>
      <c r="F645">
        <v>211</v>
      </c>
      <c r="G645">
        <v>2467</v>
      </c>
      <c r="H645" t="s">
        <v>13</v>
      </c>
    </row>
    <row r="646" spans="1:8" hidden="1">
      <c r="A646" t="s">
        <v>819</v>
      </c>
      <c r="B646" t="s">
        <v>820</v>
      </c>
      <c r="C646">
        <v>342</v>
      </c>
      <c r="D646" t="s">
        <v>10</v>
      </c>
      <c r="E646">
        <v>25</v>
      </c>
      <c r="F646">
        <v>82</v>
      </c>
      <c r="G646">
        <v>12686</v>
      </c>
      <c r="H646" t="s">
        <v>11</v>
      </c>
    </row>
    <row r="647" spans="1:8">
      <c r="A647" t="s">
        <v>819</v>
      </c>
      <c r="B647" t="s">
        <v>820</v>
      </c>
      <c r="C647">
        <v>342</v>
      </c>
      <c r="D647" t="s">
        <v>12</v>
      </c>
      <c r="E647">
        <v>86</v>
      </c>
      <c r="F647">
        <v>341</v>
      </c>
      <c r="G647">
        <v>2467</v>
      </c>
      <c r="H647" t="s">
        <v>13</v>
      </c>
    </row>
    <row r="648" spans="1:8">
      <c r="A648" t="s">
        <v>821</v>
      </c>
      <c r="B648" t="s">
        <v>822</v>
      </c>
      <c r="C648">
        <v>316</v>
      </c>
      <c r="D648" t="s">
        <v>12</v>
      </c>
      <c r="E648">
        <v>25</v>
      </c>
      <c r="F648">
        <v>315</v>
      </c>
      <c r="G648">
        <v>2467</v>
      </c>
      <c r="H648" t="s">
        <v>13</v>
      </c>
    </row>
    <row r="649" spans="1:8" hidden="1">
      <c r="A649" t="s">
        <v>823</v>
      </c>
      <c r="B649" t="s">
        <v>824</v>
      </c>
      <c r="C649">
        <v>179</v>
      </c>
      <c r="D649" t="s">
        <v>97</v>
      </c>
      <c r="E649">
        <v>1</v>
      </c>
      <c r="F649">
        <v>33</v>
      </c>
      <c r="G649">
        <v>2</v>
      </c>
      <c r="H649" t="s">
        <v>97</v>
      </c>
    </row>
    <row r="650" spans="1:8">
      <c r="A650" t="s">
        <v>823</v>
      </c>
      <c r="B650" t="s">
        <v>824</v>
      </c>
      <c r="C650">
        <v>179</v>
      </c>
      <c r="D650" t="s">
        <v>12</v>
      </c>
      <c r="E650">
        <v>34</v>
      </c>
      <c r="F650">
        <v>146</v>
      </c>
      <c r="G650">
        <v>2467</v>
      </c>
      <c r="H650" t="s">
        <v>13</v>
      </c>
    </row>
    <row r="651" spans="1:8" hidden="1">
      <c r="A651" t="s">
        <v>825</v>
      </c>
      <c r="B651" t="s">
        <v>826</v>
      </c>
      <c r="C651">
        <v>523</v>
      </c>
      <c r="D651" t="s">
        <v>827</v>
      </c>
      <c r="E651">
        <v>1</v>
      </c>
      <c r="F651">
        <v>79</v>
      </c>
      <c r="G651">
        <v>5</v>
      </c>
      <c r="H651" t="s">
        <v>827</v>
      </c>
    </row>
    <row r="652" spans="1:8">
      <c r="A652" t="s">
        <v>825</v>
      </c>
      <c r="B652" t="s">
        <v>826</v>
      </c>
      <c r="C652">
        <v>523</v>
      </c>
      <c r="D652" t="s">
        <v>12</v>
      </c>
      <c r="E652">
        <v>89</v>
      </c>
      <c r="F652">
        <v>294</v>
      </c>
      <c r="G652">
        <v>2467</v>
      </c>
      <c r="H652" t="s">
        <v>13</v>
      </c>
    </row>
    <row r="653" spans="1:8" hidden="1">
      <c r="A653" t="s">
        <v>828</v>
      </c>
      <c r="B653" t="s">
        <v>829</v>
      </c>
      <c r="C653">
        <v>344</v>
      </c>
      <c r="D653" t="s">
        <v>10</v>
      </c>
      <c r="E653">
        <v>20</v>
      </c>
      <c r="F653">
        <v>77</v>
      </c>
      <c r="G653">
        <v>12686</v>
      </c>
      <c r="H653" t="s">
        <v>11</v>
      </c>
    </row>
    <row r="654" spans="1:8">
      <c r="A654" t="s">
        <v>828</v>
      </c>
      <c r="B654" t="s">
        <v>829</v>
      </c>
      <c r="C654">
        <v>344</v>
      </c>
      <c r="D654" t="s">
        <v>12</v>
      </c>
      <c r="E654">
        <v>80</v>
      </c>
      <c r="F654">
        <v>337</v>
      </c>
      <c r="G654">
        <v>2467</v>
      </c>
      <c r="H654" t="s">
        <v>13</v>
      </c>
    </row>
    <row r="655" spans="1:8" hidden="1">
      <c r="A655" t="s">
        <v>830</v>
      </c>
      <c r="B655" t="s">
        <v>831</v>
      </c>
      <c r="C655">
        <v>390</v>
      </c>
      <c r="D655" t="s">
        <v>832</v>
      </c>
      <c r="E655">
        <v>311</v>
      </c>
      <c r="F655">
        <v>388</v>
      </c>
      <c r="G655">
        <v>156</v>
      </c>
      <c r="H655" t="s">
        <v>832</v>
      </c>
    </row>
    <row r="656" spans="1:8">
      <c r="A656" t="s">
        <v>830</v>
      </c>
      <c r="B656" t="s">
        <v>831</v>
      </c>
      <c r="C656">
        <v>390</v>
      </c>
      <c r="D656" t="s">
        <v>12</v>
      </c>
      <c r="E656">
        <v>21</v>
      </c>
      <c r="F656">
        <v>288</v>
      </c>
      <c r="G656">
        <v>2467</v>
      </c>
      <c r="H656" t="s">
        <v>13</v>
      </c>
    </row>
    <row r="657" spans="1:8" hidden="1">
      <c r="A657" t="s">
        <v>833</v>
      </c>
      <c r="B657" t="s">
        <v>834</v>
      </c>
      <c r="C657">
        <v>351</v>
      </c>
      <c r="D657" t="s">
        <v>10</v>
      </c>
      <c r="E657">
        <v>28</v>
      </c>
      <c r="F657">
        <v>88</v>
      </c>
      <c r="G657">
        <v>12686</v>
      </c>
      <c r="H657" t="s">
        <v>11</v>
      </c>
    </row>
    <row r="658" spans="1:8">
      <c r="A658" t="s">
        <v>833</v>
      </c>
      <c r="B658" t="s">
        <v>834</v>
      </c>
      <c r="C658">
        <v>351</v>
      </c>
      <c r="D658" t="s">
        <v>12</v>
      </c>
      <c r="E658">
        <v>93</v>
      </c>
      <c r="F658">
        <v>349</v>
      </c>
      <c r="G658">
        <v>2467</v>
      </c>
      <c r="H658" t="s">
        <v>13</v>
      </c>
    </row>
    <row r="659" spans="1:8">
      <c r="A659" t="s">
        <v>835</v>
      </c>
      <c r="B659" t="s">
        <v>836</v>
      </c>
      <c r="C659">
        <v>358</v>
      </c>
      <c r="D659" t="s">
        <v>12</v>
      </c>
      <c r="E659">
        <v>64</v>
      </c>
      <c r="F659">
        <v>355</v>
      </c>
      <c r="G659">
        <v>2467</v>
      </c>
      <c r="H659" t="s">
        <v>13</v>
      </c>
    </row>
    <row r="660" spans="1:8" hidden="1">
      <c r="A660" t="s">
        <v>837</v>
      </c>
      <c r="B660" t="s">
        <v>838</v>
      </c>
      <c r="C660">
        <v>370</v>
      </c>
      <c r="D660" t="s">
        <v>10</v>
      </c>
      <c r="E660">
        <v>53</v>
      </c>
      <c r="F660">
        <v>106</v>
      </c>
      <c r="G660">
        <v>12686</v>
      </c>
      <c r="H660" t="s">
        <v>11</v>
      </c>
    </row>
    <row r="661" spans="1:8">
      <c r="A661" t="s">
        <v>837</v>
      </c>
      <c r="B661" t="s">
        <v>838</v>
      </c>
      <c r="C661">
        <v>370</v>
      </c>
      <c r="D661" t="s">
        <v>12</v>
      </c>
      <c r="E661">
        <v>109</v>
      </c>
      <c r="F661">
        <v>363</v>
      </c>
      <c r="G661">
        <v>2467</v>
      </c>
      <c r="H661" t="s">
        <v>13</v>
      </c>
    </row>
    <row r="662" spans="1:8" hidden="1">
      <c r="A662" t="s">
        <v>839</v>
      </c>
      <c r="B662" t="s">
        <v>840</v>
      </c>
      <c r="C662">
        <v>332</v>
      </c>
      <c r="D662" t="s">
        <v>698</v>
      </c>
      <c r="E662">
        <v>30</v>
      </c>
      <c r="F662">
        <v>66</v>
      </c>
      <c r="G662">
        <v>2</v>
      </c>
      <c r="H662" t="s">
        <v>698</v>
      </c>
    </row>
    <row r="663" spans="1:8">
      <c r="A663" t="s">
        <v>839</v>
      </c>
      <c r="B663" t="s">
        <v>840</v>
      </c>
      <c r="C663">
        <v>332</v>
      </c>
      <c r="D663" t="s">
        <v>12</v>
      </c>
      <c r="E663">
        <v>76</v>
      </c>
      <c r="F663">
        <v>332</v>
      </c>
      <c r="G663">
        <v>2467</v>
      </c>
      <c r="H663" t="s">
        <v>13</v>
      </c>
    </row>
    <row r="664" spans="1:8">
      <c r="A664" t="s">
        <v>841</v>
      </c>
      <c r="B664" t="s">
        <v>842</v>
      </c>
      <c r="C664">
        <v>571</v>
      </c>
      <c r="D664" t="s">
        <v>12</v>
      </c>
      <c r="E664">
        <v>102</v>
      </c>
      <c r="F664">
        <v>314</v>
      </c>
      <c r="G664">
        <v>2467</v>
      </c>
      <c r="H664" t="s">
        <v>13</v>
      </c>
    </row>
    <row r="665" spans="1:8" hidden="1">
      <c r="A665" t="s">
        <v>843</v>
      </c>
      <c r="B665" t="s">
        <v>844</v>
      </c>
      <c r="C665">
        <v>349</v>
      </c>
      <c r="D665" t="s">
        <v>10</v>
      </c>
      <c r="E665">
        <v>25</v>
      </c>
      <c r="F665">
        <v>82</v>
      </c>
      <c r="G665">
        <v>12686</v>
      </c>
      <c r="H665" t="s">
        <v>11</v>
      </c>
    </row>
    <row r="666" spans="1:8">
      <c r="A666" t="s">
        <v>843</v>
      </c>
      <c r="B666" t="s">
        <v>844</v>
      </c>
      <c r="C666">
        <v>349</v>
      </c>
      <c r="D666" t="s">
        <v>12</v>
      </c>
      <c r="E666">
        <v>85</v>
      </c>
      <c r="F666">
        <v>342</v>
      </c>
      <c r="G666">
        <v>2467</v>
      </c>
      <c r="H666" t="s">
        <v>13</v>
      </c>
    </row>
    <row r="667" spans="1:8" hidden="1">
      <c r="A667" t="s">
        <v>845</v>
      </c>
      <c r="B667" t="s">
        <v>846</v>
      </c>
      <c r="C667">
        <v>337</v>
      </c>
      <c r="D667" t="s">
        <v>10</v>
      </c>
      <c r="E667">
        <v>12</v>
      </c>
      <c r="F667">
        <v>74</v>
      </c>
      <c r="G667">
        <v>12686</v>
      </c>
      <c r="H667" t="s">
        <v>11</v>
      </c>
    </row>
    <row r="668" spans="1:8">
      <c r="A668" t="s">
        <v>845</v>
      </c>
      <c r="B668" t="s">
        <v>846</v>
      </c>
      <c r="C668">
        <v>337</v>
      </c>
      <c r="D668" t="s">
        <v>12</v>
      </c>
      <c r="E668">
        <v>79</v>
      </c>
      <c r="F668">
        <v>335</v>
      </c>
      <c r="G668">
        <v>2467</v>
      </c>
      <c r="H668" t="s">
        <v>13</v>
      </c>
    </row>
    <row r="669" spans="1:8" hidden="1">
      <c r="A669" t="s">
        <v>847</v>
      </c>
      <c r="B669" t="s">
        <v>848</v>
      </c>
      <c r="C669">
        <v>298</v>
      </c>
      <c r="D669" t="s">
        <v>849</v>
      </c>
      <c r="E669">
        <v>1</v>
      </c>
      <c r="F669">
        <v>46</v>
      </c>
      <c r="G669">
        <v>3</v>
      </c>
      <c r="H669" t="s">
        <v>849</v>
      </c>
    </row>
    <row r="670" spans="1:8">
      <c r="A670" t="s">
        <v>847</v>
      </c>
      <c r="B670" t="s">
        <v>848</v>
      </c>
      <c r="C670">
        <v>298</v>
      </c>
      <c r="D670" t="s">
        <v>12</v>
      </c>
      <c r="E670">
        <v>50</v>
      </c>
      <c r="F670">
        <v>274</v>
      </c>
      <c r="G670">
        <v>2467</v>
      </c>
      <c r="H670" t="s">
        <v>13</v>
      </c>
    </row>
    <row r="671" spans="1:8">
      <c r="A671" t="s">
        <v>850</v>
      </c>
      <c r="B671" t="s">
        <v>851</v>
      </c>
      <c r="C671">
        <v>294</v>
      </c>
      <c r="D671" t="s">
        <v>12</v>
      </c>
      <c r="E671">
        <v>16</v>
      </c>
      <c r="F671">
        <v>117</v>
      </c>
      <c r="G671">
        <v>2467</v>
      </c>
      <c r="H671" t="s">
        <v>13</v>
      </c>
    </row>
    <row r="672" spans="1:8">
      <c r="A672" t="s">
        <v>850</v>
      </c>
      <c r="B672" t="s">
        <v>851</v>
      </c>
      <c r="C672">
        <v>294</v>
      </c>
      <c r="D672" t="s">
        <v>12</v>
      </c>
      <c r="E672">
        <v>123</v>
      </c>
      <c r="F672">
        <v>284</v>
      </c>
      <c r="G672">
        <v>2467</v>
      </c>
      <c r="H672" t="s">
        <v>13</v>
      </c>
    </row>
    <row r="673" spans="1:8" hidden="1">
      <c r="A673" t="s">
        <v>852</v>
      </c>
      <c r="B673" t="s">
        <v>853</v>
      </c>
      <c r="C673">
        <v>211</v>
      </c>
      <c r="D673" t="s">
        <v>10</v>
      </c>
      <c r="E673">
        <v>23</v>
      </c>
      <c r="F673">
        <v>77</v>
      </c>
      <c r="G673">
        <v>12686</v>
      </c>
      <c r="H673" t="s">
        <v>11</v>
      </c>
    </row>
    <row r="674" spans="1:8">
      <c r="A674" t="s">
        <v>852</v>
      </c>
      <c r="B674" t="s">
        <v>853</v>
      </c>
      <c r="C674">
        <v>211</v>
      </c>
      <c r="D674" t="s">
        <v>12</v>
      </c>
      <c r="E674">
        <v>80</v>
      </c>
      <c r="F674">
        <v>211</v>
      </c>
      <c r="G674">
        <v>2467</v>
      </c>
      <c r="H674" t="s">
        <v>13</v>
      </c>
    </row>
    <row r="675" spans="1:8" hidden="1">
      <c r="A675" t="s">
        <v>854</v>
      </c>
      <c r="B675" t="s">
        <v>855</v>
      </c>
      <c r="C675">
        <v>211</v>
      </c>
      <c r="D675" t="s">
        <v>10</v>
      </c>
      <c r="E675">
        <v>21</v>
      </c>
      <c r="F675">
        <v>77</v>
      </c>
      <c r="G675">
        <v>12686</v>
      </c>
      <c r="H675" t="s">
        <v>11</v>
      </c>
    </row>
    <row r="676" spans="1:8">
      <c r="A676" t="s">
        <v>854</v>
      </c>
      <c r="B676" t="s">
        <v>855</v>
      </c>
      <c r="C676">
        <v>211</v>
      </c>
      <c r="D676" t="s">
        <v>12</v>
      </c>
      <c r="E676">
        <v>80</v>
      </c>
      <c r="F676">
        <v>211</v>
      </c>
      <c r="G676">
        <v>2467</v>
      </c>
      <c r="H676" t="s">
        <v>13</v>
      </c>
    </row>
    <row r="677" spans="1:8" hidden="1">
      <c r="A677" t="s">
        <v>856</v>
      </c>
      <c r="B677" t="s">
        <v>857</v>
      </c>
      <c r="C677">
        <v>211</v>
      </c>
      <c r="D677" t="s">
        <v>10</v>
      </c>
      <c r="E677">
        <v>21</v>
      </c>
      <c r="F677">
        <v>77</v>
      </c>
      <c r="G677">
        <v>12686</v>
      </c>
      <c r="H677" t="s">
        <v>11</v>
      </c>
    </row>
    <row r="678" spans="1:8">
      <c r="A678" t="s">
        <v>856</v>
      </c>
      <c r="B678" t="s">
        <v>857</v>
      </c>
      <c r="C678">
        <v>211</v>
      </c>
      <c r="D678" t="s">
        <v>12</v>
      </c>
      <c r="E678">
        <v>80</v>
      </c>
      <c r="F678">
        <v>211</v>
      </c>
      <c r="G678">
        <v>2467</v>
      </c>
      <c r="H678" t="s">
        <v>13</v>
      </c>
    </row>
    <row r="679" spans="1:8" hidden="1">
      <c r="A679" t="s">
        <v>858</v>
      </c>
      <c r="B679" t="s">
        <v>859</v>
      </c>
      <c r="C679">
        <v>211</v>
      </c>
      <c r="D679" t="s">
        <v>10</v>
      </c>
      <c r="E679">
        <v>27</v>
      </c>
      <c r="F679">
        <v>77</v>
      </c>
      <c r="G679">
        <v>12686</v>
      </c>
      <c r="H679" t="s">
        <v>11</v>
      </c>
    </row>
    <row r="680" spans="1:8">
      <c r="A680" t="s">
        <v>858</v>
      </c>
      <c r="B680" t="s">
        <v>859</v>
      </c>
      <c r="C680">
        <v>211</v>
      </c>
      <c r="D680" t="s">
        <v>12</v>
      </c>
      <c r="E680">
        <v>80</v>
      </c>
      <c r="F680">
        <v>211</v>
      </c>
      <c r="G680">
        <v>2467</v>
      </c>
      <c r="H680" t="s">
        <v>13</v>
      </c>
    </row>
    <row r="681" spans="1:8" hidden="1">
      <c r="A681" t="s">
        <v>860</v>
      </c>
      <c r="B681" t="s">
        <v>861</v>
      </c>
      <c r="C681">
        <v>211</v>
      </c>
      <c r="D681" t="s">
        <v>10</v>
      </c>
      <c r="E681">
        <v>21</v>
      </c>
      <c r="F681">
        <v>77</v>
      </c>
      <c r="G681">
        <v>12686</v>
      </c>
      <c r="H681" t="s">
        <v>11</v>
      </c>
    </row>
    <row r="682" spans="1:8">
      <c r="A682" t="s">
        <v>860</v>
      </c>
      <c r="B682" t="s">
        <v>861</v>
      </c>
      <c r="C682">
        <v>211</v>
      </c>
      <c r="D682" t="s">
        <v>12</v>
      </c>
      <c r="E682">
        <v>80</v>
      </c>
      <c r="F682">
        <v>211</v>
      </c>
      <c r="G682">
        <v>2467</v>
      </c>
      <c r="H682" t="s">
        <v>13</v>
      </c>
    </row>
    <row r="683" spans="1:8" hidden="1">
      <c r="A683" t="s">
        <v>862</v>
      </c>
      <c r="B683" t="s">
        <v>863</v>
      </c>
      <c r="C683">
        <v>211</v>
      </c>
      <c r="D683" t="s">
        <v>10</v>
      </c>
      <c r="E683">
        <v>21</v>
      </c>
      <c r="F683">
        <v>77</v>
      </c>
      <c r="G683">
        <v>12686</v>
      </c>
      <c r="H683" t="s">
        <v>11</v>
      </c>
    </row>
    <row r="684" spans="1:8">
      <c r="A684" t="s">
        <v>862</v>
      </c>
      <c r="B684" t="s">
        <v>863</v>
      </c>
      <c r="C684">
        <v>211</v>
      </c>
      <c r="D684" t="s">
        <v>12</v>
      </c>
      <c r="E684">
        <v>80</v>
      </c>
      <c r="F684">
        <v>211</v>
      </c>
      <c r="G684">
        <v>2467</v>
      </c>
      <c r="H684" t="s">
        <v>13</v>
      </c>
    </row>
    <row r="685" spans="1:8">
      <c r="A685" t="s">
        <v>864</v>
      </c>
      <c r="B685" t="s">
        <v>865</v>
      </c>
      <c r="C685">
        <v>341</v>
      </c>
      <c r="D685" t="s">
        <v>12</v>
      </c>
      <c r="E685">
        <v>80</v>
      </c>
      <c r="F685">
        <v>327</v>
      </c>
      <c r="G685">
        <v>2467</v>
      </c>
      <c r="H685" t="s">
        <v>13</v>
      </c>
    </row>
    <row r="686" spans="1:8">
      <c r="A686" t="s">
        <v>866</v>
      </c>
      <c r="B686" t="s">
        <v>867</v>
      </c>
      <c r="C686">
        <v>341</v>
      </c>
      <c r="D686" t="s">
        <v>12</v>
      </c>
      <c r="E686">
        <v>80</v>
      </c>
      <c r="F686">
        <v>327</v>
      </c>
      <c r="G686">
        <v>2467</v>
      </c>
      <c r="H686" t="s">
        <v>13</v>
      </c>
    </row>
    <row r="687" spans="1:8">
      <c r="A687" t="s">
        <v>868</v>
      </c>
      <c r="B687" t="s">
        <v>869</v>
      </c>
      <c r="C687">
        <v>341</v>
      </c>
      <c r="D687" t="s">
        <v>12</v>
      </c>
      <c r="E687">
        <v>80</v>
      </c>
      <c r="F687">
        <v>327</v>
      </c>
      <c r="G687">
        <v>2467</v>
      </c>
      <c r="H687" t="s">
        <v>13</v>
      </c>
    </row>
    <row r="688" spans="1:8">
      <c r="A688" t="s">
        <v>870</v>
      </c>
      <c r="B688" t="s">
        <v>871</v>
      </c>
      <c r="C688">
        <v>341</v>
      </c>
      <c r="D688" t="s">
        <v>12</v>
      </c>
      <c r="E688">
        <v>80</v>
      </c>
      <c r="F688">
        <v>327</v>
      </c>
      <c r="G688">
        <v>2467</v>
      </c>
      <c r="H688" t="s">
        <v>13</v>
      </c>
    </row>
    <row r="689" spans="1:8">
      <c r="A689" t="s">
        <v>872</v>
      </c>
      <c r="B689" t="s">
        <v>873</v>
      </c>
      <c r="C689">
        <v>341</v>
      </c>
      <c r="D689" t="s">
        <v>12</v>
      </c>
      <c r="E689">
        <v>80</v>
      </c>
      <c r="F689">
        <v>327</v>
      </c>
      <c r="G689">
        <v>2467</v>
      </c>
      <c r="H689" t="s">
        <v>13</v>
      </c>
    </row>
    <row r="690" spans="1:8">
      <c r="A690" t="s">
        <v>874</v>
      </c>
      <c r="B690" t="s">
        <v>875</v>
      </c>
      <c r="C690">
        <v>341</v>
      </c>
      <c r="D690" t="s">
        <v>12</v>
      </c>
      <c r="E690">
        <v>80</v>
      </c>
      <c r="F690">
        <v>327</v>
      </c>
      <c r="G690">
        <v>2467</v>
      </c>
      <c r="H690" t="s">
        <v>13</v>
      </c>
    </row>
    <row r="691" spans="1:8">
      <c r="A691" t="s">
        <v>876</v>
      </c>
      <c r="B691" t="s">
        <v>877</v>
      </c>
      <c r="C691">
        <v>341</v>
      </c>
      <c r="D691" t="s">
        <v>12</v>
      </c>
      <c r="E691">
        <v>80</v>
      </c>
      <c r="F691">
        <v>327</v>
      </c>
      <c r="G691">
        <v>2467</v>
      </c>
      <c r="H691" t="s">
        <v>13</v>
      </c>
    </row>
    <row r="692" spans="1:8">
      <c r="A692" t="s">
        <v>878</v>
      </c>
      <c r="B692" t="s">
        <v>879</v>
      </c>
      <c r="C692">
        <v>341</v>
      </c>
      <c r="D692" t="s">
        <v>12</v>
      </c>
      <c r="E692">
        <v>80</v>
      </c>
      <c r="F692">
        <v>327</v>
      </c>
      <c r="G692">
        <v>2467</v>
      </c>
      <c r="H692" t="s">
        <v>13</v>
      </c>
    </row>
    <row r="693" spans="1:8">
      <c r="A693" t="s">
        <v>880</v>
      </c>
      <c r="B693" t="s">
        <v>881</v>
      </c>
      <c r="C693">
        <v>341</v>
      </c>
      <c r="D693" t="s">
        <v>12</v>
      </c>
      <c r="E693">
        <v>80</v>
      </c>
      <c r="F693">
        <v>327</v>
      </c>
      <c r="G693">
        <v>2467</v>
      </c>
      <c r="H693" t="s">
        <v>13</v>
      </c>
    </row>
    <row r="694" spans="1:8">
      <c r="A694" t="s">
        <v>882</v>
      </c>
      <c r="B694" t="s">
        <v>883</v>
      </c>
      <c r="C694">
        <v>341</v>
      </c>
      <c r="D694" t="s">
        <v>12</v>
      </c>
      <c r="E694">
        <v>80</v>
      </c>
      <c r="F694">
        <v>327</v>
      </c>
      <c r="G694">
        <v>2467</v>
      </c>
      <c r="H694" t="s">
        <v>13</v>
      </c>
    </row>
    <row r="695" spans="1:8">
      <c r="A695" t="s">
        <v>884</v>
      </c>
      <c r="B695" t="s">
        <v>885</v>
      </c>
      <c r="C695">
        <v>341</v>
      </c>
      <c r="D695" t="s">
        <v>12</v>
      </c>
      <c r="E695">
        <v>80</v>
      </c>
      <c r="F695">
        <v>327</v>
      </c>
      <c r="G695">
        <v>2467</v>
      </c>
      <c r="H695" t="s">
        <v>13</v>
      </c>
    </row>
    <row r="696" spans="1:8">
      <c r="A696" t="s">
        <v>886</v>
      </c>
      <c r="B696" t="s">
        <v>887</v>
      </c>
      <c r="C696">
        <v>341</v>
      </c>
      <c r="D696" t="s">
        <v>12</v>
      </c>
      <c r="E696">
        <v>80</v>
      </c>
      <c r="F696">
        <v>327</v>
      </c>
      <c r="G696">
        <v>2467</v>
      </c>
      <c r="H696" t="s">
        <v>13</v>
      </c>
    </row>
    <row r="697" spans="1:8">
      <c r="A697" t="s">
        <v>888</v>
      </c>
      <c r="B697" t="s">
        <v>889</v>
      </c>
      <c r="C697">
        <v>404</v>
      </c>
      <c r="D697" t="s">
        <v>12</v>
      </c>
      <c r="E697">
        <v>80</v>
      </c>
      <c r="F697">
        <v>292</v>
      </c>
      <c r="G697">
        <v>2467</v>
      </c>
      <c r="H697" t="s">
        <v>13</v>
      </c>
    </row>
    <row r="698" spans="1:8">
      <c r="A698" t="s">
        <v>890</v>
      </c>
      <c r="B698" t="s">
        <v>891</v>
      </c>
      <c r="C698">
        <v>341</v>
      </c>
      <c r="D698" t="s">
        <v>12</v>
      </c>
      <c r="E698">
        <v>80</v>
      </c>
      <c r="F698">
        <v>327</v>
      </c>
      <c r="G698">
        <v>2467</v>
      </c>
      <c r="H698" t="s">
        <v>13</v>
      </c>
    </row>
    <row r="699" spans="1:8">
      <c r="A699" t="s">
        <v>892</v>
      </c>
      <c r="B699" t="s">
        <v>893</v>
      </c>
      <c r="C699">
        <v>341</v>
      </c>
      <c r="D699" t="s">
        <v>12</v>
      </c>
      <c r="E699">
        <v>80</v>
      </c>
      <c r="F699">
        <v>326</v>
      </c>
      <c r="G699">
        <v>2467</v>
      </c>
      <c r="H699" t="s">
        <v>13</v>
      </c>
    </row>
    <row r="700" spans="1:8">
      <c r="A700" t="s">
        <v>894</v>
      </c>
      <c r="B700" t="s">
        <v>895</v>
      </c>
      <c r="C700">
        <v>341</v>
      </c>
      <c r="D700" t="s">
        <v>12</v>
      </c>
      <c r="E700">
        <v>80</v>
      </c>
      <c r="F700">
        <v>327</v>
      </c>
      <c r="G700">
        <v>2467</v>
      </c>
      <c r="H700" t="s">
        <v>13</v>
      </c>
    </row>
    <row r="701" spans="1:8">
      <c r="A701" t="s">
        <v>896</v>
      </c>
      <c r="B701" t="s">
        <v>897</v>
      </c>
      <c r="C701">
        <v>212</v>
      </c>
      <c r="D701" t="s">
        <v>12</v>
      </c>
      <c r="E701">
        <v>32</v>
      </c>
      <c r="F701">
        <v>211</v>
      </c>
      <c r="G701">
        <v>2467</v>
      </c>
      <c r="H701" t="s">
        <v>13</v>
      </c>
    </row>
    <row r="702" spans="1:8">
      <c r="A702" t="s">
        <v>898</v>
      </c>
      <c r="B702" t="s">
        <v>899</v>
      </c>
      <c r="C702">
        <v>212</v>
      </c>
      <c r="D702" t="s">
        <v>12</v>
      </c>
      <c r="E702">
        <v>32</v>
      </c>
      <c r="F702">
        <v>212</v>
      </c>
      <c r="G702">
        <v>2467</v>
      </c>
      <c r="H702" t="s">
        <v>13</v>
      </c>
    </row>
    <row r="703" spans="1:8">
      <c r="A703" t="s">
        <v>900</v>
      </c>
      <c r="B703" t="s">
        <v>901</v>
      </c>
      <c r="C703">
        <v>212</v>
      </c>
      <c r="D703" t="s">
        <v>12</v>
      </c>
      <c r="E703">
        <v>32</v>
      </c>
      <c r="F703">
        <v>212</v>
      </c>
      <c r="G703">
        <v>2467</v>
      </c>
      <c r="H703" t="s">
        <v>13</v>
      </c>
    </row>
    <row r="704" spans="1:8">
      <c r="A704" t="s">
        <v>902</v>
      </c>
      <c r="B704" t="s">
        <v>903</v>
      </c>
      <c r="C704">
        <v>212</v>
      </c>
      <c r="D704" t="s">
        <v>12</v>
      </c>
      <c r="E704">
        <v>32</v>
      </c>
      <c r="F704">
        <v>132</v>
      </c>
      <c r="G704">
        <v>2467</v>
      </c>
      <c r="H704" t="s">
        <v>13</v>
      </c>
    </row>
    <row r="705" spans="1:8">
      <c r="A705" t="s">
        <v>904</v>
      </c>
      <c r="B705" t="s">
        <v>905</v>
      </c>
      <c r="C705">
        <v>205</v>
      </c>
      <c r="D705" t="s">
        <v>12</v>
      </c>
      <c r="E705">
        <v>25</v>
      </c>
      <c r="F705">
        <v>204</v>
      </c>
      <c r="G705">
        <v>2467</v>
      </c>
      <c r="H705" t="s">
        <v>13</v>
      </c>
    </row>
    <row r="706" spans="1:8">
      <c r="A706" t="s">
        <v>906</v>
      </c>
      <c r="B706" t="s">
        <v>907</v>
      </c>
      <c r="C706">
        <v>212</v>
      </c>
      <c r="D706" t="s">
        <v>12</v>
      </c>
      <c r="E706">
        <v>32</v>
      </c>
      <c r="F706">
        <v>212</v>
      </c>
      <c r="G706">
        <v>2467</v>
      </c>
      <c r="H706" t="s">
        <v>13</v>
      </c>
    </row>
    <row r="707" spans="1:8">
      <c r="A707" t="s">
        <v>908</v>
      </c>
      <c r="B707" t="s">
        <v>909</v>
      </c>
      <c r="C707">
        <v>212</v>
      </c>
      <c r="D707" t="s">
        <v>12</v>
      </c>
      <c r="E707">
        <v>32</v>
      </c>
      <c r="F707">
        <v>211</v>
      </c>
      <c r="G707">
        <v>2467</v>
      </c>
      <c r="H707" t="s">
        <v>13</v>
      </c>
    </row>
    <row r="708" spans="1:8">
      <c r="A708" t="s">
        <v>910</v>
      </c>
      <c r="B708" t="s">
        <v>911</v>
      </c>
      <c r="C708">
        <v>212</v>
      </c>
      <c r="D708" t="s">
        <v>12</v>
      </c>
      <c r="E708">
        <v>53</v>
      </c>
      <c r="F708">
        <v>211</v>
      </c>
      <c r="G708">
        <v>2467</v>
      </c>
      <c r="H708" t="s">
        <v>13</v>
      </c>
    </row>
    <row r="709" spans="1:8">
      <c r="A709" t="s">
        <v>912</v>
      </c>
      <c r="B709" t="s">
        <v>913</v>
      </c>
      <c r="C709">
        <v>212</v>
      </c>
      <c r="D709" t="s">
        <v>12</v>
      </c>
      <c r="E709">
        <v>32</v>
      </c>
      <c r="F709">
        <v>210</v>
      </c>
      <c r="G709">
        <v>2467</v>
      </c>
      <c r="H709" t="s">
        <v>13</v>
      </c>
    </row>
    <row r="710" spans="1:8">
      <c r="A710" t="s">
        <v>914</v>
      </c>
      <c r="B710" t="s">
        <v>915</v>
      </c>
      <c r="C710">
        <v>212</v>
      </c>
      <c r="D710" t="s">
        <v>12</v>
      </c>
      <c r="E710">
        <v>32</v>
      </c>
      <c r="F710">
        <v>211</v>
      </c>
      <c r="G710">
        <v>2467</v>
      </c>
      <c r="H710" t="s">
        <v>13</v>
      </c>
    </row>
    <row r="711" spans="1:8">
      <c r="A711" t="s">
        <v>916</v>
      </c>
      <c r="B711" t="s">
        <v>917</v>
      </c>
      <c r="C711">
        <v>212</v>
      </c>
      <c r="D711" t="s">
        <v>12</v>
      </c>
      <c r="E711">
        <v>33</v>
      </c>
      <c r="F711">
        <v>210</v>
      </c>
      <c r="G711">
        <v>2467</v>
      </c>
      <c r="H711" t="s">
        <v>13</v>
      </c>
    </row>
    <row r="712" spans="1:8">
      <c r="A712" t="s">
        <v>918</v>
      </c>
      <c r="B712" t="s">
        <v>919</v>
      </c>
      <c r="C712">
        <v>212</v>
      </c>
      <c r="D712" t="s">
        <v>12</v>
      </c>
      <c r="E712">
        <v>32</v>
      </c>
      <c r="F712">
        <v>210</v>
      </c>
      <c r="G712">
        <v>2467</v>
      </c>
      <c r="H712" t="s">
        <v>13</v>
      </c>
    </row>
    <row r="713" spans="1:8">
      <c r="A713" t="s">
        <v>920</v>
      </c>
      <c r="B713" t="s">
        <v>921</v>
      </c>
      <c r="C713">
        <v>212</v>
      </c>
      <c r="D713" t="s">
        <v>12</v>
      </c>
      <c r="E713">
        <v>32</v>
      </c>
      <c r="F713">
        <v>210</v>
      </c>
      <c r="G713">
        <v>2467</v>
      </c>
      <c r="H713" t="s">
        <v>13</v>
      </c>
    </row>
    <row r="714" spans="1:8">
      <c r="A714" t="s">
        <v>922</v>
      </c>
      <c r="B714" t="s">
        <v>923</v>
      </c>
      <c r="C714">
        <v>212</v>
      </c>
      <c r="D714" t="s">
        <v>12</v>
      </c>
      <c r="E714">
        <v>33</v>
      </c>
      <c r="F714">
        <v>211</v>
      </c>
      <c r="G714">
        <v>2467</v>
      </c>
      <c r="H714" t="s">
        <v>13</v>
      </c>
    </row>
    <row r="715" spans="1:8">
      <c r="A715" t="s">
        <v>924</v>
      </c>
      <c r="B715" t="s">
        <v>925</v>
      </c>
      <c r="C715">
        <v>212</v>
      </c>
      <c r="D715" t="s">
        <v>12</v>
      </c>
      <c r="E715">
        <v>32</v>
      </c>
      <c r="F715">
        <v>210</v>
      </c>
      <c r="G715">
        <v>2467</v>
      </c>
      <c r="H715" t="s">
        <v>13</v>
      </c>
    </row>
    <row r="716" spans="1:8">
      <c r="A716" t="s">
        <v>926</v>
      </c>
      <c r="B716" t="s">
        <v>927</v>
      </c>
      <c r="C716">
        <v>212</v>
      </c>
      <c r="D716" t="s">
        <v>12</v>
      </c>
      <c r="E716">
        <v>32</v>
      </c>
      <c r="F716">
        <v>210</v>
      </c>
      <c r="G716">
        <v>2467</v>
      </c>
      <c r="H716" t="s">
        <v>13</v>
      </c>
    </row>
    <row r="717" spans="1:8">
      <c r="A717" t="s">
        <v>928</v>
      </c>
      <c r="B717" t="s">
        <v>929</v>
      </c>
      <c r="C717">
        <v>212</v>
      </c>
      <c r="D717" t="s">
        <v>12</v>
      </c>
      <c r="E717">
        <v>32</v>
      </c>
      <c r="F717">
        <v>211</v>
      </c>
      <c r="G717">
        <v>2467</v>
      </c>
      <c r="H717" t="s">
        <v>13</v>
      </c>
    </row>
    <row r="718" spans="1:8">
      <c r="A718" t="s">
        <v>930</v>
      </c>
      <c r="B718" t="s">
        <v>931</v>
      </c>
      <c r="C718">
        <v>212</v>
      </c>
      <c r="D718" t="s">
        <v>12</v>
      </c>
      <c r="E718">
        <v>33</v>
      </c>
      <c r="F718">
        <v>211</v>
      </c>
      <c r="G718">
        <v>2467</v>
      </c>
      <c r="H718" t="s">
        <v>13</v>
      </c>
    </row>
    <row r="719" spans="1:8">
      <c r="A719" t="s">
        <v>932</v>
      </c>
      <c r="B719" t="s">
        <v>933</v>
      </c>
      <c r="C719">
        <v>212</v>
      </c>
      <c r="D719" t="s">
        <v>12</v>
      </c>
      <c r="E719">
        <v>33</v>
      </c>
      <c r="F719">
        <v>210</v>
      </c>
      <c r="G719">
        <v>2467</v>
      </c>
      <c r="H719" t="s">
        <v>13</v>
      </c>
    </row>
    <row r="720" spans="1:8">
      <c r="A720" t="s">
        <v>934</v>
      </c>
      <c r="B720" t="s">
        <v>935</v>
      </c>
      <c r="C720">
        <v>212</v>
      </c>
      <c r="D720" t="s">
        <v>12</v>
      </c>
      <c r="E720">
        <v>33</v>
      </c>
      <c r="F720">
        <v>211</v>
      </c>
      <c r="G720">
        <v>2467</v>
      </c>
      <c r="H720" t="s">
        <v>13</v>
      </c>
    </row>
    <row r="721" spans="1:8">
      <c r="A721" t="s">
        <v>936</v>
      </c>
      <c r="B721" t="s">
        <v>937</v>
      </c>
      <c r="C721">
        <v>212</v>
      </c>
      <c r="D721" t="s">
        <v>12</v>
      </c>
      <c r="E721">
        <v>33</v>
      </c>
      <c r="F721">
        <v>211</v>
      </c>
      <c r="G721">
        <v>2467</v>
      </c>
      <c r="H721" t="s">
        <v>13</v>
      </c>
    </row>
    <row r="722" spans="1:8">
      <c r="A722" t="s">
        <v>938</v>
      </c>
      <c r="B722" t="s">
        <v>939</v>
      </c>
      <c r="C722">
        <v>212</v>
      </c>
      <c r="D722" t="s">
        <v>12</v>
      </c>
      <c r="E722">
        <v>33</v>
      </c>
      <c r="F722">
        <v>210</v>
      </c>
      <c r="G722">
        <v>2467</v>
      </c>
      <c r="H722" t="s">
        <v>13</v>
      </c>
    </row>
    <row r="723" spans="1:8">
      <c r="A723" t="s">
        <v>940</v>
      </c>
      <c r="B723" t="s">
        <v>941</v>
      </c>
      <c r="C723">
        <v>212</v>
      </c>
      <c r="D723" t="s">
        <v>12</v>
      </c>
      <c r="E723">
        <v>32</v>
      </c>
      <c r="F723">
        <v>186</v>
      </c>
      <c r="G723">
        <v>2467</v>
      </c>
      <c r="H723" t="s">
        <v>13</v>
      </c>
    </row>
    <row r="724" spans="1:8">
      <c r="A724" t="s">
        <v>942</v>
      </c>
      <c r="B724" t="s">
        <v>943</v>
      </c>
      <c r="C724">
        <v>212</v>
      </c>
      <c r="D724" t="s">
        <v>12</v>
      </c>
      <c r="E724">
        <v>33</v>
      </c>
      <c r="F724">
        <v>210</v>
      </c>
      <c r="G724">
        <v>2467</v>
      </c>
      <c r="H724" t="s">
        <v>13</v>
      </c>
    </row>
    <row r="725" spans="1:8">
      <c r="A725" t="s">
        <v>944</v>
      </c>
      <c r="B725" t="s">
        <v>945</v>
      </c>
      <c r="C725">
        <v>212</v>
      </c>
      <c r="D725" t="s">
        <v>12</v>
      </c>
      <c r="E725">
        <v>32</v>
      </c>
      <c r="F725">
        <v>210</v>
      </c>
      <c r="G725">
        <v>2467</v>
      </c>
      <c r="H725" t="s">
        <v>13</v>
      </c>
    </row>
    <row r="726" spans="1:8">
      <c r="A726" t="s">
        <v>946</v>
      </c>
      <c r="B726" t="s">
        <v>947</v>
      </c>
      <c r="C726">
        <v>212</v>
      </c>
      <c r="D726" t="s">
        <v>12</v>
      </c>
      <c r="E726">
        <v>33</v>
      </c>
      <c r="F726">
        <v>212</v>
      </c>
      <c r="G726">
        <v>2467</v>
      </c>
      <c r="H726" t="s">
        <v>13</v>
      </c>
    </row>
    <row r="727" spans="1:8" hidden="1">
      <c r="A727" t="s">
        <v>948</v>
      </c>
      <c r="B727" t="s">
        <v>949</v>
      </c>
      <c r="C727">
        <v>353</v>
      </c>
      <c r="D727" t="s">
        <v>10</v>
      </c>
      <c r="E727">
        <v>35</v>
      </c>
      <c r="F727">
        <v>94</v>
      </c>
      <c r="G727">
        <v>12686</v>
      </c>
      <c r="H727" t="s">
        <v>11</v>
      </c>
    </row>
    <row r="728" spans="1:8">
      <c r="A728" t="s">
        <v>948</v>
      </c>
      <c r="B728" t="s">
        <v>949</v>
      </c>
      <c r="C728">
        <v>353</v>
      </c>
      <c r="D728" t="s">
        <v>12</v>
      </c>
      <c r="E728">
        <v>98</v>
      </c>
      <c r="F728">
        <v>353</v>
      </c>
      <c r="G728">
        <v>2467</v>
      </c>
      <c r="H728" t="s">
        <v>13</v>
      </c>
    </row>
    <row r="729" spans="1:8">
      <c r="A729" t="s">
        <v>950</v>
      </c>
      <c r="B729" t="s">
        <v>951</v>
      </c>
      <c r="C729">
        <v>379</v>
      </c>
      <c r="D729" t="s">
        <v>12</v>
      </c>
      <c r="E729">
        <v>214</v>
      </c>
      <c r="F729">
        <v>376</v>
      </c>
      <c r="G729">
        <v>2467</v>
      </c>
      <c r="H729" t="s">
        <v>13</v>
      </c>
    </row>
    <row r="730" spans="1:8">
      <c r="A730" t="s">
        <v>952</v>
      </c>
      <c r="B730" t="s">
        <v>953</v>
      </c>
      <c r="C730">
        <v>363</v>
      </c>
      <c r="D730" t="s">
        <v>12</v>
      </c>
      <c r="E730">
        <v>69</v>
      </c>
      <c r="F730">
        <v>169</v>
      </c>
      <c r="G730">
        <v>2467</v>
      </c>
      <c r="H730" t="s">
        <v>13</v>
      </c>
    </row>
    <row r="731" spans="1:8">
      <c r="A731" t="s">
        <v>952</v>
      </c>
      <c r="B731" t="s">
        <v>953</v>
      </c>
      <c r="C731">
        <v>363</v>
      </c>
      <c r="D731" t="s">
        <v>12</v>
      </c>
      <c r="E731">
        <v>178</v>
      </c>
      <c r="F731">
        <v>350</v>
      </c>
      <c r="G731">
        <v>2467</v>
      </c>
      <c r="H731" t="s">
        <v>13</v>
      </c>
    </row>
    <row r="732" spans="1:8" hidden="1">
      <c r="A732" t="s">
        <v>954</v>
      </c>
      <c r="B732" t="s">
        <v>955</v>
      </c>
      <c r="C732">
        <v>350</v>
      </c>
      <c r="D732" t="s">
        <v>10</v>
      </c>
      <c r="E732">
        <v>36</v>
      </c>
      <c r="F732">
        <v>88</v>
      </c>
      <c r="G732">
        <v>12686</v>
      </c>
      <c r="H732" t="s">
        <v>11</v>
      </c>
    </row>
    <row r="733" spans="1:8">
      <c r="A733" t="s">
        <v>954</v>
      </c>
      <c r="B733" t="s">
        <v>955</v>
      </c>
      <c r="C733">
        <v>350</v>
      </c>
      <c r="D733" t="s">
        <v>12</v>
      </c>
      <c r="E733">
        <v>95</v>
      </c>
      <c r="F733">
        <v>349</v>
      </c>
      <c r="G733">
        <v>2467</v>
      </c>
      <c r="H733" t="s">
        <v>13</v>
      </c>
    </row>
    <row r="734" spans="1:8">
      <c r="A734" t="s">
        <v>956</v>
      </c>
      <c r="B734" t="s">
        <v>957</v>
      </c>
      <c r="C734">
        <v>456</v>
      </c>
      <c r="D734" t="s">
        <v>12</v>
      </c>
      <c r="E734">
        <v>141</v>
      </c>
      <c r="F734">
        <v>238</v>
      </c>
      <c r="G734">
        <v>2467</v>
      </c>
      <c r="H734" t="s">
        <v>13</v>
      </c>
    </row>
    <row r="735" spans="1:8">
      <c r="A735" t="s">
        <v>956</v>
      </c>
      <c r="B735" t="s">
        <v>957</v>
      </c>
      <c r="C735">
        <v>456</v>
      </c>
      <c r="D735" t="s">
        <v>12</v>
      </c>
      <c r="E735">
        <v>255</v>
      </c>
      <c r="F735">
        <v>404</v>
      </c>
      <c r="G735">
        <v>2467</v>
      </c>
      <c r="H735" t="s">
        <v>13</v>
      </c>
    </row>
    <row r="736" spans="1:8" hidden="1">
      <c r="A736" t="s">
        <v>958</v>
      </c>
      <c r="B736" t="s">
        <v>959</v>
      </c>
      <c r="C736">
        <v>352</v>
      </c>
      <c r="D736" t="s">
        <v>10</v>
      </c>
      <c r="E736">
        <v>38</v>
      </c>
      <c r="F736">
        <v>93</v>
      </c>
      <c r="G736">
        <v>12686</v>
      </c>
      <c r="H736" t="s">
        <v>11</v>
      </c>
    </row>
    <row r="737" spans="1:8">
      <c r="A737" t="s">
        <v>958</v>
      </c>
      <c r="B737" t="s">
        <v>959</v>
      </c>
      <c r="C737">
        <v>352</v>
      </c>
      <c r="D737" t="s">
        <v>12</v>
      </c>
      <c r="E737">
        <v>96</v>
      </c>
      <c r="F737">
        <v>351</v>
      </c>
      <c r="G737">
        <v>2467</v>
      </c>
      <c r="H737" t="s">
        <v>13</v>
      </c>
    </row>
    <row r="738" spans="1:8">
      <c r="A738" t="s">
        <v>960</v>
      </c>
      <c r="B738" t="s">
        <v>961</v>
      </c>
      <c r="C738">
        <v>341</v>
      </c>
      <c r="D738" t="s">
        <v>12</v>
      </c>
      <c r="E738">
        <v>83</v>
      </c>
      <c r="F738">
        <v>340</v>
      </c>
      <c r="G738">
        <v>2467</v>
      </c>
      <c r="H738" t="s">
        <v>13</v>
      </c>
    </row>
    <row r="739" spans="1:8">
      <c r="A739" t="s">
        <v>962</v>
      </c>
      <c r="B739" t="s">
        <v>963</v>
      </c>
      <c r="C739">
        <v>315</v>
      </c>
      <c r="D739" t="s">
        <v>12</v>
      </c>
      <c r="E739">
        <v>53</v>
      </c>
      <c r="F739">
        <v>312</v>
      </c>
      <c r="G739">
        <v>2467</v>
      </c>
      <c r="H739" t="s">
        <v>13</v>
      </c>
    </row>
    <row r="740" spans="1:8">
      <c r="A740" t="s">
        <v>964</v>
      </c>
      <c r="B740" t="s">
        <v>965</v>
      </c>
      <c r="C740">
        <v>354</v>
      </c>
      <c r="D740" t="s">
        <v>12</v>
      </c>
      <c r="E740">
        <v>76</v>
      </c>
      <c r="F740">
        <v>340</v>
      </c>
      <c r="G740">
        <v>2467</v>
      </c>
      <c r="H740" t="s">
        <v>13</v>
      </c>
    </row>
    <row r="741" spans="1:8">
      <c r="A741" t="s">
        <v>966</v>
      </c>
      <c r="B741" t="s">
        <v>967</v>
      </c>
      <c r="C741">
        <v>319</v>
      </c>
      <c r="D741" t="s">
        <v>12</v>
      </c>
      <c r="E741">
        <v>67</v>
      </c>
      <c r="F741">
        <v>267</v>
      </c>
      <c r="G741">
        <v>2467</v>
      </c>
      <c r="H741" t="s">
        <v>13</v>
      </c>
    </row>
    <row r="742" spans="1:8">
      <c r="A742" t="s">
        <v>968</v>
      </c>
      <c r="B742" t="s">
        <v>969</v>
      </c>
      <c r="C742">
        <v>221</v>
      </c>
      <c r="D742" t="s">
        <v>12</v>
      </c>
      <c r="E742">
        <v>1</v>
      </c>
      <c r="F742">
        <v>220</v>
      </c>
      <c r="G742">
        <v>2467</v>
      </c>
      <c r="H742" t="s">
        <v>13</v>
      </c>
    </row>
    <row r="743" spans="1:8" hidden="1">
      <c r="A743" t="s">
        <v>970</v>
      </c>
      <c r="B743" t="s">
        <v>971</v>
      </c>
      <c r="C743">
        <v>352</v>
      </c>
      <c r="D743" t="s">
        <v>10</v>
      </c>
      <c r="E743">
        <v>34</v>
      </c>
      <c r="F743">
        <v>93</v>
      </c>
      <c r="G743">
        <v>12686</v>
      </c>
      <c r="H743" t="s">
        <v>11</v>
      </c>
    </row>
    <row r="744" spans="1:8">
      <c r="A744" t="s">
        <v>970</v>
      </c>
      <c r="B744" t="s">
        <v>971</v>
      </c>
      <c r="C744">
        <v>352</v>
      </c>
      <c r="D744" t="s">
        <v>12</v>
      </c>
      <c r="E744">
        <v>97</v>
      </c>
      <c r="F744">
        <v>352</v>
      </c>
      <c r="G744">
        <v>2467</v>
      </c>
      <c r="H744" t="s">
        <v>13</v>
      </c>
    </row>
    <row r="745" spans="1:8">
      <c r="A745" t="s">
        <v>972</v>
      </c>
      <c r="B745" t="s">
        <v>973</v>
      </c>
      <c r="C745">
        <v>349</v>
      </c>
      <c r="D745" t="s">
        <v>12</v>
      </c>
      <c r="E745">
        <v>71</v>
      </c>
      <c r="F745">
        <v>171</v>
      </c>
      <c r="G745">
        <v>2467</v>
      </c>
      <c r="H745" t="s">
        <v>13</v>
      </c>
    </row>
    <row r="746" spans="1:8">
      <c r="A746" t="s">
        <v>972</v>
      </c>
      <c r="B746" t="s">
        <v>973</v>
      </c>
      <c r="C746">
        <v>349</v>
      </c>
      <c r="D746" t="s">
        <v>12</v>
      </c>
      <c r="E746">
        <v>180</v>
      </c>
      <c r="F746">
        <v>339</v>
      </c>
      <c r="G746">
        <v>2467</v>
      </c>
      <c r="H746" t="s">
        <v>13</v>
      </c>
    </row>
    <row r="747" spans="1:8" hidden="1">
      <c r="A747" t="s">
        <v>974</v>
      </c>
      <c r="B747" t="s">
        <v>975</v>
      </c>
      <c r="C747">
        <v>339</v>
      </c>
      <c r="D747" t="s">
        <v>10</v>
      </c>
      <c r="E747">
        <v>26</v>
      </c>
      <c r="F747">
        <v>80</v>
      </c>
      <c r="G747">
        <v>12686</v>
      </c>
      <c r="H747" t="s">
        <v>11</v>
      </c>
    </row>
    <row r="748" spans="1:8">
      <c r="A748" t="s">
        <v>974</v>
      </c>
      <c r="B748" t="s">
        <v>975</v>
      </c>
      <c r="C748">
        <v>339</v>
      </c>
      <c r="D748" t="s">
        <v>12</v>
      </c>
      <c r="E748">
        <v>83</v>
      </c>
      <c r="F748">
        <v>338</v>
      </c>
      <c r="G748">
        <v>2467</v>
      </c>
      <c r="H748" t="s">
        <v>13</v>
      </c>
    </row>
    <row r="749" spans="1:8">
      <c r="A749" t="s">
        <v>976</v>
      </c>
      <c r="B749" t="s">
        <v>977</v>
      </c>
      <c r="C749">
        <v>363</v>
      </c>
      <c r="D749" t="s">
        <v>12</v>
      </c>
      <c r="E749">
        <v>69</v>
      </c>
      <c r="F749">
        <v>339</v>
      </c>
      <c r="G749">
        <v>2467</v>
      </c>
      <c r="H749" t="s">
        <v>13</v>
      </c>
    </row>
    <row r="750" spans="1:8" hidden="1">
      <c r="A750" t="s">
        <v>978</v>
      </c>
      <c r="B750" t="s">
        <v>979</v>
      </c>
      <c r="C750">
        <v>339</v>
      </c>
      <c r="D750" t="s">
        <v>10</v>
      </c>
      <c r="E750">
        <v>26</v>
      </c>
      <c r="F750">
        <v>80</v>
      </c>
      <c r="G750">
        <v>12686</v>
      </c>
      <c r="H750" t="s">
        <v>11</v>
      </c>
    </row>
    <row r="751" spans="1:8">
      <c r="A751" t="s">
        <v>978</v>
      </c>
      <c r="B751" t="s">
        <v>979</v>
      </c>
      <c r="C751">
        <v>339</v>
      </c>
      <c r="D751" t="s">
        <v>12</v>
      </c>
      <c r="E751">
        <v>83</v>
      </c>
      <c r="F751">
        <v>338</v>
      </c>
      <c r="G751">
        <v>2467</v>
      </c>
      <c r="H751" t="s">
        <v>13</v>
      </c>
    </row>
    <row r="752" spans="1:8">
      <c r="A752" t="s">
        <v>980</v>
      </c>
      <c r="B752" t="s">
        <v>981</v>
      </c>
      <c r="C752">
        <v>396</v>
      </c>
      <c r="D752" t="s">
        <v>12</v>
      </c>
      <c r="E752">
        <v>89</v>
      </c>
      <c r="F752">
        <v>333</v>
      </c>
      <c r="G752">
        <v>2467</v>
      </c>
      <c r="H752" t="s">
        <v>13</v>
      </c>
    </row>
    <row r="753" spans="1:8">
      <c r="A753" t="s">
        <v>982</v>
      </c>
      <c r="B753" t="s">
        <v>983</v>
      </c>
      <c r="C753">
        <v>285</v>
      </c>
      <c r="D753" t="s">
        <v>12</v>
      </c>
      <c r="E753">
        <v>42</v>
      </c>
      <c r="F753">
        <v>133</v>
      </c>
      <c r="G753">
        <v>2467</v>
      </c>
      <c r="H753" t="s">
        <v>13</v>
      </c>
    </row>
    <row r="754" spans="1:8" hidden="1">
      <c r="A754" t="s">
        <v>984</v>
      </c>
      <c r="B754" t="s">
        <v>985</v>
      </c>
      <c r="C754">
        <v>327</v>
      </c>
      <c r="D754" t="s">
        <v>10</v>
      </c>
      <c r="E754">
        <v>6</v>
      </c>
      <c r="F754">
        <v>61</v>
      </c>
      <c r="G754">
        <v>12686</v>
      </c>
      <c r="H754" t="s">
        <v>11</v>
      </c>
    </row>
    <row r="755" spans="1:8">
      <c r="A755" t="s">
        <v>984</v>
      </c>
      <c r="B755" t="s">
        <v>985</v>
      </c>
      <c r="C755">
        <v>327</v>
      </c>
      <c r="D755" t="s">
        <v>12</v>
      </c>
      <c r="E755">
        <v>65</v>
      </c>
      <c r="F755">
        <v>326</v>
      </c>
      <c r="G755">
        <v>2467</v>
      </c>
      <c r="H755" t="s">
        <v>13</v>
      </c>
    </row>
    <row r="756" spans="1:8">
      <c r="A756" t="s">
        <v>986</v>
      </c>
      <c r="B756" t="s">
        <v>987</v>
      </c>
      <c r="C756">
        <v>224</v>
      </c>
      <c r="D756" t="s">
        <v>12</v>
      </c>
      <c r="E756">
        <v>2</v>
      </c>
      <c r="F756">
        <v>222</v>
      </c>
      <c r="G756">
        <v>2467</v>
      </c>
      <c r="H756" t="s">
        <v>13</v>
      </c>
    </row>
    <row r="757" spans="1:8" hidden="1">
      <c r="A757" t="s">
        <v>988</v>
      </c>
      <c r="B757" t="s">
        <v>989</v>
      </c>
      <c r="C757">
        <v>349</v>
      </c>
      <c r="D757" t="s">
        <v>10</v>
      </c>
      <c r="E757">
        <v>25</v>
      </c>
      <c r="F757">
        <v>82</v>
      </c>
      <c r="G757">
        <v>12686</v>
      </c>
      <c r="H757" t="s">
        <v>11</v>
      </c>
    </row>
    <row r="758" spans="1:8">
      <c r="A758" t="s">
        <v>988</v>
      </c>
      <c r="B758" t="s">
        <v>989</v>
      </c>
      <c r="C758">
        <v>349</v>
      </c>
      <c r="D758" t="s">
        <v>12</v>
      </c>
      <c r="E758">
        <v>85</v>
      </c>
      <c r="F758">
        <v>342</v>
      </c>
      <c r="G758">
        <v>2467</v>
      </c>
      <c r="H758" t="s">
        <v>13</v>
      </c>
    </row>
    <row r="759" spans="1:8">
      <c r="A759" t="s">
        <v>990</v>
      </c>
      <c r="B759" t="s">
        <v>991</v>
      </c>
      <c r="C759">
        <v>532</v>
      </c>
      <c r="D759" t="s">
        <v>12</v>
      </c>
      <c r="E759">
        <v>94</v>
      </c>
      <c r="F759">
        <v>298</v>
      </c>
      <c r="G759">
        <v>2467</v>
      </c>
      <c r="H759" t="s">
        <v>13</v>
      </c>
    </row>
    <row r="760" spans="1:8" hidden="1">
      <c r="A760" t="s">
        <v>992</v>
      </c>
      <c r="B760" t="s">
        <v>993</v>
      </c>
      <c r="C760">
        <v>337</v>
      </c>
      <c r="D760" t="s">
        <v>10</v>
      </c>
      <c r="E760">
        <v>13</v>
      </c>
      <c r="F760">
        <v>74</v>
      </c>
      <c r="G760">
        <v>12686</v>
      </c>
      <c r="H760" t="s">
        <v>11</v>
      </c>
    </row>
    <row r="761" spans="1:8">
      <c r="A761" t="s">
        <v>992</v>
      </c>
      <c r="B761" t="s">
        <v>993</v>
      </c>
      <c r="C761">
        <v>337</v>
      </c>
      <c r="D761" t="s">
        <v>12</v>
      </c>
      <c r="E761">
        <v>79</v>
      </c>
      <c r="F761">
        <v>335</v>
      </c>
      <c r="G761">
        <v>2467</v>
      </c>
      <c r="H761" t="s">
        <v>13</v>
      </c>
    </row>
    <row r="762" spans="1:8" hidden="1">
      <c r="A762" t="s">
        <v>994</v>
      </c>
      <c r="B762" t="s">
        <v>995</v>
      </c>
      <c r="C762">
        <v>492</v>
      </c>
      <c r="D762" t="s">
        <v>996</v>
      </c>
      <c r="E762">
        <v>331</v>
      </c>
      <c r="F762">
        <v>369</v>
      </c>
      <c r="G762">
        <v>4</v>
      </c>
      <c r="H762" t="s">
        <v>996</v>
      </c>
    </row>
    <row r="763" spans="1:8" hidden="1">
      <c r="A763" t="s">
        <v>994</v>
      </c>
      <c r="B763" t="s">
        <v>995</v>
      </c>
      <c r="C763">
        <v>492</v>
      </c>
      <c r="D763" t="s">
        <v>997</v>
      </c>
      <c r="E763">
        <v>1</v>
      </c>
      <c r="F763">
        <v>89</v>
      </c>
      <c r="G763">
        <v>2</v>
      </c>
      <c r="H763" t="s">
        <v>997</v>
      </c>
    </row>
    <row r="764" spans="1:8">
      <c r="A764" t="s">
        <v>994</v>
      </c>
      <c r="B764" t="s">
        <v>995</v>
      </c>
      <c r="C764">
        <v>492</v>
      </c>
      <c r="D764" t="s">
        <v>12</v>
      </c>
      <c r="E764">
        <v>158</v>
      </c>
      <c r="F764">
        <v>262</v>
      </c>
      <c r="G764">
        <v>2467</v>
      </c>
      <c r="H764" t="s">
        <v>13</v>
      </c>
    </row>
    <row r="765" spans="1:8">
      <c r="A765" t="s">
        <v>998</v>
      </c>
      <c r="B765" t="s">
        <v>999</v>
      </c>
      <c r="C765">
        <v>585</v>
      </c>
      <c r="D765" t="s">
        <v>12</v>
      </c>
      <c r="E765">
        <v>115</v>
      </c>
      <c r="F765">
        <v>319</v>
      </c>
      <c r="G765">
        <v>2467</v>
      </c>
      <c r="H765" t="s">
        <v>13</v>
      </c>
    </row>
    <row r="766" spans="1:8" hidden="1">
      <c r="A766" t="s">
        <v>1000</v>
      </c>
      <c r="B766" t="s">
        <v>1001</v>
      </c>
      <c r="C766">
        <v>318</v>
      </c>
      <c r="D766" t="s">
        <v>10</v>
      </c>
      <c r="E766">
        <v>3</v>
      </c>
      <c r="F766">
        <v>55</v>
      </c>
      <c r="G766">
        <v>12686</v>
      </c>
      <c r="H766" t="s">
        <v>11</v>
      </c>
    </row>
    <row r="767" spans="1:8">
      <c r="A767" t="s">
        <v>1000</v>
      </c>
      <c r="B767" t="s">
        <v>1001</v>
      </c>
      <c r="C767">
        <v>318</v>
      </c>
      <c r="D767" t="s">
        <v>12</v>
      </c>
      <c r="E767">
        <v>60</v>
      </c>
      <c r="F767">
        <v>316</v>
      </c>
      <c r="G767">
        <v>2467</v>
      </c>
      <c r="H767" t="s">
        <v>13</v>
      </c>
    </row>
    <row r="768" spans="1:8">
      <c r="A768" t="s">
        <v>1002</v>
      </c>
      <c r="B768" t="s">
        <v>1003</v>
      </c>
      <c r="C768">
        <v>348</v>
      </c>
      <c r="D768" t="s">
        <v>12</v>
      </c>
      <c r="E768">
        <v>84</v>
      </c>
      <c r="F768">
        <v>341</v>
      </c>
      <c r="G768">
        <v>2467</v>
      </c>
      <c r="H768" t="s">
        <v>13</v>
      </c>
    </row>
    <row r="769" spans="1:8">
      <c r="A769" t="s">
        <v>1004</v>
      </c>
      <c r="B769" t="s">
        <v>1005</v>
      </c>
      <c r="C769">
        <v>247</v>
      </c>
      <c r="D769" t="s">
        <v>12</v>
      </c>
      <c r="E769">
        <v>72</v>
      </c>
      <c r="F769">
        <v>217</v>
      </c>
      <c r="G769">
        <v>2467</v>
      </c>
      <c r="H769" t="s">
        <v>13</v>
      </c>
    </row>
    <row r="770" spans="1:8" hidden="1">
      <c r="A770" t="s">
        <v>1006</v>
      </c>
      <c r="B770" t="s">
        <v>1007</v>
      </c>
      <c r="C770">
        <v>311</v>
      </c>
      <c r="D770" t="s">
        <v>10</v>
      </c>
      <c r="E770">
        <v>2</v>
      </c>
      <c r="F770">
        <v>57</v>
      </c>
      <c r="G770">
        <v>12686</v>
      </c>
      <c r="H770" t="s">
        <v>11</v>
      </c>
    </row>
    <row r="771" spans="1:8">
      <c r="A771" t="s">
        <v>1006</v>
      </c>
      <c r="B771" t="s">
        <v>1007</v>
      </c>
      <c r="C771">
        <v>311</v>
      </c>
      <c r="D771" t="s">
        <v>12</v>
      </c>
      <c r="E771">
        <v>60</v>
      </c>
      <c r="F771">
        <v>311</v>
      </c>
      <c r="G771">
        <v>2467</v>
      </c>
      <c r="H771" t="s">
        <v>13</v>
      </c>
    </row>
    <row r="772" spans="1:8">
      <c r="A772" t="s">
        <v>1008</v>
      </c>
      <c r="B772" t="s">
        <v>1009</v>
      </c>
      <c r="C772">
        <v>234</v>
      </c>
      <c r="D772" t="s">
        <v>12</v>
      </c>
      <c r="E772">
        <v>5</v>
      </c>
      <c r="F772">
        <v>234</v>
      </c>
      <c r="G772">
        <v>2467</v>
      </c>
      <c r="H772" t="s">
        <v>13</v>
      </c>
    </row>
    <row r="773" spans="1:8">
      <c r="A773" t="s">
        <v>1010</v>
      </c>
      <c r="B773" t="s">
        <v>1011</v>
      </c>
      <c r="C773">
        <v>349</v>
      </c>
      <c r="D773" t="s">
        <v>12</v>
      </c>
      <c r="E773">
        <v>71</v>
      </c>
      <c r="F773">
        <v>171</v>
      </c>
      <c r="G773">
        <v>2467</v>
      </c>
      <c r="H773" t="s">
        <v>13</v>
      </c>
    </row>
    <row r="774" spans="1:8">
      <c r="A774" t="s">
        <v>1010</v>
      </c>
      <c r="B774" t="s">
        <v>1011</v>
      </c>
      <c r="C774">
        <v>349</v>
      </c>
      <c r="D774" t="s">
        <v>12</v>
      </c>
      <c r="E774">
        <v>180</v>
      </c>
      <c r="F774">
        <v>339</v>
      </c>
      <c r="G774">
        <v>2467</v>
      </c>
      <c r="H774" t="s">
        <v>13</v>
      </c>
    </row>
    <row r="775" spans="1:8">
      <c r="A775" t="s">
        <v>1012</v>
      </c>
      <c r="B775" t="s">
        <v>1013</v>
      </c>
      <c r="C775">
        <v>391</v>
      </c>
      <c r="D775" t="s">
        <v>12</v>
      </c>
      <c r="E775">
        <v>89</v>
      </c>
      <c r="F775">
        <v>341</v>
      </c>
      <c r="G775">
        <v>2467</v>
      </c>
      <c r="H775" t="s">
        <v>13</v>
      </c>
    </row>
    <row r="776" spans="1:8" hidden="1">
      <c r="A776" t="s">
        <v>1014</v>
      </c>
      <c r="B776" t="s">
        <v>1015</v>
      </c>
      <c r="C776">
        <v>458</v>
      </c>
      <c r="D776" t="s">
        <v>1016</v>
      </c>
      <c r="E776">
        <v>1</v>
      </c>
      <c r="F776">
        <v>101</v>
      </c>
      <c r="G776">
        <v>3</v>
      </c>
      <c r="H776" t="s">
        <v>1016</v>
      </c>
    </row>
    <row r="777" spans="1:8">
      <c r="A777" t="s">
        <v>1014</v>
      </c>
      <c r="B777" t="s">
        <v>1015</v>
      </c>
      <c r="C777">
        <v>458</v>
      </c>
      <c r="D777" t="s">
        <v>12</v>
      </c>
      <c r="E777">
        <v>110</v>
      </c>
      <c r="F777">
        <v>201</v>
      </c>
      <c r="G777">
        <v>2467</v>
      </c>
      <c r="H777" t="s">
        <v>13</v>
      </c>
    </row>
    <row r="778" spans="1:8" hidden="1">
      <c r="A778" t="s">
        <v>1017</v>
      </c>
      <c r="B778" t="s">
        <v>1018</v>
      </c>
      <c r="C778">
        <v>292</v>
      </c>
      <c r="D778" t="s">
        <v>10</v>
      </c>
      <c r="E778">
        <v>29</v>
      </c>
      <c r="F778">
        <v>80</v>
      </c>
      <c r="G778">
        <v>12686</v>
      </c>
      <c r="H778" t="s">
        <v>11</v>
      </c>
    </row>
    <row r="779" spans="1:8">
      <c r="A779" t="s">
        <v>1017</v>
      </c>
      <c r="B779" t="s">
        <v>1018</v>
      </c>
      <c r="C779">
        <v>292</v>
      </c>
      <c r="D779" t="s">
        <v>12</v>
      </c>
      <c r="E779">
        <v>76</v>
      </c>
      <c r="F779">
        <v>172</v>
      </c>
      <c r="G779">
        <v>2467</v>
      </c>
      <c r="H779" t="s">
        <v>13</v>
      </c>
    </row>
    <row r="780" spans="1:8">
      <c r="A780" t="s">
        <v>1017</v>
      </c>
      <c r="B780" t="s">
        <v>1018</v>
      </c>
      <c r="C780">
        <v>292</v>
      </c>
      <c r="D780" t="s">
        <v>12</v>
      </c>
      <c r="E780">
        <v>167</v>
      </c>
      <c r="F780">
        <v>291</v>
      </c>
      <c r="G780">
        <v>2467</v>
      </c>
      <c r="H780" t="s">
        <v>13</v>
      </c>
    </row>
    <row r="781" spans="1:8" hidden="1">
      <c r="A781" t="s">
        <v>1019</v>
      </c>
      <c r="B781" t="s">
        <v>1020</v>
      </c>
      <c r="C781">
        <v>167</v>
      </c>
      <c r="D781" t="s">
        <v>10</v>
      </c>
      <c r="E781">
        <v>24</v>
      </c>
      <c r="F781">
        <v>86</v>
      </c>
      <c r="G781">
        <v>12686</v>
      </c>
      <c r="H781" t="s">
        <v>11</v>
      </c>
    </row>
    <row r="782" spans="1:8">
      <c r="A782" t="s">
        <v>1019</v>
      </c>
      <c r="B782" t="s">
        <v>1020</v>
      </c>
      <c r="C782">
        <v>167</v>
      </c>
      <c r="D782" t="s">
        <v>12</v>
      </c>
      <c r="E782">
        <v>89</v>
      </c>
      <c r="F782">
        <v>166</v>
      </c>
      <c r="G782">
        <v>2467</v>
      </c>
      <c r="H782" t="s">
        <v>13</v>
      </c>
    </row>
    <row r="783" spans="1:8" hidden="1">
      <c r="A783" t="s">
        <v>1021</v>
      </c>
      <c r="B783" t="s">
        <v>1022</v>
      </c>
      <c r="C783">
        <v>352</v>
      </c>
      <c r="D783" t="s">
        <v>10</v>
      </c>
      <c r="E783">
        <v>22</v>
      </c>
      <c r="F783">
        <v>85</v>
      </c>
      <c r="G783">
        <v>12686</v>
      </c>
      <c r="H783" t="s">
        <v>11</v>
      </c>
    </row>
    <row r="784" spans="1:8">
      <c r="A784" t="s">
        <v>1021</v>
      </c>
      <c r="B784" t="s">
        <v>1022</v>
      </c>
      <c r="C784">
        <v>352</v>
      </c>
      <c r="D784" t="s">
        <v>12</v>
      </c>
      <c r="E784">
        <v>88</v>
      </c>
      <c r="F784">
        <v>351</v>
      </c>
      <c r="G784">
        <v>2467</v>
      </c>
      <c r="H784" t="s">
        <v>13</v>
      </c>
    </row>
    <row r="785" spans="1:8">
      <c r="A785" t="s">
        <v>1023</v>
      </c>
      <c r="B785" t="s">
        <v>1024</v>
      </c>
      <c r="C785">
        <v>283</v>
      </c>
      <c r="D785" t="s">
        <v>12</v>
      </c>
      <c r="E785">
        <v>6</v>
      </c>
      <c r="F785">
        <v>274</v>
      </c>
      <c r="G785">
        <v>2467</v>
      </c>
      <c r="H785" t="s">
        <v>13</v>
      </c>
    </row>
    <row r="786" spans="1:8">
      <c r="A786" t="s">
        <v>1025</v>
      </c>
      <c r="B786" t="s">
        <v>1026</v>
      </c>
      <c r="C786">
        <v>290</v>
      </c>
      <c r="D786" t="s">
        <v>12</v>
      </c>
      <c r="E786">
        <v>3</v>
      </c>
      <c r="F786">
        <v>208</v>
      </c>
      <c r="G786">
        <v>2467</v>
      </c>
      <c r="H786" t="s">
        <v>13</v>
      </c>
    </row>
    <row r="787" spans="1:8">
      <c r="A787" t="s">
        <v>1027</v>
      </c>
      <c r="B787" t="s">
        <v>1028</v>
      </c>
      <c r="C787">
        <v>235</v>
      </c>
      <c r="D787" t="s">
        <v>12</v>
      </c>
      <c r="E787">
        <v>3</v>
      </c>
      <c r="F787">
        <v>233</v>
      </c>
      <c r="G787">
        <v>2467</v>
      </c>
      <c r="H787" t="s">
        <v>13</v>
      </c>
    </row>
    <row r="788" spans="1:8" hidden="1">
      <c r="A788" t="s">
        <v>1029</v>
      </c>
      <c r="B788" t="s">
        <v>1030</v>
      </c>
      <c r="C788">
        <v>343</v>
      </c>
      <c r="D788" t="s">
        <v>10</v>
      </c>
      <c r="E788">
        <v>2</v>
      </c>
      <c r="F788">
        <v>59</v>
      </c>
      <c r="G788">
        <v>12686</v>
      </c>
      <c r="H788" t="s">
        <v>11</v>
      </c>
    </row>
    <row r="789" spans="1:8">
      <c r="A789" t="s">
        <v>1029</v>
      </c>
      <c r="B789" t="s">
        <v>1030</v>
      </c>
      <c r="C789">
        <v>343</v>
      </c>
      <c r="D789" t="s">
        <v>12</v>
      </c>
      <c r="E789">
        <v>63</v>
      </c>
      <c r="F789">
        <v>169</v>
      </c>
      <c r="G789">
        <v>2467</v>
      </c>
      <c r="H789" t="s">
        <v>13</v>
      </c>
    </row>
    <row r="790" spans="1:8">
      <c r="A790" t="s">
        <v>1029</v>
      </c>
      <c r="B790" t="s">
        <v>1030</v>
      </c>
      <c r="C790">
        <v>343</v>
      </c>
      <c r="D790" t="s">
        <v>12</v>
      </c>
      <c r="E790">
        <v>180</v>
      </c>
      <c r="F790">
        <v>343</v>
      </c>
      <c r="G790">
        <v>2467</v>
      </c>
      <c r="H790" t="s">
        <v>13</v>
      </c>
    </row>
    <row r="791" spans="1:8" hidden="1">
      <c r="A791" t="s">
        <v>1031</v>
      </c>
      <c r="B791" t="s">
        <v>1032</v>
      </c>
      <c r="C791">
        <v>348</v>
      </c>
      <c r="D791" t="s">
        <v>10</v>
      </c>
      <c r="E791">
        <v>29</v>
      </c>
      <c r="F791">
        <v>80</v>
      </c>
      <c r="G791">
        <v>12686</v>
      </c>
      <c r="H791" t="s">
        <v>11</v>
      </c>
    </row>
    <row r="792" spans="1:8">
      <c r="A792" t="s">
        <v>1031</v>
      </c>
      <c r="B792" t="s">
        <v>1032</v>
      </c>
      <c r="C792">
        <v>348</v>
      </c>
      <c r="D792" t="s">
        <v>12</v>
      </c>
      <c r="E792">
        <v>77</v>
      </c>
      <c r="F792">
        <v>347</v>
      </c>
      <c r="G792">
        <v>2467</v>
      </c>
      <c r="H792" t="s">
        <v>13</v>
      </c>
    </row>
    <row r="793" spans="1:8">
      <c r="A793" t="s">
        <v>1033</v>
      </c>
      <c r="B793" t="s">
        <v>1034</v>
      </c>
      <c r="C793">
        <v>354</v>
      </c>
      <c r="D793" t="s">
        <v>12</v>
      </c>
      <c r="E793">
        <v>96</v>
      </c>
      <c r="F793">
        <v>352</v>
      </c>
      <c r="G793">
        <v>2467</v>
      </c>
      <c r="H793" t="s">
        <v>13</v>
      </c>
    </row>
    <row r="794" spans="1:8" hidden="1">
      <c r="A794" t="s">
        <v>1035</v>
      </c>
      <c r="B794" t="s">
        <v>1036</v>
      </c>
      <c r="C794">
        <v>349</v>
      </c>
      <c r="D794" t="s">
        <v>10</v>
      </c>
      <c r="E794">
        <v>31</v>
      </c>
      <c r="F794">
        <v>89</v>
      </c>
      <c r="G794">
        <v>12686</v>
      </c>
      <c r="H794" t="s">
        <v>11</v>
      </c>
    </row>
    <row r="795" spans="1:8">
      <c r="A795" t="s">
        <v>1035</v>
      </c>
      <c r="B795" t="s">
        <v>1036</v>
      </c>
      <c r="C795">
        <v>349</v>
      </c>
      <c r="D795" t="s">
        <v>12</v>
      </c>
      <c r="E795">
        <v>93</v>
      </c>
      <c r="F795">
        <v>348</v>
      </c>
      <c r="G795">
        <v>2467</v>
      </c>
      <c r="H795" t="s">
        <v>13</v>
      </c>
    </row>
    <row r="796" spans="1:8">
      <c r="A796" t="s">
        <v>1037</v>
      </c>
      <c r="B796" t="s">
        <v>1038</v>
      </c>
      <c r="C796">
        <v>346</v>
      </c>
      <c r="D796" t="s">
        <v>12</v>
      </c>
      <c r="E796">
        <v>69</v>
      </c>
      <c r="F796">
        <v>337</v>
      </c>
      <c r="G796">
        <v>2467</v>
      </c>
      <c r="H796" t="s">
        <v>13</v>
      </c>
    </row>
    <row r="797" spans="1:8" hidden="1">
      <c r="A797" t="s">
        <v>1039</v>
      </c>
      <c r="B797" t="s">
        <v>1040</v>
      </c>
      <c r="C797">
        <v>294</v>
      </c>
      <c r="D797" t="s">
        <v>10</v>
      </c>
      <c r="E797">
        <v>27</v>
      </c>
      <c r="F797">
        <v>82</v>
      </c>
      <c r="G797">
        <v>12686</v>
      </c>
      <c r="H797" t="s">
        <v>11</v>
      </c>
    </row>
    <row r="798" spans="1:8">
      <c r="A798" t="s">
        <v>1039</v>
      </c>
      <c r="B798" t="s">
        <v>1040</v>
      </c>
      <c r="C798">
        <v>294</v>
      </c>
      <c r="D798" t="s">
        <v>12</v>
      </c>
      <c r="E798">
        <v>85</v>
      </c>
      <c r="F798">
        <v>215</v>
      </c>
      <c r="G798">
        <v>2467</v>
      </c>
      <c r="H798" t="s">
        <v>13</v>
      </c>
    </row>
    <row r="799" spans="1:8">
      <c r="A799" t="s">
        <v>1039</v>
      </c>
      <c r="B799" t="s">
        <v>1040</v>
      </c>
      <c r="C799">
        <v>294</v>
      </c>
      <c r="D799" t="s">
        <v>12</v>
      </c>
      <c r="E799">
        <v>213</v>
      </c>
      <c r="F799">
        <v>293</v>
      </c>
      <c r="G799">
        <v>2467</v>
      </c>
      <c r="H799" t="s">
        <v>13</v>
      </c>
    </row>
    <row r="800" spans="1:8" hidden="1">
      <c r="A800" t="s">
        <v>1041</v>
      </c>
      <c r="B800" t="s">
        <v>1042</v>
      </c>
      <c r="C800">
        <v>353</v>
      </c>
      <c r="D800" t="s">
        <v>10</v>
      </c>
      <c r="E800">
        <v>24</v>
      </c>
      <c r="F800">
        <v>86</v>
      </c>
      <c r="G800">
        <v>12686</v>
      </c>
      <c r="H800" t="s">
        <v>11</v>
      </c>
    </row>
    <row r="801" spans="1:8">
      <c r="A801" t="s">
        <v>1041</v>
      </c>
      <c r="B801" t="s">
        <v>1042</v>
      </c>
      <c r="C801">
        <v>353</v>
      </c>
      <c r="D801" t="s">
        <v>12</v>
      </c>
      <c r="E801">
        <v>89</v>
      </c>
      <c r="F801">
        <v>352</v>
      </c>
      <c r="G801">
        <v>2467</v>
      </c>
      <c r="H801" t="s">
        <v>13</v>
      </c>
    </row>
    <row r="802" spans="1:8">
      <c r="A802" t="s">
        <v>1043</v>
      </c>
      <c r="B802" t="s">
        <v>1044</v>
      </c>
      <c r="C802">
        <v>238</v>
      </c>
      <c r="D802" t="s">
        <v>12</v>
      </c>
      <c r="E802">
        <v>43</v>
      </c>
      <c r="F802">
        <v>212</v>
      </c>
      <c r="G802">
        <v>2467</v>
      </c>
      <c r="H802" t="s">
        <v>13</v>
      </c>
    </row>
    <row r="803" spans="1:8" hidden="1">
      <c r="A803" t="s">
        <v>1045</v>
      </c>
      <c r="B803" t="s">
        <v>1046</v>
      </c>
      <c r="C803">
        <v>315</v>
      </c>
      <c r="D803" t="s">
        <v>114</v>
      </c>
      <c r="E803">
        <v>1</v>
      </c>
      <c r="F803">
        <v>36</v>
      </c>
      <c r="G803">
        <v>14</v>
      </c>
      <c r="H803" t="s">
        <v>114</v>
      </c>
    </row>
    <row r="804" spans="1:8">
      <c r="A804" t="s">
        <v>1045</v>
      </c>
      <c r="B804" t="s">
        <v>1046</v>
      </c>
      <c r="C804">
        <v>315</v>
      </c>
      <c r="D804" t="s">
        <v>12</v>
      </c>
      <c r="E804">
        <v>75</v>
      </c>
      <c r="F804">
        <v>314</v>
      </c>
      <c r="G804">
        <v>2467</v>
      </c>
      <c r="H804" t="s">
        <v>13</v>
      </c>
    </row>
    <row r="805" spans="1:8">
      <c r="A805" t="s">
        <v>1047</v>
      </c>
      <c r="B805" t="s">
        <v>1048</v>
      </c>
      <c r="C805">
        <v>301</v>
      </c>
      <c r="D805" t="s">
        <v>12</v>
      </c>
      <c r="E805">
        <v>9</v>
      </c>
      <c r="F805">
        <v>223</v>
      </c>
      <c r="G805">
        <v>2467</v>
      </c>
      <c r="H805" t="s">
        <v>13</v>
      </c>
    </row>
    <row r="806" spans="1:8" hidden="1">
      <c r="A806" t="s">
        <v>1049</v>
      </c>
      <c r="B806" t="s">
        <v>1050</v>
      </c>
      <c r="C806">
        <v>341</v>
      </c>
      <c r="D806" t="s">
        <v>10</v>
      </c>
      <c r="E806">
        <v>18</v>
      </c>
      <c r="F806">
        <v>78</v>
      </c>
      <c r="G806">
        <v>12686</v>
      </c>
      <c r="H806" t="s">
        <v>11</v>
      </c>
    </row>
    <row r="807" spans="1:8">
      <c r="A807" t="s">
        <v>1049</v>
      </c>
      <c r="B807" t="s">
        <v>1050</v>
      </c>
      <c r="C807">
        <v>341</v>
      </c>
      <c r="D807" t="s">
        <v>12</v>
      </c>
      <c r="E807">
        <v>82</v>
      </c>
      <c r="F807">
        <v>340</v>
      </c>
      <c r="G807">
        <v>2467</v>
      </c>
      <c r="H807" t="s">
        <v>13</v>
      </c>
    </row>
    <row r="808" spans="1:8" hidden="1">
      <c r="A808" t="s">
        <v>1051</v>
      </c>
      <c r="B808" t="s">
        <v>1052</v>
      </c>
      <c r="C808">
        <v>344</v>
      </c>
      <c r="D808" t="s">
        <v>10</v>
      </c>
      <c r="E808">
        <v>27</v>
      </c>
      <c r="F808">
        <v>86</v>
      </c>
      <c r="G808">
        <v>12686</v>
      </c>
      <c r="H808" t="s">
        <v>11</v>
      </c>
    </row>
    <row r="809" spans="1:8">
      <c r="A809" t="s">
        <v>1051</v>
      </c>
      <c r="B809" t="s">
        <v>1052</v>
      </c>
      <c r="C809">
        <v>344</v>
      </c>
      <c r="D809" t="s">
        <v>12</v>
      </c>
      <c r="E809">
        <v>89</v>
      </c>
      <c r="F809">
        <v>343</v>
      </c>
      <c r="G809">
        <v>2467</v>
      </c>
      <c r="H809" t="s">
        <v>13</v>
      </c>
    </row>
    <row r="810" spans="1:8" hidden="1">
      <c r="A810" t="s">
        <v>1053</v>
      </c>
      <c r="B810" t="s">
        <v>1054</v>
      </c>
      <c r="C810">
        <v>344</v>
      </c>
      <c r="D810" t="s">
        <v>10</v>
      </c>
      <c r="E810">
        <v>27</v>
      </c>
      <c r="F810">
        <v>86</v>
      </c>
      <c r="G810">
        <v>12686</v>
      </c>
      <c r="H810" t="s">
        <v>11</v>
      </c>
    </row>
    <row r="811" spans="1:8">
      <c r="A811" t="s">
        <v>1053</v>
      </c>
      <c r="B811" t="s">
        <v>1054</v>
      </c>
      <c r="C811">
        <v>344</v>
      </c>
      <c r="D811" t="s">
        <v>12</v>
      </c>
      <c r="E811">
        <v>89</v>
      </c>
      <c r="F811">
        <v>343</v>
      </c>
      <c r="G811">
        <v>2467</v>
      </c>
      <c r="H811" t="s">
        <v>13</v>
      </c>
    </row>
    <row r="812" spans="1:8" hidden="1">
      <c r="A812" t="s">
        <v>1055</v>
      </c>
      <c r="B812" t="s">
        <v>1056</v>
      </c>
      <c r="C812">
        <v>343</v>
      </c>
      <c r="D812" t="s">
        <v>10</v>
      </c>
      <c r="E812">
        <v>29</v>
      </c>
      <c r="F812">
        <v>84</v>
      </c>
      <c r="G812">
        <v>12686</v>
      </c>
      <c r="H812" t="s">
        <v>11</v>
      </c>
    </row>
    <row r="813" spans="1:8">
      <c r="A813" t="s">
        <v>1055</v>
      </c>
      <c r="B813" t="s">
        <v>1056</v>
      </c>
      <c r="C813">
        <v>343</v>
      </c>
      <c r="D813" t="s">
        <v>12</v>
      </c>
      <c r="E813">
        <v>87</v>
      </c>
      <c r="F813">
        <v>342</v>
      </c>
      <c r="G813">
        <v>2467</v>
      </c>
      <c r="H813" t="s">
        <v>13</v>
      </c>
    </row>
    <row r="814" spans="1:8" hidden="1">
      <c r="A814" t="s">
        <v>1057</v>
      </c>
      <c r="B814" t="s">
        <v>1058</v>
      </c>
      <c r="C814">
        <v>343</v>
      </c>
      <c r="D814" t="s">
        <v>10</v>
      </c>
      <c r="E814">
        <v>30</v>
      </c>
      <c r="F814">
        <v>84</v>
      </c>
      <c r="G814">
        <v>12686</v>
      </c>
      <c r="H814" t="s">
        <v>11</v>
      </c>
    </row>
    <row r="815" spans="1:8">
      <c r="A815" t="s">
        <v>1057</v>
      </c>
      <c r="B815" t="s">
        <v>1058</v>
      </c>
      <c r="C815">
        <v>343</v>
      </c>
      <c r="D815" t="s">
        <v>12</v>
      </c>
      <c r="E815">
        <v>87</v>
      </c>
      <c r="F815">
        <v>342</v>
      </c>
      <c r="G815">
        <v>2467</v>
      </c>
      <c r="H815" t="s">
        <v>13</v>
      </c>
    </row>
    <row r="816" spans="1:8" hidden="1">
      <c r="A816" t="s">
        <v>1059</v>
      </c>
      <c r="B816" t="s">
        <v>1060</v>
      </c>
      <c r="C816">
        <v>324</v>
      </c>
      <c r="D816" t="s">
        <v>10</v>
      </c>
      <c r="E816">
        <v>5</v>
      </c>
      <c r="F816">
        <v>65</v>
      </c>
      <c r="G816">
        <v>12686</v>
      </c>
      <c r="H816" t="s">
        <v>11</v>
      </c>
    </row>
    <row r="817" spans="1:8">
      <c r="A817" t="s">
        <v>1059</v>
      </c>
      <c r="B817" t="s">
        <v>1060</v>
      </c>
      <c r="C817">
        <v>324</v>
      </c>
      <c r="D817" t="s">
        <v>12</v>
      </c>
      <c r="E817">
        <v>68</v>
      </c>
      <c r="F817">
        <v>324</v>
      </c>
      <c r="G817">
        <v>2467</v>
      </c>
      <c r="H817" t="s">
        <v>13</v>
      </c>
    </row>
    <row r="818" spans="1:8">
      <c r="A818" t="s">
        <v>1061</v>
      </c>
      <c r="B818" t="s">
        <v>1062</v>
      </c>
      <c r="C818">
        <v>512</v>
      </c>
      <c r="D818" t="s">
        <v>12</v>
      </c>
      <c r="E818">
        <v>80</v>
      </c>
      <c r="F818">
        <v>218</v>
      </c>
      <c r="G818">
        <v>2467</v>
      </c>
      <c r="H818" t="s">
        <v>13</v>
      </c>
    </row>
    <row r="819" spans="1:8" hidden="1">
      <c r="A819" t="s">
        <v>1063</v>
      </c>
      <c r="B819" t="s">
        <v>1064</v>
      </c>
      <c r="C819">
        <v>361</v>
      </c>
      <c r="D819" t="s">
        <v>10</v>
      </c>
      <c r="E819">
        <v>41</v>
      </c>
      <c r="F819">
        <v>97</v>
      </c>
      <c r="G819">
        <v>12686</v>
      </c>
      <c r="H819" t="s">
        <v>11</v>
      </c>
    </row>
    <row r="820" spans="1:8">
      <c r="A820" t="s">
        <v>1063</v>
      </c>
      <c r="B820" t="s">
        <v>1064</v>
      </c>
      <c r="C820">
        <v>361</v>
      </c>
      <c r="D820" t="s">
        <v>12</v>
      </c>
      <c r="E820">
        <v>100</v>
      </c>
      <c r="F820">
        <v>356</v>
      </c>
      <c r="G820">
        <v>2467</v>
      </c>
      <c r="H820" t="s">
        <v>13</v>
      </c>
    </row>
    <row r="821" spans="1:8" hidden="1">
      <c r="A821" t="s">
        <v>1065</v>
      </c>
      <c r="B821" t="s">
        <v>1066</v>
      </c>
      <c r="C821">
        <v>340</v>
      </c>
      <c r="D821" t="s">
        <v>10</v>
      </c>
      <c r="E821">
        <v>26</v>
      </c>
      <c r="F821">
        <v>81</v>
      </c>
      <c r="G821">
        <v>12686</v>
      </c>
      <c r="H821" t="s">
        <v>11</v>
      </c>
    </row>
    <row r="822" spans="1:8">
      <c r="A822" t="s">
        <v>1065</v>
      </c>
      <c r="B822" t="s">
        <v>1066</v>
      </c>
      <c r="C822">
        <v>340</v>
      </c>
      <c r="D822" t="s">
        <v>12</v>
      </c>
      <c r="E822">
        <v>84</v>
      </c>
      <c r="F822">
        <v>339</v>
      </c>
      <c r="G822">
        <v>2467</v>
      </c>
      <c r="H822" t="s">
        <v>13</v>
      </c>
    </row>
    <row r="823" spans="1:8">
      <c r="A823" t="s">
        <v>1067</v>
      </c>
      <c r="B823" t="s">
        <v>1068</v>
      </c>
      <c r="C823">
        <v>381</v>
      </c>
      <c r="D823" t="s">
        <v>12</v>
      </c>
      <c r="E823">
        <v>101</v>
      </c>
      <c r="F823">
        <v>292</v>
      </c>
      <c r="G823">
        <v>2467</v>
      </c>
      <c r="H823" t="s">
        <v>13</v>
      </c>
    </row>
    <row r="824" spans="1:8">
      <c r="A824" t="s">
        <v>1067</v>
      </c>
      <c r="B824" t="s">
        <v>1068</v>
      </c>
      <c r="C824">
        <v>381</v>
      </c>
      <c r="D824" t="s">
        <v>12</v>
      </c>
      <c r="E824">
        <v>299</v>
      </c>
      <c r="F824">
        <v>379</v>
      </c>
      <c r="G824">
        <v>2467</v>
      </c>
      <c r="H824" t="s">
        <v>13</v>
      </c>
    </row>
    <row r="825" spans="1:8" hidden="1">
      <c r="A825" t="s">
        <v>1069</v>
      </c>
      <c r="B825" t="s">
        <v>1070</v>
      </c>
      <c r="C825">
        <v>348</v>
      </c>
      <c r="D825" t="s">
        <v>10</v>
      </c>
      <c r="E825">
        <v>25</v>
      </c>
      <c r="F825">
        <v>81</v>
      </c>
      <c r="G825">
        <v>12686</v>
      </c>
      <c r="H825" t="s">
        <v>11</v>
      </c>
    </row>
    <row r="826" spans="1:8">
      <c r="A826" t="s">
        <v>1069</v>
      </c>
      <c r="B826" t="s">
        <v>1070</v>
      </c>
      <c r="C826">
        <v>348</v>
      </c>
      <c r="D826" t="s">
        <v>12</v>
      </c>
      <c r="E826">
        <v>84</v>
      </c>
      <c r="F826">
        <v>341</v>
      </c>
      <c r="G826">
        <v>2467</v>
      </c>
      <c r="H826" t="s">
        <v>13</v>
      </c>
    </row>
    <row r="827" spans="1:8" hidden="1">
      <c r="A827" t="s">
        <v>1071</v>
      </c>
      <c r="B827" t="s">
        <v>1072</v>
      </c>
      <c r="C827">
        <v>655</v>
      </c>
      <c r="D827" t="s">
        <v>1073</v>
      </c>
      <c r="E827">
        <v>1</v>
      </c>
      <c r="F827">
        <v>45</v>
      </c>
      <c r="G827">
        <v>3</v>
      </c>
      <c r="H827" t="s">
        <v>1073</v>
      </c>
    </row>
    <row r="828" spans="1:8" hidden="1">
      <c r="A828" t="s">
        <v>1071</v>
      </c>
      <c r="B828" t="s">
        <v>1072</v>
      </c>
      <c r="C828">
        <v>655</v>
      </c>
      <c r="D828" t="s">
        <v>1074</v>
      </c>
      <c r="E828">
        <v>47</v>
      </c>
      <c r="F828">
        <v>120</v>
      </c>
      <c r="G828">
        <v>9</v>
      </c>
      <c r="H828" t="s">
        <v>1074</v>
      </c>
    </row>
    <row r="829" spans="1:8">
      <c r="A829" t="s">
        <v>1071</v>
      </c>
      <c r="B829" t="s">
        <v>1072</v>
      </c>
      <c r="C829">
        <v>655</v>
      </c>
      <c r="D829" t="s">
        <v>12</v>
      </c>
      <c r="E829">
        <v>167</v>
      </c>
      <c r="F829">
        <v>375</v>
      </c>
      <c r="G829">
        <v>2467</v>
      </c>
      <c r="H829" t="s">
        <v>13</v>
      </c>
    </row>
    <row r="830" spans="1:8">
      <c r="A830" t="s">
        <v>1075</v>
      </c>
      <c r="B830" t="s">
        <v>1076</v>
      </c>
      <c r="C830">
        <v>195</v>
      </c>
      <c r="D830" t="s">
        <v>12</v>
      </c>
      <c r="E830">
        <v>23</v>
      </c>
      <c r="F830">
        <v>185</v>
      </c>
      <c r="G830">
        <v>2467</v>
      </c>
      <c r="H830" t="s">
        <v>13</v>
      </c>
    </row>
    <row r="831" spans="1:8">
      <c r="A831" t="s">
        <v>1077</v>
      </c>
      <c r="B831" t="s">
        <v>1078</v>
      </c>
      <c r="C831">
        <v>270</v>
      </c>
      <c r="D831" t="s">
        <v>12</v>
      </c>
      <c r="E831">
        <v>4</v>
      </c>
      <c r="F831">
        <v>93</v>
      </c>
      <c r="G831">
        <v>2467</v>
      </c>
      <c r="H831" t="s">
        <v>13</v>
      </c>
    </row>
    <row r="832" spans="1:8">
      <c r="A832" t="s">
        <v>1077</v>
      </c>
      <c r="B832" t="s">
        <v>1078</v>
      </c>
      <c r="C832">
        <v>270</v>
      </c>
      <c r="D832" t="s">
        <v>12</v>
      </c>
      <c r="E832">
        <v>99</v>
      </c>
      <c r="F832">
        <v>260</v>
      </c>
      <c r="G832">
        <v>2467</v>
      </c>
      <c r="H832" t="s">
        <v>13</v>
      </c>
    </row>
    <row r="833" spans="1:8" hidden="1">
      <c r="A833" t="s">
        <v>1079</v>
      </c>
      <c r="B833" t="s">
        <v>1080</v>
      </c>
      <c r="C833">
        <v>337</v>
      </c>
      <c r="D833" t="s">
        <v>10</v>
      </c>
      <c r="E833">
        <v>15</v>
      </c>
      <c r="F833">
        <v>74</v>
      </c>
      <c r="G833">
        <v>12686</v>
      </c>
      <c r="H833" t="s">
        <v>11</v>
      </c>
    </row>
    <row r="834" spans="1:8">
      <c r="A834" t="s">
        <v>1079</v>
      </c>
      <c r="B834" t="s">
        <v>1080</v>
      </c>
      <c r="C834">
        <v>337</v>
      </c>
      <c r="D834" t="s">
        <v>12</v>
      </c>
      <c r="E834">
        <v>79</v>
      </c>
      <c r="F834">
        <v>335</v>
      </c>
      <c r="G834">
        <v>2467</v>
      </c>
      <c r="H834" t="s">
        <v>13</v>
      </c>
    </row>
    <row r="835" spans="1:8" hidden="1">
      <c r="A835" t="s">
        <v>1081</v>
      </c>
      <c r="B835" t="s">
        <v>1082</v>
      </c>
      <c r="C835">
        <v>348</v>
      </c>
      <c r="D835" t="s">
        <v>10</v>
      </c>
      <c r="E835">
        <v>24</v>
      </c>
      <c r="F835">
        <v>81</v>
      </c>
      <c r="G835">
        <v>12686</v>
      </c>
      <c r="H835" t="s">
        <v>11</v>
      </c>
    </row>
    <row r="836" spans="1:8">
      <c r="A836" t="s">
        <v>1081</v>
      </c>
      <c r="B836" t="s">
        <v>1082</v>
      </c>
      <c r="C836">
        <v>348</v>
      </c>
      <c r="D836" t="s">
        <v>12</v>
      </c>
      <c r="E836">
        <v>84</v>
      </c>
      <c r="F836">
        <v>341</v>
      </c>
      <c r="G836">
        <v>2467</v>
      </c>
      <c r="H836" t="s">
        <v>13</v>
      </c>
    </row>
    <row r="837" spans="1:8" hidden="1">
      <c r="A837" t="s">
        <v>1083</v>
      </c>
      <c r="B837" t="s">
        <v>1084</v>
      </c>
      <c r="C837">
        <v>592</v>
      </c>
      <c r="D837" t="s">
        <v>1074</v>
      </c>
      <c r="E837">
        <v>1</v>
      </c>
      <c r="F837">
        <v>52</v>
      </c>
      <c r="G837">
        <v>9</v>
      </c>
      <c r="H837" t="s">
        <v>1074</v>
      </c>
    </row>
    <row r="838" spans="1:8">
      <c r="A838" t="s">
        <v>1083</v>
      </c>
      <c r="B838" t="s">
        <v>1084</v>
      </c>
      <c r="C838">
        <v>592</v>
      </c>
      <c r="D838" t="s">
        <v>12</v>
      </c>
      <c r="E838">
        <v>98</v>
      </c>
      <c r="F838">
        <v>334</v>
      </c>
      <c r="G838">
        <v>2467</v>
      </c>
      <c r="H838" t="s">
        <v>13</v>
      </c>
    </row>
    <row r="839" spans="1:8" hidden="1">
      <c r="A839" t="s">
        <v>1085</v>
      </c>
      <c r="B839" t="s">
        <v>1086</v>
      </c>
      <c r="C839">
        <v>350</v>
      </c>
      <c r="D839" t="s">
        <v>10</v>
      </c>
      <c r="E839">
        <v>37</v>
      </c>
      <c r="F839">
        <v>88</v>
      </c>
      <c r="G839">
        <v>12686</v>
      </c>
      <c r="H839" t="s">
        <v>11</v>
      </c>
    </row>
    <row r="840" spans="1:8">
      <c r="A840" t="s">
        <v>1085</v>
      </c>
      <c r="B840" t="s">
        <v>1086</v>
      </c>
      <c r="C840">
        <v>350</v>
      </c>
      <c r="D840" t="s">
        <v>12</v>
      </c>
      <c r="E840">
        <v>94</v>
      </c>
      <c r="F840">
        <v>349</v>
      </c>
      <c r="G840">
        <v>2467</v>
      </c>
      <c r="H840" t="s">
        <v>13</v>
      </c>
    </row>
    <row r="841" spans="1:8">
      <c r="A841" t="s">
        <v>1087</v>
      </c>
      <c r="B841" t="s">
        <v>1088</v>
      </c>
      <c r="C841">
        <v>335</v>
      </c>
      <c r="D841" t="s">
        <v>12</v>
      </c>
      <c r="E841">
        <v>67</v>
      </c>
      <c r="F841">
        <v>295</v>
      </c>
      <c r="G841">
        <v>2467</v>
      </c>
      <c r="H841" t="s">
        <v>13</v>
      </c>
    </row>
    <row r="842" spans="1:8" hidden="1">
      <c r="A842" t="s">
        <v>1089</v>
      </c>
      <c r="B842" t="s">
        <v>1090</v>
      </c>
      <c r="C842">
        <v>346</v>
      </c>
      <c r="D842" t="s">
        <v>10</v>
      </c>
      <c r="E842">
        <v>32</v>
      </c>
      <c r="F842">
        <v>87</v>
      </c>
      <c r="G842">
        <v>12686</v>
      </c>
      <c r="H842" t="s">
        <v>11</v>
      </c>
    </row>
    <row r="843" spans="1:8">
      <c r="A843" t="s">
        <v>1089</v>
      </c>
      <c r="B843" t="s">
        <v>1090</v>
      </c>
      <c r="C843">
        <v>346</v>
      </c>
      <c r="D843" t="s">
        <v>12</v>
      </c>
      <c r="E843">
        <v>90</v>
      </c>
      <c r="F843">
        <v>345</v>
      </c>
      <c r="G843">
        <v>2467</v>
      </c>
      <c r="H843" t="s">
        <v>13</v>
      </c>
    </row>
    <row r="844" spans="1:8" hidden="1">
      <c r="A844" t="s">
        <v>1091</v>
      </c>
      <c r="B844" t="s">
        <v>1092</v>
      </c>
      <c r="C844">
        <v>344</v>
      </c>
      <c r="D844" t="s">
        <v>10</v>
      </c>
      <c r="E844">
        <v>31</v>
      </c>
      <c r="F844">
        <v>84</v>
      </c>
      <c r="G844">
        <v>12686</v>
      </c>
      <c r="H844" t="s">
        <v>11</v>
      </c>
    </row>
    <row r="845" spans="1:8">
      <c r="A845" t="s">
        <v>1091</v>
      </c>
      <c r="B845" t="s">
        <v>1092</v>
      </c>
      <c r="C845">
        <v>344</v>
      </c>
      <c r="D845" t="s">
        <v>12</v>
      </c>
      <c r="E845">
        <v>87</v>
      </c>
      <c r="F845">
        <v>343</v>
      </c>
      <c r="G845">
        <v>2467</v>
      </c>
      <c r="H845" t="s">
        <v>13</v>
      </c>
    </row>
    <row r="846" spans="1:8">
      <c r="A846" t="s">
        <v>1093</v>
      </c>
      <c r="B846" t="s">
        <v>1094</v>
      </c>
      <c r="C846">
        <v>382</v>
      </c>
      <c r="D846" t="s">
        <v>12</v>
      </c>
      <c r="E846">
        <v>22</v>
      </c>
      <c r="F846">
        <v>233</v>
      </c>
      <c r="G846">
        <v>2467</v>
      </c>
      <c r="H846" t="s">
        <v>13</v>
      </c>
    </row>
    <row r="847" spans="1:8">
      <c r="A847" t="s">
        <v>1095</v>
      </c>
      <c r="B847" t="s">
        <v>1096</v>
      </c>
      <c r="C847">
        <v>440</v>
      </c>
      <c r="D847" t="s">
        <v>12</v>
      </c>
      <c r="E847">
        <v>89</v>
      </c>
      <c r="F847">
        <v>312</v>
      </c>
      <c r="G847">
        <v>2467</v>
      </c>
      <c r="H847" t="s">
        <v>13</v>
      </c>
    </row>
    <row r="848" spans="1:8" hidden="1">
      <c r="A848" t="s">
        <v>1097</v>
      </c>
      <c r="B848" t="s">
        <v>1098</v>
      </c>
      <c r="C848">
        <v>362</v>
      </c>
      <c r="D848" t="s">
        <v>1099</v>
      </c>
      <c r="E848">
        <v>15</v>
      </c>
      <c r="F848">
        <v>45</v>
      </c>
      <c r="G848">
        <v>2</v>
      </c>
      <c r="H848" t="s">
        <v>1099</v>
      </c>
    </row>
    <row r="849" spans="1:8">
      <c r="A849" t="s">
        <v>1097</v>
      </c>
      <c r="B849" t="s">
        <v>1098</v>
      </c>
      <c r="C849">
        <v>362</v>
      </c>
      <c r="D849" t="s">
        <v>12</v>
      </c>
      <c r="E849">
        <v>82</v>
      </c>
      <c r="F849">
        <v>186</v>
      </c>
      <c r="G849">
        <v>2467</v>
      </c>
      <c r="H849" t="s">
        <v>13</v>
      </c>
    </row>
    <row r="850" spans="1:8">
      <c r="A850" t="s">
        <v>1097</v>
      </c>
      <c r="B850" t="s">
        <v>1098</v>
      </c>
      <c r="C850">
        <v>362</v>
      </c>
      <c r="D850" t="s">
        <v>12</v>
      </c>
      <c r="E850">
        <v>176</v>
      </c>
      <c r="F850">
        <v>353</v>
      </c>
      <c r="G850">
        <v>2467</v>
      </c>
      <c r="H850" t="s">
        <v>13</v>
      </c>
    </row>
    <row r="851" spans="1:8" hidden="1">
      <c r="A851" t="s">
        <v>1100</v>
      </c>
      <c r="B851" t="s">
        <v>1101</v>
      </c>
      <c r="C851">
        <v>359</v>
      </c>
      <c r="D851" t="s">
        <v>10</v>
      </c>
      <c r="E851">
        <v>38</v>
      </c>
      <c r="F851">
        <v>96</v>
      </c>
      <c r="G851">
        <v>12686</v>
      </c>
      <c r="H851" t="s">
        <v>11</v>
      </c>
    </row>
    <row r="852" spans="1:8">
      <c r="A852" t="s">
        <v>1100</v>
      </c>
      <c r="B852" t="s">
        <v>1101</v>
      </c>
      <c r="C852">
        <v>359</v>
      </c>
      <c r="D852" t="s">
        <v>12</v>
      </c>
      <c r="E852">
        <v>103</v>
      </c>
      <c r="F852">
        <v>358</v>
      </c>
      <c r="G852">
        <v>2467</v>
      </c>
      <c r="H852" t="s">
        <v>13</v>
      </c>
    </row>
    <row r="853" spans="1:8" hidden="1">
      <c r="A853" t="s">
        <v>1102</v>
      </c>
      <c r="B853" t="s">
        <v>1103</v>
      </c>
      <c r="C853">
        <v>348</v>
      </c>
      <c r="D853" t="s">
        <v>10</v>
      </c>
      <c r="E853">
        <v>24</v>
      </c>
      <c r="F853">
        <v>81</v>
      </c>
      <c r="G853">
        <v>12686</v>
      </c>
      <c r="H853" t="s">
        <v>11</v>
      </c>
    </row>
    <row r="854" spans="1:8">
      <c r="A854" t="s">
        <v>1102</v>
      </c>
      <c r="B854" t="s">
        <v>1103</v>
      </c>
      <c r="C854">
        <v>348</v>
      </c>
      <c r="D854" t="s">
        <v>12</v>
      </c>
      <c r="E854">
        <v>84</v>
      </c>
      <c r="F854">
        <v>341</v>
      </c>
      <c r="G854">
        <v>2467</v>
      </c>
      <c r="H854" t="s">
        <v>13</v>
      </c>
    </row>
    <row r="855" spans="1:8" hidden="1">
      <c r="A855" t="s">
        <v>1104</v>
      </c>
      <c r="B855" t="s">
        <v>1105</v>
      </c>
      <c r="C855">
        <v>632</v>
      </c>
      <c r="D855" t="s">
        <v>1106</v>
      </c>
      <c r="E855">
        <v>505</v>
      </c>
      <c r="F855">
        <v>632</v>
      </c>
      <c r="G855">
        <v>327</v>
      </c>
      <c r="H855" t="s">
        <v>1107</v>
      </c>
    </row>
    <row r="856" spans="1:8">
      <c r="A856" t="s">
        <v>1104</v>
      </c>
      <c r="B856" t="s">
        <v>1105</v>
      </c>
      <c r="C856">
        <v>632</v>
      </c>
      <c r="D856" t="s">
        <v>12</v>
      </c>
      <c r="E856">
        <v>47</v>
      </c>
      <c r="F856">
        <v>303</v>
      </c>
      <c r="G856">
        <v>2467</v>
      </c>
      <c r="H856" t="s">
        <v>13</v>
      </c>
    </row>
    <row r="857" spans="1:8" hidden="1">
      <c r="A857" t="s">
        <v>1108</v>
      </c>
      <c r="B857" t="s">
        <v>1109</v>
      </c>
      <c r="C857">
        <v>592</v>
      </c>
      <c r="D857" t="s">
        <v>1074</v>
      </c>
      <c r="E857">
        <v>1</v>
      </c>
      <c r="F857">
        <v>52</v>
      </c>
      <c r="G857">
        <v>9</v>
      </c>
      <c r="H857" t="s">
        <v>1074</v>
      </c>
    </row>
    <row r="858" spans="1:8">
      <c r="A858" t="s">
        <v>1108</v>
      </c>
      <c r="B858" t="s">
        <v>1109</v>
      </c>
      <c r="C858">
        <v>592</v>
      </c>
      <c r="D858" t="s">
        <v>12</v>
      </c>
      <c r="E858">
        <v>98</v>
      </c>
      <c r="F858">
        <v>333</v>
      </c>
      <c r="G858">
        <v>2467</v>
      </c>
      <c r="H858" t="s">
        <v>13</v>
      </c>
    </row>
    <row r="859" spans="1:8" hidden="1">
      <c r="A859" t="s">
        <v>1110</v>
      </c>
      <c r="B859" t="s">
        <v>1111</v>
      </c>
      <c r="C859">
        <v>348</v>
      </c>
      <c r="D859" t="s">
        <v>10</v>
      </c>
      <c r="E859">
        <v>24</v>
      </c>
      <c r="F859">
        <v>81</v>
      </c>
      <c r="G859">
        <v>12686</v>
      </c>
      <c r="H859" t="s">
        <v>11</v>
      </c>
    </row>
    <row r="860" spans="1:8">
      <c r="A860" t="s">
        <v>1110</v>
      </c>
      <c r="B860" t="s">
        <v>1111</v>
      </c>
      <c r="C860">
        <v>348</v>
      </c>
      <c r="D860" t="s">
        <v>12</v>
      </c>
      <c r="E860">
        <v>84</v>
      </c>
      <c r="F860">
        <v>341</v>
      </c>
      <c r="G860">
        <v>2467</v>
      </c>
      <c r="H860" t="s">
        <v>13</v>
      </c>
    </row>
    <row r="861" spans="1:8" hidden="1">
      <c r="A861" t="s">
        <v>1112</v>
      </c>
      <c r="B861" t="s">
        <v>1113</v>
      </c>
      <c r="C861">
        <v>541</v>
      </c>
      <c r="D861" t="s">
        <v>1106</v>
      </c>
      <c r="E861">
        <v>414</v>
      </c>
      <c r="F861">
        <v>541</v>
      </c>
      <c r="G861">
        <v>327</v>
      </c>
      <c r="H861" t="s">
        <v>1107</v>
      </c>
    </row>
    <row r="862" spans="1:8">
      <c r="A862" t="s">
        <v>1112</v>
      </c>
      <c r="B862" t="s">
        <v>1113</v>
      </c>
      <c r="C862">
        <v>541</v>
      </c>
      <c r="D862" t="s">
        <v>12</v>
      </c>
      <c r="E862">
        <v>5</v>
      </c>
      <c r="F862">
        <v>247</v>
      </c>
      <c r="G862">
        <v>2467</v>
      </c>
      <c r="H862" t="s">
        <v>13</v>
      </c>
    </row>
    <row r="863" spans="1:8" hidden="1">
      <c r="A863" t="s">
        <v>1114</v>
      </c>
      <c r="B863" t="s">
        <v>1115</v>
      </c>
      <c r="C863">
        <v>594</v>
      </c>
      <c r="D863" t="s">
        <v>1074</v>
      </c>
      <c r="E863">
        <v>25</v>
      </c>
      <c r="F863">
        <v>76</v>
      </c>
      <c r="G863">
        <v>9</v>
      </c>
      <c r="H863" t="s">
        <v>1074</v>
      </c>
    </row>
    <row r="864" spans="1:8">
      <c r="A864" t="s">
        <v>1114</v>
      </c>
      <c r="B864" t="s">
        <v>1115</v>
      </c>
      <c r="C864">
        <v>594</v>
      </c>
      <c r="D864" t="s">
        <v>12</v>
      </c>
      <c r="E864">
        <v>120</v>
      </c>
      <c r="F864">
        <v>351</v>
      </c>
      <c r="G864">
        <v>2467</v>
      </c>
      <c r="H864" t="s">
        <v>13</v>
      </c>
    </row>
    <row r="865" spans="1:8" hidden="1">
      <c r="A865" t="s">
        <v>1116</v>
      </c>
      <c r="B865" t="s">
        <v>1117</v>
      </c>
      <c r="C865">
        <v>354</v>
      </c>
      <c r="D865" t="s">
        <v>1099</v>
      </c>
      <c r="E865">
        <v>1</v>
      </c>
      <c r="F865">
        <v>39</v>
      </c>
      <c r="G865">
        <v>2</v>
      </c>
      <c r="H865" t="s">
        <v>1099</v>
      </c>
    </row>
    <row r="866" spans="1:8">
      <c r="A866" t="s">
        <v>1116</v>
      </c>
      <c r="B866" t="s">
        <v>1117</v>
      </c>
      <c r="C866">
        <v>354</v>
      </c>
      <c r="D866" t="s">
        <v>12</v>
      </c>
      <c r="E866">
        <v>76</v>
      </c>
      <c r="F866">
        <v>181</v>
      </c>
      <c r="G866">
        <v>2467</v>
      </c>
      <c r="H866" t="s">
        <v>13</v>
      </c>
    </row>
    <row r="867" spans="1:8">
      <c r="A867" t="s">
        <v>1116</v>
      </c>
      <c r="B867" t="s">
        <v>1117</v>
      </c>
      <c r="C867">
        <v>354</v>
      </c>
      <c r="D867" t="s">
        <v>12</v>
      </c>
      <c r="E867">
        <v>191</v>
      </c>
      <c r="F867">
        <v>347</v>
      </c>
      <c r="G867">
        <v>2467</v>
      </c>
      <c r="H867" t="s">
        <v>13</v>
      </c>
    </row>
    <row r="868" spans="1:8" hidden="1">
      <c r="A868" t="s">
        <v>1118</v>
      </c>
      <c r="B868" t="s">
        <v>1119</v>
      </c>
      <c r="C868">
        <v>411</v>
      </c>
      <c r="D868" t="s">
        <v>10</v>
      </c>
      <c r="E868">
        <v>36</v>
      </c>
      <c r="F868">
        <v>88</v>
      </c>
      <c r="G868">
        <v>12686</v>
      </c>
      <c r="H868" t="s">
        <v>11</v>
      </c>
    </row>
    <row r="869" spans="1:8">
      <c r="A869" t="s">
        <v>1118</v>
      </c>
      <c r="B869" t="s">
        <v>1119</v>
      </c>
      <c r="C869">
        <v>411</v>
      </c>
      <c r="D869" t="s">
        <v>12</v>
      </c>
      <c r="E869">
        <v>91</v>
      </c>
      <c r="F869">
        <v>340</v>
      </c>
      <c r="G869">
        <v>2467</v>
      </c>
      <c r="H869" t="s">
        <v>13</v>
      </c>
    </row>
    <row r="870" spans="1:8" hidden="1">
      <c r="A870" t="s">
        <v>1120</v>
      </c>
      <c r="B870" t="s">
        <v>1121</v>
      </c>
      <c r="C870">
        <v>371</v>
      </c>
      <c r="D870" t="s">
        <v>10</v>
      </c>
      <c r="E870">
        <v>52</v>
      </c>
      <c r="F870">
        <v>108</v>
      </c>
      <c r="G870">
        <v>12686</v>
      </c>
      <c r="H870" t="s">
        <v>11</v>
      </c>
    </row>
    <row r="871" spans="1:8">
      <c r="A871" t="s">
        <v>1120</v>
      </c>
      <c r="B871" t="s">
        <v>1121</v>
      </c>
      <c r="C871">
        <v>371</v>
      </c>
      <c r="D871" t="s">
        <v>12</v>
      </c>
      <c r="E871">
        <v>115</v>
      </c>
      <c r="F871">
        <v>370</v>
      </c>
      <c r="G871">
        <v>2467</v>
      </c>
      <c r="H871" t="s">
        <v>13</v>
      </c>
    </row>
    <row r="872" spans="1:8">
      <c r="A872" t="s">
        <v>1122</v>
      </c>
      <c r="B872" t="s">
        <v>1123</v>
      </c>
      <c r="C872">
        <v>103</v>
      </c>
      <c r="D872" t="s">
        <v>12</v>
      </c>
      <c r="E872">
        <v>39</v>
      </c>
      <c r="F872">
        <v>103</v>
      </c>
      <c r="G872">
        <v>2467</v>
      </c>
      <c r="H872" t="s">
        <v>13</v>
      </c>
    </row>
    <row r="873" spans="1:8" hidden="1">
      <c r="A873" t="s">
        <v>1124</v>
      </c>
      <c r="B873" t="s">
        <v>1125</v>
      </c>
      <c r="C873">
        <v>298</v>
      </c>
      <c r="D873" t="s">
        <v>849</v>
      </c>
      <c r="E873">
        <v>1</v>
      </c>
      <c r="F873">
        <v>46</v>
      </c>
      <c r="G873">
        <v>3</v>
      </c>
      <c r="H873" t="s">
        <v>849</v>
      </c>
    </row>
    <row r="874" spans="1:8">
      <c r="A874" t="s">
        <v>1124</v>
      </c>
      <c r="B874" t="s">
        <v>1125</v>
      </c>
      <c r="C874">
        <v>298</v>
      </c>
      <c r="D874" t="s">
        <v>12</v>
      </c>
      <c r="E874">
        <v>51</v>
      </c>
      <c r="F874">
        <v>275</v>
      </c>
      <c r="G874">
        <v>2467</v>
      </c>
      <c r="H874" t="s">
        <v>13</v>
      </c>
    </row>
    <row r="875" spans="1:8">
      <c r="A875" t="s">
        <v>1126</v>
      </c>
      <c r="B875" t="s">
        <v>1127</v>
      </c>
      <c r="C875">
        <v>141</v>
      </c>
      <c r="D875" t="s">
        <v>12</v>
      </c>
      <c r="E875">
        <v>1</v>
      </c>
      <c r="F875">
        <v>137</v>
      </c>
      <c r="G875">
        <v>2467</v>
      </c>
      <c r="H875" t="s">
        <v>13</v>
      </c>
    </row>
    <row r="876" spans="1:8" hidden="1">
      <c r="A876" t="s">
        <v>1128</v>
      </c>
      <c r="B876" t="s">
        <v>1129</v>
      </c>
      <c r="C876">
        <v>574</v>
      </c>
      <c r="D876" t="s">
        <v>1130</v>
      </c>
      <c r="E876">
        <v>1</v>
      </c>
      <c r="F876">
        <v>95</v>
      </c>
      <c r="G876">
        <v>3</v>
      </c>
      <c r="H876" t="s">
        <v>1130</v>
      </c>
    </row>
    <row r="877" spans="1:8">
      <c r="A877" t="s">
        <v>1128</v>
      </c>
      <c r="B877" t="s">
        <v>1129</v>
      </c>
      <c r="C877">
        <v>574</v>
      </c>
      <c r="D877" t="s">
        <v>12</v>
      </c>
      <c r="E877">
        <v>98</v>
      </c>
      <c r="F877">
        <v>294</v>
      </c>
      <c r="G877">
        <v>2467</v>
      </c>
      <c r="H877" t="s">
        <v>13</v>
      </c>
    </row>
    <row r="878" spans="1:8" hidden="1">
      <c r="A878" t="s">
        <v>1131</v>
      </c>
      <c r="B878" t="s">
        <v>1132</v>
      </c>
      <c r="C878">
        <v>348</v>
      </c>
      <c r="D878" t="s">
        <v>10</v>
      </c>
      <c r="E878">
        <v>24</v>
      </c>
      <c r="F878">
        <v>80</v>
      </c>
      <c r="G878">
        <v>12686</v>
      </c>
      <c r="H878" t="s">
        <v>11</v>
      </c>
    </row>
    <row r="879" spans="1:8">
      <c r="A879" t="s">
        <v>1131</v>
      </c>
      <c r="B879" t="s">
        <v>1132</v>
      </c>
      <c r="C879">
        <v>348</v>
      </c>
      <c r="D879" t="s">
        <v>12</v>
      </c>
      <c r="E879">
        <v>83</v>
      </c>
      <c r="F879">
        <v>340</v>
      </c>
      <c r="G879">
        <v>2467</v>
      </c>
      <c r="H879" t="s">
        <v>13</v>
      </c>
    </row>
    <row r="880" spans="1:8" hidden="1">
      <c r="A880" t="s">
        <v>1133</v>
      </c>
      <c r="B880" t="s">
        <v>1134</v>
      </c>
      <c r="C880">
        <v>347</v>
      </c>
      <c r="D880" t="s">
        <v>10</v>
      </c>
      <c r="E880">
        <v>29</v>
      </c>
      <c r="F880">
        <v>87</v>
      </c>
      <c r="G880">
        <v>12686</v>
      </c>
      <c r="H880" t="s">
        <v>11</v>
      </c>
    </row>
    <row r="881" spans="1:8">
      <c r="A881" t="s">
        <v>1133</v>
      </c>
      <c r="B881" t="s">
        <v>1134</v>
      </c>
      <c r="C881">
        <v>347</v>
      </c>
      <c r="D881" t="s">
        <v>12</v>
      </c>
      <c r="E881">
        <v>91</v>
      </c>
      <c r="F881">
        <v>346</v>
      </c>
      <c r="G881">
        <v>2467</v>
      </c>
      <c r="H881" t="s">
        <v>13</v>
      </c>
    </row>
    <row r="882" spans="1:8" hidden="1">
      <c r="A882" t="s">
        <v>1135</v>
      </c>
      <c r="B882" t="s">
        <v>1136</v>
      </c>
      <c r="C882">
        <v>366</v>
      </c>
      <c r="D882" t="s">
        <v>10</v>
      </c>
      <c r="E882">
        <v>45</v>
      </c>
      <c r="F882">
        <v>104</v>
      </c>
      <c r="G882">
        <v>12686</v>
      </c>
      <c r="H882" t="s">
        <v>11</v>
      </c>
    </row>
    <row r="883" spans="1:8">
      <c r="A883" t="s">
        <v>1135</v>
      </c>
      <c r="B883" t="s">
        <v>1136</v>
      </c>
      <c r="C883">
        <v>366</v>
      </c>
      <c r="D883" t="s">
        <v>12</v>
      </c>
      <c r="E883">
        <v>108</v>
      </c>
      <c r="F883">
        <v>364</v>
      </c>
      <c r="G883">
        <v>2467</v>
      </c>
      <c r="H883" t="s">
        <v>13</v>
      </c>
    </row>
    <row r="884" spans="1:8">
      <c r="A884" t="s">
        <v>1137</v>
      </c>
      <c r="B884" t="s">
        <v>1138</v>
      </c>
      <c r="C884">
        <v>283</v>
      </c>
      <c r="D884" t="s">
        <v>12</v>
      </c>
      <c r="E884">
        <v>21</v>
      </c>
      <c r="F884">
        <v>230</v>
      </c>
      <c r="G884">
        <v>2467</v>
      </c>
      <c r="H884" t="s">
        <v>13</v>
      </c>
    </row>
    <row r="885" spans="1:8">
      <c r="A885" t="s">
        <v>1139</v>
      </c>
      <c r="B885" t="s">
        <v>1140</v>
      </c>
      <c r="C885">
        <v>255</v>
      </c>
      <c r="D885" t="s">
        <v>12</v>
      </c>
      <c r="E885">
        <v>1</v>
      </c>
      <c r="F885">
        <v>47</v>
      </c>
      <c r="G885">
        <v>2467</v>
      </c>
      <c r="H885" t="s">
        <v>13</v>
      </c>
    </row>
    <row r="886" spans="1:8">
      <c r="A886" t="s">
        <v>1139</v>
      </c>
      <c r="B886" t="s">
        <v>1140</v>
      </c>
      <c r="C886">
        <v>255</v>
      </c>
      <c r="D886" t="s">
        <v>12</v>
      </c>
      <c r="E886">
        <v>49</v>
      </c>
      <c r="F886">
        <v>181</v>
      </c>
      <c r="G886">
        <v>2467</v>
      </c>
      <c r="H886" t="s">
        <v>13</v>
      </c>
    </row>
    <row r="887" spans="1:8" hidden="1">
      <c r="A887" t="s">
        <v>1141</v>
      </c>
      <c r="B887" t="s">
        <v>1142</v>
      </c>
      <c r="C887">
        <v>514</v>
      </c>
      <c r="D887" t="s">
        <v>1143</v>
      </c>
      <c r="E887">
        <v>1</v>
      </c>
      <c r="F887">
        <v>56</v>
      </c>
      <c r="G887">
        <v>2</v>
      </c>
      <c r="H887" t="s">
        <v>1143</v>
      </c>
    </row>
    <row r="888" spans="1:8">
      <c r="A888" t="s">
        <v>1141</v>
      </c>
      <c r="B888" t="s">
        <v>1142</v>
      </c>
      <c r="C888">
        <v>514</v>
      </c>
      <c r="D888" t="s">
        <v>12</v>
      </c>
      <c r="E888">
        <v>84</v>
      </c>
      <c r="F888">
        <v>314</v>
      </c>
      <c r="G888">
        <v>2467</v>
      </c>
      <c r="H888" t="s">
        <v>13</v>
      </c>
    </row>
    <row r="889" spans="1:8" hidden="1">
      <c r="A889" t="s">
        <v>1144</v>
      </c>
      <c r="B889" t="s">
        <v>1145</v>
      </c>
      <c r="C889">
        <v>362</v>
      </c>
      <c r="D889" t="s">
        <v>10</v>
      </c>
      <c r="E889">
        <v>47</v>
      </c>
      <c r="F889">
        <v>100</v>
      </c>
      <c r="G889">
        <v>12686</v>
      </c>
      <c r="H889" t="s">
        <v>11</v>
      </c>
    </row>
    <row r="890" spans="1:8">
      <c r="A890" t="s">
        <v>1144</v>
      </c>
      <c r="B890" t="s">
        <v>1145</v>
      </c>
      <c r="C890">
        <v>362</v>
      </c>
      <c r="D890" t="s">
        <v>12</v>
      </c>
      <c r="E890">
        <v>103</v>
      </c>
      <c r="F890">
        <v>358</v>
      </c>
      <c r="G890">
        <v>2467</v>
      </c>
      <c r="H890" t="s">
        <v>13</v>
      </c>
    </row>
    <row r="891" spans="1:8" hidden="1">
      <c r="A891" t="s">
        <v>1146</v>
      </c>
      <c r="B891" t="s">
        <v>1147</v>
      </c>
      <c r="C891">
        <v>332</v>
      </c>
      <c r="D891" t="s">
        <v>10</v>
      </c>
      <c r="E891">
        <v>16</v>
      </c>
      <c r="F891">
        <v>72</v>
      </c>
      <c r="G891">
        <v>12686</v>
      </c>
      <c r="H891" t="s">
        <v>11</v>
      </c>
    </row>
    <row r="892" spans="1:8">
      <c r="A892" t="s">
        <v>1146</v>
      </c>
      <c r="B892" t="s">
        <v>1147</v>
      </c>
      <c r="C892">
        <v>332</v>
      </c>
      <c r="D892" t="s">
        <v>12</v>
      </c>
      <c r="E892">
        <v>75</v>
      </c>
      <c r="F892">
        <v>331</v>
      </c>
      <c r="G892">
        <v>2467</v>
      </c>
      <c r="H892" t="s">
        <v>13</v>
      </c>
    </row>
    <row r="893" spans="1:8">
      <c r="A893" t="s">
        <v>1148</v>
      </c>
      <c r="B893" t="s">
        <v>1149</v>
      </c>
      <c r="C893">
        <v>336</v>
      </c>
      <c r="D893" t="s">
        <v>12</v>
      </c>
      <c r="E893">
        <v>78</v>
      </c>
      <c r="F893">
        <v>334</v>
      </c>
      <c r="G893">
        <v>2467</v>
      </c>
      <c r="H893" t="s">
        <v>13</v>
      </c>
    </row>
    <row r="894" spans="1:8">
      <c r="A894" t="s">
        <v>1150</v>
      </c>
      <c r="B894" t="s">
        <v>1151</v>
      </c>
      <c r="C894">
        <v>211</v>
      </c>
      <c r="D894" t="s">
        <v>12</v>
      </c>
      <c r="E894">
        <v>68</v>
      </c>
      <c r="F894">
        <v>200</v>
      </c>
      <c r="G894">
        <v>2467</v>
      </c>
      <c r="H894" t="s">
        <v>13</v>
      </c>
    </row>
    <row r="895" spans="1:8" hidden="1">
      <c r="A895" t="s">
        <v>1152</v>
      </c>
      <c r="B895" t="s">
        <v>1153</v>
      </c>
      <c r="C895">
        <v>339</v>
      </c>
      <c r="D895" t="s">
        <v>10</v>
      </c>
      <c r="E895">
        <v>20</v>
      </c>
      <c r="F895">
        <v>74</v>
      </c>
      <c r="G895">
        <v>12686</v>
      </c>
      <c r="H895" t="s">
        <v>11</v>
      </c>
    </row>
    <row r="896" spans="1:8">
      <c r="A896" t="s">
        <v>1152</v>
      </c>
      <c r="B896" t="s">
        <v>1153</v>
      </c>
      <c r="C896">
        <v>339</v>
      </c>
      <c r="D896" t="s">
        <v>12</v>
      </c>
      <c r="E896">
        <v>77</v>
      </c>
      <c r="F896">
        <v>333</v>
      </c>
      <c r="G896">
        <v>2467</v>
      </c>
      <c r="H896" t="s">
        <v>13</v>
      </c>
    </row>
    <row r="897" spans="1:8" hidden="1">
      <c r="A897" t="s">
        <v>1154</v>
      </c>
      <c r="B897" t="s">
        <v>1155</v>
      </c>
      <c r="C897">
        <v>353</v>
      </c>
      <c r="D897" t="s">
        <v>238</v>
      </c>
      <c r="E897">
        <v>1</v>
      </c>
      <c r="F897">
        <v>73</v>
      </c>
      <c r="G897">
        <v>92</v>
      </c>
      <c r="H897" t="s">
        <v>238</v>
      </c>
    </row>
    <row r="898" spans="1:8">
      <c r="A898" t="s">
        <v>1154</v>
      </c>
      <c r="B898" t="s">
        <v>1155</v>
      </c>
      <c r="C898">
        <v>353</v>
      </c>
      <c r="D898" t="s">
        <v>12</v>
      </c>
      <c r="E898">
        <v>97</v>
      </c>
      <c r="F898">
        <v>353</v>
      </c>
      <c r="G898">
        <v>2467</v>
      </c>
      <c r="H898" t="s">
        <v>13</v>
      </c>
    </row>
    <row r="899" spans="1:8">
      <c r="A899" t="s">
        <v>1156</v>
      </c>
      <c r="B899" t="s">
        <v>1157</v>
      </c>
      <c r="C899">
        <v>414</v>
      </c>
      <c r="D899" t="s">
        <v>12</v>
      </c>
      <c r="E899">
        <v>77</v>
      </c>
      <c r="F899">
        <v>218</v>
      </c>
      <c r="G899">
        <v>2467</v>
      </c>
      <c r="H899" t="s">
        <v>13</v>
      </c>
    </row>
    <row r="900" spans="1:8" hidden="1">
      <c r="A900" t="s">
        <v>1158</v>
      </c>
      <c r="B900" t="s">
        <v>1159</v>
      </c>
      <c r="C900">
        <v>361</v>
      </c>
      <c r="D900" t="s">
        <v>10</v>
      </c>
      <c r="E900">
        <v>41</v>
      </c>
      <c r="F900">
        <v>97</v>
      </c>
      <c r="G900">
        <v>12686</v>
      </c>
      <c r="H900" t="s">
        <v>11</v>
      </c>
    </row>
    <row r="901" spans="1:8">
      <c r="A901" t="s">
        <v>1158</v>
      </c>
      <c r="B901" t="s">
        <v>1159</v>
      </c>
      <c r="C901">
        <v>361</v>
      </c>
      <c r="D901" t="s">
        <v>12</v>
      </c>
      <c r="E901">
        <v>100</v>
      </c>
      <c r="F901">
        <v>356</v>
      </c>
      <c r="G901">
        <v>2467</v>
      </c>
      <c r="H901" t="s">
        <v>13</v>
      </c>
    </row>
    <row r="902" spans="1:8" hidden="1">
      <c r="A902" t="s">
        <v>1160</v>
      </c>
      <c r="B902" t="s">
        <v>1161</v>
      </c>
      <c r="C902">
        <v>355</v>
      </c>
      <c r="D902" t="s">
        <v>10</v>
      </c>
      <c r="E902">
        <v>37</v>
      </c>
      <c r="F902">
        <v>96</v>
      </c>
      <c r="G902">
        <v>12686</v>
      </c>
      <c r="H902" t="s">
        <v>11</v>
      </c>
    </row>
    <row r="903" spans="1:8">
      <c r="A903" t="s">
        <v>1160</v>
      </c>
      <c r="B903" t="s">
        <v>1161</v>
      </c>
      <c r="C903">
        <v>355</v>
      </c>
      <c r="D903" t="s">
        <v>12</v>
      </c>
      <c r="E903">
        <v>100</v>
      </c>
      <c r="F903">
        <v>355</v>
      </c>
      <c r="G903">
        <v>2467</v>
      </c>
      <c r="H903" t="s">
        <v>13</v>
      </c>
    </row>
    <row r="904" spans="1:8" hidden="1">
      <c r="A904" t="s">
        <v>1162</v>
      </c>
      <c r="B904" t="s">
        <v>1163</v>
      </c>
      <c r="C904">
        <v>381</v>
      </c>
      <c r="D904" t="s">
        <v>10</v>
      </c>
      <c r="E904">
        <v>62</v>
      </c>
      <c r="F904">
        <v>119</v>
      </c>
      <c r="G904">
        <v>12686</v>
      </c>
      <c r="H904" t="s">
        <v>11</v>
      </c>
    </row>
    <row r="905" spans="1:8">
      <c r="A905" t="s">
        <v>1162</v>
      </c>
      <c r="B905" t="s">
        <v>1163</v>
      </c>
      <c r="C905">
        <v>381</v>
      </c>
      <c r="D905" t="s">
        <v>12</v>
      </c>
      <c r="E905">
        <v>122</v>
      </c>
      <c r="F905">
        <v>377</v>
      </c>
      <c r="G905">
        <v>2467</v>
      </c>
      <c r="H905" t="s">
        <v>13</v>
      </c>
    </row>
    <row r="906" spans="1:8" hidden="1">
      <c r="A906" t="s">
        <v>1164</v>
      </c>
      <c r="B906" t="s">
        <v>1165</v>
      </c>
      <c r="C906">
        <v>333</v>
      </c>
      <c r="D906" t="s">
        <v>238</v>
      </c>
      <c r="E906">
        <v>14</v>
      </c>
      <c r="F906">
        <v>67</v>
      </c>
      <c r="G906">
        <v>92</v>
      </c>
      <c r="H906" t="s">
        <v>238</v>
      </c>
    </row>
    <row r="907" spans="1:8">
      <c r="A907" t="s">
        <v>1164</v>
      </c>
      <c r="B907" t="s">
        <v>1165</v>
      </c>
      <c r="C907">
        <v>333</v>
      </c>
      <c r="D907" t="s">
        <v>12</v>
      </c>
      <c r="E907">
        <v>76</v>
      </c>
      <c r="F907">
        <v>332</v>
      </c>
      <c r="G907">
        <v>2467</v>
      </c>
      <c r="H907" t="s">
        <v>13</v>
      </c>
    </row>
    <row r="908" spans="1:8" hidden="1">
      <c r="A908" t="s">
        <v>1166</v>
      </c>
      <c r="B908" t="s">
        <v>1167</v>
      </c>
      <c r="C908">
        <v>478</v>
      </c>
      <c r="D908" t="s">
        <v>1168</v>
      </c>
      <c r="E908">
        <v>388</v>
      </c>
      <c r="F908">
        <v>418</v>
      </c>
      <c r="G908">
        <v>231</v>
      </c>
      <c r="H908" t="s">
        <v>1168</v>
      </c>
    </row>
    <row r="909" spans="1:8">
      <c r="A909" t="s">
        <v>1166</v>
      </c>
      <c r="B909" t="s">
        <v>1167</v>
      </c>
      <c r="C909">
        <v>478</v>
      </c>
      <c r="D909" t="s">
        <v>12</v>
      </c>
      <c r="E909">
        <v>73</v>
      </c>
      <c r="F909">
        <v>276</v>
      </c>
      <c r="G909">
        <v>2467</v>
      </c>
      <c r="H909" t="s">
        <v>13</v>
      </c>
    </row>
    <row r="910" spans="1:8" hidden="1">
      <c r="A910" t="s">
        <v>1169</v>
      </c>
      <c r="B910" t="s">
        <v>1170</v>
      </c>
      <c r="C910">
        <v>463</v>
      </c>
      <c r="D910" t="s">
        <v>241</v>
      </c>
      <c r="E910">
        <v>1</v>
      </c>
      <c r="F910">
        <v>55</v>
      </c>
      <c r="G910">
        <v>18</v>
      </c>
      <c r="H910" t="s">
        <v>241</v>
      </c>
    </row>
    <row r="911" spans="1:8">
      <c r="A911" t="s">
        <v>1169</v>
      </c>
      <c r="B911" t="s">
        <v>1170</v>
      </c>
      <c r="C911">
        <v>463</v>
      </c>
      <c r="D911" t="s">
        <v>12</v>
      </c>
      <c r="E911">
        <v>76</v>
      </c>
      <c r="F911">
        <v>271</v>
      </c>
      <c r="G911">
        <v>2467</v>
      </c>
      <c r="H911" t="s">
        <v>13</v>
      </c>
    </row>
    <row r="912" spans="1:8" hidden="1">
      <c r="A912" t="s">
        <v>1171</v>
      </c>
      <c r="B912" t="s">
        <v>1172</v>
      </c>
      <c r="C912">
        <v>432</v>
      </c>
      <c r="D912" t="s">
        <v>10</v>
      </c>
      <c r="E912">
        <v>112</v>
      </c>
      <c r="F912">
        <v>170</v>
      </c>
      <c r="G912">
        <v>12686</v>
      </c>
      <c r="H912" t="s">
        <v>11</v>
      </c>
    </row>
    <row r="913" spans="1:8">
      <c r="A913" t="s">
        <v>1171</v>
      </c>
      <c r="B913" t="s">
        <v>1172</v>
      </c>
      <c r="C913">
        <v>432</v>
      </c>
      <c r="D913" t="s">
        <v>12</v>
      </c>
      <c r="E913">
        <v>173</v>
      </c>
      <c r="F913">
        <v>428</v>
      </c>
      <c r="G913">
        <v>2467</v>
      </c>
      <c r="H913" t="s">
        <v>13</v>
      </c>
    </row>
    <row r="914" spans="1:8" hidden="1">
      <c r="A914" t="s">
        <v>1173</v>
      </c>
      <c r="B914" t="s">
        <v>1174</v>
      </c>
      <c r="C914">
        <v>332</v>
      </c>
      <c r="D914" t="s">
        <v>238</v>
      </c>
      <c r="E914">
        <v>13</v>
      </c>
      <c r="F914">
        <v>66</v>
      </c>
      <c r="G914">
        <v>92</v>
      </c>
      <c r="H914" t="s">
        <v>238</v>
      </c>
    </row>
    <row r="915" spans="1:8">
      <c r="A915" t="s">
        <v>1173</v>
      </c>
      <c r="B915" t="s">
        <v>1174</v>
      </c>
      <c r="C915">
        <v>332</v>
      </c>
      <c r="D915" t="s">
        <v>12</v>
      </c>
      <c r="E915">
        <v>75</v>
      </c>
      <c r="F915">
        <v>331</v>
      </c>
      <c r="G915">
        <v>2467</v>
      </c>
      <c r="H915" t="s">
        <v>13</v>
      </c>
    </row>
    <row r="916" spans="1:8" hidden="1">
      <c r="A916" t="s">
        <v>1175</v>
      </c>
      <c r="B916" t="s">
        <v>1176</v>
      </c>
      <c r="C916">
        <v>604</v>
      </c>
      <c r="D916" t="s">
        <v>1177</v>
      </c>
      <c r="E916">
        <v>451</v>
      </c>
      <c r="F916">
        <v>539</v>
      </c>
      <c r="G916">
        <v>32</v>
      </c>
      <c r="H916" t="s">
        <v>1177</v>
      </c>
    </row>
    <row r="917" spans="1:8" hidden="1">
      <c r="A917" t="s">
        <v>1175</v>
      </c>
      <c r="B917" t="s">
        <v>1176</v>
      </c>
      <c r="C917">
        <v>604</v>
      </c>
      <c r="D917" t="s">
        <v>1178</v>
      </c>
      <c r="E917">
        <v>541</v>
      </c>
      <c r="F917">
        <v>602</v>
      </c>
      <c r="G917">
        <v>19</v>
      </c>
      <c r="H917" t="s">
        <v>1178</v>
      </c>
    </row>
    <row r="918" spans="1:8">
      <c r="A918" t="s">
        <v>1175</v>
      </c>
      <c r="B918" t="s">
        <v>1176</v>
      </c>
      <c r="C918">
        <v>604</v>
      </c>
      <c r="D918" t="s">
        <v>12</v>
      </c>
      <c r="E918">
        <v>108</v>
      </c>
      <c r="F918">
        <v>310</v>
      </c>
      <c r="G918">
        <v>2467</v>
      </c>
      <c r="H918" t="s">
        <v>13</v>
      </c>
    </row>
    <row r="919" spans="1:8" hidden="1">
      <c r="A919" t="s">
        <v>1179</v>
      </c>
      <c r="B919" t="s">
        <v>1180</v>
      </c>
      <c r="C919">
        <v>350</v>
      </c>
      <c r="D919" t="s">
        <v>10</v>
      </c>
      <c r="E919">
        <v>24</v>
      </c>
      <c r="F919">
        <v>82</v>
      </c>
      <c r="G919">
        <v>12686</v>
      </c>
      <c r="H919" t="s">
        <v>11</v>
      </c>
    </row>
    <row r="920" spans="1:8">
      <c r="A920" t="s">
        <v>1179</v>
      </c>
      <c r="B920" t="s">
        <v>1180</v>
      </c>
      <c r="C920">
        <v>350</v>
      </c>
      <c r="D920" t="s">
        <v>12</v>
      </c>
      <c r="E920">
        <v>85</v>
      </c>
      <c r="F920">
        <v>342</v>
      </c>
      <c r="G920">
        <v>2467</v>
      </c>
      <c r="H920" t="s">
        <v>13</v>
      </c>
    </row>
    <row r="921" spans="1:8" hidden="1">
      <c r="A921" t="s">
        <v>1181</v>
      </c>
      <c r="B921" t="s">
        <v>1182</v>
      </c>
      <c r="C921">
        <v>342</v>
      </c>
      <c r="D921" t="s">
        <v>1183</v>
      </c>
      <c r="E921">
        <v>48</v>
      </c>
      <c r="F921">
        <v>78</v>
      </c>
      <c r="G921">
        <v>215</v>
      </c>
      <c r="H921" t="s">
        <v>1183</v>
      </c>
    </row>
    <row r="922" spans="1:8">
      <c r="A922" t="s">
        <v>1181</v>
      </c>
      <c r="B922" t="s">
        <v>1182</v>
      </c>
      <c r="C922">
        <v>342</v>
      </c>
      <c r="D922" t="s">
        <v>12</v>
      </c>
      <c r="E922">
        <v>84</v>
      </c>
      <c r="F922">
        <v>340</v>
      </c>
      <c r="G922">
        <v>2467</v>
      </c>
      <c r="H922" t="s">
        <v>13</v>
      </c>
    </row>
    <row r="923" spans="1:8" hidden="1">
      <c r="A923" t="s">
        <v>1184</v>
      </c>
      <c r="B923" t="s">
        <v>1185</v>
      </c>
      <c r="C923">
        <v>337</v>
      </c>
      <c r="D923" t="s">
        <v>10</v>
      </c>
      <c r="E923">
        <v>15</v>
      </c>
      <c r="F923">
        <v>74</v>
      </c>
      <c r="G923">
        <v>12686</v>
      </c>
      <c r="H923" t="s">
        <v>11</v>
      </c>
    </row>
    <row r="924" spans="1:8">
      <c r="A924" t="s">
        <v>1184</v>
      </c>
      <c r="B924" t="s">
        <v>1185</v>
      </c>
      <c r="C924">
        <v>337</v>
      </c>
      <c r="D924" t="s">
        <v>12</v>
      </c>
      <c r="E924">
        <v>79</v>
      </c>
      <c r="F924">
        <v>335</v>
      </c>
      <c r="G924">
        <v>2467</v>
      </c>
      <c r="H924" t="s">
        <v>13</v>
      </c>
    </row>
    <row r="925" spans="1:8" hidden="1">
      <c r="A925" t="s">
        <v>1186</v>
      </c>
      <c r="B925" t="s">
        <v>1187</v>
      </c>
      <c r="C925">
        <v>348</v>
      </c>
      <c r="D925" t="s">
        <v>10</v>
      </c>
      <c r="E925">
        <v>25</v>
      </c>
      <c r="F925">
        <v>81</v>
      </c>
      <c r="G925">
        <v>12686</v>
      </c>
      <c r="H925" t="s">
        <v>11</v>
      </c>
    </row>
    <row r="926" spans="1:8">
      <c r="A926" t="s">
        <v>1186</v>
      </c>
      <c r="B926" t="s">
        <v>1187</v>
      </c>
      <c r="C926">
        <v>348</v>
      </c>
      <c r="D926" t="s">
        <v>12</v>
      </c>
      <c r="E926">
        <v>84</v>
      </c>
      <c r="F926">
        <v>341</v>
      </c>
      <c r="G926">
        <v>2467</v>
      </c>
      <c r="H926" t="s">
        <v>13</v>
      </c>
    </row>
    <row r="927" spans="1:8">
      <c r="A927" t="s">
        <v>1188</v>
      </c>
      <c r="B927" t="s">
        <v>1189</v>
      </c>
      <c r="C927">
        <v>652</v>
      </c>
      <c r="D927" t="s">
        <v>12</v>
      </c>
      <c r="E927">
        <v>158</v>
      </c>
      <c r="F927">
        <v>367</v>
      </c>
      <c r="G927">
        <v>2467</v>
      </c>
      <c r="H927" t="s">
        <v>13</v>
      </c>
    </row>
    <row r="928" spans="1:8">
      <c r="A928" t="s">
        <v>1190</v>
      </c>
      <c r="B928" t="s">
        <v>1191</v>
      </c>
      <c r="C928">
        <v>591</v>
      </c>
      <c r="D928" t="s">
        <v>12</v>
      </c>
      <c r="E928">
        <v>98</v>
      </c>
      <c r="F928">
        <v>307</v>
      </c>
      <c r="G928">
        <v>2467</v>
      </c>
      <c r="H928" t="s">
        <v>13</v>
      </c>
    </row>
    <row r="929" spans="1:8" hidden="1">
      <c r="A929" t="s">
        <v>1192</v>
      </c>
      <c r="B929" t="s">
        <v>1193</v>
      </c>
      <c r="C929">
        <v>337</v>
      </c>
      <c r="D929" t="s">
        <v>10</v>
      </c>
      <c r="E929">
        <v>15</v>
      </c>
      <c r="F929">
        <v>74</v>
      </c>
      <c r="G929">
        <v>12686</v>
      </c>
      <c r="H929" t="s">
        <v>11</v>
      </c>
    </row>
    <row r="930" spans="1:8">
      <c r="A930" t="s">
        <v>1192</v>
      </c>
      <c r="B930" t="s">
        <v>1193</v>
      </c>
      <c r="C930">
        <v>337</v>
      </c>
      <c r="D930" t="s">
        <v>12</v>
      </c>
      <c r="E930">
        <v>79</v>
      </c>
      <c r="F930">
        <v>335</v>
      </c>
      <c r="G930">
        <v>2467</v>
      </c>
      <c r="H930" t="s">
        <v>13</v>
      </c>
    </row>
    <row r="931" spans="1:8" hidden="1">
      <c r="A931" t="s">
        <v>1194</v>
      </c>
      <c r="B931" t="s">
        <v>1195</v>
      </c>
      <c r="C931">
        <v>348</v>
      </c>
      <c r="D931" t="s">
        <v>10</v>
      </c>
      <c r="E931">
        <v>25</v>
      </c>
      <c r="F931">
        <v>81</v>
      </c>
      <c r="G931">
        <v>12686</v>
      </c>
      <c r="H931" t="s">
        <v>11</v>
      </c>
    </row>
    <row r="932" spans="1:8">
      <c r="A932" t="s">
        <v>1194</v>
      </c>
      <c r="B932" t="s">
        <v>1195</v>
      </c>
      <c r="C932">
        <v>348</v>
      </c>
      <c r="D932" t="s">
        <v>12</v>
      </c>
      <c r="E932">
        <v>84</v>
      </c>
      <c r="F932">
        <v>341</v>
      </c>
      <c r="G932">
        <v>2467</v>
      </c>
      <c r="H932" t="s">
        <v>13</v>
      </c>
    </row>
    <row r="933" spans="1:8">
      <c r="A933" t="s">
        <v>1196</v>
      </c>
      <c r="B933" t="s">
        <v>1197</v>
      </c>
      <c r="C933">
        <v>61</v>
      </c>
      <c r="D933" t="s">
        <v>12</v>
      </c>
      <c r="E933">
        <v>1</v>
      </c>
      <c r="F933">
        <v>61</v>
      </c>
      <c r="G933">
        <v>2467</v>
      </c>
      <c r="H933" t="s">
        <v>13</v>
      </c>
    </row>
    <row r="934" spans="1:8">
      <c r="A934" t="s">
        <v>1198</v>
      </c>
      <c r="B934" t="s">
        <v>1199</v>
      </c>
      <c r="C934">
        <v>259</v>
      </c>
      <c r="D934" t="s">
        <v>12</v>
      </c>
      <c r="E934">
        <v>4</v>
      </c>
      <c r="F934">
        <v>257</v>
      </c>
      <c r="G934">
        <v>2467</v>
      </c>
      <c r="H934" t="s">
        <v>13</v>
      </c>
    </row>
    <row r="935" spans="1:8" hidden="1">
      <c r="A935" t="s">
        <v>1200</v>
      </c>
      <c r="B935" t="s">
        <v>1201</v>
      </c>
      <c r="C935">
        <v>335</v>
      </c>
      <c r="D935" t="s">
        <v>10</v>
      </c>
      <c r="E935">
        <v>14</v>
      </c>
      <c r="F935">
        <v>75</v>
      </c>
      <c r="G935">
        <v>12686</v>
      </c>
      <c r="H935" t="s">
        <v>11</v>
      </c>
    </row>
    <row r="936" spans="1:8">
      <c r="A936" t="s">
        <v>1200</v>
      </c>
      <c r="B936" t="s">
        <v>1201</v>
      </c>
      <c r="C936">
        <v>335</v>
      </c>
      <c r="D936" t="s">
        <v>12</v>
      </c>
      <c r="E936">
        <v>78</v>
      </c>
      <c r="F936">
        <v>334</v>
      </c>
      <c r="G936">
        <v>2467</v>
      </c>
      <c r="H936" t="s">
        <v>13</v>
      </c>
    </row>
    <row r="937" spans="1:8">
      <c r="A937" t="s">
        <v>1202</v>
      </c>
      <c r="B937" t="s">
        <v>1203</v>
      </c>
      <c r="C937">
        <v>82</v>
      </c>
      <c r="D937" t="s">
        <v>12</v>
      </c>
      <c r="E937">
        <v>1</v>
      </c>
      <c r="F937">
        <v>64</v>
      </c>
      <c r="G937">
        <v>2467</v>
      </c>
      <c r="H937" t="s">
        <v>13</v>
      </c>
    </row>
    <row r="938" spans="1:8" hidden="1">
      <c r="A938" t="s">
        <v>1204</v>
      </c>
      <c r="B938" t="s">
        <v>1205</v>
      </c>
      <c r="C938">
        <v>952</v>
      </c>
      <c r="D938" t="s">
        <v>10</v>
      </c>
      <c r="E938">
        <v>15</v>
      </c>
      <c r="F938">
        <v>63</v>
      </c>
      <c r="G938">
        <v>12686</v>
      </c>
      <c r="H938" t="s">
        <v>11</v>
      </c>
    </row>
    <row r="939" spans="1:8">
      <c r="A939" t="s">
        <v>1204</v>
      </c>
      <c r="B939" t="s">
        <v>1205</v>
      </c>
      <c r="C939">
        <v>952</v>
      </c>
      <c r="D939" t="s">
        <v>12</v>
      </c>
      <c r="E939">
        <v>67</v>
      </c>
      <c r="F939">
        <v>177</v>
      </c>
      <c r="G939">
        <v>2467</v>
      </c>
      <c r="H939" t="s">
        <v>13</v>
      </c>
    </row>
    <row r="940" spans="1:8" hidden="1">
      <c r="A940" t="s">
        <v>1204</v>
      </c>
      <c r="B940" t="s">
        <v>1205</v>
      </c>
      <c r="C940">
        <v>952</v>
      </c>
      <c r="D940" t="s">
        <v>1206</v>
      </c>
      <c r="E940">
        <v>308</v>
      </c>
      <c r="F940">
        <v>916</v>
      </c>
      <c r="G940">
        <v>12849</v>
      </c>
      <c r="H940" t="s">
        <v>1207</v>
      </c>
    </row>
    <row r="941" spans="1:8" hidden="1">
      <c r="A941" t="s">
        <v>1204</v>
      </c>
      <c r="B941" t="s">
        <v>1205</v>
      </c>
      <c r="C941">
        <v>952</v>
      </c>
      <c r="D941" t="s">
        <v>1208</v>
      </c>
      <c r="E941">
        <v>259</v>
      </c>
      <c r="F941">
        <v>387</v>
      </c>
      <c r="G941">
        <v>3948</v>
      </c>
      <c r="H941" t="s">
        <v>1209</v>
      </c>
    </row>
    <row r="942" spans="1:8">
      <c r="A942" t="s">
        <v>1210</v>
      </c>
      <c r="B942" t="s">
        <v>1211</v>
      </c>
      <c r="C942">
        <v>259</v>
      </c>
      <c r="D942" t="s">
        <v>12</v>
      </c>
      <c r="E942">
        <v>7</v>
      </c>
      <c r="F942">
        <v>257</v>
      </c>
      <c r="G942">
        <v>2467</v>
      </c>
      <c r="H942" t="s">
        <v>13</v>
      </c>
    </row>
    <row r="943" spans="1:8" hidden="1">
      <c r="A943" t="s">
        <v>1212</v>
      </c>
      <c r="B943" t="s">
        <v>1213</v>
      </c>
      <c r="C943">
        <v>364</v>
      </c>
      <c r="D943" t="s">
        <v>10</v>
      </c>
      <c r="E943">
        <v>35</v>
      </c>
      <c r="F943">
        <v>100</v>
      </c>
      <c r="G943">
        <v>12686</v>
      </c>
      <c r="H943" t="s">
        <v>11</v>
      </c>
    </row>
    <row r="944" spans="1:8">
      <c r="A944" t="s">
        <v>1212</v>
      </c>
      <c r="B944" t="s">
        <v>1213</v>
      </c>
      <c r="C944">
        <v>364</v>
      </c>
      <c r="D944" t="s">
        <v>12</v>
      </c>
      <c r="E944">
        <v>103</v>
      </c>
      <c r="F944">
        <v>359</v>
      </c>
      <c r="G944">
        <v>2467</v>
      </c>
      <c r="H944" t="s">
        <v>13</v>
      </c>
    </row>
    <row r="945" spans="1:8">
      <c r="A945" t="s">
        <v>1214</v>
      </c>
      <c r="B945" t="s">
        <v>1215</v>
      </c>
      <c r="C945">
        <v>518</v>
      </c>
      <c r="D945" t="s">
        <v>12</v>
      </c>
      <c r="E945">
        <v>73</v>
      </c>
      <c r="F945">
        <v>226</v>
      </c>
      <c r="G945">
        <v>2467</v>
      </c>
      <c r="H945" t="s">
        <v>13</v>
      </c>
    </row>
    <row r="946" spans="1:8">
      <c r="A946" t="s">
        <v>1216</v>
      </c>
      <c r="B946" t="s">
        <v>1217</v>
      </c>
      <c r="C946">
        <v>221</v>
      </c>
      <c r="D946" t="s">
        <v>12</v>
      </c>
      <c r="E946">
        <v>1</v>
      </c>
      <c r="F946">
        <v>220</v>
      </c>
      <c r="G946">
        <v>2467</v>
      </c>
      <c r="H946" t="s">
        <v>13</v>
      </c>
    </row>
    <row r="947" spans="1:8">
      <c r="A947" t="s">
        <v>1218</v>
      </c>
      <c r="B947" t="s">
        <v>1219</v>
      </c>
      <c r="C947">
        <v>346</v>
      </c>
      <c r="D947" t="s">
        <v>12</v>
      </c>
      <c r="E947">
        <v>90</v>
      </c>
      <c r="F947">
        <v>346</v>
      </c>
      <c r="G947">
        <v>2467</v>
      </c>
      <c r="H947" t="s">
        <v>13</v>
      </c>
    </row>
    <row r="948" spans="1:8" hidden="1">
      <c r="A948" t="s">
        <v>1220</v>
      </c>
      <c r="B948" t="s">
        <v>1221</v>
      </c>
      <c r="C948">
        <v>591</v>
      </c>
      <c r="D948" t="s">
        <v>1130</v>
      </c>
      <c r="E948">
        <v>1</v>
      </c>
      <c r="F948">
        <v>97</v>
      </c>
      <c r="G948">
        <v>3</v>
      </c>
      <c r="H948" t="s">
        <v>1130</v>
      </c>
    </row>
    <row r="949" spans="1:8">
      <c r="A949" t="s">
        <v>1220</v>
      </c>
      <c r="B949" t="s">
        <v>1221</v>
      </c>
      <c r="C949">
        <v>591</v>
      </c>
      <c r="D949" t="s">
        <v>12</v>
      </c>
      <c r="E949">
        <v>98</v>
      </c>
      <c r="F949">
        <v>299</v>
      </c>
      <c r="G949">
        <v>2467</v>
      </c>
      <c r="H949" t="s">
        <v>13</v>
      </c>
    </row>
    <row r="950" spans="1:8" hidden="1">
      <c r="A950" t="s">
        <v>1222</v>
      </c>
      <c r="B950" t="s">
        <v>1223</v>
      </c>
      <c r="C950">
        <v>348</v>
      </c>
      <c r="D950" t="s">
        <v>10</v>
      </c>
      <c r="E950">
        <v>23</v>
      </c>
      <c r="F950">
        <v>80</v>
      </c>
      <c r="G950">
        <v>12686</v>
      </c>
      <c r="H950" t="s">
        <v>11</v>
      </c>
    </row>
    <row r="951" spans="1:8">
      <c r="A951" t="s">
        <v>1222</v>
      </c>
      <c r="B951" t="s">
        <v>1223</v>
      </c>
      <c r="C951">
        <v>348</v>
      </c>
      <c r="D951" t="s">
        <v>12</v>
      </c>
      <c r="E951">
        <v>83</v>
      </c>
      <c r="F951">
        <v>340</v>
      </c>
      <c r="G951">
        <v>2467</v>
      </c>
      <c r="H951" t="s">
        <v>13</v>
      </c>
    </row>
    <row r="952" spans="1:8" hidden="1">
      <c r="A952" t="s">
        <v>1224</v>
      </c>
      <c r="B952" t="s">
        <v>1225</v>
      </c>
      <c r="C952">
        <v>309</v>
      </c>
      <c r="D952" t="s">
        <v>1183</v>
      </c>
      <c r="E952">
        <v>11</v>
      </c>
      <c r="F952">
        <v>42</v>
      </c>
      <c r="G952">
        <v>215</v>
      </c>
      <c r="H952" t="s">
        <v>1183</v>
      </c>
    </row>
    <row r="953" spans="1:8">
      <c r="A953" t="s">
        <v>1224</v>
      </c>
      <c r="B953" t="s">
        <v>1225</v>
      </c>
      <c r="C953">
        <v>309</v>
      </c>
      <c r="D953" t="s">
        <v>12</v>
      </c>
      <c r="E953">
        <v>76</v>
      </c>
      <c r="F953">
        <v>307</v>
      </c>
      <c r="G953">
        <v>2467</v>
      </c>
      <c r="H953" t="s">
        <v>13</v>
      </c>
    </row>
    <row r="954" spans="1:8" hidden="1">
      <c r="A954" t="s">
        <v>1226</v>
      </c>
      <c r="B954" t="s">
        <v>1227</v>
      </c>
      <c r="C954">
        <v>237</v>
      </c>
      <c r="D954" t="s">
        <v>849</v>
      </c>
      <c r="E954">
        <v>15</v>
      </c>
      <c r="F954">
        <v>50</v>
      </c>
      <c r="G954">
        <v>3</v>
      </c>
      <c r="H954" t="s">
        <v>849</v>
      </c>
    </row>
    <row r="955" spans="1:8">
      <c r="A955" t="s">
        <v>1226</v>
      </c>
      <c r="B955" t="s">
        <v>1227</v>
      </c>
      <c r="C955">
        <v>237</v>
      </c>
      <c r="D955" t="s">
        <v>12</v>
      </c>
      <c r="E955">
        <v>51</v>
      </c>
      <c r="F955">
        <v>147</v>
      </c>
      <c r="G955">
        <v>2467</v>
      </c>
      <c r="H955" t="s">
        <v>13</v>
      </c>
    </row>
    <row r="956" spans="1:8" hidden="1">
      <c r="A956" t="s">
        <v>1228</v>
      </c>
      <c r="B956" t="s">
        <v>1229</v>
      </c>
      <c r="C956">
        <v>344</v>
      </c>
      <c r="D956" t="s">
        <v>10</v>
      </c>
      <c r="E956">
        <v>31</v>
      </c>
      <c r="F956">
        <v>85</v>
      </c>
      <c r="G956">
        <v>12686</v>
      </c>
      <c r="H956" t="s">
        <v>11</v>
      </c>
    </row>
    <row r="957" spans="1:8">
      <c r="A957" t="s">
        <v>1228</v>
      </c>
      <c r="B957" t="s">
        <v>1229</v>
      </c>
      <c r="C957">
        <v>344</v>
      </c>
      <c r="D957" t="s">
        <v>12</v>
      </c>
      <c r="E957">
        <v>88</v>
      </c>
      <c r="F957">
        <v>343</v>
      </c>
      <c r="G957">
        <v>2467</v>
      </c>
      <c r="H957" t="s">
        <v>13</v>
      </c>
    </row>
    <row r="958" spans="1:8">
      <c r="A958" t="s">
        <v>1230</v>
      </c>
      <c r="B958" t="s">
        <v>1231</v>
      </c>
      <c r="C958">
        <v>292</v>
      </c>
      <c r="D958" t="s">
        <v>12</v>
      </c>
      <c r="E958">
        <v>29</v>
      </c>
      <c r="F958">
        <v>288</v>
      </c>
      <c r="G958">
        <v>2467</v>
      </c>
      <c r="H958" t="s">
        <v>13</v>
      </c>
    </row>
    <row r="959" spans="1:8" hidden="1">
      <c r="A959" t="s">
        <v>1232</v>
      </c>
      <c r="B959" t="s">
        <v>1233</v>
      </c>
      <c r="C959">
        <v>344</v>
      </c>
      <c r="D959" t="s">
        <v>10</v>
      </c>
      <c r="E959">
        <v>28</v>
      </c>
      <c r="F959">
        <v>99</v>
      </c>
      <c r="G959">
        <v>12686</v>
      </c>
      <c r="H959" t="s">
        <v>11</v>
      </c>
    </row>
    <row r="960" spans="1:8">
      <c r="A960" t="s">
        <v>1232</v>
      </c>
      <c r="B960" t="s">
        <v>1233</v>
      </c>
      <c r="C960">
        <v>344</v>
      </c>
      <c r="D960" t="s">
        <v>12</v>
      </c>
      <c r="E960">
        <v>89</v>
      </c>
      <c r="F960">
        <v>343</v>
      </c>
      <c r="G960">
        <v>2467</v>
      </c>
      <c r="H960" t="s">
        <v>13</v>
      </c>
    </row>
    <row r="961" spans="1:8" hidden="1">
      <c r="A961" t="s">
        <v>1234</v>
      </c>
      <c r="B961" t="s">
        <v>1235</v>
      </c>
      <c r="C961">
        <v>340</v>
      </c>
      <c r="D961" t="s">
        <v>10</v>
      </c>
      <c r="E961">
        <v>24</v>
      </c>
      <c r="F961">
        <v>78</v>
      </c>
      <c r="G961">
        <v>12686</v>
      </c>
      <c r="H961" t="s">
        <v>11</v>
      </c>
    </row>
    <row r="962" spans="1:8">
      <c r="A962" t="s">
        <v>1234</v>
      </c>
      <c r="B962" t="s">
        <v>1235</v>
      </c>
      <c r="C962">
        <v>340</v>
      </c>
      <c r="D962" t="s">
        <v>12</v>
      </c>
      <c r="E962">
        <v>81</v>
      </c>
      <c r="F962">
        <v>336</v>
      </c>
      <c r="G962">
        <v>2467</v>
      </c>
      <c r="H962" t="s">
        <v>13</v>
      </c>
    </row>
    <row r="963" spans="1:8" hidden="1">
      <c r="A963" t="s">
        <v>1236</v>
      </c>
      <c r="B963" t="s">
        <v>1237</v>
      </c>
      <c r="C963">
        <v>342</v>
      </c>
      <c r="D963" t="s">
        <v>10</v>
      </c>
      <c r="E963">
        <v>29</v>
      </c>
      <c r="F963">
        <v>83</v>
      </c>
      <c r="G963">
        <v>12686</v>
      </c>
      <c r="H963" t="s">
        <v>11</v>
      </c>
    </row>
    <row r="964" spans="1:8">
      <c r="A964" t="s">
        <v>1236</v>
      </c>
      <c r="B964" t="s">
        <v>1237</v>
      </c>
      <c r="C964">
        <v>342</v>
      </c>
      <c r="D964" t="s">
        <v>12</v>
      </c>
      <c r="E964">
        <v>86</v>
      </c>
      <c r="F964">
        <v>341</v>
      </c>
      <c r="G964">
        <v>2467</v>
      </c>
      <c r="H964" t="s">
        <v>13</v>
      </c>
    </row>
    <row r="965" spans="1:8" hidden="1">
      <c r="A965" t="s">
        <v>1238</v>
      </c>
      <c r="B965" t="s">
        <v>1239</v>
      </c>
      <c r="C965">
        <v>344</v>
      </c>
      <c r="D965" t="s">
        <v>10</v>
      </c>
      <c r="E965">
        <v>28</v>
      </c>
      <c r="F965">
        <v>86</v>
      </c>
      <c r="G965">
        <v>12686</v>
      </c>
      <c r="H965" t="s">
        <v>11</v>
      </c>
    </row>
    <row r="966" spans="1:8">
      <c r="A966" t="s">
        <v>1238</v>
      </c>
      <c r="B966" t="s">
        <v>1239</v>
      </c>
      <c r="C966">
        <v>344</v>
      </c>
      <c r="D966" t="s">
        <v>12</v>
      </c>
      <c r="E966">
        <v>89</v>
      </c>
      <c r="F966">
        <v>343</v>
      </c>
      <c r="G966">
        <v>2467</v>
      </c>
      <c r="H966" t="s">
        <v>13</v>
      </c>
    </row>
    <row r="967" spans="1:8">
      <c r="A967" t="s">
        <v>1240</v>
      </c>
      <c r="B967" t="s">
        <v>1241</v>
      </c>
      <c r="C967">
        <v>364</v>
      </c>
      <c r="D967" t="s">
        <v>12</v>
      </c>
      <c r="E967">
        <v>65</v>
      </c>
      <c r="F967">
        <v>340</v>
      </c>
      <c r="G967">
        <v>2467</v>
      </c>
      <c r="H967" t="s">
        <v>13</v>
      </c>
    </row>
    <row r="968" spans="1:8" hidden="1">
      <c r="A968" t="s">
        <v>1242</v>
      </c>
      <c r="B968" t="s">
        <v>1243</v>
      </c>
      <c r="C968">
        <v>526</v>
      </c>
      <c r="D968" t="s">
        <v>10</v>
      </c>
      <c r="E968">
        <v>40</v>
      </c>
      <c r="F968">
        <v>99</v>
      </c>
      <c r="G968">
        <v>12686</v>
      </c>
      <c r="H968" t="s">
        <v>11</v>
      </c>
    </row>
    <row r="969" spans="1:8" hidden="1">
      <c r="A969" t="s">
        <v>1242</v>
      </c>
      <c r="B969" t="s">
        <v>1243</v>
      </c>
      <c r="C969">
        <v>526</v>
      </c>
      <c r="D969" t="s">
        <v>1244</v>
      </c>
      <c r="E969">
        <v>199</v>
      </c>
      <c r="F969">
        <v>322</v>
      </c>
      <c r="G969">
        <v>642</v>
      </c>
      <c r="H969" t="s">
        <v>1245</v>
      </c>
    </row>
    <row r="970" spans="1:8">
      <c r="A970" t="s">
        <v>1242</v>
      </c>
      <c r="B970" t="s">
        <v>1243</v>
      </c>
      <c r="C970">
        <v>526</v>
      </c>
      <c r="D970" t="s">
        <v>12</v>
      </c>
      <c r="E970">
        <v>103</v>
      </c>
      <c r="F970">
        <v>162</v>
      </c>
      <c r="G970">
        <v>2467</v>
      </c>
      <c r="H970" t="s">
        <v>13</v>
      </c>
    </row>
    <row r="971" spans="1:8">
      <c r="A971" t="s">
        <v>1242</v>
      </c>
      <c r="B971" t="s">
        <v>1243</v>
      </c>
      <c r="C971">
        <v>526</v>
      </c>
      <c r="D971" t="s">
        <v>12</v>
      </c>
      <c r="E971">
        <v>322</v>
      </c>
      <c r="F971">
        <v>526</v>
      </c>
      <c r="G971">
        <v>2467</v>
      </c>
      <c r="H971" t="s">
        <v>13</v>
      </c>
    </row>
    <row r="972" spans="1:8" hidden="1">
      <c r="A972" t="s">
        <v>1246</v>
      </c>
      <c r="B972" t="s">
        <v>1247</v>
      </c>
      <c r="C972">
        <v>423</v>
      </c>
      <c r="D972" t="s">
        <v>1248</v>
      </c>
      <c r="E972">
        <v>286</v>
      </c>
      <c r="F972">
        <v>344</v>
      </c>
      <c r="G972">
        <v>70</v>
      </c>
      <c r="H972" t="s">
        <v>1248</v>
      </c>
    </row>
    <row r="973" spans="1:8">
      <c r="A973" t="s">
        <v>1246</v>
      </c>
      <c r="B973" t="s">
        <v>1247</v>
      </c>
      <c r="C973">
        <v>423</v>
      </c>
      <c r="D973" t="s">
        <v>12</v>
      </c>
      <c r="E973">
        <v>78</v>
      </c>
      <c r="F973">
        <v>274</v>
      </c>
      <c r="G973">
        <v>2467</v>
      </c>
      <c r="H973" t="s">
        <v>13</v>
      </c>
    </row>
    <row r="974" spans="1:8">
      <c r="A974" t="s">
        <v>1249</v>
      </c>
      <c r="B974" t="s">
        <v>1250</v>
      </c>
      <c r="C974">
        <v>381</v>
      </c>
      <c r="D974" t="s">
        <v>12</v>
      </c>
      <c r="E974">
        <v>101</v>
      </c>
      <c r="F974">
        <v>292</v>
      </c>
      <c r="G974">
        <v>2467</v>
      </c>
      <c r="H974" t="s">
        <v>13</v>
      </c>
    </row>
    <row r="975" spans="1:8">
      <c r="A975" t="s">
        <v>1249</v>
      </c>
      <c r="B975" t="s">
        <v>1250</v>
      </c>
      <c r="C975">
        <v>381</v>
      </c>
      <c r="D975" t="s">
        <v>12</v>
      </c>
      <c r="E975">
        <v>299</v>
      </c>
      <c r="F975">
        <v>379</v>
      </c>
      <c r="G975">
        <v>2467</v>
      </c>
      <c r="H975" t="s">
        <v>13</v>
      </c>
    </row>
    <row r="976" spans="1:8" hidden="1">
      <c r="A976" t="s">
        <v>1251</v>
      </c>
      <c r="B976" t="s">
        <v>1252</v>
      </c>
      <c r="C976">
        <v>249</v>
      </c>
      <c r="D976" t="s">
        <v>10</v>
      </c>
      <c r="E976">
        <v>25</v>
      </c>
      <c r="F976">
        <v>81</v>
      </c>
      <c r="G976">
        <v>12686</v>
      </c>
      <c r="H976" t="s">
        <v>11</v>
      </c>
    </row>
    <row r="977" spans="1:8">
      <c r="A977" t="s">
        <v>1251</v>
      </c>
      <c r="B977" t="s">
        <v>1252</v>
      </c>
      <c r="C977">
        <v>249</v>
      </c>
      <c r="D977" t="s">
        <v>12</v>
      </c>
      <c r="E977">
        <v>84</v>
      </c>
      <c r="F977">
        <v>138</v>
      </c>
      <c r="G977">
        <v>2467</v>
      </c>
      <c r="H977" t="s">
        <v>13</v>
      </c>
    </row>
    <row r="978" spans="1:8">
      <c r="A978" t="s">
        <v>1251</v>
      </c>
      <c r="B978" t="s">
        <v>1252</v>
      </c>
      <c r="C978">
        <v>249</v>
      </c>
      <c r="D978" t="s">
        <v>12</v>
      </c>
      <c r="E978">
        <v>132</v>
      </c>
      <c r="F978">
        <v>234</v>
      </c>
      <c r="G978">
        <v>2467</v>
      </c>
      <c r="H978" t="s">
        <v>13</v>
      </c>
    </row>
    <row r="979" spans="1:8" hidden="1">
      <c r="A979" t="s">
        <v>1253</v>
      </c>
      <c r="B979" t="s">
        <v>1254</v>
      </c>
      <c r="C979">
        <v>701</v>
      </c>
      <c r="D979" t="s">
        <v>1073</v>
      </c>
      <c r="E979">
        <v>1</v>
      </c>
      <c r="F979">
        <v>39</v>
      </c>
      <c r="G979">
        <v>3</v>
      </c>
      <c r="H979" t="s">
        <v>1073</v>
      </c>
    </row>
    <row r="980" spans="1:8" hidden="1">
      <c r="A980" t="s">
        <v>1253</v>
      </c>
      <c r="B980" t="s">
        <v>1254</v>
      </c>
      <c r="C980">
        <v>701</v>
      </c>
      <c r="D980" t="s">
        <v>1074</v>
      </c>
      <c r="E980">
        <v>41</v>
      </c>
      <c r="F980">
        <v>114</v>
      </c>
      <c r="G980">
        <v>9</v>
      </c>
      <c r="H980" t="s">
        <v>1074</v>
      </c>
    </row>
    <row r="981" spans="1:8">
      <c r="A981" t="s">
        <v>1253</v>
      </c>
      <c r="B981" t="s">
        <v>1254</v>
      </c>
      <c r="C981">
        <v>701</v>
      </c>
      <c r="D981" t="s">
        <v>12</v>
      </c>
      <c r="E981">
        <v>161</v>
      </c>
      <c r="F981">
        <v>369</v>
      </c>
      <c r="G981">
        <v>2467</v>
      </c>
      <c r="H981" t="s">
        <v>13</v>
      </c>
    </row>
    <row r="982" spans="1:8">
      <c r="A982" t="s">
        <v>1255</v>
      </c>
      <c r="B982" t="s">
        <v>1256</v>
      </c>
      <c r="C982">
        <v>370</v>
      </c>
      <c r="D982" t="s">
        <v>12</v>
      </c>
      <c r="E982">
        <v>120</v>
      </c>
      <c r="F982">
        <v>369</v>
      </c>
      <c r="G982">
        <v>2467</v>
      </c>
      <c r="H982" t="s">
        <v>13</v>
      </c>
    </row>
    <row r="983" spans="1:8" hidden="1">
      <c r="A983" t="s">
        <v>1257</v>
      </c>
      <c r="B983" t="s">
        <v>1258</v>
      </c>
      <c r="C983">
        <v>368</v>
      </c>
      <c r="D983" t="s">
        <v>10</v>
      </c>
      <c r="E983">
        <v>52</v>
      </c>
      <c r="F983">
        <v>109</v>
      </c>
      <c r="G983">
        <v>12686</v>
      </c>
      <c r="H983" t="s">
        <v>11</v>
      </c>
    </row>
    <row r="984" spans="1:8">
      <c r="A984" t="s">
        <v>1257</v>
      </c>
      <c r="B984" t="s">
        <v>1258</v>
      </c>
      <c r="C984">
        <v>368</v>
      </c>
      <c r="D984" t="s">
        <v>12</v>
      </c>
      <c r="E984">
        <v>112</v>
      </c>
      <c r="F984">
        <v>367</v>
      </c>
      <c r="G984">
        <v>2467</v>
      </c>
      <c r="H984" t="s">
        <v>13</v>
      </c>
    </row>
    <row r="985" spans="1:8" hidden="1">
      <c r="A985" t="s">
        <v>1259</v>
      </c>
      <c r="B985" t="s">
        <v>1260</v>
      </c>
      <c r="C985">
        <v>336</v>
      </c>
      <c r="D985" t="s">
        <v>10</v>
      </c>
      <c r="E985">
        <v>22</v>
      </c>
      <c r="F985">
        <v>77</v>
      </c>
      <c r="G985">
        <v>12686</v>
      </c>
      <c r="H985" t="s">
        <v>11</v>
      </c>
    </row>
    <row r="986" spans="1:8">
      <c r="A986" t="s">
        <v>1259</v>
      </c>
      <c r="B986" t="s">
        <v>1260</v>
      </c>
      <c r="C986">
        <v>336</v>
      </c>
      <c r="D986" t="s">
        <v>12</v>
      </c>
      <c r="E986">
        <v>80</v>
      </c>
      <c r="F986">
        <v>334</v>
      </c>
      <c r="G986">
        <v>2467</v>
      </c>
      <c r="H986" t="s">
        <v>13</v>
      </c>
    </row>
    <row r="987" spans="1:8">
      <c r="A987" t="s">
        <v>1261</v>
      </c>
      <c r="B987" t="s">
        <v>1262</v>
      </c>
      <c r="C987">
        <v>160</v>
      </c>
      <c r="D987" t="s">
        <v>12</v>
      </c>
      <c r="E987">
        <v>61</v>
      </c>
      <c r="F987">
        <v>158</v>
      </c>
      <c r="G987">
        <v>2467</v>
      </c>
      <c r="H987" t="s">
        <v>13</v>
      </c>
    </row>
    <row r="988" spans="1:8" hidden="1">
      <c r="A988" t="s">
        <v>1263</v>
      </c>
      <c r="B988" t="s">
        <v>1264</v>
      </c>
      <c r="C988">
        <v>325</v>
      </c>
      <c r="D988" t="s">
        <v>114</v>
      </c>
      <c r="E988">
        <v>1</v>
      </c>
      <c r="F988">
        <v>36</v>
      </c>
      <c r="G988">
        <v>14</v>
      </c>
      <c r="H988" t="s">
        <v>114</v>
      </c>
    </row>
    <row r="989" spans="1:8">
      <c r="A989" t="s">
        <v>1263</v>
      </c>
      <c r="B989" t="s">
        <v>1264</v>
      </c>
      <c r="C989">
        <v>325</v>
      </c>
      <c r="D989" t="s">
        <v>12</v>
      </c>
      <c r="E989">
        <v>75</v>
      </c>
      <c r="F989">
        <v>291</v>
      </c>
      <c r="G989">
        <v>2467</v>
      </c>
      <c r="H989" t="s">
        <v>13</v>
      </c>
    </row>
    <row r="990" spans="1:8">
      <c r="A990" t="s">
        <v>1265</v>
      </c>
      <c r="B990" t="s">
        <v>1266</v>
      </c>
      <c r="C990">
        <v>102</v>
      </c>
      <c r="D990" t="s">
        <v>12</v>
      </c>
      <c r="E990">
        <v>27</v>
      </c>
      <c r="F990">
        <v>102</v>
      </c>
      <c r="G990">
        <v>2467</v>
      </c>
      <c r="H990" t="s">
        <v>13</v>
      </c>
    </row>
    <row r="991" spans="1:8" hidden="1">
      <c r="A991" t="s">
        <v>1267</v>
      </c>
      <c r="B991" t="s">
        <v>1268</v>
      </c>
      <c r="C991">
        <v>316</v>
      </c>
      <c r="D991" t="s">
        <v>10</v>
      </c>
      <c r="E991">
        <v>6</v>
      </c>
      <c r="F991">
        <v>63</v>
      </c>
      <c r="G991">
        <v>12686</v>
      </c>
      <c r="H991" t="s">
        <v>11</v>
      </c>
    </row>
    <row r="992" spans="1:8">
      <c r="A992" t="s">
        <v>1267</v>
      </c>
      <c r="B992" t="s">
        <v>1268</v>
      </c>
      <c r="C992">
        <v>316</v>
      </c>
      <c r="D992" t="s">
        <v>12</v>
      </c>
      <c r="E992">
        <v>66</v>
      </c>
      <c r="F992">
        <v>316</v>
      </c>
      <c r="G992">
        <v>2467</v>
      </c>
      <c r="H992" t="s">
        <v>13</v>
      </c>
    </row>
    <row r="993" spans="1:8" hidden="1">
      <c r="A993" t="s">
        <v>1269</v>
      </c>
      <c r="B993" t="s">
        <v>1270</v>
      </c>
      <c r="C993">
        <v>400</v>
      </c>
      <c r="D993" t="s">
        <v>10</v>
      </c>
      <c r="E993">
        <v>80</v>
      </c>
      <c r="F993">
        <v>138</v>
      </c>
      <c r="G993">
        <v>12686</v>
      </c>
      <c r="H993" t="s">
        <v>11</v>
      </c>
    </row>
    <row r="994" spans="1:8">
      <c r="A994" t="s">
        <v>1269</v>
      </c>
      <c r="B994" t="s">
        <v>1270</v>
      </c>
      <c r="C994">
        <v>400</v>
      </c>
      <c r="D994" t="s">
        <v>12</v>
      </c>
      <c r="E994">
        <v>141</v>
      </c>
      <c r="F994">
        <v>396</v>
      </c>
      <c r="G994">
        <v>2467</v>
      </c>
      <c r="H994" t="s">
        <v>13</v>
      </c>
    </row>
    <row r="995" spans="1:8">
      <c r="A995" t="s">
        <v>1271</v>
      </c>
      <c r="B995" t="s">
        <v>1272</v>
      </c>
      <c r="C995">
        <v>313</v>
      </c>
      <c r="D995" t="s">
        <v>12</v>
      </c>
      <c r="E995">
        <v>78</v>
      </c>
      <c r="F995">
        <v>130</v>
      </c>
      <c r="G995">
        <v>2467</v>
      </c>
      <c r="H995" t="s">
        <v>13</v>
      </c>
    </row>
    <row r="996" spans="1:8">
      <c r="A996" t="s">
        <v>1271</v>
      </c>
      <c r="B996" t="s">
        <v>1272</v>
      </c>
      <c r="C996">
        <v>313</v>
      </c>
      <c r="D996" t="s">
        <v>12</v>
      </c>
      <c r="E996">
        <v>128</v>
      </c>
      <c r="F996">
        <v>312</v>
      </c>
      <c r="G996">
        <v>2467</v>
      </c>
      <c r="H996" t="s">
        <v>13</v>
      </c>
    </row>
    <row r="997" spans="1:8" hidden="1">
      <c r="A997" t="s">
        <v>1273</v>
      </c>
      <c r="B997" t="s">
        <v>1274</v>
      </c>
      <c r="C997">
        <v>460</v>
      </c>
      <c r="D997" t="s">
        <v>241</v>
      </c>
      <c r="E997">
        <v>1</v>
      </c>
      <c r="F997">
        <v>68</v>
      </c>
      <c r="G997">
        <v>18</v>
      </c>
      <c r="H997" t="s">
        <v>241</v>
      </c>
    </row>
    <row r="998" spans="1:8">
      <c r="A998" t="s">
        <v>1273</v>
      </c>
      <c r="B998" t="s">
        <v>1274</v>
      </c>
      <c r="C998">
        <v>460</v>
      </c>
      <c r="D998" t="s">
        <v>12</v>
      </c>
      <c r="E998">
        <v>98</v>
      </c>
      <c r="F998">
        <v>300</v>
      </c>
      <c r="G998">
        <v>2467</v>
      </c>
      <c r="H998" t="s">
        <v>13</v>
      </c>
    </row>
    <row r="999" spans="1:8" hidden="1">
      <c r="A999" t="s">
        <v>1275</v>
      </c>
      <c r="B999" t="s">
        <v>1276</v>
      </c>
      <c r="C999">
        <v>348</v>
      </c>
      <c r="D999" t="s">
        <v>10</v>
      </c>
      <c r="E999">
        <v>2</v>
      </c>
      <c r="F999">
        <v>60</v>
      </c>
      <c r="G999">
        <v>12686</v>
      </c>
      <c r="H999" t="s">
        <v>11</v>
      </c>
    </row>
    <row r="1000" spans="1:8">
      <c r="A1000" t="s">
        <v>1275</v>
      </c>
      <c r="B1000" t="s">
        <v>1276</v>
      </c>
      <c r="C1000">
        <v>348</v>
      </c>
      <c r="D1000" t="s">
        <v>12</v>
      </c>
      <c r="E1000">
        <v>64</v>
      </c>
      <c r="F1000">
        <v>175</v>
      </c>
      <c r="G1000">
        <v>2467</v>
      </c>
      <c r="H1000" t="s">
        <v>13</v>
      </c>
    </row>
    <row r="1001" spans="1:8">
      <c r="A1001" t="s">
        <v>1275</v>
      </c>
      <c r="B1001" t="s">
        <v>1276</v>
      </c>
      <c r="C1001">
        <v>348</v>
      </c>
      <c r="D1001" t="s">
        <v>12</v>
      </c>
      <c r="E1001">
        <v>183</v>
      </c>
      <c r="F1001">
        <v>348</v>
      </c>
      <c r="G1001">
        <v>2467</v>
      </c>
      <c r="H1001" t="s">
        <v>13</v>
      </c>
    </row>
    <row r="1002" spans="1:8">
      <c r="A1002" t="s">
        <v>1277</v>
      </c>
      <c r="B1002" t="s">
        <v>1278</v>
      </c>
      <c r="C1002">
        <v>227</v>
      </c>
      <c r="D1002" t="s">
        <v>12</v>
      </c>
      <c r="E1002">
        <v>3</v>
      </c>
      <c r="F1002">
        <v>225</v>
      </c>
      <c r="G1002">
        <v>2467</v>
      </c>
      <c r="H1002" t="s">
        <v>13</v>
      </c>
    </row>
    <row r="1003" spans="1:8" hidden="1">
      <c r="A1003" t="s">
        <v>1279</v>
      </c>
      <c r="B1003" t="s">
        <v>1280</v>
      </c>
      <c r="C1003">
        <v>349</v>
      </c>
      <c r="D1003" t="s">
        <v>10</v>
      </c>
      <c r="E1003">
        <v>2</v>
      </c>
      <c r="F1003">
        <v>60</v>
      </c>
      <c r="G1003">
        <v>12686</v>
      </c>
      <c r="H1003" t="s">
        <v>11</v>
      </c>
    </row>
    <row r="1004" spans="1:8">
      <c r="A1004" t="s">
        <v>1279</v>
      </c>
      <c r="B1004" t="s">
        <v>1280</v>
      </c>
      <c r="C1004">
        <v>349</v>
      </c>
      <c r="D1004" t="s">
        <v>12</v>
      </c>
      <c r="E1004">
        <v>64</v>
      </c>
      <c r="F1004">
        <v>178</v>
      </c>
      <c r="G1004">
        <v>2467</v>
      </c>
      <c r="H1004" t="s">
        <v>13</v>
      </c>
    </row>
    <row r="1005" spans="1:8">
      <c r="A1005" t="s">
        <v>1279</v>
      </c>
      <c r="B1005" t="s">
        <v>1280</v>
      </c>
      <c r="C1005">
        <v>349</v>
      </c>
      <c r="D1005" t="s">
        <v>12</v>
      </c>
      <c r="E1005">
        <v>185</v>
      </c>
      <c r="F1005">
        <v>349</v>
      </c>
      <c r="G1005">
        <v>2467</v>
      </c>
      <c r="H1005" t="s">
        <v>13</v>
      </c>
    </row>
    <row r="1006" spans="1:8">
      <c r="A1006" t="s">
        <v>1281</v>
      </c>
      <c r="B1006" t="s">
        <v>1282</v>
      </c>
      <c r="C1006">
        <v>235</v>
      </c>
      <c r="D1006" t="s">
        <v>12</v>
      </c>
      <c r="E1006">
        <v>2</v>
      </c>
      <c r="F1006">
        <v>230</v>
      </c>
      <c r="G1006">
        <v>2467</v>
      </c>
      <c r="H1006" t="s">
        <v>13</v>
      </c>
    </row>
    <row r="1007" spans="1:8">
      <c r="A1007" t="s">
        <v>1283</v>
      </c>
      <c r="B1007" t="s">
        <v>1284</v>
      </c>
      <c r="C1007">
        <v>212</v>
      </c>
      <c r="D1007" t="s">
        <v>12</v>
      </c>
      <c r="E1007">
        <v>1</v>
      </c>
      <c r="F1007">
        <v>212</v>
      </c>
      <c r="G1007">
        <v>2467</v>
      </c>
      <c r="H1007" t="s">
        <v>13</v>
      </c>
    </row>
    <row r="1008" spans="1:8" hidden="1">
      <c r="A1008" t="s">
        <v>1285</v>
      </c>
      <c r="B1008" t="s">
        <v>1286</v>
      </c>
      <c r="C1008">
        <v>320</v>
      </c>
      <c r="D1008" t="s">
        <v>10</v>
      </c>
      <c r="E1008">
        <v>1</v>
      </c>
      <c r="F1008">
        <v>57</v>
      </c>
      <c r="G1008">
        <v>12686</v>
      </c>
      <c r="H1008" t="s">
        <v>11</v>
      </c>
    </row>
    <row r="1009" spans="1:8">
      <c r="A1009" t="s">
        <v>1285</v>
      </c>
      <c r="B1009" t="s">
        <v>1286</v>
      </c>
      <c r="C1009">
        <v>320</v>
      </c>
      <c r="D1009" t="s">
        <v>12</v>
      </c>
      <c r="E1009">
        <v>60</v>
      </c>
      <c r="F1009">
        <v>320</v>
      </c>
      <c r="G1009">
        <v>2467</v>
      </c>
      <c r="H1009" t="s">
        <v>13</v>
      </c>
    </row>
    <row r="1010" spans="1:8">
      <c r="A1010" t="s">
        <v>1287</v>
      </c>
      <c r="B1010" t="s">
        <v>1288</v>
      </c>
      <c r="C1010">
        <v>422</v>
      </c>
      <c r="D1010" t="s">
        <v>12</v>
      </c>
      <c r="E1010">
        <v>101</v>
      </c>
      <c r="F1010">
        <v>192</v>
      </c>
      <c r="G1010">
        <v>2467</v>
      </c>
      <c r="H1010" t="s">
        <v>13</v>
      </c>
    </row>
    <row r="1011" spans="1:8" hidden="1">
      <c r="A1011" t="s">
        <v>1289</v>
      </c>
      <c r="B1011" t="s">
        <v>1290</v>
      </c>
      <c r="C1011">
        <v>348</v>
      </c>
      <c r="D1011" t="s">
        <v>10</v>
      </c>
      <c r="E1011">
        <v>25</v>
      </c>
      <c r="F1011">
        <v>81</v>
      </c>
      <c r="G1011">
        <v>12686</v>
      </c>
      <c r="H1011" t="s">
        <v>11</v>
      </c>
    </row>
    <row r="1012" spans="1:8">
      <c r="A1012" t="s">
        <v>1289</v>
      </c>
      <c r="B1012" t="s">
        <v>1290</v>
      </c>
      <c r="C1012">
        <v>348</v>
      </c>
      <c r="D1012" t="s">
        <v>12</v>
      </c>
      <c r="E1012">
        <v>84</v>
      </c>
      <c r="F1012">
        <v>341</v>
      </c>
      <c r="G1012">
        <v>2467</v>
      </c>
      <c r="H1012" t="s">
        <v>13</v>
      </c>
    </row>
    <row r="1013" spans="1:8">
      <c r="A1013" t="s">
        <v>1291</v>
      </c>
      <c r="B1013" t="s">
        <v>1292</v>
      </c>
      <c r="C1013">
        <v>554</v>
      </c>
      <c r="D1013" t="s">
        <v>12</v>
      </c>
      <c r="E1013">
        <v>89</v>
      </c>
      <c r="F1013">
        <v>297</v>
      </c>
      <c r="G1013">
        <v>2467</v>
      </c>
      <c r="H1013" t="s">
        <v>13</v>
      </c>
    </row>
    <row r="1014" spans="1:8" hidden="1">
      <c r="A1014" t="s">
        <v>1293</v>
      </c>
      <c r="B1014" t="s">
        <v>1294</v>
      </c>
      <c r="C1014">
        <v>460</v>
      </c>
      <c r="D1014" t="s">
        <v>241</v>
      </c>
      <c r="E1014">
        <v>1</v>
      </c>
      <c r="F1014">
        <v>68</v>
      </c>
      <c r="G1014">
        <v>18</v>
      </c>
      <c r="H1014" t="s">
        <v>241</v>
      </c>
    </row>
    <row r="1015" spans="1:8">
      <c r="A1015" t="s">
        <v>1293</v>
      </c>
      <c r="B1015" t="s">
        <v>1294</v>
      </c>
      <c r="C1015">
        <v>460</v>
      </c>
      <c r="D1015" t="s">
        <v>12</v>
      </c>
      <c r="E1015">
        <v>98</v>
      </c>
      <c r="F1015">
        <v>298</v>
      </c>
      <c r="G1015">
        <v>2467</v>
      </c>
      <c r="H1015" t="s">
        <v>13</v>
      </c>
    </row>
    <row r="1016" spans="1:8" hidden="1">
      <c r="A1016" t="s">
        <v>1295</v>
      </c>
      <c r="B1016" t="s">
        <v>1296</v>
      </c>
      <c r="C1016">
        <v>400</v>
      </c>
      <c r="D1016" t="s">
        <v>10</v>
      </c>
      <c r="E1016">
        <v>80</v>
      </c>
      <c r="F1016">
        <v>138</v>
      </c>
      <c r="G1016">
        <v>12686</v>
      </c>
      <c r="H1016" t="s">
        <v>11</v>
      </c>
    </row>
    <row r="1017" spans="1:8">
      <c r="A1017" t="s">
        <v>1295</v>
      </c>
      <c r="B1017" t="s">
        <v>1296</v>
      </c>
      <c r="C1017">
        <v>400</v>
      </c>
      <c r="D1017" t="s">
        <v>12</v>
      </c>
      <c r="E1017">
        <v>141</v>
      </c>
      <c r="F1017">
        <v>396</v>
      </c>
      <c r="G1017">
        <v>2467</v>
      </c>
      <c r="H1017" t="s">
        <v>13</v>
      </c>
    </row>
    <row r="1018" spans="1:8" hidden="1">
      <c r="A1018" t="s">
        <v>1297</v>
      </c>
      <c r="B1018" t="s">
        <v>1298</v>
      </c>
      <c r="C1018">
        <v>334</v>
      </c>
      <c r="D1018" t="s">
        <v>238</v>
      </c>
      <c r="E1018">
        <v>16</v>
      </c>
      <c r="F1018">
        <v>68</v>
      </c>
      <c r="G1018">
        <v>92</v>
      </c>
      <c r="H1018" t="s">
        <v>238</v>
      </c>
    </row>
    <row r="1019" spans="1:8">
      <c r="A1019" t="s">
        <v>1297</v>
      </c>
      <c r="B1019" t="s">
        <v>1298</v>
      </c>
      <c r="C1019">
        <v>334</v>
      </c>
      <c r="D1019" t="s">
        <v>12</v>
      </c>
      <c r="E1019">
        <v>77</v>
      </c>
      <c r="F1019">
        <v>333</v>
      </c>
      <c r="G1019">
        <v>2467</v>
      </c>
      <c r="H1019" t="s">
        <v>13</v>
      </c>
    </row>
    <row r="1020" spans="1:8">
      <c r="A1020" t="s">
        <v>1299</v>
      </c>
      <c r="B1020" t="s">
        <v>1300</v>
      </c>
      <c r="C1020">
        <v>133</v>
      </c>
      <c r="D1020" t="s">
        <v>12</v>
      </c>
      <c r="E1020">
        <v>61</v>
      </c>
      <c r="F1020">
        <v>133</v>
      </c>
      <c r="G1020">
        <v>2467</v>
      </c>
      <c r="H1020" t="s">
        <v>13</v>
      </c>
    </row>
    <row r="1021" spans="1:8">
      <c r="A1021" t="s">
        <v>1301</v>
      </c>
      <c r="B1021" t="s">
        <v>1302</v>
      </c>
      <c r="C1021">
        <v>236</v>
      </c>
      <c r="D1021" t="s">
        <v>12</v>
      </c>
      <c r="E1021">
        <v>63</v>
      </c>
      <c r="F1021">
        <v>234</v>
      </c>
      <c r="G1021">
        <v>2467</v>
      </c>
      <c r="H1021" t="s">
        <v>13</v>
      </c>
    </row>
    <row r="1022" spans="1:8">
      <c r="A1022" t="s">
        <v>1303</v>
      </c>
      <c r="B1022" t="s">
        <v>1304</v>
      </c>
      <c r="C1022">
        <v>255</v>
      </c>
      <c r="D1022" t="s">
        <v>12</v>
      </c>
      <c r="E1022">
        <v>62</v>
      </c>
      <c r="F1022">
        <v>255</v>
      </c>
      <c r="G1022">
        <v>2467</v>
      </c>
      <c r="H1022" t="s">
        <v>13</v>
      </c>
    </row>
    <row r="1023" spans="1:8">
      <c r="A1023" t="s">
        <v>1305</v>
      </c>
      <c r="B1023" t="s">
        <v>1306</v>
      </c>
      <c r="C1023">
        <v>279</v>
      </c>
      <c r="D1023" t="s">
        <v>12</v>
      </c>
      <c r="E1023">
        <v>62</v>
      </c>
      <c r="F1023">
        <v>257</v>
      </c>
      <c r="G1023">
        <v>2467</v>
      </c>
      <c r="H1023" t="s">
        <v>13</v>
      </c>
    </row>
    <row r="1024" spans="1:8">
      <c r="A1024" t="s">
        <v>1307</v>
      </c>
      <c r="B1024" t="s">
        <v>1308</v>
      </c>
      <c r="C1024">
        <v>425</v>
      </c>
      <c r="D1024" t="s">
        <v>12</v>
      </c>
      <c r="E1024">
        <v>62</v>
      </c>
      <c r="F1024">
        <v>345</v>
      </c>
      <c r="G1024">
        <v>2467</v>
      </c>
      <c r="H1024" t="s">
        <v>13</v>
      </c>
    </row>
    <row r="1025" spans="1:8">
      <c r="A1025" t="s">
        <v>1309</v>
      </c>
      <c r="B1025" t="s">
        <v>1310</v>
      </c>
      <c r="C1025">
        <v>213</v>
      </c>
      <c r="D1025" t="s">
        <v>12</v>
      </c>
      <c r="E1025">
        <v>1</v>
      </c>
      <c r="F1025">
        <v>213</v>
      </c>
      <c r="G1025">
        <v>2467</v>
      </c>
      <c r="H1025" t="s">
        <v>13</v>
      </c>
    </row>
    <row r="1026" spans="1:8" hidden="1">
      <c r="A1026" t="s">
        <v>1311</v>
      </c>
      <c r="B1026" t="s">
        <v>1312</v>
      </c>
      <c r="C1026">
        <v>320</v>
      </c>
      <c r="D1026" t="s">
        <v>10</v>
      </c>
      <c r="E1026">
        <v>1</v>
      </c>
      <c r="F1026">
        <v>57</v>
      </c>
      <c r="G1026">
        <v>12686</v>
      </c>
      <c r="H1026" t="s">
        <v>11</v>
      </c>
    </row>
    <row r="1027" spans="1:8">
      <c r="A1027" t="s">
        <v>1311</v>
      </c>
      <c r="B1027" t="s">
        <v>1312</v>
      </c>
      <c r="C1027">
        <v>320</v>
      </c>
      <c r="D1027" t="s">
        <v>12</v>
      </c>
      <c r="E1027">
        <v>60</v>
      </c>
      <c r="F1027">
        <v>320</v>
      </c>
      <c r="G1027">
        <v>2467</v>
      </c>
      <c r="H1027" t="s">
        <v>13</v>
      </c>
    </row>
    <row r="1028" spans="1:8" hidden="1">
      <c r="A1028" t="s">
        <v>1313</v>
      </c>
      <c r="B1028" t="s">
        <v>1314</v>
      </c>
      <c r="C1028">
        <v>355</v>
      </c>
      <c r="D1028" t="s">
        <v>10</v>
      </c>
      <c r="E1028">
        <v>30</v>
      </c>
      <c r="F1028">
        <v>87</v>
      </c>
      <c r="G1028">
        <v>12686</v>
      </c>
      <c r="H1028" t="s">
        <v>11</v>
      </c>
    </row>
    <row r="1029" spans="1:8">
      <c r="A1029" t="s">
        <v>1313</v>
      </c>
      <c r="B1029" t="s">
        <v>1314</v>
      </c>
      <c r="C1029">
        <v>355</v>
      </c>
      <c r="D1029" t="s">
        <v>12</v>
      </c>
      <c r="E1029">
        <v>90</v>
      </c>
      <c r="F1029">
        <v>347</v>
      </c>
      <c r="G1029">
        <v>2467</v>
      </c>
      <c r="H1029" t="s">
        <v>13</v>
      </c>
    </row>
    <row r="1030" spans="1:8" hidden="1">
      <c r="A1030" t="s">
        <v>1315</v>
      </c>
      <c r="B1030" t="s">
        <v>1316</v>
      </c>
      <c r="C1030">
        <v>459</v>
      </c>
      <c r="D1030" t="s">
        <v>1317</v>
      </c>
      <c r="E1030">
        <v>1</v>
      </c>
      <c r="F1030">
        <v>49</v>
      </c>
      <c r="G1030">
        <v>3</v>
      </c>
      <c r="H1030" t="s">
        <v>1317</v>
      </c>
    </row>
    <row r="1031" spans="1:8">
      <c r="A1031" t="s">
        <v>1315</v>
      </c>
      <c r="B1031" t="s">
        <v>1316</v>
      </c>
      <c r="C1031">
        <v>459</v>
      </c>
      <c r="D1031" t="s">
        <v>12</v>
      </c>
      <c r="E1031">
        <v>82</v>
      </c>
      <c r="F1031">
        <v>288</v>
      </c>
      <c r="G1031">
        <v>2467</v>
      </c>
      <c r="H1031" t="s">
        <v>13</v>
      </c>
    </row>
    <row r="1032" spans="1:8" hidden="1">
      <c r="A1032" t="s">
        <v>1318</v>
      </c>
      <c r="B1032" t="s">
        <v>1319</v>
      </c>
      <c r="C1032">
        <v>477</v>
      </c>
      <c r="D1032" t="s">
        <v>1320</v>
      </c>
      <c r="E1032">
        <v>211</v>
      </c>
      <c r="F1032">
        <v>319</v>
      </c>
      <c r="G1032">
        <v>3</v>
      </c>
      <c r="H1032" t="s">
        <v>1320</v>
      </c>
    </row>
    <row r="1033" spans="1:8">
      <c r="A1033" t="s">
        <v>1318</v>
      </c>
      <c r="B1033" t="s">
        <v>1319</v>
      </c>
      <c r="C1033">
        <v>477</v>
      </c>
      <c r="D1033" t="s">
        <v>12</v>
      </c>
      <c r="E1033">
        <v>329</v>
      </c>
      <c r="F1033">
        <v>477</v>
      </c>
      <c r="G1033">
        <v>2467</v>
      </c>
      <c r="H1033" t="s">
        <v>13</v>
      </c>
    </row>
    <row r="1034" spans="1:8">
      <c r="A1034" t="s">
        <v>1321</v>
      </c>
      <c r="B1034" t="s">
        <v>1322</v>
      </c>
      <c r="C1034">
        <v>349</v>
      </c>
      <c r="D1034" t="s">
        <v>12</v>
      </c>
      <c r="E1034">
        <v>93</v>
      </c>
      <c r="F1034">
        <v>348</v>
      </c>
      <c r="G1034">
        <v>2467</v>
      </c>
      <c r="H1034" t="s">
        <v>13</v>
      </c>
    </row>
    <row r="1035" spans="1:8">
      <c r="A1035" t="s">
        <v>1323</v>
      </c>
      <c r="B1035" t="s">
        <v>1324</v>
      </c>
      <c r="C1035">
        <v>507</v>
      </c>
      <c r="D1035" t="s">
        <v>12</v>
      </c>
      <c r="E1035">
        <v>93</v>
      </c>
      <c r="F1035">
        <v>191</v>
      </c>
      <c r="G1035">
        <v>2467</v>
      </c>
      <c r="H1035" t="s">
        <v>13</v>
      </c>
    </row>
    <row r="1036" spans="1:8">
      <c r="A1036" t="s">
        <v>1325</v>
      </c>
      <c r="B1036" t="s">
        <v>1326</v>
      </c>
      <c r="C1036">
        <v>423</v>
      </c>
      <c r="D1036" t="s">
        <v>12</v>
      </c>
      <c r="E1036">
        <v>123</v>
      </c>
      <c r="F1036">
        <v>342</v>
      </c>
      <c r="G1036">
        <v>2467</v>
      </c>
      <c r="H1036" t="s">
        <v>13</v>
      </c>
    </row>
    <row r="1037" spans="1:8">
      <c r="A1037" t="s">
        <v>1327</v>
      </c>
      <c r="B1037" t="s">
        <v>1328</v>
      </c>
      <c r="C1037">
        <v>240</v>
      </c>
      <c r="D1037" t="s">
        <v>12</v>
      </c>
      <c r="E1037">
        <v>1</v>
      </c>
      <c r="F1037">
        <v>239</v>
      </c>
      <c r="G1037">
        <v>2467</v>
      </c>
      <c r="H1037" t="s">
        <v>13</v>
      </c>
    </row>
    <row r="1038" spans="1:8" hidden="1">
      <c r="A1038" t="s">
        <v>1329</v>
      </c>
      <c r="B1038" t="s">
        <v>1330</v>
      </c>
      <c r="C1038">
        <v>324</v>
      </c>
      <c r="D1038" t="s">
        <v>10</v>
      </c>
      <c r="E1038">
        <v>10</v>
      </c>
      <c r="F1038">
        <v>67</v>
      </c>
      <c r="G1038">
        <v>12686</v>
      </c>
      <c r="H1038" t="s">
        <v>11</v>
      </c>
    </row>
    <row r="1039" spans="1:8">
      <c r="A1039" t="s">
        <v>1329</v>
      </c>
      <c r="B1039" t="s">
        <v>1330</v>
      </c>
      <c r="C1039">
        <v>324</v>
      </c>
      <c r="D1039" t="s">
        <v>12</v>
      </c>
      <c r="E1039">
        <v>70</v>
      </c>
      <c r="F1039">
        <v>323</v>
      </c>
      <c r="G1039">
        <v>2467</v>
      </c>
      <c r="H1039" t="s">
        <v>13</v>
      </c>
    </row>
    <row r="1040" spans="1:8" hidden="1">
      <c r="A1040" t="s">
        <v>1331</v>
      </c>
      <c r="B1040" t="s">
        <v>1332</v>
      </c>
      <c r="C1040">
        <v>425</v>
      </c>
      <c r="D1040" t="s">
        <v>1333</v>
      </c>
      <c r="E1040">
        <v>318</v>
      </c>
      <c r="F1040">
        <v>409</v>
      </c>
      <c r="G1040">
        <v>3</v>
      </c>
      <c r="H1040" t="s">
        <v>1333</v>
      </c>
    </row>
    <row r="1041" spans="1:8">
      <c r="A1041" t="s">
        <v>1331</v>
      </c>
      <c r="B1041" t="s">
        <v>1332</v>
      </c>
      <c r="C1041">
        <v>425</v>
      </c>
      <c r="D1041" t="s">
        <v>12</v>
      </c>
      <c r="E1041">
        <v>69</v>
      </c>
      <c r="F1041">
        <v>317</v>
      </c>
      <c r="G1041">
        <v>2467</v>
      </c>
      <c r="H1041" t="s">
        <v>13</v>
      </c>
    </row>
    <row r="1042" spans="1:8">
      <c r="A1042" t="s">
        <v>1334</v>
      </c>
      <c r="B1042" t="s">
        <v>1335</v>
      </c>
      <c r="C1042">
        <v>284</v>
      </c>
      <c r="D1042" t="s">
        <v>12</v>
      </c>
      <c r="E1042">
        <v>64</v>
      </c>
      <c r="F1042">
        <v>283</v>
      </c>
      <c r="G1042">
        <v>2467</v>
      </c>
      <c r="H1042" t="s">
        <v>13</v>
      </c>
    </row>
    <row r="1043" spans="1:8">
      <c r="A1043" t="s">
        <v>1336</v>
      </c>
      <c r="B1043" t="s">
        <v>1337</v>
      </c>
      <c r="C1043">
        <v>277</v>
      </c>
      <c r="D1043" t="s">
        <v>12</v>
      </c>
      <c r="E1043">
        <v>2</v>
      </c>
      <c r="F1043">
        <v>101</v>
      </c>
      <c r="G1043">
        <v>2467</v>
      </c>
      <c r="H1043" t="s">
        <v>13</v>
      </c>
    </row>
    <row r="1044" spans="1:8">
      <c r="A1044" t="s">
        <v>1336</v>
      </c>
      <c r="B1044" t="s">
        <v>1337</v>
      </c>
      <c r="C1044">
        <v>277</v>
      </c>
      <c r="D1044" t="s">
        <v>12</v>
      </c>
      <c r="E1044">
        <v>112</v>
      </c>
      <c r="F1044">
        <v>275</v>
      </c>
      <c r="G1044">
        <v>2467</v>
      </c>
      <c r="H1044" t="s">
        <v>13</v>
      </c>
    </row>
    <row r="1045" spans="1:8" hidden="1">
      <c r="A1045" t="s">
        <v>1338</v>
      </c>
      <c r="B1045" t="s">
        <v>1339</v>
      </c>
      <c r="C1045">
        <v>338</v>
      </c>
      <c r="D1045" t="s">
        <v>10</v>
      </c>
      <c r="E1045">
        <v>26</v>
      </c>
      <c r="F1045">
        <v>80</v>
      </c>
      <c r="G1045">
        <v>12686</v>
      </c>
      <c r="H1045" t="s">
        <v>11</v>
      </c>
    </row>
    <row r="1046" spans="1:8">
      <c r="A1046" t="s">
        <v>1338</v>
      </c>
      <c r="B1046" t="s">
        <v>1339</v>
      </c>
      <c r="C1046">
        <v>338</v>
      </c>
      <c r="D1046" t="s">
        <v>12</v>
      </c>
      <c r="E1046">
        <v>83</v>
      </c>
      <c r="F1046">
        <v>337</v>
      </c>
      <c r="G1046">
        <v>2467</v>
      </c>
      <c r="H1046" t="s">
        <v>13</v>
      </c>
    </row>
    <row r="1047" spans="1:8">
      <c r="A1047" t="s">
        <v>1340</v>
      </c>
      <c r="B1047" t="s">
        <v>1341</v>
      </c>
      <c r="C1047">
        <v>306</v>
      </c>
      <c r="D1047" t="s">
        <v>12</v>
      </c>
      <c r="E1047">
        <v>84</v>
      </c>
      <c r="F1047">
        <v>143</v>
      </c>
      <c r="G1047">
        <v>2467</v>
      </c>
      <c r="H1047" t="s">
        <v>13</v>
      </c>
    </row>
    <row r="1048" spans="1:8">
      <c r="A1048" t="s">
        <v>1340</v>
      </c>
      <c r="B1048" t="s">
        <v>1341</v>
      </c>
      <c r="C1048">
        <v>306</v>
      </c>
      <c r="D1048" t="s">
        <v>12</v>
      </c>
      <c r="E1048">
        <v>141</v>
      </c>
      <c r="F1048">
        <v>305</v>
      </c>
      <c r="G1048">
        <v>2467</v>
      </c>
      <c r="H1048" t="s">
        <v>13</v>
      </c>
    </row>
    <row r="1049" spans="1:8" hidden="1">
      <c r="A1049" t="s">
        <v>1342</v>
      </c>
      <c r="B1049" t="s">
        <v>1343</v>
      </c>
      <c r="C1049">
        <v>335</v>
      </c>
      <c r="D1049" t="s">
        <v>10</v>
      </c>
      <c r="E1049">
        <v>20</v>
      </c>
      <c r="F1049">
        <v>73</v>
      </c>
      <c r="G1049">
        <v>12686</v>
      </c>
      <c r="H1049" t="s">
        <v>11</v>
      </c>
    </row>
    <row r="1050" spans="1:8">
      <c r="A1050" t="s">
        <v>1342</v>
      </c>
      <c r="B1050" t="s">
        <v>1343</v>
      </c>
      <c r="C1050">
        <v>335</v>
      </c>
      <c r="D1050" t="s">
        <v>12</v>
      </c>
      <c r="E1050">
        <v>76</v>
      </c>
      <c r="F1050">
        <v>332</v>
      </c>
      <c r="G1050">
        <v>2467</v>
      </c>
      <c r="H1050" t="s">
        <v>13</v>
      </c>
    </row>
    <row r="1051" spans="1:8">
      <c r="A1051" t="s">
        <v>1344</v>
      </c>
      <c r="B1051" t="s">
        <v>1345</v>
      </c>
      <c r="C1051">
        <v>232</v>
      </c>
      <c r="D1051" t="s">
        <v>12</v>
      </c>
      <c r="E1051">
        <v>3</v>
      </c>
      <c r="F1051">
        <v>232</v>
      </c>
      <c r="G1051">
        <v>2467</v>
      </c>
      <c r="H1051" t="s">
        <v>13</v>
      </c>
    </row>
    <row r="1052" spans="1:8">
      <c r="A1052" t="s">
        <v>1346</v>
      </c>
      <c r="B1052" t="s">
        <v>1347</v>
      </c>
      <c r="C1052">
        <v>227</v>
      </c>
      <c r="D1052" t="s">
        <v>12</v>
      </c>
      <c r="E1052">
        <v>1</v>
      </c>
      <c r="F1052">
        <v>227</v>
      </c>
      <c r="G1052">
        <v>2467</v>
      </c>
      <c r="H1052" t="s">
        <v>13</v>
      </c>
    </row>
    <row r="1053" spans="1:8" hidden="1">
      <c r="A1053" t="s">
        <v>1348</v>
      </c>
      <c r="B1053" t="s">
        <v>1349</v>
      </c>
      <c r="C1053">
        <v>323</v>
      </c>
      <c r="D1053" t="s">
        <v>10</v>
      </c>
      <c r="E1053">
        <v>3</v>
      </c>
      <c r="F1053">
        <v>60</v>
      </c>
      <c r="G1053">
        <v>12686</v>
      </c>
      <c r="H1053" t="s">
        <v>11</v>
      </c>
    </row>
    <row r="1054" spans="1:8">
      <c r="A1054" t="s">
        <v>1348</v>
      </c>
      <c r="B1054" t="s">
        <v>1349</v>
      </c>
      <c r="C1054">
        <v>323</v>
      </c>
      <c r="D1054" t="s">
        <v>12</v>
      </c>
      <c r="E1054">
        <v>64</v>
      </c>
      <c r="F1054">
        <v>323</v>
      </c>
      <c r="G1054">
        <v>2467</v>
      </c>
      <c r="H1054" t="s">
        <v>13</v>
      </c>
    </row>
    <row r="1055" spans="1:8" hidden="1">
      <c r="A1055" t="s">
        <v>1350</v>
      </c>
      <c r="B1055" t="s">
        <v>1351</v>
      </c>
      <c r="C1055">
        <v>338</v>
      </c>
      <c r="D1055" t="s">
        <v>10</v>
      </c>
      <c r="E1055">
        <v>24</v>
      </c>
      <c r="F1055">
        <v>79</v>
      </c>
      <c r="G1055">
        <v>12686</v>
      </c>
      <c r="H1055" t="s">
        <v>11</v>
      </c>
    </row>
    <row r="1056" spans="1:8">
      <c r="A1056" t="s">
        <v>1350</v>
      </c>
      <c r="B1056" t="s">
        <v>1351</v>
      </c>
      <c r="C1056">
        <v>338</v>
      </c>
      <c r="D1056" t="s">
        <v>12</v>
      </c>
      <c r="E1056">
        <v>82</v>
      </c>
      <c r="F1056">
        <v>337</v>
      </c>
      <c r="G1056">
        <v>2467</v>
      </c>
      <c r="H1056" t="s">
        <v>13</v>
      </c>
    </row>
    <row r="1057" spans="1:8" hidden="1">
      <c r="A1057" t="s">
        <v>1352</v>
      </c>
      <c r="B1057" t="s">
        <v>1353</v>
      </c>
      <c r="C1057">
        <v>338</v>
      </c>
      <c r="D1057" t="s">
        <v>10</v>
      </c>
      <c r="E1057">
        <v>24</v>
      </c>
      <c r="F1057">
        <v>79</v>
      </c>
      <c r="G1057">
        <v>12686</v>
      </c>
      <c r="H1057" t="s">
        <v>11</v>
      </c>
    </row>
    <row r="1058" spans="1:8">
      <c r="A1058" t="s">
        <v>1352</v>
      </c>
      <c r="B1058" t="s">
        <v>1353</v>
      </c>
      <c r="C1058">
        <v>338</v>
      </c>
      <c r="D1058" t="s">
        <v>12</v>
      </c>
      <c r="E1058">
        <v>82</v>
      </c>
      <c r="F1058">
        <v>337</v>
      </c>
      <c r="G1058">
        <v>2467</v>
      </c>
      <c r="H1058" t="s">
        <v>13</v>
      </c>
    </row>
    <row r="1059" spans="1:8" hidden="1">
      <c r="A1059" t="s">
        <v>1354</v>
      </c>
      <c r="B1059" t="s">
        <v>1355</v>
      </c>
      <c r="C1059">
        <v>345</v>
      </c>
      <c r="D1059" t="s">
        <v>10</v>
      </c>
      <c r="E1059">
        <v>25</v>
      </c>
      <c r="F1059">
        <v>84</v>
      </c>
      <c r="G1059">
        <v>12686</v>
      </c>
      <c r="H1059" t="s">
        <v>11</v>
      </c>
    </row>
    <row r="1060" spans="1:8">
      <c r="A1060" t="s">
        <v>1354</v>
      </c>
      <c r="B1060" t="s">
        <v>1355</v>
      </c>
      <c r="C1060">
        <v>345</v>
      </c>
      <c r="D1060" t="s">
        <v>12</v>
      </c>
      <c r="E1060">
        <v>87</v>
      </c>
      <c r="F1060">
        <v>340</v>
      </c>
      <c r="G1060">
        <v>2467</v>
      </c>
      <c r="H1060" t="s">
        <v>13</v>
      </c>
    </row>
    <row r="1061" spans="1:8">
      <c r="A1061" t="s">
        <v>1356</v>
      </c>
      <c r="B1061" t="s">
        <v>1357</v>
      </c>
      <c r="C1061">
        <v>285</v>
      </c>
      <c r="D1061" t="s">
        <v>12</v>
      </c>
      <c r="E1061">
        <v>50</v>
      </c>
      <c r="F1061">
        <v>285</v>
      </c>
      <c r="G1061">
        <v>2467</v>
      </c>
      <c r="H1061" t="s">
        <v>13</v>
      </c>
    </row>
    <row r="1062" spans="1:8">
      <c r="A1062" t="s">
        <v>1358</v>
      </c>
      <c r="B1062" t="s">
        <v>1359</v>
      </c>
      <c r="C1062">
        <v>239</v>
      </c>
      <c r="D1062" t="s">
        <v>12</v>
      </c>
      <c r="E1062">
        <v>1</v>
      </c>
      <c r="F1062">
        <v>175</v>
      </c>
      <c r="G1062">
        <v>2467</v>
      </c>
      <c r="H1062" t="s">
        <v>13</v>
      </c>
    </row>
    <row r="1063" spans="1:8">
      <c r="A1063" t="s">
        <v>1360</v>
      </c>
      <c r="B1063" t="s">
        <v>1361</v>
      </c>
      <c r="C1063">
        <v>253</v>
      </c>
      <c r="D1063" t="s">
        <v>12</v>
      </c>
      <c r="E1063">
        <v>64</v>
      </c>
      <c r="F1063">
        <v>253</v>
      </c>
      <c r="G1063">
        <v>2467</v>
      </c>
      <c r="H1063" t="s">
        <v>13</v>
      </c>
    </row>
    <row r="1064" spans="1:8">
      <c r="A1064" t="s">
        <v>1362</v>
      </c>
      <c r="B1064" t="s">
        <v>1363</v>
      </c>
      <c r="C1064">
        <v>331</v>
      </c>
      <c r="D1064" t="s">
        <v>12</v>
      </c>
      <c r="E1064">
        <v>42</v>
      </c>
      <c r="F1064">
        <v>325</v>
      </c>
      <c r="G1064">
        <v>2467</v>
      </c>
      <c r="H1064" t="s">
        <v>13</v>
      </c>
    </row>
    <row r="1065" spans="1:8">
      <c r="A1065" t="s">
        <v>1364</v>
      </c>
      <c r="B1065" t="s">
        <v>1365</v>
      </c>
      <c r="C1065">
        <v>300</v>
      </c>
      <c r="D1065" t="s">
        <v>12</v>
      </c>
      <c r="E1065">
        <v>37</v>
      </c>
      <c r="F1065">
        <v>286</v>
      </c>
      <c r="G1065">
        <v>2467</v>
      </c>
      <c r="H1065" t="s">
        <v>13</v>
      </c>
    </row>
    <row r="1066" spans="1:8" hidden="1">
      <c r="A1066" t="s">
        <v>1366</v>
      </c>
      <c r="B1066" t="s">
        <v>1367</v>
      </c>
      <c r="C1066">
        <v>324</v>
      </c>
      <c r="D1066" t="s">
        <v>10</v>
      </c>
      <c r="E1066">
        <v>10</v>
      </c>
      <c r="F1066">
        <v>67</v>
      </c>
      <c r="G1066">
        <v>12686</v>
      </c>
      <c r="H1066" t="s">
        <v>11</v>
      </c>
    </row>
    <row r="1067" spans="1:8">
      <c r="A1067" t="s">
        <v>1366</v>
      </c>
      <c r="B1067" t="s">
        <v>1367</v>
      </c>
      <c r="C1067">
        <v>324</v>
      </c>
      <c r="D1067" t="s">
        <v>12</v>
      </c>
      <c r="E1067">
        <v>70</v>
      </c>
      <c r="F1067">
        <v>323</v>
      </c>
      <c r="G1067">
        <v>2467</v>
      </c>
      <c r="H1067" t="s">
        <v>13</v>
      </c>
    </row>
    <row r="1068" spans="1:8">
      <c r="A1068" t="s">
        <v>1368</v>
      </c>
      <c r="B1068" t="s">
        <v>1369</v>
      </c>
      <c r="C1068">
        <v>220</v>
      </c>
      <c r="D1068" t="s">
        <v>12</v>
      </c>
      <c r="E1068">
        <v>1</v>
      </c>
      <c r="F1068">
        <v>220</v>
      </c>
      <c r="G1068">
        <v>2467</v>
      </c>
      <c r="H1068" t="s">
        <v>13</v>
      </c>
    </row>
    <row r="1069" spans="1:8" hidden="1">
      <c r="A1069" t="s">
        <v>1370</v>
      </c>
      <c r="B1069" t="s">
        <v>1371</v>
      </c>
      <c r="C1069">
        <v>805</v>
      </c>
      <c r="D1069" t="s">
        <v>10</v>
      </c>
      <c r="E1069">
        <v>6</v>
      </c>
      <c r="F1069">
        <v>65</v>
      </c>
      <c r="G1069">
        <v>12686</v>
      </c>
      <c r="H1069" t="s">
        <v>11</v>
      </c>
    </row>
    <row r="1070" spans="1:8" hidden="1">
      <c r="A1070" t="s">
        <v>1370</v>
      </c>
      <c r="B1070" t="s">
        <v>1371</v>
      </c>
      <c r="C1070">
        <v>805</v>
      </c>
      <c r="D1070" t="s">
        <v>1372</v>
      </c>
      <c r="E1070">
        <v>341</v>
      </c>
      <c r="F1070">
        <v>407</v>
      </c>
      <c r="G1070">
        <v>970</v>
      </c>
      <c r="H1070" t="s">
        <v>1373</v>
      </c>
    </row>
    <row r="1071" spans="1:8">
      <c r="A1071" t="s">
        <v>1370</v>
      </c>
      <c r="B1071" t="s">
        <v>1371</v>
      </c>
      <c r="C1071">
        <v>805</v>
      </c>
      <c r="D1071" t="s">
        <v>12</v>
      </c>
      <c r="E1071">
        <v>69</v>
      </c>
      <c r="F1071">
        <v>156</v>
      </c>
      <c r="G1071">
        <v>2467</v>
      </c>
      <c r="H1071" t="s">
        <v>13</v>
      </c>
    </row>
    <row r="1072" spans="1:8">
      <c r="A1072" t="s">
        <v>1370</v>
      </c>
      <c r="B1072" t="s">
        <v>1371</v>
      </c>
      <c r="C1072">
        <v>805</v>
      </c>
      <c r="D1072" t="s">
        <v>12</v>
      </c>
      <c r="E1072">
        <v>596</v>
      </c>
      <c r="F1072">
        <v>805</v>
      </c>
      <c r="G1072">
        <v>2467</v>
      </c>
      <c r="H1072" t="s">
        <v>13</v>
      </c>
    </row>
    <row r="1073" spans="1:8">
      <c r="A1073" t="s">
        <v>1374</v>
      </c>
      <c r="B1073" t="s">
        <v>1375</v>
      </c>
      <c r="C1073">
        <v>235</v>
      </c>
      <c r="D1073" t="s">
        <v>12</v>
      </c>
      <c r="E1073">
        <v>3</v>
      </c>
      <c r="F1073">
        <v>230</v>
      </c>
      <c r="G1073">
        <v>2467</v>
      </c>
      <c r="H1073" t="s">
        <v>13</v>
      </c>
    </row>
    <row r="1074" spans="1:8" hidden="1">
      <c r="A1074" t="s">
        <v>1376</v>
      </c>
      <c r="B1074" t="s">
        <v>1377</v>
      </c>
      <c r="C1074">
        <v>343</v>
      </c>
      <c r="D1074" t="s">
        <v>10</v>
      </c>
      <c r="E1074">
        <v>2</v>
      </c>
      <c r="F1074">
        <v>59</v>
      </c>
      <c r="G1074">
        <v>12686</v>
      </c>
      <c r="H1074" t="s">
        <v>11</v>
      </c>
    </row>
    <row r="1075" spans="1:8">
      <c r="A1075" t="s">
        <v>1376</v>
      </c>
      <c r="B1075" t="s">
        <v>1377</v>
      </c>
      <c r="C1075">
        <v>343</v>
      </c>
      <c r="D1075" t="s">
        <v>12</v>
      </c>
      <c r="E1075">
        <v>63</v>
      </c>
      <c r="F1075">
        <v>165</v>
      </c>
      <c r="G1075">
        <v>2467</v>
      </c>
      <c r="H1075" t="s">
        <v>13</v>
      </c>
    </row>
    <row r="1076" spans="1:8">
      <c r="A1076" t="s">
        <v>1376</v>
      </c>
      <c r="B1076" t="s">
        <v>1377</v>
      </c>
      <c r="C1076">
        <v>343</v>
      </c>
      <c r="D1076" t="s">
        <v>12</v>
      </c>
      <c r="E1076">
        <v>164</v>
      </c>
      <c r="F1076">
        <v>343</v>
      </c>
      <c r="G1076">
        <v>2467</v>
      </c>
      <c r="H1076" t="s">
        <v>13</v>
      </c>
    </row>
    <row r="1077" spans="1:8">
      <c r="A1077" t="s">
        <v>1378</v>
      </c>
      <c r="B1077" t="s">
        <v>1379</v>
      </c>
      <c r="C1077">
        <v>405</v>
      </c>
      <c r="D1077" t="s">
        <v>12</v>
      </c>
      <c r="E1077">
        <v>117</v>
      </c>
      <c r="F1077">
        <v>345</v>
      </c>
      <c r="G1077">
        <v>2467</v>
      </c>
      <c r="H1077" t="s">
        <v>13</v>
      </c>
    </row>
    <row r="1078" spans="1:8" hidden="1">
      <c r="A1078" t="s">
        <v>1380</v>
      </c>
      <c r="B1078" t="s">
        <v>1381</v>
      </c>
      <c r="C1078">
        <v>1023</v>
      </c>
      <c r="D1078" t="s">
        <v>1382</v>
      </c>
      <c r="E1078">
        <v>161</v>
      </c>
      <c r="F1078">
        <v>520</v>
      </c>
      <c r="G1078">
        <v>3</v>
      </c>
      <c r="H1078" t="s">
        <v>1382</v>
      </c>
    </row>
    <row r="1079" spans="1:8" hidden="1">
      <c r="A1079" t="s">
        <v>1380</v>
      </c>
      <c r="B1079" t="s">
        <v>1381</v>
      </c>
      <c r="C1079">
        <v>1023</v>
      </c>
      <c r="D1079" t="s">
        <v>1383</v>
      </c>
      <c r="E1079">
        <v>1</v>
      </c>
      <c r="F1079">
        <v>159</v>
      </c>
      <c r="G1079">
        <v>3</v>
      </c>
      <c r="H1079" t="s">
        <v>1383</v>
      </c>
    </row>
    <row r="1080" spans="1:8">
      <c r="A1080" t="s">
        <v>1380</v>
      </c>
      <c r="B1080" t="s">
        <v>1381</v>
      </c>
      <c r="C1080">
        <v>1023</v>
      </c>
      <c r="D1080" t="s">
        <v>12</v>
      </c>
      <c r="E1080">
        <v>780</v>
      </c>
      <c r="F1080">
        <v>977</v>
      </c>
      <c r="G1080">
        <v>2467</v>
      </c>
      <c r="H1080" t="s">
        <v>13</v>
      </c>
    </row>
    <row r="1081" spans="1:8">
      <c r="A1081" t="s">
        <v>1384</v>
      </c>
      <c r="B1081" t="s">
        <v>1385</v>
      </c>
      <c r="C1081">
        <v>234</v>
      </c>
      <c r="D1081" t="s">
        <v>12</v>
      </c>
      <c r="E1081">
        <v>5</v>
      </c>
      <c r="F1081">
        <v>234</v>
      </c>
      <c r="G1081">
        <v>2467</v>
      </c>
      <c r="H1081" t="s">
        <v>13</v>
      </c>
    </row>
    <row r="1082" spans="1:8" hidden="1">
      <c r="A1082" t="s">
        <v>1386</v>
      </c>
      <c r="B1082" t="s">
        <v>1387</v>
      </c>
      <c r="C1082">
        <v>314</v>
      </c>
      <c r="D1082" t="s">
        <v>10</v>
      </c>
      <c r="E1082">
        <v>3</v>
      </c>
      <c r="F1082">
        <v>60</v>
      </c>
      <c r="G1082">
        <v>12686</v>
      </c>
      <c r="H1082" t="s">
        <v>11</v>
      </c>
    </row>
    <row r="1083" spans="1:8">
      <c r="A1083" t="s">
        <v>1386</v>
      </c>
      <c r="B1083" t="s">
        <v>1387</v>
      </c>
      <c r="C1083">
        <v>314</v>
      </c>
      <c r="D1083" t="s">
        <v>12</v>
      </c>
      <c r="E1083">
        <v>63</v>
      </c>
      <c r="F1083">
        <v>314</v>
      </c>
      <c r="G1083">
        <v>2467</v>
      </c>
      <c r="H1083" t="s">
        <v>13</v>
      </c>
    </row>
    <row r="1084" spans="1:8">
      <c r="A1084" t="s">
        <v>1388</v>
      </c>
      <c r="B1084" t="s">
        <v>1389</v>
      </c>
      <c r="C1084">
        <v>398</v>
      </c>
      <c r="D1084" t="s">
        <v>12</v>
      </c>
      <c r="E1084">
        <v>18</v>
      </c>
      <c r="F1084">
        <v>124</v>
      </c>
      <c r="G1084">
        <v>2467</v>
      </c>
      <c r="H1084" t="s">
        <v>13</v>
      </c>
    </row>
    <row r="1085" spans="1:8">
      <c r="A1085" t="s">
        <v>1388</v>
      </c>
      <c r="B1085" t="s">
        <v>1389</v>
      </c>
      <c r="C1085">
        <v>398</v>
      </c>
      <c r="D1085" t="s">
        <v>12</v>
      </c>
      <c r="E1085">
        <v>142</v>
      </c>
      <c r="F1085">
        <v>299</v>
      </c>
      <c r="G1085">
        <v>2467</v>
      </c>
      <c r="H1085" t="s">
        <v>13</v>
      </c>
    </row>
    <row r="1086" spans="1:8">
      <c r="A1086" t="s">
        <v>1390</v>
      </c>
      <c r="B1086" t="s">
        <v>1391</v>
      </c>
      <c r="C1086">
        <v>334</v>
      </c>
      <c r="D1086" t="s">
        <v>12</v>
      </c>
      <c r="E1086">
        <v>67</v>
      </c>
      <c r="F1086">
        <v>297</v>
      </c>
      <c r="G1086">
        <v>2467</v>
      </c>
      <c r="H1086" t="s">
        <v>13</v>
      </c>
    </row>
    <row r="1087" spans="1:8" hidden="1">
      <c r="A1087" t="s">
        <v>1392</v>
      </c>
      <c r="B1087" t="s">
        <v>1393</v>
      </c>
      <c r="C1087">
        <v>350</v>
      </c>
      <c r="D1087" t="s">
        <v>10</v>
      </c>
      <c r="E1087">
        <v>34</v>
      </c>
      <c r="F1087">
        <v>91</v>
      </c>
      <c r="G1087">
        <v>12686</v>
      </c>
      <c r="H1087" t="s">
        <v>11</v>
      </c>
    </row>
    <row r="1088" spans="1:8">
      <c r="A1088" t="s">
        <v>1392</v>
      </c>
      <c r="B1088" t="s">
        <v>1393</v>
      </c>
      <c r="C1088">
        <v>350</v>
      </c>
      <c r="D1088" t="s">
        <v>12</v>
      </c>
      <c r="E1088">
        <v>94</v>
      </c>
      <c r="F1088">
        <v>349</v>
      </c>
      <c r="G1088">
        <v>2467</v>
      </c>
      <c r="H1088" t="s">
        <v>13</v>
      </c>
    </row>
    <row r="1089" spans="1:8" hidden="1">
      <c r="A1089" t="s">
        <v>1394</v>
      </c>
      <c r="B1089" t="s">
        <v>1395</v>
      </c>
      <c r="C1089">
        <v>993</v>
      </c>
      <c r="D1089" t="s">
        <v>1396</v>
      </c>
      <c r="E1089">
        <v>1</v>
      </c>
      <c r="F1089">
        <v>179</v>
      </c>
      <c r="G1089">
        <v>377</v>
      </c>
      <c r="H1089" t="s">
        <v>1396</v>
      </c>
    </row>
    <row r="1090" spans="1:8">
      <c r="A1090" t="s">
        <v>1394</v>
      </c>
      <c r="B1090" t="s">
        <v>1395</v>
      </c>
      <c r="C1090">
        <v>993</v>
      </c>
      <c r="D1090" t="s">
        <v>12</v>
      </c>
      <c r="E1090">
        <v>586</v>
      </c>
      <c r="F1090">
        <v>809</v>
      </c>
      <c r="G1090">
        <v>2467</v>
      </c>
      <c r="H1090" t="s">
        <v>13</v>
      </c>
    </row>
    <row r="1091" spans="1:8" hidden="1">
      <c r="A1091" t="s">
        <v>1397</v>
      </c>
      <c r="B1091" t="s">
        <v>1398</v>
      </c>
      <c r="C1091">
        <v>311</v>
      </c>
      <c r="D1091" t="s">
        <v>10</v>
      </c>
      <c r="E1091">
        <v>2</v>
      </c>
      <c r="F1091">
        <v>57</v>
      </c>
      <c r="G1091">
        <v>12686</v>
      </c>
      <c r="H1091" t="s">
        <v>11</v>
      </c>
    </row>
    <row r="1092" spans="1:8">
      <c r="A1092" t="s">
        <v>1397</v>
      </c>
      <c r="B1092" t="s">
        <v>1398</v>
      </c>
      <c r="C1092">
        <v>311</v>
      </c>
      <c r="D1092" t="s">
        <v>12</v>
      </c>
      <c r="E1092">
        <v>60</v>
      </c>
      <c r="F1092">
        <v>311</v>
      </c>
      <c r="G1092">
        <v>2467</v>
      </c>
      <c r="H1092" t="s">
        <v>13</v>
      </c>
    </row>
    <row r="1093" spans="1:8">
      <c r="A1093" t="s">
        <v>1399</v>
      </c>
      <c r="B1093" t="s">
        <v>1400</v>
      </c>
      <c r="C1093">
        <v>231</v>
      </c>
      <c r="D1093" t="s">
        <v>12</v>
      </c>
      <c r="E1093">
        <v>1</v>
      </c>
      <c r="F1093">
        <v>231</v>
      </c>
      <c r="G1093">
        <v>2467</v>
      </c>
      <c r="H1093" t="s">
        <v>13</v>
      </c>
    </row>
    <row r="1094" spans="1:8">
      <c r="A1094" t="s">
        <v>1401</v>
      </c>
      <c r="B1094" t="s">
        <v>1402</v>
      </c>
      <c r="C1094">
        <v>138</v>
      </c>
      <c r="D1094" t="s">
        <v>12</v>
      </c>
      <c r="E1094">
        <v>1</v>
      </c>
      <c r="F1094">
        <v>138</v>
      </c>
      <c r="G1094">
        <v>2467</v>
      </c>
      <c r="H1094" t="s">
        <v>13</v>
      </c>
    </row>
    <row r="1095" spans="1:8">
      <c r="A1095" t="s">
        <v>1403</v>
      </c>
      <c r="B1095" t="s">
        <v>1404</v>
      </c>
      <c r="C1095">
        <v>138</v>
      </c>
      <c r="D1095" t="s">
        <v>12</v>
      </c>
      <c r="E1095">
        <v>1</v>
      </c>
      <c r="F1095">
        <v>138</v>
      </c>
      <c r="G1095">
        <v>2467</v>
      </c>
      <c r="H1095" t="s">
        <v>13</v>
      </c>
    </row>
    <row r="1096" spans="1:8">
      <c r="A1096" t="s">
        <v>1405</v>
      </c>
      <c r="B1096" t="s">
        <v>1406</v>
      </c>
      <c r="C1096">
        <v>138</v>
      </c>
      <c r="D1096" t="s">
        <v>12</v>
      </c>
      <c r="E1096">
        <v>1</v>
      </c>
      <c r="F1096">
        <v>138</v>
      </c>
      <c r="G1096">
        <v>2467</v>
      </c>
      <c r="H1096" t="s">
        <v>13</v>
      </c>
    </row>
    <row r="1097" spans="1:8">
      <c r="A1097" t="s">
        <v>1407</v>
      </c>
      <c r="B1097" t="s">
        <v>1408</v>
      </c>
      <c r="C1097">
        <v>137</v>
      </c>
      <c r="D1097" t="s">
        <v>12</v>
      </c>
      <c r="E1097">
        <v>1</v>
      </c>
      <c r="F1097">
        <v>137</v>
      </c>
      <c r="G1097">
        <v>2467</v>
      </c>
      <c r="H1097" t="s">
        <v>13</v>
      </c>
    </row>
    <row r="1098" spans="1:8">
      <c r="A1098" t="s">
        <v>1409</v>
      </c>
      <c r="B1098" t="s">
        <v>1410</v>
      </c>
      <c r="C1098">
        <v>138</v>
      </c>
      <c r="D1098" t="s">
        <v>12</v>
      </c>
      <c r="E1098">
        <v>1</v>
      </c>
      <c r="F1098">
        <v>138</v>
      </c>
      <c r="G1098">
        <v>2467</v>
      </c>
      <c r="H1098" t="s">
        <v>13</v>
      </c>
    </row>
    <row r="1099" spans="1:8">
      <c r="A1099" t="s">
        <v>1411</v>
      </c>
      <c r="B1099" t="s">
        <v>1412</v>
      </c>
      <c r="C1099">
        <v>139</v>
      </c>
      <c r="D1099" t="s">
        <v>12</v>
      </c>
      <c r="E1099">
        <v>1</v>
      </c>
      <c r="F1099">
        <v>139</v>
      </c>
      <c r="G1099">
        <v>2467</v>
      </c>
      <c r="H1099" t="s">
        <v>13</v>
      </c>
    </row>
    <row r="1100" spans="1:8">
      <c r="A1100" t="s">
        <v>1413</v>
      </c>
      <c r="B1100" t="s">
        <v>1414</v>
      </c>
      <c r="C1100">
        <v>138</v>
      </c>
      <c r="D1100" t="s">
        <v>12</v>
      </c>
      <c r="E1100">
        <v>1</v>
      </c>
      <c r="F1100">
        <v>138</v>
      </c>
      <c r="G1100">
        <v>2467</v>
      </c>
      <c r="H1100" t="s">
        <v>13</v>
      </c>
    </row>
    <row r="1101" spans="1:8">
      <c r="A1101" t="s">
        <v>1415</v>
      </c>
      <c r="B1101" t="s">
        <v>1416</v>
      </c>
      <c r="C1101">
        <v>137</v>
      </c>
      <c r="D1101" t="s">
        <v>12</v>
      </c>
      <c r="E1101">
        <v>1</v>
      </c>
      <c r="F1101">
        <v>137</v>
      </c>
      <c r="G1101">
        <v>2467</v>
      </c>
      <c r="H1101" t="s">
        <v>13</v>
      </c>
    </row>
    <row r="1102" spans="1:8" hidden="1">
      <c r="A1102" t="s">
        <v>1417</v>
      </c>
      <c r="B1102" t="s">
        <v>1418</v>
      </c>
      <c r="C1102">
        <v>350</v>
      </c>
      <c r="D1102" t="s">
        <v>10</v>
      </c>
      <c r="E1102">
        <v>37</v>
      </c>
      <c r="F1102">
        <v>88</v>
      </c>
      <c r="G1102">
        <v>12686</v>
      </c>
      <c r="H1102" t="s">
        <v>11</v>
      </c>
    </row>
    <row r="1103" spans="1:8">
      <c r="A1103" t="s">
        <v>1417</v>
      </c>
      <c r="B1103" t="s">
        <v>1418</v>
      </c>
      <c r="C1103">
        <v>350</v>
      </c>
      <c r="D1103" t="s">
        <v>12</v>
      </c>
      <c r="E1103">
        <v>94</v>
      </c>
      <c r="F1103">
        <v>349</v>
      </c>
      <c r="G1103">
        <v>2467</v>
      </c>
      <c r="H1103" t="s">
        <v>13</v>
      </c>
    </row>
    <row r="1104" spans="1:8" hidden="1">
      <c r="A1104" t="s">
        <v>1419</v>
      </c>
      <c r="B1104" t="s">
        <v>1420</v>
      </c>
      <c r="C1104">
        <v>340</v>
      </c>
      <c r="D1104" t="s">
        <v>10</v>
      </c>
      <c r="E1104">
        <v>21</v>
      </c>
      <c r="F1104">
        <v>80</v>
      </c>
      <c r="G1104">
        <v>12686</v>
      </c>
      <c r="H1104" t="s">
        <v>11</v>
      </c>
    </row>
    <row r="1105" spans="1:8">
      <c r="A1105" t="s">
        <v>1419</v>
      </c>
      <c r="B1105" t="s">
        <v>1420</v>
      </c>
      <c r="C1105">
        <v>340</v>
      </c>
      <c r="D1105" t="s">
        <v>12</v>
      </c>
      <c r="E1105">
        <v>84</v>
      </c>
      <c r="F1105">
        <v>340</v>
      </c>
      <c r="G1105">
        <v>2467</v>
      </c>
      <c r="H1105" t="s">
        <v>13</v>
      </c>
    </row>
    <row r="1106" spans="1:8">
      <c r="A1106" t="s">
        <v>1421</v>
      </c>
      <c r="B1106" t="s">
        <v>1422</v>
      </c>
      <c r="C1106">
        <v>220</v>
      </c>
      <c r="D1106" t="s">
        <v>12</v>
      </c>
      <c r="E1106">
        <v>1</v>
      </c>
      <c r="F1106">
        <v>220</v>
      </c>
      <c r="G1106">
        <v>2467</v>
      </c>
      <c r="H1106" t="s">
        <v>13</v>
      </c>
    </row>
    <row r="1107" spans="1:8" hidden="1">
      <c r="A1107" t="s">
        <v>1423</v>
      </c>
      <c r="B1107" t="s">
        <v>1424</v>
      </c>
      <c r="C1107">
        <v>324</v>
      </c>
      <c r="D1107" t="s">
        <v>10</v>
      </c>
      <c r="E1107">
        <v>4</v>
      </c>
      <c r="F1107">
        <v>61</v>
      </c>
      <c r="G1107">
        <v>12686</v>
      </c>
      <c r="H1107" t="s">
        <v>11</v>
      </c>
    </row>
    <row r="1108" spans="1:8">
      <c r="A1108" t="s">
        <v>1423</v>
      </c>
      <c r="B1108" t="s">
        <v>1424</v>
      </c>
      <c r="C1108">
        <v>324</v>
      </c>
      <c r="D1108" t="s">
        <v>12</v>
      </c>
      <c r="E1108">
        <v>64</v>
      </c>
      <c r="F1108">
        <v>324</v>
      </c>
      <c r="G1108">
        <v>2467</v>
      </c>
      <c r="H1108" t="s">
        <v>13</v>
      </c>
    </row>
    <row r="1109" spans="1:8">
      <c r="A1109" t="s">
        <v>1425</v>
      </c>
      <c r="B1109" t="s">
        <v>1426</v>
      </c>
      <c r="C1109">
        <v>212</v>
      </c>
      <c r="D1109" t="s">
        <v>12</v>
      </c>
      <c r="E1109">
        <v>1</v>
      </c>
      <c r="F1109">
        <v>212</v>
      </c>
      <c r="G1109">
        <v>2467</v>
      </c>
      <c r="H1109" t="s">
        <v>13</v>
      </c>
    </row>
    <row r="1110" spans="1:8" hidden="1">
      <c r="A1110" t="s">
        <v>1427</v>
      </c>
      <c r="B1110" t="s">
        <v>1428</v>
      </c>
      <c r="C1110">
        <v>343</v>
      </c>
      <c r="D1110" t="s">
        <v>10</v>
      </c>
      <c r="E1110">
        <v>2</v>
      </c>
      <c r="F1110">
        <v>59</v>
      </c>
      <c r="G1110">
        <v>12686</v>
      </c>
      <c r="H1110" t="s">
        <v>11</v>
      </c>
    </row>
    <row r="1111" spans="1:8">
      <c r="A1111" t="s">
        <v>1427</v>
      </c>
      <c r="B1111" t="s">
        <v>1428</v>
      </c>
      <c r="C1111">
        <v>343</v>
      </c>
      <c r="D1111" t="s">
        <v>12</v>
      </c>
      <c r="E1111">
        <v>63</v>
      </c>
      <c r="F1111">
        <v>167</v>
      </c>
      <c r="G1111">
        <v>2467</v>
      </c>
      <c r="H1111" t="s">
        <v>13</v>
      </c>
    </row>
    <row r="1112" spans="1:8">
      <c r="A1112" t="s">
        <v>1427</v>
      </c>
      <c r="B1112" t="s">
        <v>1428</v>
      </c>
      <c r="C1112">
        <v>343</v>
      </c>
      <c r="D1112" t="s">
        <v>12</v>
      </c>
      <c r="E1112">
        <v>181</v>
      </c>
      <c r="F1112">
        <v>343</v>
      </c>
      <c r="G1112">
        <v>2467</v>
      </c>
      <c r="H1112" t="s">
        <v>13</v>
      </c>
    </row>
    <row r="1113" spans="1:8">
      <c r="A1113" t="s">
        <v>1429</v>
      </c>
      <c r="B1113" t="s">
        <v>1430</v>
      </c>
      <c r="C1113">
        <v>227</v>
      </c>
      <c r="D1113" t="s">
        <v>12</v>
      </c>
      <c r="E1113">
        <v>1</v>
      </c>
      <c r="F1113">
        <v>225</v>
      </c>
      <c r="G1113">
        <v>2467</v>
      </c>
      <c r="H1113" t="s">
        <v>13</v>
      </c>
    </row>
    <row r="1114" spans="1:8">
      <c r="A1114" t="s">
        <v>1431</v>
      </c>
      <c r="B1114" t="s">
        <v>1432</v>
      </c>
      <c r="C1114">
        <v>222</v>
      </c>
      <c r="D1114" t="s">
        <v>12</v>
      </c>
      <c r="E1114">
        <v>1</v>
      </c>
      <c r="F1114">
        <v>178</v>
      </c>
      <c r="G1114">
        <v>2467</v>
      </c>
      <c r="H1114" t="s">
        <v>13</v>
      </c>
    </row>
    <row r="1115" spans="1:8" hidden="1">
      <c r="A1115" t="s">
        <v>1433</v>
      </c>
      <c r="B1115" t="s">
        <v>1434</v>
      </c>
      <c r="C1115">
        <v>285</v>
      </c>
      <c r="D1115" t="s">
        <v>10</v>
      </c>
      <c r="E1115">
        <v>18</v>
      </c>
      <c r="F1115">
        <v>79</v>
      </c>
      <c r="G1115">
        <v>12686</v>
      </c>
      <c r="H1115" t="s">
        <v>11</v>
      </c>
    </row>
    <row r="1116" spans="1:8">
      <c r="A1116" t="s">
        <v>1433</v>
      </c>
      <c r="B1116" t="s">
        <v>1434</v>
      </c>
      <c r="C1116">
        <v>285</v>
      </c>
      <c r="D1116" t="s">
        <v>12</v>
      </c>
      <c r="E1116">
        <v>82</v>
      </c>
      <c r="F1116">
        <v>141</v>
      </c>
      <c r="G1116">
        <v>2467</v>
      </c>
      <c r="H1116" t="s">
        <v>13</v>
      </c>
    </row>
    <row r="1117" spans="1:8">
      <c r="A1117" t="s">
        <v>1433</v>
      </c>
      <c r="B1117" t="s">
        <v>1434</v>
      </c>
      <c r="C1117">
        <v>285</v>
      </c>
      <c r="D1117" t="s">
        <v>12</v>
      </c>
      <c r="E1117">
        <v>140</v>
      </c>
      <c r="F1117">
        <v>284</v>
      </c>
      <c r="G1117">
        <v>2467</v>
      </c>
      <c r="H1117" t="s">
        <v>13</v>
      </c>
    </row>
    <row r="1118" spans="1:8" hidden="1">
      <c r="A1118" t="s">
        <v>1435</v>
      </c>
      <c r="B1118" t="s">
        <v>1436</v>
      </c>
      <c r="C1118">
        <v>340</v>
      </c>
      <c r="D1118" t="s">
        <v>10</v>
      </c>
      <c r="E1118">
        <v>18</v>
      </c>
      <c r="F1118">
        <v>79</v>
      </c>
      <c r="G1118">
        <v>12686</v>
      </c>
      <c r="H1118" t="s">
        <v>11</v>
      </c>
    </row>
    <row r="1119" spans="1:8">
      <c r="A1119" t="s">
        <v>1435</v>
      </c>
      <c r="B1119" t="s">
        <v>1436</v>
      </c>
      <c r="C1119">
        <v>340</v>
      </c>
      <c r="D1119" t="s">
        <v>12</v>
      </c>
      <c r="E1119">
        <v>82</v>
      </c>
      <c r="F1119">
        <v>339</v>
      </c>
      <c r="G1119">
        <v>2467</v>
      </c>
      <c r="H1119" t="s">
        <v>13</v>
      </c>
    </row>
    <row r="1120" spans="1:8" hidden="1">
      <c r="A1120" t="s">
        <v>1437</v>
      </c>
      <c r="B1120" t="s">
        <v>1438</v>
      </c>
      <c r="C1120">
        <v>284</v>
      </c>
      <c r="D1120" t="s">
        <v>630</v>
      </c>
      <c r="E1120">
        <v>82</v>
      </c>
      <c r="F1120">
        <v>129</v>
      </c>
      <c r="G1120">
        <v>1953</v>
      </c>
      <c r="H1120" t="s">
        <v>631</v>
      </c>
    </row>
    <row r="1121" spans="1:8" hidden="1">
      <c r="A1121" t="s">
        <v>1437</v>
      </c>
      <c r="B1121" t="s">
        <v>1438</v>
      </c>
      <c r="C1121">
        <v>284</v>
      </c>
      <c r="D1121" t="s">
        <v>632</v>
      </c>
      <c r="E1121">
        <v>1</v>
      </c>
      <c r="F1121">
        <v>79</v>
      </c>
      <c r="G1121">
        <v>120</v>
      </c>
      <c r="H1121" t="s">
        <v>632</v>
      </c>
    </row>
    <row r="1122" spans="1:8">
      <c r="A1122" t="s">
        <v>1437</v>
      </c>
      <c r="B1122" t="s">
        <v>1438</v>
      </c>
      <c r="C1122">
        <v>284</v>
      </c>
      <c r="D1122" t="s">
        <v>12</v>
      </c>
      <c r="E1122">
        <v>115</v>
      </c>
      <c r="F1122">
        <v>275</v>
      </c>
      <c r="G1122">
        <v>2467</v>
      </c>
      <c r="H1122" t="s">
        <v>13</v>
      </c>
    </row>
    <row r="1123" spans="1:8">
      <c r="A1123" t="s">
        <v>1439</v>
      </c>
      <c r="B1123" t="s">
        <v>1440</v>
      </c>
      <c r="C1123">
        <v>313</v>
      </c>
      <c r="D1123" t="s">
        <v>12</v>
      </c>
      <c r="E1123">
        <v>81</v>
      </c>
      <c r="F1123">
        <v>312</v>
      </c>
      <c r="G1123">
        <v>2467</v>
      </c>
      <c r="H1123" t="s">
        <v>13</v>
      </c>
    </row>
    <row r="1124" spans="1:8">
      <c r="A1124" t="s">
        <v>1441</v>
      </c>
      <c r="B1124" t="s">
        <v>1442</v>
      </c>
      <c r="C1124">
        <v>278</v>
      </c>
      <c r="D1124" t="s">
        <v>12</v>
      </c>
      <c r="E1124">
        <v>38</v>
      </c>
      <c r="F1124">
        <v>235</v>
      </c>
      <c r="G1124">
        <v>2467</v>
      </c>
      <c r="H1124" t="s">
        <v>13</v>
      </c>
    </row>
    <row r="1125" spans="1:8">
      <c r="A1125" t="s">
        <v>1443</v>
      </c>
      <c r="B1125" t="s">
        <v>1444</v>
      </c>
      <c r="C1125">
        <v>275</v>
      </c>
      <c r="D1125" t="s">
        <v>12</v>
      </c>
      <c r="E1125">
        <v>64</v>
      </c>
      <c r="F1125">
        <v>207</v>
      </c>
      <c r="G1125">
        <v>2467</v>
      </c>
      <c r="H1125" t="s">
        <v>13</v>
      </c>
    </row>
    <row r="1126" spans="1:8">
      <c r="A1126" t="s">
        <v>1445</v>
      </c>
      <c r="B1126" t="s">
        <v>1446</v>
      </c>
      <c r="C1126">
        <v>233</v>
      </c>
      <c r="D1126" t="s">
        <v>12</v>
      </c>
      <c r="E1126">
        <v>64</v>
      </c>
      <c r="F1126">
        <v>224</v>
      </c>
      <c r="G1126">
        <v>2467</v>
      </c>
      <c r="H1126" t="s">
        <v>13</v>
      </c>
    </row>
    <row r="1127" spans="1:8">
      <c r="A1127" t="s">
        <v>1447</v>
      </c>
      <c r="B1127" t="s">
        <v>1448</v>
      </c>
      <c r="C1127">
        <v>258</v>
      </c>
      <c r="D1127" t="s">
        <v>12</v>
      </c>
      <c r="E1127">
        <v>61</v>
      </c>
      <c r="F1127">
        <v>257</v>
      </c>
      <c r="G1127">
        <v>2467</v>
      </c>
      <c r="H1127" t="s">
        <v>13</v>
      </c>
    </row>
    <row r="1128" spans="1:8">
      <c r="A1128" t="s">
        <v>1449</v>
      </c>
      <c r="B1128" t="s">
        <v>1450</v>
      </c>
      <c r="C1128">
        <v>349</v>
      </c>
      <c r="D1128" t="s">
        <v>12</v>
      </c>
      <c r="E1128">
        <v>60</v>
      </c>
      <c r="F1128">
        <v>344</v>
      </c>
      <c r="G1128">
        <v>2467</v>
      </c>
      <c r="H1128" t="s">
        <v>13</v>
      </c>
    </row>
    <row r="1129" spans="1:8">
      <c r="A1129" t="s">
        <v>1451</v>
      </c>
      <c r="B1129" t="s">
        <v>1452</v>
      </c>
      <c r="C1129">
        <v>140</v>
      </c>
      <c r="D1129" t="s">
        <v>12</v>
      </c>
      <c r="E1129">
        <v>1</v>
      </c>
      <c r="F1129">
        <v>140</v>
      </c>
      <c r="G1129">
        <v>2467</v>
      </c>
      <c r="H1129" t="s">
        <v>13</v>
      </c>
    </row>
    <row r="1130" spans="1:8" hidden="1">
      <c r="A1130" t="s">
        <v>1453</v>
      </c>
      <c r="B1130" t="s">
        <v>1454</v>
      </c>
      <c r="C1130">
        <v>454</v>
      </c>
      <c r="D1130" t="s">
        <v>1455</v>
      </c>
      <c r="E1130">
        <v>1</v>
      </c>
      <c r="F1130">
        <v>92</v>
      </c>
      <c r="G1130">
        <v>20</v>
      </c>
      <c r="H1130" t="s">
        <v>1455</v>
      </c>
    </row>
    <row r="1131" spans="1:8">
      <c r="A1131" t="s">
        <v>1453</v>
      </c>
      <c r="B1131" t="s">
        <v>1454</v>
      </c>
      <c r="C1131">
        <v>454</v>
      </c>
      <c r="D1131" t="s">
        <v>12</v>
      </c>
      <c r="E1131">
        <v>94</v>
      </c>
      <c r="F1131">
        <v>249</v>
      </c>
      <c r="G1131">
        <v>2467</v>
      </c>
      <c r="H1131" t="s">
        <v>13</v>
      </c>
    </row>
    <row r="1132" spans="1:8" hidden="1">
      <c r="A1132" t="s">
        <v>1456</v>
      </c>
      <c r="B1132" t="s">
        <v>1457</v>
      </c>
      <c r="C1132">
        <v>599</v>
      </c>
      <c r="D1132" t="s">
        <v>1458</v>
      </c>
      <c r="E1132">
        <v>506</v>
      </c>
      <c r="F1132">
        <v>594</v>
      </c>
      <c r="G1132">
        <v>5</v>
      </c>
      <c r="H1132" t="s">
        <v>1458</v>
      </c>
    </row>
    <row r="1133" spans="1:8" hidden="1">
      <c r="A1133" t="s">
        <v>1456</v>
      </c>
      <c r="B1133" t="s">
        <v>1457</v>
      </c>
      <c r="C1133">
        <v>599</v>
      </c>
      <c r="D1133" t="s">
        <v>1459</v>
      </c>
      <c r="E1133">
        <v>350</v>
      </c>
      <c r="F1133">
        <v>504</v>
      </c>
      <c r="G1133">
        <v>39</v>
      </c>
      <c r="H1133" t="s">
        <v>1459</v>
      </c>
    </row>
    <row r="1134" spans="1:8">
      <c r="A1134" t="s">
        <v>1456</v>
      </c>
      <c r="B1134" t="s">
        <v>1457</v>
      </c>
      <c r="C1134">
        <v>599</v>
      </c>
      <c r="D1134" t="s">
        <v>12</v>
      </c>
      <c r="E1134">
        <v>113</v>
      </c>
      <c r="F1134">
        <v>316</v>
      </c>
      <c r="G1134">
        <v>2467</v>
      </c>
      <c r="H1134" t="s">
        <v>13</v>
      </c>
    </row>
    <row r="1135" spans="1:8">
      <c r="A1135" t="s">
        <v>1460</v>
      </c>
      <c r="B1135" t="s">
        <v>1461</v>
      </c>
      <c r="C1135">
        <v>257</v>
      </c>
      <c r="D1135" t="s">
        <v>12</v>
      </c>
      <c r="E1135">
        <v>1</v>
      </c>
      <c r="F1135">
        <v>249</v>
      </c>
      <c r="G1135">
        <v>2467</v>
      </c>
      <c r="H1135" t="s">
        <v>13</v>
      </c>
    </row>
    <row r="1136" spans="1:8" hidden="1">
      <c r="A1136" t="s">
        <v>1462</v>
      </c>
      <c r="B1136" t="s">
        <v>1463</v>
      </c>
      <c r="C1136">
        <v>486</v>
      </c>
      <c r="D1136" t="s">
        <v>1455</v>
      </c>
      <c r="E1136">
        <v>1</v>
      </c>
      <c r="F1136">
        <v>91</v>
      </c>
      <c r="G1136">
        <v>20</v>
      </c>
      <c r="H1136" t="s">
        <v>1455</v>
      </c>
    </row>
    <row r="1137" spans="1:8">
      <c r="A1137" t="s">
        <v>1462</v>
      </c>
      <c r="B1137" t="s">
        <v>1463</v>
      </c>
      <c r="C1137">
        <v>486</v>
      </c>
      <c r="D1137" t="s">
        <v>12</v>
      </c>
      <c r="E1137">
        <v>93</v>
      </c>
      <c r="F1137">
        <v>233</v>
      </c>
      <c r="G1137">
        <v>2467</v>
      </c>
      <c r="H1137" t="s">
        <v>13</v>
      </c>
    </row>
    <row r="1138" spans="1:8" hidden="1">
      <c r="A1138" t="s">
        <v>1464</v>
      </c>
      <c r="B1138" t="s">
        <v>1465</v>
      </c>
      <c r="C1138">
        <v>258</v>
      </c>
      <c r="D1138" t="s">
        <v>10</v>
      </c>
      <c r="E1138">
        <v>11</v>
      </c>
      <c r="F1138">
        <v>83</v>
      </c>
      <c r="G1138">
        <v>12686</v>
      </c>
      <c r="H1138" t="s">
        <v>11</v>
      </c>
    </row>
    <row r="1139" spans="1:8">
      <c r="A1139" t="s">
        <v>1464</v>
      </c>
      <c r="B1139" t="s">
        <v>1465</v>
      </c>
      <c r="C1139">
        <v>258</v>
      </c>
      <c r="D1139" t="s">
        <v>12</v>
      </c>
      <c r="E1139">
        <v>88</v>
      </c>
      <c r="F1139">
        <v>258</v>
      </c>
      <c r="G1139">
        <v>2467</v>
      </c>
      <c r="H1139" t="s">
        <v>13</v>
      </c>
    </row>
    <row r="1140" spans="1:8">
      <c r="A1140" t="s">
        <v>1466</v>
      </c>
      <c r="B1140" t="s">
        <v>1467</v>
      </c>
      <c r="C1140">
        <v>388</v>
      </c>
      <c r="D1140" t="s">
        <v>12</v>
      </c>
      <c r="E1140">
        <v>123</v>
      </c>
      <c r="F1140">
        <v>380</v>
      </c>
      <c r="G1140">
        <v>2467</v>
      </c>
      <c r="H1140" t="s">
        <v>13</v>
      </c>
    </row>
    <row r="1141" spans="1:8" hidden="1">
      <c r="A1141" t="s">
        <v>1468</v>
      </c>
      <c r="B1141" t="s">
        <v>1469</v>
      </c>
      <c r="C1141">
        <v>600</v>
      </c>
      <c r="D1141" t="s">
        <v>1458</v>
      </c>
      <c r="E1141">
        <v>507</v>
      </c>
      <c r="F1141">
        <v>598</v>
      </c>
      <c r="G1141">
        <v>5</v>
      </c>
      <c r="H1141" t="s">
        <v>1458</v>
      </c>
    </row>
    <row r="1142" spans="1:8" hidden="1">
      <c r="A1142" t="s">
        <v>1468</v>
      </c>
      <c r="B1142" t="s">
        <v>1469</v>
      </c>
      <c r="C1142">
        <v>600</v>
      </c>
      <c r="D1142" t="s">
        <v>1459</v>
      </c>
      <c r="E1142">
        <v>351</v>
      </c>
      <c r="F1142">
        <v>505</v>
      </c>
      <c r="G1142">
        <v>39</v>
      </c>
      <c r="H1142" t="s">
        <v>1459</v>
      </c>
    </row>
    <row r="1143" spans="1:8">
      <c r="A1143" t="s">
        <v>1468</v>
      </c>
      <c r="B1143" t="s">
        <v>1469</v>
      </c>
      <c r="C1143">
        <v>600</v>
      </c>
      <c r="D1143" t="s">
        <v>12</v>
      </c>
      <c r="E1143">
        <v>114</v>
      </c>
      <c r="F1143">
        <v>313</v>
      </c>
      <c r="G1143">
        <v>2467</v>
      </c>
      <c r="H1143" t="s">
        <v>13</v>
      </c>
    </row>
    <row r="1144" spans="1:8">
      <c r="A1144" t="s">
        <v>1470</v>
      </c>
      <c r="B1144" t="s">
        <v>1471</v>
      </c>
      <c r="C1144">
        <v>229</v>
      </c>
      <c r="D1144" t="s">
        <v>12</v>
      </c>
      <c r="E1144">
        <v>2</v>
      </c>
      <c r="F1144">
        <v>228</v>
      </c>
      <c r="G1144">
        <v>2467</v>
      </c>
      <c r="H1144" t="s">
        <v>13</v>
      </c>
    </row>
    <row r="1145" spans="1:8">
      <c r="A1145" t="s">
        <v>1472</v>
      </c>
      <c r="B1145" t="s">
        <v>1473</v>
      </c>
      <c r="C1145">
        <v>346</v>
      </c>
      <c r="D1145" t="s">
        <v>12</v>
      </c>
      <c r="E1145">
        <v>70</v>
      </c>
      <c r="F1145">
        <v>171</v>
      </c>
      <c r="G1145">
        <v>2467</v>
      </c>
      <c r="H1145" t="s">
        <v>13</v>
      </c>
    </row>
    <row r="1146" spans="1:8">
      <c r="A1146" t="s">
        <v>1472</v>
      </c>
      <c r="B1146" t="s">
        <v>1473</v>
      </c>
      <c r="C1146">
        <v>346</v>
      </c>
      <c r="D1146" t="s">
        <v>12</v>
      </c>
      <c r="E1146">
        <v>176</v>
      </c>
      <c r="F1146">
        <v>338</v>
      </c>
      <c r="G1146">
        <v>2467</v>
      </c>
      <c r="H1146" t="s">
        <v>13</v>
      </c>
    </row>
    <row r="1147" spans="1:8">
      <c r="A1147" t="s">
        <v>1474</v>
      </c>
      <c r="B1147" t="s">
        <v>1475</v>
      </c>
      <c r="C1147">
        <v>320</v>
      </c>
      <c r="D1147" t="s">
        <v>12</v>
      </c>
      <c r="E1147">
        <v>68</v>
      </c>
      <c r="F1147">
        <v>291</v>
      </c>
      <c r="G1147">
        <v>2467</v>
      </c>
      <c r="H1147" t="s">
        <v>13</v>
      </c>
    </row>
    <row r="1148" spans="1:8" hidden="1">
      <c r="A1148" t="s">
        <v>1476</v>
      </c>
      <c r="B1148" t="s">
        <v>1477</v>
      </c>
      <c r="C1148">
        <v>325</v>
      </c>
      <c r="D1148" t="s">
        <v>10</v>
      </c>
      <c r="E1148">
        <v>3</v>
      </c>
      <c r="F1148">
        <v>59</v>
      </c>
      <c r="G1148">
        <v>12686</v>
      </c>
      <c r="H1148" t="s">
        <v>11</v>
      </c>
    </row>
    <row r="1149" spans="1:8">
      <c r="A1149" t="s">
        <v>1476</v>
      </c>
      <c r="B1149" t="s">
        <v>1477</v>
      </c>
      <c r="C1149">
        <v>325</v>
      </c>
      <c r="D1149" t="s">
        <v>12</v>
      </c>
      <c r="E1149">
        <v>63</v>
      </c>
      <c r="F1149">
        <v>325</v>
      </c>
      <c r="G1149">
        <v>2467</v>
      </c>
      <c r="H1149" t="s">
        <v>13</v>
      </c>
    </row>
    <row r="1150" spans="1:8">
      <c r="A1150" t="s">
        <v>1478</v>
      </c>
      <c r="B1150" t="s">
        <v>1479</v>
      </c>
      <c r="C1150">
        <v>225</v>
      </c>
      <c r="D1150" t="s">
        <v>12</v>
      </c>
      <c r="E1150">
        <v>3</v>
      </c>
      <c r="F1150">
        <v>225</v>
      </c>
      <c r="G1150">
        <v>2467</v>
      </c>
      <c r="H1150" t="s">
        <v>13</v>
      </c>
    </row>
    <row r="1151" spans="1:8">
      <c r="A1151" t="s">
        <v>1480</v>
      </c>
      <c r="B1151" t="s">
        <v>1481</v>
      </c>
      <c r="C1151">
        <v>115</v>
      </c>
      <c r="D1151" t="s">
        <v>12</v>
      </c>
      <c r="E1151">
        <v>1</v>
      </c>
      <c r="F1151">
        <v>115</v>
      </c>
      <c r="G1151">
        <v>2467</v>
      </c>
      <c r="H1151" t="s">
        <v>13</v>
      </c>
    </row>
    <row r="1152" spans="1:8">
      <c r="A1152" t="s">
        <v>1482</v>
      </c>
      <c r="B1152" t="s">
        <v>1483</v>
      </c>
      <c r="C1152">
        <v>115</v>
      </c>
      <c r="D1152" t="s">
        <v>12</v>
      </c>
      <c r="E1152">
        <v>1</v>
      </c>
      <c r="F1152">
        <v>115</v>
      </c>
      <c r="G1152">
        <v>2467</v>
      </c>
      <c r="H1152" t="s">
        <v>13</v>
      </c>
    </row>
    <row r="1153" spans="1:8">
      <c r="A1153" t="s">
        <v>1484</v>
      </c>
      <c r="B1153" t="s">
        <v>1485</v>
      </c>
      <c r="C1153">
        <v>115</v>
      </c>
      <c r="D1153" t="s">
        <v>12</v>
      </c>
      <c r="E1153">
        <v>1</v>
      </c>
      <c r="F1153">
        <v>115</v>
      </c>
      <c r="G1153">
        <v>2467</v>
      </c>
      <c r="H1153" t="s">
        <v>13</v>
      </c>
    </row>
    <row r="1154" spans="1:8">
      <c r="A1154" t="s">
        <v>1486</v>
      </c>
      <c r="B1154" t="s">
        <v>1487</v>
      </c>
      <c r="C1154">
        <v>115</v>
      </c>
      <c r="D1154" t="s">
        <v>12</v>
      </c>
      <c r="E1154">
        <v>1</v>
      </c>
      <c r="F1154">
        <v>115</v>
      </c>
      <c r="G1154">
        <v>2467</v>
      </c>
      <c r="H1154" t="s">
        <v>13</v>
      </c>
    </row>
    <row r="1155" spans="1:8">
      <c r="A1155" t="s">
        <v>1488</v>
      </c>
      <c r="B1155" t="s">
        <v>1489</v>
      </c>
      <c r="C1155">
        <v>115</v>
      </c>
      <c r="D1155" t="s">
        <v>12</v>
      </c>
      <c r="E1155">
        <v>1</v>
      </c>
      <c r="F1155">
        <v>115</v>
      </c>
      <c r="G1155">
        <v>2467</v>
      </c>
      <c r="H1155" t="s">
        <v>13</v>
      </c>
    </row>
    <row r="1156" spans="1:8">
      <c r="A1156" t="s">
        <v>1490</v>
      </c>
      <c r="B1156" t="s">
        <v>1491</v>
      </c>
      <c r="C1156">
        <v>115</v>
      </c>
      <c r="D1156" t="s">
        <v>12</v>
      </c>
      <c r="E1156">
        <v>1</v>
      </c>
      <c r="F1156">
        <v>115</v>
      </c>
      <c r="G1156">
        <v>2467</v>
      </c>
      <c r="H1156" t="s">
        <v>13</v>
      </c>
    </row>
    <row r="1157" spans="1:8">
      <c r="A1157" t="s">
        <v>1492</v>
      </c>
      <c r="B1157" t="s">
        <v>1493</v>
      </c>
      <c r="C1157">
        <v>115</v>
      </c>
      <c r="D1157" t="s">
        <v>12</v>
      </c>
      <c r="E1157">
        <v>1</v>
      </c>
      <c r="F1157">
        <v>115</v>
      </c>
      <c r="G1157">
        <v>2467</v>
      </c>
      <c r="H1157" t="s">
        <v>13</v>
      </c>
    </row>
    <row r="1158" spans="1:8">
      <c r="A1158" t="s">
        <v>1494</v>
      </c>
      <c r="B1158" t="s">
        <v>1495</v>
      </c>
      <c r="C1158">
        <v>115</v>
      </c>
      <c r="D1158" t="s">
        <v>12</v>
      </c>
      <c r="E1158">
        <v>1</v>
      </c>
      <c r="F1158">
        <v>115</v>
      </c>
      <c r="G1158">
        <v>2467</v>
      </c>
      <c r="H1158" t="s">
        <v>13</v>
      </c>
    </row>
    <row r="1159" spans="1:8">
      <c r="A1159" t="s">
        <v>1496</v>
      </c>
      <c r="B1159" t="s">
        <v>1497</v>
      </c>
      <c r="C1159">
        <v>115</v>
      </c>
      <c r="D1159" t="s">
        <v>12</v>
      </c>
      <c r="E1159">
        <v>1</v>
      </c>
      <c r="F1159">
        <v>115</v>
      </c>
      <c r="G1159">
        <v>2467</v>
      </c>
      <c r="H1159" t="s">
        <v>13</v>
      </c>
    </row>
    <row r="1160" spans="1:8">
      <c r="A1160" t="s">
        <v>1498</v>
      </c>
      <c r="B1160" t="s">
        <v>1499</v>
      </c>
      <c r="C1160">
        <v>115</v>
      </c>
      <c r="D1160" t="s">
        <v>12</v>
      </c>
      <c r="E1160">
        <v>1</v>
      </c>
      <c r="F1160">
        <v>115</v>
      </c>
      <c r="G1160">
        <v>2467</v>
      </c>
      <c r="H1160" t="s">
        <v>13</v>
      </c>
    </row>
    <row r="1161" spans="1:8">
      <c r="A1161" t="s">
        <v>1500</v>
      </c>
      <c r="B1161" t="s">
        <v>1501</v>
      </c>
      <c r="C1161">
        <v>115</v>
      </c>
      <c r="D1161" t="s">
        <v>12</v>
      </c>
      <c r="E1161">
        <v>1</v>
      </c>
      <c r="F1161">
        <v>115</v>
      </c>
      <c r="G1161">
        <v>2467</v>
      </c>
      <c r="H1161" t="s">
        <v>13</v>
      </c>
    </row>
    <row r="1162" spans="1:8">
      <c r="A1162" t="s">
        <v>1502</v>
      </c>
      <c r="B1162" t="s">
        <v>1503</v>
      </c>
      <c r="C1162">
        <v>115</v>
      </c>
      <c r="D1162" t="s">
        <v>12</v>
      </c>
      <c r="E1162">
        <v>1</v>
      </c>
      <c r="F1162">
        <v>115</v>
      </c>
      <c r="G1162">
        <v>2467</v>
      </c>
      <c r="H1162" t="s">
        <v>13</v>
      </c>
    </row>
    <row r="1163" spans="1:8">
      <c r="A1163" t="s">
        <v>1504</v>
      </c>
      <c r="B1163" t="s">
        <v>1505</v>
      </c>
      <c r="C1163">
        <v>115</v>
      </c>
      <c r="D1163" t="s">
        <v>12</v>
      </c>
      <c r="E1163">
        <v>1</v>
      </c>
      <c r="F1163">
        <v>115</v>
      </c>
      <c r="G1163">
        <v>2467</v>
      </c>
      <c r="H1163" t="s">
        <v>13</v>
      </c>
    </row>
    <row r="1164" spans="1:8">
      <c r="A1164" t="s">
        <v>1506</v>
      </c>
      <c r="B1164" t="s">
        <v>1507</v>
      </c>
      <c r="C1164">
        <v>115</v>
      </c>
      <c r="D1164" t="s">
        <v>12</v>
      </c>
      <c r="E1164">
        <v>1</v>
      </c>
      <c r="F1164">
        <v>115</v>
      </c>
      <c r="G1164">
        <v>2467</v>
      </c>
      <c r="H1164" t="s">
        <v>13</v>
      </c>
    </row>
    <row r="1165" spans="1:8">
      <c r="A1165" t="s">
        <v>1508</v>
      </c>
      <c r="B1165" t="s">
        <v>1509</v>
      </c>
      <c r="C1165">
        <v>115</v>
      </c>
      <c r="D1165" t="s">
        <v>12</v>
      </c>
      <c r="E1165">
        <v>1</v>
      </c>
      <c r="F1165">
        <v>115</v>
      </c>
      <c r="G1165">
        <v>2467</v>
      </c>
      <c r="H1165" t="s">
        <v>13</v>
      </c>
    </row>
    <row r="1166" spans="1:8">
      <c r="A1166" t="s">
        <v>1510</v>
      </c>
      <c r="B1166" t="s">
        <v>1511</v>
      </c>
      <c r="C1166">
        <v>115</v>
      </c>
      <c r="D1166" t="s">
        <v>12</v>
      </c>
      <c r="E1166">
        <v>1</v>
      </c>
      <c r="F1166">
        <v>115</v>
      </c>
      <c r="G1166">
        <v>2467</v>
      </c>
      <c r="H1166" t="s">
        <v>13</v>
      </c>
    </row>
    <row r="1167" spans="1:8">
      <c r="A1167" t="s">
        <v>1512</v>
      </c>
      <c r="B1167" t="s">
        <v>1513</v>
      </c>
      <c r="C1167">
        <v>115</v>
      </c>
      <c r="D1167" t="s">
        <v>12</v>
      </c>
      <c r="E1167">
        <v>1</v>
      </c>
      <c r="F1167">
        <v>115</v>
      </c>
      <c r="G1167">
        <v>2467</v>
      </c>
      <c r="H1167" t="s">
        <v>13</v>
      </c>
    </row>
    <row r="1168" spans="1:8">
      <c r="A1168" t="s">
        <v>1514</v>
      </c>
      <c r="B1168" t="s">
        <v>1515</v>
      </c>
      <c r="C1168">
        <v>115</v>
      </c>
      <c r="D1168" t="s">
        <v>12</v>
      </c>
      <c r="E1168">
        <v>1</v>
      </c>
      <c r="F1168">
        <v>115</v>
      </c>
      <c r="G1168">
        <v>2467</v>
      </c>
      <c r="H1168" t="s">
        <v>13</v>
      </c>
    </row>
    <row r="1169" spans="1:8" hidden="1">
      <c r="A1169" t="s">
        <v>1516</v>
      </c>
      <c r="B1169" t="s">
        <v>1517</v>
      </c>
      <c r="C1169">
        <v>265</v>
      </c>
      <c r="D1169" t="s">
        <v>10</v>
      </c>
      <c r="E1169">
        <v>30</v>
      </c>
      <c r="F1169">
        <v>85</v>
      </c>
      <c r="G1169">
        <v>12686</v>
      </c>
      <c r="H1169" t="s">
        <v>11</v>
      </c>
    </row>
    <row r="1170" spans="1:8">
      <c r="A1170" t="s">
        <v>1516</v>
      </c>
      <c r="B1170" t="s">
        <v>1517</v>
      </c>
      <c r="C1170">
        <v>265</v>
      </c>
      <c r="D1170" t="s">
        <v>12</v>
      </c>
      <c r="E1170">
        <v>82</v>
      </c>
      <c r="F1170">
        <v>259</v>
      </c>
      <c r="G1170">
        <v>2467</v>
      </c>
      <c r="H1170" t="s">
        <v>13</v>
      </c>
    </row>
    <row r="1171" spans="1:8">
      <c r="A1171" t="s">
        <v>1518</v>
      </c>
      <c r="B1171" t="s">
        <v>1519</v>
      </c>
      <c r="C1171">
        <v>367</v>
      </c>
      <c r="D1171" t="s">
        <v>12</v>
      </c>
      <c r="E1171">
        <v>15</v>
      </c>
      <c r="F1171">
        <v>234</v>
      </c>
      <c r="G1171">
        <v>2467</v>
      </c>
      <c r="H1171" t="s">
        <v>13</v>
      </c>
    </row>
    <row r="1172" spans="1:8">
      <c r="A1172" t="s">
        <v>1520</v>
      </c>
      <c r="B1172" t="s">
        <v>1521</v>
      </c>
      <c r="C1172">
        <v>408</v>
      </c>
      <c r="D1172" t="s">
        <v>12</v>
      </c>
      <c r="E1172">
        <v>80</v>
      </c>
      <c r="F1172">
        <v>230</v>
      </c>
      <c r="G1172">
        <v>2467</v>
      </c>
      <c r="H1172" t="s">
        <v>13</v>
      </c>
    </row>
    <row r="1173" spans="1:8">
      <c r="A1173" t="s">
        <v>1522</v>
      </c>
      <c r="B1173" t="s">
        <v>1523</v>
      </c>
      <c r="C1173">
        <v>217</v>
      </c>
      <c r="D1173" t="s">
        <v>12</v>
      </c>
      <c r="E1173">
        <v>1</v>
      </c>
      <c r="F1173">
        <v>214</v>
      </c>
      <c r="G1173">
        <v>2467</v>
      </c>
      <c r="H1173" t="s">
        <v>13</v>
      </c>
    </row>
    <row r="1174" spans="1:8" hidden="1">
      <c r="A1174" t="s">
        <v>1524</v>
      </c>
      <c r="B1174" t="s">
        <v>1525</v>
      </c>
      <c r="C1174">
        <v>326</v>
      </c>
      <c r="D1174" t="s">
        <v>10</v>
      </c>
      <c r="E1174">
        <v>9</v>
      </c>
      <c r="F1174">
        <v>69</v>
      </c>
      <c r="G1174">
        <v>12686</v>
      </c>
      <c r="H1174" t="s">
        <v>11</v>
      </c>
    </row>
    <row r="1175" spans="1:8">
      <c r="A1175" t="s">
        <v>1524</v>
      </c>
      <c r="B1175" t="s">
        <v>1525</v>
      </c>
      <c r="C1175">
        <v>326</v>
      </c>
      <c r="D1175" t="s">
        <v>12</v>
      </c>
      <c r="E1175">
        <v>72</v>
      </c>
      <c r="F1175">
        <v>324</v>
      </c>
      <c r="G1175">
        <v>2467</v>
      </c>
      <c r="H1175" t="s">
        <v>13</v>
      </c>
    </row>
    <row r="1176" spans="1:8" hidden="1">
      <c r="A1176" t="s">
        <v>1526</v>
      </c>
      <c r="B1176" t="s">
        <v>1527</v>
      </c>
      <c r="C1176">
        <v>320</v>
      </c>
      <c r="D1176" t="s">
        <v>10</v>
      </c>
      <c r="E1176">
        <v>1</v>
      </c>
      <c r="F1176">
        <v>57</v>
      </c>
      <c r="G1176">
        <v>12686</v>
      </c>
      <c r="H1176" t="s">
        <v>11</v>
      </c>
    </row>
    <row r="1177" spans="1:8">
      <c r="A1177" t="s">
        <v>1526</v>
      </c>
      <c r="B1177" t="s">
        <v>1527</v>
      </c>
      <c r="C1177">
        <v>320</v>
      </c>
      <c r="D1177" t="s">
        <v>12</v>
      </c>
      <c r="E1177">
        <v>60</v>
      </c>
      <c r="F1177">
        <v>320</v>
      </c>
      <c r="G1177">
        <v>2467</v>
      </c>
      <c r="H1177" t="s">
        <v>13</v>
      </c>
    </row>
    <row r="1178" spans="1:8">
      <c r="A1178" t="s">
        <v>1528</v>
      </c>
      <c r="B1178" t="s">
        <v>1529</v>
      </c>
      <c r="C1178">
        <v>207</v>
      </c>
      <c r="D1178" t="s">
        <v>12</v>
      </c>
      <c r="E1178">
        <v>1</v>
      </c>
      <c r="F1178">
        <v>206</v>
      </c>
      <c r="G1178">
        <v>2467</v>
      </c>
      <c r="H1178" t="s">
        <v>13</v>
      </c>
    </row>
    <row r="1179" spans="1:8" hidden="1">
      <c r="A1179" t="s">
        <v>1530</v>
      </c>
      <c r="B1179" t="s">
        <v>1531</v>
      </c>
      <c r="C1179">
        <v>348</v>
      </c>
      <c r="D1179" t="s">
        <v>10</v>
      </c>
      <c r="E1179">
        <v>28</v>
      </c>
      <c r="F1179">
        <v>87</v>
      </c>
      <c r="G1179">
        <v>12686</v>
      </c>
      <c r="H1179" t="s">
        <v>11</v>
      </c>
    </row>
    <row r="1180" spans="1:8">
      <c r="A1180" t="s">
        <v>1530</v>
      </c>
      <c r="B1180" t="s">
        <v>1531</v>
      </c>
      <c r="C1180">
        <v>348</v>
      </c>
      <c r="D1180" t="s">
        <v>12</v>
      </c>
      <c r="E1180">
        <v>90</v>
      </c>
      <c r="F1180">
        <v>343</v>
      </c>
      <c r="G1180">
        <v>2467</v>
      </c>
      <c r="H1180" t="s">
        <v>13</v>
      </c>
    </row>
    <row r="1181" spans="1:8">
      <c r="A1181" t="s">
        <v>1532</v>
      </c>
      <c r="B1181" t="s">
        <v>1533</v>
      </c>
      <c r="C1181">
        <v>320</v>
      </c>
      <c r="D1181" t="s">
        <v>12</v>
      </c>
      <c r="E1181">
        <v>55</v>
      </c>
      <c r="F1181">
        <v>275</v>
      </c>
      <c r="G1181">
        <v>2467</v>
      </c>
      <c r="H1181" t="s">
        <v>13</v>
      </c>
    </row>
    <row r="1182" spans="1:8" hidden="1">
      <c r="A1182" t="s">
        <v>1534</v>
      </c>
      <c r="B1182" t="s">
        <v>1535</v>
      </c>
      <c r="C1182">
        <v>220</v>
      </c>
      <c r="D1182" t="s">
        <v>10</v>
      </c>
      <c r="E1182">
        <v>28</v>
      </c>
      <c r="F1182">
        <v>80</v>
      </c>
      <c r="G1182">
        <v>12686</v>
      </c>
      <c r="H1182" t="s">
        <v>11</v>
      </c>
    </row>
    <row r="1183" spans="1:8">
      <c r="A1183" t="s">
        <v>1534</v>
      </c>
      <c r="B1183" t="s">
        <v>1535</v>
      </c>
      <c r="C1183">
        <v>220</v>
      </c>
      <c r="D1183" t="s">
        <v>12</v>
      </c>
      <c r="E1183">
        <v>83</v>
      </c>
      <c r="F1183">
        <v>218</v>
      </c>
      <c r="G1183">
        <v>2467</v>
      </c>
      <c r="H1183" t="s">
        <v>13</v>
      </c>
    </row>
    <row r="1184" spans="1:8">
      <c r="A1184" t="s">
        <v>1536</v>
      </c>
      <c r="B1184" t="s">
        <v>1537</v>
      </c>
      <c r="C1184">
        <v>356</v>
      </c>
      <c r="D1184" t="s">
        <v>12</v>
      </c>
      <c r="E1184">
        <v>94</v>
      </c>
      <c r="F1184">
        <v>352</v>
      </c>
      <c r="G1184">
        <v>2467</v>
      </c>
      <c r="H1184" t="s">
        <v>13</v>
      </c>
    </row>
    <row r="1185" spans="1:8">
      <c r="A1185" t="s">
        <v>1538</v>
      </c>
      <c r="B1185" t="s">
        <v>1539</v>
      </c>
      <c r="C1185">
        <v>274</v>
      </c>
      <c r="D1185" t="s">
        <v>12</v>
      </c>
      <c r="E1185">
        <v>25</v>
      </c>
      <c r="F1185">
        <v>273</v>
      </c>
      <c r="G1185">
        <v>2467</v>
      </c>
      <c r="H1185" t="s">
        <v>13</v>
      </c>
    </row>
    <row r="1186" spans="1:8">
      <c r="A1186" t="s">
        <v>1540</v>
      </c>
      <c r="B1186" t="s">
        <v>1541</v>
      </c>
      <c r="C1186">
        <v>221</v>
      </c>
      <c r="D1186" t="s">
        <v>12</v>
      </c>
      <c r="E1186">
        <v>50</v>
      </c>
      <c r="F1186">
        <v>221</v>
      </c>
      <c r="G1186">
        <v>2467</v>
      </c>
      <c r="H1186" t="s">
        <v>13</v>
      </c>
    </row>
    <row r="1187" spans="1:8">
      <c r="A1187" t="s">
        <v>1542</v>
      </c>
      <c r="B1187" t="s">
        <v>1543</v>
      </c>
      <c r="C1187">
        <v>313</v>
      </c>
      <c r="D1187" t="s">
        <v>12</v>
      </c>
      <c r="E1187">
        <v>67</v>
      </c>
      <c r="F1187">
        <v>297</v>
      </c>
      <c r="G1187">
        <v>2467</v>
      </c>
      <c r="H1187" t="s">
        <v>13</v>
      </c>
    </row>
    <row r="1188" spans="1:8" hidden="1">
      <c r="A1188" t="s">
        <v>1544</v>
      </c>
      <c r="B1188" t="s">
        <v>1545</v>
      </c>
      <c r="C1188">
        <v>319</v>
      </c>
      <c r="D1188" t="s">
        <v>10</v>
      </c>
      <c r="E1188">
        <v>4</v>
      </c>
      <c r="F1188">
        <v>63</v>
      </c>
      <c r="G1188">
        <v>12686</v>
      </c>
      <c r="H1188" t="s">
        <v>11</v>
      </c>
    </row>
    <row r="1189" spans="1:8">
      <c r="A1189" t="s">
        <v>1544</v>
      </c>
      <c r="B1189" t="s">
        <v>1545</v>
      </c>
      <c r="C1189">
        <v>319</v>
      </c>
      <c r="D1189" t="s">
        <v>12</v>
      </c>
      <c r="E1189">
        <v>66</v>
      </c>
      <c r="F1189">
        <v>318</v>
      </c>
      <c r="G1189">
        <v>2467</v>
      </c>
      <c r="H1189" t="s">
        <v>13</v>
      </c>
    </row>
    <row r="1190" spans="1:8">
      <c r="A1190" t="s">
        <v>1546</v>
      </c>
      <c r="B1190" t="s">
        <v>1547</v>
      </c>
      <c r="C1190">
        <v>280</v>
      </c>
      <c r="D1190" t="s">
        <v>12</v>
      </c>
      <c r="E1190">
        <v>1</v>
      </c>
      <c r="F1190">
        <v>167</v>
      </c>
      <c r="G1190">
        <v>2467</v>
      </c>
      <c r="H1190" t="s">
        <v>13</v>
      </c>
    </row>
    <row r="1191" spans="1:8" hidden="1">
      <c r="A1191" t="s">
        <v>1548</v>
      </c>
      <c r="B1191" t="s">
        <v>1549</v>
      </c>
      <c r="C1191">
        <v>322</v>
      </c>
      <c r="D1191" t="s">
        <v>10</v>
      </c>
      <c r="E1191">
        <v>1</v>
      </c>
      <c r="F1191">
        <v>58</v>
      </c>
      <c r="G1191">
        <v>12686</v>
      </c>
      <c r="H1191" t="s">
        <v>11</v>
      </c>
    </row>
    <row r="1192" spans="1:8">
      <c r="A1192" t="s">
        <v>1548</v>
      </c>
      <c r="B1192" t="s">
        <v>1549</v>
      </c>
      <c r="C1192">
        <v>322</v>
      </c>
      <c r="D1192" t="s">
        <v>12</v>
      </c>
      <c r="E1192">
        <v>61</v>
      </c>
      <c r="F1192">
        <v>322</v>
      </c>
      <c r="G1192">
        <v>2467</v>
      </c>
      <c r="H1192" t="s">
        <v>13</v>
      </c>
    </row>
    <row r="1193" spans="1:8">
      <c r="A1193" t="s">
        <v>1550</v>
      </c>
      <c r="B1193" t="s">
        <v>1551</v>
      </c>
      <c r="C1193">
        <v>222</v>
      </c>
      <c r="D1193" t="s">
        <v>12</v>
      </c>
      <c r="E1193">
        <v>1</v>
      </c>
      <c r="F1193">
        <v>222</v>
      </c>
      <c r="G1193">
        <v>2467</v>
      </c>
      <c r="H1193" t="s">
        <v>13</v>
      </c>
    </row>
    <row r="1194" spans="1:8" hidden="1">
      <c r="A1194" t="s">
        <v>1552</v>
      </c>
      <c r="B1194" t="s">
        <v>1553</v>
      </c>
      <c r="C1194">
        <v>325</v>
      </c>
      <c r="D1194" t="s">
        <v>10</v>
      </c>
      <c r="E1194">
        <v>2</v>
      </c>
      <c r="F1194">
        <v>59</v>
      </c>
      <c r="G1194">
        <v>12686</v>
      </c>
      <c r="H1194" t="s">
        <v>11</v>
      </c>
    </row>
    <row r="1195" spans="1:8">
      <c r="A1195" t="s">
        <v>1552</v>
      </c>
      <c r="B1195" t="s">
        <v>1553</v>
      </c>
      <c r="C1195">
        <v>325</v>
      </c>
      <c r="D1195" t="s">
        <v>12</v>
      </c>
      <c r="E1195">
        <v>63</v>
      </c>
      <c r="F1195">
        <v>325</v>
      </c>
      <c r="G1195">
        <v>2467</v>
      </c>
      <c r="H1195" t="s">
        <v>13</v>
      </c>
    </row>
    <row r="1196" spans="1:8">
      <c r="A1196" t="s">
        <v>1554</v>
      </c>
      <c r="B1196" t="s">
        <v>1555</v>
      </c>
      <c r="C1196">
        <v>146</v>
      </c>
      <c r="D1196" t="s">
        <v>12</v>
      </c>
      <c r="E1196">
        <v>9</v>
      </c>
      <c r="F1196">
        <v>146</v>
      </c>
      <c r="G1196">
        <v>2467</v>
      </c>
      <c r="H1196" t="s">
        <v>13</v>
      </c>
    </row>
    <row r="1197" spans="1:8">
      <c r="A1197" t="s">
        <v>1556</v>
      </c>
      <c r="B1197" t="s">
        <v>1557</v>
      </c>
      <c r="C1197">
        <v>251</v>
      </c>
      <c r="D1197" t="s">
        <v>12</v>
      </c>
      <c r="E1197">
        <v>94</v>
      </c>
      <c r="F1197">
        <v>222</v>
      </c>
      <c r="G1197">
        <v>2467</v>
      </c>
      <c r="H1197" t="s">
        <v>13</v>
      </c>
    </row>
    <row r="1198" spans="1:8" hidden="1">
      <c r="A1198" t="s">
        <v>1558</v>
      </c>
      <c r="B1198" t="s">
        <v>1559</v>
      </c>
      <c r="C1198">
        <v>343</v>
      </c>
      <c r="D1198" t="s">
        <v>10</v>
      </c>
      <c r="E1198">
        <v>30</v>
      </c>
      <c r="F1198">
        <v>83</v>
      </c>
      <c r="G1198">
        <v>12686</v>
      </c>
      <c r="H1198" t="s">
        <v>11</v>
      </c>
    </row>
    <row r="1199" spans="1:8">
      <c r="A1199" t="s">
        <v>1558</v>
      </c>
      <c r="B1199" t="s">
        <v>1559</v>
      </c>
      <c r="C1199">
        <v>343</v>
      </c>
      <c r="D1199" t="s">
        <v>12</v>
      </c>
      <c r="E1199">
        <v>88</v>
      </c>
      <c r="F1199">
        <v>342</v>
      </c>
      <c r="G1199">
        <v>2467</v>
      </c>
      <c r="H1199" t="s">
        <v>13</v>
      </c>
    </row>
    <row r="1200" spans="1:8">
      <c r="A1200" t="s">
        <v>1560</v>
      </c>
      <c r="B1200" t="s">
        <v>1561</v>
      </c>
      <c r="C1200">
        <v>335</v>
      </c>
      <c r="D1200" t="s">
        <v>12</v>
      </c>
      <c r="E1200">
        <v>64</v>
      </c>
      <c r="F1200">
        <v>315</v>
      </c>
      <c r="G1200">
        <v>2467</v>
      </c>
      <c r="H1200" t="s">
        <v>13</v>
      </c>
    </row>
    <row r="1201" spans="1:8">
      <c r="A1201" t="s">
        <v>1562</v>
      </c>
      <c r="B1201" t="s">
        <v>1563</v>
      </c>
      <c r="C1201">
        <v>371</v>
      </c>
      <c r="D1201" t="s">
        <v>12</v>
      </c>
      <c r="E1201">
        <v>64</v>
      </c>
      <c r="F1201">
        <v>340</v>
      </c>
      <c r="G1201">
        <v>2467</v>
      </c>
      <c r="H1201" t="s">
        <v>13</v>
      </c>
    </row>
    <row r="1202" spans="1:8" hidden="1">
      <c r="A1202" t="s">
        <v>1564</v>
      </c>
      <c r="B1202" t="s">
        <v>1565</v>
      </c>
      <c r="C1202">
        <v>348</v>
      </c>
      <c r="D1202" t="s">
        <v>10</v>
      </c>
      <c r="E1202">
        <v>23</v>
      </c>
      <c r="F1202">
        <v>86</v>
      </c>
      <c r="G1202">
        <v>12686</v>
      </c>
      <c r="H1202" t="s">
        <v>11</v>
      </c>
    </row>
    <row r="1203" spans="1:8">
      <c r="A1203" t="s">
        <v>1564</v>
      </c>
      <c r="B1203" t="s">
        <v>1565</v>
      </c>
      <c r="C1203">
        <v>348</v>
      </c>
      <c r="D1203" t="s">
        <v>12</v>
      </c>
      <c r="E1203">
        <v>89</v>
      </c>
      <c r="F1203">
        <v>347</v>
      </c>
      <c r="G1203">
        <v>2467</v>
      </c>
      <c r="H1203" t="s">
        <v>13</v>
      </c>
    </row>
    <row r="1204" spans="1:8" hidden="1">
      <c r="A1204" t="s">
        <v>1566</v>
      </c>
      <c r="B1204" t="s">
        <v>1567</v>
      </c>
      <c r="C1204">
        <v>337</v>
      </c>
      <c r="D1204" t="s">
        <v>10</v>
      </c>
      <c r="E1204">
        <v>24</v>
      </c>
      <c r="F1204">
        <v>78</v>
      </c>
      <c r="G1204">
        <v>12686</v>
      </c>
      <c r="H1204" t="s">
        <v>11</v>
      </c>
    </row>
    <row r="1205" spans="1:8">
      <c r="A1205" t="s">
        <v>1566</v>
      </c>
      <c r="B1205" t="s">
        <v>1567</v>
      </c>
      <c r="C1205">
        <v>337</v>
      </c>
      <c r="D1205" t="s">
        <v>12</v>
      </c>
      <c r="E1205">
        <v>81</v>
      </c>
      <c r="F1205">
        <v>336</v>
      </c>
      <c r="G1205">
        <v>2467</v>
      </c>
      <c r="H1205" t="s">
        <v>13</v>
      </c>
    </row>
    <row r="1206" spans="1:8">
      <c r="A1206" t="s">
        <v>1568</v>
      </c>
      <c r="B1206" t="s">
        <v>1569</v>
      </c>
      <c r="C1206">
        <v>346</v>
      </c>
      <c r="D1206" t="s">
        <v>12</v>
      </c>
      <c r="E1206">
        <v>69</v>
      </c>
      <c r="F1206">
        <v>173</v>
      </c>
      <c r="G1206">
        <v>2467</v>
      </c>
      <c r="H1206" t="s">
        <v>13</v>
      </c>
    </row>
    <row r="1207" spans="1:8">
      <c r="A1207" t="s">
        <v>1568</v>
      </c>
      <c r="B1207" t="s">
        <v>1569</v>
      </c>
      <c r="C1207">
        <v>346</v>
      </c>
      <c r="D1207" t="s">
        <v>12</v>
      </c>
      <c r="E1207">
        <v>180</v>
      </c>
      <c r="F1207">
        <v>337</v>
      </c>
      <c r="G1207">
        <v>2467</v>
      </c>
      <c r="H1207" t="s">
        <v>13</v>
      </c>
    </row>
    <row r="1208" spans="1:8" hidden="1">
      <c r="A1208" t="s">
        <v>1570</v>
      </c>
      <c r="B1208" t="s">
        <v>1571</v>
      </c>
      <c r="C1208">
        <v>344</v>
      </c>
      <c r="D1208" t="s">
        <v>10</v>
      </c>
      <c r="E1208">
        <v>2</v>
      </c>
      <c r="F1208">
        <v>60</v>
      </c>
      <c r="G1208">
        <v>12686</v>
      </c>
      <c r="H1208" t="s">
        <v>11</v>
      </c>
    </row>
    <row r="1209" spans="1:8">
      <c r="A1209" t="s">
        <v>1570</v>
      </c>
      <c r="B1209" t="s">
        <v>1571</v>
      </c>
      <c r="C1209">
        <v>344</v>
      </c>
      <c r="D1209" t="s">
        <v>12</v>
      </c>
      <c r="E1209">
        <v>64</v>
      </c>
      <c r="F1209">
        <v>168</v>
      </c>
      <c r="G1209">
        <v>2467</v>
      </c>
      <c r="H1209" t="s">
        <v>13</v>
      </c>
    </row>
    <row r="1210" spans="1:8">
      <c r="A1210" t="s">
        <v>1570</v>
      </c>
      <c r="B1210" t="s">
        <v>1571</v>
      </c>
      <c r="C1210">
        <v>344</v>
      </c>
      <c r="D1210" t="s">
        <v>12</v>
      </c>
      <c r="E1210">
        <v>181</v>
      </c>
      <c r="F1210">
        <v>344</v>
      </c>
      <c r="G1210">
        <v>2467</v>
      </c>
      <c r="H1210" t="s">
        <v>13</v>
      </c>
    </row>
    <row r="1211" spans="1:8">
      <c r="A1211" t="s">
        <v>1572</v>
      </c>
      <c r="B1211" t="s">
        <v>1573</v>
      </c>
      <c r="C1211">
        <v>247</v>
      </c>
      <c r="D1211" t="s">
        <v>12</v>
      </c>
      <c r="E1211">
        <v>15</v>
      </c>
      <c r="F1211">
        <v>242</v>
      </c>
      <c r="G1211">
        <v>2467</v>
      </c>
      <c r="H1211" t="s">
        <v>13</v>
      </c>
    </row>
    <row r="1212" spans="1:8">
      <c r="A1212" t="s">
        <v>1574</v>
      </c>
      <c r="B1212" t="s">
        <v>1575</v>
      </c>
      <c r="C1212">
        <v>229</v>
      </c>
      <c r="D1212" t="s">
        <v>12</v>
      </c>
      <c r="E1212">
        <v>33</v>
      </c>
      <c r="F1212">
        <v>164</v>
      </c>
      <c r="G1212">
        <v>2467</v>
      </c>
      <c r="H1212" t="s">
        <v>13</v>
      </c>
    </row>
    <row r="1213" spans="1:8">
      <c r="A1213" t="s">
        <v>1576</v>
      </c>
      <c r="B1213" t="s">
        <v>1577</v>
      </c>
      <c r="C1213">
        <v>330</v>
      </c>
      <c r="D1213" t="s">
        <v>12</v>
      </c>
      <c r="E1213">
        <v>58</v>
      </c>
      <c r="F1213">
        <v>265</v>
      </c>
      <c r="G1213">
        <v>2467</v>
      </c>
      <c r="H1213" t="s">
        <v>13</v>
      </c>
    </row>
    <row r="1214" spans="1:8">
      <c r="A1214" t="s">
        <v>1578</v>
      </c>
      <c r="B1214" t="s">
        <v>1579</v>
      </c>
      <c r="C1214">
        <v>416</v>
      </c>
      <c r="D1214" t="s">
        <v>12</v>
      </c>
      <c r="E1214">
        <v>139</v>
      </c>
      <c r="F1214">
        <v>344</v>
      </c>
      <c r="G1214">
        <v>2467</v>
      </c>
      <c r="H1214" t="s">
        <v>13</v>
      </c>
    </row>
    <row r="1215" spans="1:8">
      <c r="A1215" t="s">
        <v>1580</v>
      </c>
      <c r="B1215" t="s">
        <v>1581</v>
      </c>
      <c r="C1215">
        <v>292</v>
      </c>
      <c r="D1215" t="s">
        <v>12</v>
      </c>
      <c r="E1215">
        <v>34</v>
      </c>
      <c r="F1215">
        <v>291</v>
      </c>
      <c r="G1215">
        <v>2467</v>
      </c>
      <c r="H1215" t="s">
        <v>13</v>
      </c>
    </row>
    <row r="1216" spans="1:8">
      <c r="A1216" t="s">
        <v>1582</v>
      </c>
      <c r="B1216" t="s">
        <v>1583</v>
      </c>
      <c r="C1216">
        <v>225</v>
      </c>
      <c r="D1216" t="s">
        <v>12</v>
      </c>
      <c r="E1216">
        <v>26</v>
      </c>
      <c r="F1216">
        <v>219</v>
      </c>
      <c r="G1216">
        <v>2467</v>
      </c>
      <c r="H1216" t="s">
        <v>13</v>
      </c>
    </row>
    <row r="1217" spans="1:8" hidden="1">
      <c r="A1217" t="s">
        <v>1584</v>
      </c>
      <c r="B1217" t="s">
        <v>1585</v>
      </c>
      <c r="C1217">
        <v>333</v>
      </c>
      <c r="D1217" t="s">
        <v>10</v>
      </c>
      <c r="E1217">
        <v>21</v>
      </c>
      <c r="F1217">
        <v>75</v>
      </c>
      <c r="G1217">
        <v>12686</v>
      </c>
      <c r="H1217" t="s">
        <v>11</v>
      </c>
    </row>
    <row r="1218" spans="1:8">
      <c r="A1218" t="s">
        <v>1584</v>
      </c>
      <c r="B1218" t="s">
        <v>1585</v>
      </c>
      <c r="C1218">
        <v>333</v>
      </c>
      <c r="D1218" t="s">
        <v>12</v>
      </c>
      <c r="E1218">
        <v>78</v>
      </c>
      <c r="F1218">
        <v>332</v>
      </c>
      <c r="G1218">
        <v>2467</v>
      </c>
      <c r="H1218" t="s">
        <v>13</v>
      </c>
    </row>
    <row r="1219" spans="1:8">
      <c r="A1219" t="s">
        <v>1586</v>
      </c>
      <c r="B1219" t="s">
        <v>1587</v>
      </c>
      <c r="C1219">
        <v>341</v>
      </c>
      <c r="D1219" t="s">
        <v>12</v>
      </c>
      <c r="E1219">
        <v>178</v>
      </c>
      <c r="F1219">
        <v>337</v>
      </c>
      <c r="G1219">
        <v>2467</v>
      </c>
      <c r="H1219" t="s">
        <v>13</v>
      </c>
    </row>
    <row r="1220" spans="1:8" hidden="1">
      <c r="A1220" t="s">
        <v>1588</v>
      </c>
      <c r="B1220" t="s">
        <v>1589</v>
      </c>
      <c r="C1220">
        <v>316</v>
      </c>
      <c r="D1220" t="s">
        <v>10</v>
      </c>
      <c r="E1220">
        <v>4</v>
      </c>
      <c r="F1220">
        <v>58</v>
      </c>
      <c r="G1220">
        <v>12686</v>
      </c>
      <c r="H1220" t="s">
        <v>11</v>
      </c>
    </row>
    <row r="1221" spans="1:8">
      <c r="A1221" t="s">
        <v>1588</v>
      </c>
      <c r="B1221" t="s">
        <v>1589</v>
      </c>
      <c r="C1221">
        <v>316</v>
      </c>
      <c r="D1221" t="s">
        <v>12</v>
      </c>
      <c r="E1221">
        <v>61</v>
      </c>
      <c r="F1221">
        <v>315</v>
      </c>
      <c r="G1221">
        <v>2467</v>
      </c>
      <c r="H1221" t="s">
        <v>13</v>
      </c>
    </row>
    <row r="1222" spans="1:8" hidden="1">
      <c r="A1222" t="s">
        <v>1590</v>
      </c>
      <c r="B1222" t="s">
        <v>1591</v>
      </c>
      <c r="C1222">
        <v>339</v>
      </c>
      <c r="D1222" t="s">
        <v>10</v>
      </c>
      <c r="E1222">
        <v>20</v>
      </c>
      <c r="F1222">
        <v>77</v>
      </c>
      <c r="G1222">
        <v>12686</v>
      </c>
      <c r="H1222" t="s">
        <v>11</v>
      </c>
    </row>
    <row r="1223" spans="1:8">
      <c r="A1223" t="s">
        <v>1590</v>
      </c>
      <c r="B1223" t="s">
        <v>1591</v>
      </c>
      <c r="C1223">
        <v>339</v>
      </c>
      <c r="D1223" t="s">
        <v>12</v>
      </c>
      <c r="E1223">
        <v>80</v>
      </c>
      <c r="F1223">
        <v>336</v>
      </c>
      <c r="G1223">
        <v>2467</v>
      </c>
      <c r="H1223" t="s">
        <v>13</v>
      </c>
    </row>
    <row r="1224" spans="1:8">
      <c r="A1224" t="s">
        <v>1592</v>
      </c>
      <c r="B1224" t="s">
        <v>1593</v>
      </c>
      <c r="C1224">
        <v>348</v>
      </c>
      <c r="D1224" t="s">
        <v>12</v>
      </c>
      <c r="E1224">
        <v>92</v>
      </c>
      <c r="F1224">
        <v>348</v>
      </c>
      <c r="G1224">
        <v>2467</v>
      </c>
      <c r="H1224" t="s">
        <v>13</v>
      </c>
    </row>
    <row r="1225" spans="1:8">
      <c r="A1225" t="s">
        <v>1594</v>
      </c>
      <c r="B1225" t="s">
        <v>1595</v>
      </c>
      <c r="C1225">
        <v>235</v>
      </c>
      <c r="D1225" t="s">
        <v>12</v>
      </c>
      <c r="E1225">
        <v>1</v>
      </c>
      <c r="F1225">
        <v>124</v>
      </c>
      <c r="G1225">
        <v>2467</v>
      </c>
      <c r="H1225" t="s">
        <v>13</v>
      </c>
    </row>
    <row r="1226" spans="1:8" hidden="1">
      <c r="A1226" t="s">
        <v>1596</v>
      </c>
      <c r="B1226" t="s">
        <v>1597</v>
      </c>
      <c r="C1226">
        <v>453</v>
      </c>
      <c r="D1226" t="s">
        <v>10</v>
      </c>
      <c r="E1226">
        <v>27</v>
      </c>
      <c r="F1226">
        <v>81</v>
      </c>
      <c r="G1226">
        <v>12686</v>
      </c>
      <c r="H1226" t="s">
        <v>11</v>
      </c>
    </row>
    <row r="1227" spans="1:8">
      <c r="A1227" t="s">
        <v>1596</v>
      </c>
      <c r="B1227" t="s">
        <v>1597</v>
      </c>
      <c r="C1227">
        <v>453</v>
      </c>
      <c r="D1227" t="s">
        <v>12</v>
      </c>
      <c r="E1227">
        <v>84</v>
      </c>
      <c r="F1227">
        <v>153</v>
      </c>
      <c r="G1227">
        <v>2467</v>
      </c>
      <c r="H1227" t="s">
        <v>13</v>
      </c>
    </row>
    <row r="1228" spans="1:8">
      <c r="A1228" t="s">
        <v>1598</v>
      </c>
      <c r="B1228" t="s">
        <v>1599</v>
      </c>
      <c r="C1228">
        <v>202</v>
      </c>
      <c r="D1228" t="s">
        <v>12</v>
      </c>
      <c r="E1228">
        <v>1</v>
      </c>
      <c r="F1228">
        <v>124</v>
      </c>
      <c r="G1228">
        <v>2467</v>
      </c>
      <c r="H1228" t="s">
        <v>13</v>
      </c>
    </row>
    <row r="1229" spans="1:8">
      <c r="A1229" t="s">
        <v>1600</v>
      </c>
      <c r="B1229" t="s">
        <v>1601</v>
      </c>
      <c r="C1229">
        <v>345</v>
      </c>
      <c r="D1229" t="s">
        <v>12</v>
      </c>
      <c r="E1229">
        <v>9</v>
      </c>
      <c r="F1229">
        <v>115</v>
      </c>
      <c r="G1229">
        <v>2467</v>
      </c>
      <c r="H1229" t="s">
        <v>13</v>
      </c>
    </row>
    <row r="1230" spans="1:8">
      <c r="A1230" t="s">
        <v>1600</v>
      </c>
      <c r="B1230" t="s">
        <v>1601</v>
      </c>
      <c r="C1230">
        <v>345</v>
      </c>
      <c r="D1230" t="s">
        <v>12</v>
      </c>
      <c r="E1230">
        <v>135</v>
      </c>
      <c r="F1230">
        <v>218</v>
      </c>
      <c r="G1230">
        <v>2467</v>
      </c>
      <c r="H1230" t="s">
        <v>13</v>
      </c>
    </row>
    <row r="1231" spans="1:8">
      <c r="A1231" t="s">
        <v>1602</v>
      </c>
      <c r="B1231" t="s">
        <v>1603</v>
      </c>
      <c r="C1231">
        <v>414</v>
      </c>
      <c r="D1231" t="s">
        <v>12</v>
      </c>
      <c r="E1231">
        <v>77</v>
      </c>
      <c r="F1231">
        <v>177</v>
      </c>
      <c r="G1231">
        <v>2467</v>
      </c>
      <c r="H1231" t="s">
        <v>13</v>
      </c>
    </row>
    <row r="1232" spans="1:8">
      <c r="A1232" t="s">
        <v>1604</v>
      </c>
      <c r="B1232" t="s">
        <v>1605</v>
      </c>
      <c r="C1232">
        <v>234</v>
      </c>
      <c r="D1232" t="s">
        <v>12</v>
      </c>
      <c r="E1232">
        <v>7</v>
      </c>
      <c r="F1232">
        <v>234</v>
      </c>
      <c r="G1232">
        <v>2467</v>
      </c>
      <c r="H1232" t="s">
        <v>13</v>
      </c>
    </row>
    <row r="1233" spans="1:8" hidden="1">
      <c r="A1233" t="s">
        <v>1606</v>
      </c>
      <c r="B1233" t="s">
        <v>1607</v>
      </c>
      <c r="C1233">
        <v>311</v>
      </c>
      <c r="D1233" t="s">
        <v>10</v>
      </c>
      <c r="E1233">
        <v>2</v>
      </c>
      <c r="F1233">
        <v>57</v>
      </c>
      <c r="G1233">
        <v>12686</v>
      </c>
      <c r="H1233" t="s">
        <v>11</v>
      </c>
    </row>
    <row r="1234" spans="1:8">
      <c r="A1234" t="s">
        <v>1606</v>
      </c>
      <c r="B1234" t="s">
        <v>1607</v>
      </c>
      <c r="C1234">
        <v>311</v>
      </c>
      <c r="D1234" t="s">
        <v>12</v>
      </c>
      <c r="E1234">
        <v>60</v>
      </c>
      <c r="F1234">
        <v>311</v>
      </c>
      <c r="G1234">
        <v>2467</v>
      </c>
      <c r="H1234" t="s">
        <v>13</v>
      </c>
    </row>
    <row r="1235" spans="1:8" hidden="1">
      <c r="A1235" t="s">
        <v>1608</v>
      </c>
      <c r="B1235" t="s">
        <v>1609</v>
      </c>
      <c r="C1235">
        <v>326</v>
      </c>
      <c r="D1235" t="s">
        <v>10</v>
      </c>
      <c r="E1235">
        <v>13</v>
      </c>
      <c r="F1235">
        <v>69</v>
      </c>
      <c r="G1235">
        <v>12686</v>
      </c>
      <c r="H1235" t="s">
        <v>11</v>
      </c>
    </row>
    <row r="1236" spans="1:8">
      <c r="A1236" t="s">
        <v>1608</v>
      </c>
      <c r="B1236" t="s">
        <v>1609</v>
      </c>
      <c r="C1236">
        <v>326</v>
      </c>
      <c r="D1236" t="s">
        <v>12</v>
      </c>
      <c r="E1236">
        <v>72</v>
      </c>
      <c r="F1236">
        <v>324</v>
      </c>
      <c r="G1236">
        <v>2467</v>
      </c>
      <c r="H1236" t="s">
        <v>13</v>
      </c>
    </row>
    <row r="1237" spans="1:8" hidden="1">
      <c r="A1237" t="s">
        <v>1610</v>
      </c>
      <c r="B1237" t="s">
        <v>1611</v>
      </c>
      <c r="C1237">
        <v>324</v>
      </c>
      <c r="D1237" t="s">
        <v>10</v>
      </c>
      <c r="E1237">
        <v>2</v>
      </c>
      <c r="F1237">
        <v>65</v>
      </c>
      <c r="G1237">
        <v>12686</v>
      </c>
      <c r="H1237" t="s">
        <v>11</v>
      </c>
    </row>
    <row r="1238" spans="1:8">
      <c r="A1238" t="s">
        <v>1610</v>
      </c>
      <c r="B1238" t="s">
        <v>1611</v>
      </c>
      <c r="C1238">
        <v>324</v>
      </c>
      <c r="D1238" t="s">
        <v>12</v>
      </c>
      <c r="E1238">
        <v>68</v>
      </c>
      <c r="F1238">
        <v>324</v>
      </c>
      <c r="G1238">
        <v>2467</v>
      </c>
      <c r="H1238" t="s">
        <v>13</v>
      </c>
    </row>
    <row r="1239" spans="1:8" hidden="1">
      <c r="A1239" t="s">
        <v>1612</v>
      </c>
      <c r="B1239" t="s">
        <v>1613</v>
      </c>
      <c r="C1239">
        <v>344</v>
      </c>
      <c r="D1239" t="s">
        <v>10</v>
      </c>
      <c r="E1239">
        <v>25</v>
      </c>
      <c r="F1239">
        <v>86</v>
      </c>
      <c r="G1239">
        <v>12686</v>
      </c>
      <c r="H1239" t="s">
        <v>11</v>
      </c>
    </row>
    <row r="1240" spans="1:8">
      <c r="A1240" t="s">
        <v>1612</v>
      </c>
      <c r="B1240" t="s">
        <v>1613</v>
      </c>
      <c r="C1240">
        <v>344</v>
      </c>
      <c r="D1240" t="s">
        <v>12</v>
      </c>
      <c r="E1240">
        <v>89</v>
      </c>
      <c r="F1240">
        <v>343</v>
      </c>
      <c r="G1240">
        <v>2467</v>
      </c>
      <c r="H1240" t="s">
        <v>13</v>
      </c>
    </row>
    <row r="1241" spans="1:8">
      <c r="A1241" t="s">
        <v>1614</v>
      </c>
      <c r="B1241" t="s">
        <v>1615</v>
      </c>
      <c r="C1241">
        <v>340</v>
      </c>
      <c r="D1241" t="s">
        <v>12</v>
      </c>
      <c r="E1241">
        <v>82</v>
      </c>
      <c r="F1241">
        <v>339</v>
      </c>
      <c r="G1241">
        <v>2467</v>
      </c>
      <c r="H1241" t="s">
        <v>13</v>
      </c>
    </row>
    <row r="1242" spans="1:8" hidden="1">
      <c r="A1242" t="s">
        <v>1616</v>
      </c>
      <c r="B1242" t="s">
        <v>1617</v>
      </c>
      <c r="C1242">
        <v>349</v>
      </c>
      <c r="D1242" t="s">
        <v>10</v>
      </c>
      <c r="E1242">
        <v>32</v>
      </c>
      <c r="F1242">
        <v>91</v>
      </c>
      <c r="G1242">
        <v>12686</v>
      </c>
      <c r="H1242" t="s">
        <v>11</v>
      </c>
    </row>
    <row r="1243" spans="1:8">
      <c r="A1243" t="s">
        <v>1616</v>
      </c>
      <c r="B1243" t="s">
        <v>1617</v>
      </c>
      <c r="C1243">
        <v>349</v>
      </c>
      <c r="D1243" t="s">
        <v>12</v>
      </c>
      <c r="E1243">
        <v>94</v>
      </c>
      <c r="F1243">
        <v>348</v>
      </c>
      <c r="G1243">
        <v>2467</v>
      </c>
      <c r="H1243" t="s">
        <v>13</v>
      </c>
    </row>
    <row r="1244" spans="1:8" hidden="1">
      <c r="A1244" t="s">
        <v>1618</v>
      </c>
      <c r="B1244" t="s">
        <v>1619</v>
      </c>
      <c r="C1244">
        <v>340</v>
      </c>
      <c r="D1244" t="s">
        <v>10</v>
      </c>
      <c r="E1244">
        <v>19</v>
      </c>
      <c r="F1244">
        <v>79</v>
      </c>
      <c r="G1244">
        <v>12686</v>
      </c>
      <c r="H1244" t="s">
        <v>11</v>
      </c>
    </row>
    <row r="1245" spans="1:8">
      <c r="A1245" t="s">
        <v>1618</v>
      </c>
      <c r="B1245" t="s">
        <v>1619</v>
      </c>
      <c r="C1245">
        <v>340</v>
      </c>
      <c r="D1245" t="s">
        <v>12</v>
      </c>
      <c r="E1245">
        <v>82</v>
      </c>
      <c r="F1245">
        <v>339</v>
      </c>
      <c r="G1245">
        <v>2467</v>
      </c>
      <c r="H1245" t="s">
        <v>13</v>
      </c>
    </row>
    <row r="1246" spans="1:8">
      <c r="A1246" t="s">
        <v>1620</v>
      </c>
      <c r="B1246" t="s">
        <v>1621</v>
      </c>
      <c r="C1246">
        <v>332</v>
      </c>
      <c r="D1246" t="s">
        <v>12</v>
      </c>
      <c r="E1246">
        <v>76</v>
      </c>
      <c r="F1246">
        <v>332</v>
      </c>
      <c r="G1246">
        <v>2467</v>
      </c>
      <c r="H1246" t="s">
        <v>13</v>
      </c>
    </row>
    <row r="1247" spans="1:8" hidden="1">
      <c r="A1247" t="s">
        <v>1622</v>
      </c>
      <c r="B1247" t="s">
        <v>1623</v>
      </c>
      <c r="C1247">
        <v>345</v>
      </c>
      <c r="D1247" t="s">
        <v>10</v>
      </c>
      <c r="E1247">
        <v>26</v>
      </c>
      <c r="F1247">
        <v>87</v>
      </c>
      <c r="G1247">
        <v>12686</v>
      </c>
      <c r="H1247" t="s">
        <v>11</v>
      </c>
    </row>
    <row r="1248" spans="1:8">
      <c r="A1248" t="s">
        <v>1622</v>
      </c>
      <c r="B1248" t="s">
        <v>1623</v>
      </c>
      <c r="C1248">
        <v>345</v>
      </c>
      <c r="D1248" t="s">
        <v>12</v>
      </c>
      <c r="E1248">
        <v>90</v>
      </c>
      <c r="F1248">
        <v>344</v>
      </c>
      <c r="G1248">
        <v>2467</v>
      </c>
      <c r="H1248" t="s">
        <v>13</v>
      </c>
    </row>
    <row r="1249" spans="1:8" hidden="1">
      <c r="A1249" t="s">
        <v>1624</v>
      </c>
      <c r="B1249" t="s">
        <v>1625</v>
      </c>
      <c r="C1249">
        <v>334</v>
      </c>
      <c r="D1249" t="s">
        <v>238</v>
      </c>
      <c r="E1249">
        <v>16</v>
      </c>
      <c r="F1249">
        <v>68</v>
      </c>
      <c r="G1249">
        <v>92</v>
      </c>
      <c r="H1249" t="s">
        <v>238</v>
      </c>
    </row>
    <row r="1250" spans="1:8">
      <c r="A1250" t="s">
        <v>1624</v>
      </c>
      <c r="B1250" t="s">
        <v>1625</v>
      </c>
      <c r="C1250">
        <v>334</v>
      </c>
      <c r="D1250" t="s">
        <v>12</v>
      </c>
      <c r="E1250">
        <v>77</v>
      </c>
      <c r="F1250">
        <v>333</v>
      </c>
      <c r="G1250">
        <v>2467</v>
      </c>
      <c r="H1250" t="s">
        <v>13</v>
      </c>
    </row>
    <row r="1251" spans="1:8" hidden="1">
      <c r="A1251" t="s">
        <v>1626</v>
      </c>
      <c r="B1251" t="s">
        <v>1627</v>
      </c>
      <c r="C1251">
        <v>334</v>
      </c>
      <c r="D1251" t="s">
        <v>10</v>
      </c>
      <c r="E1251">
        <v>18</v>
      </c>
      <c r="F1251">
        <v>74</v>
      </c>
      <c r="G1251">
        <v>12686</v>
      </c>
      <c r="H1251" t="s">
        <v>11</v>
      </c>
    </row>
    <row r="1252" spans="1:8">
      <c r="A1252" t="s">
        <v>1626</v>
      </c>
      <c r="B1252" t="s">
        <v>1627</v>
      </c>
      <c r="C1252">
        <v>334</v>
      </c>
      <c r="D1252" t="s">
        <v>12</v>
      </c>
      <c r="E1252">
        <v>77</v>
      </c>
      <c r="F1252">
        <v>333</v>
      </c>
      <c r="G1252">
        <v>2467</v>
      </c>
      <c r="H1252" t="s">
        <v>13</v>
      </c>
    </row>
    <row r="1253" spans="1:8">
      <c r="A1253" t="s">
        <v>1628</v>
      </c>
      <c r="B1253" t="s">
        <v>1629</v>
      </c>
      <c r="C1253">
        <v>316</v>
      </c>
      <c r="D1253" t="s">
        <v>12</v>
      </c>
      <c r="E1253">
        <v>64</v>
      </c>
      <c r="F1253">
        <v>316</v>
      </c>
      <c r="G1253">
        <v>2467</v>
      </c>
      <c r="H1253" t="s">
        <v>13</v>
      </c>
    </row>
    <row r="1254" spans="1:8">
      <c r="A1254" t="s">
        <v>1630</v>
      </c>
      <c r="B1254" t="s">
        <v>1631</v>
      </c>
      <c r="C1254">
        <v>341</v>
      </c>
      <c r="D1254" t="s">
        <v>12</v>
      </c>
      <c r="E1254">
        <v>83</v>
      </c>
      <c r="F1254">
        <v>340</v>
      </c>
      <c r="G1254">
        <v>2467</v>
      </c>
      <c r="H1254" t="s">
        <v>13</v>
      </c>
    </row>
    <row r="1255" spans="1:8">
      <c r="A1255" t="s">
        <v>1632</v>
      </c>
      <c r="B1255" t="s">
        <v>1633</v>
      </c>
      <c r="C1255">
        <v>325</v>
      </c>
      <c r="D1255" t="s">
        <v>12</v>
      </c>
      <c r="E1255">
        <v>64</v>
      </c>
      <c r="F1255">
        <v>325</v>
      </c>
      <c r="G1255">
        <v>2467</v>
      </c>
      <c r="H1255" t="s">
        <v>13</v>
      </c>
    </row>
    <row r="1256" spans="1:8">
      <c r="A1256" t="s">
        <v>1634</v>
      </c>
      <c r="B1256" t="s">
        <v>1635</v>
      </c>
      <c r="C1256">
        <v>317</v>
      </c>
      <c r="D1256" t="s">
        <v>12</v>
      </c>
      <c r="E1256">
        <v>65</v>
      </c>
      <c r="F1256">
        <v>184</v>
      </c>
      <c r="G1256">
        <v>2467</v>
      </c>
      <c r="H1256" t="s">
        <v>13</v>
      </c>
    </row>
    <row r="1257" spans="1:8" hidden="1">
      <c r="A1257" t="s">
        <v>1636</v>
      </c>
      <c r="B1257" t="s">
        <v>1637</v>
      </c>
      <c r="C1257">
        <v>339</v>
      </c>
      <c r="D1257" t="s">
        <v>10</v>
      </c>
      <c r="E1257">
        <v>24</v>
      </c>
      <c r="F1257">
        <v>80</v>
      </c>
      <c r="G1257">
        <v>12686</v>
      </c>
      <c r="H1257" t="s">
        <v>11</v>
      </c>
    </row>
    <row r="1258" spans="1:8">
      <c r="A1258" t="s">
        <v>1636</v>
      </c>
      <c r="B1258" t="s">
        <v>1637</v>
      </c>
      <c r="C1258">
        <v>339</v>
      </c>
      <c r="D1258" t="s">
        <v>12</v>
      </c>
      <c r="E1258">
        <v>83</v>
      </c>
      <c r="F1258">
        <v>338</v>
      </c>
      <c r="G1258">
        <v>2467</v>
      </c>
      <c r="H1258" t="s">
        <v>13</v>
      </c>
    </row>
    <row r="1259" spans="1:8" hidden="1">
      <c r="A1259" t="s">
        <v>1638</v>
      </c>
      <c r="B1259" t="s">
        <v>1639</v>
      </c>
      <c r="C1259">
        <v>347</v>
      </c>
      <c r="D1259" t="s">
        <v>10</v>
      </c>
      <c r="E1259">
        <v>26</v>
      </c>
      <c r="F1259">
        <v>85</v>
      </c>
      <c r="G1259">
        <v>12686</v>
      </c>
      <c r="H1259" t="s">
        <v>11</v>
      </c>
    </row>
    <row r="1260" spans="1:8">
      <c r="A1260" t="s">
        <v>1638</v>
      </c>
      <c r="B1260" t="s">
        <v>1639</v>
      </c>
      <c r="C1260">
        <v>347</v>
      </c>
      <c r="D1260" t="s">
        <v>12</v>
      </c>
      <c r="E1260">
        <v>88</v>
      </c>
      <c r="F1260">
        <v>346</v>
      </c>
      <c r="G1260">
        <v>2467</v>
      </c>
      <c r="H1260" t="s">
        <v>13</v>
      </c>
    </row>
    <row r="1261" spans="1:8" hidden="1">
      <c r="A1261" t="s">
        <v>1640</v>
      </c>
      <c r="B1261" t="s">
        <v>1641</v>
      </c>
      <c r="C1261">
        <v>341</v>
      </c>
      <c r="D1261" t="s">
        <v>10</v>
      </c>
      <c r="E1261">
        <v>17</v>
      </c>
      <c r="F1261">
        <v>78</v>
      </c>
      <c r="G1261">
        <v>12686</v>
      </c>
      <c r="H1261" t="s">
        <v>11</v>
      </c>
    </row>
    <row r="1262" spans="1:8">
      <c r="A1262" t="s">
        <v>1640</v>
      </c>
      <c r="B1262" t="s">
        <v>1641</v>
      </c>
      <c r="C1262">
        <v>341</v>
      </c>
      <c r="D1262" t="s">
        <v>12</v>
      </c>
      <c r="E1262">
        <v>82</v>
      </c>
      <c r="F1262">
        <v>340</v>
      </c>
      <c r="G1262">
        <v>2467</v>
      </c>
      <c r="H1262" t="s">
        <v>13</v>
      </c>
    </row>
    <row r="1263" spans="1:8">
      <c r="A1263" t="s">
        <v>1642</v>
      </c>
      <c r="B1263" t="s">
        <v>1643</v>
      </c>
      <c r="C1263">
        <v>364</v>
      </c>
      <c r="D1263" t="s">
        <v>12</v>
      </c>
      <c r="E1263">
        <v>76</v>
      </c>
      <c r="F1263">
        <v>361</v>
      </c>
      <c r="G1263">
        <v>2467</v>
      </c>
      <c r="H1263" t="s">
        <v>13</v>
      </c>
    </row>
    <row r="1264" spans="1:8">
      <c r="A1264" t="s">
        <v>1644</v>
      </c>
      <c r="B1264" t="s">
        <v>1645</v>
      </c>
      <c r="C1264">
        <v>369</v>
      </c>
      <c r="D1264" t="s">
        <v>12</v>
      </c>
      <c r="E1264">
        <v>73</v>
      </c>
      <c r="F1264">
        <v>187</v>
      </c>
      <c r="G1264">
        <v>2467</v>
      </c>
      <c r="H1264" t="s">
        <v>13</v>
      </c>
    </row>
    <row r="1265" spans="1:8">
      <c r="A1265" t="s">
        <v>1644</v>
      </c>
      <c r="B1265" t="s">
        <v>1645</v>
      </c>
      <c r="C1265">
        <v>369</v>
      </c>
      <c r="D1265" t="s">
        <v>12</v>
      </c>
      <c r="E1265">
        <v>175</v>
      </c>
      <c r="F1265">
        <v>343</v>
      </c>
      <c r="G1265">
        <v>2467</v>
      </c>
      <c r="H1265" t="s">
        <v>13</v>
      </c>
    </row>
    <row r="1266" spans="1:8">
      <c r="A1266" t="s">
        <v>1646</v>
      </c>
      <c r="B1266" t="s">
        <v>1647</v>
      </c>
      <c r="C1266">
        <v>275</v>
      </c>
      <c r="D1266" t="s">
        <v>12</v>
      </c>
      <c r="E1266">
        <v>62</v>
      </c>
      <c r="F1266">
        <v>258</v>
      </c>
      <c r="G1266">
        <v>2467</v>
      </c>
      <c r="H1266" t="s">
        <v>13</v>
      </c>
    </row>
    <row r="1267" spans="1:8">
      <c r="A1267" t="s">
        <v>1648</v>
      </c>
      <c r="B1267" t="s">
        <v>1649</v>
      </c>
      <c r="C1267">
        <v>327</v>
      </c>
      <c r="D1267" t="s">
        <v>12</v>
      </c>
      <c r="E1267">
        <v>62</v>
      </c>
      <c r="F1267">
        <v>266</v>
      </c>
      <c r="G1267">
        <v>2467</v>
      </c>
      <c r="H1267" t="s">
        <v>13</v>
      </c>
    </row>
    <row r="1268" spans="1:8">
      <c r="A1268" t="s">
        <v>1650</v>
      </c>
      <c r="B1268" t="s">
        <v>1651</v>
      </c>
      <c r="C1268">
        <v>278</v>
      </c>
      <c r="D1268" t="s">
        <v>12</v>
      </c>
      <c r="E1268">
        <v>33</v>
      </c>
      <c r="F1268">
        <v>213</v>
      </c>
      <c r="G1268">
        <v>2467</v>
      </c>
      <c r="H1268" t="s">
        <v>13</v>
      </c>
    </row>
    <row r="1269" spans="1:8" hidden="1">
      <c r="A1269" t="s">
        <v>1652</v>
      </c>
      <c r="B1269" t="s">
        <v>1653</v>
      </c>
      <c r="C1269">
        <v>368</v>
      </c>
      <c r="D1269" t="s">
        <v>10</v>
      </c>
      <c r="E1269">
        <v>18</v>
      </c>
      <c r="F1269">
        <v>108</v>
      </c>
      <c r="G1269">
        <v>12686</v>
      </c>
      <c r="H1269" t="s">
        <v>11</v>
      </c>
    </row>
    <row r="1270" spans="1:8">
      <c r="A1270" t="s">
        <v>1652</v>
      </c>
      <c r="B1270" t="s">
        <v>1653</v>
      </c>
      <c r="C1270">
        <v>368</v>
      </c>
      <c r="D1270" t="s">
        <v>12</v>
      </c>
      <c r="E1270">
        <v>112</v>
      </c>
      <c r="F1270">
        <v>367</v>
      </c>
      <c r="G1270">
        <v>2467</v>
      </c>
      <c r="H1270" t="s">
        <v>13</v>
      </c>
    </row>
    <row r="1271" spans="1:8" hidden="1">
      <c r="A1271" t="s">
        <v>1654</v>
      </c>
      <c r="B1271" t="s">
        <v>1655</v>
      </c>
      <c r="C1271">
        <v>389</v>
      </c>
      <c r="D1271" t="s">
        <v>1656</v>
      </c>
      <c r="E1271">
        <v>1</v>
      </c>
      <c r="F1271">
        <v>39</v>
      </c>
      <c r="G1271">
        <v>4</v>
      </c>
      <c r="H1271" t="s">
        <v>1656</v>
      </c>
    </row>
    <row r="1272" spans="1:8" hidden="1">
      <c r="A1272" t="s">
        <v>1654</v>
      </c>
      <c r="B1272" t="s">
        <v>1655</v>
      </c>
      <c r="C1272">
        <v>389</v>
      </c>
      <c r="D1272" t="s">
        <v>1657</v>
      </c>
      <c r="E1272">
        <v>93</v>
      </c>
      <c r="F1272">
        <v>134</v>
      </c>
      <c r="G1272">
        <v>23</v>
      </c>
      <c r="H1272" t="s">
        <v>1657</v>
      </c>
    </row>
    <row r="1273" spans="1:8">
      <c r="A1273" t="s">
        <v>1654</v>
      </c>
      <c r="B1273" t="s">
        <v>1655</v>
      </c>
      <c r="C1273">
        <v>389</v>
      </c>
      <c r="D1273" t="s">
        <v>12</v>
      </c>
      <c r="E1273">
        <v>139</v>
      </c>
      <c r="F1273">
        <v>388</v>
      </c>
      <c r="G1273">
        <v>2467</v>
      </c>
      <c r="H1273" t="s">
        <v>13</v>
      </c>
    </row>
    <row r="1274" spans="1:8" hidden="1">
      <c r="A1274" t="s">
        <v>1658</v>
      </c>
      <c r="B1274" t="s">
        <v>1659</v>
      </c>
      <c r="C1274">
        <v>360</v>
      </c>
      <c r="D1274" t="s">
        <v>10</v>
      </c>
      <c r="E1274">
        <v>51</v>
      </c>
      <c r="F1274">
        <v>100</v>
      </c>
      <c r="G1274">
        <v>12686</v>
      </c>
      <c r="H1274" t="s">
        <v>11</v>
      </c>
    </row>
    <row r="1275" spans="1:8">
      <c r="A1275" t="s">
        <v>1658</v>
      </c>
      <c r="B1275" t="s">
        <v>1659</v>
      </c>
      <c r="C1275">
        <v>360</v>
      </c>
      <c r="D1275" t="s">
        <v>12</v>
      </c>
      <c r="E1275">
        <v>103</v>
      </c>
      <c r="F1275">
        <v>359</v>
      </c>
      <c r="G1275">
        <v>2467</v>
      </c>
      <c r="H1275" t="s">
        <v>13</v>
      </c>
    </row>
    <row r="1276" spans="1:8">
      <c r="A1276" t="s">
        <v>1660</v>
      </c>
      <c r="B1276" t="s">
        <v>1661</v>
      </c>
      <c r="C1276">
        <v>347</v>
      </c>
      <c r="D1276" t="s">
        <v>12</v>
      </c>
      <c r="E1276">
        <v>50</v>
      </c>
      <c r="F1276">
        <v>120</v>
      </c>
      <c r="G1276">
        <v>2467</v>
      </c>
      <c r="H1276" t="s">
        <v>13</v>
      </c>
    </row>
    <row r="1277" spans="1:8">
      <c r="A1277" t="s">
        <v>1660</v>
      </c>
      <c r="B1277" t="s">
        <v>1661</v>
      </c>
      <c r="C1277">
        <v>347</v>
      </c>
      <c r="D1277" t="s">
        <v>12</v>
      </c>
      <c r="E1277">
        <v>112</v>
      </c>
      <c r="F1277">
        <v>346</v>
      </c>
      <c r="G1277">
        <v>2467</v>
      </c>
      <c r="H1277" t="s">
        <v>13</v>
      </c>
    </row>
    <row r="1278" spans="1:8">
      <c r="A1278" t="s">
        <v>1662</v>
      </c>
      <c r="B1278" t="s">
        <v>1663</v>
      </c>
      <c r="C1278">
        <v>143</v>
      </c>
      <c r="D1278" t="s">
        <v>12</v>
      </c>
      <c r="E1278">
        <v>21</v>
      </c>
      <c r="F1278">
        <v>138</v>
      </c>
      <c r="G1278">
        <v>2467</v>
      </c>
      <c r="H1278" t="s">
        <v>13</v>
      </c>
    </row>
    <row r="1279" spans="1:8" hidden="1">
      <c r="A1279" t="s">
        <v>1664</v>
      </c>
      <c r="B1279" t="s">
        <v>1665</v>
      </c>
      <c r="C1279">
        <v>318</v>
      </c>
      <c r="D1279" t="s">
        <v>10</v>
      </c>
      <c r="E1279">
        <v>4</v>
      </c>
      <c r="F1279">
        <v>61</v>
      </c>
      <c r="G1279">
        <v>12686</v>
      </c>
      <c r="H1279" t="s">
        <v>11</v>
      </c>
    </row>
    <row r="1280" spans="1:8">
      <c r="A1280" t="s">
        <v>1664</v>
      </c>
      <c r="B1280" t="s">
        <v>1665</v>
      </c>
      <c r="C1280">
        <v>318</v>
      </c>
      <c r="D1280" t="s">
        <v>12</v>
      </c>
      <c r="E1280">
        <v>66</v>
      </c>
      <c r="F1280">
        <v>318</v>
      </c>
      <c r="G1280">
        <v>2467</v>
      </c>
      <c r="H1280" t="s">
        <v>13</v>
      </c>
    </row>
    <row r="1281" spans="1:8" hidden="1">
      <c r="A1281" t="s">
        <v>1666</v>
      </c>
      <c r="B1281" t="s">
        <v>1667</v>
      </c>
      <c r="C1281">
        <v>388</v>
      </c>
      <c r="D1281" t="s">
        <v>10</v>
      </c>
      <c r="E1281">
        <v>76</v>
      </c>
      <c r="F1281">
        <v>134</v>
      </c>
      <c r="G1281">
        <v>12686</v>
      </c>
      <c r="H1281" t="s">
        <v>11</v>
      </c>
    </row>
    <row r="1282" spans="1:8">
      <c r="A1282" t="s">
        <v>1666</v>
      </c>
      <c r="B1282" t="s">
        <v>1667</v>
      </c>
      <c r="C1282">
        <v>388</v>
      </c>
      <c r="D1282" t="s">
        <v>12</v>
      </c>
      <c r="E1282">
        <v>138</v>
      </c>
      <c r="F1282">
        <v>388</v>
      </c>
      <c r="G1282">
        <v>2467</v>
      </c>
      <c r="H1282" t="s">
        <v>13</v>
      </c>
    </row>
    <row r="1283" spans="1:8">
      <c r="A1283" t="s">
        <v>1668</v>
      </c>
      <c r="B1283" t="s">
        <v>1669</v>
      </c>
      <c r="C1283">
        <v>327</v>
      </c>
      <c r="D1283" t="s">
        <v>12</v>
      </c>
      <c r="E1283">
        <v>76</v>
      </c>
      <c r="F1283">
        <v>327</v>
      </c>
      <c r="G1283">
        <v>2467</v>
      </c>
      <c r="H1283" t="s">
        <v>13</v>
      </c>
    </row>
    <row r="1284" spans="1:8" hidden="1">
      <c r="A1284" t="s">
        <v>1670</v>
      </c>
      <c r="B1284" t="s">
        <v>1671</v>
      </c>
      <c r="C1284">
        <v>323</v>
      </c>
      <c r="D1284" t="s">
        <v>10</v>
      </c>
      <c r="E1284">
        <v>2</v>
      </c>
      <c r="F1284">
        <v>59</v>
      </c>
      <c r="G1284">
        <v>12686</v>
      </c>
      <c r="H1284" t="s">
        <v>11</v>
      </c>
    </row>
    <row r="1285" spans="1:8">
      <c r="A1285" t="s">
        <v>1670</v>
      </c>
      <c r="B1285" t="s">
        <v>1671</v>
      </c>
      <c r="C1285">
        <v>323</v>
      </c>
      <c r="D1285" t="s">
        <v>12</v>
      </c>
      <c r="E1285">
        <v>63</v>
      </c>
      <c r="F1285">
        <v>323</v>
      </c>
      <c r="G1285">
        <v>2467</v>
      </c>
      <c r="H1285" t="s">
        <v>13</v>
      </c>
    </row>
    <row r="1286" spans="1:8">
      <c r="A1286" t="s">
        <v>1672</v>
      </c>
      <c r="B1286" t="s">
        <v>1673</v>
      </c>
      <c r="C1286">
        <v>226</v>
      </c>
      <c r="D1286" t="s">
        <v>12</v>
      </c>
      <c r="E1286">
        <v>2</v>
      </c>
      <c r="F1286">
        <v>223</v>
      </c>
      <c r="G1286">
        <v>2467</v>
      </c>
      <c r="H1286" t="s">
        <v>13</v>
      </c>
    </row>
    <row r="1287" spans="1:8" hidden="1">
      <c r="A1287" t="s">
        <v>1674</v>
      </c>
      <c r="B1287" t="s">
        <v>1675</v>
      </c>
      <c r="C1287">
        <v>763</v>
      </c>
      <c r="D1287" t="s">
        <v>1676</v>
      </c>
      <c r="E1287">
        <v>234</v>
      </c>
      <c r="F1287">
        <v>515</v>
      </c>
      <c r="G1287">
        <v>1276</v>
      </c>
      <c r="H1287" t="s">
        <v>1677</v>
      </c>
    </row>
    <row r="1288" spans="1:8">
      <c r="A1288" t="s">
        <v>1674</v>
      </c>
      <c r="B1288" t="s">
        <v>1675</v>
      </c>
      <c r="C1288">
        <v>763</v>
      </c>
      <c r="D1288" t="s">
        <v>12</v>
      </c>
      <c r="E1288">
        <v>1</v>
      </c>
      <c r="F1288">
        <v>233</v>
      </c>
      <c r="G1288">
        <v>2467</v>
      </c>
      <c r="H1288" t="s">
        <v>13</v>
      </c>
    </row>
    <row r="1289" spans="1:8">
      <c r="A1289" t="s">
        <v>1678</v>
      </c>
      <c r="B1289" t="s">
        <v>1679</v>
      </c>
      <c r="C1289">
        <v>274</v>
      </c>
      <c r="D1289" t="s">
        <v>12</v>
      </c>
      <c r="E1289">
        <v>16</v>
      </c>
      <c r="F1289">
        <v>205</v>
      </c>
      <c r="G1289">
        <v>2467</v>
      </c>
      <c r="H1289" t="s">
        <v>13</v>
      </c>
    </row>
    <row r="1290" spans="1:8">
      <c r="A1290" t="s">
        <v>1680</v>
      </c>
      <c r="B1290" t="s">
        <v>1681</v>
      </c>
      <c r="C1290">
        <v>253</v>
      </c>
      <c r="D1290" t="s">
        <v>12</v>
      </c>
      <c r="E1290">
        <v>7</v>
      </c>
      <c r="F1290">
        <v>253</v>
      </c>
      <c r="G1290">
        <v>2467</v>
      </c>
      <c r="H1290" t="s">
        <v>13</v>
      </c>
    </row>
    <row r="1291" spans="1:8" hidden="1">
      <c r="A1291" t="s">
        <v>1682</v>
      </c>
      <c r="B1291" t="s">
        <v>1683</v>
      </c>
      <c r="C1291">
        <v>340</v>
      </c>
      <c r="D1291" t="s">
        <v>10</v>
      </c>
      <c r="E1291">
        <v>22</v>
      </c>
      <c r="F1291">
        <v>80</v>
      </c>
      <c r="G1291">
        <v>12686</v>
      </c>
      <c r="H1291" t="s">
        <v>11</v>
      </c>
    </row>
    <row r="1292" spans="1:8">
      <c r="A1292" t="s">
        <v>1682</v>
      </c>
      <c r="B1292" t="s">
        <v>1683</v>
      </c>
      <c r="C1292">
        <v>340</v>
      </c>
      <c r="D1292" t="s">
        <v>12</v>
      </c>
      <c r="E1292">
        <v>83</v>
      </c>
      <c r="F1292">
        <v>339</v>
      </c>
      <c r="G1292">
        <v>2467</v>
      </c>
      <c r="H1292" t="s">
        <v>13</v>
      </c>
    </row>
    <row r="1293" spans="1:8" hidden="1">
      <c r="A1293" t="s">
        <v>1684</v>
      </c>
      <c r="B1293" t="s">
        <v>1685</v>
      </c>
      <c r="C1293">
        <v>340</v>
      </c>
      <c r="D1293" t="s">
        <v>10</v>
      </c>
      <c r="E1293">
        <v>21</v>
      </c>
      <c r="F1293">
        <v>92</v>
      </c>
      <c r="G1293">
        <v>12686</v>
      </c>
      <c r="H1293" t="s">
        <v>11</v>
      </c>
    </row>
    <row r="1294" spans="1:8">
      <c r="A1294" t="s">
        <v>1684</v>
      </c>
      <c r="B1294" t="s">
        <v>1685</v>
      </c>
      <c r="C1294">
        <v>340</v>
      </c>
      <c r="D1294" t="s">
        <v>12</v>
      </c>
      <c r="E1294">
        <v>83</v>
      </c>
      <c r="F1294">
        <v>339</v>
      </c>
      <c r="G1294">
        <v>2467</v>
      </c>
      <c r="H1294" t="s">
        <v>13</v>
      </c>
    </row>
    <row r="1295" spans="1:8">
      <c r="A1295" t="s">
        <v>1686</v>
      </c>
      <c r="B1295" t="s">
        <v>1687</v>
      </c>
      <c r="C1295">
        <v>183</v>
      </c>
      <c r="D1295" t="s">
        <v>12</v>
      </c>
      <c r="E1295">
        <v>1</v>
      </c>
      <c r="F1295">
        <v>183</v>
      </c>
      <c r="G1295">
        <v>2467</v>
      </c>
      <c r="H1295" t="s">
        <v>13</v>
      </c>
    </row>
    <row r="1296" spans="1:8">
      <c r="A1296" t="s">
        <v>1688</v>
      </c>
      <c r="B1296" t="s">
        <v>1689</v>
      </c>
      <c r="C1296">
        <v>244</v>
      </c>
      <c r="D1296" t="s">
        <v>12</v>
      </c>
      <c r="E1296">
        <v>2</v>
      </c>
      <c r="F1296">
        <v>244</v>
      </c>
      <c r="G1296">
        <v>2467</v>
      </c>
      <c r="H1296" t="s">
        <v>13</v>
      </c>
    </row>
    <row r="1297" spans="1:8">
      <c r="A1297" t="s">
        <v>1690</v>
      </c>
      <c r="B1297" t="s">
        <v>1691</v>
      </c>
      <c r="C1297">
        <v>160</v>
      </c>
      <c r="D1297" t="s">
        <v>12</v>
      </c>
      <c r="E1297">
        <v>1</v>
      </c>
      <c r="F1297">
        <v>160</v>
      </c>
      <c r="G1297">
        <v>2467</v>
      </c>
      <c r="H1297" t="s">
        <v>13</v>
      </c>
    </row>
    <row r="1298" spans="1:8">
      <c r="A1298" t="s">
        <v>1692</v>
      </c>
      <c r="B1298" t="s">
        <v>1693</v>
      </c>
      <c r="C1298">
        <v>160</v>
      </c>
      <c r="D1298" t="s">
        <v>12</v>
      </c>
      <c r="E1298">
        <v>1</v>
      </c>
      <c r="F1298">
        <v>160</v>
      </c>
      <c r="G1298">
        <v>2467</v>
      </c>
      <c r="H1298" t="s">
        <v>13</v>
      </c>
    </row>
    <row r="1299" spans="1:8">
      <c r="A1299" t="s">
        <v>1694</v>
      </c>
      <c r="B1299" t="s">
        <v>1695</v>
      </c>
      <c r="C1299">
        <v>160</v>
      </c>
      <c r="D1299" t="s">
        <v>12</v>
      </c>
      <c r="E1299">
        <v>1</v>
      </c>
      <c r="F1299">
        <v>160</v>
      </c>
      <c r="G1299">
        <v>2467</v>
      </c>
      <c r="H1299" t="s">
        <v>13</v>
      </c>
    </row>
    <row r="1300" spans="1:8">
      <c r="A1300" t="s">
        <v>1696</v>
      </c>
      <c r="B1300" t="s">
        <v>1697</v>
      </c>
      <c r="C1300">
        <v>160</v>
      </c>
      <c r="D1300" t="s">
        <v>12</v>
      </c>
      <c r="E1300">
        <v>1</v>
      </c>
      <c r="F1300">
        <v>160</v>
      </c>
      <c r="G1300">
        <v>2467</v>
      </c>
      <c r="H1300" t="s">
        <v>13</v>
      </c>
    </row>
    <row r="1301" spans="1:8">
      <c r="A1301" t="s">
        <v>1698</v>
      </c>
      <c r="B1301" t="s">
        <v>1699</v>
      </c>
      <c r="C1301">
        <v>160</v>
      </c>
      <c r="D1301" t="s">
        <v>12</v>
      </c>
      <c r="E1301">
        <v>1</v>
      </c>
      <c r="F1301">
        <v>160</v>
      </c>
      <c r="G1301">
        <v>2467</v>
      </c>
      <c r="H1301" t="s">
        <v>13</v>
      </c>
    </row>
    <row r="1302" spans="1:8">
      <c r="A1302" t="s">
        <v>1700</v>
      </c>
      <c r="B1302" t="s">
        <v>1701</v>
      </c>
      <c r="C1302">
        <v>160</v>
      </c>
      <c r="D1302" t="s">
        <v>12</v>
      </c>
      <c r="E1302">
        <v>1</v>
      </c>
      <c r="F1302">
        <v>160</v>
      </c>
      <c r="G1302">
        <v>2467</v>
      </c>
      <c r="H1302" t="s">
        <v>13</v>
      </c>
    </row>
    <row r="1303" spans="1:8">
      <c r="A1303" t="s">
        <v>1702</v>
      </c>
      <c r="B1303" t="s">
        <v>1703</v>
      </c>
      <c r="C1303">
        <v>160</v>
      </c>
      <c r="D1303" t="s">
        <v>12</v>
      </c>
      <c r="E1303">
        <v>1</v>
      </c>
      <c r="F1303">
        <v>160</v>
      </c>
      <c r="G1303">
        <v>2467</v>
      </c>
      <c r="H1303" t="s">
        <v>13</v>
      </c>
    </row>
    <row r="1304" spans="1:8">
      <c r="A1304" t="s">
        <v>1704</v>
      </c>
      <c r="B1304" t="s">
        <v>1705</v>
      </c>
      <c r="C1304">
        <v>160</v>
      </c>
      <c r="D1304" t="s">
        <v>12</v>
      </c>
      <c r="E1304">
        <v>1</v>
      </c>
      <c r="F1304">
        <v>160</v>
      </c>
      <c r="G1304">
        <v>2467</v>
      </c>
      <c r="H1304" t="s">
        <v>13</v>
      </c>
    </row>
    <row r="1305" spans="1:8">
      <c r="A1305" t="s">
        <v>1706</v>
      </c>
      <c r="B1305" t="s">
        <v>1707</v>
      </c>
      <c r="C1305">
        <v>160</v>
      </c>
      <c r="D1305" t="s">
        <v>12</v>
      </c>
      <c r="E1305">
        <v>1</v>
      </c>
      <c r="F1305">
        <v>160</v>
      </c>
      <c r="G1305">
        <v>2467</v>
      </c>
      <c r="H1305" t="s">
        <v>13</v>
      </c>
    </row>
    <row r="1306" spans="1:8">
      <c r="A1306" t="s">
        <v>1708</v>
      </c>
      <c r="B1306" t="s">
        <v>1709</v>
      </c>
      <c r="C1306">
        <v>160</v>
      </c>
      <c r="D1306" t="s">
        <v>12</v>
      </c>
      <c r="E1306">
        <v>1</v>
      </c>
      <c r="F1306">
        <v>160</v>
      </c>
      <c r="G1306">
        <v>2467</v>
      </c>
      <c r="H1306" t="s">
        <v>13</v>
      </c>
    </row>
    <row r="1307" spans="1:8">
      <c r="A1307" t="s">
        <v>1710</v>
      </c>
      <c r="B1307" t="s">
        <v>1711</v>
      </c>
      <c r="C1307">
        <v>160</v>
      </c>
      <c r="D1307" t="s">
        <v>12</v>
      </c>
      <c r="E1307">
        <v>1</v>
      </c>
      <c r="F1307">
        <v>160</v>
      </c>
      <c r="G1307">
        <v>2467</v>
      </c>
      <c r="H1307" t="s">
        <v>13</v>
      </c>
    </row>
    <row r="1308" spans="1:8">
      <c r="A1308" t="s">
        <v>1712</v>
      </c>
      <c r="B1308" t="s">
        <v>1713</v>
      </c>
      <c r="C1308">
        <v>160</v>
      </c>
      <c r="D1308" t="s">
        <v>12</v>
      </c>
      <c r="E1308">
        <v>1</v>
      </c>
      <c r="F1308">
        <v>160</v>
      </c>
      <c r="G1308">
        <v>2467</v>
      </c>
      <c r="H1308" t="s">
        <v>13</v>
      </c>
    </row>
    <row r="1309" spans="1:8">
      <c r="A1309" t="s">
        <v>1714</v>
      </c>
      <c r="B1309" t="s">
        <v>1715</v>
      </c>
      <c r="C1309">
        <v>160</v>
      </c>
      <c r="D1309" t="s">
        <v>12</v>
      </c>
      <c r="E1309">
        <v>1</v>
      </c>
      <c r="F1309">
        <v>160</v>
      </c>
      <c r="G1309">
        <v>2467</v>
      </c>
      <c r="H1309" t="s">
        <v>13</v>
      </c>
    </row>
    <row r="1310" spans="1:8">
      <c r="A1310" t="s">
        <v>1716</v>
      </c>
      <c r="B1310" t="s">
        <v>1717</v>
      </c>
      <c r="C1310">
        <v>160</v>
      </c>
      <c r="D1310" t="s">
        <v>12</v>
      </c>
      <c r="E1310">
        <v>1</v>
      </c>
      <c r="F1310">
        <v>160</v>
      </c>
      <c r="G1310">
        <v>2467</v>
      </c>
      <c r="H1310" t="s">
        <v>13</v>
      </c>
    </row>
    <row r="1311" spans="1:8">
      <c r="A1311" t="s">
        <v>1718</v>
      </c>
      <c r="B1311" t="s">
        <v>1719</v>
      </c>
      <c r="C1311">
        <v>160</v>
      </c>
      <c r="D1311" t="s">
        <v>12</v>
      </c>
      <c r="E1311">
        <v>1</v>
      </c>
      <c r="F1311">
        <v>160</v>
      </c>
      <c r="G1311">
        <v>2467</v>
      </c>
      <c r="H1311" t="s">
        <v>13</v>
      </c>
    </row>
    <row r="1312" spans="1:8">
      <c r="A1312" t="s">
        <v>1720</v>
      </c>
      <c r="B1312" t="s">
        <v>1721</v>
      </c>
      <c r="C1312">
        <v>160</v>
      </c>
      <c r="D1312" t="s">
        <v>12</v>
      </c>
      <c r="E1312">
        <v>1</v>
      </c>
      <c r="F1312">
        <v>160</v>
      </c>
      <c r="G1312">
        <v>2467</v>
      </c>
      <c r="H1312" t="s">
        <v>13</v>
      </c>
    </row>
    <row r="1313" spans="1:8">
      <c r="A1313" t="s">
        <v>1722</v>
      </c>
      <c r="B1313" t="s">
        <v>1723</v>
      </c>
      <c r="C1313">
        <v>160</v>
      </c>
      <c r="D1313" t="s">
        <v>12</v>
      </c>
      <c r="E1313">
        <v>1</v>
      </c>
      <c r="F1313">
        <v>160</v>
      </c>
      <c r="G1313">
        <v>2467</v>
      </c>
      <c r="H1313" t="s">
        <v>13</v>
      </c>
    </row>
    <row r="1314" spans="1:8">
      <c r="A1314" t="s">
        <v>1724</v>
      </c>
      <c r="B1314" t="s">
        <v>1725</v>
      </c>
      <c r="C1314">
        <v>160</v>
      </c>
      <c r="D1314" t="s">
        <v>12</v>
      </c>
      <c r="E1314">
        <v>1</v>
      </c>
      <c r="F1314">
        <v>160</v>
      </c>
      <c r="G1314">
        <v>2467</v>
      </c>
      <c r="H1314" t="s">
        <v>13</v>
      </c>
    </row>
    <row r="1315" spans="1:8">
      <c r="A1315" t="s">
        <v>1726</v>
      </c>
      <c r="B1315" t="s">
        <v>1727</v>
      </c>
      <c r="C1315">
        <v>160</v>
      </c>
      <c r="D1315" t="s">
        <v>12</v>
      </c>
      <c r="E1315">
        <v>1</v>
      </c>
      <c r="F1315">
        <v>160</v>
      </c>
      <c r="G1315">
        <v>2467</v>
      </c>
      <c r="H1315" t="s">
        <v>13</v>
      </c>
    </row>
    <row r="1316" spans="1:8">
      <c r="A1316" t="s">
        <v>1728</v>
      </c>
      <c r="B1316" t="s">
        <v>1729</v>
      </c>
      <c r="C1316">
        <v>160</v>
      </c>
      <c r="D1316" t="s">
        <v>12</v>
      </c>
      <c r="E1316">
        <v>1</v>
      </c>
      <c r="F1316">
        <v>160</v>
      </c>
      <c r="G1316">
        <v>2467</v>
      </c>
      <c r="H1316" t="s">
        <v>13</v>
      </c>
    </row>
    <row r="1317" spans="1:8">
      <c r="A1317" t="s">
        <v>1730</v>
      </c>
      <c r="B1317" t="s">
        <v>1731</v>
      </c>
      <c r="C1317">
        <v>160</v>
      </c>
      <c r="D1317" t="s">
        <v>12</v>
      </c>
      <c r="E1317">
        <v>1</v>
      </c>
      <c r="F1317">
        <v>160</v>
      </c>
      <c r="G1317">
        <v>2467</v>
      </c>
      <c r="H1317" t="s">
        <v>13</v>
      </c>
    </row>
    <row r="1318" spans="1:8">
      <c r="A1318" t="s">
        <v>1732</v>
      </c>
      <c r="B1318" t="s">
        <v>1733</v>
      </c>
      <c r="C1318">
        <v>160</v>
      </c>
      <c r="D1318" t="s">
        <v>12</v>
      </c>
      <c r="E1318">
        <v>1</v>
      </c>
      <c r="F1318">
        <v>160</v>
      </c>
      <c r="G1318">
        <v>2467</v>
      </c>
      <c r="H1318" t="s">
        <v>13</v>
      </c>
    </row>
    <row r="1319" spans="1:8">
      <c r="A1319" t="s">
        <v>1734</v>
      </c>
      <c r="B1319" t="s">
        <v>1735</v>
      </c>
      <c r="C1319">
        <v>160</v>
      </c>
      <c r="D1319" t="s">
        <v>12</v>
      </c>
      <c r="E1319">
        <v>1</v>
      </c>
      <c r="F1319">
        <v>160</v>
      </c>
      <c r="G1319">
        <v>2467</v>
      </c>
      <c r="H1319" t="s">
        <v>13</v>
      </c>
    </row>
    <row r="1320" spans="1:8">
      <c r="A1320" t="s">
        <v>1736</v>
      </c>
      <c r="B1320" t="s">
        <v>1737</v>
      </c>
      <c r="C1320">
        <v>160</v>
      </c>
      <c r="D1320" t="s">
        <v>12</v>
      </c>
      <c r="E1320">
        <v>1</v>
      </c>
      <c r="F1320">
        <v>160</v>
      </c>
      <c r="G1320">
        <v>2467</v>
      </c>
      <c r="H1320" t="s">
        <v>13</v>
      </c>
    </row>
    <row r="1321" spans="1:8">
      <c r="A1321" t="s">
        <v>1738</v>
      </c>
      <c r="B1321" t="s">
        <v>1739</v>
      </c>
      <c r="C1321">
        <v>160</v>
      </c>
      <c r="D1321" t="s">
        <v>12</v>
      </c>
      <c r="E1321">
        <v>1</v>
      </c>
      <c r="F1321">
        <v>160</v>
      </c>
      <c r="G1321">
        <v>2467</v>
      </c>
      <c r="H1321" t="s">
        <v>13</v>
      </c>
    </row>
    <row r="1322" spans="1:8">
      <c r="A1322" t="s">
        <v>1740</v>
      </c>
      <c r="B1322" t="s">
        <v>1741</v>
      </c>
      <c r="C1322">
        <v>160</v>
      </c>
      <c r="D1322" t="s">
        <v>12</v>
      </c>
      <c r="E1322">
        <v>1</v>
      </c>
      <c r="F1322">
        <v>160</v>
      </c>
      <c r="G1322">
        <v>2467</v>
      </c>
      <c r="H1322" t="s">
        <v>13</v>
      </c>
    </row>
    <row r="1323" spans="1:8">
      <c r="A1323" t="s">
        <v>1742</v>
      </c>
      <c r="B1323" t="s">
        <v>1743</v>
      </c>
      <c r="C1323">
        <v>160</v>
      </c>
      <c r="D1323" t="s">
        <v>12</v>
      </c>
      <c r="E1323">
        <v>1</v>
      </c>
      <c r="F1323">
        <v>160</v>
      </c>
      <c r="G1323">
        <v>2467</v>
      </c>
      <c r="H1323" t="s">
        <v>13</v>
      </c>
    </row>
    <row r="1324" spans="1:8">
      <c r="A1324" t="s">
        <v>1744</v>
      </c>
      <c r="B1324" t="s">
        <v>1745</v>
      </c>
      <c r="C1324">
        <v>160</v>
      </c>
      <c r="D1324" t="s">
        <v>12</v>
      </c>
      <c r="E1324">
        <v>1</v>
      </c>
      <c r="F1324">
        <v>160</v>
      </c>
      <c r="G1324">
        <v>2467</v>
      </c>
      <c r="H1324" t="s">
        <v>13</v>
      </c>
    </row>
    <row r="1325" spans="1:8">
      <c r="A1325" t="s">
        <v>1746</v>
      </c>
      <c r="B1325" t="s">
        <v>1747</v>
      </c>
      <c r="C1325">
        <v>160</v>
      </c>
      <c r="D1325" t="s">
        <v>12</v>
      </c>
      <c r="E1325">
        <v>1</v>
      </c>
      <c r="F1325">
        <v>160</v>
      </c>
      <c r="G1325">
        <v>2467</v>
      </c>
      <c r="H1325" t="s">
        <v>13</v>
      </c>
    </row>
    <row r="1326" spans="1:8">
      <c r="A1326" t="s">
        <v>1748</v>
      </c>
      <c r="B1326" t="s">
        <v>1749</v>
      </c>
      <c r="C1326">
        <v>160</v>
      </c>
      <c r="D1326" t="s">
        <v>12</v>
      </c>
      <c r="E1326">
        <v>1</v>
      </c>
      <c r="F1326">
        <v>160</v>
      </c>
      <c r="G1326">
        <v>2467</v>
      </c>
      <c r="H1326" t="s">
        <v>13</v>
      </c>
    </row>
    <row r="1327" spans="1:8">
      <c r="A1327" t="s">
        <v>1750</v>
      </c>
      <c r="B1327" t="s">
        <v>1751</v>
      </c>
      <c r="C1327">
        <v>160</v>
      </c>
      <c r="D1327" t="s">
        <v>12</v>
      </c>
      <c r="E1327">
        <v>1</v>
      </c>
      <c r="F1327">
        <v>160</v>
      </c>
      <c r="G1327">
        <v>2467</v>
      </c>
      <c r="H1327" t="s">
        <v>13</v>
      </c>
    </row>
    <row r="1328" spans="1:8">
      <c r="A1328" t="s">
        <v>1752</v>
      </c>
      <c r="B1328" t="s">
        <v>1753</v>
      </c>
      <c r="C1328">
        <v>160</v>
      </c>
      <c r="D1328" t="s">
        <v>12</v>
      </c>
      <c r="E1328">
        <v>1</v>
      </c>
      <c r="F1328">
        <v>160</v>
      </c>
      <c r="G1328">
        <v>2467</v>
      </c>
      <c r="H1328" t="s">
        <v>13</v>
      </c>
    </row>
    <row r="1329" spans="1:8">
      <c r="A1329" t="s">
        <v>1754</v>
      </c>
      <c r="B1329" t="s">
        <v>1755</v>
      </c>
      <c r="C1329">
        <v>84</v>
      </c>
      <c r="D1329" t="s">
        <v>12</v>
      </c>
      <c r="E1329">
        <v>1</v>
      </c>
      <c r="F1329">
        <v>84</v>
      </c>
      <c r="G1329">
        <v>2467</v>
      </c>
      <c r="H1329" t="s">
        <v>13</v>
      </c>
    </row>
    <row r="1330" spans="1:8">
      <c r="A1330" t="s">
        <v>1756</v>
      </c>
      <c r="B1330" t="s">
        <v>1757</v>
      </c>
      <c r="C1330">
        <v>84</v>
      </c>
      <c r="D1330" t="s">
        <v>12</v>
      </c>
      <c r="E1330">
        <v>1</v>
      </c>
      <c r="F1330">
        <v>81</v>
      </c>
      <c r="G1330">
        <v>2467</v>
      </c>
      <c r="H1330" t="s">
        <v>13</v>
      </c>
    </row>
    <row r="1331" spans="1:8">
      <c r="A1331" t="s">
        <v>1758</v>
      </c>
      <c r="B1331" t="s">
        <v>1759</v>
      </c>
      <c r="C1331">
        <v>95</v>
      </c>
      <c r="D1331" t="s">
        <v>12</v>
      </c>
      <c r="E1331">
        <v>24</v>
      </c>
      <c r="F1331">
        <v>95</v>
      </c>
      <c r="G1331">
        <v>2467</v>
      </c>
      <c r="H1331" t="s">
        <v>13</v>
      </c>
    </row>
    <row r="1332" spans="1:8">
      <c r="A1332" t="s">
        <v>1760</v>
      </c>
      <c r="B1332" t="s">
        <v>1761</v>
      </c>
      <c r="C1332">
        <v>285</v>
      </c>
      <c r="D1332" t="s">
        <v>12</v>
      </c>
      <c r="E1332">
        <v>82</v>
      </c>
      <c r="F1332">
        <v>142</v>
      </c>
      <c r="G1332">
        <v>2467</v>
      </c>
      <c r="H1332" t="s">
        <v>13</v>
      </c>
    </row>
    <row r="1333" spans="1:8">
      <c r="A1333" t="s">
        <v>1760</v>
      </c>
      <c r="B1333" t="s">
        <v>1761</v>
      </c>
      <c r="C1333">
        <v>285</v>
      </c>
      <c r="D1333" t="s">
        <v>12</v>
      </c>
      <c r="E1333">
        <v>140</v>
      </c>
      <c r="F1333">
        <v>284</v>
      </c>
      <c r="G1333">
        <v>2467</v>
      </c>
      <c r="H1333" t="s">
        <v>13</v>
      </c>
    </row>
    <row r="1334" spans="1:8">
      <c r="A1334" t="s">
        <v>1762</v>
      </c>
      <c r="B1334" t="s">
        <v>1763</v>
      </c>
      <c r="C1334">
        <v>253</v>
      </c>
      <c r="D1334" t="s">
        <v>12</v>
      </c>
      <c r="E1334">
        <v>64</v>
      </c>
      <c r="F1334">
        <v>253</v>
      </c>
      <c r="G1334">
        <v>2467</v>
      </c>
      <c r="H1334" t="s">
        <v>13</v>
      </c>
    </row>
    <row r="1335" spans="1:8">
      <c r="A1335" t="s">
        <v>1764</v>
      </c>
      <c r="B1335" t="s">
        <v>1765</v>
      </c>
      <c r="C1335">
        <v>349</v>
      </c>
      <c r="D1335" t="s">
        <v>12</v>
      </c>
      <c r="E1335">
        <v>75</v>
      </c>
      <c r="F1335">
        <v>343</v>
      </c>
      <c r="G1335">
        <v>2467</v>
      </c>
      <c r="H1335" t="s">
        <v>13</v>
      </c>
    </row>
    <row r="1336" spans="1:8">
      <c r="A1336" t="s">
        <v>1766</v>
      </c>
      <c r="B1336" t="s">
        <v>1767</v>
      </c>
      <c r="C1336">
        <v>279</v>
      </c>
      <c r="D1336" t="s">
        <v>12</v>
      </c>
      <c r="E1336">
        <v>35</v>
      </c>
      <c r="F1336">
        <v>212</v>
      </c>
      <c r="G1336">
        <v>2467</v>
      </c>
      <c r="H1336" t="s">
        <v>13</v>
      </c>
    </row>
    <row r="1337" spans="1:8">
      <c r="A1337" t="s">
        <v>1768</v>
      </c>
      <c r="B1337" t="s">
        <v>1769</v>
      </c>
      <c r="C1337">
        <v>340</v>
      </c>
      <c r="D1337" t="s">
        <v>12</v>
      </c>
      <c r="E1337">
        <v>82</v>
      </c>
      <c r="F1337">
        <v>339</v>
      </c>
      <c r="G1337">
        <v>2467</v>
      </c>
      <c r="H1337" t="s">
        <v>13</v>
      </c>
    </row>
    <row r="1338" spans="1:8">
      <c r="A1338" t="s">
        <v>1770</v>
      </c>
      <c r="B1338" t="s">
        <v>1771</v>
      </c>
      <c r="C1338">
        <v>233</v>
      </c>
      <c r="D1338" t="s">
        <v>12</v>
      </c>
      <c r="E1338">
        <v>63</v>
      </c>
      <c r="F1338">
        <v>219</v>
      </c>
      <c r="G1338">
        <v>2467</v>
      </c>
      <c r="H1338" t="s">
        <v>13</v>
      </c>
    </row>
    <row r="1339" spans="1:8">
      <c r="A1339" t="s">
        <v>1772</v>
      </c>
      <c r="B1339" t="s">
        <v>1773</v>
      </c>
      <c r="C1339">
        <v>328</v>
      </c>
      <c r="D1339" t="s">
        <v>12</v>
      </c>
      <c r="E1339">
        <v>63</v>
      </c>
      <c r="F1339">
        <v>312</v>
      </c>
      <c r="G1339">
        <v>2467</v>
      </c>
      <c r="H1339" t="s">
        <v>13</v>
      </c>
    </row>
    <row r="1340" spans="1:8" hidden="1">
      <c r="A1340" t="s">
        <v>1774</v>
      </c>
      <c r="B1340" t="s">
        <v>1775</v>
      </c>
      <c r="C1340">
        <v>368</v>
      </c>
      <c r="D1340" t="s">
        <v>10</v>
      </c>
      <c r="E1340">
        <v>47</v>
      </c>
      <c r="F1340">
        <v>109</v>
      </c>
      <c r="G1340">
        <v>12686</v>
      </c>
      <c r="H1340" t="s">
        <v>11</v>
      </c>
    </row>
    <row r="1341" spans="1:8">
      <c r="A1341" t="s">
        <v>1774</v>
      </c>
      <c r="B1341" t="s">
        <v>1775</v>
      </c>
      <c r="C1341">
        <v>368</v>
      </c>
      <c r="D1341" t="s">
        <v>12</v>
      </c>
      <c r="E1341">
        <v>112</v>
      </c>
      <c r="F1341">
        <v>367</v>
      </c>
      <c r="G1341">
        <v>2467</v>
      </c>
      <c r="H1341" t="s">
        <v>13</v>
      </c>
    </row>
    <row r="1342" spans="1:8" hidden="1">
      <c r="A1342" t="s">
        <v>1776</v>
      </c>
      <c r="B1342" t="s">
        <v>1777</v>
      </c>
      <c r="C1342">
        <v>389</v>
      </c>
      <c r="D1342" t="s">
        <v>1656</v>
      </c>
      <c r="E1342">
        <v>1</v>
      </c>
      <c r="F1342">
        <v>39</v>
      </c>
      <c r="G1342">
        <v>4</v>
      </c>
      <c r="H1342" t="s">
        <v>1656</v>
      </c>
    </row>
    <row r="1343" spans="1:8">
      <c r="A1343" t="s">
        <v>1776</v>
      </c>
      <c r="B1343" t="s">
        <v>1777</v>
      </c>
      <c r="C1343">
        <v>389</v>
      </c>
      <c r="D1343" t="s">
        <v>12</v>
      </c>
      <c r="E1343">
        <v>139</v>
      </c>
      <c r="F1343">
        <v>388</v>
      </c>
      <c r="G1343">
        <v>2467</v>
      </c>
      <c r="H1343" t="s">
        <v>13</v>
      </c>
    </row>
    <row r="1344" spans="1:8" hidden="1">
      <c r="A1344" t="s">
        <v>1778</v>
      </c>
      <c r="B1344" t="s">
        <v>1779</v>
      </c>
      <c r="C1344">
        <v>311</v>
      </c>
      <c r="D1344" t="s">
        <v>10</v>
      </c>
      <c r="E1344">
        <v>1</v>
      </c>
      <c r="F1344">
        <v>57</v>
      </c>
      <c r="G1344">
        <v>12686</v>
      </c>
      <c r="H1344" t="s">
        <v>11</v>
      </c>
    </row>
    <row r="1345" spans="1:8">
      <c r="A1345" t="s">
        <v>1778</v>
      </c>
      <c r="B1345" t="s">
        <v>1779</v>
      </c>
      <c r="C1345">
        <v>311</v>
      </c>
      <c r="D1345" t="s">
        <v>12</v>
      </c>
      <c r="E1345">
        <v>60</v>
      </c>
      <c r="F1345">
        <v>311</v>
      </c>
      <c r="G1345">
        <v>2467</v>
      </c>
      <c r="H1345" t="s">
        <v>13</v>
      </c>
    </row>
    <row r="1346" spans="1:8">
      <c r="A1346" t="s">
        <v>1780</v>
      </c>
      <c r="B1346" t="s">
        <v>1781</v>
      </c>
      <c r="C1346">
        <v>234</v>
      </c>
      <c r="D1346" t="s">
        <v>12</v>
      </c>
      <c r="E1346">
        <v>5</v>
      </c>
      <c r="F1346">
        <v>234</v>
      </c>
      <c r="G1346">
        <v>2467</v>
      </c>
      <c r="H1346" t="s">
        <v>13</v>
      </c>
    </row>
    <row r="1347" spans="1:8" hidden="1">
      <c r="A1347" t="s">
        <v>1782</v>
      </c>
      <c r="B1347" t="s">
        <v>1783</v>
      </c>
      <c r="C1347">
        <v>343</v>
      </c>
      <c r="D1347" t="s">
        <v>10</v>
      </c>
      <c r="E1347">
        <v>12</v>
      </c>
      <c r="F1347">
        <v>79</v>
      </c>
      <c r="G1347">
        <v>12686</v>
      </c>
      <c r="H1347" t="s">
        <v>11</v>
      </c>
    </row>
    <row r="1348" spans="1:8">
      <c r="A1348" t="s">
        <v>1782</v>
      </c>
      <c r="B1348" t="s">
        <v>1783</v>
      </c>
      <c r="C1348">
        <v>343</v>
      </c>
      <c r="D1348" t="s">
        <v>12</v>
      </c>
      <c r="E1348">
        <v>86</v>
      </c>
      <c r="F1348">
        <v>341</v>
      </c>
      <c r="G1348">
        <v>2467</v>
      </c>
      <c r="H1348" t="s">
        <v>13</v>
      </c>
    </row>
    <row r="1349" spans="1:8">
      <c r="A1349" t="s">
        <v>1784</v>
      </c>
      <c r="B1349" t="s">
        <v>1785</v>
      </c>
      <c r="C1349">
        <v>514</v>
      </c>
      <c r="D1349" t="s">
        <v>12</v>
      </c>
      <c r="E1349">
        <v>78</v>
      </c>
      <c r="F1349">
        <v>185</v>
      </c>
      <c r="G1349">
        <v>2467</v>
      </c>
      <c r="H1349" t="s">
        <v>13</v>
      </c>
    </row>
    <row r="1350" spans="1:8">
      <c r="A1350" t="s">
        <v>1786</v>
      </c>
      <c r="B1350" t="s">
        <v>1787</v>
      </c>
      <c r="C1350">
        <v>217</v>
      </c>
      <c r="D1350" t="s">
        <v>12</v>
      </c>
      <c r="E1350">
        <v>1</v>
      </c>
      <c r="F1350">
        <v>217</v>
      </c>
      <c r="G1350">
        <v>2467</v>
      </c>
      <c r="H1350" t="s">
        <v>13</v>
      </c>
    </row>
    <row r="1351" spans="1:8" hidden="1">
      <c r="A1351" t="s">
        <v>1788</v>
      </c>
      <c r="B1351" t="s">
        <v>1789</v>
      </c>
      <c r="C1351">
        <v>390</v>
      </c>
      <c r="D1351" t="s">
        <v>10</v>
      </c>
      <c r="E1351">
        <v>54</v>
      </c>
      <c r="F1351">
        <v>111</v>
      </c>
      <c r="G1351">
        <v>12686</v>
      </c>
      <c r="H1351" t="s">
        <v>11</v>
      </c>
    </row>
    <row r="1352" spans="1:8">
      <c r="A1352" t="s">
        <v>1788</v>
      </c>
      <c r="B1352" t="s">
        <v>1789</v>
      </c>
      <c r="C1352">
        <v>390</v>
      </c>
      <c r="D1352" t="s">
        <v>12</v>
      </c>
      <c r="E1352">
        <v>114</v>
      </c>
      <c r="F1352">
        <v>347</v>
      </c>
      <c r="G1352">
        <v>2467</v>
      </c>
      <c r="H1352" t="s">
        <v>13</v>
      </c>
    </row>
    <row r="1353" spans="1:8">
      <c r="A1353" t="s">
        <v>1788</v>
      </c>
      <c r="B1353" t="s">
        <v>1789</v>
      </c>
      <c r="C1353">
        <v>390</v>
      </c>
      <c r="D1353" t="s">
        <v>12</v>
      </c>
      <c r="E1353">
        <v>335</v>
      </c>
      <c r="F1353">
        <v>388</v>
      </c>
      <c r="G1353">
        <v>2467</v>
      </c>
      <c r="H1353" t="s">
        <v>13</v>
      </c>
    </row>
    <row r="1354" spans="1:8" hidden="1">
      <c r="A1354" t="s">
        <v>1790</v>
      </c>
      <c r="B1354" t="s">
        <v>1791</v>
      </c>
      <c r="C1354">
        <v>390</v>
      </c>
      <c r="D1354" t="s">
        <v>10</v>
      </c>
      <c r="E1354">
        <v>54</v>
      </c>
      <c r="F1354">
        <v>111</v>
      </c>
      <c r="G1354">
        <v>12686</v>
      </c>
      <c r="H1354" t="s">
        <v>11</v>
      </c>
    </row>
    <row r="1355" spans="1:8">
      <c r="A1355" t="s">
        <v>1790</v>
      </c>
      <c r="B1355" t="s">
        <v>1791</v>
      </c>
      <c r="C1355">
        <v>390</v>
      </c>
      <c r="D1355" t="s">
        <v>12</v>
      </c>
      <c r="E1355">
        <v>114</v>
      </c>
      <c r="F1355">
        <v>347</v>
      </c>
      <c r="G1355">
        <v>2467</v>
      </c>
      <c r="H1355" t="s">
        <v>13</v>
      </c>
    </row>
    <row r="1356" spans="1:8">
      <c r="A1356" t="s">
        <v>1790</v>
      </c>
      <c r="B1356" t="s">
        <v>1791</v>
      </c>
      <c r="C1356">
        <v>390</v>
      </c>
      <c r="D1356" t="s">
        <v>12</v>
      </c>
      <c r="E1356">
        <v>335</v>
      </c>
      <c r="F1356">
        <v>388</v>
      </c>
      <c r="G1356">
        <v>2467</v>
      </c>
      <c r="H1356" t="s">
        <v>13</v>
      </c>
    </row>
    <row r="1357" spans="1:8">
      <c r="A1357" t="s">
        <v>1792</v>
      </c>
      <c r="B1357" t="s">
        <v>1793</v>
      </c>
      <c r="C1357">
        <v>138</v>
      </c>
      <c r="D1357" t="s">
        <v>12</v>
      </c>
      <c r="E1357">
        <v>1</v>
      </c>
      <c r="F1357">
        <v>138</v>
      </c>
      <c r="G1357">
        <v>2467</v>
      </c>
      <c r="H1357" t="s">
        <v>13</v>
      </c>
    </row>
    <row r="1358" spans="1:8">
      <c r="A1358" t="s">
        <v>1794</v>
      </c>
      <c r="B1358" t="s">
        <v>1795</v>
      </c>
      <c r="C1358">
        <v>138</v>
      </c>
      <c r="D1358" t="s">
        <v>12</v>
      </c>
      <c r="E1358">
        <v>1</v>
      </c>
      <c r="F1358">
        <v>138</v>
      </c>
      <c r="G1358">
        <v>2467</v>
      </c>
      <c r="H1358" t="s">
        <v>13</v>
      </c>
    </row>
    <row r="1359" spans="1:8">
      <c r="A1359" t="s">
        <v>1796</v>
      </c>
      <c r="B1359" t="s">
        <v>1797</v>
      </c>
      <c r="C1359">
        <v>138</v>
      </c>
      <c r="D1359" t="s">
        <v>12</v>
      </c>
      <c r="E1359">
        <v>1</v>
      </c>
      <c r="F1359">
        <v>138</v>
      </c>
      <c r="G1359">
        <v>2467</v>
      </c>
      <c r="H1359" t="s">
        <v>13</v>
      </c>
    </row>
    <row r="1360" spans="1:8">
      <c r="A1360" t="s">
        <v>1798</v>
      </c>
      <c r="B1360" t="s">
        <v>1799</v>
      </c>
      <c r="C1360">
        <v>138</v>
      </c>
      <c r="D1360" t="s">
        <v>12</v>
      </c>
      <c r="E1360">
        <v>1</v>
      </c>
      <c r="F1360">
        <v>138</v>
      </c>
      <c r="G1360">
        <v>2467</v>
      </c>
      <c r="H1360" t="s">
        <v>13</v>
      </c>
    </row>
    <row r="1361" spans="1:8">
      <c r="A1361" t="s">
        <v>1800</v>
      </c>
      <c r="B1361" t="s">
        <v>1801</v>
      </c>
      <c r="C1361">
        <v>138</v>
      </c>
      <c r="D1361" t="s">
        <v>12</v>
      </c>
      <c r="E1361">
        <v>1</v>
      </c>
      <c r="F1361">
        <v>138</v>
      </c>
      <c r="G1361">
        <v>2467</v>
      </c>
      <c r="H1361" t="s">
        <v>13</v>
      </c>
    </row>
    <row r="1362" spans="1:8">
      <c r="A1362" t="s">
        <v>1802</v>
      </c>
      <c r="B1362" t="s">
        <v>1803</v>
      </c>
      <c r="C1362">
        <v>138</v>
      </c>
      <c r="D1362" t="s">
        <v>12</v>
      </c>
      <c r="E1362">
        <v>1</v>
      </c>
      <c r="F1362">
        <v>138</v>
      </c>
      <c r="G1362">
        <v>2467</v>
      </c>
      <c r="H1362" t="s">
        <v>13</v>
      </c>
    </row>
    <row r="1363" spans="1:8">
      <c r="A1363" t="s">
        <v>1804</v>
      </c>
      <c r="B1363" t="s">
        <v>1805</v>
      </c>
      <c r="C1363">
        <v>138</v>
      </c>
      <c r="D1363" t="s">
        <v>12</v>
      </c>
      <c r="E1363">
        <v>1</v>
      </c>
      <c r="F1363">
        <v>138</v>
      </c>
      <c r="G1363">
        <v>2467</v>
      </c>
      <c r="H1363" t="s">
        <v>13</v>
      </c>
    </row>
    <row r="1364" spans="1:8">
      <c r="A1364" t="s">
        <v>1806</v>
      </c>
      <c r="B1364" t="s">
        <v>1807</v>
      </c>
      <c r="C1364">
        <v>138</v>
      </c>
      <c r="D1364" t="s">
        <v>12</v>
      </c>
      <c r="E1364">
        <v>1</v>
      </c>
      <c r="F1364">
        <v>138</v>
      </c>
      <c r="G1364">
        <v>2467</v>
      </c>
      <c r="H1364" t="s">
        <v>13</v>
      </c>
    </row>
    <row r="1365" spans="1:8">
      <c r="A1365" t="s">
        <v>1808</v>
      </c>
      <c r="B1365" t="s">
        <v>1809</v>
      </c>
      <c r="C1365">
        <v>138</v>
      </c>
      <c r="D1365" t="s">
        <v>12</v>
      </c>
      <c r="E1365">
        <v>1</v>
      </c>
      <c r="F1365">
        <v>138</v>
      </c>
      <c r="G1365">
        <v>2467</v>
      </c>
      <c r="H1365" t="s">
        <v>13</v>
      </c>
    </row>
    <row r="1366" spans="1:8">
      <c r="A1366" t="s">
        <v>1810</v>
      </c>
      <c r="B1366" t="s">
        <v>1811</v>
      </c>
      <c r="C1366">
        <v>138</v>
      </c>
      <c r="D1366" t="s">
        <v>12</v>
      </c>
      <c r="E1366">
        <v>1</v>
      </c>
      <c r="F1366">
        <v>138</v>
      </c>
      <c r="G1366">
        <v>2467</v>
      </c>
      <c r="H1366" t="s">
        <v>13</v>
      </c>
    </row>
    <row r="1367" spans="1:8" hidden="1">
      <c r="A1367" t="s">
        <v>1812</v>
      </c>
      <c r="B1367" t="s">
        <v>1813</v>
      </c>
      <c r="C1367">
        <v>350</v>
      </c>
      <c r="D1367" t="s">
        <v>10</v>
      </c>
      <c r="E1367">
        <v>26</v>
      </c>
      <c r="F1367">
        <v>83</v>
      </c>
      <c r="G1367">
        <v>12686</v>
      </c>
      <c r="H1367" t="s">
        <v>11</v>
      </c>
    </row>
    <row r="1368" spans="1:8">
      <c r="A1368" t="s">
        <v>1812</v>
      </c>
      <c r="B1368" t="s">
        <v>1813</v>
      </c>
      <c r="C1368">
        <v>350</v>
      </c>
      <c r="D1368" t="s">
        <v>12</v>
      </c>
      <c r="E1368">
        <v>86</v>
      </c>
      <c r="F1368">
        <v>343</v>
      </c>
      <c r="G1368">
        <v>2467</v>
      </c>
      <c r="H1368" t="s">
        <v>13</v>
      </c>
    </row>
    <row r="1369" spans="1:8" hidden="1">
      <c r="A1369" t="s">
        <v>1814</v>
      </c>
      <c r="B1369" t="s">
        <v>1815</v>
      </c>
      <c r="C1369">
        <v>462</v>
      </c>
      <c r="D1369" t="s">
        <v>1317</v>
      </c>
      <c r="E1369">
        <v>1</v>
      </c>
      <c r="F1369">
        <v>49</v>
      </c>
      <c r="G1369">
        <v>3</v>
      </c>
      <c r="H1369" t="s">
        <v>1317</v>
      </c>
    </row>
    <row r="1370" spans="1:8">
      <c r="A1370" t="s">
        <v>1814</v>
      </c>
      <c r="B1370" t="s">
        <v>1815</v>
      </c>
      <c r="C1370">
        <v>462</v>
      </c>
      <c r="D1370" t="s">
        <v>12</v>
      </c>
      <c r="E1370">
        <v>83</v>
      </c>
      <c r="F1370">
        <v>303</v>
      </c>
      <c r="G1370">
        <v>2467</v>
      </c>
      <c r="H1370" t="s">
        <v>13</v>
      </c>
    </row>
    <row r="1371" spans="1:8" hidden="1">
      <c r="A1371" t="s">
        <v>1816</v>
      </c>
      <c r="B1371" t="s">
        <v>1817</v>
      </c>
      <c r="C1371">
        <v>338</v>
      </c>
      <c r="D1371" t="s">
        <v>10</v>
      </c>
      <c r="E1371">
        <v>16</v>
      </c>
      <c r="F1371">
        <v>75</v>
      </c>
      <c r="G1371">
        <v>12686</v>
      </c>
      <c r="H1371" t="s">
        <v>11</v>
      </c>
    </row>
    <row r="1372" spans="1:8">
      <c r="A1372" t="s">
        <v>1816</v>
      </c>
      <c r="B1372" t="s">
        <v>1817</v>
      </c>
      <c r="C1372">
        <v>338</v>
      </c>
      <c r="D1372" t="s">
        <v>12</v>
      </c>
      <c r="E1372">
        <v>80</v>
      </c>
      <c r="F1372">
        <v>336</v>
      </c>
      <c r="G1372">
        <v>2467</v>
      </c>
      <c r="H1372" t="s">
        <v>13</v>
      </c>
    </row>
    <row r="1373" spans="1:8" hidden="1">
      <c r="A1373" t="s">
        <v>1818</v>
      </c>
      <c r="B1373" t="s">
        <v>1819</v>
      </c>
      <c r="C1373">
        <v>348</v>
      </c>
      <c r="D1373" t="s">
        <v>10</v>
      </c>
      <c r="E1373">
        <v>21</v>
      </c>
      <c r="F1373">
        <v>78</v>
      </c>
      <c r="G1373">
        <v>12686</v>
      </c>
      <c r="H1373" t="s">
        <v>11</v>
      </c>
    </row>
    <row r="1374" spans="1:8">
      <c r="A1374" t="s">
        <v>1818</v>
      </c>
      <c r="B1374" t="s">
        <v>1819</v>
      </c>
      <c r="C1374">
        <v>348</v>
      </c>
      <c r="D1374" t="s">
        <v>12</v>
      </c>
      <c r="E1374">
        <v>81</v>
      </c>
      <c r="F1374">
        <v>338</v>
      </c>
      <c r="G1374">
        <v>2467</v>
      </c>
      <c r="H1374" t="s">
        <v>13</v>
      </c>
    </row>
    <row r="1375" spans="1:8">
      <c r="A1375" t="s">
        <v>1820</v>
      </c>
      <c r="B1375" t="s">
        <v>1821</v>
      </c>
      <c r="C1375">
        <v>348</v>
      </c>
      <c r="D1375" t="s">
        <v>12</v>
      </c>
      <c r="E1375">
        <v>81</v>
      </c>
      <c r="F1375">
        <v>338</v>
      </c>
      <c r="G1375">
        <v>2467</v>
      </c>
      <c r="H1375" t="s">
        <v>13</v>
      </c>
    </row>
    <row r="1376" spans="1:8">
      <c r="A1376" t="s">
        <v>1822</v>
      </c>
      <c r="B1376" t="s">
        <v>1823</v>
      </c>
      <c r="C1376">
        <v>438</v>
      </c>
      <c r="D1376" t="s">
        <v>12</v>
      </c>
      <c r="E1376">
        <v>35</v>
      </c>
      <c r="F1376">
        <v>124</v>
      </c>
      <c r="G1376">
        <v>2467</v>
      </c>
      <c r="H1376" t="s">
        <v>13</v>
      </c>
    </row>
    <row r="1377" spans="1:8">
      <c r="A1377" t="s">
        <v>1824</v>
      </c>
      <c r="B1377" t="s">
        <v>1825</v>
      </c>
      <c r="C1377">
        <v>443</v>
      </c>
      <c r="D1377" t="s">
        <v>12</v>
      </c>
      <c r="E1377">
        <v>74</v>
      </c>
      <c r="F1377">
        <v>295</v>
      </c>
      <c r="G1377">
        <v>2467</v>
      </c>
      <c r="H1377" t="s">
        <v>13</v>
      </c>
    </row>
    <row r="1378" spans="1:8">
      <c r="A1378" t="s">
        <v>1826</v>
      </c>
      <c r="B1378" t="s">
        <v>1827</v>
      </c>
      <c r="C1378">
        <v>342</v>
      </c>
      <c r="D1378" t="s">
        <v>12</v>
      </c>
      <c r="E1378">
        <v>84</v>
      </c>
      <c r="F1378">
        <v>341</v>
      </c>
      <c r="G1378">
        <v>2467</v>
      </c>
      <c r="H1378" t="s">
        <v>13</v>
      </c>
    </row>
    <row r="1379" spans="1:8">
      <c r="A1379" t="s">
        <v>1828</v>
      </c>
      <c r="B1379" t="s">
        <v>1829</v>
      </c>
      <c r="C1379">
        <v>349</v>
      </c>
      <c r="D1379" t="s">
        <v>12</v>
      </c>
      <c r="E1379">
        <v>79</v>
      </c>
      <c r="F1379">
        <v>343</v>
      </c>
      <c r="G1379">
        <v>2467</v>
      </c>
      <c r="H1379" t="s">
        <v>13</v>
      </c>
    </row>
    <row r="1380" spans="1:8">
      <c r="A1380" t="s">
        <v>1830</v>
      </c>
      <c r="B1380" t="s">
        <v>1831</v>
      </c>
      <c r="C1380">
        <v>166</v>
      </c>
      <c r="D1380" t="s">
        <v>12</v>
      </c>
      <c r="E1380">
        <v>1</v>
      </c>
      <c r="F1380">
        <v>61</v>
      </c>
      <c r="G1380">
        <v>2467</v>
      </c>
      <c r="H1380" t="s">
        <v>13</v>
      </c>
    </row>
    <row r="1381" spans="1:8">
      <c r="A1381" t="s">
        <v>1830</v>
      </c>
      <c r="B1381" t="s">
        <v>1831</v>
      </c>
      <c r="C1381">
        <v>166</v>
      </c>
      <c r="D1381" t="s">
        <v>12</v>
      </c>
      <c r="E1381">
        <v>74</v>
      </c>
      <c r="F1381">
        <v>166</v>
      </c>
      <c r="G1381">
        <v>2467</v>
      </c>
      <c r="H1381" t="s">
        <v>13</v>
      </c>
    </row>
    <row r="1382" spans="1:8">
      <c r="A1382" t="s">
        <v>1832</v>
      </c>
      <c r="B1382" t="s">
        <v>1833</v>
      </c>
      <c r="C1382">
        <v>166</v>
      </c>
      <c r="D1382" t="s">
        <v>12</v>
      </c>
      <c r="E1382">
        <v>1</v>
      </c>
      <c r="F1382">
        <v>61</v>
      </c>
      <c r="G1382">
        <v>2467</v>
      </c>
      <c r="H1382" t="s">
        <v>13</v>
      </c>
    </row>
    <row r="1383" spans="1:8">
      <c r="A1383" t="s">
        <v>1832</v>
      </c>
      <c r="B1383" t="s">
        <v>1833</v>
      </c>
      <c r="C1383">
        <v>166</v>
      </c>
      <c r="D1383" t="s">
        <v>12</v>
      </c>
      <c r="E1383">
        <v>74</v>
      </c>
      <c r="F1383">
        <v>166</v>
      </c>
      <c r="G1383">
        <v>2467</v>
      </c>
      <c r="H1383" t="s">
        <v>13</v>
      </c>
    </row>
    <row r="1384" spans="1:8">
      <c r="A1384" t="s">
        <v>1834</v>
      </c>
      <c r="B1384" t="s">
        <v>1835</v>
      </c>
      <c r="C1384">
        <v>166</v>
      </c>
      <c r="D1384" t="s">
        <v>12</v>
      </c>
      <c r="E1384">
        <v>1</v>
      </c>
      <c r="F1384">
        <v>77</v>
      </c>
      <c r="G1384">
        <v>2467</v>
      </c>
      <c r="H1384" t="s">
        <v>13</v>
      </c>
    </row>
    <row r="1385" spans="1:8">
      <c r="A1385" t="s">
        <v>1834</v>
      </c>
      <c r="B1385" t="s">
        <v>1835</v>
      </c>
      <c r="C1385">
        <v>166</v>
      </c>
      <c r="D1385" t="s">
        <v>12</v>
      </c>
      <c r="E1385">
        <v>70</v>
      </c>
      <c r="F1385">
        <v>166</v>
      </c>
      <c r="G1385">
        <v>2467</v>
      </c>
      <c r="H1385" t="s">
        <v>13</v>
      </c>
    </row>
    <row r="1386" spans="1:8">
      <c r="A1386" t="s">
        <v>1836</v>
      </c>
      <c r="B1386" t="s">
        <v>1837</v>
      </c>
      <c r="C1386">
        <v>166</v>
      </c>
      <c r="D1386" t="s">
        <v>12</v>
      </c>
      <c r="E1386">
        <v>1</v>
      </c>
      <c r="F1386">
        <v>76</v>
      </c>
      <c r="G1386">
        <v>2467</v>
      </c>
      <c r="H1386" t="s">
        <v>13</v>
      </c>
    </row>
    <row r="1387" spans="1:8">
      <c r="A1387" t="s">
        <v>1836</v>
      </c>
      <c r="B1387" t="s">
        <v>1837</v>
      </c>
      <c r="C1387">
        <v>166</v>
      </c>
      <c r="D1387" t="s">
        <v>12</v>
      </c>
      <c r="E1387">
        <v>74</v>
      </c>
      <c r="F1387">
        <v>166</v>
      </c>
      <c r="G1387">
        <v>2467</v>
      </c>
      <c r="H1387" t="s">
        <v>13</v>
      </c>
    </row>
    <row r="1388" spans="1:8">
      <c r="A1388" t="s">
        <v>1838</v>
      </c>
      <c r="B1388" t="s">
        <v>1839</v>
      </c>
      <c r="C1388">
        <v>166</v>
      </c>
      <c r="D1388" t="s">
        <v>12</v>
      </c>
      <c r="E1388">
        <v>1</v>
      </c>
      <c r="F1388">
        <v>60</v>
      </c>
      <c r="G1388">
        <v>2467</v>
      </c>
      <c r="H1388" t="s">
        <v>13</v>
      </c>
    </row>
    <row r="1389" spans="1:8">
      <c r="A1389" t="s">
        <v>1838</v>
      </c>
      <c r="B1389" t="s">
        <v>1839</v>
      </c>
      <c r="C1389">
        <v>166</v>
      </c>
      <c r="D1389" t="s">
        <v>12</v>
      </c>
      <c r="E1389">
        <v>74</v>
      </c>
      <c r="F1389">
        <v>166</v>
      </c>
      <c r="G1389">
        <v>2467</v>
      </c>
      <c r="H1389" t="s">
        <v>13</v>
      </c>
    </row>
    <row r="1390" spans="1:8">
      <c r="A1390" t="s">
        <v>1840</v>
      </c>
      <c r="B1390" t="s">
        <v>1841</v>
      </c>
      <c r="C1390">
        <v>166</v>
      </c>
      <c r="D1390" t="s">
        <v>12</v>
      </c>
      <c r="E1390">
        <v>1</v>
      </c>
      <c r="F1390">
        <v>80</v>
      </c>
      <c r="G1390">
        <v>2467</v>
      </c>
      <c r="H1390" t="s">
        <v>13</v>
      </c>
    </row>
    <row r="1391" spans="1:8">
      <c r="A1391" t="s">
        <v>1840</v>
      </c>
      <c r="B1391" t="s">
        <v>1841</v>
      </c>
      <c r="C1391">
        <v>166</v>
      </c>
      <c r="D1391" t="s">
        <v>12</v>
      </c>
      <c r="E1391">
        <v>72</v>
      </c>
      <c r="F1391">
        <v>166</v>
      </c>
      <c r="G1391">
        <v>2467</v>
      </c>
      <c r="H1391" t="s">
        <v>13</v>
      </c>
    </row>
    <row r="1392" spans="1:8">
      <c r="A1392" t="s">
        <v>1842</v>
      </c>
      <c r="B1392" t="s">
        <v>1843</v>
      </c>
      <c r="C1392">
        <v>165</v>
      </c>
      <c r="D1392" t="s">
        <v>12</v>
      </c>
      <c r="E1392">
        <v>1</v>
      </c>
      <c r="F1392">
        <v>64</v>
      </c>
      <c r="G1392">
        <v>2467</v>
      </c>
      <c r="H1392" t="s">
        <v>13</v>
      </c>
    </row>
    <row r="1393" spans="1:8">
      <c r="A1393" t="s">
        <v>1842</v>
      </c>
      <c r="B1393" t="s">
        <v>1843</v>
      </c>
      <c r="C1393">
        <v>165</v>
      </c>
      <c r="D1393" t="s">
        <v>12</v>
      </c>
      <c r="E1393">
        <v>70</v>
      </c>
      <c r="F1393">
        <v>165</v>
      </c>
      <c r="G1393">
        <v>2467</v>
      </c>
      <c r="H1393" t="s">
        <v>13</v>
      </c>
    </row>
    <row r="1394" spans="1:8">
      <c r="A1394" t="s">
        <v>1844</v>
      </c>
      <c r="B1394" t="s">
        <v>1845</v>
      </c>
      <c r="C1394">
        <v>166</v>
      </c>
      <c r="D1394" t="s">
        <v>12</v>
      </c>
      <c r="E1394">
        <v>1</v>
      </c>
      <c r="F1394">
        <v>64</v>
      </c>
      <c r="G1394">
        <v>2467</v>
      </c>
      <c r="H1394" t="s">
        <v>13</v>
      </c>
    </row>
    <row r="1395" spans="1:8">
      <c r="A1395" t="s">
        <v>1844</v>
      </c>
      <c r="B1395" t="s">
        <v>1845</v>
      </c>
      <c r="C1395">
        <v>166</v>
      </c>
      <c r="D1395" t="s">
        <v>12</v>
      </c>
      <c r="E1395">
        <v>69</v>
      </c>
      <c r="F1395">
        <v>166</v>
      </c>
      <c r="G1395">
        <v>2467</v>
      </c>
      <c r="H1395" t="s">
        <v>13</v>
      </c>
    </row>
    <row r="1396" spans="1:8">
      <c r="A1396" t="s">
        <v>1846</v>
      </c>
      <c r="B1396" t="s">
        <v>1847</v>
      </c>
      <c r="C1396">
        <v>166</v>
      </c>
      <c r="D1396" t="s">
        <v>12</v>
      </c>
      <c r="E1396">
        <v>1</v>
      </c>
      <c r="F1396">
        <v>76</v>
      </c>
      <c r="G1396">
        <v>2467</v>
      </c>
      <c r="H1396" t="s">
        <v>13</v>
      </c>
    </row>
    <row r="1397" spans="1:8">
      <c r="A1397" t="s">
        <v>1846</v>
      </c>
      <c r="B1397" t="s">
        <v>1847</v>
      </c>
      <c r="C1397">
        <v>166</v>
      </c>
      <c r="D1397" t="s">
        <v>12</v>
      </c>
      <c r="E1397">
        <v>74</v>
      </c>
      <c r="F1397">
        <v>166</v>
      </c>
      <c r="G1397">
        <v>2467</v>
      </c>
      <c r="H1397" t="s">
        <v>13</v>
      </c>
    </row>
    <row r="1398" spans="1:8">
      <c r="A1398" t="s">
        <v>1848</v>
      </c>
      <c r="B1398" t="s">
        <v>1849</v>
      </c>
      <c r="C1398">
        <v>166</v>
      </c>
      <c r="D1398" t="s">
        <v>12</v>
      </c>
      <c r="E1398">
        <v>1</v>
      </c>
      <c r="F1398">
        <v>76</v>
      </c>
      <c r="G1398">
        <v>2467</v>
      </c>
      <c r="H1398" t="s">
        <v>13</v>
      </c>
    </row>
    <row r="1399" spans="1:8">
      <c r="A1399" t="s">
        <v>1848</v>
      </c>
      <c r="B1399" t="s">
        <v>1849</v>
      </c>
      <c r="C1399">
        <v>166</v>
      </c>
      <c r="D1399" t="s">
        <v>12</v>
      </c>
      <c r="E1399">
        <v>74</v>
      </c>
      <c r="F1399">
        <v>166</v>
      </c>
      <c r="G1399">
        <v>2467</v>
      </c>
      <c r="H1399" t="s">
        <v>13</v>
      </c>
    </row>
    <row r="1400" spans="1:8">
      <c r="A1400" t="s">
        <v>1850</v>
      </c>
      <c r="B1400" t="s">
        <v>1851</v>
      </c>
      <c r="C1400">
        <v>161</v>
      </c>
      <c r="D1400" t="s">
        <v>12</v>
      </c>
      <c r="E1400">
        <v>1</v>
      </c>
      <c r="F1400">
        <v>59</v>
      </c>
      <c r="G1400">
        <v>2467</v>
      </c>
      <c r="H1400" t="s">
        <v>13</v>
      </c>
    </row>
    <row r="1401" spans="1:8">
      <c r="A1401" t="s">
        <v>1850</v>
      </c>
      <c r="B1401" t="s">
        <v>1851</v>
      </c>
      <c r="C1401">
        <v>161</v>
      </c>
      <c r="D1401" t="s">
        <v>12</v>
      </c>
      <c r="E1401">
        <v>68</v>
      </c>
      <c r="F1401">
        <v>161</v>
      </c>
      <c r="G1401">
        <v>2467</v>
      </c>
      <c r="H1401" t="s">
        <v>13</v>
      </c>
    </row>
    <row r="1402" spans="1:8">
      <c r="A1402" t="s">
        <v>1852</v>
      </c>
      <c r="B1402" t="s">
        <v>1853</v>
      </c>
      <c r="C1402">
        <v>161</v>
      </c>
      <c r="D1402" t="s">
        <v>12</v>
      </c>
      <c r="E1402">
        <v>1</v>
      </c>
      <c r="F1402">
        <v>57</v>
      </c>
      <c r="G1402">
        <v>2467</v>
      </c>
      <c r="H1402" t="s">
        <v>13</v>
      </c>
    </row>
    <row r="1403" spans="1:8">
      <c r="A1403" t="s">
        <v>1852</v>
      </c>
      <c r="B1403" t="s">
        <v>1853</v>
      </c>
      <c r="C1403">
        <v>161</v>
      </c>
      <c r="D1403" t="s">
        <v>12</v>
      </c>
      <c r="E1403">
        <v>66</v>
      </c>
      <c r="F1403">
        <v>161</v>
      </c>
      <c r="G1403">
        <v>2467</v>
      </c>
      <c r="H1403" t="s">
        <v>13</v>
      </c>
    </row>
    <row r="1404" spans="1:8">
      <c r="A1404" t="s">
        <v>1854</v>
      </c>
      <c r="B1404" t="s">
        <v>1855</v>
      </c>
      <c r="C1404">
        <v>161</v>
      </c>
      <c r="D1404" t="s">
        <v>12</v>
      </c>
      <c r="E1404">
        <v>1</v>
      </c>
      <c r="F1404">
        <v>56</v>
      </c>
      <c r="G1404">
        <v>2467</v>
      </c>
      <c r="H1404" t="s">
        <v>13</v>
      </c>
    </row>
    <row r="1405" spans="1:8">
      <c r="A1405" t="s">
        <v>1854</v>
      </c>
      <c r="B1405" t="s">
        <v>1855</v>
      </c>
      <c r="C1405">
        <v>161</v>
      </c>
      <c r="D1405" t="s">
        <v>12</v>
      </c>
      <c r="E1405">
        <v>67</v>
      </c>
      <c r="F1405">
        <v>161</v>
      </c>
      <c r="G1405">
        <v>2467</v>
      </c>
      <c r="H1405" t="s">
        <v>13</v>
      </c>
    </row>
    <row r="1406" spans="1:8">
      <c r="A1406" t="s">
        <v>1856</v>
      </c>
      <c r="B1406" t="s">
        <v>1857</v>
      </c>
      <c r="C1406">
        <v>161</v>
      </c>
      <c r="D1406" t="s">
        <v>12</v>
      </c>
      <c r="E1406">
        <v>1</v>
      </c>
      <c r="F1406">
        <v>56</v>
      </c>
      <c r="G1406">
        <v>2467</v>
      </c>
      <c r="H1406" t="s">
        <v>13</v>
      </c>
    </row>
    <row r="1407" spans="1:8">
      <c r="A1407" t="s">
        <v>1856</v>
      </c>
      <c r="B1407" t="s">
        <v>1857</v>
      </c>
      <c r="C1407">
        <v>161</v>
      </c>
      <c r="D1407" t="s">
        <v>12</v>
      </c>
      <c r="E1407">
        <v>67</v>
      </c>
      <c r="F1407">
        <v>161</v>
      </c>
      <c r="G1407">
        <v>2467</v>
      </c>
      <c r="H1407" t="s">
        <v>13</v>
      </c>
    </row>
    <row r="1408" spans="1:8">
      <c r="A1408" t="s">
        <v>1858</v>
      </c>
      <c r="B1408" t="s">
        <v>1859</v>
      </c>
      <c r="C1408">
        <v>161</v>
      </c>
      <c r="D1408" t="s">
        <v>12</v>
      </c>
      <c r="E1408">
        <v>1</v>
      </c>
      <c r="F1408">
        <v>75</v>
      </c>
      <c r="G1408">
        <v>2467</v>
      </c>
      <c r="H1408" t="s">
        <v>13</v>
      </c>
    </row>
    <row r="1409" spans="1:8">
      <c r="A1409" t="s">
        <v>1858</v>
      </c>
      <c r="B1409" t="s">
        <v>1859</v>
      </c>
      <c r="C1409">
        <v>161</v>
      </c>
      <c r="D1409" t="s">
        <v>12</v>
      </c>
      <c r="E1409">
        <v>62</v>
      </c>
      <c r="F1409">
        <v>161</v>
      </c>
      <c r="G1409">
        <v>2467</v>
      </c>
      <c r="H1409" t="s">
        <v>13</v>
      </c>
    </row>
    <row r="1410" spans="1:8">
      <c r="A1410" t="s">
        <v>1860</v>
      </c>
      <c r="B1410" t="s">
        <v>1861</v>
      </c>
      <c r="C1410">
        <v>161</v>
      </c>
      <c r="D1410" t="s">
        <v>12</v>
      </c>
      <c r="E1410">
        <v>1</v>
      </c>
      <c r="F1410">
        <v>72</v>
      </c>
      <c r="G1410">
        <v>2467</v>
      </c>
      <c r="H1410" t="s">
        <v>13</v>
      </c>
    </row>
    <row r="1411" spans="1:8">
      <c r="A1411" t="s">
        <v>1860</v>
      </c>
      <c r="B1411" t="s">
        <v>1861</v>
      </c>
      <c r="C1411">
        <v>161</v>
      </c>
      <c r="D1411" t="s">
        <v>12</v>
      </c>
      <c r="E1411">
        <v>63</v>
      </c>
      <c r="F1411">
        <v>161</v>
      </c>
      <c r="G1411">
        <v>2467</v>
      </c>
      <c r="H1411" t="s">
        <v>13</v>
      </c>
    </row>
    <row r="1412" spans="1:8">
      <c r="A1412" t="s">
        <v>1862</v>
      </c>
      <c r="B1412" t="s">
        <v>1863</v>
      </c>
      <c r="C1412">
        <v>161</v>
      </c>
      <c r="D1412" t="s">
        <v>12</v>
      </c>
      <c r="E1412">
        <v>1</v>
      </c>
      <c r="F1412">
        <v>74</v>
      </c>
      <c r="G1412">
        <v>2467</v>
      </c>
      <c r="H1412" t="s">
        <v>13</v>
      </c>
    </row>
    <row r="1413" spans="1:8">
      <c r="A1413" t="s">
        <v>1862</v>
      </c>
      <c r="B1413" t="s">
        <v>1863</v>
      </c>
      <c r="C1413">
        <v>161</v>
      </c>
      <c r="D1413" t="s">
        <v>12</v>
      </c>
      <c r="E1413">
        <v>67</v>
      </c>
      <c r="F1413">
        <v>161</v>
      </c>
      <c r="G1413">
        <v>2467</v>
      </c>
      <c r="H1413" t="s">
        <v>13</v>
      </c>
    </row>
    <row r="1414" spans="1:8">
      <c r="A1414" t="s">
        <v>1864</v>
      </c>
      <c r="B1414" t="s">
        <v>1865</v>
      </c>
      <c r="C1414">
        <v>153</v>
      </c>
      <c r="D1414" t="s">
        <v>12</v>
      </c>
      <c r="E1414">
        <v>1</v>
      </c>
      <c r="F1414">
        <v>75</v>
      </c>
      <c r="G1414">
        <v>2467</v>
      </c>
      <c r="H1414" t="s">
        <v>13</v>
      </c>
    </row>
    <row r="1415" spans="1:8">
      <c r="A1415" t="s">
        <v>1864</v>
      </c>
      <c r="B1415" t="s">
        <v>1865</v>
      </c>
      <c r="C1415">
        <v>153</v>
      </c>
      <c r="D1415" t="s">
        <v>12</v>
      </c>
      <c r="E1415">
        <v>64</v>
      </c>
      <c r="F1415">
        <v>153</v>
      </c>
      <c r="G1415">
        <v>2467</v>
      </c>
      <c r="H1415" t="s">
        <v>13</v>
      </c>
    </row>
    <row r="1416" spans="1:8">
      <c r="A1416" t="s">
        <v>1866</v>
      </c>
      <c r="B1416" t="s">
        <v>1867</v>
      </c>
      <c r="C1416">
        <v>161</v>
      </c>
      <c r="D1416" t="s">
        <v>12</v>
      </c>
      <c r="E1416">
        <v>1</v>
      </c>
      <c r="F1416">
        <v>59</v>
      </c>
      <c r="G1416">
        <v>2467</v>
      </c>
      <c r="H1416" t="s">
        <v>13</v>
      </c>
    </row>
    <row r="1417" spans="1:8">
      <c r="A1417" t="s">
        <v>1866</v>
      </c>
      <c r="B1417" t="s">
        <v>1867</v>
      </c>
      <c r="C1417">
        <v>161</v>
      </c>
      <c r="D1417" t="s">
        <v>12</v>
      </c>
      <c r="E1417">
        <v>65</v>
      </c>
      <c r="F1417">
        <v>161</v>
      </c>
      <c r="G1417">
        <v>2467</v>
      </c>
      <c r="H1417" t="s">
        <v>13</v>
      </c>
    </row>
    <row r="1418" spans="1:8">
      <c r="A1418" t="s">
        <v>1868</v>
      </c>
      <c r="B1418" t="s">
        <v>1869</v>
      </c>
      <c r="C1418">
        <v>161</v>
      </c>
      <c r="D1418" t="s">
        <v>12</v>
      </c>
      <c r="E1418">
        <v>1</v>
      </c>
      <c r="F1418">
        <v>56</v>
      </c>
      <c r="G1418">
        <v>2467</v>
      </c>
      <c r="H1418" t="s">
        <v>13</v>
      </c>
    </row>
    <row r="1419" spans="1:8">
      <c r="A1419" t="s">
        <v>1868</v>
      </c>
      <c r="B1419" t="s">
        <v>1869</v>
      </c>
      <c r="C1419">
        <v>161</v>
      </c>
      <c r="D1419" t="s">
        <v>12</v>
      </c>
      <c r="E1419">
        <v>65</v>
      </c>
      <c r="F1419">
        <v>161</v>
      </c>
      <c r="G1419">
        <v>2467</v>
      </c>
      <c r="H1419" t="s">
        <v>13</v>
      </c>
    </row>
    <row r="1420" spans="1:8">
      <c r="A1420" t="s">
        <v>1870</v>
      </c>
      <c r="B1420" t="s">
        <v>1871</v>
      </c>
      <c r="C1420">
        <v>160</v>
      </c>
      <c r="D1420" t="s">
        <v>12</v>
      </c>
      <c r="E1420">
        <v>1</v>
      </c>
      <c r="F1420">
        <v>55</v>
      </c>
      <c r="G1420">
        <v>2467</v>
      </c>
      <c r="H1420" t="s">
        <v>13</v>
      </c>
    </row>
    <row r="1421" spans="1:8">
      <c r="A1421" t="s">
        <v>1870</v>
      </c>
      <c r="B1421" t="s">
        <v>1871</v>
      </c>
      <c r="C1421">
        <v>160</v>
      </c>
      <c r="D1421" t="s">
        <v>12</v>
      </c>
      <c r="E1421">
        <v>66</v>
      </c>
      <c r="F1421">
        <v>160</v>
      </c>
      <c r="G1421">
        <v>2467</v>
      </c>
      <c r="H1421" t="s">
        <v>13</v>
      </c>
    </row>
    <row r="1422" spans="1:8">
      <c r="A1422" t="s">
        <v>1872</v>
      </c>
      <c r="B1422" t="s">
        <v>1873</v>
      </c>
      <c r="C1422">
        <v>161</v>
      </c>
      <c r="D1422" t="s">
        <v>12</v>
      </c>
      <c r="E1422">
        <v>1</v>
      </c>
      <c r="F1422">
        <v>57</v>
      </c>
      <c r="G1422">
        <v>2467</v>
      </c>
      <c r="H1422" t="s">
        <v>13</v>
      </c>
    </row>
    <row r="1423" spans="1:8">
      <c r="A1423" t="s">
        <v>1872</v>
      </c>
      <c r="B1423" t="s">
        <v>1873</v>
      </c>
      <c r="C1423">
        <v>161</v>
      </c>
      <c r="D1423" t="s">
        <v>12</v>
      </c>
      <c r="E1423">
        <v>66</v>
      </c>
      <c r="F1423">
        <v>161</v>
      </c>
      <c r="G1423">
        <v>2467</v>
      </c>
      <c r="H1423" t="s">
        <v>13</v>
      </c>
    </row>
    <row r="1424" spans="1:8">
      <c r="A1424" t="s">
        <v>1874</v>
      </c>
      <c r="B1424" t="s">
        <v>1875</v>
      </c>
      <c r="C1424">
        <v>161</v>
      </c>
      <c r="D1424" t="s">
        <v>12</v>
      </c>
      <c r="E1424">
        <v>1</v>
      </c>
      <c r="F1424">
        <v>56</v>
      </c>
      <c r="G1424">
        <v>2467</v>
      </c>
      <c r="H1424" t="s">
        <v>13</v>
      </c>
    </row>
    <row r="1425" spans="1:8">
      <c r="A1425" t="s">
        <v>1874</v>
      </c>
      <c r="B1425" t="s">
        <v>1875</v>
      </c>
      <c r="C1425">
        <v>161</v>
      </c>
      <c r="D1425" t="s">
        <v>12</v>
      </c>
      <c r="E1425">
        <v>67</v>
      </c>
      <c r="F1425">
        <v>161</v>
      </c>
      <c r="G1425">
        <v>2467</v>
      </c>
      <c r="H1425" t="s">
        <v>13</v>
      </c>
    </row>
    <row r="1426" spans="1:8">
      <c r="A1426" t="s">
        <v>1876</v>
      </c>
      <c r="B1426" t="s">
        <v>1877</v>
      </c>
      <c r="C1426">
        <v>161</v>
      </c>
      <c r="D1426" t="s">
        <v>12</v>
      </c>
      <c r="E1426">
        <v>1</v>
      </c>
      <c r="F1426">
        <v>60</v>
      </c>
      <c r="G1426">
        <v>2467</v>
      </c>
      <c r="H1426" t="s">
        <v>13</v>
      </c>
    </row>
    <row r="1427" spans="1:8">
      <c r="A1427" t="s">
        <v>1876</v>
      </c>
      <c r="B1427" t="s">
        <v>1877</v>
      </c>
      <c r="C1427">
        <v>161</v>
      </c>
      <c r="D1427" t="s">
        <v>12</v>
      </c>
      <c r="E1427">
        <v>62</v>
      </c>
      <c r="F1427">
        <v>161</v>
      </c>
      <c r="G1427">
        <v>2467</v>
      </c>
      <c r="H1427" t="s">
        <v>13</v>
      </c>
    </row>
    <row r="1428" spans="1:8">
      <c r="A1428" t="s">
        <v>1878</v>
      </c>
      <c r="B1428" t="s">
        <v>1879</v>
      </c>
      <c r="C1428">
        <v>161</v>
      </c>
      <c r="D1428" t="s">
        <v>12</v>
      </c>
      <c r="E1428">
        <v>1</v>
      </c>
      <c r="F1428">
        <v>59</v>
      </c>
      <c r="G1428">
        <v>2467</v>
      </c>
      <c r="H1428" t="s">
        <v>13</v>
      </c>
    </row>
    <row r="1429" spans="1:8">
      <c r="A1429" t="s">
        <v>1878</v>
      </c>
      <c r="B1429" t="s">
        <v>1879</v>
      </c>
      <c r="C1429">
        <v>161</v>
      </c>
      <c r="D1429" t="s">
        <v>12</v>
      </c>
      <c r="E1429">
        <v>51</v>
      </c>
      <c r="F1429">
        <v>161</v>
      </c>
      <c r="G1429">
        <v>2467</v>
      </c>
      <c r="H1429" t="s">
        <v>13</v>
      </c>
    </row>
    <row r="1430" spans="1:8">
      <c r="A1430" t="s">
        <v>1880</v>
      </c>
      <c r="B1430" t="s">
        <v>1881</v>
      </c>
      <c r="C1430">
        <v>161</v>
      </c>
      <c r="D1430" t="s">
        <v>12</v>
      </c>
      <c r="E1430">
        <v>1</v>
      </c>
      <c r="F1430">
        <v>55</v>
      </c>
      <c r="G1430">
        <v>2467</v>
      </c>
      <c r="H1430" t="s">
        <v>13</v>
      </c>
    </row>
    <row r="1431" spans="1:8">
      <c r="A1431" t="s">
        <v>1880</v>
      </c>
      <c r="B1431" t="s">
        <v>1881</v>
      </c>
      <c r="C1431">
        <v>161</v>
      </c>
      <c r="D1431" t="s">
        <v>12</v>
      </c>
      <c r="E1431">
        <v>67</v>
      </c>
      <c r="F1431">
        <v>161</v>
      </c>
      <c r="G1431">
        <v>2467</v>
      </c>
      <c r="H1431" t="s">
        <v>13</v>
      </c>
    </row>
    <row r="1432" spans="1:8">
      <c r="A1432" t="s">
        <v>1882</v>
      </c>
      <c r="B1432" t="s">
        <v>1883</v>
      </c>
      <c r="C1432">
        <v>161</v>
      </c>
      <c r="D1432" t="s">
        <v>12</v>
      </c>
      <c r="E1432">
        <v>1</v>
      </c>
      <c r="F1432">
        <v>57</v>
      </c>
      <c r="G1432">
        <v>2467</v>
      </c>
      <c r="H1432" t="s">
        <v>13</v>
      </c>
    </row>
    <row r="1433" spans="1:8">
      <c r="A1433" t="s">
        <v>1882</v>
      </c>
      <c r="B1433" t="s">
        <v>1883</v>
      </c>
      <c r="C1433">
        <v>161</v>
      </c>
      <c r="D1433" t="s">
        <v>12</v>
      </c>
      <c r="E1433">
        <v>50</v>
      </c>
      <c r="F1433">
        <v>161</v>
      </c>
      <c r="G1433">
        <v>2467</v>
      </c>
      <c r="H1433" t="s">
        <v>13</v>
      </c>
    </row>
    <row r="1434" spans="1:8">
      <c r="A1434" t="s">
        <v>1884</v>
      </c>
      <c r="B1434" t="s">
        <v>1885</v>
      </c>
      <c r="C1434">
        <v>161</v>
      </c>
      <c r="D1434" t="s">
        <v>12</v>
      </c>
      <c r="E1434">
        <v>1</v>
      </c>
      <c r="F1434">
        <v>57</v>
      </c>
      <c r="G1434">
        <v>2467</v>
      </c>
      <c r="H1434" t="s">
        <v>13</v>
      </c>
    </row>
    <row r="1435" spans="1:8">
      <c r="A1435" t="s">
        <v>1884</v>
      </c>
      <c r="B1435" t="s">
        <v>1885</v>
      </c>
      <c r="C1435">
        <v>161</v>
      </c>
      <c r="D1435" t="s">
        <v>12</v>
      </c>
      <c r="E1435">
        <v>50</v>
      </c>
      <c r="F1435">
        <v>161</v>
      </c>
      <c r="G1435">
        <v>2467</v>
      </c>
      <c r="H1435" t="s">
        <v>13</v>
      </c>
    </row>
    <row r="1436" spans="1:8">
      <c r="A1436" t="s">
        <v>1886</v>
      </c>
      <c r="B1436" t="s">
        <v>1887</v>
      </c>
      <c r="C1436">
        <v>161</v>
      </c>
      <c r="D1436" t="s">
        <v>12</v>
      </c>
      <c r="E1436">
        <v>1</v>
      </c>
      <c r="F1436">
        <v>59</v>
      </c>
      <c r="G1436">
        <v>2467</v>
      </c>
      <c r="H1436" t="s">
        <v>13</v>
      </c>
    </row>
    <row r="1437" spans="1:8">
      <c r="A1437" t="s">
        <v>1886</v>
      </c>
      <c r="B1437" t="s">
        <v>1887</v>
      </c>
      <c r="C1437">
        <v>161</v>
      </c>
      <c r="D1437" t="s">
        <v>12</v>
      </c>
      <c r="E1437">
        <v>65</v>
      </c>
      <c r="F1437">
        <v>161</v>
      </c>
      <c r="G1437">
        <v>2467</v>
      </c>
      <c r="H1437" t="s">
        <v>13</v>
      </c>
    </row>
    <row r="1438" spans="1:8">
      <c r="A1438" t="s">
        <v>1888</v>
      </c>
      <c r="B1438" t="s">
        <v>1889</v>
      </c>
      <c r="C1438">
        <v>161</v>
      </c>
      <c r="D1438" t="s">
        <v>12</v>
      </c>
      <c r="E1438">
        <v>1</v>
      </c>
      <c r="F1438">
        <v>60</v>
      </c>
      <c r="G1438">
        <v>2467</v>
      </c>
      <c r="H1438" t="s">
        <v>13</v>
      </c>
    </row>
    <row r="1439" spans="1:8">
      <c r="A1439" t="s">
        <v>1888</v>
      </c>
      <c r="B1439" t="s">
        <v>1889</v>
      </c>
      <c r="C1439">
        <v>161</v>
      </c>
      <c r="D1439" t="s">
        <v>12</v>
      </c>
      <c r="E1439">
        <v>62</v>
      </c>
      <c r="F1439">
        <v>161</v>
      </c>
      <c r="G1439">
        <v>2467</v>
      </c>
      <c r="H1439" t="s">
        <v>13</v>
      </c>
    </row>
    <row r="1440" spans="1:8">
      <c r="A1440" t="s">
        <v>1890</v>
      </c>
      <c r="B1440" t="s">
        <v>1891</v>
      </c>
      <c r="C1440">
        <v>154</v>
      </c>
      <c r="D1440" t="s">
        <v>12</v>
      </c>
      <c r="E1440">
        <v>1</v>
      </c>
      <c r="F1440">
        <v>55</v>
      </c>
      <c r="G1440">
        <v>2467</v>
      </c>
      <c r="H1440" t="s">
        <v>13</v>
      </c>
    </row>
    <row r="1441" spans="1:8">
      <c r="A1441" t="s">
        <v>1890</v>
      </c>
      <c r="B1441" t="s">
        <v>1891</v>
      </c>
      <c r="C1441">
        <v>154</v>
      </c>
      <c r="D1441" t="s">
        <v>12</v>
      </c>
      <c r="E1441">
        <v>51</v>
      </c>
      <c r="F1441">
        <v>154</v>
      </c>
      <c r="G1441">
        <v>2467</v>
      </c>
      <c r="H1441" t="s">
        <v>13</v>
      </c>
    </row>
    <row r="1442" spans="1:8">
      <c r="A1442" t="s">
        <v>1892</v>
      </c>
      <c r="B1442" t="s">
        <v>1893</v>
      </c>
      <c r="C1442">
        <v>161</v>
      </c>
      <c r="D1442" t="s">
        <v>12</v>
      </c>
      <c r="E1442">
        <v>1</v>
      </c>
      <c r="F1442">
        <v>57</v>
      </c>
      <c r="G1442">
        <v>2467</v>
      </c>
      <c r="H1442" t="s">
        <v>13</v>
      </c>
    </row>
    <row r="1443" spans="1:8">
      <c r="A1443" t="s">
        <v>1892</v>
      </c>
      <c r="B1443" t="s">
        <v>1893</v>
      </c>
      <c r="C1443">
        <v>161</v>
      </c>
      <c r="D1443" t="s">
        <v>12</v>
      </c>
      <c r="E1443">
        <v>51</v>
      </c>
      <c r="F1443">
        <v>161</v>
      </c>
      <c r="G1443">
        <v>2467</v>
      </c>
      <c r="H1443" t="s">
        <v>13</v>
      </c>
    </row>
    <row r="1444" spans="1:8">
      <c r="A1444" t="s">
        <v>1894</v>
      </c>
      <c r="B1444" t="s">
        <v>1895</v>
      </c>
      <c r="C1444">
        <v>161</v>
      </c>
      <c r="D1444" t="s">
        <v>12</v>
      </c>
      <c r="E1444">
        <v>1</v>
      </c>
      <c r="F1444">
        <v>57</v>
      </c>
      <c r="G1444">
        <v>2467</v>
      </c>
      <c r="H1444" t="s">
        <v>13</v>
      </c>
    </row>
    <row r="1445" spans="1:8">
      <c r="A1445" t="s">
        <v>1894</v>
      </c>
      <c r="B1445" t="s">
        <v>1895</v>
      </c>
      <c r="C1445">
        <v>161</v>
      </c>
      <c r="D1445" t="s">
        <v>12</v>
      </c>
      <c r="E1445">
        <v>51</v>
      </c>
      <c r="F1445">
        <v>161</v>
      </c>
      <c r="G1445">
        <v>2467</v>
      </c>
      <c r="H1445" t="s">
        <v>13</v>
      </c>
    </row>
    <row r="1446" spans="1:8">
      <c r="A1446" t="s">
        <v>1896</v>
      </c>
      <c r="B1446" t="s">
        <v>1897</v>
      </c>
      <c r="C1446">
        <v>166</v>
      </c>
      <c r="D1446" t="s">
        <v>12</v>
      </c>
      <c r="E1446">
        <v>1</v>
      </c>
      <c r="F1446">
        <v>59</v>
      </c>
      <c r="G1446">
        <v>2467</v>
      </c>
      <c r="H1446" t="s">
        <v>13</v>
      </c>
    </row>
    <row r="1447" spans="1:8">
      <c r="A1447" t="s">
        <v>1896</v>
      </c>
      <c r="B1447" t="s">
        <v>1897</v>
      </c>
      <c r="C1447">
        <v>166</v>
      </c>
      <c r="D1447" t="s">
        <v>12</v>
      </c>
      <c r="E1447">
        <v>74</v>
      </c>
      <c r="F1447">
        <v>166</v>
      </c>
      <c r="G1447">
        <v>2467</v>
      </c>
      <c r="H1447" t="s">
        <v>13</v>
      </c>
    </row>
    <row r="1448" spans="1:8">
      <c r="A1448" t="s">
        <v>1898</v>
      </c>
      <c r="B1448" t="s">
        <v>1899</v>
      </c>
      <c r="C1448">
        <v>166</v>
      </c>
      <c r="D1448" t="s">
        <v>12</v>
      </c>
      <c r="E1448">
        <v>1</v>
      </c>
      <c r="F1448">
        <v>64</v>
      </c>
      <c r="G1448">
        <v>2467</v>
      </c>
      <c r="H1448" t="s">
        <v>13</v>
      </c>
    </row>
    <row r="1449" spans="1:8">
      <c r="A1449" t="s">
        <v>1898</v>
      </c>
      <c r="B1449" t="s">
        <v>1899</v>
      </c>
      <c r="C1449">
        <v>166</v>
      </c>
      <c r="D1449" t="s">
        <v>12</v>
      </c>
      <c r="E1449">
        <v>70</v>
      </c>
      <c r="F1449">
        <v>166</v>
      </c>
      <c r="G1449">
        <v>2467</v>
      </c>
      <c r="H1449" t="s">
        <v>13</v>
      </c>
    </row>
    <row r="1450" spans="1:8">
      <c r="A1450" t="s">
        <v>1900</v>
      </c>
      <c r="B1450" t="s">
        <v>1901</v>
      </c>
      <c r="C1450">
        <v>166</v>
      </c>
      <c r="D1450" t="s">
        <v>12</v>
      </c>
      <c r="E1450">
        <v>1</v>
      </c>
      <c r="F1450">
        <v>64</v>
      </c>
      <c r="G1450">
        <v>2467</v>
      </c>
      <c r="H1450" t="s">
        <v>13</v>
      </c>
    </row>
    <row r="1451" spans="1:8">
      <c r="A1451" t="s">
        <v>1900</v>
      </c>
      <c r="B1451" t="s">
        <v>1901</v>
      </c>
      <c r="C1451">
        <v>166</v>
      </c>
      <c r="D1451" t="s">
        <v>12</v>
      </c>
      <c r="E1451">
        <v>70</v>
      </c>
      <c r="F1451">
        <v>166</v>
      </c>
      <c r="G1451">
        <v>2467</v>
      </c>
      <c r="H1451" t="s">
        <v>13</v>
      </c>
    </row>
    <row r="1452" spans="1:8">
      <c r="A1452" t="s">
        <v>1902</v>
      </c>
      <c r="B1452" t="s">
        <v>1903</v>
      </c>
      <c r="C1452">
        <v>166</v>
      </c>
      <c r="D1452" t="s">
        <v>12</v>
      </c>
      <c r="E1452">
        <v>1</v>
      </c>
      <c r="F1452">
        <v>61</v>
      </c>
      <c r="G1452">
        <v>2467</v>
      </c>
      <c r="H1452" t="s">
        <v>13</v>
      </c>
    </row>
    <row r="1453" spans="1:8">
      <c r="A1453" t="s">
        <v>1902</v>
      </c>
      <c r="B1453" t="s">
        <v>1903</v>
      </c>
      <c r="C1453">
        <v>166</v>
      </c>
      <c r="D1453" t="s">
        <v>12</v>
      </c>
      <c r="E1453">
        <v>74</v>
      </c>
      <c r="F1453">
        <v>166</v>
      </c>
      <c r="G1453">
        <v>2467</v>
      </c>
      <c r="H1453" t="s">
        <v>13</v>
      </c>
    </row>
    <row r="1454" spans="1:8">
      <c r="A1454" t="s">
        <v>1904</v>
      </c>
      <c r="B1454" t="s">
        <v>1905</v>
      </c>
      <c r="C1454">
        <v>166</v>
      </c>
      <c r="D1454" t="s">
        <v>12</v>
      </c>
      <c r="E1454">
        <v>1</v>
      </c>
      <c r="F1454">
        <v>77</v>
      </c>
      <c r="G1454">
        <v>2467</v>
      </c>
      <c r="H1454" t="s">
        <v>13</v>
      </c>
    </row>
    <row r="1455" spans="1:8">
      <c r="A1455" t="s">
        <v>1904</v>
      </c>
      <c r="B1455" t="s">
        <v>1905</v>
      </c>
      <c r="C1455">
        <v>166</v>
      </c>
      <c r="D1455" t="s">
        <v>12</v>
      </c>
      <c r="E1455">
        <v>70</v>
      </c>
      <c r="F1455">
        <v>166</v>
      </c>
      <c r="G1455">
        <v>2467</v>
      </c>
      <c r="H1455" t="s">
        <v>13</v>
      </c>
    </row>
    <row r="1456" spans="1:8">
      <c r="A1456" t="s">
        <v>1906</v>
      </c>
      <c r="B1456" t="s">
        <v>1907</v>
      </c>
      <c r="C1456">
        <v>166</v>
      </c>
      <c r="D1456" t="s">
        <v>12</v>
      </c>
      <c r="E1456">
        <v>1</v>
      </c>
      <c r="F1456">
        <v>81</v>
      </c>
      <c r="G1456">
        <v>2467</v>
      </c>
      <c r="H1456" t="s">
        <v>13</v>
      </c>
    </row>
    <row r="1457" spans="1:8">
      <c r="A1457" t="s">
        <v>1906</v>
      </c>
      <c r="B1457" t="s">
        <v>1907</v>
      </c>
      <c r="C1457">
        <v>166</v>
      </c>
      <c r="D1457" t="s">
        <v>12</v>
      </c>
      <c r="E1457">
        <v>72</v>
      </c>
      <c r="F1457">
        <v>166</v>
      </c>
      <c r="G1457">
        <v>2467</v>
      </c>
      <c r="H1457" t="s">
        <v>13</v>
      </c>
    </row>
    <row r="1458" spans="1:8">
      <c r="A1458" t="s">
        <v>1908</v>
      </c>
      <c r="B1458" t="s">
        <v>1909</v>
      </c>
      <c r="C1458">
        <v>166</v>
      </c>
      <c r="D1458" t="s">
        <v>12</v>
      </c>
      <c r="E1458">
        <v>1</v>
      </c>
      <c r="F1458">
        <v>77</v>
      </c>
      <c r="G1458">
        <v>2467</v>
      </c>
      <c r="H1458" t="s">
        <v>13</v>
      </c>
    </row>
    <row r="1459" spans="1:8">
      <c r="A1459" t="s">
        <v>1908</v>
      </c>
      <c r="B1459" t="s">
        <v>1909</v>
      </c>
      <c r="C1459">
        <v>166</v>
      </c>
      <c r="D1459" t="s">
        <v>12</v>
      </c>
      <c r="E1459">
        <v>70</v>
      </c>
      <c r="F1459">
        <v>166</v>
      </c>
      <c r="G1459">
        <v>2467</v>
      </c>
      <c r="H1459" t="s">
        <v>13</v>
      </c>
    </row>
    <row r="1460" spans="1:8">
      <c r="A1460" t="s">
        <v>1910</v>
      </c>
      <c r="B1460" t="s">
        <v>1911</v>
      </c>
      <c r="C1460">
        <v>166</v>
      </c>
      <c r="D1460" t="s">
        <v>12</v>
      </c>
      <c r="E1460">
        <v>1</v>
      </c>
      <c r="F1460">
        <v>76</v>
      </c>
      <c r="G1460">
        <v>2467</v>
      </c>
      <c r="H1460" t="s">
        <v>13</v>
      </c>
    </row>
    <row r="1461" spans="1:8">
      <c r="A1461" t="s">
        <v>1910</v>
      </c>
      <c r="B1461" t="s">
        <v>1911</v>
      </c>
      <c r="C1461">
        <v>166</v>
      </c>
      <c r="D1461" t="s">
        <v>12</v>
      </c>
      <c r="E1461">
        <v>74</v>
      </c>
      <c r="F1461">
        <v>166</v>
      </c>
      <c r="G1461">
        <v>2467</v>
      </c>
      <c r="H1461" t="s">
        <v>13</v>
      </c>
    </row>
    <row r="1462" spans="1:8">
      <c r="A1462" t="s">
        <v>1912</v>
      </c>
      <c r="B1462" t="s">
        <v>1913</v>
      </c>
      <c r="C1462">
        <v>161</v>
      </c>
      <c r="D1462" t="s">
        <v>12</v>
      </c>
      <c r="E1462">
        <v>1</v>
      </c>
      <c r="F1462">
        <v>57</v>
      </c>
      <c r="G1462">
        <v>2467</v>
      </c>
      <c r="H1462" t="s">
        <v>13</v>
      </c>
    </row>
    <row r="1463" spans="1:8">
      <c r="A1463" t="s">
        <v>1912</v>
      </c>
      <c r="B1463" t="s">
        <v>1913</v>
      </c>
      <c r="C1463">
        <v>161</v>
      </c>
      <c r="D1463" t="s">
        <v>12</v>
      </c>
      <c r="E1463">
        <v>50</v>
      </c>
      <c r="F1463">
        <v>161</v>
      </c>
      <c r="G1463">
        <v>2467</v>
      </c>
      <c r="H1463" t="s">
        <v>13</v>
      </c>
    </row>
    <row r="1464" spans="1:8">
      <c r="A1464" t="s">
        <v>1914</v>
      </c>
      <c r="B1464" t="s">
        <v>1915</v>
      </c>
      <c r="C1464">
        <v>166</v>
      </c>
      <c r="D1464" t="s">
        <v>12</v>
      </c>
      <c r="E1464">
        <v>1</v>
      </c>
      <c r="F1464">
        <v>76</v>
      </c>
      <c r="G1464">
        <v>2467</v>
      </c>
      <c r="H1464" t="s">
        <v>13</v>
      </c>
    </row>
    <row r="1465" spans="1:8">
      <c r="A1465" t="s">
        <v>1914</v>
      </c>
      <c r="B1465" t="s">
        <v>1915</v>
      </c>
      <c r="C1465">
        <v>166</v>
      </c>
      <c r="D1465" t="s">
        <v>12</v>
      </c>
      <c r="E1465">
        <v>74</v>
      </c>
      <c r="F1465">
        <v>166</v>
      </c>
      <c r="G1465">
        <v>2467</v>
      </c>
      <c r="H1465" t="s">
        <v>13</v>
      </c>
    </row>
    <row r="1466" spans="1:8">
      <c r="A1466" t="s">
        <v>1916</v>
      </c>
      <c r="B1466" t="s">
        <v>1917</v>
      </c>
      <c r="C1466">
        <v>166</v>
      </c>
      <c r="D1466" t="s">
        <v>12</v>
      </c>
      <c r="E1466">
        <v>1</v>
      </c>
      <c r="F1466">
        <v>77</v>
      </c>
      <c r="G1466">
        <v>2467</v>
      </c>
      <c r="H1466" t="s">
        <v>13</v>
      </c>
    </row>
    <row r="1467" spans="1:8">
      <c r="A1467" t="s">
        <v>1916</v>
      </c>
      <c r="B1467" t="s">
        <v>1917</v>
      </c>
      <c r="C1467">
        <v>166</v>
      </c>
      <c r="D1467" t="s">
        <v>12</v>
      </c>
      <c r="E1467">
        <v>70</v>
      </c>
      <c r="F1467">
        <v>166</v>
      </c>
      <c r="G1467">
        <v>2467</v>
      </c>
      <c r="H1467" t="s">
        <v>13</v>
      </c>
    </row>
    <row r="1468" spans="1:8">
      <c r="A1468" t="s">
        <v>1918</v>
      </c>
      <c r="B1468" t="s">
        <v>1919</v>
      </c>
      <c r="C1468">
        <v>166</v>
      </c>
      <c r="D1468" t="s">
        <v>12</v>
      </c>
      <c r="E1468">
        <v>1</v>
      </c>
      <c r="F1468">
        <v>61</v>
      </c>
      <c r="G1468">
        <v>2467</v>
      </c>
      <c r="H1468" t="s">
        <v>13</v>
      </c>
    </row>
    <row r="1469" spans="1:8">
      <c r="A1469" t="s">
        <v>1918</v>
      </c>
      <c r="B1469" t="s">
        <v>1919</v>
      </c>
      <c r="C1469">
        <v>166</v>
      </c>
      <c r="D1469" t="s">
        <v>12</v>
      </c>
      <c r="E1469">
        <v>74</v>
      </c>
      <c r="F1469">
        <v>166</v>
      </c>
      <c r="G1469">
        <v>2467</v>
      </c>
      <c r="H1469" t="s">
        <v>13</v>
      </c>
    </row>
    <row r="1470" spans="1:8" hidden="1">
      <c r="A1470" t="s">
        <v>1920</v>
      </c>
      <c r="B1470" t="s">
        <v>1921</v>
      </c>
      <c r="C1470">
        <v>353</v>
      </c>
      <c r="D1470" t="s">
        <v>10</v>
      </c>
      <c r="E1470">
        <v>26</v>
      </c>
      <c r="F1470">
        <v>84</v>
      </c>
      <c r="G1470">
        <v>12686</v>
      </c>
      <c r="H1470" t="s">
        <v>11</v>
      </c>
    </row>
    <row r="1471" spans="1:8">
      <c r="A1471" t="s">
        <v>1920</v>
      </c>
      <c r="B1471" t="s">
        <v>1921</v>
      </c>
      <c r="C1471">
        <v>353</v>
      </c>
      <c r="D1471" t="s">
        <v>12</v>
      </c>
      <c r="E1471">
        <v>87</v>
      </c>
      <c r="F1471">
        <v>344</v>
      </c>
      <c r="G1471">
        <v>2467</v>
      </c>
      <c r="H1471" t="s">
        <v>13</v>
      </c>
    </row>
    <row r="1472" spans="1:8" hidden="1">
      <c r="A1472" t="s">
        <v>1922</v>
      </c>
      <c r="B1472" t="s">
        <v>1923</v>
      </c>
      <c r="C1472">
        <v>338</v>
      </c>
      <c r="D1472" t="s">
        <v>10</v>
      </c>
      <c r="E1472">
        <v>25</v>
      </c>
      <c r="F1472">
        <v>79</v>
      </c>
      <c r="G1472">
        <v>12686</v>
      </c>
      <c r="H1472" t="s">
        <v>11</v>
      </c>
    </row>
    <row r="1473" spans="1:8">
      <c r="A1473" t="s">
        <v>1922</v>
      </c>
      <c r="B1473" t="s">
        <v>1923</v>
      </c>
      <c r="C1473">
        <v>338</v>
      </c>
      <c r="D1473" t="s">
        <v>12</v>
      </c>
      <c r="E1473">
        <v>82</v>
      </c>
      <c r="F1473">
        <v>337</v>
      </c>
      <c r="G1473">
        <v>2467</v>
      </c>
      <c r="H1473" t="s">
        <v>13</v>
      </c>
    </row>
    <row r="1474" spans="1:8">
      <c r="A1474" t="s">
        <v>1924</v>
      </c>
      <c r="B1474" t="s">
        <v>1925</v>
      </c>
      <c r="C1474">
        <v>323</v>
      </c>
      <c r="D1474" t="s">
        <v>12</v>
      </c>
      <c r="E1474">
        <v>66</v>
      </c>
      <c r="F1474">
        <v>274</v>
      </c>
      <c r="G1474">
        <v>2467</v>
      </c>
      <c r="H1474" t="s">
        <v>13</v>
      </c>
    </row>
    <row r="1475" spans="1:8">
      <c r="A1475" t="s">
        <v>1926</v>
      </c>
      <c r="B1475" t="s">
        <v>1927</v>
      </c>
      <c r="C1475">
        <v>223</v>
      </c>
      <c r="D1475" t="s">
        <v>12</v>
      </c>
      <c r="E1475">
        <v>1</v>
      </c>
      <c r="F1475">
        <v>211</v>
      </c>
      <c r="G1475">
        <v>2467</v>
      </c>
      <c r="H1475" t="s">
        <v>13</v>
      </c>
    </row>
    <row r="1476" spans="1:8">
      <c r="A1476" t="s">
        <v>1928</v>
      </c>
      <c r="B1476" t="s">
        <v>1929</v>
      </c>
      <c r="C1476">
        <v>231</v>
      </c>
      <c r="D1476" t="s">
        <v>12</v>
      </c>
      <c r="E1476">
        <v>2</v>
      </c>
      <c r="F1476">
        <v>230</v>
      </c>
      <c r="G1476">
        <v>2467</v>
      </c>
      <c r="H1476" t="s">
        <v>13</v>
      </c>
    </row>
    <row r="1477" spans="1:8" hidden="1">
      <c r="A1477" t="s">
        <v>1930</v>
      </c>
      <c r="B1477" t="s">
        <v>1931</v>
      </c>
      <c r="C1477">
        <v>343</v>
      </c>
      <c r="D1477" t="s">
        <v>10</v>
      </c>
      <c r="E1477">
        <v>2</v>
      </c>
      <c r="F1477">
        <v>59</v>
      </c>
      <c r="G1477">
        <v>12686</v>
      </c>
      <c r="H1477" t="s">
        <v>11</v>
      </c>
    </row>
    <row r="1478" spans="1:8">
      <c r="A1478" t="s">
        <v>1930</v>
      </c>
      <c r="B1478" t="s">
        <v>1931</v>
      </c>
      <c r="C1478">
        <v>343</v>
      </c>
      <c r="D1478" t="s">
        <v>12</v>
      </c>
      <c r="E1478">
        <v>63</v>
      </c>
      <c r="F1478">
        <v>168</v>
      </c>
      <c r="G1478">
        <v>2467</v>
      </c>
      <c r="H1478" t="s">
        <v>13</v>
      </c>
    </row>
    <row r="1479" spans="1:8">
      <c r="A1479" t="s">
        <v>1930</v>
      </c>
      <c r="B1479" t="s">
        <v>1931</v>
      </c>
      <c r="C1479">
        <v>343</v>
      </c>
      <c r="D1479" t="s">
        <v>12</v>
      </c>
      <c r="E1479">
        <v>181</v>
      </c>
      <c r="F1479">
        <v>343</v>
      </c>
      <c r="G1479">
        <v>2467</v>
      </c>
      <c r="H1479" t="s">
        <v>13</v>
      </c>
    </row>
    <row r="1480" spans="1:8" hidden="1">
      <c r="A1480" t="s">
        <v>1932</v>
      </c>
      <c r="B1480" t="s">
        <v>1933</v>
      </c>
      <c r="C1480">
        <v>349</v>
      </c>
      <c r="D1480" t="s">
        <v>10</v>
      </c>
      <c r="E1480">
        <v>23</v>
      </c>
      <c r="F1480">
        <v>81</v>
      </c>
      <c r="G1480">
        <v>12686</v>
      </c>
      <c r="H1480" t="s">
        <v>11</v>
      </c>
    </row>
    <row r="1481" spans="1:8">
      <c r="A1481" t="s">
        <v>1932</v>
      </c>
      <c r="B1481" t="s">
        <v>1933</v>
      </c>
      <c r="C1481">
        <v>349</v>
      </c>
      <c r="D1481" t="s">
        <v>12</v>
      </c>
      <c r="E1481">
        <v>84</v>
      </c>
      <c r="F1481">
        <v>341</v>
      </c>
      <c r="G1481">
        <v>2467</v>
      </c>
      <c r="H1481" t="s">
        <v>13</v>
      </c>
    </row>
    <row r="1482" spans="1:8" hidden="1">
      <c r="A1482" t="s">
        <v>1934</v>
      </c>
      <c r="B1482" t="s">
        <v>1935</v>
      </c>
      <c r="C1482">
        <v>337</v>
      </c>
      <c r="D1482" t="s">
        <v>10</v>
      </c>
      <c r="E1482">
        <v>10</v>
      </c>
      <c r="F1482">
        <v>74</v>
      </c>
      <c r="G1482">
        <v>12686</v>
      </c>
      <c r="H1482" t="s">
        <v>11</v>
      </c>
    </row>
    <row r="1483" spans="1:8">
      <c r="A1483" t="s">
        <v>1934</v>
      </c>
      <c r="B1483" t="s">
        <v>1935</v>
      </c>
      <c r="C1483">
        <v>337</v>
      </c>
      <c r="D1483" t="s">
        <v>12</v>
      </c>
      <c r="E1483">
        <v>79</v>
      </c>
      <c r="F1483">
        <v>335</v>
      </c>
      <c r="G1483">
        <v>2467</v>
      </c>
      <c r="H1483" t="s">
        <v>13</v>
      </c>
    </row>
    <row r="1484" spans="1:8">
      <c r="A1484" t="s">
        <v>1936</v>
      </c>
      <c r="B1484" t="s">
        <v>1937</v>
      </c>
      <c r="C1484">
        <v>272</v>
      </c>
      <c r="D1484" t="s">
        <v>12</v>
      </c>
      <c r="E1484">
        <v>24</v>
      </c>
      <c r="F1484">
        <v>272</v>
      </c>
      <c r="G1484">
        <v>2467</v>
      </c>
      <c r="H1484" t="s">
        <v>13</v>
      </c>
    </row>
    <row r="1485" spans="1:8" hidden="1">
      <c r="A1485" t="s">
        <v>1938</v>
      </c>
      <c r="B1485" t="s">
        <v>1939</v>
      </c>
      <c r="C1485">
        <v>334</v>
      </c>
      <c r="D1485" t="s">
        <v>10</v>
      </c>
      <c r="E1485">
        <v>15</v>
      </c>
      <c r="F1485">
        <v>74</v>
      </c>
      <c r="G1485">
        <v>12686</v>
      </c>
      <c r="H1485" t="s">
        <v>11</v>
      </c>
    </row>
    <row r="1486" spans="1:8">
      <c r="A1486" t="s">
        <v>1938</v>
      </c>
      <c r="B1486" t="s">
        <v>1939</v>
      </c>
      <c r="C1486">
        <v>334</v>
      </c>
      <c r="D1486" t="s">
        <v>12</v>
      </c>
      <c r="E1486">
        <v>77</v>
      </c>
      <c r="F1486">
        <v>333</v>
      </c>
      <c r="G1486">
        <v>2467</v>
      </c>
      <c r="H1486" t="s">
        <v>13</v>
      </c>
    </row>
    <row r="1487" spans="1:8">
      <c r="A1487" t="s">
        <v>1940</v>
      </c>
      <c r="B1487" t="s">
        <v>1941</v>
      </c>
      <c r="C1487">
        <v>340</v>
      </c>
      <c r="D1487" t="s">
        <v>12</v>
      </c>
      <c r="E1487">
        <v>83</v>
      </c>
      <c r="F1487">
        <v>338</v>
      </c>
      <c r="G1487">
        <v>2467</v>
      </c>
      <c r="H1487" t="s">
        <v>13</v>
      </c>
    </row>
    <row r="1488" spans="1:8">
      <c r="A1488" t="s">
        <v>1942</v>
      </c>
      <c r="B1488" t="s">
        <v>1943</v>
      </c>
      <c r="C1488">
        <v>274</v>
      </c>
      <c r="D1488" t="s">
        <v>12</v>
      </c>
      <c r="E1488">
        <v>24</v>
      </c>
      <c r="F1488">
        <v>272</v>
      </c>
      <c r="G1488">
        <v>2467</v>
      </c>
      <c r="H1488" t="s">
        <v>13</v>
      </c>
    </row>
    <row r="1489" spans="1:8">
      <c r="A1489" t="s">
        <v>1944</v>
      </c>
      <c r="B1489" t="s">
        <v>1945</v>
      </c>
      <c r="C1489">
        <v>338</v>
      </c>
      <c r="D1489" t="s">
        <v>12</v>
      </c>
      <c r="E1489">
        <v>83</v>
      </c>
      <c r="F1489">
        <v>336</v>
      </c>
      <c r="G1489">
        <v>2467</v>
      </c>
      <c r="H1489" t="s">
        <v>13</v>
      </c>
    </row>
    <row r="1490" spans="1:8">
      <c r="A1490" t="s">
        <v>1946</v>
      </c>
      <c r="B1490" t="s">
        <v>1947</v>
      </c>
      <c r="C1490">
        <v>449</v>
      </c>
      <c r="D1490" t="s">
        <v>12</v>
      </c>
      <c r="E1490">
        <v>78</v>
      </c>
      <c r="F1490">
        <v>307</v>
      </c>
      <c r="G1490">
        <v>2467</v>
      </c>
      <c r="H1490" t="s">
        <v>13</v>
      </c>
    </row>
    <row r="1491" spans="1:8" hidden="1">
      <c r="A1491" t="s">
        <v>1948</v>
      </c>
      <c r="B1491" t="s">
        <v>1949</v>
      </c>
      <c r="C1491">
        <v>348</v>
      </c>
      <c r="D1491" t="s">
        <v>10</v>
      </c>
      <c r="E1491">
        <v>21</v>
      </c>
      <c r="F1491">
        <v>78</v>
      </c>
      <c r="G1491">
        <v>12686</v>
      </c>
      <c r="H1491" t="s">
        <v>11</v>
      </c>
    </row>
    <row r="1492" spans="1:8">
      <c r="A1492" t="s">
        <v>1948</v>
      </c>
      <c r="B1492" t="s">
        <v>1949</v>
      </c>
      <c r="C1492">
        <v>348</v>
      </c>
      <c r="D1492" t="s">
        <v>12</v>
      </c>
      <c r="E1492">
        <v>81</v>
      </c>
      <c r="F1492">
        <v>338</v>
      </c>
      <c r="G1492">
        <v>2467</v>
      </c>
      <c r="H1492" t="s">
        <v>13</v>
      </c>
    </row>
    <row r="1493" spans="1:8" hidden="1">
      <c r="A1493" t="s">
        <v>1950</v>
      </c>
      <c r="B1493" t="s">
        <v>1951</v>
      </c>
      <c r="C1493">
        <v>339</v>
      </c>
      <c r="D1493" t="s">
        <v>10</v>
      </c>
      <c r="E1493">
        <v>18</v>
      </c>
      <c r="F1493">
        <v>76</v>
      </c>
      <c r="G1493">
        <v>12686</v>
      </c>
      <c r="H1493" t="s">
        <v>11</v>
      </c>
    </row>
    <row r="1494" spans="1:8">
      <c r="A1494" t="s">
        <v>1950</v>
      </c>
      <c r="B1494" t="s">
        <v>1951</v>
      </c>
      <c r="C1494">
        <v>339</v>
      </c>
      <c r="D1494" t="s">
        <v>12</v>
      </c>
      <c r="E1494">
        <v>81</v>
      </c>
      <c r="F1494">
        <v>337</v>
      </c>
      <c r="G1494">
        <v>2467</v>
      </c>
      <c r="H1494" t="s">
        <v>13</v>
      </c>
    </row>
    <row r="1495" spans="1:8" hidden="1">
      <c r="A1495" t="s">
        <v>1952</v>
      </c>
      <c r="B1495" t="s">
        <v>1953</v>
      </c>
      <c r="C1495">
        <v>336</v>
      </c>
      <c r="D1495" t="s">
        <v>10</v>
      </c>
      <c r="E1495">
        <v>20</v>
      </c>
      <c r="F1495">
        <v>77</v>
      </c>
      <c r="G1495">
        <v>12686</v>
      </c>
      <c r="H1495" t="s">
        <v>11</v>
      </c>
    </row>
    <row r="1496" spans="1:8">
      <c r="A1496" t="s">
        <v>1952</v>
      </c>
      <c r="B1496" t="s">
        <v>1953</v>
      </c>
      <c r="C1496">
        <v>336</v>
      </c>
      <c r="D1496" t="s">
        <v>12</v>
      </c>
      <c r="E1496">
        <v>80</v>
      </c>
      <c r="F1496">
        <v>336</v>
      </c>
      <c r="G1496">
        <v>2467</v>
      </c>
      <c r="H1496" t="s">
        <v>13</v>
      </c>
    </row>
    <row r="1497" spans="1:8" hidden="1">
      <c r="A1497" t="s">
        <v>1954</v>
      </c>
      <c r="B1497" t="s">
        <v>1955</v>
      </c>
      <c r="C1497">
        <v>336</v>
      </c>
      <c r="D1497" t="s">
        <v>1956</v>
      </c>
      <c r="E1497">
        <v>13</v>
      </c>
      <c r="F1497">
        <v>59</v>
      </c>
      <c r="G1497">
        <v>459</v>
      </c>
      <c r="H1497" t="s">
        <v>1956</v>
      </c>
    </row>
    <row r="1498" spans="1:8">
      <c r="A1498" t="s">
        <v>1954</v>
      </c>
      <c r="B1498" t="s">
        <v>1955</v>
      </c>
      <c r="C1498">
        <v>336</v>
      </c>
      <c r="D1498" t="s">
        <v>12</v>
      </c>
      <c r="E1498">
        <v>80</v>
      </c>
      <c r="F1498">
        <v>336</v>
      </c>
      <c r="G1498">
        <v>2467</v>
      </c>
      <c r="H1498" t="s">
        <v>13</v>
      </c>
    </row>
    <row r="1499" spans="1:8" hidden="1">
      <c r="A1499" t="s">
        <v>1957</v>
      </c>
      <c r="B1499" t="s">
        <v>1958</v>
      </c>
      <c r="C1499">
        <v>337</v>
      </c>
      <c r="D1499" t="s">
        <v>1956</v>
      </c>
      <c r="E1499">
        <v>23</v>
      </c>
      <c r="F1499">
        <v>60</v>
      </c>
      <c r="G1499">
        <v>459</v>
      </c>
      <c r="H1499" t="s">
        <v>1956</v>
      </c>
    </row>
    <row r="1500" spans="1:8">
      <c r="A1500" t="s">
        <v>1957</v>
      </c>
      <c r="B1500" t="s">
        <v>1958</v>
      </c>
      <c r="C1500">
        <v>337</v>
      </c>
      <c r="D1500" t="s">
        <v>12</v>
      </c>
      <c r="E1500">
        <v>81</v>
      </c>
      <c r="F1500">
        <v>337</v>
      </c>
      <c r="G1500">
        <v>2467</v>
      </c>
      <c r="H1500" t="s">
        <v>13</v>
      </c>
    </row>
    <row r="1501" spans="1:8" hidden="1">
      <c r="A1501" t="s">
        <v>1959</v>
      </c>
      <c r="B1501" t="s">
        <v>1960</v>
      </c>
      <c r="C1501">
        <v>608</v>
      </c>
      <c r="D1501" t="s">
        <v>1459</v>
      </c>
      <c r="E1501">
        <v>351</v>
      </c>
      <c r="F1501">
        <v>508</v>
      </c>
      <c r="G1501">
        <v>39</v>
      </c>
      <c r="H1501" t="s">
        <v>1459</v>
      </c>
    </row>
    <row r="1502" spans="1:8">
      <c r="A1502" t="s">
        <v>1959</v>
      </c>
      <c r="B1502" t="s">
        <v>1960</v>
      </c>
      <c r="C1502">
        <v>608</v>
      </c>
      <c r="D1502" t="s">
        <v>12</v>
      </c>
      <c r="E1502">
        <v>115</v>
      </c>
      <c r="F1502">
        <v>313</v>
      </c>
      <c r="G1502">
        <v>2467</v>
      </c>
      <c r="H1502" t="s">
        <v>13</v>
      </c>
    </row>
    <row r="1503" spans="1:8" hidden="1">
      <c r="A1503" t="s">
        <v>1961</v>
      </c>
      <c r="B1503" t="s">
        <v>1962</v>
      </c>
      <c r="C1503">
        <v>364</v>
      </c>
      <c r="D1503" t="s">
        <v>10</v>
      </c>
      <c r="E1503">
        <v>56</v>
      </c>
      <c r="F1503">
        <v>104</v>
      </c>
      <c r="G1503">
        <v>12686</v>
      </c>
      <c r="H1503" t="s">
        <v>11</v>
      </c>
    </row>
    <row r="1504" spans="1:8">
      <c r="A1504" t="s">
        <v>1961</v>
      </c>
      <c r="B1504" t="s">
        <v>1962</v>
      </c>
      <c r="C1504">
        <v>364</v>
      </c>
      <c r="D1504" t="s">
        <v>12</v>
      </c>
      <c r="E1504">
        <v>107</v>
      </c>
      <c r="F1504">
        <v>363</v>
      </c>
      <c r="G1504">
        <v>2467</v>
      </c>
      <c r="H1504" t="s">
        <v>13</v>
      </c>
    </row>
    <row r="1505" spans="1:8" hidden="1">
      <c r="A1505" t="s">
        <v>1963</v>
      </c>
      <c r="B1505" t="s">
        <v>1964</v>
      </c>
      <c r="C1505">
        <v>592</v>
      </c>
      <c r="D1505" t="s">
        <v>1965</v>
      </c>
      <c r="E1505">
        <v>441</v>
      </c>
      <c r="F1505">
        <v>590</v>
      </c>
      <c r="G1505">
        <v>39</v>
      </c>
      <c r="H1505" t="s">
        <v>1965</v>
      </c>
    </row>
    <row r="1506" spans="1:8">
      <c r="A1506" t="s">
        <v>1963</v>
      </c>
      <c r="B1506" t="s">
        <v>1964</v>
      </c>
      <c r="C1506">
        <v>592</v>
      </c>
      <c r="D1506" t="s">
        <v>12</v>
      </c>
      <c r="E1506">
        <v>89</v>
      </c>
      <c r="F1506">
        <v>216</v>
      </c>
      <c r="G1506">
        <v>2467</v>
      </c>
      <c r="H1506" t="s">
        <v>13</v>
      </c>
    </row>
    <row r="1507" spans="1:8">
      <c r="A1507" t="s">
        <v>1966</v>
      </c>
      <c r="B1507" t="s">
        <v>1967</v>
      </c>
      <c r="C1507">
        <v>272</v>
      </c>
      <c r="D1507" t="s">
        <v>12</v>
      </c>
      <c r="E1507">
        <v>19</v>
      </c>
      <c r="F1507">
        <v>116</v>
      </c>
      <c r="G1507">
        <v>2467</v>
      </c>
      <c r="H1507" t="s">
        <v>13</v>
      </c>
    </row>
    <row r="1508" spans="1:8" hidden="1">
      <c r="A1508" t="s">
        <v>1968</v>
      </c>
      <c r="B1508" t="s">
        <v>1969</v>
      </c>
      <c r="C1508">
        <v>316</v>
      </c>
      <c r="D1508" t="s">
        <v>10</v>
      </c>
      <c r="E1508">
        <v>1</v>
      </c>
      <c r="F1508">
        <v>51</v>
      </c>
      <c r="G1508">
        <v>12686</v>
      </c>
      <c r="H1508" t="s">
        <v>11</v>
      </c>
    </row>
    <row r="1509" spans="1:8">
      <c r="A1509" t="s">
        <v>1968</v>
      </c>
      <c r="B1509" t="s">
        <v>1969</v>
      </c>
      <c r="C1509">
        <v>316</v>
      </c>
      <c r="D1509" t="s">
        <v>12</v>
      </c>
      <c r="E1509">
        <v>60</v>
      </c>
      <c r="F1509">
        <v>313</v>
      </c>
      <c r="G1509">
        <v>2467</v>
      </c>
      <c r="H1509" t="s">
        <v>13</v>
      </c>
    </row>
    <row r="1510" spans="1:8" hidden="1">
      <c r="A1510" t="s">
        <v>1970</v>
      </c>
      <c r="B1510" t="s">
        <v>1971</v>
      </c>
      <c r="C1510">
        <v>320</v>
      </c>
      <c r="D1510" t="s">
        <v>10</v>
      </c>
      <c r="E1510">
        <v>2</v>
      </c>
      <c r="F1510">
        <v>60</v>
      </c>
      <c r="G1510">
        <v>12686</v>
      </c>
      <c r="H1510" t="s">
        <v>11</v>
      </c>
    </row>
    <row r="1511" spans="1:8">
      <c r="A1511" t="s">
        <v>1970</v>
      </c>
      <c r="B1511" t="s">
        <v>1971</v>
      </c>
      <c r="C1511">
        <v>320</v>
      </c>
      <c r="D1511" t="s">
        <v>12</v>
      </c>
      <c r="E1511">
        <v>63</v>
      </c>
      <c r="F1511">
        <v>317</v>
      </c>
      <c r="G1511">
        <v>2467</v>
      </c>
      <c r="H1511" t="s">
        <v>13</v>
      </c>
    </row>
    <row r="1512" spans="1:8" hidden="1">
      <c r="A1512" t="s">
        <v>1972</v>
      </c>
      <c r="B1512" t="s">
        <v>1973</v>
      </c>
      <c r="C1512">
        <v>333</v>
      </c>
      <c r="D1512" t="s">
        <v>10</v>
      </c>
      <c r="E1512">
        <v>10</v>
      </c>
      <c r="F1512">
        <v>68</v>
      </c>
      <c r="G1512">
        <v>12686</v>
      </c>
      <c r="H1512" t="s">
        <v>11</v>
      </c>
    </row>
    <row r="1513" spans="1:8">
      <c r="A1513" t="s">
        <v>1972</v>
      </c>
      <c r="B1513" t="s">
        <v>1973</v>
      </c>
      <c r="C1513">
        <v>333</v>
      </c>
      <c r="D1513" t="s">
        <v>12</v>
      </c>
      <c r="E1513">
        <v>77</v>
      </c>
      <c r="F1513">
        <v>330</v>
      </c>
      <c r="G1513">
        <v>2467</v>
      </c>
      <c r="H1513" t="s">
        <v>13</v>
      </c>
    </row>
    <row r="1514" spans="1:8" hidden="1">
      <c r="A1514" t="s">
        <v>1974</v>
      </c>
      <c r="B1514" t="s">
        <v>1975</v>
      </c>
      <c r="C1514">
        <v>353</v>
      </c>
      <c r="D1514" t="s">
        <v>10</v>
      </c>
      <c r="E1514">
        <v>21</v>
      </c>
      <c r="F1514">
        <v>86</v>
      </c>
      <c r="G1514">
        <v>12686</v>
      </c>
      <c r="H1514" t="s">
        <v>11</v>
      </c>
    </row>
    <row r="1515" spans="1:8">
      <c r="A1515" t="s">
        <v>1974</v>
      </c>
      <c r="B1515" t="s">
        <v>1975</v>
      </c>
      <c r="C1515">
        <v>353</v>
      </c>
      <c r="D1515" t="s">
        <v>12</v>
      </c>
      <c r="E1515">
        <v>89</v>
      </c>
      <c r="F1515">
        <v>349</v>
      </c>
      <c r="G1515">
        <v>2467</v>
      </c>
      <c r="H1515" t="s">
        <v>13</v>
      </c>
    </row>
    <row r="1516" spans="1:8" hidden="1">
      <c r="A1516" t="s">
        <v>1976</v>
      </c>
      <c r="B1516" t="s">
        <v>1977</v>
      </c>
      <c r="C1516">
        <v>321</v>
      </c>
      <c r="D1516" t="s">
        <v>1978</v>
      </c>
      <c r="E1516">
        <v>197</v>
      </c>
      <c r="F1516">
        <v>304</v>
      </c>
      <c r="G1516">
        <v>3</v>
      </c>
      <c r="H1516" t="s">
        <v>1978</v>
      </c>
    </row>
    <row r="1517" spans="1:8">
      <c r="A1517" t="s">
        <v>1976</v>
      </c>
      <c r="B1517" t="s">
        <v>1977</v>
      </c>
      <c r="C1517">
        <v>321</v>
      </c>
      <c r="D1517" t="s">
        <v>12</v>
      </c>
      <c r="E1517">
        <v>77</v>
      </c>
      <c r="F1517">
        <v>196</v>
      </c>
      <c r="G1517">
        <v>2467</v>
      </c>
      <c r="H1517" t="s">
        <v>13</v>
      </c>
    </row>
    <row r="1518" spans="1:8" hidden="1">
      <c r="A1518" t="s">
        <v>1979</v>
      </c>
      <c r="B1518" t="s">
        <v>1980</v>
      </c>
      <c r="C1518">
        <v>619</v>
      </c>
      <c r="D1518" t="s">
        <v>1981</v>
      </c>
      <c r="E1518">
        <v>1</v>
      </c>
      <c r="F1518">
        <v>85</v>
      </c>
      <c r="G1518">
        <v>3</v>
      </c>
      <c r="H1518" t="s">
        <v>1981</v>
      </c>
    </row>
    <row r="1519" spans="1:8" hidden="1">
      <c r="A1519" t="s">
        <v>1979</v>
      </c>
      <c r="B1519" t="s">
        <v>1980</v>
      </c>
      <c r="C1519">
        <v>619</v>
      </c>
      <c r="D1519" t="s">
        <v>1982</v>
      </c>
      <c r="E1519">
        <v>183</v>
      </c>
      <c r="F1519">
        <v>617</v>
      </c>
      <c r="G1519">
        <v>3</v>
      </c>
      <c r="H1519" t="s">
        <v>1982</v>
      </c>
    </row>
    <row r="1520" spans="1:8">
      <c r="A1520" t="s">
        <v>1979</v>
      </c>
      <c r="B1520" t="s">
        <v>1980</v>
      </c>
      <c r="C1520">
        <v>619</v>
      </c>
      <c r="D1520" t="s">
        <v>12</v>
      </c>
      <c r="E1520">
        <v>86</v>
      </c>
      <c r="F1520">
        <v>182</v>
      </c>
      <c r="G1520">
        <v>2467</v>
      </c>
      <c r="H1520" t="s">
        <v>13</v>
      </c>
    </row>
    <row r="1521" spans="1:8">
      <c r="A1521" t="s">
        <v>1983</v>
      </c>
      <c r="B1521" t="s">
        <v>1984</v>
      </c>
      <c r="C1521">
        <v>308</v>
      </c>
      <c r="D1521" t="s">
        <v>12</v>
      </c>
      <c r="E1521">
        <v>51</v>
      </c>
      <c r="F1521">
        <v>308</v>
      </c>
      <c r="G1521">
        <v>2467</v>
      </c>
      <c r="H1521" t="s">
        <v>13</v>
      </c>
    </row>
    <row r="1522" spans="1:8" hidden="1">
      <c r="A1522" t="s">
        <v>1985</v>
      </c>
      <c r="B1522" t="s">
        <v>1986</v>
      </c>
      <c r="C1522">
        <v>729</v>
      </c>
      <c r="D1522" t="s">
        <v>1987</v>
      </c>
      <c r="E1522">
        <v>461</v>
      </c>
      <c r="F1522">
        <v>644</v>
      </c>
      <c r="G1522">
        <v>32</v>
      </c>
      <c r="H1522" t="s">
        <v>1987</v>
      </c>
    </row>
    <row r="1523" spans="1:8" hidden="1">
      <c r="A1523" t="s">
        <v>1985</v>
      </c>
      <c r="B1523" t="s">
        <v>1986</v>
      </c>
      <c r="C1523">
        <v>729</v>
      </c>
      <c r="D1523" t="s">
        <v>1988</v>
      </c>
      <c r="E1523">
        <v>331</v>
      </c>
      <c r="F1523">
        <v>459</v>
      </c>
      <c r="G1523">
        <v>29</v>
      </c>
      <c r="H1523" t="s">
        <v>1988</v>
      </c>
    </row>
    <row r="1524" spans="1:8">
      <c r="A1524" t="s">
        <v>1985</v>
      </c>
      <c r="B1524" t="s">
        <v>1986</v>
      </c>
      <c r="C1524">
        <v>729</v>
      </c>
      <c r="D1524" t="s">
        <v>12</v>
      </c>
      <c r="E1524">
        <v>202</v>
      </c>
      <c r="F1524">
        <v>269</v>
      </c>
      <c r="G1524">
        <v>2467</v>
      </c>
      <c r="H1524" t="s">
        <v>13</v>
      </c>
    </row>
    <row r="1525" spans="1:8" hidden="1">
      <c r="A1525" t="s">
        <v>1989</v>
      </c>
      <c r="B1525" t="s">
        <v>1990</v>
      </c>
      <c r="C1525">
        <v>354</v>
      </c>
      <c r="D1525" t="s">
        <v>10</v>
      </c>
      <c r="E1525">
        <v>32</v>
      </c>
      <c r="F1525">
        <v>80</v>
      </c>
      <c r="G1525">
        <v>12686</v>
      </c>
      <c r="H1525" t="s">
        <v>11</v>
      </c>
    </row>
    <row r="1526" spans="1:8">
      <c r="A1526" t="s">
        <v>1989</v>
      </c>
      <c r="B1526" t="s">
        <v>1990</v>
      </c>
      <c r="C1526">
        <v>354</v>
      </c>
      <c r="D1526" t="s">
        <v>12</v>
      </c>
      <c r="E1526">
        <v>83</v>
      </c>
      <c r="F1526">
        <v>338</v>
      </c>
      <c r="G1526">
        <v>2467</v>
      </c>
      <c r="H1526" t="s">
        <v>13</v>
      </c>
    </row>
    <row r="1527" spans="1:8">
      <c r="A1527" t="s">
        <v>1991</v>
      </c>
      <c r="B1527" t="s">
        <v>1992</v>
      </c>
      <c r="C1527">
        <v>140</v>
      </c>
      <c r="D1527" t="s">
        <v>12</v>
      </c>
      <c r="E1527">
        <v>13</v>
      </c>
      <c r="F1527">
        <v>121</v>
      </c>
      <c r="G1527">
        <v>2467</v>
      </c>
      <c r="H1527" t="s">
        <v>13</v>
      </c>
    </row>
    <row r="1528" spans="1:8" hidden="1">
      <c r="A1528" t="s">
        <v>1993</v>
      </c>
      <c r="B1528" t="s">
        <v>1994</v>
      </c>
      <c r="C1528">
        <v>400</v>
      </c>
      <c r="D1528" t="s">
        <v>10</v>
      </c>
      <c r="E1528">
        <v>80</v>
      </c>
      <c r="F1528">
        <v>138</v>
      </c>
      <c r="G1528">
        <v>12686</v>
      </c>
      <c r="H1528" t="s">
        <v>11</v>
      </c>
    </row>
    <row r="1529" spans="1:8">
      <c r="A1529" t="s">
        <v>1993</v>
      </c>
      <c r="B1529" t="s">
        <v>1994</v>
      </c>
      <c r="C1529">
        <v>400</v>
      </c>
      <c r="D1529" t="s">
        <v>12</v>
      </c>
      <c r="E1529">
        <v>141</v>
      </c>
      <c r="F1529">
        <v>396</v>
      </c>
      <c r="G1529">
        <v>2467</v>
      </c>
      <c r="H1529" t="s">
        <v>13</v>
      </c>
    </row>
    <row r="1530" spans="1:8">
      <c r="A1530" t="s">
        <v>1995</v>
      </c>
      <c r="B1530" t="s">
        <v>1996</v>
      </c>
      <c r="C1530">
        <v>212</v>
      </c>
      <c r="D1530" t="s">
        <v>12</v>
      </c>
      <c r="E1530">
        <v>1</v>
      </c>
      <c r="F1530">
        <v>210</v>
      </c>
      <c r="G1530">
        <v>2467</v>
      </c>
      <c r="H1530" t="s">
        <v>13</v>
      </c>
    </row>
    <row r="1531" spans="1:8">
      <c r="A1531" t="s">
        <v>1997</v>
      </c>
      <c r="B1531" t="s">
        <v>1998</v>
      </c>
      <c r="C1531">
        <v>170</v>
      </c>
      <c r="D1531" t="s">
        <v>12</v>
      </c>
      <c r="E1531">
        <v>1</v>
      </c>
      <c r="F1531">
        <v>170</v>
      </c>
      <c r="G1531">
        <v>2467</v>
      </c>
      <c r="H1531" t="s">
        <v>13</v>
      </c>
    </row>
    <row r="1532" spans="1:8" hidden="1">
      <c r="A1532" t="s">
        <v>1999</v>
      </c>
      <c r="B1532" t="s">
        <v>2000</v>
      </c>
      <c r="C1532">
        <v>296</v>
      </c>
      <c r="D1532" t="s">
        <v>10</v>
      </c>
      <c r="E1532">
        <v>80</v>
      </c>
      <c r="F1532">
        <v>138</v>
      </c>
      <c r="G1532">
        <v>12686</v>
      </c>
      <c r="H1532" t="s">
        <v>11</v>
      </c>
    </row>
    <row r="1533" spans="1:8">
      <c r="A1533" t="s">
        <v>1999</v>
      </c>
      <c r="B1533" t="s">
        <v>2000</v>
      </c>
      <c r="C1533">
        <v>296</v>
      </c>
      <c r="D1533" t="s">
        <v>12</v>
      </c>
      <c r="E1533">
        <v>141</v>
      </c>
      <c r="F1533">
        <v>292</v>
      </c>
      <c r="G1533">
        <v>2467</v>
      </c>
      <c r="H1533" t="s">
        <v>13</v>
      </c>
    </row>
    <row r="1534" spans="1:8">
      <c r="A1534" t="s">
        <v>2001</v>
      </c>
      <c r="B1534" t="s">
        <v>2002</v>
      </c>
      <c r="C1534">
        <v>223</v>
      </c>
      <c r="D1534" t="s">
        <v>12</v>
      </c>
      <c r="E1534">
        <v>1</v>
      </c>
      <c r="F1534">
        <v>222</v>
      </c>
      <c r="G1534">
        <v>2467</v>
      </c>
      <c r="H1534" t="s">
        <v>13</v>
      </c>
    </row>
    <row r="1535" spans="1:8">
      <c r="A1535" t="s">
        <v>2003</v>
      </c>
      <c r="B1535" t="s">
        <v>2004</v>
      </c>
      <c r="C1535">
        <v>243</v>
      </c>
      <c r="D1535" t="s">
        <v>12</v>
      </c>
      <c r="E1535">
        <v>40</v>
      </c>
      <c r="F1535">
        <v>162</v>
      </c>
      <c r="G1535">
        <v>2467</v>
      </c>
      <c r="H1535" t="s">
        <v>13</v>
      </c>
    </row>
    <row r="1536" spans="1:8" hidden="1">
      <c r="A1536" t="s">
        <v>2005</v>
      </c>
      <c r="B1536" t="s">
        <v>2006</v>
      </c>
      <c r="C1536">
        <v>371</v>
      </c>
      <c r="D1536" t="s">
        <v>10</v>
      </c>
      <c r="E1536">
        <v>56</v>
      </c>
      <c r="F1536">
        <v>111</v>
      </c>
      <c r="G1536">
        <v>12686</v>
      </c>
      <c r="H1536" t="s">
        <v>11</v>
      </c>
    </row>
    <row r="1537" spans="1:8">
      <c r="A1537" t="s">
        <v>2005</v>
      </c>
      <c r="B1537" t="s">
        <v>2006</v>
      </c>
      <c r="C1537">
        <v>371</v>
      </c>
      <c r="D1537" t="s">
        <v>12</v>
      </c>
      <c r="E1537">
        <v>114</v>
      </c>
      <c r="F1537">
        <v>370</v>
      </c>
      <c r="G1537">
        <v>2467</v>
      </c>
      <c r="H1537" t="s">
        <v>13</v>
      </c>
    </row>
    <row r="1538" spans="1:8" hidden="1">
      <c r="A1538" t="s">
        <v>2007</v>
      </c>
      <c r="B1538" t="s">
        <v>2008</v>
      </c>
      <c r="C1538">
        <v>351</v>
      </c>
      <c r="D1538" t="s">
        <v>10</v>
      </c>
      <c r="E1538">
        <v>29</v>
      </c>
      <c r="F1538">
        <v>92</v>
      </c>
      <c r="G1538">
        <v>12686</v>
      </c>
      <c r="H1538" t="s">
        <v>11</v>
      </c>
    </row>
    <row r="1539" spans="1:8">
      <c r="A1539" t="s">
        <v>2007</v>
      </c>
      <c r="B1539" t="s">
        <v>2008</v>
      </c>
      <c r="C1539">
        <v>351</v>
      </c>
      <c r="D1539" t="s">
        <v>12</v>
      </c>
      <c r="E1539">
        <v>95</v>
      </c>
      <c r="F1539">
        <v>350</v>
      </c>
      <c r="G1539">
        <v>2467</v>
      </c>
      <c r="H1539" t="s">
        <v>13</v>
      </c>
    </row>
    <row r="1540" spans="1:8" hidden="1">
      <c r="A1540" t="s">
        <v>2009</v>
      </c>
      <c r="B1540" t="s">
        <v>2010</v>
      </c>
      <c r="C1540">
        <v>492</v>
      </c>
      <c r="D1540" t="s">
        <v>2011</v>
      </c>
      <c r="E1540">
        <v>391</v>
      </c>
      <c r="F1540">
        <v>450</v>
      </c>
      <c r="G1540">
        <v>2</v>
      </c>
      <c r="H1540" t="s">
        <v>2011</v>
      </c>
    </row>
    <row r="1541" spans="1:8">
      <c r="A1541" t="s">
        <v>2009</v>
      </c>
      <c r="B1541" t="s">
        <v>2010</v>
      </c>
      <c r="C1541">
        <v>492</v>
      </c>
      <c r="D1541" t="s">
        <v>12</v>
      </c>
      <c r="E1541">
        <v>109</v>
      </c>
      <c r="F1541">
        <v>209</v>
      </c>
      <c r="G1541">
        <v>2467</v>
      </c>
      <c r="H1541" t="s">
        <v>13</v>
      </c>
    </row>
    <row r="1542" spans="1:8">
      <c r="A1542" t="s">
        <v>2012</v>
      </c>
      <c r="B1542" t="s">
        <v>2013</v>
      </c>
      <c r="C1542">
        <v>216</v>
      </c>
      <c r="D1542" t="s">
        <v>12</v>
      </c>
      <c r="E1542">
        <v>1</v>
      </c>
      <c r="F1542">
        <v>202</v>
      </c>
      <c r="G1542">
        <v>2467</v>
      </c>
      <c r="H1542" t="s">
        <v>13</v>
      </c>
    </row>
    <row r="1543" spans="1:8" hidden="1">
      <c r="A1543" t="s">
        <v>2014</v>
      </c>
      <c r="B1543" t="s">
        <v>2015</v>
      </c>
      <c r="C1543">
        <v>334</v>
      </c>
      <c r="D1543" t="s">
        <v>10</v>
      </c>
      <c r="E1543">
        <v>15</v>
      </c>
      <c r="F1543">
        <v>72</v>
      </c>
      <c r="G1543">
        <v>12686</v>
      </c>
      <c r="H1543" t="s">
        <v>11</v>
      </c>
    </row>
    <row r="1544" spans="1:8">
      <c r="A1544" t="s">
        <v>2014</v>
      </c>
      <c r="B1544" t="s">
        <v>2015</v>
      </c>
      <c r="C1544">
        <v>334</v>
      </c>
      <c r="D1544" t="s">
        <v>12</v>
      </c>
      <c r="E1544">
        <v>75</v>
      </c>
      <c r="F1544">
        <v>330</v>
      </c>
      <c r="G1544">
        <v>2467</v>
      </c>
      <c r="H1544" t="s">
        <v>13</v>
      </c>
    </row>
    <row r="1545" spans="1:8">
      <c r="A1545" t="s">
        <v>2016</v>
      </c>
      <c r="B1545" t="s">
        <v>2017</v>
      </c>
      <c r="C1545">
        <v>191</v>
      </c>
      <c r="D1545" t="s">
        <v>12</v>
      </c>
      <c r="E1545">
        <v>1</v>
      </c>
      <c r="F1545">
        <v>190</v>
      </c>
      <c r="G1545">
        <v>2467</v>
      </c>
      <c r="H1545" t="s">
        <v>13</v>
      </c>
    </row>
    <row r="1546" spans="1:8" hidden="1">
      <c r="A1546" t="s">
        <v>2018</v>
      </c>
      <c r="B1546" t="s">
        <v>2019</v>
      </c>
      <c r="C1546">
        <v>400</v>
      </c>
      <c r="D1546" t="s">
        <v>10</v>
      </c>
      <c r="E1546">
        <v>80</v>
      </c>
      <c r="F1546">
        <v>138</v>
      </c>
      <c r="G1546">
        <v>12686</v>
      </c>
      <c r="H1546" t="s">
        <v>11</v>
      </c>
    </row>
    <row r="1547" spans="1:8">
      <c r="A1547" t="s">
        <v>2018</v>
      </c>
      <c r="B1547" t="s">
        <v>2019</v>
      </c>
      <c r="C1547">
        <v>400</v>
      </c>
      <c r="D1547" t="s">
        <v>12</v>
      </c>
      <c r="E1547">
        <v>141</v>
      </c>
      <c r="F1547">
        <v>396</v>
      </c>
      <c r="G1547">
        <v>2467</v>
      </c>
      <c r="H1547" t="s">
        <v>13</v>
      </c>
    </row>
    <row r="1548" spans="1:8">
      <c r="A1548" t="s">
        <v>2020</v>
      </c>
      <c r="B1548" t="s">
        <v>2021</v>
      </c>
      <c r="C1548">
        <v>221</v>
      </c>
      <c r="D1548" t="s">
        <v>12</v>
      </c>
      <c r="E1548">
        <v>1</v>
      </c>
      <c r="F1548">
        <v>220</v>
      </c>
      <c r="G1548">
        <v>2467</v>
      </c>
      <c r="H1548" t="s">
        <v>13</v>
      </c>
    </row>
    <row r="1549" spans="1:8" hidden="1">
      <c r="A1549" t="s">
        <v>2022</v>
      </c>
      <c r="B1549" t="s">
        <v>2023</v>
      </c>
      <c r="C1549">
        <v>400</v>
      </c>
      <c r="D1549" t="s">
        <v>10</v>
      </c>
      <c r="E1549">
        <v>80</v>
      </c>
      <c r="F1549">
        <v>138</v>
      </c>
      <c r="G1549">
        <v>12686</v>
      </c>
      <c r="H1549" t="s">
        <v>11</v>
      </c>
    </row>
    <row r="1550" spans="1:8">
      <c r="A1550" t="s">
        <v>2022</v>
      </c>
      <c r="B1550" t="s">
        <v>2023</v>
      </c>
      <c r="C1550">
        <v>400</v>
      </c>
      <c r="D1550" t="s">
        <v>12</v>
      </c>
      <c r="E1550">
        <v>141</v>
      </c>
      <c r="F1550">
        <v>396</v>
      </c>
      <c r="G1550">
        <v>2467</v>
      </c>
      <c r="H1550" t="s">
        <v>13</v>
      </c>
    </row>
    <row r="1551" spans="1:8">
      <c r="A1551" t="s">
        <v>2024</v>
      </c>
      <c r="B1551" t="s">
        <v>2025</v>
      </c>
      <c r="C1551">
        <v>116</v>
      </c>
      <c r="D1551" t="s">
        <v>12</v>
      </c>
      <c r="E1551">
        <v>1</v>
      </c>
      <c r="F1551">
        <v>115</v>
      </c>
      <c r="G1551">
        <v>2467</v>
      </c>
      <c r="H1551" t="s">
        <v>13</v>
      </c>
    </row>
    <row r="1552" spans="1:8">
      <c r="A1552" t="s">
        <v>2026</v>
      </c>
      <c r="B1552" t="s">
        <v>2027</v>
      </c>
      <c r="C1552">
        <v>253</v>
      </c>
      <c r="D1552" t="s">
        <v>12</v>
      </c>
      <c r="E1552">
        <v>1</v>
      </c>
      <c r="F1552">
        <v>193</v>
      </c>
      <c r="G1552">
        <v>2467</v>
      </c>
      <c r="H1552" t="s">
        <v>13</v>
      </c>
    </row>
    <row r="1553" spans="1:8" hidden="1">
      <c r="A1553" t="s">
        <v>2028</v>
      </c>
      <c r="B1553" t="s">
        <v>2029</v>
      </c>
      <c r="C1553">
        <v>400</v>
      </c>
      <c r="D1553" t="s">
        <v>10</v>
      </c>
      <c r="E1553">
        <v>80</v>
      </c>
      <c r="F1553">
        <v>138</v>
      </c>
      <c r="G1553">
        <v>12686</v>
      </c>
      <c r="H1553" t="s">
        <v>11</v>
      </c>
    </row>
    <row r="1554" spans="1:8">
      <c r="A1554" t="s">
        <v>2028</v>
      </c>
      <c r="B1554" t="s">
        <v>2029</v>
      </c>
      <c r="C1554">
        <v>400</v>
      </c>
      <c r="D1554" t="s">
        <v>12</v>
      </c>
      <c r="E1554">
        <v>141</v>
      </c>
      <c r="F1554">
        <v>396</v>
      </c>
      <c r="G1554">
        <v>2467</v>
      </c>
      <c r="H1554" t="s">
        <v>13</v>
      </c>
    </row>
    <row r="1555" spans="1:8">
      <c r="A1555" t="s">
        <v>2030</v>
      </c>
      <c r="B1555" t="s">
        <v>2031</v>
      </c>
      <c r="C1555">
        <v>191</v>
      </c>
      <c r="D1555" t="s">
        <v>12</v>
      </c>
      <c r="E1555">
        <v>1</v>
      </c>
      <c r="F1555">
        <v>190</v>
      </c>
      <c r="G1555">
        <v>2467</v>
      </c>
      <c r="H1555" t="s">
        <v>13</v>
      </c>
    </row>
    <row r="1556" spans="1:8" hidden="1">
      <c r="A1556" t="s">
        <v>2032</v>
      </c>
      <c r="B1556" t="s">
        <v>2033</v>
      </c>
      <c r="C1556">
        <v>343</v>
      </c>
      <c r="D1556" t="s">
        <v>10</v>
      </c>
      <c r="E1556">
        <v>2</v>
      </c>
      <c r="F1556">
        <v>59</v>
      </c>
      <c r="G1556">
        <v>12686</v>
      </c>
      <c r="H1556" t="s">
        <v>11</v>
      </c>
    </row>
    <row r="1557" spans="1:8">
      <c r="A1557" t="s">
        <v>2032</v>
      </c>
      <c r="B1557" t="s">
        <v>2033</v>
      </c>
      <c r="C1557">
        <v>343</v>
      </c>
      <c r="D1557" t="s">
        <v>12</v>
      </c>
      <c r="E1557">
        <v>63</v>
      </c>
      <c r="F1557">
        <v>166</v>
      </c>
      <c r="G1557">
        <v>2467</v>
      </c>
      <c r="H1557" t="s">
        <v>13</v>
      </c>
    </row>
    <row r="1558" spans="1:8">
      <c r="A1558" t="s">
        <v>2032</v>
      </c>
      <c r="B1558" t="s">
        <v>2033</v>
      </c>
      <c r="C1558">
        <v>343</v>
      </c>
      <c r="D1558" t="s">
        <v>12</v>
      </c>
      <c r="E1558">
        <v>181</v>
      </c>
      <c r="F1558">
        <v>343</v>
      </c>
      <c r="G1558">
        <v>2467</v>
      </c>
      <c r="H1558" t="s">
        <v>13</v>
      </c>
    </row>
    <row r="1559" spans="1:8">
      <c r="A1559" t="s">
        <v>2034</v>
      </c>
      <c r="B1559" t="s">
        <v>2035</v>
      </c>
      <c r="C1559">
        <v>232</v>
      </c>
      <c r="D1559" t="s">
        <v>12</v>
      </c>
      <c r="E1559">
        <v>2</v>
      </c>
      <c r="F1559">
        <v>229</v>
      </c>
      <c r="G1559">
        <v>2467</v>
      </c>
      <c r="H1559" t="s">
        <v>13</v>
      </c>
    </row>
    <row r="1560" spans="1:8" hidden="1">
      <c r="A1560" t="s">
        <v>2036</v>
      </c>
      <c r="B1560" t="s">
        <v>2037</v>
      </c>
      <c r="C1560">
        <v>369</v>
      </c>
      <c r="D1560" t="s">
        <v>10</v>
      </c>
      <c r="E1560">
        <v>53</v>
      </c>
      <c r="F1560">
        <v>102</v>
      </c>
      <c r="G1560">
        <v>12686</v>
      </c>
      <c r="H1560" t="s">
        <v>11</v>
      </c>
    </row>
    <row r="1561" spans="1:8">
      <c r="A1561" t="s">
        <v>2036</v>
      </c>
      <c r="B1561" t="s">
        <v>2037</v>
      </c>
      <c r="C1561">
        <v>369</v>
      </c>
      <c r="D1561" t="s">
        <v>12</v>
      </c>
      <c r="E1561">
        <v>105</v>
      </c>
      <c r="F1561">
        <v>360</v>
      </c>
      <c r="G1561">
        <v>2467</v>
      </c>
      <c r="H1561" t="s">
        <v>13</v>
      </c>
    </row>
    <row r="1562" spans="1:8">
      <c r="A1562" t="s">
        <v>2038</v>
      </c>
      <c r="B1562" t="s">
        <v>2039</v>
      </c>
      <c r="C1562">
        <v>329</v>
      </c>
      <c r="D1562" t="s">
        <v>12</v>
      </c>
      <c r="E1562">
        <v>75</v>
      </c>
      <c r="F1562">
        <v>327</v>
      </c>
      <c r="G1562">
        <v>2467</v>
      </c>
      <c r="H1562" t="s">
        <v>13</v>
      </c>
    </row>
    <row r="1563" spans="1:8" hidden="1">
      <c r="A1563" t="s">
        <v>2040</v>
      </c>
      <c r="B1563" t="s">
        <v>2041</v>
      </c>
      <c r="C1563">
        <v>687</v>
      </c>
      <c r="D1563" t="s">
        <v>128</v>
      </c>
      <c r="E1563">
        <v>1</v>
      </c>
      <c r="F1563">
        <v>134</v>
      </c>
      <c r="G1563">
        <v>5</v>
      </c>
      <c r="H1563" t="s">
        <v>128</v>
      </c>
    </row>
    <row r="1564" spans="1:8">
      <c r="A1564" t="s">
        <v>2040</v>
      </c>
      <c r="B1564" t="s">
        <v>2041</v>
      </c>
      <c r="C1564">
        <v>687</v>
      </c>
      <c r="D1564" t="s">
        <v>12</v>
      </c>
      <c r="E1564">
        <v>206</v>
      </c>
      <c r="F1564">
        <v>301</v>
      </c>
      <c r="G1564">
        <v>2467</v>
      </c>
      <c r="H1564" t="s">
        <v>13</v>
      </c>
    </row>
    <row r="1565" spans="1:8" hidden="1">
      <c r="A1565" t="s">
        <v>2042</v>
      </c>
      <c r="B1565" t="s">
        <v>2043</v>
      </c>
      <c r="C1565">
        <v>520</v>
      </c>
      <c r="D1565" t="s">
        <v>123</v>
      </c>
      <c r="E1565">
        <v>331</v>
      </c>
      <c r="F1565">
        <v>518</v>
      </c>
      <c r="G1565">
        <v>5</v>
      </c>
      <c r="H1565" t="s">
        <v>123</v>
      </c>
    </row>
    <row r="1566" spans="1:8">
      <c r="A1566" t="s">
        <v>2042</v>
      </c>
      <c r="B1566" t="s">
        <v>2043</v>
      </c>
      <c r="C1566">
        <v>520</v>
      </c>
      <c r="D1566" t="s">
        <v>12</v>
      </c>
      <c r="E1566">
        <v>129</v>
      </c>
      <c r="F1566">
        <v>330</v>
      </c>
      <c r="G1566">
        <v>2467</v>
      </c>
      <c r="H1566" t="s">
        <v>13</v>
      </c>
    </row>
    <row r="1567" spans="1:8" hidden="1">
      <c r="A1567" t="s">
        <v>2044</v>
      </c>
      <c r="B1567" t="s">
        <v>2045</v>
      </c>
      <c r="C1567">
        <v>375</v>
      </c>
      <c r="D1567" t="s">
        <v>10</v>
      </c>
      <c r="E1567">
        <v>62</v>
      </c>
      <c r="F1567">
        <v>115</v>
      </c>
      <c r="G1567">
        <v>12686</v>
      </c>
      <c r="H1567" t="s">
        <v>11</v>
      </c>
    </row>
    <row r="1568" spans="1:8">
      <c r="A1568" t="s">
        <v>2044</v>
      </c>
      <c r="B1568" t="s">
        <v>2045</v>
      </c>
      <c r="C1568">
        <v>375</v>
      </c>
      <c r="D1568" t="s">
        <v>12</v>
      </c>
      <c r="E1568">
        <v>118</v>
      </c>
      <c r="F1568">
        <v>374</v>
      </c>
      <c r="G1568">
        <v>2467</v>
      </c>
      <c r="H1568" t="s">
        <v>13</v>
      </c>
    </row>
    <row r="1569" spans="1:8" hidden="1">
      <c r="A1569" t="s">
        <v>2046</v>
      </c>
      <c r="B1569" t="s">
        <v>2047</v>
      </c>
      <c r="C1569">
        <v>683</v>
      </c>
      <c r="D1569" t="s">
        <v>128</v>
      </c>
      <c r="E1569">
        <v>1</v>
      </c>
      <c r="F1569">
        <v>134</v>
      </c>
      <c r="G1569">
        <v>5</v>
      </c>
      <c r="H1569" t="s">
        <v>128</v>
      </c>
    </row>
    <row r="1570" spans="1:8">
      <c r="A1570" t="s">
        <v>2046</v>
      </c>
      <c r="B1570" t="s">
        <v>2047</v>
      </c>
      <c r="C1570">
        <v>683</v>
      </c>
      <c r="D1570" t="s">
        <v>12</v>
      </c>
      <c r="E1570">
        <v>207</v>
      </c>
      <c r="F1570">
        <v>301</v>
      </c>
      <c r="G1570">
        <v>2467</v>
      </c>
      <c r="H1570" t="s">
        <v>13</v>
      </c>
    </row>
    <row r="1571" spans="1:8" hidden="1">
      <c r="A1571" t="s">
        <v>2048</v>
      </c>
      <c r="B1571" t="s">
        <v>2049</v>
      </c>
      <c r="C1571">
        <v>358</v>
      </c>
      <c r="D1571" t="s">
        <v>10</v>
      </c>
      <c r="E1571">
        <v>38</v>
      </c>
      <c r="F1571">
        <v>98</v>
      </c>
      <c r="G1571">
        <v>12686</v>
      </c>
      <c r="H1571" t="s">
        <v>11</v>
      </c>
    </row>
    <row r="1572" spans="1:8">
      <c r="A1572" t="s">
        <v>2048</v>
      </c>
      <c r="B1572" t="s">
        <v>2049</v>
      </c>
      <c r="C1572">
        <v>358</v>
      </c>
      <c r="D1572" t="s">
        <v>12</v>
      </c>
      <c r="E1572">
        <v>101</v>
      </c>
      <c r="F1572">
        <v>357</v>
      </c>
      <c r="G1572">
        <v>2467</v>
      </c>
      <c r="H1572" t="s">
        <v>13</v>
      </c>
    </row>
    <row r="1573" spans="1:8" hidden="1">
      <c r="A1573" t="s">
        <v>2050</v>
      </c>
      <c r="B1573" t="s">
        <v>2051</v>
      </c>
      <c r="C1573">
        <v>521</v>
      </c>
      <c r="D1573" t="s">
        <v>123</v>
      </c>
      <c r="E1573">
        <v>332</v>
      </c>
      <c r="F1573">
        <v>519</v>
      </c>
      <c r="G1573">
        <v>5</v>
      </c>
      <c r="H1573" t="s">
        <v>123</v>
      </c>
    </row>
    <row r="1574" spans="1:8">
      <c r="A1574" t="s">
        <v>2050</v>
      </c>
      <c r="B1574" t="s">
        <v>2051</v>
      </c>
      <c r="C1574">
        <v>521</v>
      </c>
      <c r="D1574" t="s">
        <v>12</v>
      </c>
      <c r="E1574">
        <v>129</v>
      </c>
      <c r="F1574">
        <v>328</v>
      </c>
      <c r="G1574">
        <v>2467</v>
      </c>
      <c r="H1574" t="s">
        <v>13</v>
      </c>
    </row>
    <row r="1575" spans="1:8" hidden="1">
      <c r="A1575" t="s">
        <v>2052</v>
      </c>
      <c r="B1575" t="s">
        <v>2053</v>
      </c>
      <c r="C1575">
        <v>376</v>
      </c>
      <c r="D1575" t="s">
        <v>10</v>
      </c>
      <c r="E1575">
        <v>64</v>
      </c>
      <c r="F1575">
        <v>116</v>
      </c>
      <c r="G1575">
        <v>12686</v>
      </c>
      <c r="H1575" t="s">
        <v>11</v>
      </c>
    </row>
    <row r="1576" spans="1:8">
      <c r="A1576" t="s">
        <v>2052</v>
      </c>
      <c r="B1576" t="s">
        <v>2053</v>
      </c>
      <c r="C1576">
        <v>376</v>
      </c>
      <c r="D1576" t="s">
        <v>12</v>
      </c>
      <c r="E1576">
        <v>119</v>
      </c>
      <c r="F1576">
        <v>375</v>
      </c>
      <c r="G1576">
        <v>2467</v>
      </c>
      <c r="H1576" t="s">
        <v>13</v>
      </c>
    </row>
    <row r="1577" spans="1:8" hidden="1">
      <c r="A1577" t="s">
        <v>2054</v>
      </c>
      <c r="B1577" t="s">
        <v>2055</v>
      </c>
      <c r="C1577">
        <v>687</v>
      </c>
      <c r="D1577" t="s">
        <v>128</v>
      </c>
      <c r="E1577">
        <v>1</v>
      </c>
      <c r="F1577">
        <v>134</v>
      </c>
      <c r="G1577">
        <v>5</v>
      </c>
      <c r="H1577" t="s">
        <v>128</v>
      </c>
    </row>
    <row r="1578" spans="1:8">
      <c r="A1578" t="s">
        <v>2054</v>
      </c>
      <c r="B1578" t="s">
        <v>2055</v>
      </c>
      <c r="C1578">
        <v>687</v>
      </c>
      <c r="D1578" t="s">
        <v>12</v>
      </c>
      <c r="E1578">
        <v>206</v>
      </c>
      <c r="F1578">
        <v>301</v>
      </c>
      <c r="G1578">
        <v>2467</v>
      </c>
      <c r="H1578" t="s">
        <v>13</v>
      </c>
    </row>
    <row r="1579" spans="1:8">
      <c r="A1579" t="s">
        <v>2056</v>
      </c>
      <c r="B1579" t="s">
        <v>2057</v>
      </c>
      <c r="C1579">
        <v>287</v>
      </c>
      <c r="D1579" t="s">
        <v>12</v>
      </c>
      <c r="E1579">
        <v>30</v>
      </c>
      <c r="F1579">
        <v>286</v>
      </c>
      <c r="G1579">
        <v>2467</v>
      </c>
      <c r="H1579" t="s">
        <v>13</v>
      </c>
    </row>
    <row r="1580" spans="1:8">
      <c r="A1580" t="s">
        <v>2058</v>
      </c>
      <c r="B1580" t="s">
        <v>2059</v>
      </c>
      <c r="C1580">
        <v>358</v>
      </c>
      <c r="D1580" t="s">
        <v>12</v>
      </c>
      <c r="E1580">
        <v>69</v>
      </c>
      <c r="F1580">
        <v>163</v>
      </c>
      <c r="G1580">
        <v>2467</v>
      </c>
      <c r="H1580" t="s">
        <v>13</v>
      </c>
    </row>
    <row r="1581" spans="1:8">
      <c r="A1581" t="s">
        <v>2058</v>
      </c>
      <c r="B1581" t="s">
        <v>2059</v>
      </c>
      <c r="C1581">
        <v>358</v>
      </c>
      <c r="D1581" t="s">
        <v>12</v>
      </c>
      <c r="E1581">
        <v>153</v>
      </c>
      <c r="F1581">
        <v>235</v>
      </c>
      <c r="G1581">
        <v>2467</v>
      </c>
      <c r="H1581" t="s">
        <v>13</v>
      </c>
    </row>
    <row r="1582" spans="1:8">
      <c r="A1582" t="s">
        <v>2060</v>
      </c>
      <c r="B1582" t="s">
        <v>2061</v>
      </c>
      <c r="C1582">
        <v>345</v>
      </c>
      <c r="D1582" t="s">
        <v>12</v>
      </c>
      <c r="E1582">
        <v>87</v>
      </c>
      <c r="F1582">
        <v>344</v>
      </c>
      <c r="G1582">
        <v>2467</v>
      </c>
      <c r="H1582" t="s">
        <v>13</v>
      </c>
    </row>
    <row r="1583" spans="1:8" hidden="1">
      <c r="A1583" t="s">
        <v>2062</v>
      </c>
      <c r="B1583" t="s">
        <v>2063</v>
      </c>
      <c r="C1583">
        <v>304</v>
      </c>
      <c r="D1583" t="s">
        <v>2064</v>
      </c>
      <c r="E1583">
        <v>241</v>
      </c>
      <c r="F1583">
        <v>289</v>
      </c>
      <c r="G1583">
        <v>3</v>
      </c>
      <c r="H1583" t="s">
        <v>2064</v>
      </c>
    </row>
    <row r="1584" spans="1:8">
      <c r="A1584" t="s">
        <v>2062</v>
      </c>
      <c r="B1584" t="s">
        <v>2063</v>
      </c>
      <c r="C1584">
        <v>304</v>
      </c>
      <c r="D1584" t="s">
        <v>12</v>
      </c>
      <c r="E1584">
        <v>21</v>
      </c>
      <c r="F1584">
        <v>135</v>
      </c>
      <c r="G1584">
        <v>2467</v>
      </c>
      <c r="H1584" t="s">
        <v>13</v>
      </c>
    </row>
    <row r="1585" spans="1:8">
      <c r="A1585" t="s">
        <v>2065</v>
      </c>
      <c r="B1585" t="s">
        <v>2066</v>
      </c>
      <c r="C1585">
        <v>423</v>
      </c>
      <c r="D1585" t="s">
        <v>12</v>
      </c>
      <c r="E1585">
        <v>92</v>
      </c>
      <c r="F1585">
        <v>196</v>
      </c>
      <c r="G1585">
        <v>2467</v>
      </c>
      <c r="H1585" t="s">
        <v>13</v>
      </c>
    </row>
    <row r="1586" spans="1:8">
      <c r="A1586" t="s">
        <v>2065</v>
      </c>
      <c r="B1586" t="s">
        <v>2066</v>
      </c>
      <c r="C1586">
        <v>423</v>
      </c>
      <c r="D1586" t="s">
        <v>12</v>
      </c>
      <c r="E1586">
        <v>203</v>
      </c>
      <c r="F1586">
        <v>363</v>
      </c>
      <c r="G1586">
        <v>2467</v>
      </c>
      <c r="H1586" t="s">
        <v>13</v>
      </c>
    </row>
    <row r="1587" spans="1:8" hidden="1">
      <c r="A1587" t="s">
        <v>2067</v>
      </c>
      <c r="B1587" t="s">
        <v>2068</v>
      </c>
      <c r="C1587">
        <v>337</v>
      </c>
      <c r="D1587" t="s">
        <v>10</v>
      </c>
      <c r="E1587">
        <v>25</v>
      </c>
      <c r="F1587">
        <v>78</v>
      </c>
      <c r="G1587">
        <v>12686</v>
      </c>
      <c r="H1587" t="s">
        <v>11</v>
      </c>
    </row>
    <row r="1588" spans="1:8">
      <c r="A1588" t="s">
        <v>2067</v>
      </c>
      <c r="B1588" t="s">
        <v>2068</v>
      </c>
      <c r="C1588">
        <v>337</v>
      </c>
      <c r="D1588" t="s">
        <v>12</v>
      </c>
      <c r="E1588">
        <v>81</v>
      </c>
      <c r="F1588">
        <v>336</v>
      </c>
      <c r="G1588">
        <v>2467</v>
      </c>
      <c r="H1588" t="s">
        <v>13</v>
      </c>
    </row>
    <row r="1589" spans="1:8">
      <c r="A1589" t="s">
        <v>2069</v>
      </c>
      <c r="B1589" t="s">
        <v>2070</v>
      </c>
      <c r="C1589">
        <v>331</v>
      </c>
      <c r="D1589" t="s">
        <v>12</v>
      </c>
      <c r="E1589">
        <v>59</v>
      </c>
      <c r="F1589">
        <v>328</v>
      </c>
      <c r="G1589">
        <v>2467</v>
      </c>
      <c r="H1589" t="s">
        <v>13</v>
      </c>
    </row>
    <row r="1590" spans="1:8" hidden="1">
      <c r="A1590" t="s">
        <v>2071</v>
      </c>
      <c r="B1590" t="s">
        <v>2072</v>
      </c>
      <c r="C1590">
        <v>348</v>
      </c>
      <c r="D1590" t="s">
        <v>10</v>
      </c>
      <c r="E1590">
        <v>23</v>
      </c>
      <c r="F1590">
        <v>80</v>
      </c>
      <c r="G1590">
        <v>12686</v>
      </c>
      <c r="H1590" t="s">
        <v>11</v>
      </c>
    </row>
    <row r="1591" spans="1:8">
      <c r="A1591" t="s">
        <v>2071</v>
      </c>
      <c r="B1591" t="s">
        <v>2072</v>
      </c>
      <c r="C1591">
        <v>348</v>
      </c>
      <c r="D1591" t="s">
        <v>12</v>
      </c>
      <c r="E1591">
        <v>83</v>
      </c>
      <c r="F1591">
        <v>340</v>
      </c>
      <c r="G1591">
        <v>2467</v>
      </c>
      <c r="H1591" t="s">
        <v>13</v>
      </c>
    </row>
    <row r="1592" spans="1:8" hidden="1">
      <c r="A1592" t="s">
        <v>2073</v>
      </c>
      <c r="B1592" t="s">
        <v>2074</v>
      </c>
      <c r="C1592">
        <v>338</v>
      </c>
      <c r="D1592" t="s">
        <v>10</v>
      </c>
      <c r="E1592">
        <v>16</v>
      </c>
      <c r="F1592">
        <v>75</v>
      </c>
      <c r="G1592">
        <v>12686</v>
      </c>
      <c r="H1592" t="s">
        <v>11</v>
      </c>
    </row>
    <row r="1593" spans="1:8">
      <c r="A1593" t="s">
        <v>2073</v>
      </c>
      <c r="B1593" t="s">
        <v>2074</v>
      </c>
      <c r="C1593">
        <v>338</v>
      </c>
      <c r="D1593" t="s">
        <v>12</v>
      </c>
      <c r="E1593">
        <v>80</v>
      </c>
      <c r="F1593">
        <v>336</v>
      </c>
      <c r="G1593">
        <v>2467</v>
      </c>
      <c r="H1593" t="s">
        <v>13</v>
      </c>
    </row>
    <row r="1594" spans="1:8" hidden="1">
      <c r="A1594" t="s">
        <v>2075</v>
      </c>
      <c r="B1594" t="s">
        <v>2076</v>
      </c>
      <c r="C1594">
        <v>591</v>
      </c>
      <c r="D1594" t="s">
        <v>1130</v>
      </c>
      <c r="E1594">
        <v>1</v>
      </c>
      <c r="F1594">
        <v>97</v>
      </c>
      <c r="G1594">
        <v>3</v>
      </c>
      <c r="H1594" t="s">
        <v>1130</v>
      </c>
    </row>
    <row r="1595" spans="1:8">
      <c r="A1595" t="s">
        <v>2075</v>
      </c>
      <c r="B1595" t="s">
        <v>2076</v>
      </c>
      <c r="C1595">
        <v>591</v>
      </c>
      <c r="D1595" t="s">
        <v>12</v>
      </c>
      <c r="E1595">
        <v>98</v>
      </c>
      <c r="F1595">
        <v>299</v>
      </c>
      <c r="G1595">
        <v>2467</v>
      </c>
      <c r="H1595" t="s">
        <v>13</v>
      </c>
    </row>
    <row r="1596" spans="1:8" hidden="1">
      <c r="A1596" t="s">
        <v>2077</v>
      </c>
      <c r="B1596" t="s">
        <v>2078</v>
      </c>
      <c r="C1596">
        <v>348</v>
      </c>
      <c r="D1596" t="s">
        <v>10</v>
      </c>
      <c r="E1596">
        <v>25</v>
      </c>
      <c r="F1596">
        <v>81</v>
      </c>
      <c r="G1596">
        <v>12686</v>
      </c>
      <c r="H1596" t="s">
        <v>11</v>
      </c>
    </row>
    <row r="1597" spans="1:8">
      <c r="A1597" t="s">
        <v>2077</v>
      </c>
      <c r="B1597" t="s">
        <v>2078</v>
      </c>
      <c r="C1597">
        <v>348</v>
      </c>
      <c r="D1597" t="s">
        <v>12</v>
      </c>
      <c r="E1597">
        <v>84</v>
      </c>
      <c r="F1597">
        <v>341</v>
      </c>
      <c r="G1597">
        <v>2467</v>
      </c>
      <c r="H1597" t="s">
        <v>13</v>
      </c>
    </row>
    <row r="1598" spans="1:8">
      <c r="A1598" t="s">
        <v>2079</v>
      </c>
      <c r="B1598" t="s">
        <v>2080</v>
      </c>
      <c r="C1598">
        <v>482</v>
      </c>
      <c r="D1598" t="s">
        <v>12</v>
      </c>
      <c r="E1598">
        <v>109</v>
      </c>
      <c r="F1598">
        <v>316</v>
      </c>
      <c r="G1598">
        <v>2467</v>
      </c>
      <c r="H1598" t="s">
        <v>13</v>
      </c>
    </row>
    <row r="1599" spans="1:8">
      <c r="A1599" t="s">
        <v>2081</v>
      </c>
      <c r="B1599" t="s">
        <v>2082</v>
      </c>
      <c r="C1599">
        <v>402</v>
      </c>
      <c r="D1599" t="s">
        <v>12</v>
      </c>
      <c r="E1599">
        <v>111</v>
      </c>
      <c r="F1599">
        <v>308</v>
      </c>
      <c r="G1599">
        <v>2467</v>
      </c>
      <c r="H1599" t="s">
        <v>13</v>
      </c>
    </row>
    <row r="1600" spans="1:8" hidden="1">
      <c r="A1600" t="s">
        <v>2083</v>
      </c>
      <c r="B1600" t="s">
        <v>2084</v>
      </c>
      <c r="C1600">
        <v>1532</v>
      </c>
      <c r="D1600" t="s">
        <v>2085</v>
      </c>
      <c r="E1600">
        <v>395</v>
      </c>
      <c r="F1600">
        <v>942</v>
      </c>
      <c r="G1600">
        <v>339</v>
      </c>
      <c r="H1600" t="s">
        <v>2086</v>
      </c>
    </row>
    <row r="1601" spans="1:8">
      <c r="A1601" t="s">
        <v>2083</v>
      </c>
      <c r="B1601" t="s">
        <v>2084</v>
      </c>
      <c r="C1601">
        <v>1532</v>
      </c>
      <c r="D1601" t="s">
        <v>12</v>
      </c>
      <c r="E1601">
        <v>84</v>
      </c>
      <c r="F1601">
        <v>322</v>
      </c>
      <c r="G1601">
        <v>2467</v>
      </c>
      <c r="H1601" t="s">
        <v>13</v>
      </c>
    </row>
    <row r="1602" spans="1:8" hidden="1">
      <c r="A1602" t="s">
        <v>2087</v>
      </c>
      <c r="B1602" t="s">
        <v>2088</v>
      </c>
      <c r="C1602">
        <v>341</v>
      </c>
      <c r="D1602" t="s">
        <v>10</v>
      </c>
      <c r="E1602">
        <v>21</v>
      </c>
      <c r="F1602">
        <v>82</v>
      </c>
      <c r="G1602">
        <v>12686</v>
      </c>
      <c r="H1602" t="s">
        <v>11</v>
      </c>
    </row>
    <row r="1603" spans="1:8">
      <c r="A1603" t="s">
        <v>2087</v>
      </c>
      <c r="B1603" t="s">
        <v>2088</v>
      </c>
      <c r="C1603">
        <v>341</v>
      </c>
      <c r="D1603" t="s">
        <v>12</v>
      </c>
      <c r="E1603">
        <v>85</v>
      </c>
      <c r="F1603">
        <v>340</v>
      </c>
      <c r="G1603">
        <v>2467</v>
      </c>
      <c r="H1603" t="s">
        <v>13</v>
      </c>
    </row>
    <row r="1604" spans="1:8">
      <c r="A1604" t="s">
        <v>2089</v>
      </c>
      <c r="B1604" t="s">
        <v>2090</v>
      </c>
      <c r="C1604">
        <v>240</v>
      </c>
      <c r="D1604" t="s">
        <v>12</v>
      </c>
      <c r="E1604">
        <v>101</v>
      </c>
      <c r="F1604">
        <v>238</v>
      </c>
      <c r="G1604">
        <v>2467</v>
      </c>
      <c r="H1604" t="s">
        <v>13</v>
      </c>
    </row>
    <row r="1605" spans="1:8">
      <c r="A1605" t="s">
        <v>2091</v>
      </c>
      <c r="B1605" t="s">
        <v>2092</v>
      </c>
      <c r="C1605">
        <v>287</v>
      </c>
      <c r="D1605" t="s">
        <v>12</v>
      </c>
      <c r="E1605">
        <v>34</v>
      </c>
      <c r="F1605">
        <v>287</v>
      </c>
      <c r="G1605">
        <v>2467</v>
      </c>
      <c r="H1605" t="s">
        <v>13</v>
      </c>
    </row>
    <row r="1606" spans="1:8">
      <c r="A1606" t="s">
        <v>2093</v>
      </c>
      <c r="B1606" t="s">
        <v>2094</v>
      </c>
      <c r="C1606">
        <v>260</v>
      </c>
      <c r="D1606" t="s">
        <v>12</v>
      </c>
      <c r="E1606">
        <v>15</v>
      </c>
      <c r="F1606">
        <v>203</v>
      </c>
      <c r="G1606">
        <v>2467</v>
      </c>
      <c r="H1606" t="s">
        <v>13</v>
      </c>
    </row>
    <row r="1607" spans="1:8" hidden="1">
      <c r="A1607" t="s">
        <v>2095</v>
      </c>
      <c r="B1607" t="s">
        <v>2096</v>
      </c>
      <c r="C1607">
        <v>310</v>
      </c>
      <c r="D1607" t="s">
        <v>10</v>
      </c>
      <c r="E1607">
        <v>1</v>
      </c>
      <c r="F1607">
        <v>50</v>
      </c>
      <c r="G1607">
        <v>12686</v>
      </c>
      <c r="H1607" t="s">
        <v>11</v>
      </c>
    </row>
    <row r="1608" spans="1:8">
      <c r="A1608" t="s">
        <v>2095</v>
      </c>
      <c r="B1608" t="s">
        <v>2096</v>
      </c>
      <c r="C1608">
        <v>310</v>
      </c>
      <c r="D1608" t="s">
        <v>12</v>
      </c>
      <c r="E1608">
        <v>53</v>
      </c>
      <c r="F1608">
        <v>309</v>
      </c>
      <c r="G1608">
        <v>2467</v>
      </c>
      <c r="H1608" t="s">
        <v>13</v>
      </c>
    </row>
    <row r="1609" spans="1:8">
      <c r="A1609" t="s">
        <v>2097</v>
      </c>
      <c r="B1609" t="s">
        <v>2098</v>
      </c>
      <c r="C1609">
        <v>138</v>
      </c>
      <c r="D1609" t="s">
        <v>12</v>
      </c>
      <c r="E1609">
        <v>1</v>
      </c>
      <c r="F1609">
        <v>138</v>
      </c>
      <c r="G1609">
        <v>2467</v>
      </c>
      <c r="H1609" t="s">
        <v>13</v>
      </c>
    </row>
    <row r="1610" spans="1:8">
      <c r="A1610" t="s">
        <v>2099</v>
      </c>
      <c r="B1610" t="s">
        <v>2100</v>
      </c>
      <c r="C1610">
        <v>82</v>
      </c>
      <c r="D1610" t="s">
        <v>12</v>
      </c>
      <c r="E1610">
        <v>1</v>
      </c>
      <c r="F1610">
        <v>82</v>
      </c>
      <c r="G1610">
        <v>2467</v>
      </c>
      <c r="H1610" t="s">
        <v>13</v>
      </c>
    </row>
    <row r="1611" spans="1:8">
      <c r="A1611" t="s">
        <v>2101</v>
      </c>
      <c r="B1611" t="s">
        <v>2102</v>
      </c>
      <c r="C1611">
        <v>138</v>
      </c>
      <c r="D1611" t="s">
        <v>12</v>
      </c>
      <c r="E1611">
        <v>1</v>
      </c>
      <c r="F1611">
        <v>138</v>
      </c>
      <c r="G1611">
        <v>2467</v>
      </c>
      <c r="H1611" t="s">
        <v>13</v>
      </c>
    </row>
    <row r="1612" spans="1:8">
      <c r="A1612" t="s">
        <v>2103</v>
      </c>
      <c r="B1612" t="s">
        <v>2104</v>
      </c>
      <c r="C1612">
        <v>138</v>
      </c>
      <c r="D1612" t="s">
        <v>12</v>
      </c>
      <c r="E1612">
        <v>1</v>
      </c>
      <c r="F1612">
        <v>138</v>
      </c>
      <c r="G1612">
        <v>2467</v>
      </c>
      <c r="H1612" t="s">
        <v>13</v>
      </c>
    </row>
    <row r="1613" spans="1:8">
      <c r="A1613" t="s">
        <v>2105</v>
      </c>
      <c r="B1613" t="s">
        <v>2106</v>
      </c>
      <c r="C1613">
        <v>82</v>
      </c>
      <c r="D1613" t="s">
        <v>12</v>
      </c>
      <c r="E1613">
        <v>1</v>
      </c>
      <c r="F1613">
        <v>82</v>
      </c>
      <c r="G1613">
        <v>2467</v>
      </c>
      <c r="H1613" t="s">
        <v>13</v>
      </c>
    </row>
    <row r="1614" spans="1:8">
      <c r="A1614" t="s">
        <v>2107</v>
      </c>
      <c r="B1614" t="s">
        <v>2108</v>
      </c>
      <c r="C1614">
        <v>82</v>
      </c>
      <c r="D1614" t="s">
        <v>12</v>
      </c>
      <c r="E1614">
        <v>1</v>
      </c>
      <c r="F1614">
        <v>82</v>
      </c>
      <c r="G1614">
        <v>2467</v>
      </c>
      <c r="H1614" t="s">
        <v>13</v>
      </c>
    </row>
    <row r="1615" spans="1:8">
      <c r="A1615" t="s">
        <v>2109</v>
      </c>
      <c r="B1615" t="s">
        <v>2110</v>
      </c>
      <c r="C1615">
        <v>138</v>
      </c>
      <c r="D1615" t="s">
        <v>12</v>
      </c>
      <c r="E1615">
        <v>1</v>
      </c>
      <c r="F1615">
        <v>138</v>
      </c>
      <c r="G1615">
        <v>2467</v>
      </c>
      <c r="H1615" t="s">
        <v>13</v>
      </c>
    </row>
    <row r="1616" spans="1:8">
      <c r="A1616" t="s">
        <v>2111</v>
      </c>
      <c r="B1616" t="s">
        <v>2112</v>
      </c>
      <c r="C1616">
        <v>82</v>
      </c>
      <c r="D1616" t="s">
        <v>12</v>
      </c>
      <c r="E1616">
        <v>1</v>
      </c>
      <c r="F1616">
        <v>82</v>
      </c>
      <c r="G1616">
        <v>2467</v>
      </c>
      <c r="H1616" t="s">
        <v>13</v>
      </c>
    </row>
    <row r="1617" spans="1:8">
      <c r="A1617" t="s">
        <v>2113</v>
      </c>
      <c r="B1617" t="s">
        <v>2114</v>
      </c>
      <c r="C1617">
        <v>138</v>
      </c>
      <c r="D1617" t="s">
        <v>12</v>
      </c>
      <c r="E1617">
        <v>1</v>
      </c>
      <c r="F1617">
        <v>138</v>
      </c>
      <c r="G1617">
        <v>2467</v>
      </c>
      <c r="H1617" t="s">
        <v>13</v>
      </c>
    </row>
    <row r="1618" spans="1:8">
      <c r="A1618" t="s">
        <v>2115</v>
      </c>
      <c r="B1618" t="s">
        <v>2116</v>
      </c>
      <c r="C1618">
        <v>82</v>
      </c>
      <c r="D1618" t="s">
        <v>12</v>
      </c>
      <c r="E1618">
        <v>1</v>
      </c>
      <c r="F1618">
        <v>82</v>
      </c>
      <c r="G1618">
        <v>2467</v>
      </c>
      <c r="H1618" t="s">
        <v>13</v>
      </c>
    </row>
    <row r="1619" spans="1:8" hidden="1">
      <c r="A1619" t="s">
        <v>2117</v>
      </c>
      <c r="B1619" t="s">
        <v>2118</v>
      </c>
      <c r="C1619">
        <v>242</v>
      </c>
      <c r="D1619" t="s">
        <v>10</v>
      </c>
      <c r="E1619">
        <v>28</v>
      </c>
      <c r="F1619">
        <v>55</v>
      </c>
      <c r="G1619">
        <v>12686</v>
      </c>
      <c r="H1619" t="s">
        <v>11</v>
      </c>
    </row>
    <row r="1620" spans="1:8">
      <c r="A1620" t="s">
        <v>2117</v>
      </c>
      <c r="B1620" t="s">
        <v>2118</v>
      </c>
      <c r="C1620">
        <v>242</v>
      </c>
      <c r="D1620" t="s">
        <v>12</v>
      </c>
      <c r="E1620">
        <v>56</v>
      </c>
      <c r="F1620">
        <v>241</v>
      </c>
      <c r="G1620">
        <v>2467</v>
      </c>
      <c r="H1620" t="s">
        <v>13</v>
      </c>
    </row>
    <row r="1621" spans="1:8" hidden="1">
      <c r="A1621" t="s">
        <v>2119</v>
      </c>
      <c r="B1621" t="s">
        <v>2120</v>
      </c>
      <c r="C1621">
        <v>151</v>
      </c>
      <c r="D1621" t="s">
        <v>10</v>
      </c>
      <c r="E1621">
        <v>28</v>
      </c>
      <c r="F1621">
        <v>80</v>
      </c>
      <c r="G1621">
        <v>12686</v>
      </c>
      <c r="H1621" t="s">
        <v>11</v>
      </c>
    </row>
    <row r="1622" spans="1:8">
      <c r="A1622" t="s">
        <v>2119</v>
      </c>
      <c r="B1622" t="s">
        <v>2120</v>
      </c>
      <c r="C1622">
        <v>151</v>
      </c>
      <c r="D1622" t="s">
        <v>12</v>
      </c>
      <c r="E1622">
        <v>83</v>
      </c>
      <c r="F1622">
        <v>149</v>
      </c>
      <c r="G1622">
        <v>2467</v>
      </c>
      <c r="H1622" t="s">
        <v>13</v>
      </c>
    </row>
    <row r="1623" spans="1:8" hidden="1">
      <c r="A1623" t="s">
        <v>2121</v>
      </c>
      <c r="B1623" t="s">
        <v>2122</v>
      </c>
      <c r="C1623">
        <v>172</v>
      </c>
      <c r="D1623" t="s">
        <v>10</v>
      </c>
      <c r="E1623">
        <v>28</v>
      </c>
      <c r="F1623">
        <v>80</v>
      </c>
      <c r="G1623">
        <v>12686</v>
      </c>
      <c r="H1623" t="s">
        <v>11</v>
      </c>
    </row>
    <row r="1624" spans="1:8">
      <c r="A1624" t="s">
        <v>2121</v>
      </c>
      <c r="B1624" t="s">
        <v>2122</v>
      </c>
      <c r="C1624">
        <v>172</v>
      </c>
      <c r="D1624" t="s">
        <v>12</v>
      </c>
      <c r="E1624">
        <v>83</v>
      </c>
      <c r="F1624">
        <v>172</v>
      </c>
      <c r="G1624">
        <v>2467</v>
      </c>
      <c r="H1624" t="s">
        <v>13</v>
      </c>
    </row>
    <row r="1625" spans="1:8">
      <c r="A1625" t="s">
        <v>2123</v>
      </c>
      <c r="B1625" t="s">
        <v>2124</v>
      </c>
      <c r="C1625">
        <v>237</v>
      </c>
      <c r="D1625" t="s">
        <v>12</v>
      </c>
      <c r="E1625">
        <v>64</v>
      </c>
      <c r="F1625">
        <v>226</v>
      </c>
      <c r="G1625">
        <v>2467</v>
      </c>
      <c r="H1625" t="s">
        <v>13</v>
      </c>
    </row>
    <row r="1626" spans="1:8">
      <c r="A1626" t="s">
        <v>2125</v>
      </c>
      <c r="B1626" t="s">
        <v>2126</v>
      </c>
      <c r="C1626">
        <v>346</v>
      </c>
      <c r="D1626" t="s">
        <v>12</v>
      </c>
      <c r="E1626">
        <v>61</v>
      </c>
      <c r="F1626">
        <v>287</v>
      </c>
      <c r="G1626">
        <v>2467</v>
      </c>
      <c r="H1626" t="s">
        <v>13</v>
      </c>
    </row>
    <row r="1627" spans="1:8">
      <c r="A1627" t="s">
        <v>2127</v>
      </c>
      <c r="B1627" t="s">
        <v>2128</v>
      </c>
      <c r="C1627">
        <v>233</v>
      </c>
      <c r="D1627" t="s">
        <v>12</v>
      </c>
      <c r="E1627">
        <v>64</v>
      </c>
      <c r="F1627">
        <v>219</v>
      </c>
      <c r="G1627">
        <v>2467</v>
      </c>
      <c r="H1627" t="s">
        <v>13</v>
      </c>
    </row>
    <row r="1628" spans="1:8">
      <c r="A1628" t="s">
        <v>2129</v>
      </c>
      <c r="B1628" t="s">
        <v>2130</v>
      </c>
      <c r="C1628">
        <v>258</v>
      </c>
      <c r="D1628" t="s">
        <v>12</v>
      </c>
      <c r="E1628">
        <v>61</v>
      </c>
      <c r="F1628">
        <v>256</v>
      </c>
      <c r="G1628">
        <v>2467</v>
      </c>
      <c r="H1628" t="s">
        <v>13</v>
      </c>
    </row>
    <row r="1629" spans="1:8" hidden="1">
      <c r="A1629" t="s">
        <v>2131</v>
      </c>
      <c r="B1629" t="s">
        <v>2132</v>
      </c>
      <c r="C1629">
        <v>355</v>
      </c>
      <c r="D1629" t="s">
        <v>10</v>
      </c>
      <c r="E1629">
        <v>37</v>
      </c>
      <c r="F1629">
        <v>96</v>
      </c>
      <c r="G1629">
        <v>12686</v>
      </c>
      <c r="H1629" t="s">
        <v>11</v>
      </c>
    </row>
    <row r="1630" spans="1:8">
      <c r="A1630" t="s">
        <v>2131</v>
      </c>
      <c r="B1630" t="s">
        <v>2132</v>
      </c>
      <c r="C1630">
        <v>355</v>
      </c>
      <c r="D1630" t="s">
        <v>12</v>
      </c>
      <c r="E1630">
        <v>100</v>
      </c>
      <c r="F1630">
        <v>355</v>
      </c>
      <c r="G1630">
        <v>2467</v>
      </c>
      <c r="H1630" t="s">
        <v>13</v>
      </c>
    </row>
    <row r="1631" spans="1:8">
      <c r="A1631" t="s">
        <v>2133</v>
      </c>
      <c r="B1631" t="s">
        <v>2134</v>
      </c>
      <c r="C1631">
        <v>221</v>
      </c>
      <c r="D1631" t="s">
        <v>12</v>
      </c>
      <c r="E1631">
        <v>1</v>
      </c>
      <c r="F1631">
        <v>221</v>
      </c>
      <c r="G1631">
        <v>2467</v>
      </c>
      <c r="H1631" t="s">
        <v>13</v>
      </c>
    </row>
    <row r="1632" spans="1:8" hidden="1">
      <c r="A1632" t="s">
        <v>2135</v>
      </c>
      <c r="B1632" t="s">
        <v>2136</v>
      </c>
      <c r="C1632">
        <v>324</v>
      </c>
      <c r="D1632" t="s">
        <v>10</v>
      </c>
      <c r="E1632">
        <v>10</v>
      </c>
      <c r="F1632">
        <v>67</v>
      </c>
      <c r="G1632">
        <v>12686</v>
      </c>
      <c r="H1632" t="s">
        <v>11</v>
      </c>
    </row>
    <row r="1633" spans="1:8">
      <c r="A1633" t="s">
        <v>2135</v>
      </c>
      <c r="B1633" t="s">
        <v>2136</v>
      </c>
      <c r="C1633">
        <v>324</v>
      </c>
      <c r="D1633" t="s">
        <v>12</v>
      </c>
      <c r="E1633">
        <v>70</v>
      </c>
      <c r="F1633">
        <v>323</v>
      </c>
      <c r="G1633">
        <v>2467</v>
      </c>
      <c r="H1633" t="s">
        <v>13</v>
      </c>
    </row>
    <row r="1634" spans="1:8" hidden="1">
      <c r="A1634" t="s">
        <v>2137</v>
      </c>
      <c r="B1634" t="s">
        <v>2138</v>
      </c>
      <c r="C1634">
        <v>324</v>
      </c>
      <c r="D1634" t="s">
        <v>10</v>
      </c>
      <c r="E1634">
        <v>10</v>
      </c>
      <c r="F1634">
        <v>67</v>
      </c>
      <c r="G1634">
        <v>12686</v>
      </c>
      <c r="H1634" t="s">
        <v>11</v>
      </c>
    </row>
    <row r="1635" spans="1:8">
      <c r="A1635" t="s">
        <v>2137</v>
      </c>
      <c r="B1635" t="s">
        <v>2138</v>
      </c>
      <c r="C1635">
        <v>324</v>
      </c>
      <c r="D1635" t="s">
        <v>12</v>
      </c>
      <c r="E1635">
        <v>70</v>
      </c>
      <c r="F1635">
        <v>323</v>
      </c>
      <c r="G1635">
        <v>2467</v>
      </c>
      <c r="H1635" t="s">
        <v>13</v>
      </c>
    </row>
    <row r="1636" spans="1:8" hidden="1">
      <c r="A1636" t="s">
        <v>2139</v>
      </c>
      <c r="B1636" t="s">
        <v>2140</v>
      </c>
      <c r="C1636">
        <v>318</v>
      </c>
      <c r="D1636" t="s">
        <v>10</v>
      </c>
      <c r="E1636">
        <v>5</v>
      </c>
      <c r="F1636">
        <v>61</v>
      </c>
      <c r="G1636">
        <v>12686</v>
      </c>
      <c r="H1636" t="s">
        <v>11</v>
      </c>
    </row>
    <row r="1637" spans="1:8">
      <c r="A1637" t="s">
        <v>2139</v>
      </c>
      <c r="B1637" t="s">
        <v>2140</v>
      </c>
      <c r="C1637">
        <v>318</v>
      </c>
      <c r="D1637" t="s">
        <v>12</v>
      </c>
      <c r="E1637">
        <v>66</v>
      </c>
      <c r="F1637">
        <v>318</v>
      </c>
      <c r="G1637">
        <v>2467</v>
      </c>
      <c r="H1637" t="s">
        <v>13</v>
      </c>
    </row>
    <row r="1638" spans="1:8" hidden="1">
      <c r="A1638" t="s">
        <v>2141</v>
      </c>
      <c r="B1638" t="s">
        <v>2142</v>
      </c>
      <c r="C1638">
        <v>358</v>
      </c>
      <c r="D1638" t="s">
        <v>10</v>
      </c>
      <c r="E1638">
        <v>47</v>
      </c>
      <c r="F1638">
        <v>104</v>
      </c>
      <c r="G1638">
        <v>12686</v>
      </c>
      <c r="H1638" t="s">
        <v>11</v>
      </c>
    </row>
    <row r="1639" spans="1:8">
      <c r="A1639" t="s">
        <v>2141</v>
      </c>
      <c r="B1639" t="s">
        <v>2142</v>
      </c>
      <c r="C1639">
        <v>358</v>
      </c>
      <c r="D1639" t="s">
        <v>12</v>
      </c>
      <c r="E1639">
        <v>108</v>
      </c>
      <c r="F1639">
        <v>358</v>
      </c>
      <c r="G1639">
        <v>2467</v>
      </c>
      <c r="H1639" t="s">
        <v>13</v>
      </c>
    </row>
    <row r="1640" spans="1:8">
      <c r="A1640" t="s">
        <v>2143</v>
      </c>
      <c r="B1640" t="s">
        <v>2144</v>
      </c>
      <c r="C1640">
        <v>328</v>
      </c>
      <c r="D1640" t="s">
        <v>12</v>
      </c>
      <c r="E1640">
        <v>78</v>
      </c>
      <c r="F1640">
        <v>328</v>
      </c>
      <c r="G1640">
        <v>2467</v>
      </c>
      <c r="H1640" t="s">
        <v>13</v>
      </c>
    </row>
    <row r="1641" spans="1:8" hidden="1">
      <c r="A1641" t="s">
        <v>2145</v>
      </c>
      <c r="B1641" t="s">
        <v>2146</v>
      </c>
      <c r="C1641">
        <v>311</v>
      </c>
      <c r="D1641" t="s">
        <v>10</v>
      </c>
      <c r="E1641">
        <v>2</v>
      </c>
      <c r="F1641">
        <v>57</v>
      </c>
      <c r="G1641">
        <v>12686</v>
      </c>
      <c r="H1641" t="s">
        <v>11</v>
      </c>
    </row>
    <row r="1642" spans="1:8">
      <c r="A1642" t="s">
        <v>2145</v>
      </c>
      <c r="B1642" t="s">
        <v>2146</v>
      </c>
      <c r="C1642">
        <v>311</v>
      </c>
      <c r="D1642" t="s">
        <v>12</v>
      </c>
      <c r="E1642">
        <v>60</v>
      </c>
      <c r="F1642">
        <v>311</v>
      </c>
      <c r="G1642">
        <v>2467</v>
      </c>
      <c r="H1642" t="s">
        <v>13</v>
      </c>
    </row>
    <row r="1643" spans="1:8">
      <c r="A1643" t="s">
        <v>2147</v>
      </c>
      <c r="B1643" t="s">
        <v>2148</v>
      </c>
      <c r="C1643">
        <v>232</v>
      </c>
      <c r="D1643" t="s">
        <v>12</v>
      </c>
      <c r="E1643">
        <v>2</v>
      </c>
      <c r="F1643">
        <v>232</v>
      </c>
      <c r="G1643">
        <v>2467</v>
      </c>
      <c r="H1643" t="s">
        <v>13</v>
      </c>
    </row>
    <row r="1644" spans="1:8" hidden="1">
      <c r="A1644" t="s">
        <v>2149</v>
      </c>
      <c r="B1644" t="s">
        <v>2150</v>
      </c>
      <c r="C1644">
        <v>348</v>
      </c>
      <c r="D1644" t="s">
        <v>10</v>
      </c>
      <c r="E1644">
        <v>25</v>
      </c>
      <c r="F1644">
        <v>81</v>
      </c>
      <c r="G1644">
        <v>12686</v>
      </c>
      <c r="H1644" t="s">
        <v>11</v>
      </c>
    </row>
    <row r="1645" spans="1:8">
      <c r="A1645" t="s">
        <v>2149</v>
      </c>
      <c r="B1645" t="s">
        <v>2150</v>
      </c>
      <c r="C1645">
        <v>348</v>
      </c>
      <c r="D1645" t="s">
        <v>12</v>
      </c>
      <c r="E1645">
        <v>84</v>
      </c>
      <c r="F1645">
        <v>341</v>
      </c>
      <c r="G1645">
        <v>2467</v>
      </c>
      <c r="H1645" t="s">
        <v>13</v>
      </c>
    </row>
    <row r="1646" spans="1:8" hidden="1">
      <c r="A1646" t="s">
        <v>2151</v>
      </c>
      <c r="B1646" t="s">
        <v>2152</v>
      </c>
      <c r="C1646">
        <v>701</v>
      </c>
      <c r="D1646" t="s">
        <v>1073</v>
      </c>
      <c r="E1646">
        <v>1</v>
      </c>
      <c r="F1646">
        <v>39</v>
      </c>
      <c r="G1646">
        <v>3</v>
      </c>
      <c r="H1646" t="s">
        <v>1073</v>
      </c>
    </row>
    <row r="1647" spans="1:8" hidden="1">
      <c r="A1647" t="s">
        <v>2151</v>
      </c>
      <c r="B1647" t="s">
        <v>2152</v>
      </c>
      <c r="C1647">
        <v>701</v>
      </c>
      <c r="D1647" t="s">
        <v>1074</v>
      </c>
      <c r="E1647">
        <v>41</v>
      </c>
      <c r="F1647">
        <v>114</v>
      </c>
      <c r="G1647">
        <v>9</v>
      </c>
      <c r="H1647" t="s">
        <v>1074</v>
      </c>
    </row>
    <row r="1648" spans="1:8">
      <c r="A1648" t="s">
        <v>2151</v>
      </c>
      <c r="B1648" t="s">
        <v>2152</v>
      </c>
      <c r="C1648">
        <v>701</v>
      </c>
      <c r="D1648" t="s">
        <v>12</v>
      </c>
      <c r="E1648">
        <v>161</v>
      </c>
      <c r="F1648">
        <v>369</v>
      </c>
      <c r="G1648">
        <v>2467</v>
      </c>
      <c r="H1648" t="s">
        <v>13</v>
      </c>
    </row>
    <row r="1649" spans="1:8">
      <c r="A1649" t="s">
        <v>2153</v>
      </c>
      <c r="B1649" t="s">
        <v>2154</v>
      </c>
      <c r="C1649">
        <v>381</v>
      </c>
      <c r="D1649" t="s">
        <v>12</v>
      </c>
      <c r="E1649">
        <v>101</v>
      </c>
      <c r="F1649">
        <v>292</v>
      </c>
      <c r="G1649">
        <v>2467</v>
      </c>
      <c r="H1649" t="s">
        <v>13</v>
      </c>
    </row>
    <row r="1650" spans="1:8">
      <c r="A1650" t="s">
        <v>2153</v>
      </c>
      <c r="B1650" t="s">
        <v>2154</v>
      </c>
      <c r="C1650">
        <v>381</v>
      </c>
      <c r="D1650" t="s">
        <v>12</v>
      </c>
      <c r="E1650">
        <v>299</v>
      </c>
      <c r="F1650">
        <v>379</v>
      </c>
      <c r="G1650">
        <v>2467</v>
      </c>
      <c r="H1650" t="s">
        <v>13</v>
      </c>
    </row>
    <row r="1651" spans="1:8">
      <c r="A1651" t="s">
        <v>2155</v>
      </c>
      <c r="B1651" t="s">
        <v>2156</v>
      </c>
      <c r="C1651">
        <v>353</v>
      </c>
      <c r="D1651" t="s">
        <v>12</v>
      </c>
      <c r="E1651">
        <v>94</v>
      </c>
      <c r="F1651">
        <v>351</v>
      </c>
      <c r="G1651">
        <v>2467</v>
      </c>
      <c r="H1651" t="s">
        <v>13</v>
      </c>
    </row>
    <row r="1652" spans="1:8" hidden="1">
      <c r="A1652" t="s">
        <v>2157</v>
      </c>
      <c r="B1652" t="s">
        <v>2158</v>
      </c>
      <c r="C1652">
        <v>349</v>
      </c>
      <c r="D1652" t="s">
        <v>10</v>
      </c>
      <c r="E1652">
        <v>30</v>
      </c>
      <c r="F1652">
        <v>89</v>
      </c>
      <c r="G1652">
        <v>12686</v>
      </c>
      <c r="H1652" t="s">
        <v>11</v>
      </c>
    </row>
    <row r="1653" spans="1:8">
      <c r="A1653" t="s">
        <v>2157</v>
      </c>
      <c r="B1653" t="s">
        <v>2158</v>
      </c>
      <c r="C1653">
        <v>349</v>
      </c>
      <c r="D1653" t="s">
        <v>12</v>
      </c>
      <c r="E1653">
        <v>93</v>
      </c>
      <c r="F1653">
        <v>348</v>
      </c>
      <c r="G1653">
        <v>2467</v>
      </c>
      <c r="H1653" t="s">
        <v>13</v>
      </c>
    </row>
    <row r="1654" spans="1:8">
      <c r="A1654" t="s">
        <v>2159</v>
      </c>
      <c r="B1654" t="s">
        <v>2160</v>
      </c>
      <c r="C1654">
        <v>262</v>
      </c>
      <c r="D1654" t="s">
        <v>12</v>
      </c>
      <c r="E1654">
        <v>1</v>
      </c>
      <c r="F1654">
        <v>262</v>
      </c>
      <c r="G1654">
        <v>2467</v>
      </c>
      <c r="H1654" t="s">
        <v>13</v>
      </c>
    </row>
    <row r="1655" spans="1:8">
      <c r="A1655" t="s">
        <v>2161</v>
      </c>
      <c r="B1655" t="s">
        <v>2162</v>
      </c>
      <c r="C1655">
        <v>343</v>
      </c>
      <c r="D1655" t="s">
        <v>12</v>
      </c>
      <c r="E1655">
        <v>72</v>
      </c>
      <c r="F1655">
        <v>335</v>
      </c>
      <c r="G1655">
        <v>2467</v>
      </c>
      <c r="H1655" t="s">
        <v>13</v>
      </c>
    </row>
    <row r="1656" spans="1:8">
      <c r="A1656" t="s">
        <v>2163</v>
      </c>
      <c r="B1656" t="s">
        <v>2164</v>
      </c>
      <c r="C1656">
        <v>401</v>
      </c>
      <c r="D1656" t="s">
        <v>12</v>
      </c>
      <c r="E1656">
        <v>80</v>
      </c>
      <c r="F1656">
        <v>339</v>
      </c>
      <c r="G1656">
        <v>2467</v>
      </c>
      <c r="H1656" t="s">
        <v>13</v>
      </c>
    </row>
    <row r="1657" spans="1:8" hidden="1">
      <c r="A1657" t="s">
        <v>2165</v>
      </c>
      <c r="B1657" t="s">
        <v>2166</v>
      </c>
      <c r="C1657">
        <v>342</v>
      </c>
      <c r="D1657" t="s">
        <v>10</v>
      </c>
      <c r="E1657">
        <v>32</v>
      </c>
      <c r="F1657">
        <v>84</v>
      </c>
      <c r="G1657">
        <v>12686</v>
      </c>
      <c r="H1657" t="s">
        <v>11</v>
      </c>
    </row>
    <row r="1658" spans="1:8">
      <c r="A1658" t="s">
        <v>2165</v>
      </c>
      <c r="B1658" t="s">
        <v>2166</v>
      </c>
      <c r="C1658">
        <v>342</v>
      </c>
      <c r="D1658" t="s">
        <v>12</v>
      </c>
      <c r="E1658">
        <v>87</v>
      </c>
      <c r="F1658">
        <v>341</v>
      </c>
      <c r="G1658">
        <v>2467</v>
      </c>
      <c r="H1658" t="s">
        <v>13</v>
      </c>
    </row>
    <row r="1659" spans="1:8">
      <c r="A1659" t="s">
        <v>2167</v>
      </c>
      <c r="B1659" t="s">
        <v>2168</v>
      </c>
      <c r="C1659">
        <v>169</v>
      </c>
      <c r="D1659" t="s">
        <v>12</v>
      </c>
      <c r="E1659">
        <v>12</v>
      </c>
      <c r="F1659">
        <v>168</v>
      </c>
      <c r="G1659">
        <v>2467</v>
      </c>
      <c r="H1659" t="s">
        <v>13</v>
      </c>
    </row>
    <row r="1660" spans="1:8" hidden="1">
      <c r="A1660" t="s">
        <v>2169</v>
      </c>
      <c r="B1660" t="s">
        <v>2170</v>
      </c>
      <c r="C1660">
        <v>498</v>
      </c>
      <c r="D1660" t="s">
        <v>2171</v>
      </c>
      <c r="E1660">
        <v>361</v>
      </c>
      <c r="F1660">
        <v>496</v>
      </c>
      <c r="G1660">
        <v>8</v>
      </c>
      <c r="H1660" t="s">
        <v>2171</v>
      </c>
    </row>
    <row r="1661" spans="1:8">
      <c r="A1661" t="s">
        <v>2169</v>
      </c>
      <c r="B1661" t="s">
        <v>2170</v>
      </c>
      <c r="C1661">
        <v>498</v>
      </c>
      <c r="D1661" t="s">
        <v>12</v>
      </c>
      <c r="E1661">
        <v>75</v>
      </c>
      <c r="F1661">
        <v>294</v>
      </c>
      <c r="G1661">
        <v>2467</v>
      </c>
      <c r="H1661" t="s">
        <v>13</v>
      </c>
    </row>
    <row r="1662" spans="1:8" hidden="1">
      <c r="A1662" t="s">
        <v>2172</v>
      </c>
      <c r="B1662" t="s">
        <v>2173</v>
      </c>
      <c r="C1662">
        <v>354</v>
      </c>
      <c r="D1662" t="s">
        <v>10</v>
      </c>
      <c r="E1662">
        <v>26</v>
      </c>
      <c r="F1662">
        <v>83</v>
      </c>
      <c r="G1662">
        <v>12686</v>
      </c>
      <c r="H1662" t="s">
        <v>11</v>
      </c>
    </row>
    <row r="1663" spans="1:8">
      <c r="A1663" t="s">
        <v>2172</v>
      </c>
      <c r="B1663" t="s">
        <v>2173</v>
      </c>
      <c r="C1663">
        <v>354</v>
      </c>
      <c r="D1663" t="s">
        <v>12</v>
      </c>
      <c r="E1663">
        <v>86</v>
      </c>
      <c r="F1663">
        <v>343</v>
      </c>
      <c r="G1663">
        <v>2467</v>
      </c>
      <c r="H1663" t="s">
        <v>13</v>
      </c>
    </row>
    <row r="1664" spans="1:8">
      <c r="A1664" t="s">
        <v>2174</v>
      </c>
      <c r="B1664" t="s">
        <v>2175</v>
      </c>
      <c r="C1664">
        <v>967</v>
      </c>
      <c r="D1664" t="s">
        <v>12</v>
      </c>
      <c r="E1664">
        <v>720</v>
      </c>
      <c r="F1664">
        <v>856</v>
      </c>
      <c r="G1664">
        <v>2467</v>
      </c>
      <c r="H1664" t="s">
        <v>13</v>
      </c>
    </row>
    <row r="1665" spans="1:8">
      <c r="A1665" t="s">
        <v>2176</v>
      </c>
      <c r="B1665" t="s">
        <v>2177</v>
      </c>
      <c r="C1665">
        <v>285</v>
      </c>
      <c r="D1665" t="s">
        <v>12</v>
      </c>
      <c r="E1665">
        <v>3</v>
      </c>
      <c r="F1665">
        <v>146</v>
      </c>
      <c r="G1665">
        <v>2467</v>
      </c>
      <c r="H1665" t="s">
        <v>13</v>
      </c>
    </row>
    <row r="1666" spans="1:8" hidden="1">
      <c r="A1666" t="s">
        <v>2178</v>
      </c>
      <c r="B1666" t="s">
        <v>2179</v>
      </c>
      <c r="C1666">
        <v>192</v>
      </c>
      <c r="D1666" t="s">
        <v>10</v>
      </c>
      <c r="E1666">
        <v>27</v>
      </c>
      <c r="F1666">
        <v>89</v>
      </c>
      <c r="G1666">
        <v>12686</v>
      </c>
      <c r="H1666" t="s">
        <v>11</v>
      </c>
    </row>
    <row r="1667" spans="1:8">
      <c r="A1667" t="s">
        <v>2178</v>
      </c>
      <c r="B1667" t="s">
        <v>2179</v>
      </c>
      <c r="C1667">
        <v>192</v>
      </c>
      <c r="D1667" t="s">
        <v>12</v>
      </c>
      <c r="E1667">
        <v>92</v>
      </c>
      <c r="F1667">
        <v>138</v>
      </c>
      <c r="G1667">
        <v>2467</v>
      </c>
      <c r="H1667" t="s">
        <v>13</v>
      </c>
    </row>
    <row r="1668" spans="1:8">
      <c r="A1668" t="s">
        <v>2178</v>
      </c>
      <c r="B1668" t="s">
        <v>2179</v>
      </c>
      <c r="C1668">
        <v>192</v>
      </c>
      <c r="D1668" t="s">
        <v>12</v>
      </c>
      <c r="E1668">
        <v>137</v>
      </c>
      <c r="F1668">
        <v>190</v>
      </c>
      <c r="G1668">
        <v>2467</v>
      </c>
      <c r="H1668" t="s">
        <v>13</v>
      </c>
    </row>
    <row r="1669" spans="1:8">
      <c r="A1669" t="s">
        <v>2180</v>
      </c>
      <c r="B1669" t="s">
        <v>2181</v>
      </c>
      <c r="C1669">
        <v>275</v>
      </c>
      <c r="D1669" t="s">
        <v>12</v>
      </c>
      <c r="E1669">
        <v>18</v>
      </c>
      <c r="F1669">
        <v>275</v>
      </c>
      <c r="G1669">
        <v>2467</v>
      </c>
      <c r="H1669" t="s">
        <v>13</v>
      </c>
    </row>
    <row r="1670" spans="1:8" hidden="1">
      <c r="A1670" t="s">
        <v>2182</v>
      </c>
      <c r="B1670" t="s">
        <v>2183</v>
      </c>
      <c r="C1670">
        <v>346</v>
      </c>
      <c r="D1670" t="s">
        <v>10</v>
      </c>
      <c r="E1670">
        <v>32</v>
      </c>
      <c r="F1670">
        <v>88</v>
      </c>
      <c r="G1670">
        <v>12686</v>
      </c>
      <c r="H1670" t="s">
        <v>11</v>
      </c>
    </row>
    <row r="1671" spans="1:8">
      <c r="A1671" t="s">
        <v>2182</v>
      </c>
      <c r="B1671" t="s">
        <v>2183</v>
      </c>
      <c r="C1671">
        <v>346</v>
      </c>
      <c r="D1671" t="s">
        <v>12</v>
      </c>
      <c r="E1671">
        <v>91</v>
      </c>
      <c r="F1671">
        <v>345</v>
      </c>
      <c r="G1671">
        <v>2467</v>
      </c>
      <c r="H1671" t="s">
        <v>13</v>
      </c>
    </row>
    <row r="1672" spans="1:8">
      <c r="A1672" t="s">
        <v>2184</v>
      </c>
      <c r="B1672" t="s">
        <v>2185</v>
      </c>
      <c r="C1672">
        <v>348</v>
      </c>
      <c r="D1672" t="s">
        <v>12</v>
      </c>
      <c r="E1672">
        <v>89</v>
      </c>
      <c r="F1672">
        <v>347</v>
      </c>
      <c r="G1672">
        <v>2467</v>
      </c>
      <c r="H1672" t="s">
        <v>13</v>
      </c>
    </row>
    <row r="1673" spans="1:8">
      <c r="A1673" t="s">
        <v>2186</v>
      </c>
      <c r="B1673" t="s">
        <v>2187</v>
      </c>
      <c r="C1673">
        <v>266</v>
      </c>
      <c r="D1673" t="s">
        <v>12</v>
      </c>
      <c r="E1673">
        <v>12</v>
      </c>
      <c r="F1673">
        <v>262</v>
      </c>
      <c r="G1673">
        <v>2467</v>
      </c>
      <c r="H1673" t="s">
        <v>13</v>
      </c>
    </row>
    <row r="1674" spans="1:8">
      <c r="A1674" t="s">
        <v>2188</v>
      </c>
      <c r="B1674" t="s">
        <v>2189</v>
      </c>
      <c r="C1674">
        <v>120</v>
      </c>
      <c r="D1674" t="s">
        <v>12</v>
      </c>
      <c r="E1674">
        <v>11</v>
      </c>
      <c r="F1674">
        <v>120</v>
      </c>
      <c r="G1674">
        <v>2467</v>
      </c>
      <c r="H1674" t="s">
        <v>13</v>
      </c>
    </row>
    <row r="1675" spans="1:8">
      <c r="A1675" t="s">
        <v>2190</v>
      </c>
      <c r="B1675" t="s">
        <v>2191</v>
      </c>
      <c r="C1675">
        <v>236</v>
      </c>
      <c r="D1675" t="s">
        <v>12</v>
      </c>
      <c r="E1675">
        <v>1</v>
      </c>
      <c r="F1675">
        <v>184</v>
      </c>
      <c r="G1675">
        <v>2467</v>
      </c>
      <c r="H1675" t="s">
        <v>13</v>
      </c>
    </row>
    <row r="1676" spans="1:8">
      <c r="A1676" t="s">
        <v>2192</v>
      </c>
      <c r="B1676" t="s">
        <v>2193</v>
      </c>
      <c r="C1676">
        <v>336</v>
      </c>
      <c r="D1676" t="s">
        <v>12</v>
      </c>
      <c r="E1676">
        <v>43</v>
      </c>
      <c r="F1676">
        <v>311</v>
      </c>
      <c r="G1676">
        <v>2467</v>
      </c>
      <c r="H1676" t="s">
        <v>13</v>
      </c>
    </row>
    <row r="1677" spans="1:8">
      <c r="A1677" t="s">
        <v>2194</v>
      </c>
      <c r="B1677" t="s">
        <v>2195</v>
      </c>
      <c r="C1677">
        <v>382</v>
      </c>
      <c r="D1677" t="s">
        <v>12</v>
      </c>
      <c r="E1677">
        <v>84</v>
      </c>
      <c r="F1677">
        <v>352</v>
      </c>
      <c r="G1677">
        <v>2467</v>
      </c>
      <c r="H1677" t="s">
        <v>13</v>
      </c>
    </row>
    <row r="1678" spans="1:8">
      <c r="A1678" t="s">
        <v>2196</v>
      </c>
      <c r="B1678" t="s">
        <v>2197</v>
      </c>
      <c r="C1678">
        <v>339</v>
      </c>
      <c r="D1678" t="s">
        <v>12</v>
      </c>
      <c r="E1678">
        <v>82</v>
      </c>
      <c r="F1678">
        <v>338</v>
      </c>
      <c r="G1678">
        <v>2467</v>
      </c>
      <c r="H1678" t="s">
        <v>13</v>
      </c>
    </row>
    <row r="1679" spans="1:8">
      <c r="A1679" t="s">
        <v>2198</v>
      </c>
      <c r="B1679" t="s">
        <v>2199</v>
      </c>
      <c r="C1679">
        <v>346</v>
      </c>
      <c r="D1679" t="s">
        <v>12</v>
      </c>
      <c r="E1679">
        <v>88</v>
      </c>
      <c r="F1679">
        <v>345</v>
      </c>
      <c r="G1679">
        <v>2467</v>
      </c>
      <c r="H1679" t="s">
        <v>13</v>
      </c>
    </row>
    <row r="1680" spans="1:8">
      <c r="A1680" t="s">
        <v>2200</v>
      </c>
      <c r="B1680" t="s">
        <v>2201</v>
      </c>
      <c r="C1680">
        <v>373</v>
      </c>
      <c r="D1680" t="s">
        <v>12</v>
      </c>
      <c r="E1680">
        <v>78</v>
      </c>
      <c r="F1680">
        <v>192</v>
      </c>
      <c r="G1680">
        <v>2467</v>
      </c>
      <c r="H1680" t="s">
        <v>13</v>
      </c>
    </row>
    <row r="1681" spans="1:8">
      <c r="A1681" t="s">
        <v>2200</v>
      </c>
      <c r="B1681" t="s">
        <v>2201</v>
      </c>
      <c r="C1681">
        <v>373</v>
      </c>
      <c r="D1681" t="s">
        <v>12</v>
      </c>
      <c r="E1681">
        <v>180</v>
      </c>
      <c r="F1681">
        <v>348</v>
      </c>
      <c r="G1681">
        <v>2467</v>
      </c>
      <c r="H1681" t="s">
        <v>13</v>
      </c>
    </row>
    <row r="1682" spans="1:8">
      <c r="A1682" t="s">
        <v>2202</v>
      </c>
      <c r="B1682" t="s">
        <v>2203</v>
      </c>
      <c r="C1682">
        <v>374</v>
      </c>
      <c r="D1682" t="s">
        <v>12</v>
      </c>
      <c r="E1682">
        <v>75</v>
      </c>
      <c r="F1682">
        <v>176</v>
      </c>
      <c r="G1682">
        <v>2467</v>
      </c>
      <c r="H1682" t="s">
        <v>13</v>
      </c>
    </row>
    <row r="1683" spans="1:8">
      <c r="A1683" t="s">
        <v>2202</v>
      </c>
      <c r="B1683" t="s">
        <v>2203</v>
      </c>
      <c r="C1683">
        <v>374</v>
      </c>
      <c r="D1683" t="s">
        <v>12</v>
      </c>
      <c r="E1683">
        <v>178</v>
      </c>
      <c r="F1683">
        <v>344</v>
      </c>
      <c r="G1683">
        <v>2467</v>
      </c>
      <c r="H1683" t="s">
        <v>13</v>
      </c>
    </row>
    <row r="1684" spans="1:8">
      <c r="A1684" t="s">
        <v>2204</v>
      </c>
      <c r="B1684" t="s">
        <v>2205</v>
      </c>
      <c r="C1684">
        <v>302</v>
      </c>
      <c r="D1684" t="s">
        <v>12</v>
      </c>
      <c r="E1684">
        <v>35</v>
      </c>
      <c r="F1684">
        <v>220</v>
      </c>
      <c r="G1684">
        <v>2467</v>
      </c>
      <c r="H1684" t="s">
        <v>13</v>
      </c>
    </row>
    <row r="1685" spans="1:8">
      <c r="A1685" t="s">
        <v>2206</v>
      </c>
      <c r="B1685" t="s">
        <v>2207</v>
      </c>
      <c r="C1685">
        <v>373</v>
      </c>
      <c r="D1685" t="s">
        <v>12</v>
      </c>
      <c r="E1685">
        <v>62</v>
      </c>
      <c r="F1685">
        <v>336</v>
      </c>
      <c r="G1685">
        <v>2467</v>
      </c>
      <c r="H1685" t="s">
        <v>13</v>
      </c>
    </row>
    <row r="1686" spans="1:8">
      <c r="A1686" t="s">
        <v>2208</v>
      </c>
      <c r="B1686" t="s">
        <v>2209</v>
      </c>
      <c r="C1686">
        <v>362</v>
      </c>
      <c r="D1686" t="s">
        <v>12</v>
      </c>
      <c r="E1686">
        <v>67</v>
      </c>
      <c r="F1686">
        <v>333</v>
      </c>
      <c r="G1686">
        <v>2467</v>
      </c>
      <c r="H1686" t="s">
        <v>13</v>
      </c>
    </row>
    <row r="1687" spans="1:8">
      <c r="A1687" t="s">
        <v>2210</v>
      </c>
      <c r="B1687" t="s">
        <v>2211</v>
      </c>
      <c r="C1687">
        <v>327</v>
      </c>
      <c r="D1687" t="s">
        <v>12</v>
      </c>
      <c r="E1687">
        <v>66</v>
      </c>
      <c r="F1687">
        <v>284</v>
      </c>
      <c r="G1687">
        <v>2467</v>
      </c>
      <c r="H1687" t="s">
        <v>13</v>
      </c>
    </row>
    <row r="1688" spans="1:8" hidden="1">
      <c r="A1688" t="s">
        <v>2212</v>
      </c>
      <c r="B1688" t="s">
        <v>2213</v>
      </c>
      <c r="C1688">
        <v>320</v>
      </c>
      <c r="D1688" t="s">
        <v>2214</v>
      </c>
      <c r="E1688">
        <v>247</v>
      </c>
      <c r="F1688">
        <v>316</v>
      </c>
      <c r="G1688">
        <v>9</v>
      </c>
      <c r="H1688" t="s">
        <v>2214</v>
      </c>
    </row>
    <row r="1689" spans="1:8">
      <c r="A1689" t="s">
        <v>2212</v>
      </c>
      <c r="B1689" t="s">
        <v>2213</v>
      </c>
      <c r="C1689">
        <v>320</v>
      </c>
      <c r="D1689" t="s">
        <v>12</v>
      </c>
      <c r="E1689">
        <v>78</v>
      </c>
      <c r="F1689">
        <v>178</v>
      </c>
      <c r="G1689">
        <v>2467</v>
      </c>
      <c r="H1689" t="s">
        <v>13</v>
      </c>
    </row>
    <row r="1690" spans="1:8">
      <c r="A1690" t="s">
        <v>2215</v>
      </c>
      <c r="B1690" t="s">
        <v>2216</v>
      </c>
      <c r="C1690">
        <v>258</v>
      </c>
      <c r="D1690" t="s">
        <v>12</v>
      </c>
      <c r="E1690">
        <v>61</v>
      </c>
      <c r="F1690">
        <v>258</v>
      </c>
      <c r="G1690">
        <v>2467</v>
      </c>
      <c r="H1690" t="s">
        <v>13</v>
      </c>
    </row>
    <row r="1691" spans="1:8">
      <c r="A1691" t="s">
        <v>2217</v>
      </c>
      <c r="B1691" t="s">
        <v>2218</v>
      </c>
      <c r="C1691">
        <v>253</v>
      </c>
      <c r="D1691" t="s">
        <v>12</v>
      </c>
      <c r="E1691">
        <v>62</v>
      </c>
      <c r="F1691">
        <v>253</v>
      </c>
      <c r="G1691">
        <v>2467</v>
      </c>
      <c r="H1691" t="s">
        <v>13</v>
      </c>
    </row>
    <row r="1692" spans="1:8" hidden="1">
      <c r="A1692" t="s">
        <v>2219</v>
      </c>
      <c r="B1692" t="s">
        <v>2220</v>
      </c>
      <c r="C1692">
        <v>279</v>
      </c>
      <c r="D1692" t="s">
        <v>10</v>
      </c>
      <c r="E1692">
        <v>18</v>
      </c>
      <c r="F1692">
        <v>79</v>
      </c>
      <c r="G1692">
        <v>12686</v>
      </c>
      <c r="H1692" t="s">
        <v>11</v>
      </c>
    </row>
    <row r="1693" spans="1:8">
      <c r="A1693" t="s">
        <v>2219</v>
      </c>
      <c r="B1693" t="s">
        <v>2220</v>
      </c>
      <c r="C1693">
        <v>279</v>
      </c>
      <c r="D1693" t="s">
        <v>12</v>
      </c>
      <c r="E1693">
        <v>82</v>
      </c>
      <c r="F1693">
        <v>279</v>
      </c>
      <c r="G1693">
        <v>2467</v>
      </c>
      <c r="H1693" t="s">
        <v>13</v>
      </c>
    </row>
    <row r="1694" spans="1:8" hidden="1">
      <c r="A1694" t="s">
        <v>2221</v>
      </c>
      <c r="B1694" t="s">
        <v>2222</v>
      </c>
      <c r="C1694">
        <v>165</v>
      </c>
      <c r="D1694" t="s">
        <v>10</v>
      </c>
      <c r="E1694">
        <v>18</v>
      </c>
      <c r="F1694">
        <v>79</v>
      </c>
      <c r="G1694">
        <v>12686</v>
      </c>
      <c r="H1694" t="s">
        <v>11</v>
      </c>
    </row>
    <row r="1695" spans="1:8">
      <c r="A1695" t="s">
        <v>2221</v>
      </c>
      <c r="B1695" t="s">
        <v>2222</v>
      </c>
      <c r="C1695">
        <v>165</v>
      </c>
      <c r="D1695" t="s">
        <v>12</v>
      </c>
      <c r="E1695">
        <v>82</v>
      </c>
      <c r="F1695">
        <v>165</v>
      </c>
      <c r="G1695">
        <v>2467</v>
      </c>
      <c r="H1695" t="s">
        <v>13</v>
      </c>
    </row>
    <row r="1696" spans="1:8">
      <c r="A1696" t="s">
        <v>2223</v>
      </c>
      <c r="B1696" t="s">
        <v>2224</v>
      </c>
      <c r="C1696">
        <v>280</v>
      </c>
      <c r="D1696" t="s">
        <v>12</v>
      </c>
      <c r="E1696">
        <v>38</v>
      </c>
      <c r="F1696">
        <v>221</v>
      </c>
      <c r="G1696">
        <v>2467</v>
      </c>
      <c r="H1696" t="s">
        <v>13</v>
      </c>
    </row>
    <row r="1697" spans="1:8" hidden="1">
      <c r="A1697" t="s">
        <v>2225</v>
      </c>
      <c r="B1697" t="s">
        <v>2226</v>
      </c>
      <c r="C1697">
        <v>312</v>
      </c>
      <c r="D1697" t="s">
        <v>10</v>
      </c>
      <c r="E1697">
        <v>1</v>
      </c>
      <c r="F1697">
        <v>53</v>
      </c>
      <c r="G1697">
        <v>12686</v>
      </c>
      <c r="H1697" t="s">
        <v>11</v>
      </c>
    </row>
    <row r="1698" spans="1:8">
      <c r="A1698" t="s">
        <v>2225</v>
      </c>
      <c r="B1698" t="s">
        <v>2226</v>
      </c>
      <c r="C1698">
        <v>312</v>
      </c>
      <c r="D1698" t="s">
        <v>12</v>
      </c>
      <c r="E1698">
        <v>56</v>
      </c>
      <c r="F1698">
        <v>311</v>
      </c>
      <c r="G1698">
        <v>2467</v>
      </c>
      <c r="H1698" t="s">
        <v>13</v>
      </c>
    </row>
    <row r="1699" spans="1:8" hidden="1">
      <c r="A1699" t="s">
        <v>2227</v>
      </c>
      <c r="B1699" t="s">
        <v>2228</v>
      </c>
      <c r="C1699">
        <v>344</v>
      </c>
      <c r="D1699" t="s">
        <v>10</v>
      </c>
      <c r="E1699">
        <v>28</v>
      </c>
      <c r="F1699">
        <v>86</v>
      </c>
      <c r="G1699">
        <v>12686</v>
      </c>
      <c r="H1699" t="s">
        <v>11</v>
      </c>
    </row>
    <row r="1700" spans="1:8">
      <c r="A1700" t="s">
        <v>2227</v>
      </c>
      <c r="B1700" t="s">
        <v>2228</v>
      </c>
      <c r="C1700">
        <v>344</v>
      </c>
      <c r="D1700" t="s">
        <v>12</v>
      </c>
      <c r="E1700">
        <v>89</v>
      </c>
      <c r="F1700">
        <v>343</v>
      </c>
      <c r="G1700">
        <v>2467</v>
      </c>
      <c r="H1700" t="s">
        <v>13</v>
      </c>
    </row>
    <row r="1701" spans="1:8" hidden="1">
      <c r="A1701" t="s">
        <v>2229</v>
      </c>
      <c r="B1701" t="s">
        <v>2230</v>
      </c>
      <c r="C1701">
        <v>331</v>
      </c>
      <c r="D1701" t="s">
        <v>10</v>
      </c>
      <c r="E1701">
        <v>19</v>
      </c>
      <c r="F1701">
        <v>72</v>
      </c>
      <c r="G1701">
        <v>12686</v>
      </c>
      <c r="H1701" t="s">
        <v>11</v>
      </c>
    </row>
    <row r="1702" spans="1:8">
      <c r="A1702" t="s">
        <v>2229</v>
      </c>
      <c r="B1702" t="s">
        <v>2230</v>
      </c>
      <c r="C1702">
        <v>331</v>
      </c>
      <c r="D1702" t="s">
        <v>12</v>
      </c>
      <c r="E1702">
        <v>75</v>
      </c>
      <c r="F1702">
        <v>330</v>
      </c>
      <c r="G1702">
        <v>2467</v>
      </c>
      <c r="H1702" t="s">
        <v>13</v>
      </c>
    </row>
    <row r="1703" spans="1:8" hidden="1">
      <c r="A1703" t="s">
        <v>2231</v>
      </c>
      <c r="B1703" t="s">
        <v>2232</v>
      </c>
      <c r="C1703">
        <v>328</v>
      </c>
      <c r="D1703" t="s">
        <v>10</v>
      </c>
      <c r="E1703">
        <v>12</v>
      </c>
      <c r="F1703">
        <v>68</v>
      </c>
      <c r="G1703">
        <v>12686</v>
      </c>
      <c r="H1703" t="s">
        <v>11</v>
      </c>
    </row>
    <row r="1704" spans="1:8">
      <c r="A1704" t="s">
        <v>2231</v>
      </c>
      <c r="B1704" t="s">
        <v>2232</v>
      </c>
      <c r="C1704">
        <v>328</v>
      </c>
      <c r="D1704" t="s">
        <v>12</v>
      </c>
      <c r="E1704">
        <v>72</v>
      </c>
      <c r="F1704">
        <v>328</v>
      </c>
      <c r="G1704">
        <v>2467</v>
      </c>
      <c r="H1704" t="s">
        <v>13</v>
      </c>
    </row>
    <row r="1705" spans="1:8">
      <c r="A1705" t="s">
        <v>2233</v>
      </c>
      <c r="B1705" t="s">
        <v>2234</v>
      </c>
      <c r="C1705">
        <v>221</v>
      </c>
      <c r="D1705" t="s">
        <v>12</v>
      </c>
      <c r="E1705">
        <v>1</v>
      </c>
      <c r="F1705">
        <v>221</v>
      </c>
      <c r="G1705">
        <v>2467</v>
      </c>
      <c r="H1705" t="s">
        <v>13</v>
      </c>
    </row>
    <row r="1706" spans="1:8" hidden="1">
      <c r="A1706" t="s">
        <v>2235</v>
      </c>
      <c r="B1706" t="s">
        <v>2236</v>
      </c>
      <c r="C1706">
        <v>337</v>
      </c>
      <c r="D1706" t="s">
        <v>10</v>
      </c>
      <c r="E1706">
        <v>25</v>
      </c>
      <c r="F1706">
        <v>83</v>
      </c>
      <c r="G1706">
        <v>12686</v>
      </c>
      <c r="H1706" t="s">
        <v>11</v>
      </c>
    </row>
    <row r="1707" spans="1:8">
      <c r="A1707" t="s">
        <v>2235</v>
      </c>
      <c r="B1707" t="s">
        <v>2236</v>
      </c>
      <c r="C1707">
        <v>337</v>
      </c>
      <c r="D1707" t="s">
        <v>12</v>
      </c>
      <c r="E1707">
        <v>87</v>
      </c>
      <c r="F1707">
        <v>337</v>
      </c>
      <c r="G1707">
        <v>2467</v>
      </c>
      <c r="H1707" t="s">
        <v>13</v>
      </c>
    </row>
    <row r="1708" spans="1:8">
      <c r="A1708" t="s">
        <v>2237</v>
      </c>
      <c r="B1708" t="s">
        <v>2238</v>
      </c>
      <c r="C1708">
        <v>313</v>
      </c>
      <c r="D1708" t="s">
        <v>12</v>
      </c>
      <c r="E1708">
        <v>69</v>
      </c>
      <c r="F1708">
        <v>313</v>
      </c>
      <c r="G1708">
        <v>2467</v>
      </c>
      <c r="H1708" t="s">
        <v>13</v>
      </c>
    </row>
    <row r="1709" spans="1:8" hidden="1">
      <c r="A1709" t="s">
        <v>2239</v>
      </c>
      <c r="B1709" t="s">
        <v>2240</v>
      </c>
      <c r="C1709">
        <v>604</v>
      </c>
      <c r="D1709" t="s">
        <v>1458</v>
      </c>
      <c r="E1709">
        <v>511</v>
      </c>
      <c r="F1709">
        <v>602</v>
      </c>
      <c r="G1709">
        <v>5</v>
      </c>
      <c r="H1709" t="s">
        <v>1458</v>
      </c>
    </row>
    <row r="1710" spans="1:8" hidden="1">
      <c r="A1710" t="s">
        <v>2239</v>
      </c>
      <c r="B1710" t="s">
        <v>2240</v>
      </c>
      <c r="C1710">
        <v>604</v>
      </c>
      <c r="D1710" t="s">
        <v>1459</v>
      </c>
      <c r="E1710">
        <v>351</v>
      </c>
      <c r="F1710">
        <v>509</v>
      </c>
      <c r="G1710">
        <v>39</v>
      </c>
      <c r="H1710" t="s">
        <v>1459</v>
      </c>
    </row>
    <row r="1711" spans="1:8">
      <c r="A1711" t="s">
        <v>2239</v>
      </c>
      <c r="B1711" t="s">
        <v>2240</v>
      </c>
      <c r="C1711">
        <v>604</v>
      </c>
      <c r="D1711" t="s">
        <v>12</v>
      </c>
      <c r="E1711">
        <v>110</v>
      </c>
      <c r="F1711">
        <v>320</v>
      </c>
      <c r="G1711">
        <v>2467</v>
      </c>
      <c r="H1711" t="s">
        <v>13</v>
      </c>
    </row>
    <row r="1712" spans="1:8" hidden="1">
      <c r="A1712" t="s">
        <v>2241</v>
      </c>
      <c r="B1712" t="s">
        <v>2242</v>
      </c>
      <c r="C1712">
        <v>349</v>
      </c>
      <c r="D1712" t="s">
        <v>10</v>
      </c>
      <c r="E1712">
        <v>24</v>
      </c>
      <c r="F1712">
        <v>81</v>
      </c>
      <c r="G1712">
        <v>12686</v>
      </c>
      <c r="H1712" t="s">
        <v>11</v>
      </c>
    </row>
    <row r="1713" spans="1:8">
      <c r="A1713" t="s">
        <v>2241</v>
      </c>
      <c r="B1713" t="s">
        <v>2242</v>
      </c>
      <c r="C1713">
        <v>349</v>
      </c>
      <c r="D1713" t="s">
        <v>12</v>
      </c>
      <c r="E1713">
        <v>84</v>
      </c>
      <c r="F1713">
        <v>341</v>
      </c>
      <c r="G1713">
        <v>2467</v>
      </c>
      <c r="H1713" t="s">
        <v>13</v>
      </c>
    </row>
    <row r="1714" spans="1:8" hidden="1">
      <c r="A1714" t="s">
        <v>2243</v>
      </c>
      <c r="B1714" t="s">
        <v>2244</v>
      </c>
      <c r="C1714">
        <v>356</v>
      </c>
      <c r="D1714" t="s">
        <v>10</v>
      </c>
      <c r="E1714">
        <v>31</v>
      </c>
      <c r="F1714">
        <v>93</v>
      </c>
      <c r="G1714">
        <v>12686</v>
      </c>
      <c r="H1714" t="s">
        <v>11</v>
      </c>
    </row>
    <row r="1715" spans="1:8">
      <c r="A1715" t="s">
        <v>2243</v>
      </c>
      <c r="B1715" t="s">
        <v>2244</v>
      </c>
      <c r="C1715">
        <v>356</v>
      </c>
      <c r="D1715" t="s">
        <v>12</v>
      </c>
      <c r="E1715">
        <v>98</v>
      </c>
      <c r="F1715">
        <v>354</v>
      </c>
      <c r="G1715">
        <v>2467</v>
      </c>
      <c r="H1715" t="s">
        <v>13</v>
      </c>
    </row>
    <row r="1716" spans="1:8" hidden="1">
      <c r="A1716" t="s">
        <v>2245</v>
      </c>
      <c r="B1716" t="s">
        <v>2246</v>
      </c>
      <c r="C1716">
        <v>475</v>
      </c>
      <c r="D1716" t="s">
        <v>1455</v>
      </c>
      <c r="E1716">
        <v>1</v>
      </c>
      <c r="F1716">
        <v>91</v>
      </c>
      <c r="G1716">
        <v>20</v>
      </c>
      <c r="H1716" t="s">
        <v>1455</v>
      </c>
    </row>
    <row r="1717" spans="1:8">
      <c r="A1717" t="s">
        <v>2245</v>
      </c>
      <c r="B1717" t="s">
        <v>2246</v>
      </c>
      <c r="C1717">
        <v>475</v>
      </c>
      <c r="D1717" t="s">
        <v>12</v>
      </c>
      <c r="E1717">
        <v>95</v>
      </c>
      <c r="F1717">
        <v>308</v>
      </c>
      <c r="G1717">
        <v>2467</v>
      </c>
      <c r="H1717" t="s">
        <v>13</v>
      </c>
    </row>
    <row r="1718" spans="1:8" hidden="1">
      <c r="A1718" t="s">
        <v>2247</v>
      </c>
      <c r="B1718" t="s">
        <v>2248</v>
      </c>
      <c r="C1718">
        <v>427</v>
      </c>
      <c r="D1718" t="s">
        <v>1143</v>
      </c>
      <c r="E1718">
        <v>1</v>
      </c>
      <c r="F1718">
        <v>56</v>
      </c>
      <c r="G1718">
        <v>2</v>
      </c>
      <c r="H1718" t="s">
        <v>1143</v>
      </c>
    </row>
    <row r="1719" spans="1:8">
      <c r="A1719" t="s">
        <v>2247</v>
      </c>
      <c r="B1719" t="s">
        <v>2248</v>
      </c>
      <c r="C1719">
        <v>427</v>
      </c>
      <c r="D1719" t="s">
        <v>12</v>
      </c>
      <c r="E1719">
        <v>84</v>
      </c>
      <c r="F1719">
        <v>314</v>
      </c>
      <c r="G1719">
        <v>2467</v>
      </c>
      <c r="H1719" t="s">
        <v>13</v>
      </c>
    </row>
    <row r="1720" spans="1:8" hidden="1">
      <c r="A1720" t="s">
        <v>2249</v>
      </c>
      <c r="B1720" t="s">
        <v>2250</v>
      </c>
      <c r="C1720">
        <v>362</v>
      </c>
      <c r="D1720" t="s">
        <v>10</v>
      </c>
      <c r="E1720">
        <v>47</v>
      </c>
      <c r="F1720">
        <v>100</v>
      </c>
      <c r="G1720">
        <v>12686</v>
      </c>
      <c r="H1720" t="s">
        <v>11</v>
      </c>
    </row>
    <row r="1721" spans="1:8">
      <c r="A1721" t="s">
        <v>2249</v>
      </c>
      <c r="B1721" t="s">
        <v>2250</v>
      </c>
      <c r="C1721">
        <v>362</v>
      </c>
      <c r="D1721" t="s">
        <v>12</v>
      </c>
      <c r="E1721">
        <v>103</v>
      </c>
      <c r="F1721">
        <v>358</v>
      </c>
      <c r="G1721">
        <v>2467</v>
      </c>
      <c r="H1721" t="s">
        <v>13</v>
      </c>
    </row>
    <row r="1722" spans="1:8" hidden="1">
      <c r="A1722" t="s">
        <v>2251</v>
      </c>
      <c r="B1722" t="s">
        <v>2252</v>
      </c>
      <c r="C1722">
        <v>612</v>
      </c>
      <c r="D1722" t="s">
        <v>1458</v>
      </c>
      <c r="E1722">
        <v>511</v>
      </c>
      <c r="F1722">
        <v>602</v>
      </c>
      <c r="G1722">
        <v>5</v>
      </c>
      <c r="H1722" t="s">
        <v>1458</v>
      </c>
    </row>
    <row r="1723" spans="1:8" hidden="1">
      <c r="A1723" t="s">
        <v>2251</v>
      </c>
      <c r="B1723" t="s">
        <v>2252</v>
      </c>
      <c r="C1723">
        <v>612</v>
      </c>
      <c r="D1723" t="s">
        <v>1459</v>
      </c>
      <c r="E1723">
        <v>351</v>
      </c>
      <c r="F1723">
        <v>509</v>
      </c>
      <c r="G1723">
        <v>39</v>
      </c>
      <c r="H1723" t="s">
        <v>1459</v>
      </c>
    </row>
    <row r="1724" spans="1:8">
      <c r="A1724" t="s">
        <v>2251</v>
      </c>
      <c r="B1724" t="s">
        <v>2252</v>
      </c>
      <c r="C1724">
        <v>612</v>
      </c>
      <c r="D1724" t="s">
        <v>12</v>
      </c>
      <c r="E1724">
        <v>110</v>
      </c>
      <c r="F1724">
        <v>320</v>
      </c>
      <c r="G1724">
        <v>2467</v>
      </c>
      <c r="H1724" t="s">
        <v>13</v>
      </c>
    </row>
    <row r="1725" spans="1:8" hidden="1">
      <c r="A1725" t="s">
        <v>2253</v>
      </c>
      <c r="B1725" t="s">
        <v>2254</v>
      </c>
      <c r="C1725">
        <v>440</v>
      </c>
      <c r="D1725" t="s">
        <v>1455</v>
      </c>
      <c r="E1725">
        <v>1</v>
      </c>
      <c r="F1725">
        <v>91</v>
      </c>
      <c r="G1725">
        <v>20</v>
      </c>
      <c r="H1725" t="s">
        <v>1455</v>
      </c>
    </row>
    <row r="1726" spans="1:8">
      <c r="A1726" t="s">
        <v>2253</v>
      </c>
      <c r="B1726" t="s">
        <v>2254</v>
      </c>
      <c r="C1726">
        <v>440</v>
      </c>
      <c r="D1726" t="s">
        <v>12</v>
      </c>
      <c r="E1726">
        <v>95</v>
      </c>
      <c r="F1726">
        <v>289</v>
      </c>
      <c r="G1726">
        <v>2467</v>
      </c>
      <c r="H1726" t="s">
        <v>13</v>
      </c>
    </row>
    <row r="1727" spans="1:8" hidden="1">
      <c r="A1727" t="s">
        <v>2255</v>
      </c>
      <c r="B1727" t="s">
        <v>2256</v>
      </c>
      <c r="C1727">
        <v>349</v>
      </c>
      <c r="D1727" t="s">
        <v>10</v>
      </c>
      <c r="E1727">
        <v>24</v>
      </c>
      <c r="F1727">
        <v>81</v>
      </c>
      <c r="G1727">
        <v>12686</v>
      </c>
      <c r="H1727" t="s">
        <v>11</v>
      </c>
    </row>
    <row r="1728" spans="1:8">
      <c r="A1728" t="s">
        <v>2255</v>
      </c>
      <c r="B1728" t="s">
        <v>2256</v>
      </c>
      <c r="C1728">
        <v>349</v>
      </c>
      <c r="D1728" t="s">
        <v>12</v>
      </c>
      <c r="E1728">
        <v>84</v>
      </c>
      <c r="F1728">
        <v>341</v>
      </c>
      <c r="G1728">
        <v>2467</v>
      </c>
      <c r="H1728" t="s">
        <v>13</v>
      </c>
    </row>
    <row r="1729" spans="1:8" hidden="1">
      <c r="A1729" t="s">
        <v>2257</v>
      </c>
      <c r="B1729" t="s">
        <v>2258</v>
      </c>
      <c r="C1729">
        <v>337</v>
      </c>
      <c r="D1729" t="s">
        <v>10</v>
      </c>
      <c r="E1729">
        <v>11</v>
      </c>
      <c r="F1729">
        <v>74</v>
      </c>
      <c r="G1729">
        <v>12686</v>
      </c>
      <c r="H1729" t="s">
        <v>11</v>
      </c>
    </row>
    <row r="1730" spans="1:8">
      <c r="A1730" t="s">
        <v>2257</v>
      </c>
      <c r="B1730" t="s">
        <v>2258</v>
      </c>
      <c r="C1730">
        <v>337</v>
      </c>
      <c r="D1730" t="s">
        <v>12</v>
      </c>
      <c r="E1730">
        <v>79</v>
      </c>
      <c r="F1730">
        <v>335</v>
      </c>
      <c r="G1730">
        <v>2467</v>
      </c>
      <c r="H1730" t="s">
        <v>13</v>
      </c>
    </row>
    <row r="1731" spans="1:8" hidden="1">
      <c r="A1731" t="s">
        <v>2259</v>
      </c>
      <c r="B1731" t="s">
        <v>2260</v>
      </c>
      <c r="C1731">
        <v>349</v>
      </c>
      <c r="D1731" t="s">
        <v>10</v>
      </c>
      <c r="E1731">
        <v>24</v>
      </c>
      <c r="F1731">
        <v>81</v>
      </c>
      <c r="G1731">
        <v>12686</v>
      </c>
      <c r="H1731" t="s">
        <v>11</v>
      </c>
    </row>
    <row r="1732" spans="1:8">
      <c r="A1732" t="s">
        <v>2259</v>
      </c>
      <c r="B1732" t="s">
        <v>2260</v>
      </c>
      <c r="C1732">
        <v>349</v>
      </c>
      <c r="D1732" t="s">
        <v>12</v>
      </c>
      <c r="E1732">
        <v>84</v>
      </c>
      <c r="F1732">
        <v>341</v>
      </c>
      <c r="G1732">
        <v>2467</v>
      </c>
      <c r="H1732" t="s">
        <v>13</v>
      </c>
    </row>
    <row r="1733" spans="1:8" hidden="1">
      <c r="A1733" t="s">
        <v>2261</v>
      </c>
      <c r="B1733" t="s">
        <v>2262</v>
      </c>
      <c r="C1733">
        <v>484</v>
      </c>
      <c r="D1733" t="s">
        <v>1455</v>
      </c>
      <c r="E1733">
        <v>1</v>
      </c>
      <c r="F1733">
        <v>91</v>
      </c>
      <c r="G1733">
        <v>20</v>
      </c>
      <c r="H1733" t="s">
        <v>1455</v>
      </c>
    </row>
    <row r="1734" spans="1:8">
      <c r="A1734" t="s">
        <v>2261</v>
      </c>
      <c r="B1734" t="s">
        <v>2262</v>
      </c>
      <c r="C1734">
        <v>484</v>
      </c>
      <c r="D1734" t="s">
        <v>12</v>
      </c>
      <c r="E1734">
        <v>92</v>
      </c>
      <c r="F1734">
        <v>228</v>
      </c>
      <c r="G1734">
        <v>2467</v>
      </c>
      <c r="H1734" t="s">
        <v>13</v>
      </c>
    </row>
    <row r="1735" spans="1:8" hidden="1">
      <c r="A1735" t="s">
        <v>2263</v>
      </c>
      <c r="B1735" t="s">
        <v>2264</v>
      </c>
      <c r="C1735">
        <v>337</v>
      </c>
      <c r="D1735" t="s">
        <v>10</v>
      </c>
      <c r="E1735">
        <v>11</v>
      </c>
      <c r="F1735">
        <v>74</v>
      </c>
      <c r="G1735">
        <v>12686</v>
      </c>
      <c r="H1735" t="s">
        <v>11</v>
      </c>
    </row>
    <row r="1736" spans="1:8">
      <c r="A1736" t="s">
        <v>2263</v>
      </c>
      <c r="B1736" t="s">
        <v>2264</v>
      </c>
      <c r="C1736">
        <v>337</v>
      </c>
      <c r="D1736" t="s">
        <v>12</v>
      </c>
      <c r="E1736">
        <v>79</v>
      </c>
      <c r="F1736">
        <v>335</v>
      </c>
      <c r="G1736">
        <v>2467</v>
      </c>
      <c r="H1736" t="s">
        <v>13</v>
      </c>
    </row>
    <row r="1737" spans="1:8" hidden="1">
      <c r="A1737" t="s">
        <v>2265</v>
      </c>
      <c r="B1737" t="s">
        <v>2266</v>
      </c>
      <c r="C1737">
        <v>601</v>
      </c>
      <c r="D1737" t="s">
        <v>1458</v>
      </c>
      <c r="E1737">
        <v>507</v>
      </c>
      <c r="F1737">
        <v>599</v>
      </c>
      <c r="G1737">
        <v>5</v>
      </c>
      <c r="H1737" t="s">
        <v>1458</v>
      </c>
    </row>
    <row r="1738" spans="1:8" hidden="1">
      <c r="A1738" t="s">
        <v>2265</v>
      </c>
      <c r="B1738" t="s">
        <v>2266</v>
      </c>
      <c r="C1738">
        <v>601</v>
      </c>
      <c r="D1738" t="s">
        <v>1459</v>
      </c>
      <c r="E1738">
        <v>351</v>
      </c>
      <c r="F1738">
        <v>505</v>
      </c>
      <c r="G1738">
        <v>39</v>
      </c>
      <c r="H1738" t="s">
        <v>1459</v>
      </c>
    </row>
    <row r="1739" spans="1:8">
      <c r="A1739" t="s">
        <v>2265</v>
      </c>
      <c r="B1739" t="s">
        <v>2266</v>
      </c>
      <c r="C1739">
        <v>601</v>
      </c>
      <c r="D1739" t="s">
        <v>12</v>
      </c>
      <c r="E1739">
        <v>111</v>
      </c>
      <c r="F1739">
        <v>314</v>
      </c>
      <c r="G1739">
        <v>2467</v>
      </c>
      <c r="H1739" t="s">
        <v>13</v>
      </c>
    </row>
    <row r="1740" spans="1:8">
      <c r="A1740" t="s">
        <v>2267</v>
      </c>
      <c r="B1740" t="s">
        <v>2268</v>
      </c>
      <c r="C1740">
        <v>590</v>
      </c>
      <c r="D1740" t="s">
        <v>12</v>
      </c>
      <c r="E1740">
        <v>98</v>
      </c>
      <c r="F1740">
        <v>307</v>
      </c>
      <c r="G1740">
        <v>2467</v>
      </c>
      <c r="H1740" t="s">
        <v>13</v>
      </c>
    </row>
    <row r="1741" spans="1:8" hidden="1">
      <c r="A1741" t="s">
        <v>2269</v>
      </c>
      <c r="B1741" t="s">
        <v>2270</v>
      </c>
      <c r="C1741">
        <v>348</v>
      </c>
      <c r="D1741" t="s">
        <v>10</v>
      </c>
      <c r="E1741">
        <v>25</v>
      </c>
      <c r="F1741">
        <v>81</v>
      </c>
      <c r="G1741">
        <v>12686</v>
      </c>
      <c r="H1741" t="s">
        <v>11</v>
      </c>
    </row>
    <row r="1742" spans="1:8">
      <c r="A1742" t="s">
        <v>2269</v>
      </c>
      <c r="B1742" t="s">
        <v>2270</v>
      </c>
      <c r="C1742">
        <v>348</v>
      </c>
      <c r="D1742" t="s">
        <v>12</v>
      </c>
      <c r="E1742">
        <v>84</v>
      </c>
      <c r="F1742">
        <v>341</v>
      </c>
      <c r="G1742">
        <v>2467</v>
      </c>
      <c r="H1742" t="s">
        <v>13</v>
      </c>
    </row>
    <row r="1743" spans="1:8" hidden="1">
      <c r="A1743" t="s">
        <v>2271</v>
      </c>
      <c r="B1743" t="s">
        <v>2272</v>
      </c>
      <c r="C1743">
        <v>358</v>
      </c>
      <c r="D1743" t="s">
        <v>10</v>
      </c>
      <c r="E1743">
        <v>15</v>
      </c>
      <c r="F1743">
        <v>74</v>
      </c>
      <c r="G1743">
        <v>12686</v>
      </c>
      <c r="H1743" t="s">
        <v>11</v>
      </c>
    </row>
    <row r="1744" spans="1:8">
      <c r="A1744" t="s">
        <v>2271</v>
      </c>
      <c r="B1744" t="s">
        <v>2272</v>
      </c>
      <c r="C1744">
        <v>358</v>
      </c>
      <c r="D1744" t="s">
        <v>12</v>
      </c>
      <c r="E1744">
        <v>79</v>
      </c>
      <c r="F1744">
        <v>260</v>
      </c>
      <c r="G1744">
        <v>2467</v>
      </c>
      <c r="H1744" t="s">
        <v>13</v>
      </c>
    </row>
    <row r="1745" spans="1:8">
      <c r="A1745" t="s">
        <v>2271</v>
      </c>
      <c r="B1745" t="s">
        <v>2272</v>
      </c>
      <c r="C1745">
        <v>358</v>
      </c>
      <c r="D1745" t="s">
        <v>12</v>
      </c>
      <c r="E1745">
        <v>265</v>
      </c>
      <c r="F1745">
        <v>356</v>
      </c>
      <c r="G1745">
        <v>2467</v>
      </c>
      <c r="H1745" t="s">
        <v>13</v>
      </c>
    </row>
    <row r="1746" spans="1:8">
      <c r="A1746" t="s">
        <v>2273</v>
      </c>
      <c r="B1746" t="s">
        <v>2274</v>
      </c>
      <c r="C1746">
        <v>364</v>
      </c>
      <c r="D1746" t="s">
        <v>12</v>
      </c>
      <c r="E1746">
        <v>62</v>
      </c>
      <c r="F1746">
        <v>328</v>
      </c>
      <c r="G1746">
        <v>2467</v>
      </c>
      <c r="H1746" t="s">
        <v>13</v>
      </c>
    </row>
    <row r="1747" spans="1:8">
      <c r="A1747" t="s">
        <v>2275</v>
      </c>
      <c r="B1747" t="s">
        <v>2276</v>
      </c>
      <c r="C1747">
        <v>335</v>
      </c>
      <c r="D1747" t="s">
        <v>12</v>
      </c>
      <c r="E1747">
        <v>66</v>
      </c>
      <c r="F1747">
        <v>330</v>
      </c>
      <c r="G1747">
        <v>2467</v>
      </c>
      <c r="H1747" t="s">
        <v>13</v>
      </c>
    </row>
    <row r="1748" spans="1:8">
      <c r="A1748" t="s">
        <v>2277</v>
      </c>
      <c r="B1748" t="s">
        <v>2278</v>
      </c>
      <c r="C1748">
        <v>366</v>
      </c>
      <c r="D1748" t="s">
        <v>12</v>
      </c>
      <c r="E1748">
        <v>65</v>
      </c>
      <c r="F1748">
        <v>319</v>
      </c>
      <c r="G1748">
        <v>2467</v>
      </c>
      <c r="H1748" t="s">
        <v>13</v>
      </c>
    </row>
    <row r="1749" spans="1:8">
      <c r="A1749" t="s">
        <v>2279</v>
      </c>
      <c r="B1749" t="s">
        <v>2280</v>
      </c>
      <c r="C1749">
        <v>347</v>
      </c>
      <c r="D1749" t="s">
        <v>12</v>
      </c>
      <c r="E1749">
        <v>65</v>
      </c>
      <c r="F1749">
        <v>182</v>
      </c>
      <c r="G1749">
        <v>2467</v>
      </c>
      <c r="H1749" t="s">
        <v>13</v>
      </c>
    </row>
    <row r="1750" spans="1:8">
      <c r="A1750" t="s">
        <v>2281</v>
      </c>
      <c r="B1750" t="s">
        <v>2282</v>
      </c>
      <c r="C1750">
        <v>340</v>
      </c>
      <c r="D1750" t="s">
        <v>12</v>
      </c>
      <c r="E1750">
        <v>82</v>
      </c>
      <c r="F1750">
        <v>340</v>
      </c>
      <c r="G1750">
        <v>2467</v>
      </c>
      <c r="H1750" t="s">
        <v>13</v>
      </c>
    </row>
    <row r="1751" spans="1:8" hidden="1">
      <c r="A1751" t="s">
        <v>2283</v>
      </c>
      <c r="B1751" t="s">
        <v>2284</v>
      </c>
      <c r="C1751">
        <v>332</v>
      </c>
      <c r="D1751" t="s">
        <v>10</v>
      </c>
      <c r="E1751">
        <v>21</v>
      </c>
      <c r="F1751">
        <v>73</v>
      </c>
      <c r="G1751">
        <v>12686</v>
      </c>
      <c r="H1751" t="s">
        <v>11</v>
      </c>
    </row>
    <row r="1752" spans="1:8">
      <c r="A1752" t="s">
        <v>2283</v>
      </c>
      <c r="B1752" t="s">
        <v>2284</v>
      </c>
      <c r="C1752">
        <v>332</v>
      </c>
      <c r="D1752" t="s">
        <v>12</v>
      </c>
      <c r="E1752">
        <v>76</v>
      </c>
      <c r="F1752">
        <v>331</v>
      </c>
      <c r="G1752">
        <v>2467</v>
      </c>
      <c r="H1752" t="s">
        <v>13</v>
      </c>
    </row>
    <row r="1753" spans="1:8">
      <c r="A1753" t="s">
        <v>2285</v>
      </c>
      <c r="B1753" t="s">
        <v>2286</v>
      </c>
      <c r="C1753">
        <v>338</v>
      </c>
      <c r="D1753" t="s">
        <v>12</v>
      </c>
      <c r="E1753">
        <v>73</v>
      </c>
      <c r="F1753">
        <v>315</v>
      </c>
      <c r="G1753">
        <v>2467</v>
      </c>
      <c r="H1753" t="s">
        <v>13</v>
      </c>
    </row>
    <row r="1754" spans="1:8">
      <c r="A1754" t="s">
        <v>2287</v>
      </c>
      <c r="B1754" t="s">
        <v>2288</v>
      </c>
      <c r="C1754">
        <v>268</v>
      </c>
      <c r="D1754" t="s">
        <v>12</v>
      </c>
      <c r="E1754">
        <v>1</v>
      </c>
      <c r="F1754">
        <v>192</v>
      </c>
      <c r="G1754">
        <v>2467</v>
      </c>
      <c r="H1754" t="s">
        <v>13</v>
      </c>
    </row>
    <row r="1755" spans="1:8">
      <c r="A1755" t="s">
        <v>2289</v>
      </c>
      <c r="B1755" t="s">
        <v>2290</v>
      </c>
      <c r="C1755">
        <v>219</v>
      </c>
      <c r="D1755" t="s">
        <v>12</v>
      </c>
      <c r="E1755">
        <v>1</v>
      </c>
      <c r="F1755">
        <v>186</v>
      </c>
      <c r="G1755">
        <v>2467</v>
      </c>
      <c r="H1755" t="s">
        <v>13</v>
      </c>
    </row>
    <row r="1756" spans="1:8">
      <c r="A1756" t="s">
        <v>2291</v>
      </c>
      <c r="B1756" t="s">
        <v>2292</v>
      </c>
      <c r="C1756">
        <v>305</v>
      </c>
      <c r="D1756" t="s">
        <v>12</v>
      </c>
      <c r="E1756">
        <v>51</v>
      </c>
      <c r="F1756">
        <v>304</v>
      </c>
      <c r="G1756">
        <v>2467</v>
      </c>
      <c r="H1756" t="s">
        <v>13</v>
      </c>
    </row>
    <row r="1757" spans="1:8">
      <c r="A1757" t="s">
        <v>2293</v>
      </c>
      <c r="B1757" t="s">
        <v>2294</v>
      </c>
      <c r="C1757">
        <v>223</v>
      </c>
      <c r="D1757" t="s">
        <v>12</v>
      </c>
      <c r="E1757">
        <v>1</v>
      </c>
      <c r="F1757">
        <v>223</v>
      </c>
      <c r="G1757">
        <v>2467</v>
      </c>
      <c r="H1757" t="s">
        <v>13</v>
      </c>
    </row>
    <row r="1758" spans="1:8" hidden="1">
      <c r="A1758" t="s">
        <v>2295</v>
      </c>
      <c r="B1758" t="s">
        <v>2296</v>
      </c>
      <c r="C1758">
        <v>325</v>
      </c>
      <c r="D1758" t="s">
        <v>10</v>
      </c>
      <c r="E1758">
        <v>2</v>
      </c>
      <c r="F1758">
        <v>59</v>
      </c>
      <c r="G1758">
        <v>12686</v>
      </c>
      <c r="H1758" t="s">
        <v>11</v>
      </c>
    </row>
    <row r="1759" spans="1:8">
      <c r="A1759" t="s">
        <v>2295</v>
      </c>
      <c r="B1759" t="s">
        <v>2296</v>
      </c>
      <c r="C1759">
        <v>325</v>
      </c>
      <c r="D1759" t="s">
        <v>12</v>
      </c>
      <c r="E1759">
        <v>63</v>
      </c>
      <c r="F1759">
        <v>325</v>
      </c>
      <c r="G1759">
        <v>2467</v>
      </c>
      <c r="H1759" t="s">
        <v>13</v>
      </c>
    </row>
    <row r="1760" spans="1:8" hidden="1">
      <c r="A1760" t="s">
        <v>2297</v>
      </c>
      <c r="B1760" t="s">
        <v>2298</v>
      </c>
      <c r="C1760">
        <v>324</v>
      </c>
      <c r="D1760" t="s">
        <v>10</v>
      </c>
      <c r="E1760">
        <v>8</v>
      </c>
      <c r="F1760">
        <v>67</v>
      </c>
      <c r="G1760">
        <v>12686</v>
      </c>
      <c r="H1760" t="s">
        <v>11</v>
      </c>
    </row>
    <row r="1761" spans="1:8">
      <c r="A1761" t="s">
        <v>2297</v>
      </c>
      <c r="B1761" t="s">
        <v>2298</v>
      </c>
      <c r="C1761">
        <v>324</v>
      </c>
      <c r="D1761" t="s">
        <v>12</v>
      </c>
      <c r="E1761">
        <v>70</v>
      </c>
      <c r="F1761">
        <v>323</v>
      </c>
      <c r="G1761">
        <v>2467</v>
      </c>
      <c r="H1761" t="s">
        <v>13</v>
      </c>
    </row>
    <row r="1762" spans="1:8">
      <c r="A1762" t="s">
        <v>2299</v>
      </c>
      <c r="B1762" t="s">
        <v>2300</v>
      </c>
      <c r="C1762">
        <v>224</v>
      </c>
      <c r="D1762" t="s">
        <v>12</v>
      </c>
      <c r="E1762">
        <v>1</v>
      </c>
      <c r="F1762">
        <v>219</v>
      </c>
      <c r="G1762">
        <v>2467</v>
      </c>
      <c r="H1762" t="s">
        <v>13</v>
      </c>
    </row>
    <row r="1763" spans="1:8" hidden="1">
      <c r="A1763" t="s">
        <v>2301</v>
      </c>
      <c r="B1763" t="s">
        <v>2302</v>
      </c>
      <c r="C1763">
        <v>354</v>
      </c>
      <c r="D1763" t="s">
        <v>10</v>
      </c>
      <c r="E1763">
        <v>36</v>
      </c>
      <c r="F1763">
        <v>95</v>
      </c>
      <c r="G1763">
        <v>12686</v>
      </c>
      <c r="H1763" t="s">
        <v>11</v>
      </c>
    </row>
    <row r="1764" spans="1:8">
      <c r="A1764" t="s">
        <v>2301</v>
      </c>
      <c r="B1764" t="s">
        <v>2302</v>
      </c>
      <c r="C1764">
        <v>354</v>
      </c>
      <c r="D1764" t="s">
        <v>12</v>
      </c>
      <c r="E1764">
        <v>99</v>
      </c>
      <c r="F1764">
        <v>354</v>
      </c>
      <c r="G1764">
        <v>2467</v>
      </c>
      <c r="H1764" t="s">
        <v>13</v>
      </c>
    </row>
    <row r="1765" spans="1:8">
      <c r="A1765" t="s">
        <v>2303</v>
      </c>
      <c r="B1765" t="s">
        <v>2304</v>
      </c>
      <c r="C1765">
        <v>338</v>
      </c>
      <c r="D1765" t="s">
        <v>12</v>
      </c>
      <c r="E1765">
        <v>34</v>
      </c>
      <c r="F1765">
        <v>308</v>
      </c>
      <c r="G1765">
        <v>2467</v>
      </c>
      <c r="H1765" t="s">
        <v>13</v>
      </c>
    </row>
    <row r="1766" spans="1:8">
      <c r="A1766" t="s">
        <v>2305</v>
      </c>
      <c r="B1766" t="s">
        <v>2306</v>
      </c>
      <c r="C1766">
        <v>387</v>
      </c>
      <c r="D1766" t="s">
        <v>12</v>
      </c>
      <c r="E1766">
        <v>110</v>
      </c>
      <c r="F1766">
        <v>378</v>
      </c>
      <c r="G1766">
        <v>2467</v>
      </c>
      <c r="H1766" t="s">
        <v>13</v>
      </c>
    </row>
    <row r="1767" spans="1:8" hidden="1">
      <c r="A1767" t="s">
        <v>2307</v>
      </c>
      <c r="B1767" t="s">
        <v>2308</v>
      </c>
      <c r="C1767">
        <v>422</v>
      </c>
      <c r="D1767" t="s">
        <v>2309</v>
      </c>
      <c r="E1767">
        <v>351</v>
      </c>
      <c r="F1767">
        <v>420</v>
      </c>
      <c r="G1767">
        <v>19</v>
      </c>
      <c r="H1767" t="s">
        <v>2309</v>
      </c>
    </row>
    <row r="1768" spans="1:8">
      <c r="A1768" t="s">
        <v>2307</v>
      </c>
      <c r="B1768" t="s">
        <v>2308</v>
      </c>
      <c r="C1768">
        <v>422</v>
      </c>
      <c r="D1768" t="s">
        <v>12</v>
      </c>
      <c r="E1768">
        <v>69</v>
      </c>
      <c r="F1768">
        <v>209</v>
      </c>
      <c r="G1768">
        <v>2467</v>
      </c>
      <c r="H1768" t="s">
        <v>13</v>
      </c>
    </row>
    <row r="1769" spans="1:8">
      <c r="A1769" t="s">
        <v>2310</v>
      </c>
      <c r="B1769" t="s">
        <v>2311</v>
      </c>
      <c r="C1769">
        <v>354</v>
      </c>
      <c r="D1769" t="s">
        <v>12</v>
      </c>
      <c r="E1769">
        <v>290</v>
      </c>
      <c r="F1769">
        <v>350</v>
      </c>
      <c r="G1769">
        <v>2467</v>
      </c>
      <c r="H1769" t="s">
        <v>13</v>
      </c>
    </row>
    <row r="1770" spans="1:8">
      <c r="A1770" t="s">
        <v>2312</v>
      </c>
      <c r="B1770" t="s">
        <v>2313</v>
      </c>
      <c r="C1770">
        <v>54</v>
      </c>
      <c r="D1770" t="s">
        <v>12</v>
      </c>
      <c r="E1770">
        <v>1</v>
      </c>
      <c r="F1770">
        <v>54</v>
      </c>
      <c r="G1770">
        <v>2467</v>
      </c>
      <c r="H1770" t="s">
        <v>13</v>
      </c>
    </row>
    <row r="1771" spans="1:8">
      <c r="A1771" t="s">
        <v>2314</v>
      </c>
      <c r="B1771" t="s">
        <v>2315</v>
      </c>
      <c r="C1771">
        <v>410</v>
      </c>
      <c r="D1771" t="s">
        <v>12</v>
      </c>
      <c r="E1771">
        <v>51</v>
      </c>
      <c r="F1771">
        <v>243</v>
      </c>
      <c r="G1771">
        <v>2467</v>
      </c>
      <c r="H1771" t="s">
        <v>13</v>
      </c>
    </row>
    <row r="1772" spans="1:8" hidden="1">
      <c r="A1772" t="s">
        <v>2316</v>
      </c>
      <c r="B1772" t="s">
        <v>2317</v>
      </c>
      <c r="C1772">
        <v>359</v>
      </c>
      <c r="D1772" t="s">
        <v>10</v>
      </c>
      <c r="E1772">
        <v>34</v>
      </c>
      <c r="F1772">
        <v>100</v>
      </c>
      <c r="G1772">
        <v>12686</v>
      </c>
      <c r="H1772" t="s">
        <v>11</v>
      </c>
    </row>
    <row r="1773" spans="1:8">
      <c r="A1773" t="s">
        <v>2316</v>
      </c>
      <c r="B1773" t="s">
        <v>2317</v>
      </c>
      <c r="C1773">
        <v>359</v>
      </c>
      <c r="D1773" t="s">
        <v>12</v>
      </c>
      <c r="E1773">
        <v>103</v>
      </c>
      <c r="F1773">
        <v>357</v>
      </c>
      <c r="G1773">
        <v>2467</v>
      </c>
      <c r="H1773" t="s">
        <v>13</v>
      </c>
    </row>
    <row r="1774" spans="1:8">
      <c r="A1774" t="s">
        <v>2318</v>
      </c>
      <c r="B1774" t="s">
        <v>2319</v>
      </c>
      <c r="C1774">
        <v>328</v>
      </c>
      <c r="D1774" t="s">
        <v>12</v>
      </c>
      <c r="E1774">
        <v>19</v>
      </c>
      <c r="F1774">
        <v>118</v>
      </c>
      <c r="G1774">
        <v>2467</v>
      </c>
      <c r="H1774" t="s">
        <v>13</v>
      </c>
    </row>
    <row r="1775" spans="1:8">
      <c r="A1775" t="s">
        <v>2318</v>
      </c>
      <c r="B1775" t="s">
        <v>2319</v>
      </c>
      <c r="C1775">
        <v>328</v>
      </c>
      <c r="D1775" t="s">
        <v>12</v>
      </c>
      <c r="E1775">
        <v>125</v>
      </c>
      <c r="F1775">
        <v>281</v>
      </c>
      <c r="G1775">
        <v>2467</v>
      </c>
      <c r="H1775" t="s">
        <v>13</v>
      </c>
    </row>
    <row r="1776" spans="1:8" hidden="1">
      <c r="A1776" t="s">
        <v>2320</v>
      </c>
      <c r="B1776" t="s">
        <v>2321</v>
      </c>
      <c r="C1776">
        <v>122</v>
      </c>
      <c r="D1776" t="s">
        <v>10</v>
      </c>
      <c r="E1776">
        <v>33</v>
      </c>
      <c r="F1776">
        <v>69</v>
      </c>
      <c r="G1776">
        <v>12686</v>
      </c>
      <c r="H1776" t="s">
        <v>11</v>
      </c>
    </row>
    <row r="1777" spans="1:8">
      <c r="A1777" t="s">
        <v>2320</v>
      </c>
      <c r="B1777" t="s">
        <v>2321</v>
      </c>
      <c r="C1777">
        <v>122</v>
      </c>
      <c r="D1777" t="s">
        <v>12</v>
      </c>
      <c r="E1777">
        <v>42</v>
      </c>
      <c r="F1777">
        <v>120</v>
      </c>
      <c r="G1777">
        <v>2467</v>
      </c>
      <c r="H1777" t="s">
        <v>13</v>
      </c>
    </row>
    <row r="1778" spans="1:8">
      <c r="A1778" t="s">
        <v>2322</v>
      </c>
      <c r="B1778" t="s">
        <v>2323</v>
      </c>
      <c r="C1778">
        <v>316</v>
      </c>
      <c r="D1778" t="s">
        <v>12</v>
      </c>
      <c r="E1778">
        <v>37</v>
      </c>
      <c r="F1778">
        <v>148</v>
      </c>
      <c r="G1778">
        <v>2467</v>
      </c>
      <c r="H1778" t="s">
        <v>13</v>
      </c>
    </row>
    <row r="1779" spans="1:8">
      <c r="A1779" t="s">
        <v>2324</v>
      </c>
      <c r="B1779" t="s">
        <v>2325</v>
      </c>
      <c r="C1779">
        <v>271</v>
      </c>
      <c r="D1779" t="s">
        <v>12</v>
      </c>
      <c r="E1779">
        <v>72</v>
      </c>
      <c r="F1779">
        <v>168</v>
      </c>
      <c r="G1779">
        <v>2467</v>
      </c>
      <c r="H1779" t="s">
        <v>13</v>
      </c>
    </row>
    <row r="1780" spans="1:8">
      <c r="A1780" t="s">
        <v>2326</v>
      </c>
      <c r="B1780" t="s">
        <v>2327</v>
      </c>
      <c r="C1780">
        <v>268</v>
      </c>
      <c r="D1780" t="s">
        <v>12</v>
      </c>
      <c r="E1780">
        <v>12</v>
      </c>
      <c r="F1780">
        <v>173</v>
      </c>
      <c r="G1780">
        <v>2467</v>
      </c>
      <c r="H1780" t="s">
        <v>13</v>
      </c>
    </row>
    <row r="1781" spans="1:8" hidden="1">
      <c r="A1781" t="s">
        <v>2328</v>
      </c>
      <c r="B1781" t="s">
        <v>2329</v>
      </c>
      <c r="C1781">
        <v>340</v>
      </c>
      <c r="D1781" t="s">
        <v>10</v>
      </c>
      <c r="E1781">
        <v>10</v>
      </c>
      <c r="F1781">
        <v>80</v>
      </c>
      <c r="G1781">
        <v>12686</v>
      </c>
      <c r="H1781" t="s">
        <v>11</v>
      </c>
    </row>
    <row r="1782" spans="1:8">
      <c r="A1782" t="s">
        <v>2328</v>
      </c>
      <c r="B1782" t="s">
        <v>2329</v>
      </c>
      <c r="C1782">
        <v>340</v>
      </c>
      <c r="D1782" t="s">
        <v>12</v>
      </c>
      <c r="E1782">
        <v>83</v>
      </c>
      <c r="F1782">
        <v>339</v>
      </c>
      <c r="G1782">
        <v>2467</v>
      </c>
      <c r="H1782" t="s">
        <v>13</v>
      </c>
    </row>
    <row r="1783" spans="1:8">
      <c r="A1783" t="s">
        <v>2330</v>
      </c>
      <c r="B1783" t="s">
        <v>2331</v>
      </c>
      <c r="C1783">
        <v>247</v>
      </c>
      <c r="D1783" t="s">
        <v>12</v>
      </c>
      <c r="E1783">
        <v>5</v>
      </c>
      <c r="F1783">
        <v>247</v>
      </c>
      <c r="G1783">
        <v>2467</v>
      </c>
      <c r="H1783" t="s">
        <v>13</v>
      </c>
    </row>
    <row r="1784" spans="1:8" hidden="1">
      <c r="A1784" t="s">
        <v>2332</v>
      </c>
      <c r="B1784" t="s">
        <v>2333</v>
      </c>
      <c r="C1784">
        <v>242</v>
      </c>
      <c r="D1784" t="s">
        <v>10</v>
      </c>
      <c r="E1784">
        <v>28</v>
      </c>
      <c r="F1784">
        <v>69</v>
      </c>
      <c r="G1784">
        <v>12686</v>
      </c>
      <c r="H1784" t="s">
        <v>11</v>
      </c>
    </row>
    <row r="1785" spans="1:8">
      <c r="A1785" t="s">
        <v>2332</v>
      </c>
      <c r="B1785" t="s">
        <v>2333</v>
      </c>
      <c r="C1785">
        <v>242</v>
      </c>
      <c r="D1785" t="s">
        <v>12</v>
      </c>
      <c r="E1785">
        <v>56</v>
      </c>
      <c r="F1785">
        <v>241</v>
      </c>
      <c r="G1785">
        <v>2467</v>
      </c>
      <c r="H1785" t="s">
        <v>13</v>
      </c>
    </row>
    <row r="1786" spans="1:8" hidden="1">
      <c r="A1786" t="s">
        <v>2334</v>
      </c>
      <c r="B1786" t="s">
        <v>2335</v>
      </c>
      <c r="C1786">
        <v>365</v>
      </c>
      <c r="D1786" t="s">
        <v>10</v>
      </c>
      <c r="E1786">
        <v>22</v>
      </c>
      <c r="F1786">
        <v>86</v>
      </c>
      <c r="G1786">
        <v>12686</v>
      </c>
      <c r="H1786" t="s">
        <v>11</v>
      </c>
    </row>
    <row r="1787" spans="1:8">
      <c r="A1787" t="s">
        <v>2334</v>
      </c>
      <c r="B1787" t="s">
        <v>2335</v>
      </c>
      <c r="C1787">
        <v>365</v>
      </c>
      <c r="D1787" t="s">
        <v>12</v>
      </c>
      <c r="E1787">
        <v>89</v>
      </c>
      <c r="F1787">
        <v>361</v>
      </c>
      <c r="G1787">
        <v>2467</v>
      </c>
      <c r="H1787" t="s">
        <v>13</v>
      </c>
    </row>
    <row r="1788" spans="1:8" hidden="1">
      <c r="A1788" t="s">
        <v>2336</v>
      </c>
      <c r="B1788" t="s">
        <v>2337</v>
      </c>
      <c r="C1788">
        <v>781</v>
      </c>
      <c r="D1788" t="s">
        <v>1987</v>
      </c>
      <c r="E1788">
        <v>490</v>
      </c>
      <c r="F1788">
        <v>529</v>
      </c>
      <c r="G1788">
        <v>32</v>
      </c>
      <c r="H1788" t="s">
        <v>1987</v>
      </c>
    </row>
    <row r="1789" spans="1:8" hidden="1">
      <c r="A1789" t="s">
        <v>2336</v>
      </c>
      <c r="B1789" t="s">
        <v>2337</v>
      </c>
      <c r="C1789">
        <v>781</v>
      </c>
      <c r="D1789" t="s">
        <v>1987</v>
      </c>
      <c r="E1789">
        <v>600</v>
      </c>
      <c r="F1789">
        <v>690</v>
      </c>
      <c r="G1789">
        <v>32</v>
      </c>
      <c r="H1789" t="s">
        <v>1987</v>
      </c>
    </row>
    <row r="1790" spans="1:8" hidden="1">
      <c r="A1790" t="s">
        <v>2336</v>
      </c>
      <c r="B1790" t="s">
        <v>2337</v>
      </c>
      <c r="C1790">
        <v>781</v>
      </c>
      <c r="D1790" t="s">
        <v>1988</v>
      </c>
      <c r="E1790">
        <v>347</v>
      </c>
      <c r="F1790">
        <v>475</v>
      </c>
      <c r="G1790">
        <v>29</v>
      </c>
      <c r="H1790" t="s">
        <v>1988</v>
      </c>
    </row>
    <row r="1791" spans="1:8">
      <c r="A1791" t="s">
        <v>2336</v>
      </c>
      <c r="B1791" t="s">
        <v>2337</v>
      </c>
      <c r="C1791">
        <v>781</v>
      </c>
      <c r="D1791" t="s">
        <v>12</v>
      </c>
      <c r="E1791">
        <v>211</v>
      </c>
      <c r="F1791">
        <v>288</v>
      </c>
      <c r="G1791">
        <v>2467</v>
      </c>
      <c r="H1791" t="s">
        <v>13</v>
      </c>
    </row>
    <row r="1792" spans="1:8">
      <c r="A1792" t="s">
        <v>2338</v>
      </c>
      <c r="B1792" t="s">
        <v>2339</v>
      </c>
      <c r="C1792">
        <v>266</v>
      </c>
      <c r="D1792" t="s">
        <v>12</v>
      </c>
      <c r="E1792">
        <v>5</v>
      </c>
      <c r="F1792">
        <v>259</v>
      </c>
      <c r="G1792">
        <v>2467</v>
      </c>
      <c r="H1792" t="s">
        <v>13</v>
      </c>
    </row>
    <row r="1793" spans="1:8" hidden="1">
      <c r="A1793" t="s">
        <v>2340</v>
      </c>
      <c r="B1793" t="s">
        <v>2341</v>
      </c>
      <c r="C1793">
        <v>339</v>
      </c>
      <c r="D1793" t="s">
        <v>10</v>
      </c>
      <c r="E1793">
        <v>28</v>
      </c>
      <c r="F1793">
        <v>80</v>
      </c>
      <c r="G1793">
        <v>12686</v>
      </c>
      <c r="H1793" t="s">
        <v>11</v>
      </c>
    </row>
    <row r="1794" spans="1:8">
      <c r="A1794" t="s">
        <v>2340</v>
      </c>
      <c r="B1794" t="s">
        <v>2341</v>
      </c>
      <c r="C1794">
        <v>339</v>
      </c>
      <c r="D1794" t="s">
        <v>12</v>
      </c>
      <c r="E1794">
        <v>83</v>
      </c>
      <c r="F1794">
        <v>338</v>
      </c>
      <c r="G1794">
        <v>2467</v>
      </c>
      <c r="H1794" t="s">
        <v>13</v>
      </c>
    </row>
    <row r="1795" spans="1:8">
      <c r="A1795" t="s">
        <v>2342</v>
      </c>
      <c r="B1795" t="s">
        <v>2343</v>
      </c>
      <c r="C1795">
        <v>213</v>
      </c>
      <c r="D1795" t="s">
        <v>12</v>
      </c>
      <c r="E1795">
        <v>1</v>
      </c>
      <c r="F1795">
        <v>212</v>
      </c>
      <c r="G1795">
        <v>2467</v>
      </c>
      <c r="H1795" t="s">
        <v>13</v>
      </c>
    </row>
    <row r="1796" spans="1:8" hidden="1">
      <c r="A1796" t="s">
        <v>2344</v>
      </c>
      <c r="B1796" t="s">
        <v>2345</v>
      </c>
      <c r="C1796">
        <v>322</v>
      </c>
      <c r="D1796" t="s">
        <v>10</v>
      </c>
      <c r="E1796">
        <v>1</v>
      </c>
      <c r="F1796">
        <v>58</v>
      </c>
      <c r="G1796">
        <v>12686</v>
      </c>
      <c r="H1796" t="s">
        <v>11</v>
      </c>
    </row>
    <row r="1797" spans="1:8">
      <c r="A1797" t="s">
        <v>2344</v>
      </c>
      <c r="B1797" t="s">
        <v>2345</v>
      </c>
      <c r="C1797">
        <v>322</v>
      </c>
      <c r="D1797" t="s">
        <v>12</v>
      </c>
      <c r="E1797">
        <v>61</v>
      </c>
      <c r="F1797">
        <v>322</v>
      </c>
      <c r="G1797">
        <v>2467</v>
      </c>
      <c r="H1797" t="s">
        <v>13</v>
      </c>
    </row>
    <row r="1798" spans="1:8">
      <c r="A1798" t="s">
        <v>2346</v>
      </c>
      <c r="B1798" t="s">
        <v>2347</v>
      </c>
      <c r="C1798">
        <v>232</v>
      </c>
      <c r="D1798" t="s">
        <v>12</v>
      </c>
      <c r="E1798">
        <v>8</v>
      </c>
      <c r="F1798">
        <v>232</v>
      </c>
      <c r="G1798">
        <v>2467</v>
      </c>
      <c r="H1798" t="s">
        <v>13</v>
      </c>
    </row>
    <row r="1799" spans="1:8" hidden="1">
      <c r="A1799" t="s">
        <v>2348</v>
      </c>
      <c r="B1799" t="s">
        <v>2349</v>
      </c>
      <c r="C1799">
        <v>311</v>
      </c>
      <c r="D1799" t="s">
        <v>10</v>
      </c>
      <c r="E1799">
        <v>2</v>
      </c>
      <c r="F1799">
        <v>57</v>
      </c>
      <c r="G1799">
        <v>12686</v>
      </c>
      <c r="H1799" t="s">
        <v>11</v>
      </c>
    </row>
    <row r="1800" spans="1:8">
      <c r="A1800" t="s">
        <v>2348</v>
      </c>
      <c r="B1800" t="s">
        <v>2349</v>
      </c>
      <c r="C1800">
        <v>311</v>
      </c>
      <c r="D1800" t="s">
        <v>12</v>
      </c>
      <c r="E1800">
        <v>60</v>
      </c>
      <c r="F1800">
        <v>311</v>
      </c>
      <c r="G1800">
        <v>2467</v>
      </c>
      <c r="H1800" t="s">
        <v>13</v>
      </c>
    </row>
    <row r="1801" spans="1:8" hidden="1">
      <c r="A1801" t="s">
        <v>2350</v>
      </c>
      <c r="B1801" t="s">
        <v>2351</v>
      </c>
      <c r="C1801">
        <v>1062</v>
      </c>
      <c r="D1801" t="s">
        <v>167</v>
      </c>
      <c r="E1801">
        <v>960</v>
      </c>
      <c r="F1801">
        <v>1062</v>
      </c>
      <c r="G1801">
        <v>847</v>
      </c>
      <c r="H1801" t="s">
        <v>168</v>
      </c>
    </row>
    <row r="1802" spans="1:8" hidden="1">
      <c r="A1802" t="s">
        <v>2350</v>
      </c>
      <c r="B1802" t="s">
        <v>2351</v>
      </c>
      <c r="C1802">
        <v>1062</v>
      </c>
      <c r="D1802" t="s">
        <v>169</v>
      </c>
      <c r="E1802">
        <v>520</v>
      </c>
      <c r="F1802">
        <v>550</v>
      </c>
      <c r="G1802">
        <v>31410</v>
      </c>
      <c r="H1802" t="s">
        <v>170</v>
      </c>
    </row>
    <row r="1803" spans="1:8" hidden="1">
      <c r="A1803" t="s">
        <v>2350</v>
      </c>
      <c r="B1803" t="s">
        <v>2351</v>
      </c>
      <c r="C1803">
        <v>1062</v>
      </c>
      <c r="D1803" t="s">
        <v>169</v>
      </c>
      <c r="E1803">
        <v>555</v>
      </c>
      <c r="F1803">
        <v>585</v>
      </c>
      <c r="G1803">
        <v>31410</v>
      </c>
      <c r="H1803" t="s">
        <v>170</v>
      </c>
    </row>
    <row r="1804" spans="1:8" hidden="1">
      <c r="A1804" t="s">
        <v>2350</v>
      </c>
      <c r="B1804" t="s">
        <v>2351</v>
      </c>
      <c r="C1804">
        <v>1062</v>
      </c>
      <c r="D1804" t="s">
        <v>169</v>
      </c>
      <c r="E1804">
        <v>800</v>
      </c>
      <c r="F1804">
        <v>830</v>
      </c>
      <c r="G1804">
        <v>31410</v>
      </c>
      <c r="H1804" t="s">
        <v>170</v>
      </c>
    </row>
    <row r="1805" spans="1:8" hidden="1">
      <c r="A1805" t="s">
        <v>2350</v>
      </c>
      <c r="B1805" t="s">
        <v>2351</v>
      </c>
      <c r="C1805">
        <v>1062</v>
      </c>
      <c r="D1805" t="s">
        <v>171</v>
      </c>
      <c r="E1805">
        <v>587</v>
      </c>
      <c r="F1805">
        <v>636</v>
      </c>
      <c r="G1805">
        <v>33080</v>
      </c>
      <c r="H1805" t="s">
        <v>172</v>
      </c>
    </row>
    <row r="1806" spans="1:8" hidden="1">
      <c r="A1806" t="s">
        <v>2350</v>
      </c>
      <c r="B1806" t="s">
        <v>2351</v>
      </c>
      <c r="C1806">
        <v>1062</v>
      </c>
      <c r="D1806" t="s">
        <v>171</v>
      </c>
      <c r="E1806">
        <v>622</v>
      </c>
      <c r="F1806">
        <v>671</v>
      </c>
      <c r="G1806">
        <v>33080</v>
      </c>
      <c r="H1806" t="s">
        <v>172</v>
      </c>
    </row>
    <row r="1807" spans="1:8" hidden="1">
      <c r="A1807" t="s">
        <v>2350</v>
      </c>
      <c r="B1807" t="s">
        <v>2351</v>
      </c>
      <c r="C1807">
        <v>1062</v>
      </c>
      <c r="D1807" t="s">
        <v>171</v>
      </c>
      <c r="E1807">
        <v>695</v>
      </c>
      <c r="F1807">
        <v>741</v>
      </c>
      <c r="G1807">
        <v>33080</v>
      </c>
      <c r="H1807" t="s">
        <v>172</v>
      </c>
    </row>
    <row r="1808" spans="1:8" hidden="1">
      <c r="A1808" t="s">
        <v>2350</v>
      </c>
      <c r="B1808" t="s">
        <v>2351</v>
      </c>
      <c r="C1808">
        <v>1062</v>
      </c>
      <c r="D1808" t="s">
        <v>171</v>
      </c>
      <c r="E1808">
        <v>727</v>
      </c>
      <c r="F1808">
        <v>776</v>
      </c>
      <c r="G1808">
        <v>33080</v>
      </c>
      <c r="H1808" t="s">
        <v>172</v>
      </c>
    </row>
    <row r="1809" spans="1:8" hidden="1">
      <c r="A1809" t="s">
        <v>2350</v>
      </c>
      <c r="B1809" t="s">
        <v>2351</v>
      </c>
      <c r="C1809">
        <v>1062</v>
      </c>
      <c r="D1809" t="s">
        <v>173</v>
      </c>
      <c r="E1809">
        <v>485</v>
      </c>
      <c r="F1809">
        <v>516</v>
      </c>
      <c r="G1809">
        <v>5769</v>
      </c>
      <c r="H1809" t="s">
        <v>174</v>
      </c>
    </row>
    <row r="1810" spans="1:8" hidden="1">
      <c r="A1810" t="s">
        <v>2350</v>
      </c>
      <c r="B1810" t="s">
        <v>2351</v>
      </c>
      <c r="C1810">
        <v>1062</v>
      </c>
      <c r="D1810" t="s">
        <v>114</v>
      </c>
      <c r="E1810">
        <v>56</v>
      </c>
      <c r="F1810">
        <v>111</v>
      </c>
      <c r="G1810">
        <v>14</v>
      </c>
      <c r="H1810" t="s">
        <v>114</v>
      </c>
    </row>
    <row r="1811" spans="1:8">
      <c r="A1811" t="s">
        <v>2350</v>
      </c>
      <c r="B1811" t="s">
        <v>2351</v>
      </c>
      <c r="C1811">
        <v>1062</v>
      </c>
      <c r="D1811" t="s">
        <v>12</v>
      </c>
      <c r="E1811">
        <v>123</v>
      </c>
      <c r="F1811">
        <v>349</v>
      </c>
      <c r="G1811">
        <v>2467</v>
      </c>
      <c r="H1811" t="s">
        <v>13</v>
      </c>
    </row>
    <row r="1812" spans="1:8">
      <c r="A1812" t="s">
        <v>2352</v>
      </c>
      <c r="B1812" t="s">
        <v>2353</v>
      </c>
      <c r="C1812">
        <v>300</v>
      </c>
      <c r="D1812" t="s">
        <v>12</v>
      </c>
      <c r="E1812">
        <v>10</v>
      </c>
      <c r="F1812">
        <v>213</v>
      </c>
      <c r="G1812">
        <v>2467</v>
      </c>
      <c r="H1812" t="s">
        <v>13</v>
      </c>
    </row>
    <row r="1813" spans="1:8">
      <c r="A1813" t="s">
        <v>2354</v>
      </c>
      <c r="B1813" t="s">
        <v>2355</v>
      </c>
      <c r="C1813">
        <v>139</v>
      </c>
      <c r="D1813" t="s">
        <v>12</v>
      </c>
      <c r="E1813">
        <v>1</v>
      </c>
      <c r="F1813">
        <v>139</v>
      </c>
      <c r="G1813">
        <v>2467</v>
      </c>
      <c r="H1813" t="s">
        <v>13</v>
      </c>
    </row>
    <row r="1814" spans="1:8">
      <c r="A1814" t="s">
        <v>2356</v>
      </c>
      <c r="B1814" t="s">
        <v>2357</v>
      </c>
      <c r="C1814">
        <v>373</v>
      </c>
      <c r="D1814" t="s">
        <v>12</v>
      </c>
      <c r="E1814">
        <v>75</v>
      </c>
      <c r="F1814">
        <v>343</v>
      </c>
      <c r="G1814">
        <v>2467</v>
      </c>
      <c r="H1814" t="s">
        <v>13</v>
      </c>
    </row>
    <row r="1815" spans="1:8">
      <c r="A1815" t="s">
        <v>2358</v>
      </c>
      <c r="B1815" t="s">
        <v>2359</v>
      </c>
      <c r="C1815">
        <v>340</v>
      </c>
      <c r="D1815" t="s">
        <v>12</v>
      </c>
      <c r="E1815">
        <v>82</v>
      </c>
      <c r="F1815">
        <v>339</v>
      </c>
      <c r="G1815">
        <v>2467</v>
      </c>
      <c r="H1815" t="s">
        <v>13</v>
      </c>
    </row>
    <row r="1816" spans="1:8">
      <c r="A1816" t="s">
        <v>2360</v>
      </c>
      <c r="B1816" t="s">
        <v>2361</v>
      </c>
      <c r="C1816">
        <v>346</v>
      </c>
      <c r="D1816" t="s">
        <v>12</v>
      </c>
      <c r="E1816">
        <v>60</v>
      </c>
      <c r="F1816">
        <v>340</v>
      </c>
      <c r="G1816">
        <v>2467</v>
      </c>
      <c r="H1816" t="s">
        <v>13</v>
      </c>
    </row>
    <row r="1817" spans="1:8">
      <c r="A1817" t="s">
        <v>2362</v>
      </c>
      <c r="B1817" t="s">
        <v>2363</v>
      </c>
      <c r="C1817">
        <v>361</v>
      </c>
      <c r="D1817" t="s">
        <v>12</v>
      </c>
      <c r="E1817">
        <v>69</v>
      </c>
      <c r="F1817">
        <v>285</v>
      </c>
      <c r="G1817">
        <v>2467</v>
      </c>
      <c r="H1817" t="s">
        <v>13</v>
      </c>
    </row>
    <row r="1818" spans="1:8">
      <c r="A1818" t="s">
        <v>2364</v>
      </c>
      <c r="B1818" t="s">
        <v>2365</v>
      </c>
      <c r="C1818">
        <v>348</v>
      </c>
      <c r="D1818" t="s">
        <v>12</v>
      </c>
      <c r="E1818">
        <v>64</v>
      </c>
      <c r="F1818">
        <v>343</v>
      </c>
      <c r="G1818">
        <v>2467</v>
      </c>
      <c r="H1818" t="s">
        <v>13</v>
      </c>
    </row>
    <row r="1819" spans="1:8" hidden="1">
      <c r="A1819" t="s">
        <v>2366</v>
      </c>
      <c r="B1819" t="s">
        <v>2367</v>
      </c>
      <c r="C1819">
        <v>339</v>
      </c>
      <c r="D1819" t="s">
        <v>10</v>
      </c>
      <c r="E1819">
        <v>17</v>
      </c>
      <c r="F1819">
        <v>78</v>
      </c>
      <c r="G1819">
        <v>12686</v>
      </c>
      <c r="H1819" t="s">
        <v>11</v>
      </c>
    </row>
    <row r="1820" spans="1:8">
      <c r="A1820" t="s">
        <v>2366</v>
      </c>
      <c r="B1820" t="s">
        <v>2367</v>
      </c>
      <c r="C1820">
        <v>339</v>
      </c>
      <c r="D1820" t="s">
        <v>12</v>
      </c>
      <c r="E1820">
        <v>81</v>
      </c>
      <c r="F1820">
        <v>338</v>
      </c>
      <c r="G1820">
        <v>2467</v>
      </c>
      <c r="H1820" t="s">
        <v>13</v>
      </c>
    </row>
    <row r="1821" spans="1:8" hidden="1">
      <c r="A1821" t="s">
        <v>2368</v>
      </c>
      <c r="B1821" t="s">
        <v>2369</v>
      </c>
      <c r="C1821">
        <v>244</v>
      </c>
      <c r="D1821" t="s">
        <v>10</v>
      </c>
      <c r="E1821">
        <v>28</v>
      </c>
      <c r="F1821">
        <v>77</v>
      </c>
      <c r="G1821">
        <v>12686</v>
      </c>
      <c r="H1821" t="s">
        <v>11</v>
      </c>
    </row>
    <row r="1822" spans="1:8">
      <c r="A1822" t="s">
        <v>2368</v>
      </c>
      <c r="B1822" t="s">
        <v>2369</v>
      </c>
      <c r="C1822">
        <v>244</v>
      </c>
      <c r="D1822" t="s">
        <v>12</v>
      </c>
      <c r="E1822">
        <v>60</v>
      </c>
      <c r="F1822">
        <v>243</v>
      </c>
      <c r="G1822">
        <v>2467</v>
      </c>
      <c r="H1822" t="s">
        <v>13</v>
      </c>
    </row>
    <row r="1823" spans="1:8">
      <c r="A1823" t="s">
        <v>2370</v>
      </c>
      <c r="B1823" t="s">
        <v>2371</v>
      </c>
      <c r="C1823">
        <v>314</v>
      </c>
      <c r="D1823" t="s">
        <v>12</v>
      </c>
      <c r="E1823">
        <v>64</v>
      </c>
      <c r="F1823">
        <v>307</v>
      </c>
      <c r="G1823">
        <v>2467</v>
      </c>
      <c r="H1823" t="s">
        <v>13</v>
      </c>
    </row>
    <row r="1824" spans="1:8" hidden="1">
      <c r="A1824" t="s">
        <v>2372</v>
      </c>
      <c r="B1824" t="s">
        <v>2373</v>
      </c>
      <c r="C1824">
        <v>269</v>
      </c>
      <c r="D1824" t="s">
        <v>630</v>
      </c>
      <c r="E1824">
        <v>82</v>
      </c>
      <c r="F1824">
        <v>118</v>
      </c>
      <c r="G1824">
        <v>1953</v>
      </c>
      <c r="H1824" t="s">
        <v>631</v>
      </c>
    </row>
    <row r="1825" spans="1:8" hidden="1">
      <c r="A1825" t="s">
        <v>2372</v>
      </c>
      <c r="B1825" t="s">
        <v>2373</v>
      </c>
      <c r="C1825">
        <v>269</v>
      </c>
      <c r="D1825" t="s">
        <v>632</v>
      </c>
      <c r="E1825">
        <v>1</v>
      </c>
      <c r="F1825">
        <v>79</v>
      </c>
      <c r="G1825">
        <v>120</v>
      </c>
      <c r="H1825" t="s">
        <v>632</v>
      </c>
    </row>
    <row r="1826" spans="1:8">
      <c r="A1826" t="s">
        <v>2372</v>
      </c>
      <c r="B1826" t="s">
        <v>2373</v>
      </c>
      <c r="C1826">
        <v>269</v>
      </c>
      <c r="D1826" t="s">
        <v>12</v>
      </c>
      <c r="E1826">
        <v>115</v>
      </c>
      <c r="F1826">
        <v>259</v>
      </c>
      <c r="G1826">
        <v>2467</v>
      </c>
      <c r="H1826" t="s">
        <v>13</v>
      </c>
    </row>
    <row r="1827" spans="1:8">
      <c r="A1827" t="s">
        <v>2374</v>
      </c>
      <c r="B1827" t="s">
        <v>2375</v>
      </c>
      <c r="C1827">
        <v>314</v>
      </c>
      <c r="D1827" t="s">
        <v>12</v>
      </c>
      <c r="E1827">
        <v>64</v>
      </c>
      <c r="F1827">
        <v>307</v>
      </c>
      <c r="G1827">
        <v>2467</v>
      </c>
      <c r="H1827" t="s">
        <v>13</v>
      </c>
    </row>
    <row r="1828" spans="1:8">
      <c r="A1828" t="s">
        <v>2376</v>
      </c>
      <c r="B1828" t="s">
        <v>2377</v>
      </c>
      <c r="C1828">
        <v>212</v>
      </c>
      <c r="D1828" t="s">
        <v>12</v>
      </c>
      <c r="E1828">
        <v>64</v>
      </c>
      <c r="F1828">
        <v>193</v>
      </c>
      <c r="G1828">
        <v>2467</v>
      </c>
      <c r="H1828" t="s">
        <v>13</v>
      </c>
    </row>
    <row r="1829" spans="1:8">
      <c r="A1829" t="s">
        <v>2378</v>
      </c>
      <c r="B1829" t="s">
        <v>2379</v>
      </c>
      <c r="C1829">
        <v>292</v>
      </c>
      <c r="D1829" t="s">
        <v>12</v>
      </c>
      <c r="E1829">
        <v>38</v>
      </c>
      <c r="F1829">
        <v>289</v>
      </c>
      <c r="G1829">
        <v>2467</v>
      </c>
      <c r="H1829" t="s">
        <v>13</v>
      </c>
    </row>
    <row r="1830" spans="1:8" hidden="1">
      <c r="A1830" t="s">
        <v>2380</v>
      </c>
      <c r="B1830" t="s">
        <v>2381</v>
      </c>
      <c r="C1830">
        <v>335</v>
      </c>
      <c r="D1830" t="s">
        <v>10</v>
      </c>
      <c r="E1830">
        <v>24</v>
      </c>
      <c r="F1830">
        <v>76</v>
      </c>
      <c r="G1830">
        <v>12686</v>
      </c>
      <c r="H1830" t="s">
        <v>11</v>
      </c>
    </row>
    <row r="1831" spans="1:8">
      <c r="A1831" t="s">
        <v>2380</v>
      </c>
      <c r="B1831" t="s">
        <v>2381</v>
      </c>
      <c r="C1831">
        <v>335</v>
      </c>
      <c r="D1831" t="s">
        <v>12</v>
      </c>
      <c r="E1831">
        <v>79</v>
      </c>
      <c r="F1831">
        <v>334</v>
      </c>
      <c r="G1831">
        <v>2467</v>
      </c>
      <c r="H1831" t="s">
        <v>13</v>
      </c>
    </row>
    <row r="1832" spans="1:8" hidden="1">
      <c r="A1832" t="s">
        <v>2382</v>
      </c>
      <c r="B1832" t="s">
        <v>2383</v>
      </c>
      <c r="C1832">
        <v>340</v>
      </c>
      <c r="D1832" t="s">
        <v>10</v>
      </c>
      <c r="E1832">
        <v>28</v>
      </c>
      <c r="F1832">
        <v>77</v>
      </c>
      <c r="G1832">
        <v>12686</v>
      </c>
      <c r="H1832" t="s">
        <v>11</v>
      </c>
    </row>
    <row r="1833" spans="1:8">
      <c r="A1833" t="s">
        <v>2382</v>
      </c>
      <c r="B1833" t="s">
        <v>2383</v>
      </c>
      <c r="C1833">
        <v>340</v>
      </c>
      <c r="D1833" t="s">
        <v>12</v>
      </c>
      <c r="E1833">
        <v>110</v>
      </c>
      <c r="F1833">
        <v>339</v>
      </c>
      <c r="G1833">
        <v>2467</v>
      </c>
      <c r="H1833" t="s">
        <v>13</v>
      </c>
    </row>
    <row r="1834" spans="1:8">
      <c r="A1834" t="s">
        <v>2384</v>
      </c>
      <c r="B1834" t="s">
        <v>2385</v>
      </c>
      <c r="C1834">
        <v>278</v>
      </c>
      <c r="D1834" t="s">
        <v>12</v>
      </c>
      <c r="E1834">
        <v>75</v>
      </c>
      <c r="F1834">
        <v>135</v>
      </c>
      <c r="G1834">
        <v>2467</v>
      </c>
      <c r="H1834" t="s">
        <v>13</v>
      </c>
    </row>
    <row r="1835" spans="1:8">
      <c r="A1835" t="s">
        <v>2384</v>
      </c>
      <c r="B1835" t="s">
        <v>2385</v>
      </c>
      <c r="C1835">
        <v>278</v>
      </c>
      <c r="D1835" t="s">
        <v>12</v>
      </c>
      <c r="E1835">
        <v>133</v>
      </c>
      <c r="F1835">
        <v>277</v>
      </c>
      <c r="G1835">
        <v>2467</v>
      </c>
      <c r="H1835" t="s">
        <v>13</v>
      </c>
    </row>
    <row r="1836" spans="1:8">
      <c r="A1836" t="s">
        <v>2386</v>
      </c>
      <c r="B1836" t="s">
        <v>2387</v>
      </c>
      <c r="C1836">
        <v>333</v>
      </c>
      <c r="D1836" t="s">
        <v>12</v>
      </c>
      <c r="E1836">
        <v>75</v>
      </c>
      <c r="F1836">
        <v>332</v>
      </c>
      <c r="G1836">
        <v>2467</v>
      </c>
      <c r="H1836" t="s">
        <v>13</v>
      </c>
    </row>
    <row r="1837" spans="1:8" hidden="1">
      <c r="A1837" t="s">
        <v>2388</v>
      </c>
      <c r="B1837" t="s">
        <v>2389</v>
      </c>
      <c r="C1837">
        <v>340</v>
      </c>
      <c r="D1837" t="s">
        <v>10</v>
      </c>
      <c r="E1837">
        <v>28</v>
      </c>
      <c r="F1837">
        <v>77</v>
      </c>
      <c r="G1837">
        <v>12686</v>
      </c>
      <c r="H1837" t="s">
        <v>11</v>
      </c>
    </row>
    <row r="1838" spans="1:8">
      <c r="A1838" t="s">
        <v>2388</v>
      </c>
      <c r="B1838" t="s">
        <v>2389</v>
      </c>
      <c r="C1838">
        <v>340</v>
      </c>
      <c r="D1838" t="s">
        <v>12</v>
      </c>
      <c r="E1838">
        <v>110</v>
      </c>
      <c r="F1838">
        <v>339</v>
      </c>
      <c r="G1838">
        <v>2467</v>
      </c>
      <c r="H1838" t="s">
        <v>13</v>
      </c>
    </row>
    <row r="1839" spans="1:8">
      <c r="A1839" t="s">
        <v>2390</v>
      </c>
      <c r="B1839" t="s">
        <v>2391</v>
      </c>
      <c r="C1839">
        <v>244</v>
      </c>
      <c r="D1839" t="s">
        <v>12</v>
      </c>
      <c r="E1839">
        <v>1</v>
      </c>
      <c r="F1839">
        <v>185</v>
      </c>
      <c r="G1839">
        <v>2467</v>
      </c>
      <c r="H1839" t="s">
        <v>13</v>
      </c>
    </row>
    <row r="1840" spans="1:8">
      <c r="A1840" t="s">
        <v>2392</v>
      </c>
      <c r="B1840" t="s">
        <v>2393</v>
      </c>
      <c r="C1840">
        <v>272</v>
      </c>
      <c r="D1840" t="s">
        <v>12</v>
      </c>
      <c r="E1840">
        <v>1</v>
      </c>
      <c r="F1840">
        <v>155</v>
      </c>
      <c r="G1840">
        <v>2467</v>
      </c>
      <c r="H1840" t="s">
        <v>13</v>
      </c>
    </row>
    <row r="1841" spans="1:8" hidden="1">
      <c r="A1841" t="s">
        <v>2392</v>
      </c>
      <c r="B1841" t="s">
        <v>2393</v>
      </c>
      <c r="C1841">
        <v>272</v>
      </c>
      <c r="D1841" t="s">
        <v>2394</v>
      </c>
      <c r="E1841">
        <v>221</v>
      </c>
      <c r="F1841">
        <v>266</v>
      </c>
      <c r="G1841">
        <v>5985</v>
      </c>
      <c r="H1841" t="s">
        <v>2395</v>
      </c>
    </row>
    <row r="1842" spans="1:8" hidden="1">
      <c r="A1842" t="s">
        <v>2396</v>
      </c>
      <c r="B1842" t="s">
        <v>2397</v>
      </c>
      <c r="C1842">
        <v>340</v>
      </c>
      <c r="D1842" t="s">
        <v>10</v>
      </c>
      <c r="E1842">
        <v>28</v>
      </c>
      <c r="F1842">
        <v>80</v>
      </c>
      <c r="G1842">
        <v>12686</v>
      </c>
      <c r="H1842" t="s">
        <v>11</v>
      </c>
    </row>
    <row r="1843" spans="1:8">
      <c r="A1843" t="s">
        <v>2396</v>
      </c>
      <c r="B1843" t="s">
        <v>2397</v>
      </c>
      <c r="C1843">
        <v>340</v>
      </c>
      <c r="D1843" t="s">
        <v>12</v>
      </c>
      <c r="E1843">
        <v>83</v>
      </c>
      <c r="F1843">
        <v>339</v>
      </c>
      <c r="G1843">
        <v>2467</v>
      </c>
      <c r="H1843" t="s">
        <v>13</v>
      </c>
    </row>
    <row r="1844" spans="1:8">
      <c r="A1844" t="s">
        <v>2398</v>
      </c>
      <c r="B1844" t="s">
        <v>2399</v>
      </c>
      <c r="C1844">
        <v>268</v>
      </c>
      <c r="D1844" t="s">
        <v>12</v>
      </c>
      <c r="E1844">
        <v>21</v>
      </c>
      <c r="F1844">
        <v>204</v>
      </c>
      <c r="G1844">
        <v>2467</v>
      </c>
      <c r="H1844" t="s">
        <v>13</v>
      </c>
    </row>
    <row r="1845" spans="1:8">
      <c r="A1845" t="s">
        <v>2400</v>
      </c>
      <c r="B1845" t="s">
        <v>2401</v>
      </c>
      <c r="C1845">
        <v>253</v>
      </c>
      <c r="D1845" t="s">
        <v>12</v>
      </c>
      <c r="E1845">
        <v>65</v>
      </c>
      <c r="F1845">
        <v>253</v>
      </c>
      <c r="G1845">
        <v>2467</v>
      </c>
      <c r="H1845" t="s">
        <v>13</v>
      </c>
    </row>
    <row r="1846" spans="1:8">
      <c r="A1846" t="s">
        <v>2402</v>
      </c>
      <c r="B1846" t="s">
        <v>2403</v>
      </c>
      <c r="C1846">
        <v>367</v>
      </c>
      <c r="D1846" t="s">
        <v>12</v>
      </c>
      <c r="E1846">
        <v>73</v>
      </c>
      <c r="F1846">
        <v>342</v>
      </c>
      <c r="G1846">
        <v>2467</v>
      </c>
      <c r="H1846" t="s">
        <v>13</v>
      </c>
    </row>
    <row r="1847" spans="1:8">
      <c r="A1847" t="s">
        <v>2404</v>
      </c>
      <c r="B1847" t="s">
        <v>2405</v>
      </c>
      <c r="C1847">
        <v>368</v>
      </c>
      <c r="D1847" t="s">
        <v>12</v>
      </c>
      <c r="E1847">
        <v>73</v>
      </c>
      <c r="F1847">
        <v>342</v>
      </c>
      <c r="G1847">
        <v>2467</v>
      </c>
      <c r="H1847" t="s">
        <v>13</v>
      </c>
    </row>
    <row r="1848" spans="1:8">
      <c r="A1848" t="s">
        <v>2406</v>
      </c>
      <c r="B1848" t="s">
        <v>2407</v>
      </c>
      <c r="C1848">
        <v>349</v>
      </c>
      <c r="D1848" t="s">
        <v>12</v>
      </c>
      <c r="E1848">
        <v>60</v>
      </c>
      <c r="F1848">
        <v>272</v>
      </c>
      <c r="G1848">
        <v>2467</v>
      </c>
      <c r="H1848" t="s">
        <v>13</v>
      </c>
    </row>
    <row r="1849" spans="1:8">
      <c r="A1849" t="s">
        <v>2408</v>
      </c>
      <c r="B1849" t="s">
        <v>2409</v>
      </c>
      <c r="C1849">
        <v>363</v>
      </c>
      <c r="D1849" t="s">
        <v>12</v>
      </c>
      <c r="E1849">
        <v>68</v>
      </c>
      <c r="F1849">
        <v>333</v>
      </c>
      <c r="G1849">
        <v>2467</v>
      </c>
      <c r="H1849" t="s">
        <v>13</v>
      </c>
    </row>
    <row r="1850" spans="1:8">
      <c r="A1850" t="s">
        <v>2410</v>
      </c>
      <c r="B1850" t="s">
        <v>2411</v>
      </c>
      <c r="C1850">
        <v>378</v>
      </c>
      <c r="D1850" t="s">
        <v>12</v>
      </c>
      <c r="E1850">
        <v>84</v>
      </c>
      <c r="F1850">
        <v>352</v>
      </c>
      <c r="G1850">
        <v>2467</v>
      </c>
      <c r="H1850" t="s">
        <v>13</v>
      </c>
    </row>
    <row r="1851" spans="1:8">
      <c r="A1851" t="s">
        <v>2412</v>
      </c>
      <c r="B1851" t="s">
        <v>2413</v>
      </c>
      <c r="C1851">
        <v>340</v>
      </c>
      <c r="D1851" t="s">
        <v>12</v>
      </c>
      <c r="E1851">
        <v>82</v>
      </c>
      <c r="F1851">
        <v>339</v>
      </c>
      <c r="G1851">
        <v>2467</v>
      </c>
      <c r="H1851" t="s">
        <v>13</v>
      </c>
    </row>
    <row r="1852" spans="1:8" hidden="1">
      <c r="A1852" t="s">
        <v>2414</v>
      </c>
      <c r="B1852" t="s">
        <v>2415</v>
      </c>
      <c r="C1852">
        <v>339</v>
      </c>
      <c r="D1852" t="s">
        <v>10</v>
      </c>
      <c r="E1852">
        <v>24</v>
      </c>
      <c r="F1852">
        <v>79</v>
      </c>
      <c r="G1852">
        <v>12686</v>
      </c>
      <c r="H1852" t="s">
        <v>11</v>
      </c>
    </row>
    <row r="1853" spans="1:8">
      <c r="A1853" t="s">
        <v>2414</v>
      </c>
      <c r="B1853" t="s">
        <v>2415</v>
      </c>
      <c r="C1853">
        <v>339</v>
      </c>
      <c r="D1853" t="s">
        <v>12</v>
      </c>
      <c r="E1853">
        <v>82</v>
      </c>
      <c r="F1853">
        <v>338</v>
      </c>
      <c r="G1853">
        <v>2467</v>
      </c>
      <c r="H1853" t="s">
        <v>13</v>
      </c>
    </row>
    <row r="1854" spans="1:8">
      <c r="A1854" t="s">
        <v>2416</v>
      </c>
      <c r="B1854" t="s">
        <v>2417</v>
      </c>
      <c r="C1854">
        <v>237</v>
      </c>
      <c r="D1854" t="s">
        <v>12</v>
      </c>
      <c r="E1854">
        <v>1</v>
      </c>
      <c r="F1854">
        <v>196</v>
      </c>
      <c r="G1854">
        <v>2467</v>
      </c>
      <c r="H1854" t="s">
        <v>13</v>
      </c>
    </row>
    <row r="1855" spans="1:8">
      <c r="A1855" t="s">
        <v>2418</v>
      </c>
      <c r="B1855" t="s">
        <v>2419</v>
      </c>
      <c r="C1855">
        <v>253</v>
      </c>
      <c r="D1855" t="s">
        <v>12</v>
      </c>
      <c r="E1855">
        <v>62</v>
      </c>
      <c r="F1855">
        <v>253</v>
      </c>
      <c r="G1855">
        <v>2467</v>
      </c>
      <c r="H1855" t="s">
        <v>13</v>
      </c>
    </row>
    <row r="1856" spans="1:8">
      <c r="A1856" t="s">
        <v>2420</v>
      </c>
      <c r="B1856" t="s">
        <v>2421</v>
      </c>
      <c r="C1856">
        <v>283</v>
      </c>
      <c r="D1856" t="s">
        <v>12</v>
      </c>
      <c r="E1856">
        <v>39</v>
      </c>
      <c r="F1856">
        <v>208</v>
      </c>
      <c r="G1856">
        <v>2467</v>
      </c>
      <c r="H1856" t="s">
        <v>13</v>
      </c>
    </row>
    <row r="1857" spans="1:8">
      <c r="A1857" t="s">
        <v>2422</v>
      </c>
      <c r="B1857" t="s">
        <v>2423</v>
      </c>
      <c r="C1857">
        <v>278</v>
      </c>
      <c r="D1857" t="s">
        <v>12</v>
      </c>
      <c r="E1857">
        <v>32</v>
      </c>
      <c r="F1857">
        <v>216</v>
      </c>
      <c r="G1857">
        <v>2467</v>
      </c>
      <c r="H1857" t="s">
        <v>13</v>
      </c>
    </row>
    <row r="1858" spans="1:8">
      <c r="A1858" t="s">
        <v>2424</v>
      </c>
      <c r="B1858" t="s">
        <v>2425</v>
      </c>
      <c r="C1858">
        <v>278</v>
      </c>
      <c r="D1858" t="s">
        <v>12</v>
      </c>
      <c r="E1858">
        <v>24</v>
      </c>
      <c r="F1858">
        <v>216</v>
      </c>
      <c r="G1858">
        <v>2467</v>
      </c>
      <c r="H1858" t="s">
        <v>13</v>
      </c>
    </row>
    <row r="1859" spans="1:8">
      <c r="A1859" t="s">
        <v>2426</v>
      </c>
      <c r="B1859" t="s">
        <v>2427</v>
      </c>
      <c r="C1859">
        <v>347</v>
      </c>
      <c r="D1859" t="s">
        <v>12</v>
      </c>
      <c r="E1859">
        <v>61</v>
      </c>
      <c r="F1859">
        <v>345</v>
      </c>
      <c r="G1859">
        <v>2467</v>
      </c>
      <c r="H1859" t="s">
        <v>13</v>
      </c>
    </row>
    <row r="1860" spans="1:8">
      <c r="A1860" t="s">
        <v>2428</v>
      </c>
      <c r="B1860" t="s">
        <v>2429</v>
      </c>
      <c r="C1860">
        <v>324</v>
      </c>
      <c r="D1860" t="s">
        <v>12</v>
      </c>
      <c r="E1860">
        <v>63</v>
      </c>
      <c r="F1860">
        <v>298</v>
      </c>
      <c r="G1860">
        <v>2467</v>
      </c>
      <c r="H1860" t="s">
        <v>13</v>
      </c>
    </row>
    <row r="1861" spans="1:8">
      <c r="A1861" t="s">
        <v>2430</v>
      </c>
      <c r="B1861" t="s">
        <v>2431</v>
      </c>
      <c r="C1861">
        <v>302</v>
      </c>
      <c r="D1861" t="s">
        <v>12</v>
      </c>
      <c r="E1861">
        <v>37</v>
      </c>
      <c r="F1861">
        <v>290</v>
      </c>
      <c r="G1861">
        <v>2467</v>
      </c>
      <c r="H1861" t="s">
        <v>13</v>
      </c>
    </row>
    <row r="1862" spans="1:8">
      <c r="A1862" t="s">
        <v>2432</v>
      </c>
      <c r="B1862" t="s">
        <v>2433</v>
      </c>
      <c r="C1862">
        <v>344</v>
      </c>
      <c r="D1862" t="s">
        <v>12</v>
      </c>
      <c r="E1862">
        <v>62</v>
      </c>
      <c r="F1862">
        <v>278</v>
      </c>
      <c r="G1862">
        <v>2467</v>
      </c>
      <c r="H1862" t="s">
        <v>13</v>
      </c>
    </row>
    <row r="1863" spans="1:8" hidden="1">
      <c r="A1863" t="s">
        <v>2434</v>
      </c>
      <c r="B1863" t="s">
        <v>2435</v>
      </c>
      <c r="C1863">
        <v>342</v>
      </c>
      <c r="D1863" t="s">
        <v>10</v>
      </c>
      <c r="E1863">
        <v>20</v>
      </c>
      <c r="F1863">
        <v>81</v>
      </c>
      <c r="G1863">
        <v>12686</v>
      </c>
      <c r="H1863" t="s">
        <v>11</v>
      </c>
    </row>
    <row r="1864" spans="1:8">
      <c r="A1864" t="s">
        <v>2434</v>
      </c>
      <c r="B1864" t="s">
        <v>2435</v>
      </c>
      <c r="C1864">
        <v>342</v>
      </c>
      <c r="D1864" t="s">
        <v>12</v>
      </c>
      <c r="E1864">
        <v>84</v>
      </c>
      <c r="F1864">
        <v>341</v>
      </c>
      <c r="G1864">
        <v>2467</v>
      </c>
      <c r="H1864" t="s">
        <v>13</v>
      </c>
    </row>
    <row r="1865" spans="1:8">
      <c r="A1865" t="s">
        <v>2436</v>
      </c>
      <c r="B1865" t="s">
        <v>2437</v>
      </c>
      <c r="C1865">
        <v>376</v>
      </c>
      <c r="D1865" t="s">
        <v>12</v>
      </c>
      <c r="E1865">
        <v>83</v>
      </c>
      <c r="F1865">
        <v>350</v>
      </c>
      <c r="G1865">
        <v>2467</v>
      </c>
      <c r="H1865" t="s">
        <v>13</v>
      </c>
    </row>
    <row r="1866" spans="1:8">
      <c r="A1866" t="s">
        <v>2438</v>
      </c>
      <c r="B1866" t="s">
        <v>2439</v>
      </c>
      <c r="C1866">
        <v>367</v>
      </c>
      <c r="D1866" t="s">
        <v>12</v>
      </c>
      <c r="E1866">
        <v>74</v>
      </c>
      <c r="F1866">
        <v>341</v>
      </c>
      <c r="G1866">
        <v>2467</v>
      </c>
      <c r="H1866" t="s">
        <v>13</v>
      </c>
    </row>
    <row r="1867" spans="1:8">
      <c r="A1867" t="s">
        <v>2440</v>
      </c>
      <c r="B1867" t="s">
        <v>2441</v>
      </c>
      <c r="C1867">
        <v>274</v>
      </c>
      <c r="D1867" t="s">
        <v>12</v>
      </c>
      <c r="E1867">
        <v>63</v>
      </c>
      <c r="F1867">
        <v>198</v>
      </c>
      <c r="G1867">
        <v>2467</v>
      </c>
      <c r="H1867" t="s">
        <v>13</v>
      </c>
    </row>
    <row r="1868" spans="1:8">
      <c r="A1868" t="s">
        <v>2442</v>
      </c>
      <c r="B1868" t="s">
        <v>2443</v>
      </c>
      <c r="C1868">
        <v>328</v>
      </c>
      <c r="D1868" t="s">
        <v>12</v>
      </c>
      <c r="E1868">
        <v>63</v>
      </c>
      <c r="F1868">
        <v>316</v>
      </c>
      <c r="G1868">
        <v>2467</v>
      </c>
      <c r="H1868" t="s">
        <v>13</v>
      </c>
    </row>
    <row r="1869" spans="1:8">
      <c r="A1869" t="s">
        <v>2444</v>
      </c>
      <c r="B1869" t="s">
        <v>2445</v>
      </c>
      <c r="C1869">
        <v>264</v>
      </c>
      <c r="D1869" t="s">
        <v>12</v>
      </c>
      <c r="E1869">
        <v>62</v>
      </c>
      <c r="F1869">
        <v>262</v>
      </c>
      <c r="G1869">
        <v>2467</v>
      </c>
      <c r="H1869" t="s">
        <v>13</v>
      </c>
    </row>
    <row r="1870" spans="1:8">
      <c r="A1870" t="s">
        <v>2446</v>
      </c>
      <c r="B1870" t="s">
        <v>2447</v>
      </c>
      <c r="C1870">
        <v>275</v>
      </c>
      <c r="D1870" t="s">
        <v>12</v>
      </c>
      <c r="E1870">
        <v>62</v>
      </c>
      <c r="F1870">
        <v>256</v>
      </c>
      <c r="G1870">
        <v>2467</v>
      </c>
      <c r="H1870" t="s">
        <v>13</v>
      </c>
    </row>
    <row r="1871" spans="1:8" hidden="1">
      <c r="A1871" t="s">
        <v>2448</v>
      </c>
      <c r="B1871" t="s">
        <v>2449</v>
      </c>
      <c r="C1871">
        <v>339</v>
      </c>
      <c r="D1871" t="s">
        <v>10</v>
      </c>
      <c r="E1871">
        <v>28</v>
      </c>
      <c r="F1871">
        <v>80</v>
      </c>
      <c r="G1871">
        <v>12686</v>
      </c>
      <c r="H1871" t="s">
        <v>11</v>
      </c>
    </row>
    <row r="1872" spans="1:8">
      <c r="A1872" t="s">
        <v>2448</v>
      </c>
      <c r="B1872" t="s">
        <v>2449</v>
      </c>
      <c r="C1872">
        <v>339</v>
      </c>
      <c r="D1872" t="s">
        <v>12</v>
      </c>
      <c r="E1872">
        <v>83</v>
      </c>
      <c r="F1872">
        <v>338</v>
      </c>
      <c r="G1872">
        <v>2467</v>
      </c>
      <c r="H1872" t="s">
        <v>13</v>
      </c>
    </row>
    <row r="1873" spans="1:8">
      <c r="A1873" t="s">
        <v>2450</v>
      </c>
      <c r="B1873" t="s">
        <v>2451</v>
      </c>
      <c r="C1873">
        <v>280</v>
      </c>
      <c r="D1873" t="s">
        <v>12</v>
      </c>
      <c r="E1873">
        <v>38</v>
      </c>
      <c r="F1873">
        <v>213</v>
      </c>
      <c r="G1873">
        <v>2467</v>
      </c>
      <c r="H1873" t="s">
        <v>13</v>
      </c>
    </row>
    <row r="1874" spans="1:8">
      <c r="A1874" t="s">
        <v>2452</v>
      </c>
      <c r="B1874" t="s">
        <v>2453</v>
      </c>
      <c r="C1874">
        <v>328</v>
      </c>
      <c r="D1874" t="s">
        <v>12</v>
      </c>
      <c r="E1874">
        <v>64</v>
      </c>
      <c r="F1874">
        <v>319</v>
      </c>
      <c r="G1874">
        <v>2467</v>
      </c>
      <c r="H1874" t="s">
        <v>13</v>
      </c>
    </row>
    <row r="1875" spans="1:8">
      <c r="A1875" t="s">
        <v>2454</v>
      </c>
      <c r="B1875" t="s">
        <v>2455</v>
      </c>
      <c r="C1875">
        <v>280</v>
      </c>
      <c r="D1875" t="s">
        <v>12</v>
      </c>
      <c r="E1875">
        <v>38</v>
      </c>
      <c r="F1875">
        <v>211</v>
      </c>
      <c r="G1875">
        <v>2467</v>
      </c>
      <c r="H1875" t="s">
        <v>13</v>
      </c>
    </row>
    <row r="1876" spans="1:8">
      <c r="A1876" t="s">
        <v>2456</v>
      </c>
      <c r="B1876" t="s">
        <v>2457</v>
      </c>
      <c r="C1876">
        <v>202</v>
      </c>
      <c r="D1876" t="s">
        <v>12</v>
      </c>
      <c r="E1876">
        <v>23</v>
      </c>
      <c r="F1876">
        <v>196</v>
      </c>
      <c r="G1876">
        <v>2467</v>
      </c>
      <c r="H1876" t="s">
        <v>13</v>
      </c>
    </row>
    <row r="1877" spans="1:8">
      <c r="A1877" t="s">
        <v>2458</v>
      </c>
      <c r="B1877" t="s">
        <v>2459</v>
      </c>
      <c r="C1877">
        <v>195</v>
      </c>
      <c r="D1877" t="s">
        <v>12</v>
      </c>
      <c r="E1877">
        <v>2</v>
      </c>
      <c r="F1877">
        <v>189</v>
      </c>
      <c r="G1877">
        <v>2467</v>
      </c>
      <c r="H1877" t="s">
        <v>13</v>
      </c>
    </row>
    <row r="1878" spans="1:8" hidden="1">
      <c r="A1878" t="s">
        <v>2460</v>
      </c>
      <c r="B1878" t="s">
        <v>2461</v>
      </c>
      <c r="C1878">
        <v>284</v>
      </c>
      <c r="D1878" t="s">
        <v>10</v>
      </c>
      <c r="E1878">
        <v>17</v>
      </c>
      <c r="F1878">
        <v>78</v>
      </c>
      <c r="G1878">
        <v>12686</v>
      </c>
      <c r="H1878" t="s">
        <v>11</v>
      </c>
    </row>
    <row r="1879" spans="1:8">
      <c r="A1879" t="s">
        <v>2460</v>
      </c>
      <c r="B1879" t="s">
        <v>2461</v>
      </c>
      <c r="C1879">
        <v>284</v>
      </c>
      <c r="D1879" t="s">
        <v>12</v>
      </c>
      <c r="E1879">
        <v>81</v>
      </c>
      <c r="F1879">
        <v>141</v>
      </c>
      <c r="G1879">
        <v>2467</v>
      </c>
      <c r="H1879" t="s">
        <v>13</v>
      </c>
    </row>
    <row r="1880" spans="1:8">
      <c r="A1880" t="s">
        <v>2460</v>
      </c>
      <c r="B1880" t="s">
        <v>2461</v>
      </c>
      <c r="C1880">
        <v>284</v>
      </c>
      <c r="D1880" t="s">
        <v>12</v>
      </c>
      <c r="E1880">
        <v>139</v>
      </c>
      <c r="F1880">
        <v>283</v>
      </c>
      <c r="G1880">
        <v>2467</v>
      </c>
      <c r="H1880" t="s">
        <v>13</v>
      </c>
    </row>
    <row r="1881" spans="1:8" hidden="1">
      <c r="A1881" t="s">
        <v>2462</v>
      </c>
      <c r="B1881" t="s">
        <v>2463</v>
      </c>
      <c r="C1881">
        <v>242</v>
      </c>
      <c r="D1881" t="s">
        <v>10</v>
      </c>
      <c r="E1881">
        <v>28</v>
      </c>
      <c r="F1881">
        <v>69</v>
      </c>
      <c r="G1881">
        <v>12686</v>
      </c>
      <c r="H1881" t="s">
        <v>11</v>
      </c>
    </row>
    <row r="1882" spans="1:8">
      <c r="A1882" t="s">
        <v>2462</v>
      </c>
      <c r="B1882" t="s">
        <v>2463</v>
      </c>
      <c r="C1882">
        <v>242</v>
      </c>
      <c r="D1882" t="s">
        <v>12</v>
      </c>
      <c r="E1882">
        <v>56</v>
      </c>
      <c r="F1882">
        <v>241</v>
      </c>
      <c r="G1882">
        <v>2467</v>
      </c>
      <c r="H1882" t="s">
        <v>13</v>
      </c>
    </row>
    <row r="1883" spans="1:8" hidden="1">
      <c r="A1883" t="s">
        <v>2464</v>
      </c>
      <c r="B1883" t="s">
        <v>2465</v>
      </c>
      <c r="C1883">
        <v>338</v>
      </c>
      <c r="D1883" t="s">
        <v>10</v>
      </c>
      <c r="E1883">
        <v>28</v>
      </c>
      <c r="F1883">
        <v>80</v>
      </c>
      <c r="G1883">
        <v>12686</v>
      </c>
      <c r="H1883" t="s">
        <v>11</v>
      </c>
    </row>
    <row r="1884" spans="1:8">
      <c r="A1884" t="s">
        <v>2464</v>
      </c>
      <c r="B1884" t="s">
        <v>2465</v>
      </c>
      <c r="C1884">
        <v>338</v>
      </c>
      <c r="D1884" t="s">
        <v>12</v>
      </c>
      <c r="E1884">
        <v>83</v>
      </c>
      <c r="F1884">
        <v>337</v>
      </c>
      <c r="G1884">
        <v>2467</v>
      </c>
      <c r="H1884" t="s">
        <v>13</v>
      </c>
    </row>
    <row r="1885" spans="1:8" hidden="1">
      <c r="A1885" t="s">
        <v>2466</v>
      </c>
      <c r="B1885" t="s">
        <v>2467</v>
      </c>
      <c r="C1885">
        <v>338</v>
      </c>
      <c r="D1885" t="s">
        <v>10</v>
      </c>
      <c r="E1885">
        <v>28</v>
      </c>
      <c r="F1885">
        <v>77</v>
      </c>
      <c r="G1885">
        <v>12686</v>
      </c>
      <c r="H1885" t="s">
        <v>11</v>
      </c>
    </row>
    <row r="1886" spans="1:8">
      <c r="A1886" t="s">
        <v>2466</v>
      </c>
      <c r="B1886" t="s">
        <v>2467</v>
      </c>
      <c r="C1886">
        <v>338</v>
      </c>
      <c r="D1886" t="s">
        <v>12</v>
      </c>
      <c r="E1886">
        <v>83</v>
      </c>
      <c r="F1886">
        <v>337</v>
      </c>
      <c r="G1886">
        <v>2467</v>
      </c>
      <c r="H1886" t="s">
        <v>13</v>
      </c>
    </row>
    <row r="1887" spans="1:8" hidden="1">
      <c r="A1887" t="s">
        <v>2468</v>
      </c>
      <c r="B1887" t="s">
        <v>2469</v>
      </c>
      <c r="C1887">
        <v>342</v>
      </c>
      <c r="D1887" t="s">
        <v>10</v>
      </c>
      <c r="E1887">
        <v>28</v>
      </c>
      <c r="F1887">
        <v>77</v>
      </c>
      <c r="G1887">
        <v>12686</v>
      </c>
      <c r="H1887" t="s">
        <v>11</v>
      </c>
    </row>
    <row r="1888" spans="1:8">
      <c r="A1888" t="s">
        <v>2468</v>
      </c>
      <c r="B1888" t="s">
        <v>2469</v>
      </c>
      <c r="C1888">
        <v>342</v>
      </c>
      <c r="D1888" t="s">
        <v>12</v>
      </c>
      <c r="E1888">
        <v>103</v>
      </c>
      <c r="F1888">
        <v>341</v>
      </c>
      <c r="G1888">
        <v>2467</v>
      </c>
      <c r="H1888" t="s">
        <v>13</v>
      </c>
    </row>
    <row r="1889" spans="1:8" hidden="1">
      <c r="A1889" t="s">
        <v>2470</v>
      </c>
      <c r="B1889" t="s">
        <v>2471</v>
      </c>
      <c r="C1889">
        <v>279</v>
      </c>
      <c r="D1889" t="s">
        <v>10</v>
      </c>
      <c r="E1889">
        <v>28</v>
      </c>
      <c r="F1889">
        <v>80</v>
      </c>
      <c r="G1889">
        <v>12686</v>
      </c>
      <c r="H1889" t="s">
        <v>11</v>
      </c>
    </row>
    <row r="1890" spans="1:8">
      <c r="A1890" t="s">
        <v>2470</v>
      </c>
      <c r="B1890" t="s">
        <v>2471</v>
      </c>
      <c r="C1890">
        <v>279</v>
      </c>
      <c r="D1890" t="s">
        <v>12</v>
      </c>
      <c r="E1890">
        <v>83</v>
      </c>
      <c r="F1890">
        <v>260</v>
      </c>
      <c r="G1890">
        <v>2467</v>
      </c>
      <c r="H1890" t="s">
        <v>13</v>
      </c>
    </row>
    <row r="1891" spans="1:8" hidden="1">
      <c r="A1891" t="s">
        <v>2472</v>
      </c>
      <c r="B1891" t="s">
        <v>2473</v>
      </c>
      <c r="C1891">
        <v>140</v>
      </c>
      <c r="D1891" t="s">
        <v>10</v>
      </c>
      <c r="E1891">
        <v>28</v>
      </c>
      <c r="F1891">
        <v>50</v>
      </c>
      <c r="G1891">
        <v>12686</v>
      </c>
      <c r="H1891" t="s">
        <v>11</v>
      </c>
    </row>
    <row r="1892" spans="1:8">
      <c r="A1892" t="s">
        <v>2472</v>
      </c>
      <c r="B1892" t="s">
        <v>2473</v>
      </c>
      <c r="C1892">
        <v>140</v>
      </c>
      <c r="D1892" t="s">
        <v>12</v>
      </c>
      <c r="E1892">
        <v>15</v>
      </c>
      <c r="F1892">
        <v>121</v>
      </c>
      <c r="G1892">
        <v>2467</v>
      </c>
      <c r="H1892" t="s">
        <v>13</v>
      </c>
    </row>
    <row r="1893" spans="1:8">
      <c r="A1893" t="s">
        <v>2474</v>
      </c>
      <c r="B1893" t="s">
        <v>2475</v>
      </c>
      <c r="C1893">
        <v>346</v>
      </c>
      <c r="D1893" t="s">
        <v>12</v>
      </c>
      <c r="E1893">
        <v>60</v>
      </c>
      <c r="F1893">
        <v>341</v>
      </c>
      <c r="G1893">
        <v>2467</v>
      </c>
      <c r="H1893" t="s">
        <v>13</v>
      </c>
    </row>
    <row r="1894" spans="1:8">
      <c r="A1894" t="s">
        <v>2476</v>
      </c>
      <c r="B1894" t="s">
        <v>2477</v>
      </c>
      <c r="C1894">
        <v>227</v>
      </c>
      <c r="D1894" t="s">
        <v>12</v>
      </c>
      <c r="E1894">
        <v>3</v>
      </c>
      <c r="F1894">
        <v>225</v>
      </c>
      <c r="G1894">
        <v>2467</v>
      </c>
      <c r="H1894" t="s">
        <v>13</v>
      </c>
    </row>
    <row r="1895" spans="1:8" hidden="1">
      <c r="A1895" t="s">
        <v>2478</v>
      </c>
      <c r="B1895" t="s">
        <v>2479</v>
      </c>
      <c r="C1895">
        <v>348</v>
      </c>
      <c r="D1895" t="s">
        <v>10</v>
      </c>
      <c r="E1895">
        <v>2</v>
      </c>
      <c r="F1895">
        <v>60</v>
      </c>
      <c r="G1895">
        <v>12686</v>
      </c>
      <c r="H1895" t="s">
        <v>11</v>
      </c>
    </row>
    <row r="1896" spans="1:8">
      <c r="A1896" t="s">
        <v>2478</v>
      </c>
      <c r="B1896" t="s">
        <v>2479</v>
      </c>
      <c r="C1896">
        <v>348</v>
      </c>
      <c r="D1896" t="s">
        <v>12</v>
      </c>
      <c r="E1896">
        <v>64</v>
      </c>
      <c r="F1896">
        <v>175</v>
      </c>
      <c r="G1896">
        <v>2467</v>
      </c>
      <c r="H1896" t="s">
        <v>13</v>
      </c>
    </row>
    <row r="1897" spans="1:8">
      <c r="A1897" t="s">
        <v>2478</v>
      </c>
      <c r="B1897" t="s">
        <v>2479</v>
      </c>
      <c r="C1897">
        <v>348</v>
      </c>
      <c r="D1897" t="s">
        <v>12</v>
      </c>
      <c r="E1897">
        <v>186</v>
      </c>
      <c r="F1897">
        <v>348</v>
      </c>
      <c r="G1897">
        <v>2467</v>
      </c>
      <c r="H1897" t="s">
        <v>13</v>
      </c>
    </row>
    <row r="1898" spans="1:8" hidden="1">
      <c r="A1898" t="s">
        <v>2480</v>
      </c>
      <c r="B1898" t="s">
        <v>2481</v>
      </c>
      <c r="C1898">
        <v>481</v>
      </c>
      <c r="D1898" t="s">
        <v>2482</v>
      </c>
      <c r="E1898">
        <v>367</v>
      </c>
      <c r="F1898">
        <v>475</v>
      </c>
      <c r="G1898">
        <v>10</v>
      </c>
      <c r="H1898" t="s">
        <v>2482</v>
      </c>
    </row>
    <row r="1899" spans="1:8">
      <c r="A1899" t="s">
        <v>2480</v>
      </c>
      <c r="B1899" t="s">
        <v>2481</v>
      </c>
      <c r="C1899">
        <v>481</v>
      </c>
      <c r="D1899" t="s">
        <v>12</v>
      </c>
      <c r="E1899">
        <v>99</v>
      </c>
      <c r="F1899">
        <v>318</v>
      </c>
      <c r="G1899">
        <v>2467</v>
      </c>
      <c r="H1899" t="s">
        <v>13</v>
      </c>
    </row>
    <row r="1900" spans="1:8" hidden="1">
      <c r="A1900" t="s">
        <v>2483</v>
      </c>
      <c r="B1900" t="s">
        <v>2484</v>
      </c>
      <c r="C1900">
        <v>353</v>
      </c>
      <c r="D1900" t="s">
        <v>10</v>
      </c>
      <c r="E1900">
        <v>27</v>
      </c>
      <c r="F1900">
        <v>84</v>
      </c>
      <c r="G1900">
        <v>12686</v>
      </c>
      <c r="H1900" t="s">
        <v>11</v>
      </c>
    </row>
    <row r="1901" spans="1:8">
      <c r="A1901" t="s">
        <v>2483</v>
      </c>
      <c r="B1901" t="s">
        <v>2484</v>
      </c>
      <c r="C1901">
        <v>353</v>
      </c>
      <c r="D1901" t="s">
        <v>12</v>
      </c>
      <c r="E1901">
        <v>87</v>
      </c>
      <c r="F1901">
        <v>344</v>
      </c>
      <c r="G1901">
        <v>2467</v>
      </c>
      <c r="H1901" t="s">
        <v>13</v>
      </c>
    </row>
    <row r="1902" spans="1:8">
      <c r="A1902" t="s">
        <v>2485</v>
      </c>
      <c r="B1902" t="s">
        <v>2486</v>
      </c>
      <c r="C1902">
        <v>225</v>
      </c>
      <c r="D1902" t="s">
        <v>12</v>
      </c>
      <c r="E1902">
        <v>3</v>
      </c>
      <c r="F1902">
        <v>225</v>
      </c>
      <c r="G1902">
        <v>2467</v>
      </c>
      <c r="H1902" t="s">
        <v>13</v>
      </c>
    </row>
    <row r="1903" spans="1:8" hidden="1">
      <c r="A1903" t="s">
        <v>2487</v>
      </c>
      <c r="B1903" t="s">
        <v>2488</v>
      </c>
      <c r="C1903">
        <v>325</v>
      </c>
      <c r="D1903" t="s">
        <v>10</v>
      </c>
      <c r="E1903">
        <v>4</v>
      </c>
      <c r="F1903">
        <v>59</v>
      </c>
      <c r="G1903">
        <v>12686</v>
      </c>
      <c r="H1903" t="s">
        <v>11</v>
      </c>
    </row>
    <row r="1904" spans="1:8">
      <c r="A1904" t="s">
        <v>2487</v>
      </c>
      <c r="B1904" t="s">
        <v>2488</v>
      </c>
      <c r="C1904">
        <v>325</v>
      </c>
      <c r="D1904" t="s">
        <v>12</v>
      </c>
      <c r="E1904">
        <v>63</v>
      </c>
      <c r="F1904">
        <v>325</v>
      </c>
      <c r="G1904">
        <v>2467</v>
      </c>
      <c r="H1904" t="s">
        <v>13</v>
      </c>
    </row>
    <row r="1905" spans="1:8">
      <c r="A1905" t="s">
        <v>2489</v>
      </c>
      <c r="B1905" t="s">
        <v>2490</v>
      </c>
      <c r="C1905">
        <v>221</v>
      </c>
      <c r="D1905" t="s">
        <v>12</v>
      </c>
      <c r="E1905">
        <v>1</v>
      </c>
      <c r="F1905">
        <v>218</v>
      </c>
      <c r="G1905">
        <v>2467</v>
      </c>
      <c r="H1905" t="s">
        <v>13</v>
      </c>
    </row>
    <row r="1906" spans="1:8" hidden="1">
      <c r="A1906" t="s">
        <v>2491</v>
      </c>
      <c r="B1906" t="s">
        <v>2492</v>
      </c>
      <c r="C1906">
        <v>784</v>
      </c>
      <c r="D1906" t="s">
        <v>10</v>
      </c>
      <c r="E1906">
        <v>36</v>
      </c>
      <c r="F1906">
        <v>95</v>
      </c>
      <c r="G1906">
        <v>12686</v>
      </c>
      <c r="H1906" t="s">
        <v>11</v>
      </c>
    </row>
    <row r="1907" spans="1:8" hidden="1">
      <c r="A1907" t="s">
        <v>2491</v>
      </c>
      <c r="B1907" t="s">
        <v>2492</v>
      </c>
      <c r="C1907">
        <v>784</v>
      </c>
      <c r="D1907" t="s">
        <v>1372</v>
      </c>
      <c r="E1907">
        <v>370</v>
      </c>
      <c r="F1907">
        <v>442</v>
      </c>
      <c r="G1907">
        <v>970</v>
      </c>
      <c r="H1907" t="s">
        <v>1373</v>
      </c>
    </row>
    <row r="1908" spans="1:8">
      <c r="A1908" t="s">
        <v>2491</v>
      </c>
      <c r="B1908" t="s">
        <v>2492</v>
      </c>
      <c r="C1908">
        <v>784</v>
      </c>
      <c r="D1908" t="s">
        <v>12</v>
      </c>
      <c r="E1908">
        <v>99</v>
      </c>
      <c r="F1908">
        <v>156</v>
      </c>
      <c r="G1908">
        <v>2467</v>
      </c>
      <c r="H1908" t="s">
        <v>13</v>
      </c>
    </row>
    <row r="1909" spans="1:8">
      <c r="A1909" t="s">
        <v>2491</v>
      </c>
      <c r="B1909" t="s">
        <v>2492</v>
      </c>
      <c r="C1909">
        <v>784</v>
      </c>
      <c r="D1909" t="s">
        <v>12</v>
      </c>
      <c r="E1909">
        <v>577</v>
      </c>
      <c r="F1909">
        <v>784</v>
      </c>
      <c r="G1909">
        <v>2467</v>
      </c>
      <c r="H1909" t="s">
        <v>13</v>
      </c>
    </row>
    <row r="1910" spans="1:8" hidden="1">
      <c r="A1910" t="s">
        <v>2493</v>
      </c>
      <c r="B1910" t="s">
        <v>2494</v>
      </c>
      <c r="C1910">
        <v>322</v>
      </c>
      <c r="D1910" t="s">
        <v>10</v>
      </c>
      <c r="E1910">
        <v>1</v>
      </c>
      <c r="F1910">
        <v>58</v>
      </c>
      <c r="G1910">
        <v>12686</v>
      </c>
      <c r="H1910" t="s">
        <v>11</v>
      </c>
    </row>
    <row r="1911" spans="1:8">
      <c r="A1911" t="s">
        <v>2493</v>
      </c>
      <c r="B1911" t="s">
        <v>2494</v>
      </c>
      <c r="C1911">
        <v>322</v>
      </c>
      <c r="D1911" t="s">
        <v>12</v>
      </c>
      <c r="E1911">
        <v>61</v>
      </c>
      <c r="F1911">
        <v>322</v>
      </c>
      <c r="G1911">
        <v>2467</v>
      </c>
      <c r="H1911" t="s">
        <v>13</v>
      </c>
    </row>
    <row r="1912" spans="1:8">
      <c r="A1912" t="s">
        <v>2495</v>
      </c>
      <c r="B1912" t="s">
        <v>2496</v>
      </c>
      <c r="C1912">
        <v>212</v>
      </c>
      <c r="D1912" t="s">
        <v>12</v>
      </c>
      <c r="E1912">
        <v>1</v>
      </c>
      <c r="F1912">
        <v>210</v>
      </c>
      <c r="G1912">
        <v>2467</v>
      </c>
      <c r="H1912" t="s">
        <v>13</v>
      </c>
    </row>
    <row r="1913" spans="1:8" hidden="1">
      <c r="A1913" t="s">
        <v>2497</v>
      </c>
      <c r="B1913" t="s">
        <v>2498</v>
      </c>
      <c r="C1913">
        <v>343</v>
      </c>
      <c r="D1913" t="s">
        <v>10</v>
      </c>
      <c r="E1913">
        <v>2</v>
      </c>
      <c r="F1913">
        <v>59</v>
      </c>
      <c r="G1913">
        <v>12686</v>
      </c>
      <c r="H1913" t="s">
        <v>11</v>
      </c>
    </row>
    <row r="1914" spans="1:8">
      <c r="A1914" t="s">
        <v>2497</v>
      </c>
      <c r="B1914" t="s">
        <v>2498</v>
      </c>
      <c r="C1914">
        <v>343</v>
      </c>
      <c r="D1914" t="s">
        <v>12</v>
      </c>
      <c r="E1914">
        <v>63</v>
      </c>
      <c r="F1914">
        <v>168</v>
      </c>
      <c r="G1914">
        <v>2467</v>
      </c>
      <c r="H1914" t="s">
        <v>13</v>
      </c>
    </row>
    <row r="1915" spans="1:8">
      <c r="A1915" t="s">
        <v>2497</v>
      </c>
      <c r="B1915" t="s">
        <v>2498</v>
      </c>
      <c r="C1915">
        <v>343</v>
      </c>
      <c r="D1915" t="s">
        <v>12</v>
      </c>
      <c r="E1915">
        <v>163</v>
      </c>
      <c r="F1915">
        <v>343</v>
      </c>
      <c r="G1915">
        <v>2467</v>
      </c>
      <c r="H1915" t="s">
        <v>13</v>
      </c>
    </row>
    <row r="1916" spans="1:8">
      <c r="A1916" t="s">
        <v>2499</v>
      </c>
      <c r="B1916" t="s">
        <v>2500</v>
      </c>
      <c r="C1916">
        <v>255</v>
      </c>
      <c r="D1916" t="s">
        <v>12</v>
      </c>
      <c r="E1916">
        <v>94</v>
      </c>
      <c r="F1916">
        <v>250</v>
      </c>
      <c r="G1916">
        <v>2467</v>
      </c>
      <c r="H1916" t="s">
        <v>13</v>
      </c>
    </row>
    <row r="1917" spans="1:8" hidden="1">
      <c r="A1917" t="s">
        <v>2499</v>
      </c>
      <c r="B1917" t="s">
        <v>2500</v>
      </c>
      <c r="C1917">
        <v>255</v>
      </c>
      <c r="D1917" t="s">
        <v>2501</v>
      </c>
      <c r="E1917">
        <v>1</v>
      </c>
      <c r="F1917">
        <v>79</v>
      </c>
      <c r="G1917">
        <v>12149</v>
      </c>
      <c r="H1917" t="s">
        <v>2502</v>
      </c>
    </row>
    <row r="1918" spans="1:8">
      <c r="A1918" t="s">
        <v>2503</v>
      </c>
      <c r="B1918" t="s">
        <v>2504</v>
      </c>
      <c r="C1918">
        <v>70</v>
      </c>
      <c r="D1918" t="s">
        <v>12</v>
      </c>
      <c r="E1918">
        <v>1</v>
      </c>
      <c r="F1918">
        <v>61</v>
      </c>
      <c r="G1918">
        <v>2467</v>
      </c>
      <c r="H1918" t="s">
        <v>13</v>
      </c>
    </row>
    <row r="1919" spans="1:8">
      <c r="A1919" t="s">
        <v>2505</v>
      </c>
      <c r="B1919" t="s">
        <v>2506</v>
      </c>
      <c r="C1919">
        <v>323</v>
      </c>
      <c r="D1919" t="s">
        <v>12</v>
      </c>
      <c r="E1919">
        <v>103</v>
      </c>
      <c r="F1919">
        <v>285</v>
      </c>
      <c r="G1919">
        <v>2467</v>
      </c>
      <c r="H1919" t="s">
        <v>13</v>
      </c>
    </row>
    <row r="1920" spans="1:8">
      <c r="A1920" t="s">
        <v>2507</v>
      </c>
      <c r="B1920" t="s">
        <v>2508</v>
      </c>
      <c r="C1920">
        <v>339</v>
      </c>
      <c r="D1920" t="s">
        <v>12</v>
      </c>
      <c r="E1920">
        <v>74</v>
      </c>
      <c r="F1920">
        <v>313</v>
      </c>
      <c r="G1920">
        <v>2467</v>
      </c>
      <c r="H1920" t="s">
        <v>13</v>
      </c>
    </row>
    <row r="1921" spans="1:8">
      <c r="A1921" t="s">
        <v>2509</v>
      </c>
      <c r="B1921" t="s">
        <v>2510</v>
      </c>
      <c r="C1921">
        <v>189</v>
      </c>
      <c r="D1921" t="s">
        <v>12</v>
      </c>
      <c r="E1921">
        <v>67</v>
      </c>
      <c r="F1921">
        <v>178</v>
      </c>
      <c r="G1921">
        <v>2467</v>
      </c>
      <c r="H1921" t="s">
        <v>13</v>
      </c>
    </row>
    <row r="1922" spans="1:8">
      <c r="A1922" t="s">
        <v>2511</v>
      </c>
      <c r="B1922" t="s">
        <v>2512</v>
      </c>
      <c r="C1922">
        <v>350</v>
      </c>
      <c r="D1922" t="s">
        <v>12</v>
      </c>
      <c r="E1922">
        <v>62</v>
      </c>
      <c r="F1922">
        <v>345</v>
      </c>
      <c r="G1922">
        <v>2467</v>
      </c>
      <c r="H1922" t="s">
        <v>13</v>
      </c>
    </row>
    <row r="1923" spans="1:8" hidden="1">
      <c r="A1923" t="s">
        <v>2513</v>
      </c>
      <c r="B1923" t="s">
        <v>2514</v>
      </c>
      <c r="C1923">
        <v>387</v>
      </c>
      <c r="D1923" t="s">
        <v>10</v>
      </c>
      <c r="E1923">
        <v>2</v>
      </c>
      <c r="F1923">
        <v>60</v>
      </c>
      <c r="G1923">
        <v>12686</v>
      </c>
      <c r="H1923" t="s">
        <v>11</v>
      </c>
    </row>
    <row r="1924" spans="1:8">
      <c r="A1924" t="s">
        <v>2513</v>
      </c>
      <c r="B1924" t="s">
        <v>2514</v>
      </c>
      <c r="C1924">
        <v>387</v>
      </c>
      <c r="D1924" t="s">
        <v>12</v>
      </c>
      <c r="E1924">
        <v>69</v>
      </c>
      <c r="F1924">
        <v>320</v>
      </c>
      <c r="G1924">
        <v>2467</v>
      </c>
      <c r="H1924" t="s">
        <v>13</v>
      </c>
    </row>
    <row r="1925" spans="1:8">
      <c r="A1925" t="s">
        <v>2515</v>
      </c>
      <c r="B1925" t="s">
        <v>2516</v>
      </c>
      <c r="C1925">
        <v>218</v>
      </c>
      <c r="D1925" t="s">
        <v>12</v>
      </c>
      <c r="E1925">
        <v>1</v>
      </c>
      <c r="F1925">
        <v>182</v>
      </c>
      <c r="G1925">
        <v>2467</v>
      </c>
      <c r="H1925" t="s">
        <v>13</v>
      </c>
    </row>
    <row r="1926" spans="1:8">
      <c r="A1926" t="s">
        <v>2517</v>
      </c>
      <c r="B1926" t="s">
        <v>2518</v>
      </c>
      <c r="C1926">
        <v>439</v>
      </c>
      <c r="D1926" t="s">
        <v>12</v>
      </c>
      <c r="E1926">
        <v>72</v>
      </c>
      <c r="F1926">
        <v>278</v>
      </c>
      <c r="G1926">
        <v>2467</v>
      </c>
      <c r="H1926" t="s">
        <v>13</v>
      </c>
    </row>
    <row r="1927" spans="1:8">
      <c r="A1927" t="s">
        <v>2519</v>
      </c>
      <c r="B1927" t="s">
        <v>2520</v>
      </c>
      <c r="C1927">
        <v>348</v>
      </c>
      <c r="D1927" t="s">
        <v>12</v>
      </c>
      <c r="E1927">
        <v>84</v>
      </c>
      <c r="F1927">
        <v>341</v>
      </c>
      <c r="G1927">
        <v>2467</v>
      </c>
      <c r="H1927" t="s">
        <v>13</v>
      </c>
    </row>
    <row r="1928" spans="1:8" hidden="1">
      <c r="A1928" t="s">
        <v>2521</v>
      </c>
      <c r="B1928" t="s">
        <v>2522</v>
      </c>
      <c r="C1928">
        <v>520</v>
      </c>
      <c r="D1928" t="s">
        <v>2523</v>
      </c>
      <c r="E1928">
        <v>41</v>
      </c>
      <c r="F1928">
        <v>104</v>
      </c>
      <c r="G1928">
        <v>6</v>
      </c>
      <c r="H1928" t="s">
        <v>2523</v>
      </c>
    </row>
    <row r="1929" spans="1:8" hidden="1">
      <c r="A1929" t="s">
        <v>2521</v>
      </c>
      <c r="B1929" t="s">
        <v>2522</v>
      </c>
      <c r="C1929">
        <v>520</v>
      </c>
      <c r="D1929" t="s">
        <v>2524</v>
      </c>
      <c r="E1929">
        <v>1</v>
      </c>
      <c r="F1929">
        <v>39</v>
      </c>
      <c r="G1929">
        <v>2</v>
      </c>
      <c r="H1929" t="s">
        <v>2524</v>
      </c>
    </row>
    <row r="1930" spans="1:8">
      <c r="A1930" t="s">
        <v>2521</v>
      </c>
      <c r="B1930" t="s">
        <v>2522</v>
      </c>
      <c r="C1930">
        <v>520</v>
      </c>
      <c r="D1930" t="s">
        <v>12</v>
      </c>
      <c r="E1930">
        <v>105</v>
      </c>
      <c r="F1930">
        <v>201</v>
      </c>
      <c r="G1930">
        <v>2467</v>
      </c>
      <c r="H1930" t="s">
        <v>13</v>
      </c>
    </row>
    <row r="1931" spans="1:8" hidden="1">
      <c r="A1931" t="s">
        <v>2525</v>
      </c>
      <c r="B1931" t="s">
        <v>2526</v>
      </c>
      <c r="C1931">
        <v>411</v>
      </c>
      <c r="D1931" t="s">
        <v>630</v>
      </c>
      <c r="E1931">
        <v>123</v>
      </c>
      <c r="F1931">
        <v>300</v>
      </c>
      <c r="G1931">
        <v>1953</v>
      </c>
      <c r="H1931" t="s">
        <v>631</v>
      </c>
    </row>
    <row r="1932" spans="1:8">
      <c r="A1932" t="s">
        <v>2525</v>
      </c>
      <c r="B1932" t="s">
        <v>2526</v>
      </c>
      <c r="C1932">
        <v>411</v>
      </c>
      <c r="D1932" t="s">
        <v>12</v>
      </c>
      <c r="E1932">
        <v>228</v>
      </c>
      <c r="F1932">
        <v>342</v>
      </c>
      <c r="G1932">
        <v>2467</v>
      </c>
      <c r="H1932" t="s">
        <v>13</v>
      </c>
    </row>
    <row r="1933" spans="1:8" hidden="1">
      <c r="A1933" t="s">
        <v>2527</v>
      </c>
      <c r="B1933" t="s">
        <v>2528</v>
      </c>
      <c r="C1933">
        <v>520</v>
      </c>
      <c r="D1933" t="s">
        <v>2523</v>
      </c>
      <c r="E1933">
        <v>41</v>
      </c>
      <c r="F1933">
        <v>104</v>
      </c>
      <c r="G1933">
        <v>6</v>
      </c>
      <c r="H1933" t="s">
        <v>2523</v>
      </c>
    </row>
    <row r="1934" spans="1:8" hidden="1">
      <c r="A1934" t="s">
        <v>2527</v>
      </c>
      <c r="B1934" t="s">
        <v>2528</v>
      </c>
      <c r="C1934">
        <v>520</v>
      </c>
      <c r="D1934" t="s">
        <v>2524</v>
      </c>
      <c r="E1934">
        <v>1</v>
      </c>
      <c r="F1934">
        <v>39</v>
      </c>
      <c r="G1934">
        <v>2</v>
      </c>
      <c r="H1934" t="s">
        <v>2524</v>
      </c>
    </row>
    <row r="1935" spans="1:8">
      <c r="A1935" t="s">
        <v>2527</v>
      </c>
      <c r="B1935" t="s">
        <v>2528</v>
      </c>
      <c r="C1935">
        <v>520</v>
      </c>
      <c r="D1935" t="s">
        <v>12</v>
      </c>
      <c r="E1935">
        <v>105</v>
      </c>
      <c r="F1935">
        <v>201</v>
      </c>
      <c r="G1935">
        <v>2467</v>
      </c>
      <c r="H1935" t="s">
        <v>13</v>
      </c>
    </row>
    <row r="1936" spans="1:8">
      <c r="A1936" t="s">
        <v>2529</v>
      </c>
      <c r="B1936" t="s">
        <v>2530</v>
      </c>
      <c r="C1936">
        <v>464</v>
      </c>
      <c r="D1936" t="s">
        <v>12</v>
      </c>
      <c r="E1936">
        <v>81</v>
      </c>
      <c r="F1936">
        <v>308</v>
      </c>
      <c r="G1936">
        <v>2467</v>
      </c>
      <c r="H1936" t="s">
        <v>13</v>
      </c>
    </row>
    <row r="1937" spans="1:8" hidden="1">
      <c r="A1937" t="s">
        <v>2531</v>
      </c>
      <c r="B1937" t="s">
        <v>2532</v>
      </c>
      <c r="C1937">
        <v>322</v>
      </c>
      <c r="D1937" t="s">
        <v>10</v>
      </c>
      <c r="E1937">
        <v>10</v>
      </c>
      <c r="F1937">
        <v>67</v>
      </c>
      <c r="G1937">
        <v>12686</v>
      </c>
      <c r="H1937" t="s">
        <v>11</v>
      </c>
    </row>
    <row r="1938" spans="1:8">
      <c r="A1938" t="s">
        <v>2531</v>
      </c>
      <c r="B1938" t="s">
        <v>2532</v>
      </c>
      <c r="C1938">
        <v>322</v>
      </c>
      <c r="D1938" t="s">
        <v>12</v>
      </c>
      <c r="E1938">
        <v>70</v>
      </c>
      <c r="F1938">
        <v>322</v>
      </c>
      <c r="G1938">
        <v>2467</v>
      </c>
      <c r="H1938" t="s">
        <v>13</v>
      </c>
    </row>
    <row r="1939" spans="1:8" hidden="1">
      <c r="A1939" t="s">
        <v>2533</v>
      </c>
      <c r="B1939" t="s">
        <v>2534</v>
      </c>
      <c r="C1939">
        <v>322</v>
      </c>
      <c r="D1939" t="s">
        <v>10</v>
      </c>
      <c r="E1939">
        <v>1</v>
      </c>
      <c r="F1939">
        <v>58</v>
      </c>
      <c r="G1939">
        <v>12686</v>
      </c>
      <c r="H1939" t="s">
        <v>11</v>
      </c>
    </row>
    <row r="1940" spans="1:8">
      <c r="A1940" t="s">
        <v>2533</v>
      </c>
      <c r="B1940" t="s">
        <v>2534</v>
      </c>
      <c r="C1940">
        <v>322</v>
      </c>
      <c r="D1940" t="s">
        <v>12</v>
      </c>
      <c r="E1940">
        <v>61</v>
      </c>
      <c r="F1940">
        <v>322</v>
      </c>
      <c r="G1940">
        <v>2467</v>
      </c>
      <c r="H1940" t="s">
        <v>13</v>
      </c>
    </row>
    <row r="1941" spans="1:8">
      <c r="A1941" t="s">
        <v>2535</v>
      </c>
      <c r="B1941" t="s">
        <v>2536</v>
      </c>
      <c r="C1941">
        <v>216</v>
      </c>
      <c r="D1941" t="s">
        <v>12</v>
      </c>
      <c r="E1941">
        <v>1</v>
      </c>
      <c r="F1941">
        <v>211</v>
      </c>
      <c r="G1941">
        <v>2467</v>
      </c>
      <c r="H1941" t="s">
        <v>13</v>
      </c>
    </row>
    <row r="1942" spans="1:8" hidden="1">
      <c r="A1942" t="s">
        <v>2537</v>
      </c>
      <c r="B1942" t="s">
        <v>2538</v>
      </c>
      <c r="C1942">
        <v>354</v>
      </c>
      <c r="D1942" t="s">
        <v>10</v>
      </c>
      <c r="E1942">
        <v>36</v>
      </c>
      <c r="F1942">
        <v>95</v>
      </c>
      <c r="G1942">
        <v>12686</v>
      </c>
      <c r="H1942" t="s">
        <v>11</v>
      </c>
    </row>
    <row r="1943" spans="1:8">
      <c r="A1943" t="s">
        <v>2537</v>
      </c>
      <c r="B1943" t="s">
        <v>2538</v>
      </c>
      <c r="C1943">
        <v>354</v>
      </c>
      <c r="D1943" t="s">
        <v>12</v>
      </c>
      <c r="E1943">
        <v>99</v>
      </c>
      <c r="F1943">
        <v>354</v>
      </c>
      <c r="G1943">
        <v>2467</v>
      </c>
      <c r="H1943" t="s">
        <v>13</v>
      </c>
    </row>
    <row r="1944" spans="1:8">
      <c r="A1944" t="s">
        <v>2539</v>
      </c>
      <c r="B1944" t="s">
        <v>2540</v>
      </c>
      <c r="C1944">
        <v>224</v>
      </c>
      <c r="D1944" t="s">
        <v>12</v>
      </c>
      <c r="E1944">
        <v>1</v>
      </c>
      <c r="F1944">
        <v>220</v>
      </c>
      <c r="G1944">
        <v>2467</v>
      </c>
      <c r="H1944" t="s">
        <v>13</v>
      </c>
    </row>
    <row r="1945" spans="1:8" hidden="1">
      <c r="A1945" t="s">
        <v>2541</v>
      </c>
      <c r="B1945" t="s">
        <v>2542</v>
      </c>
      <c r="C1945">
        <v>349</v>
      </c>
      <c r="D1945" t="s">
        <v>10</v>
      </c>
      <c r="E1945">
        <v>2</v>
      </c>
      <c r="F1945">
        <v>60</v>
      </c>
      <c r="G1945">
        <v>12686</v>
      </c>
      <c r="H1945" t="s">
        <v>11</v>
      </c>
    </row>
    <row r="1946" spans="1:8">
      <c r="A1946" t="s">
        <v>2541</v>
      </c>
      <c r="B1946" t="s">
        <v>2542</v>
      </c>
      <c r="C1946">
        <v>349</v>
      </c>
      <c r="D1946" t="s">
        <v>12</v>
      </c>
      <c r="E1946">
        <v>64</v>
      </c>
      <c r="F1946">
        <v>173</v>
      </c>
      <c r="G1946">
        <v>2467</v>
      </c>
      <c r="H1946" t="s">
        <v>13</v>
      </c>
    </row>
    <row r="1947" spans="1:8">
      <c r="A1947" t="s">
        <v>2541</v>
      </c>
      <c r="B1947" t="s">
        <v>2542</v>
      </c>
      <c r="C1947">
        <v>349</v>
      </c>
      <c r="D1947" t="s">
        <v>12</v>
      </c>
      <c r="E1947">
        <v>188</v>
      </c>
      <c r="F1947">
        <v>349</v>
      </c>
      <c r="G1947">
        <v>2467</v>
      </c>
      <c r="H1947" t="s">
        <v>13</v>
      </c>
    </row>
    <row r="1948" spans="1:8">
      <c r="A1948" t="s">
        <v>2543</v>
      </c>
      <c r="B1948" t="s">
        <v>2544</v>
      </c>
      <c r="C1948">
        <v>236</v>
      </c>
      <c r="D1948" t="s">
        <v>12</v>
      </c>
      <c r="E1948">
        <v>3</v>
      </c>
      <c r="F1948">
        <v>230</v>
      </c>
      <c r="G1948">
        <v>2467</v>
      </c>
      <c r="H1948" t="s">
        <v>13</v>
      </c>
    </row>
    <row r="1949" spans="1:8" hidden="1">
      <c r="A1949" t="s">
        <v>2545</v>
      </c>
      <c r="B1949" t="s">
        <v>2546</v>
      </c>
      <c r="C1949">
        <v>343</v>
      </c>
      <c r="D1949" t="s">
        <v>10</v>
      </c>
      <c r="E1949">
        <v>2</v>
      </c>
      <c r="F1949">
        <v>59</v>
      </c>
      <c r="G1949">
        <v>12686</v>
      </c>
      <c r="H1949" t="s">
        <v>11</v>
      </c>
    </row>
    <row r="1950" spans="1:8">
      <c r="A1950" t="s">
        <v>2545</v>
      </c>
      <c r="B1950" t="s">
        <v>2546</v>
      </c>
      <c r="C1950">
        <v>343</v>
      </c>
      <c r="D1950" t="s">
        <v>12</v>
      </c>
      <c r="E1950">
        <v>63</v>
      </c>
      <c r="F1950">
        <v>167</v>
      </c>
      <c r="G1950">
        <v>2467</v>
      </c>
      <c r="H1950" t="s">
        <v>13</v>
      </c>
    </row>
    <row r="1951" spans="1:8">
      <c r="A1951" t="s">
        <v>2545</v>
      </c>
      <c r="B1951" t="s">
        <v>2546</v>
      </c>
      <c r="C1951">
        <v>343</v>
      </c>
      <c r="D1951" t="s">
        <v>12</v>
      </c>
      <c r="E1951">
        <v>180</v>
      </c>
      <c r="F1951">
        <v>343</v>
      </c>
      <c r="G1951">
        <v>2467</v>
      </c>
      <c r="H1951" t="s">
        <v>13</v>
      </c>
    </row>
    <row r="1952" spans="1:8">
      <c r="A1952" t="s">
        <v>2547</v>
      </c>
      <c r="B1952" t="s">
        <v>2548</v>
      </c>
      <c r="C1952">
        <v>257</v>
      </c>
      <c r="D1952" t="s">
        <v>12</v>
      </c>
      <c r="E1952">
        <v>2</v>
      </c>
      <c r="F1952">
        <v>141</v>
      </c>
      <c r="G1952">
        <v>2467</v>
      </c>
      <c r="H1952" t="s">
        <v>13</v>
      </c>
    </row>
    <row r="1953" spans="1:8">
      <c r="A1953" t="s">
        <v>2547</v>
      </c>
      <c r="B1953" t="s">
        <v>2548</v>
      </c>
      <c r="C1953">
        <v>257</v>
      </c>
      <c r="D1953" t="s">
        <v>12</v>
      </c>
      <c r="E1953">
        <v>147</v>
      </c>
      <c r="F1953">
        <v>254</v>
      </c>
      <c r="G1953">
        <v>2467</v>
      </c>
      <c r="H1953" t="s">
        <v>13</v>
      </c>
    </row>
    <row r="1954" spans="1:8" hidden="1">
      <c r="A1954" t="s">
        <v>2549</v>
      </c>
      <c r="B1954" t="s">
        <v>2550</v>
      </c>
      <c r="C1954">
        <v>224</v>
      </c>
      <c r="D1954" t="s">
        <v>10</v>
      </c>
      <c r="E1954">
        <v>20</v>
      </c>
      <c r="F1954">
        <v>83</v>
      </c>
      <c r="G1954">
        <v>12686</v>
      </c>
      <c r="H1954" t="s">
        <v>11</v>
      </c>
    </row>
    <row r="1955" spans="1:8">
      <c r="A1955" t="s">
        <v>2549</v>
      </c>
      <c r="B1955" t="s">
        <v>2550</v>
      </c>
      <c r="C1955">
        <v>224</v>
      </c>
      <c r="D1955" t="s">
        <v>12</v>
      </c>
      <c r="E1955">
        <v>86</v>
      </c>
      <c r="F1955">
        <v>224</v>
      </c>
      <c r="G1955">
        <v>2467</v>
      </c>
      <c r="H1955" t="s">
        <v>13</v>
      </c>
    </row>
    <row r="1956" spans="1:8">
      <c r="A1956" t="s">
        <v>2551</v>
      </c>
      <c r="B1956" t="s">
        <v>2552</v>
      </c>
      <c r="C1956">
        <v>175</v>
      </c>
      <c r="D1956" t="s">
        <v>12</v>
      </c>
      <c r="E1956">
        <v>1</v>
      </c>
      <c r="F1956">
        <v>173</v>
      </c>
      <c r="G1956">
        <v>2467</v>
      </c>
      <c r="H1956" t="s">
        <v>13</v>
      </c>
    </row>
    <row r="1957" spans="1:8" hidden="1">
      <c r="A1957" t="s">
        <v>2553</v>
      </c>
      <c r="B1957" t="s">
        <v>2554</v>
      </c>
      <c r="C1957">
        <v>357</v>
      </c>
      <c r="D1957" t="s">
        <v>10</v>
      </c>
      <c r="E1957">
        <v>38</v>
      </c>
      <c r="F1957">
        <v>96</v>
      </c>
      <c r="G1957">
        <v>12686</v>
      </c>
      <c r="H1957" t="s">
        <v>11</v>
      </c>
    </row>
    <row r="1958" spans="1:8">
      <c r="A1958" t="s">
        <v>2553</v>
      </c>
      <c r="B1958" t="s">
        <v>2554</v>
      </c>
      <c r="C1958">
        <v>357</v>
      </c>
      <c r="D1958" t="s">
        <v>12</v>
      </c>
      <c r="E1958">
        <v>99</v>
      </c>
      <c r="F1958">
        <v>355</v>
      </c>
      <c r="G1958">
        <v>2467</v>
      </c>
      <c r="H1958" t="s">
        <v>13</v>
      </c>
    </row>
    <row r="1959" spans="1:8" hidden="1">
      <c r="A1959" t="s">
        <v>2555</v>
      </c>
      <c r="B1959" t="s">
        <v>2556</v>
      </c>
      <c r="C1959">
        <v>357</v>
      </c>
      <c r="D1959" t="s">
        <v>10</v>
      </c>
      <c r="E1959">
        <v>39</v>
      </c>
      <c r="F1959">
        <v>96</v>
      </c>
      <c r="G1959">
        <v>12686</v>
      </c>
      <c r="H1959" t="s">
        <v>11</v>
      </c>
    </row>
    <row r="1960" spans="1:8">
      <c r="A1960" t="s">
        <v>2555</v>
      </c>
      <c r="B1960" t="s">
        <v>2556</v>
      </c>
      <c r="C1960">
        <v>357</v>
      </c>
      <c r="D1960" t="s">
        <v>12</v>
      </c>
      <c r="E1960">
        <v>99</v>
      </c>
      <c r="F1960">
        <v>355</v>
      </c>
      <c r="G1960">
        <v>2467</v>
      </c>
      <c r="H1960" t="s">
        <v>13</v>
      </c>
    </row>
    <row r="1961" spans="1:8">
      <c r="A1961" t="s">
        <v>2557</v>
      </c>
      <c r="B1961" t="s">
        <v>2558</v>
      </c>
      <c r="C1961">
        <v>210</v>
      </c>
      <c r="D1961" t="s">
        <v>12</v>
      </c>
      <c r="E1961">
        <v>2</v>
      </c>
      <c r="F1961">
        <v>176</v>
      </c>
      <c r="G1961">
        <v>2467</v>
      </c>
      <c r="H1961" t="s">
        <v>13</v>
      </c>
    </row>
    <row r="1962" spans="1:8" hidden="1">
      <c r="A1962" t="s">
        <v>2559</v>
      </c>
      <c r="B1962" t="s">
        <v>2560</v>
      </c>
      <c r="C1962">
        <v>316</v>
      </c>
      <c r="D1962" t="s">
        <v>10</v>
      </c>
      <c r="E1962">
        <v>2</v>
      </c>
      <c r="F1962">
        <v>60</v>
      </c>
      <c r="G1962">
        <v>12686</v>
      </c>
      <c r="H1962" t="s">
        <v>11</v>
      </c>
    </row>
    <row r="1963" spans="1:8">
      <c r="A1963" t="s">
        <v>2559</v>
      </c>
      <c r="B1963" t="s">
        <v>2560</v>
      </c>
      <c r="C1963">
        <v>316</v>
      </c>
      <c r="D1963" t="s">
        <v>12</v>
      </c>
      <c r="E1963">
        <v>64</v>
      </c>
      <c r="F1963">
        <v>316</v>
      </c>
      <c r="G1963">
        <v>2467</v>
      </c>
      <c r="H1963" t="s">
        <v>13</v>
      </c>
    </row>
    <row r="1964" spans="1:8" hidden="1">
      <c r="A1964" t="s">
        <v>2561</v>
      </c>
      <c r="B1964" t="s">
        <v>2562</v>
      </c>
      <c r="C1964">
        <v>316</v>
      </c>
      <c r="D1964" t="s">
        <v>10</v>
      </c>
      <c r="E1964">
        <v>2</v>
      </c>
      <c r="F1964">
        <v>60</v>
      </c>
      <c r="G1964">
        <v>12686</v>
      </c>
      <c r="H1964" t="s">
        <v>11</v>
      </c>
    </row>
    <row r="1965" spans="1:8">
      <c r="A1965" t="s">
        <v>2561</v>
      </c>
      <c r="B1965" t="s">
        <v>2562</v>
      </c>
      <c r="C1965">
        <v>316</v>
      </c>
      <c r="D1965" t="s">
        <v>12</v>
      </c>
      <c r="E1965">
        <v>63</v>
      </c>
      <c r="F1965">
        <v>315</v>
      </c>
      <c r="G1965">
        <v>2467</v>
      </c>
      <c r="H1965" t="s">
        <v>13</v>
      </c>
    </row>
    <row r="1966" spans="1:8">
      <c r="A1966" t="s">
        <v>2563</v>
      </c>
      <c r="B1966" t="s">
        <v>2564</v>
      </c>
      <c r="C1966">
        <v>225</v>
      </c>
      <c r="D1966" t="s">
        <v>12</v>
      </c>
      <c r="E1966">
        <v>1</v>
      </c>
      <c r="F1966">
        <v>221</v>
      </c>
      <c r="G1966">
        <v>2467</v>
      </c>
      <c r="H1966" t="s">
        <v>13</v>
      </c>
    </row>
    <row r="1967" spans="1:8">
      <c r="A1967" t="s">
        <v>2565</v>
      </c>
      <c r="B1967" t="s">
        <v>2566</v>
      </c>
      <c r="C1967">
        <v>318</v>
      </c>
      <c r="D1967" t="s">
        <v>12</v>
      </c>
      <c r="E1967">
        <v>63</v>
      </c>
      <c r="F1967">
        <v>318</v>
      </c>
      <c r="G1967">
        <v>2467</v>
      </c>
      <c r="H1967" t="s">
        <v>13</v>
      </c>
    </row>
    <row r="1968" spans="1:8" hidden="1">
      <c r="A1968" t="s">
        <v>2567</v>
      </c>
      <c r="B1968" t="s">
        <v>2568</v>
      </c>
      <c r="C1968">
        <v>479</v>
      </c>
      <c r="D1968" t="s">
        <v>2569</v>
      </c>
      <c r="E1968">
        <v>1</v>
      </c>
      <c r="F1968">
        <v>104</v>
      </c>
      <c r="G1968">
        <v>114309</v>
      </c>
      <c r="H1968" t="s">
        <v>2570</v>
      </c>
    </row>
    <row r="1969" spans="1:8">
      <c r="A1969" t="s">
        <v>2567</v>
      </c>
      <c r="B1969" t="s">
        <v>2568</v>
      </c>
      <c r="C1969">
        <v>479</v>
      </c>
      <c r="D1969" t="s">
        <v>12</v>
      </c>
      <c r="E1969">
        <v>223</v>
      </c>
      <c r="F1969">
        <v>478</v>
      </c>
      <c r="G1969">
        <v>2467</v>
      </c>
      <c r="H1969" t="s">
        <v>13</v>
      </c>
    </row>
    <row r="1970" spans="1:8" hidden="1">
      <c r="A1970" t="s">
        <v>2571</v>
      </c>
      <c r="B1970" t="s">
        <v>2572</v>
      </c>
      <c r="C1970">
        <v>576</v>
      </c>
      <c r="D1970" t="s">
        <v>2573</v>
      </c>
      <c r="E1970">
        <v>413</v>
      </c>
      <c r="F1970">
        <v>459</v>
      </c>
      <c r="G1970">
        <v>2</v>
      </c>
      <c r="H1970" t="s">
        <v>2573</v>
      </c>
    </row>
    <row r="1971" spans="1:8" hidden="1">
      <c r="A1971" t="s">
        <v>2571</v>
      </c>
      <c r="B1971" t="s">
        <v>2572</v>
      </c>
      <c r="C1971">
        <v>576</v>
      </c>
      <c r="D1971" t="s">
        <v>2482</v>
      </c>
      <c r="E1971">
        <v>525</v>
      </c>
      <c r="F1971">
        <v>563</v>
      </c>
      <c r="G1971">
        <v>10</v>
      </c>
      <c r="H1971" t="s">
        <v>2482</v>
      </c>
    </row>
    <row r="1972" spans="1:8">
      <c r="A1972" t="s">
        <v>2571</v>
      </c>
      <c r="B1972" t="s">
        <v>2572</v>
      </c>
      <c r="C1972">
        <v>576</v>
      </c>
      <c r="D1972" t="s">
        <v>12</v>
      </c>
      <c r="E1972">
        <v>110</v>
      </c>
      <c r="F1972">
        <v>317</v>
      </c>
      <c r="G1972">
        <v>2467</v>
      </c>
      <c r="H1972" t="s">
        <v>13</v>
      </c>
    </row>
    <row r="1973" spans="1:8" hidden="1">
      <c r="A1973" t="s">
        <v>2574</v>
      </c>
      <c r="B1973" t="s">
        <v>2575</v>
      </c>
      <c r="C1973">
        <v>354</v>
      </c>
      <c r="D1973" t="s">
        <v>10</v>
      </c>
      <c r="E1973">
        <v>27</v>
      </c>
      <c r="F1973">
        <v>85</v>
      </c>
      <c r="G1973">
        <v>12686</v>
      </c>
      <c r="H1973" t="s">
        <v>11</v>
      </c>
    </row>
    <row r="1974" spans="1:8">
      <c r="A1974" t="s">
        <v>2574</v>
      </c>
      <c r="B1974" t="s">
        <v>2575</v>
      </c>
      <c r="C1974">
        <v>354</v>
      </c>
      <c r="D1974" t="s">
        <v>12</v>
      </c>
      <c r="E1974">
        <v>88</v>
      </c>
      <c r="F1974">
        <v>345</v>
      </c>
      <c r="G1974">
        <v>2467</v>
      </c>
      <c r="H1974" t="s">
        <v>13</v>
      </c>
    </row>
    <row r="1975" spans="1:8">
      <c r="A1975" t="s">
        <v>2576</v>
      </c>
      <c r="B1975" t="s">
        <v>2577</v>
      </c>
      <c r="C1975">
        <v>556</v>
      </c>
      <c r="D1975" t="s">
        <v>12</v>
      </c>
      <c r="E1975">
        <v>71</v>
      </c>
      <c r="F1975">
        <v>210</v>
      </c>
      <c r="G1975">
        <v>2467</v>
      </c>
      <c r="H1975" t="s">
        <v>13</v>
      </c>
    </row>
    <row r="1976" spans="1:8">
      <c r="A1976" t="s">
        <v>2576</v>
      </c>
      <c r="B1976" t="s">
        <v>2577</v>
      </c>
      <c r="C1976">
        <v>556</v>
      </c>
      <c r="D1976" t="s">
        <v>12</v>
      </c>
      <c r="E1976">
        <v>241</v>
      </c>
      <c r="F1976">
        <v>302</v>
      </c>
      <c r="G1976">
        <v>2467</v>
      </c>
      <c r="H1976" t="s">
        <v>13</v>
      </c>
    </row>
    <row r="1977" spans="1:8">
      <c r="A1977" t="s">
        <v>2578</v>
      </c>
      <c r="B1977" t="s">
        <v>2579</v>
      </c>
      <c r="C1977">
        <v>352</v>
      </c>
      <c r="D1977" t="s">
        <v>12</v>
      </c>
      <c r="E1977">
        <v>96</v>
      </c>
      <c r="F1977">
        <v>351</v>
      </c>
      <c r="G1977">
        <v>2467</v>
      </c>
      <c r="H1977" t="s">
        <v>13</v>
      </c>
    </row>
    <row r="1978" spans="1:8">
      <c r="A1978" t="s">
        <v>2580</v>
      </c>
      <c r="B1978" t="s">
        <v>2581</v>
      </c>
      <c r="C1978">
        <v>588</v>
      </c>
      <c r="D1978" t="s">
        <v>12</v>
      </c>
      <c r="E1978">
        <v>164</v>
      </c>
      <c r="F1978">
        <v>282</v>
      </c>
      <c r="G1978">
        <v>2467</v>
      </c>
      <c r="H1978" t="s">
        <v>13</v>
      </c>
    </row>
    <row r="1979" spans="1:8">
      <c r="A1979" t="s">
        <v>2582</v>
      </c>
      <c r="B1979" t="s">
        <v>2583</v>
      </c>
      <c r="C1979">
        <v>506</v>
      </c>
      <c r="D1979" t="s">
        <v>12</v>
      </c>
      <c r="E1979">
        <v>207</v>
      </c>
      <c r="F1979">
        <v>424</v>
      </c>
      <c r="G1979">
        <v>2467</v>
      </c>
      <c r="H1979" t="s">
        <v>13</v>
      </c>
    </row>
    <row r="1980" spans="1:8" hidden="1">
      <c r="A1980" t="s">
        <v>2584</v>
      </c>
      <c r="B1980" t="s">
        <v>2585</v>
      </c>
      <c r="C1980">
        <v>410</v>
      </c>
      <c r="D1980" t="s">
        <v>10</v>
      </c>
      <c r="E1980">
        <v>98</v>
      </c>
      <c r="F1980">
        <v>150</v>
      </c>
      <c r="G1980">
        <v>12686</v>
      </c>
      <c r="H1980" t="s">
        <v>11</v>
      </c>
    </row>
    <row r="1981" spans="1:8">
      <c r="A1981" t="s">
        <v>2584</v>
      </c>
      <c r="B1981" t="s">
        <v>2585</v>
      </c>
      <c r="C1981">
        <v>410</v>
      </c>
      <c r="D1981" t="s">
        <v>12</v>
      </c>
      <c r="E1981">
        <v>153</v>
      </c>
      <c r="F1981">
        <v>409</v>
      </c>
      <c r="G1981">
        <v>2467</v>
      </c>
      <c r="H1981" t="s">
        <v>13</v>
      </c>
    </row>
    <row r="1982" spans="1:8" hidden="1">
      <c r="A1982" t="s">
        <v>2586</v>
      </c>
      <c r="B1982" t="s">
        <v>2587</v>
      </c>
      <c r="C1982">
        <v>227</v>
      </c>
      <c r="D1982" t="s">
        <v>10</v>
      </c>
      <c r="E1982">
        <v>29</v>
      </c>
      <c r="F1982">
        <v>92</v>
      </c>
      <c r="G1982">
        <v>12686</v>
      </c>
      <c r="H1982" t="s">
        <v>11</v>
      </c>
    </row>
    <row r="1983" spans="1:8">
      <c r="A1983" t="s">
        <v>2586</v>
      </c>
      <c r="B1983" t="s">
        <v>2587</v>
      </c>
      <c r="C1983">
        <v>227</v>
      </c>
      <c r="D1983" t="s">
        <v>12</v>
      </c>
      <c r="E1983">
        <v>95</v>
      </c>
      <c r="F1983">
        <v>174</v>
      </c>
      <c r="G1983">
        <v>2467</v>
      </c>
      <c r="H1983" t="s">
        <v>13</v>
      </c>
    </row>
    <row r="1984" spans="1:8" hidden="1">
      <c r="A1984" t="s">
        <v>2588</v>
      </c>
      <c r="B1984" t="s">
        <v>2589</v>
      </c>
      <c r="C1984">
        <v>371</v>
      </c>
      <c r="D1984" t="s">
        <v>10</v>
      </c>
      <c r="E1984">
        <v>55</v>
      </c>
      <c r="F1984">
        <v>111</v>
      </c>
      <c r="G1984">
        <v>12686</v>
      </c>
      <c r="H1984" t="s">
        <v>11</v>
      </c>
    </row>
    <row r="1985" spans="1:8">
      <c r="A1985" t="s">
        <v>2588</v>
      </c>
      <c r="B1985" t="s">
        <v>2589</v>
      </c>
      <c r="C1985">
        <v>371</v>
      </c>
      <c r="D1985" t="s">
        <v>12</v>
      </c>
      <c r="E1985">
        <v>114</v>
      </c>
      <c r="F1985">
        <v>370</v>
      </c>
      <c r="G1985">
        <v>2467</v>
      </c>
      <c r="H1985" t="s">
        <v>13</v>
      </c>
    </row>
    <row r="1986" spans="1:8" hidden="1">
      <c r="A1986" t="s">
        <v>2590</v>
      </c>
      <c r="B1986" t="s">
        <v>2591</v>
      </c>
      <c r="C1986">
        <v>392</v>
      </c>
      <c r="D1986" t="s">
        <v>10</v>
      </c>
      <c r="E1986">
        <v>74</v>
      </c>
      <c r="F1986">
        <v>130</v>
      </c>
      <c r="G1986">
        <v>12686</v>
      </c>
      <c r="H1986" t="s">
        <v>11</v>
      </c>
    </row>
    <row r="1987" spans="1:8">
      <c r="A1987" t="s">
        <v>2590</v>
      </c>
      <c r="B1987" t="s">
        <v>2591</v>
      </c>
      <c r="C1987">
        <v>392</v>
      </c>
      <c r="D1987" t="s">
        <v>12</v>
      </c>
      <c r="E1987">
        <v>133</v>
      </c>
      <c r="F1987">
        <v>388</v>
      </c>
      <c r="G1987">
        <v>2467</v>
      </c>
      <c r="H1987" t="s">
        <v>13</v>
      </c>
    </row>
    <row r="1988" spans="1:8">
      <c r="A1988" t="s">
        <v>2592</v>
      </c>
      <c r="B1988" t="s">
        <v>2593</v>
      </c>
      <c r="C1988">
        <v>223</v>
      </c>
      <c r="D1988" t="s">
        <v>12</v>
      </c>
      <c r="E1988">
        <v>1</v>
      </c>
      <c r="F1988">
        <v>222</v>
      </c>
      <c r="G1988">
        <v>2467</v>
      </c>
      <c r="H1988" t="s">
        <v>13</v>
      </c>
    </row>
    <row r="1989" spans="1:8">
      <c r="A1989" t="s">
        <v>2594</v>
      </c>
      <c r="B1989" t="s">
        <v>2595</v>
      </c>
      <c r="C1989">
        <v>453</v>
      </c>
      <c r="D1989" t="s">
        <v>12</v>
      </c>
      <c r="E1989">
        <v>72</v>
      </c>
      <c r="F1989">
        <v>272</v>
      </c>
      <c r="G1989">
        <v>2467</v>
      </c>
      <c r="H1989" t="s">
        <v>13</v>
      </c>
    </row>
    <row r="1990" spans="1:8" hidden="1">
      <c r="A1990" t="s">
        <v>2596</v>
      </c>
      <c r="B1990" t="s">
        <v>2597</v>
      </c>
      <c r="C1990">
        <v>394</v>
      </c>
      <c r="D1990" t="s">
        <v>10</v>
      </c>
      <c r="E1990">
        <v>66</v>
      </c>
      <c r="F1990">
        <v>132</v>
      </c>
      <c r="G1990">
        <v>12686</v>
      </c>
      <c r="H1990" t="s">
        <v>11</v>
      </c>
    </row>
    <row r="1991" spans="1:8">
      <c r="A1991" t="s">
        <v>2596</v>
      </c>
      <c r="B1991" t="s">
        <v>2597</v>
      </c>
      <c r="C1991">
        <v>394</v>
      </c>
      <c r="D1991" t="s">
        <v>12</v>
      </c>
      <c r="E1991">
        <v>135</v>
      </c>
      <c r="F1991">
        <v>390</v>
      </c>
      <c r="G1991">
        <v>2467</v>
      </c>
      <c r="H1991" t="s">
        <v>13</v>
      </c>
    </row>
    <row r="1992" spans="1:8">
      <c r="A1992" t="s">
        <v>2598</v>
      </c>
      <c r="B1992" t="s">
        <v>2599</v>
      </c>
      <c r="C1992">
        <v>485</v>
      </c>
      <c r="D1992" t="s">
        <v>12</v>
      </c>
      <c r="E1992">
        <v>95</v>
      </c>
      <c r="F1992">
        <v>296</v>
      </c>
      <c r="G1992">
        <v>2467</v>
      </c>
      <c r="H1992" t="s">
        <v>13</v>
      </c>
    </row>
    <row r="1993" spans="1:8">
      <c r="A1993" t="s">
        <v>2600</v>
      </c>
      <c r="B1993" t="s">
        <v>2601</v>
      </c>
      <c r="C1993">
        <v>361</v>
      </c>
      <c r="D1993" t="s">
        <v>12</v>
      </c>
      <c r="E1993">
        <v>104</v>
      </c>
      <c r="F1993">
        <v>360</v>
      </c>
      <c r="G1993">
        <v>2467</v>
      </c>
      <c r="H1993" t="s">
        <v>13</v>
      </c>
    </row>
    <row r="1994" spans="1:8" hidden="1">
      <c r="A1994" t="s">
        <v>2602</v>
      </c>
      <c r="B1994" t="s">
        <v>2603</v>
      </c>
      <c r="C1994">
        <v>337</v>
      </c>
      <c r="D1994" t="s">
        <v>10</v>
      </c>
      <c r="E1994">
        <v>26</v>
      </c>
      <c r="F1994">
        <v>78</v>
      </c>
      <c r="G1994">
        <v>12686</v>
      </c>
      <c r="H1994" t="s">
        <v>11</v>
      </c>
    </row>
    <row r="1995" spans="1:8">
      <c r="A1995" t="s">
        <v>2602</v>
      </c>
      <c r="B1995" t="s">
        <v>2603</v>
      </c>
      <c r="C1995">
        <v>337</v>
      </c>
      <c r="D1995" t="s">
        <v>12</v>
      </c>
      <c r="E1995">
        <v>81</v>
      </c>
      <c r="F1995">
        <v>336</v>
      </c>
      <c r="G1995">
        <v>2467</v>
      </c>
      <c r="H1995" t="s">
        <v>13</v>
      </c>
    </row>
    <row r="1996" spans="1:8" hidden="1">
      <c r="A1996" t="s">
        <v>2604</v>
      </c>
      <c r="B1996" t="s">
        <v>2605</v>
      </c>
      <c r="C1996">
        <v>345</v>
      </c>
      <c r="D1996" t="s">
        <v>10</v>
      </c>
      <c r="E1996">
        <v>26</v>
      </c>
      <c r="F1996">
        <v>85</v>
      </c>
      <c r="G1996">
        <v>12686</v>
      </c>
      <c r="H1996" t="s">
        <v>11</v>
      </c>
    </row>
    <row r="1997" spans="1:8">
      <c r="A1997" t="s">
        <v>2604</v>
      </c>
      <c r="B1997" t="s">
        <v>2605</v>
      </c>
      <c r="C1997">
        <v>345</v>
      </c>
      <c r="D1997" t="s">
        <v>12</v>
      </c>
      <c r="E1997">
        <v>88</v>
      </c>
      <c r="F1997">
        <v>344</v>
      </c>
      <c r="G1997">
        <v>2467</v>
      </c>
      <c r="H1997" t="s">
        <v>13</v>
      </c>
    </row>
    <row r="1998" spans="1:8">
      <c r="A1998" t="s">
        <v>2606</v>
      </c>
      <c r="B1998" t="s">
        <v>2607</v>
      </c>
      <c r="C1998">
        <v>273</v>
      </c>
      <c r="D1998" t="s">
        <v>12</v>
      </c>
      <c r="E1998">
        <v>32</v>
      </c>
      <c r="F1998">
        <v>215</v>
      </c>
      <c r="G1998">
        <v>2467</v>
      </c>
      <c r="H1998" t="s">
        <v>13</v>
      </c>
    </row>
    <row r="1999" spans="1:8">
      <c r="A1999" t="s">
        <v>2608</v>
      </c>
      <c r="B1999" t="s">
        <v>2609</v>
      </c>
      <c r="C1999">
        <v>349</v>
      </c>
      <c r="D1999" t="s">
        <v>12</v>
      </c>
      <c r="E1999">
        <v>59</v>
      </c>
      <c r="F1999">
        <v>344</v>
      </c>
      <c r="G1999">
        <v>2467</v>
      </c>
      <c r="H1999" t="s">
        <v>13</v>
      </c>
    </row>
    <row r="2000" spans="1:8">
      <c r="A2000" t="s">
        <v>2610</v>
      </c>
      <c r="B2000" t="s">
        <v>2611</v>
      </c>
      <c r="C2000">
        <v>342</v>
      </c>
      <c r="D2000" t="s">
        <v>12</v>
      </c>
      <c r="E2000">
        <v>84</v>
      </c>
      <c r="F2000">
        <v>341</v>
      </c>
      <c r="G2000">
        <v>2467</v>
      </c>
      <c r="H2000" t="s">
        <v>13</v>
      </c>
    </row>
    <row r="2001" spans="1:8">
      <c r="A2001" t="s">
        <v>2612</v>
      </c>
      <c r="B2001" t="s">
        <v>2613</v>
      </c>
      <c r="C2001">
        <v>279</v>
      </c>
      <c r="D2001" t="s">
        <v>12</v>
      </c>
      <c r="E2001">
        <v>35</v>
      </c>
      <c r="F2001">
        <v>215</v>
      </c>
      <c r="G2001">
        <v>2467</v>
      </c>
      <c r="H2001" t="s">
        <v>13</v>
      </c>
    </row>
    <row r="2002" spans="1:8">
      <c r="A2002" t="s">
        <v>2614</v>
      </c>
      <c r="B2002" t="s">
        <v>2615</v>
      </c>
      <c r="C2002">
        <v>303</v>
      </c>
      <c r="D2002" t="s">
        <v>12</v>
      </c>
      <c r="E2002">
        <v>41</v>
      </c>
      <c r="F2002">
        <v>290</v>
      </c>
      <c r="G2002">
        <v>2467</v>
      </c>
      <c r="H2002" t="s">
        <v>13</v>
      </c>
    </row>
    <row r="2003" spans="1:8">
      <c r="A2003" t="s">
        <v>2616</v>
      </c>
      <c r="B2003" t="s">
        <v>2617</v>
      </c>
      <c r="C2003">
        <v>264</v>
      </c>
      <c r="D2003" t="s">
        <v>12</v>
      </c>
      <c r="E2003">
        <v>8</v>
      </c>
      <c r="F2003">
        <v>263</v>
      </c>
      <c r="G2003">
        <v>2467</v>
      </c>
      <c r="H2003" t="s">
        <v>13</v>
      </c>
    </row>
    <row r="2004" spans="1:8">
      <c r="A2004" t="s">
        <v>2618</v>
      </c>
      <c r="B2004" t="s">
        <v>2619</v>
      </c>
      <c r="C2004">
        <v>349</v>
      </c>
      <c r="D2004" t="s">
        <v>12</v>
      </c>
      <c r="E2004">
        <v>60</v>
      </c>
      <c r="F2004">
        <v>343</v>
      </c>
      <c r="G2004">
        <v>2467</v>
      </c>
      <c r="H2004" t="s">
        <v>13</v>
      </c>
    </row>
    <row r="2005" spans="1:8" hidden="1">
      <c r="A2005" t="s">
        <v>2620</v>
      </c>
      <c r="B2005" t="s">
        <v>2621</v>
      </c>
      <c r="C2005">
        <v>339</v>
      </c>
      <c r="D2005" t="s">
        <v>10</v>
      </c>
      <c r="E2005">
        <v>30</v>
      </c>
      <c r="F2005">
        <v>80</v>
      </c>
      <c r="G2005">
        <v>12686</v>
      </c>
      <c r="H2005" t="s">
        <v>11</v>
      </c>
    </row>
    <row r="2006" spans="1:8">
      <c r="A2006" t="s">
        <v>2620</v>
      </c>
      <c r="B2006" t="s">
        <v>2621</v>
      </c>
      <c r="C2006">
        <v>339</v>
      </c>
      <c r="D2006" t="s">
        <v>12</v>
      </c>
      <c r="E2006">
        <v>83</v>
      </c>
      <c r="F2006">
        <v>338</v>
      </c>
      <c r="G2006">
        <v>2467</v>
      </c>
      <c r="H2006" t="s">
        <v>13</v>
      </c>
    </row>
    <row r="2007" spans="1:8">
      <c r="A2007" t="s">
        <v>2622</v>
      </c>
      <c r="B2007" t="s">
        <v>2623</v>
      </c>
      <c r="C2007">
        <v>329</v>
      </c>
      <c r="D2007" t="s">
        <v>12</v>
      </c>
      <c r="E2007">
        <v>65</v>
      </c>
      <c r="F2007">
        <v>270</v>
      </c>
      <c r="G2007">
        <v>2467</v>
      </c>
      <c r="H2007" t="s">
        <v>13</v>
      </c>
    </row>
    <row r="2008" spans="1:8">
      <c r="A2008" t="s">
        <v>2624</v>
      </c>
      <c r="B2008" t="s">
        <v>2625</v>
      </c>
      <c r="C2008">
        <v>279</v>
      </c>
      <c r="D2008" t="s">
        <v>12</v>
      </c>
      <c r="E2008">
        <v>35</v>
      </c>
      <c r="F2008">
        <v>219</v>
      </c>
      <c r="G2008">
        <v>2467</v>
      </c>
      <c r="H2008" t="s">
        <v>13</v>
      </c>
    </row>
    <row r="2009" spans="1:8">
      <c r="A2009" t="s">
        <v>2626</v>
      </c>
      <c r="B2009" t="s">
        <v>2627</v>
      </c>
      <c r="C2009">
        <v>328</v>
      </c>
      <c r="D2009" t="s">
        <v>12</v>
      </c>
      <c r="E2009">
        <v>34</v>
      </c>
      <c r="F2009">
        <v>302</v>
      </c>
      <c r="G2009">
        <v>2467</v>
      </c>
      <c r="H2009" t="s">
        <v>13</v>
      </c>
    </row>
    <row r="2010" spans="1:8">
      <c r="A2010" t="s">
        <v>2628</v>
      </c>
      <c r="B2010" t="s">
        <v>2629</v>
      </c>
      <c r="C2010">
        <v>253</v>
      </c>
      <c r="D2010" t="s">
        <v>12</v>
      </c>
      <c r="E2010">
        <v>62</v>
      </c>
      <c r="F2010">
        <v>253</v>
      </c>
      <c r="G2010">
        <v>2467</v>
      </c>
      <c r="H2010" t="s">
        <v>13</v>
      </c>
    </row>
    <row r="2011" spans="1:8" hidden="1">
      <c r="A2011" t="s">
        <v>2630</v>
      </c>
      <c r="B2011" t="s">
        <v>2631</v>
      </c>
      <c r="C2011">
        <v>342</v>
      </c>
      <c r="D2011" t="s">
        <v>10</v>
      </c>
      <c r="E2011">
        <v>20</v>
      </c>
      <c r="F2011">
        <v>79</v>
      </c>
      <c r="G2011">
        <v>12686</v>
      </c>
      <c r="H2011" t="s">
        <v>11</v>
      </c>
    </row>
    <row r="2012" spans="1:8">
      <c r="A2012" t="s">
        <v>2630</v>
      </c>
      <c r="B2012" t="s">
        <v>2631</v>
      </c>
      <c r="C2012">
        <v>342</v>
      </c>
      <c r="D2012" t="s">
        <v>12</v>
      </c>
      <c r="E2012">
        <v>82</v>
      </c>
      <c r="F2012">
        <v>341</v>
      </c>
      <c r="G2012">
        <v>2467</v>
      </c>
      <c r="H2012" t="s">
        <v>13</v>
      </c>
    </row>
    <row r="2013" spans="1:8">
      <c r="A2013" t="s">
        <v>2632</v>
      </c>
      <c r="B2013" t="s">
        <v>2633</v>
      </c>
      <c r="C2013">
        <v>356</v>
      </c>
      <c r="D2013" t="s">
        <v>12</v>
      </c>
      <c r="E2013">
        <v>62</v>
      </c>
      <c r="F2013">
        <v>300</v>
      </c>
      <c r="G2013">
        <v>2467</v>
      </c>
      <c r="H2013" t="s">
        <v>13</v>
      </c>
    </row>
    <row r="2014" spans="1:8">
      <c r="A2014" t="s">
        <v>2634</v>
      </c>
      <c r="B2014" t="s">
        <v>2635</v>
      </c>
      <c r="C2014">
        <v>253</v>
      </c>
      <c r="D2014" t="s">
        <v>12</v>
      </c>
      <c r="E2014">
        <v>62</v>
      </c>
      <c r="F2014">
        <v>253</v>
      </c>
      <c r="G2014">
        <v>2467</v>
      </c>
      <c r="H2014" t="s">
        <v>13</v>
      </c>
    </row>
    <row r="2015" spans="1:8" hidden="1">
      <c r="A2015" t="s">
        <v>2636</v>
      </c>
      <c r="B2015" t="s">
        <v>2637</v>
      </c>
      <c r="C2015">
        <v>339</v>
      </c>
      <c r="D2015" t="s">
        <v>10</v>
      </c>
      <c r="E2015">
        <v>28</v>
      </c>
      <c r="F2015">
        <v>80</v>
      </c>
      <c r="G2015">
        <v>12686</v>
      </c>
      <c r="H2015" t="s">
        <v>11</v>
      </c>
    </row>
    <row r="2016" spans="1:8">
      <c r="A2016" t="s">
        <v>2636</v>
      </c>
      <c r="B2016" t="s">
        <v>2637</v>
      </c>
      <c r="C2016">
        <v>339</v>
      </c>
      <c r="D2016" t="s">
        <v>12</v>
      </c>
      <c r="E2016">
        <v>83</v>
      </c>
      <c r="F2016">
        <v>338</v>
      </c>
      <c r="G2016">
        <v>2467</v>
      </c>
      <c r="H2016" t="s">
        <v>13</v>
      </c>
    </row>
    <row r="2017" spans="1:8">
      <c r="A2017" t="s">
        <v>2638</v>
      </c>
      <c r="B2017" t="s">
        <v>2639</v>
      </c>
      <c r="C2017">
        <v>369</v>
      </c>
      <c r="D2017" t="s">
        <v>12</v>
      </c>
      <c r="E2017">
        <v>76</v>
      </c>
      <c r="F2017">
        <v>343</v>
      </c>
      <c r="G2017">
        <v>2467</v>
      </c>
      <c r="H2017" t="s">
        <v>13</v>
      </c>
    </row>
    <row r="2018" spans="1:8">
      <c r="A2018" t="s">
        <v>2640</v>
      </c>
      <c r="B2018" t="s">
        <v>2641</v>
      </c>
      <c r="C2018">
        <v>328</v>
      </c>
      <c r="D2018" t="s">
        <v>12</v>
      </c>
      <c r="E2018">
        <v>64</v>
      </c>
      <c r="F2018">
        <v>318</v>
      </c>
      <c r="G2018">
        <v>2467</v>
      </c>
      <c r="H2018" t="s">
        <v>13</v>
      </c>
    </row>
    <row r="2019" spans="1:8">
      <c r="A2019" t="s">
        <v>2642</v>
      </c>
      <c r="B2019" t="s">
        <v>2643</v>
      </c>
      <c r="C2019">
        <v>340</v>
      </c>
      <c r="D2019" t="s">
        <v>12</v>
      </c>
      <c r="E2019">
        <v>82</v>
      </c>
      <c r="F2019">
        <v>339</v>
      </c>
      <c r="G2019">
        <v>2467</v>
      </c>
      <c r="H2019" t="s">
        <v>13</v>
      </c>
    </row>
    <row r="2020" spans="1:8">
      <c r="A2020" t="s">
        <v>2644</v>
      </c>
      <c r="B2020" t="s">
        <v>2645</v>
      </c>
      <c r="C2020">
        <v>278</v>
      </c>
      <c r="D2020" t="s">
        <v>12</v>
      </c>
      <c r="E2020">
        <v>39</v>
      </c>
      <c r="F2020">
        <v>218</v>
      </c>
      <c r="G2020">
        <v>2467</v>
      </c>
      <c r="H2020" t="s">
        <v>13</v>
      </c>
    </row>
    <row r="2021" spans="1:8" hidden="1">
      <c r="A2021" t="s">
        <v>2646</v>
      </c>
      <c r="B2021" t="s">
        <v>2647</v>
      </c>
      <c r="C2021">
        <v>350</v>
      </c>
      <c r="D2021" t="s">
        <v>10</v>
      </c>
      <c r="E2021">
        <v>28</v>
      </c>
      <c r="F2021">
        <v>78</v>
      </c>
      <c r="G2021">
        <v>12686</v>
      </c>
      <c r="H2021" t="s">
        <v>11</v>
      </c>
    </row>
    <row r="2022" spans="1:8">
      <c r="A2022" t="s">
        <v>2646</v>
      </c>
      <c r="B2022" t="s">
        <v>2647</v>
      </c>
      <c r="C2022">
        <v>350</v>
      </c>
      <c r="D2022" t="s">
        <v>12</v>
      </c>
      <c r="E2022">
        <v>116</v>
      </c>
      <c r="F2022">
        <v>349</v>
      </c>
      <c r="G2022">
        <v>2467</v>
      </c>
      <c r="H2022" t="s">
        <v>13</v>
      </c>
    </row>
    <row r="2023" spans="1:8">
      <c r="A2023" t="s">
        <v>2648</v>
      </c>
      <c r="B2023" t="s">
        <v>2649</v>
      </c>
      <c r="C2023">
        <v>276</v>
      </c>
      <c r="D2023" t="s">
        <v>12</v>
      </c>
      <c r="E2023">
        <v>62</v>
      </c>
      <c r="F2023">
        <v>257</v>
      </c>
      <c r="G2023">
        <v>2467</v>
      </c>
      <c r="H2023" t="s">
        <v>13</v>
      </c>
    </row>
    <row r="2024" spans="1:8" hidden="1">
      <c r="A2024" t="s">
        <v>2650</v>
      </c>
      <c r="B2024" t="s">
        <v>2651</v>
      </c>
      <c r="C2024">
        <v>348</v>
      </c>
      <c r="D2024" t="s">
        <v>632</v>
      </c>
      <c r="E2024">
        <v>1</v>
      </c>
      <c r="F2024">
        <v>46</v>
      </c>
      <c r="G2024">
        <v>120</v>
      </c>
      <c r="H2024" t="s">
        <v>632</v>
      </c>
    </row>
    <row r="2025" spans="1:8">
      <c r="A2025" t="s">
        <v>2650</v>
      </c>
      <c r="B2025" t="s">
        <v>2651</v>
      </c>
      <c r="C2025">
        <v>348</v>
      </c>
      <c r="D2025" t="s">
        <v>12</v>
      </c>
      <c r="E2025">
        <v>100</v>
      </c>
      <c r="F2025">
        <v>322</v>
      </c>
      <c r="G2025">
        <v>2467</v>
      </c>
      <c r="H2025" t="s">
        <v>13</v>
      </c>
    </row>
    <row r="2026" spans="1:8" hidden="1">
      <c r="A2026" t="s">
        <v>2652</v>
      </c>
      <c r="B2026" t="s">
        <v>2653</v>
      </c>
      <c r="C2026">
        <v>339</v>
      </c>
      <c r="D2026" t="s">
        <v>10</v>
      </c>
      <c r="E2026">
        <v>28</v>
      </c>
      <c r="F2026">
        <v>80</v>
      </c>
      <c r="G2026">
        <v>12686</v>
      </c>
      <c r="H2026" t="s">
        <v>11</v>
      </c>
    </row>
    <row r="2027" spans="1:8">
      <c r="A2027" t="s">
        <v>2652</v>
      </c>
      <c r="B2027" t="s">
        <v>2653</v>
      </c>
      <c r="C2027">
        <v>339</v>
      </c>
      <c r="D2027" t="s">
        <v>12</v>
      </c>
      <c r="E2027">
        <v>83</v>
      </c>
      <c r="F2027">
        <v>338</v>
      </c>
      <c r="G2027">
        <v>2467</v>
      </c>
      <c r="H2027" t="s">
        <v>13</v>
      </c>
    </row>
    <row r="2028" spans="1:8" hidden="1">
      <c r="A2028" t="s">
        <v>2654</v>
      </c>
      <c r="B2028" t="s">
        <v>2655</v>
      </c>
      <c r="C2028">
        <v>280</v>
      </c>
      <c r="D2028" t="s">
        <v>10</v>
      </c>
      <c r="E2028">
        <v>28</v>
      </c>
      <c r="F2028">
        <v>80</v>
      </c>
      <c r="G2028">
        <v>12686</v>
      </c>
      <c r="H2028" t="s">
        <v>11</v>
      </c>
    </row>
    <row r="2029" spans="1:8">
      <c r="A2029" t="s">
        <v>2654</v>
      </c>
      <c r="B2029" t="s">
        <v>2655</v>
      </c>
      <c r="C2029">
        <v>280</v>
      </c>
      <c r="D2029" t="s">
        <v>12</v>
      </c>
      <c r="E2029">
        <v>83</v>
      </c>
      <c r="F2029">
        <v>261</v>
      </c>
      <c r="G2029">
        <v>2467</v>
      </c>
      <c r="H2029" t="s">
        <v>13</v>
      </c>
    </row>
    <row r="2030" spans="1:8" hidden="1">
      <c r="A2030" t="s">
        <v>2656</v>
      </c>
      <c r="B2030" t="s">
        <v>2657</v>
      </c>
      <c r="C2030">
        <v>242</v>
      </c>
      <c r="D2030" t="s">
        <v>10</v>
      </c>
      <c r="E2030">
        <v>28</v>
      </c>
      <c r="F2030">
        <v>69</v>
      </c>
      <c r="G2030">
        <v>12686</v>
      </c>
      <c r="H2030" t="s">
        <v>11</v>
      </c>
    </row>
    <row r="2031" spans="1:8">
      <c r="A2031" t="s">
        <v>2656</v>
      </c>
      <c r="B2031" t="s">
        <v>2657</v>
      </c>
      <c r="C2031">
        <v>242</v>
      </c>
      <c r="D2031" t="s">
        <v>12</v>
      </c>
      <c r="E2031">
        <v>56</v>
      </c>
      <c r="F2031">
        <v>241</v>
      </c>
      <c r="G2031">
        <v>2467</v>
      </c>
      <c r="H2031" t="s">
        <v>13</v>
      </c>
    </row>
    <row r="2032" spans="1:8">
      <c r="A2032" t="s">
        <v>2658</v>
      </c>
      <c r="B2032" t="s">
        <v>2659</v>
      </c>
      <c r="C2032">
        <v>280</v>
      </c>
      <c r="D2032" t="s">
        <v>12</v>
      </c>
      <c r="E2032">
        <v>39</v>
      </c>
      <c r="F2032">
        <v>218</v>
      </c>
      <c r="G2032">
        <v>2467</v>
      </c>
      <c r="H2032" t="s">
        <v>13</v>
      </c>
    </row>
    <row r="2033" spans="1:8">
      <c r="A2033" t="s">
        <v>2660</v>
      </c>
      <c r="B2033" t="s">
        <v>2661</v>
      </c>
      <c r="C2033">
        <v>376</v>
      </c>
      <c r="D2033" t="s">
        <v>12</v>
      </c>
      <c r="E2033">
        <v>82</v>
      </c>
      <c r="F2033">
        <v>350</v>
      </c>
      <c r="G2033">
        <v>2467</v>
      </c>
      <c r="H2033" t="s">
        <v>13</v>
      </c>
    </row>
    <row r="2034" spans="1:8">
      <c r="A2034" t="s">
        <v>2662</v>
      </c>
      <c r="B2034" t="s">
        <v>2663</v>
      </c>
      <c r="C2034">
        <v>340</v>
      </c>
      <c r="D2034" t="s">
        <v>12</v>
      </c>
      <c r="E2034">
        <v>82</v>
      </c>
      <c r="F2034">
        <v>339</v>
      </c>
      <c r="G2034">
        <v>2467</v>
      </c>
      <c r="H2034" t="s">
        <v>13</v>
      </c>
    </row>
    <row r="2035" spans="1:8">
      <c r="A2035" t="s">
        <v>2664</v>
      </c>
      <c r="B2035" t="s">
        <v>2665</v>
      </c>
      <c r="C2035">
        <v>346</v>
      </c>
      <c r="D2035" t="s">
        <v>12</v>
      </c>
      <c r="E2035">
        <v>59</v>
      </c>
      <c r="F2035">
        <v>340</v>
      </c>
      <c r="G2035">
        <v>2467</v>
      </c>
      <c r="H2035" t="s">
        <v>13</v>
      </c>
    </row>
    <row r="2036" spans="1:8">
      <c r="A2036" t="s">
        <v>2666</v>
      </c>
      <c r="B2036" t="s">
        <v>2667</v>
      </c>
      <c r="C2036">
        <v>259</v>
      </c>
      <c r="D2036" t="s">
        <v>12</v>
      </c>
      <c r="E2036">
        <v>62</v>
      </c>
      <c r="F2036">
        <v>258</v>
      </c>
      <c r="G2036">
        <v>2467</v>
      </c>
      <c r="H2036" t="s">
        <v>13</v>
      </c>
    </row>
    <row r="2037" spans="1:8">
      <c r="A2037" t="s">
        <v>2668</v>
      </c>
      <c r="B2037" t="s">
        <v>2669</v>
      </c>
      <c r="C2037">
        <v>279</v>
      </c>
      <c r="D2037" t="s">
        <v>12</v>
      </c>
      <c r="E2037">
        <v>38</v>
      </c>
      <c r="F2037">
        <v>213</v>
      </c>
      <c r="G2037">
        <v>2467</v>
      </c>
      <c r="H2037" t="s">
        <v>13</v>
      </c>
    </row>
    <row r="2038" spans="1:8">
      <c r="A2038" t="s">
        <v>2670</v>
      </c>
      <c r="B2038" t="s">
        <v>2671</v>
      </c>
      <c r="C2038">
        <v>366</v>
      </c>
      <c r="D2038" t="s">
        <v>12</v>
      </c>
      <c r="E2038">
        <v>75</v>
      </c>
      <c r="F2038">
        <v>342</v>
      </c>
      <c r="G2038">
        <v>2467</v>
      </c>
      <c r="H2038" t="s">
        <v>13</v>
      </c>
    </row>
    <row r="2039" spans="1:8">
      <c r="A2039" t="s">
        <v>2672</v>
      </c>
      <c r="B2039" t="s">
        <v>2673</v>
      </c>
      <c r="C2039">
        <v>340</v>
      </c>
      <c r="D2039" t="s">
        <v>12</v>
      </c>
      <c r="E2039">
        <v>82</v>
      </c>
      <c r="F2039">
        <v>339</v>
      </c>
      <c r="G2039">
        <v>2467</v>
      </c>
      <c r="H2039" t="s">
        <v>13</v>
      </c>
    </row>
    <row r="2040" spans="1:8">
      <c r="A2040" t="s">
        <v>2674</v>
      </c>
      <c r="B2040" t="s">
        <v>2675</v>
      </c>
      <c r="C2040">
        <v>247</v>
      </c>
      <c r="D2040" t="s">
        <v>12</v>
      </c>
      <c r="E2040">
        <v>63</v>
      </c>
      <c r="F2040">
        <v>247</v>
      </c>
      <c r="G2040">
        <v>2467</v>
      </c>
      <c r="H2040" t="s">
        <v>13</v>
      </c>
    </row>
    <row r="2041" spans="1:8" hidden="1">
      <c r="A2041" t="s">
        <v>2676</v>
      </c>
      <c r="B2041" t="s">
        <v>2677</v>
      </c>
      <c r="C2041">
        <v>339</v>
      </c>
      <c r="D2041" t="s">
        <v>10</v>
      </c>
      <c r="E2041">
        <v>28</v>
      </c>
      <c r="F2041">
        <v>80</v>
      </c>
      <c r="G2041">
        <v>12686</v>
      </c>
      <c r="H2041" t="s">
        <v>11</v>
      </c>
    </row>
    <row r="2042" spans="1:8">
      <c r="A2042" t="s">
        <v>2676</v>
      </c>
      <c r="B2042" t="s">
        <v>2677</v>
      </c>
      <c r="C2042">
        <v>339</v>
      </c>
      <c r="D2042" t="s">
        <v>12</v>
      </c>
      <c r="E2042">
        <v>83</v>
      </c>
      <c r="F2042">
        <v>338</v>
      </c>
      <c r="G2042">
        <v>2467</v>
      </c>
      <c r="H2042" t="s">
        <v>13</v>
      </c>
    </row>
    <row r="2043" spans="1:8">
      <c r="A2043" t="s">
        <v>2678</v>
      </c>
      <c r="B2043" t="s">
        <v>2679</v>
      </c>
      <c r="C2043">
        <v>347</v>
      </c>
      <c r="D2043" t="s">
        <v>12</v>
      </c>
      <c r="E2043">
        <v>60</v>
      </c>
      <c r="F2043">
        <v>341</v>
      </c>
      <c r="G2043">
        <v>2467</v>
      </c>
      <c r="H2043" t="s">
        <v>13</v>
      </c>
    </row>
    <row r="2044" spans="1:8" hidden="1">
      <c r="A2044" t="s">
        <v>2680</v>
      </c>
      <c r="B2044" t="s">
        <v>2681</v>
      </c>
      <c r="C2044">
        <v>406</v>
      </c>
      <c r="D2044" t="s">
        <v>10</v>
      </c>
      <c r="E2044">
        <v>85</v>
      </c>
      <c r="F2044">
        <v>140</v>
      </c>
      <c r="G2044">
        <v>12686</v>
      </c>
      <c r="H2044" t="s">
        <v>11</v>
      </c>
    </row>
    <row r="2045" spans="1:8">
      <c r="A2045" t="s">
        <v>2680</v>
      </c>
      <c r="B2045" t="s">
        <v>2681</v>
      </c>
      <c r="C2045">
        <v>406</v>
      </c>
      <c r="D2045" t="s">
        <v>12</v>
      </c>
      <c r="E2045">
        <v>143</v>
      </c>
      <c r="F2045">
        <v>397</v>
      </c>
      <c r="G2045">
        <v>2467</v>
      </c>
      <c r="H2045" t="s">
        <v>13</v>
      </c>
    </row>
    <row r="2046" spans="1:8" hidden="1">
      <c r="A2046" t="s">
        <v>2682</v>
      </c>
      <c r="B2046" t="s">
        <v>2683</v>
      </c>
      <c r="C2046">
        <v>343</v>
      </c>
      <c r="D2046" t="s">
        <v>238</v>
      </c>
      <c r="E2046">
        <v>19</v>
      </c>
      <c r="F2046">
        <v>71</v>
      </c>
      <c r="G2046">
        <v>92</v>
      </c>
      <c r="H2046" t="s">
        <v>238</v>
      </c>
    </row>
    <row r="2047" spans="1:8">
      <c r="A2047" t="s">
        <v>2682</v>
      </c>
      <c r="B2047" t="s">
        <v>2683</v>
      </c>
      <c r="C2047">
        <v>343</v>
      </c>
      <c r="D2047" t="s">
        <v>12</v>
      </c>
      <c r="E2047">
        <v>82</v>
      </c>
      <c r="F2047">
        <v>337</v>
      </c>
      <c r="G2047">
        <v>2467</v>
      </c>
      <c r="H2047" t="s">
        <v>13</v>
      </c>
    </row>
    <row r="2048" spans="1:8">
      <c r="A2048" t="s">
        <v>2684</v>
      </c>
      <c r="B2048" t="s">
        <v>2685</v>
      </c>
      <c r="C2048">
        <v>661</v>
      </c>
      <c r="D2048" t="s">
        <v>12</v>
      </c>
      <c r="E2048">
        <v>257</v>
      </c>
      <c r="F2048">
        <v>476</v>
      </c>
      <c r="G2048">
        <v>2467</v>
      </c>
      <c r="H2048" t="s">
        <v>13</v>
      </c>
    </row>
    <row r="2049" spans="1:8">
      <c r="A2049" t="s">
        <v>2686</v>
      </c>
      <c r="B2049" t="s">
        <v>2687</v>
      </c>
      <c r="C2049">
        <v>231</v>
      </c>
      <c r="D2049" t="s">
        <v>12</v>
      </c>
      <c r="E2049">
        <v>3</v>
      </c>
      <c r="F2049">
        <v>229</v>
      </c>
      <c r="G2049">
        <v>2467</v>
      </c>
      <c r="H2049" t="s">
        <v>13</v>
      </c>
    </row>
    <row r="2050" spans="1:8">
      <c r="A2050" t="s">
        <v>2688</v>
      </c>
      <c r="B2050" t="s">
        <v>2689</v>
      </c>
      <c r="C2050">
        <v>233</v>
      </c>
      <c r="D2050" t="s">
        <v>12</v>
      </c>
      <c r="E2050">
        <v>59</v>
      </c>
      <c r="F2050">
        <v>181</v>
      </c>
      <c r="G2050">
        <v>2467</v>
      </c>
      <c r="H2050" t="s">
        <v>13</v>
      </c>
    </row>
    <row r="2051" spans="1:8" hidden="1">
      <c r="A2051" t="s">
        <v>2690</v>
      </c>
      <c r="B2051" t="s">
        <v>2691</v>
      </c>
      <c r="C2051">
        <v>343</v>
      </c>
      <c r="D2051" t="s">
        <v>10</v>
      </c>
      <c r="E2051">
        <v>2</v>
      </c>
      <c r="F2051">
        <v>59</v>
      </c>
      <c r="G2051">
        <v>12686</v>
      </c>
      <c r="H2051" t="s">
        <v>11</v>
      </c>
    </row>
    <row r="2052" spans="1:8">
      <c r="A2052" t="s">
        <v>2690</v>
      </c>
      <c r="B2052" t="s">
        <v>2691</v>
      </c>
      <c r="C2052">
        <v>343</v>
      </c>
      <c r="D2052" t="s">
        <v>12</v>
      </c>
      <c r="E2052">
        <v>63</v>
      </c>
      <c r="F2052">
        <v>169</v>
      </c>
      <c r="G2052">
        <v>2467</v>
      </c>
      <c r="H2052" t="s">
        <v>13</v>
      </c>
    </row>
    <row r="2053" spans="1:8">
      <c r="A2053" t="s">
        <v>2690</v>
      </c>
      <c r="B2053" t="s">
        <v>2691</v>
      </c>
      <c r="C2053">
        <v>343</v>
      </c>
      <c r="D2053" t="s">
        <v>12</v>
      </c>
      <c r="E2053">
        <v>181</v>
      </c>
      <c r="F2053">
        <v>343</v>
      </c>
      <c r="G2053">
        <v>2467</v>
      </c>
      <c r="H2053" t="s">
        <v>13</v>
      </c>
    </row>
    <row r="2054" spans="1:8" hidden="1">
      <c r="A2054" t="s">
        <v>2692</v>
      </c>
      <c r="B2054" t="s">
        <v>2693</v>
      </c>
      <c r="C2054">
        <v>329</v>
      </c>
      <c r="D2054" t="s">
        <v>10</v>
      </c>
      <c r="E2054">
        <v>3</v>
      </c>
      <c r="F2054">
        <v>59</v>
      </c>
      <c r="G2054">
        <v>12686</v>
      </c>
      <c r="H2054" t="s">
        <v>11</v>
      </c>
    </row>
    <row r="2055" spans="1:8">
      <c r="A2055" t="s">
        <v>2692</v>
      </c>
      <c r="B2055" t="s">
        <v>2693</v>
      </c>
      <c r="C2055">
        <v>329</v>
      </c>
      <c r="D2055" t="s">
        <v>12</v>
      </c>
      <c r="E2055">
        <v>63</v>
      </c>
      <c r="F2055">
        <v>169</v>
      </c>
      <c r="G2055">
        <v>2467</v>
      </c>
      <c r="H2055" t="s">
        <v>13</v>
      </c>
    </row>
    <row r="2056" spans="1:8">
      <c r="A2056" t="s">
        <v>2692</v>
      </c>
      <c r="B2056" t="s">
        <v>2693</v>
      </c>
      <c r="C2056">
        <v>329</v>
      </c>
      <c r="D2056" t="s">
        <v>12</v>
      </c>
      <c r="E2056">
        <v>177</v>
      </c>
      <c r="F2056">
        <v>326</v>
      </c>
      <c r="G2056">
        <v>2467</v>
      </c>
      <c r="H2056" t="s">
        <v>13</v>
      </c>
    </row>
    <row r="2057" spans="1:8">
      <c r="A2057" t="s">
        <v>2694</v>
      </c>
      <c r="B2057" t="s">
        <v>2695</v>
      </c>
      <c r="C2057">
        <v>68</v>
      </c>
      <c r="D2057" t="s">
        <v>12</v>
      </c>
      <c r="E2057">
        <v>1</v>
      </c>
      <c r="F2057">
        <v>61</v>
      </c>
      <c r="G2057">
        <v>2467</v>
      </c>
      <c r="H2057" t="s">
        <v>13</v>
      </c>
    </row>
    <row r="2058" spans="1:8" hidden="1">
      <c r="A2058" t="s">
        <v>2696</v>
      </c>
      <c r="B2058" t="s">
        <v>2697</v>
      </c>
      <c r="C2058">
        <v>460</v>
      </c>
      <c r="D2058" t="s">
        <v>241</v>
      </c>
      <c r="E2058">
        <v>1</v>
      </c>
      <c r="F2058">
        <v>68</v>
      </c>
      <c r="G2058">
        <v>18</v>
      </c>
      <c r="H2058" t="s">
        <v>241</v>
      </c>
    </row>
    <row r="2059" spans="1:8">
      <c r="A2059" t="s">
        <v>2696</v>
      </c>
      <c r="B2059" t="s">
        <v>2697</v>
      </c>
      <c r="C2059">
        <v>460</v>
      </c>
      <c r="D2059" t="s">
        <v>12</v>
      </c>
      <c r="E2059">
        <v>98</v>
      </c>
      <c r="F2059">
        <v>298</v>
      </c>
      <c r="G2059">
        <v>2467</v>
      </c>
      <c r="H2059" t="s">
        <v>13</v>
      </c>
    </row>
    <row r="2060" spans="1:8" hidden="1">
      <c r="A2060" t="s">
        <v>2698</v>
      </c>
      <c r="B2060" t="s">
        <v>2699</v>
      </c>
      <c r="C2060">
        <v>400</v>
      </c>
      <c r="D2060" t="s">
        <v>10</v>
      </c>
      <c r="E2060">
        <v>80</v>
      </c>
      <c r="F2060">
        <v>138</v>
      </c>
      <c r="G2060">
        <v>12686</v>
      </c>
      <c r="H2060" t="s">
        <v>11</v>
      </c>
    </row>
    <row r="2061" spans="1:8">
      <c r="A2061" t="s">
        <v>2698</v>
      </c>
      <c r="B2061" t="s">
        <v>2699</v>
      </c>
      <c r="C2061">
        <v>400</v>
      </c>
      <c r="D2061" t="s">
        <v>12</v>
      </c>
      <c r="E2061">
        <v>141</v>
      </c>
      <c r="F2061">
        <v>396</v>
      </c>
      <c r="G2061">
        <v>2467</v>
      </c>
      <c r="H2061" t="s">
        <v>13</v>
      </c>
    </row>
    <row r="2062" spans="1:8" hidden="1">
      <c r="A2062" t="s">
        <v>2700</v>
      </c>
      <c r="B2062" t="s">
        <v>2701</v>
      </c>
      <c r="C2062">
        <v>334</v>
      </c>
      <c r="D2062" t="s">
        <v>238</v>
      </c>
      <c r="E2062">
        <v>16</v>
      </c>
      <c r="F2062">
        <v>68</v>
      </c>
      <c r="G2062">
        <v>92</v>
      </c>
      <c r="H2062" t="s">
        <v>238</v>
      </c>
    </row>
    <row r="2063" spans="1:8">
      <c r="A2063" t="s">
        <v>2700</v>
      </c>
      <c r="B2063" t="s">
        <v>2701</v>
      </c>
      <c r="C2063">
        <v>334</v>
      </c>
      <c r="D2063" t="s">
        <v>12</v>
      </c>
      <c r="E2063">
        <v>77</v>
      </c>
      <c r="F2063">
        <v>333</v>
      </c>
      <c r="G2063">
        <v>2467</v>
      </c>
      <c r="H2063" t="s">
        <v>13</v>
      </c>
    </row>
    <row r="2064" spans="1:8" hidden="1">
      <c r="A2064" t="s">
        <v>2702</v>
      </c>
      <c r="B2064" t="s">
        <v>2703</v>
      </c>
      <c r="C2064">
        <v>459</v>
      </c>
      <c r="D2064" t="s">
        <v>2704</v>
      </c>
      <c r="E2064">
        <v>1</v>
      </c>
      <c r="F2064">
        <v>67</v>
      </c>
      <c r="G2064">
        <v>77</v>
      </c>
      <c r="H2064" t="s">
        <v>2704</v>
      </c>
    </row>
    <row r="2065" spans="1:8">
      <c r="A2065" t="s">
        <v>2702</v>
      </c>
      <c r="B2065" t="s">
        <v>2703</v>
      </c>
      <c r="C2065">
        <v>459</v>
      </c>
      <c r="D2065" t="s">
        <v>12</v>
      </c>
      <c r="E2065">
        <v>82</v>
      </c>
      <c r="F2065">
        <v>288</v>
      </c>
      <c r="G2065">
        <v>2467</v>
      </c>
      <c r="H2065" t="s">
        <v>13</v>
      </c>
    </row>
    <row r="2066" spans="1:8" hidden="1">
      <c r="A2066" t="s">
        <v>2705</v>
      </c>
      <c r="B2066" t="s">
        <v>2706</v>
      </c>
      <c r="C2066">
        <v>354</v>
      </c>
      <c r="D2066" t="s">
        <v>10</v>
      </c>
      <c r="E2066">
        <v>30</v>
      </c>
      <c r="F2066">
        <v>87</v>
      </c>
      <c r="G2066">
        <v>12686</v>
      </c>
      <c r="H2066" t="s">
        <v>11</v>
      </c>
    </row>
    <row r="2067" spans="1:8">
      <c r="A2067" t="s">
        <v>2705</v>
      </c>
      <c r="B2067" t="s">
        <v>2706</v>
      </c>
      <c r="C2067">
        <v>354</v>
      </c>
      <c r="D2067" t="s">
        <v>12</v>
      </c>
      <c r="E2067">
        <v>90</v>
      </c>
      <c r="F2067">
        <v>347</v>
      </c>
      <c r="G2067">
        <v>2467</v>
      </c>
      <c r="H2067" t="s">
        <v>13</v>
      </c>
    </row>
    <row r="2068" spans="1:8" hidden="1">
      <c r="A2068" t="s">
        <v>2707</v>
      </c>
      <c r="B2068" t="s">
        <v>2708</v>
      </c>
      <c r="C2068">
        <v>305</v>
      </c>
      <c r="D2068" t="s">
        <v>10</v>
      </c>
      <c r="E2068">
        <v>25</v>
      </c>
      <c r="F2068">
        <v>86</v>
      </c>
      <c r="G2068">
        <v>12686</v>
      </c>
      <c r="H2068" t="s">
        <v>11</v>
      </c>
    </row>
    <row r="2069" spans="1:8">
      <c r="A2069" t="s">
        <v>2707</v>
      </c>
      <c r="B2069" t="s">
        <v>2708</v>
      </c>
      <c r="C2069">
        <v>305</v>
      </c>
      <c r="D2069" t="s">
        <v>12</v>
      </c>
      <c r="E2069">
        <v>108</v>
      </c>
      <c r="F2069">
        <v>298</v>
      </c>
      <c r="G2069">
        <v>2467</v>
      </c>
      <c r="H2069" t="s">
        <v>13</v>
      </c>
    </row>
    <row r="2070" spans="1:8" hidden="1">
      <c r="A2070" t="s">
        <v>2709</v>
      </c>
      <c r="B2070" t="s">
        <v>2710</v>
      </c>
      <c r="C2070">
        <v>268</v>
      </c>
      <c r="D2070" t="s">
        <v>10</v>
      </c>
      <c r="E2070">
        <v>25</v>
      </c>
      <c r="F2070">
        <v>63</v>
      </c>
      <c r="G2070">
        <v>12686</v>
      </c>
      <c r="H2070" t="s">
        <v>11</v>
      </c>
    </row>
    <row r="2071" spans="1:8">
      <c r="A2071" t="s">
        <v>2709</v>
      </c>
      <c r="B2071" t="s">
        <v>2710</v>
      </c>
      <c r="C2071">
        <v>268</v>
      </c>
      <c r="D2071" t="s">
        <v>12</v>
      </c>
      <c r="E2071">
        <v>55</v>
      </c>
      <c r="F2071">
        <v>110</v>
      </c>
      <c r="G2071">
        <v>2467</v>
      </c>
      <c r="H2071" t="s">
        <v>13</v>
      </c>
    </row>
    <row r="2072" spans="1:8">
      <c r="A2072" t="s">
        <v>2709</v>
      </c>
      <c r="B2072" t="s">
        <v>2710</v>
      </c>
      <c r="C2072">
        <v>268</v>
      </c>
      <c r="D2072" t="s">
        <v>12</v>
      </c>
      <c r="E2072">
        <v>109</v>
      </c>
      <c r="F2072">
        <v>254</v>
      </c>
      <c r="G2072">
        <v>2467</v>
      </c>
      <c r="H2072" t="s">
        <v>13</v>
      </c>
    </row>
    <row r="2073" spans="1:8">
      <c r="A2073" t="s">
        <v>2711</v>
      </c>
      <c r="B2073" t="s">
        <v>2712</v>
      </c>
      <c r="C2073">
        <v>397</v>
      </c>
      <c r="D2073" t="s">
        <v>12</v>
      </c>
      <c r="E2073">
        <v>89</v>
      </c>
      <c r="F2073">
        <v>351</v>
      </c>
      <c r="G2073">
        <v>2467</v>
      </c>
      <c r="H2073" t="s">
        <v>13</v>
      </c>
    </row>
    <row r="2074" spans="1:8" hidden="1">
      <c r="A2074" t="s">
        <v>2713</v>
      </c>
      <c r="B2074" t="s">
        <v>2714</v>
      </c>
      <c r="C2074">
        <v>377</v>
      </c>
      <c r="D2074" t="s">
        <v>10</v>
      </c>
      <c r="E2074">
        <v>33</v>
      </c>
      <c r="F2074">
        <v>94</v>
      </c>
      <c r="G2074">
        <v>12686</v>
      </c>
      <c r="H2074" t="s">
        <v>11</v>
      </c>
    </row>
    <row r="2075" spans="1:8">
      <c r="A2075" t="s">
        <v>2713</v>
      </c>
      <c r="B2075" t="s">
        <v>2714</v>
      </c>
      <c r="C2075">
        <v>377</v>
      </c>
      <c r="D2075" t="s">
        <v>12</v>
      </c>
      <c r="E2075">
        <v>101</v>
      </c>
      <c r="F2075">
        <v>234</v>
      </c>
      <c r="G2075">
        <v>2467</v>
      </c>
      <c r="H2075" t="s">
        <v>13</v>
      </c>
    </row>
    <row r="2076" spans="1:8">
      <c r="A2076" t="s">
        <v>2713</v>
      </c>
      <c r="B2076" t="s">
        <v>2714</v>
      </c>
      <c r="C2076">
        <v>377</v>
      </c>
      <c r="D2076" t="s">
        <v>12</v>
      </c>
      <c r="E2076">
        <v>228</v>
      </c>
      <c r="F2076">
        <v>375</v>
      </c>
      <c r="G2076">
        <v>2467</v>
      </c>
      <c r="H2076" t="s">
        <v>13</v>
      </c>
    </row>
    <row r="2077" spans="1:8" hidden="1">
      <c r="A2077" t="s">
        <v>2715</v>
      </c>
      <c r="B2077" t="s">
        <v>2716</v>
      </c>
      <c r="C2077">
        <v>349</v>
      </c>
      <c r="D2077" t="s">
        <v>10</v>
      </c>
      <c r="E2077">
        <v>25</v>
      </c>
      <c r="F2077">
        <v>82</v>
      </c>
      <c r="G2077">
        <v>12686</v>
      </c>
      <c r="H2077" t="s">
        <v>11</v>
      </c>
    </row>
    <row r="2078" spans="1:8">
      <c r="A2078" t="s">
        <v>2715</v>
      </c>
      <c r="B2078" t="s">
        <v>2716</v>
      </c>
      <c r="C2078">
        <v>349</v>
      </c>
      <c r="D2078" t="s">
        <v>12</v>
      </c>
      <c r="E2078">
        <v>85</v>
      </c>
      <c r="F2078">
        <v>342</v>
      </c>
      <c r="G2078">
        <v>2467</v>
      </c>
      <c r="H2078" t="s">
        <v>13</v>
      </c>
    </row>
    <row r="2079" spans="1:8">
      <c r="A2079" t="s">
        <v>2717</v>
      </c>
      <c r="B2079" t="s">
        <v>2718</v>
      </c>
      <c r="C2079">
        <v>523</v>
      </c>
      <c r="D2079" t="s">
        <v>12</v>
      </c>
      <c r="E2079">
        <v>133</v>
      </c>
      <c r="F2079">
        <v>339</v>
      </c>
      <c r="G2079">
        <v>2467</v>
      </c>
      <c r="H2079" t="s">
        <v>13</v>
      </c>
    </row>
    <row r="2080" spans="1:8" hidden="1">
      <c r="A2080" t="s">
        <v>2719</v>
      </c>
      <c r="B2080" t="s">
        <v>2720</v>
      </c>
      <c r="C2080">
        <v>515</v>
      </c>
      <c r="D2080" t="s">
        <v>188</v>
      </c>
      <c r="E2080">
        <v>413</v>
      </c>
      <c r="F2080">
        <v>445</v>
      </c>
      <c r="G2080">
        <v>2</v>
      </c>
      <c r="H2080" t="s">
        <v>188</v>
      </c>
    </row>
    <row r="2081" spans="1:8">
      <c r="A2081" t="s">
        <v>2719</v>
      </c>
      <c r="B2081" t="s">
        <v>2720</v>
      </c>
      <c r="C2081">
        <v>515</v>
      </c>
      <c r="D2081" t="s">
        <v>12</v>
      </c>
      <c r="E2081">
        <v>79</v>
      </c>
      <c r="F2081">
        <v>232</v>
      </c>
      <c r="G2081">
        <v>2467</v>
      </c>
      <c r="H2081" t="s">
        <v>13</v>
      </c>
    </row>
    <row r="2082" spans="1:8">
      <c r="A2082" t="s">
        <v>2721</v>
      </c>
      <c r="B2082" t="s">
        <v>2722</v>
      </c>
      <c r="C2082">
        <v>329</v>
      </c>
      <c r="D2082" t="s">
        <v>12</v>
      </c>
      <c r="E2082">
        <v>64</v>
      </c>
      <c r="F2082">
        <v>319</v>
      </c>
      <c r="G2082">
        <v>2467</v>
      </c>
      <c r="H2082" t="s">
        <v>13</v>
      </c>
    </row>
    <row r="2083" spans="1:8">
      <c r="A2083" t="s">
        <v>2723</v>
      </c>
      <c r="B2083" t="s">
        <v>2724</v>
      </c>
      <c r="C2083">
        <v>153</v>
      </c>
      <c r="D2083" t="s">
        <v>12</v>
      </c>
      <c r="E2083">
        <v>1</v>
      </c>
      <c r="F2083">
        <v>139</v>
      </c>
      <c r="G2083">
        <v>2467</v>
      </c>
      <c r="H2083" t="s">
        <v>13</v>
      </c>
    </row>
    <row r="2084" spans="1:8">
      <c r="A2084" t="s">
        <v>2725</v>
      </c>
      <c r="B2084" t="s">
        <v>2726</v>
      </c>
      <c r="C2084">
        <v>198</v>
      </c>
      <c r="D2084" t="s">
        <v>12</v>
      </c>
      <c r="E2084">
        <v>1</v>
      </c>
      <c r="F2084">
        <v>65</v>
      </c>
      <c r="G2084">
        <v>2467</v>
      </c>
      <c r="H2084" t="s">
        <v>13</v>
      </c>
    </row>
    <row r="2085" spans="1:8">
      <c r="A2085" t="s">
        <v>2727</v>
      </c>
      <c r="B2085" t="s">
        <v>2728</v>
      </c>
      <c r="C2085">
        <v>215</v>
      </c>
      <c r="D2085" t="s">
        <v>12</v>
      </c>
      <c r="E2085">
        <v>60</v>
      </c>
      <c r="F2085">
        <v>199</v>
      </c>
      <c r="G2085">
        <v>2467</v>
      </c>
      <c r="H2085" t="s">
        <v>13</v>
      </c>
    </row>
    <row r="2086" spans="1:8" hidden="1">
      <c r="A2086" t="s">
        <v>2729</v>
      </c>
      <c r="B2086" t="s">
        <v>2730</v>
      </c>
      <c r="C2086">
        <v>880</v>
      </c>
      <c r="D2086" t="s">
        <v>2731</v>
      </c>
      <c r="E2086">
        <v>357</v>
      </c>
      <c r="F2086">
        <v>608</v>
      </c>
      <c r="G2086">
        <v>7190</v>
      </c>
      <c r="H2086" t="s">
        <v>2732</v>
      </c>
    </row>
    <row r="2087" spans="1:8">
      <c r="A2087" t="s">
        <v>2729</v>
      </c>
      <c r="B2087" t="s">
        <v>2730</v>
      </c>
      <c r="C2087">
        <v>880</v>
      </c>
      <c r="D2087" t="s">
        <v>12</v>
      </c>
      <c r="E2087">
        <v>74</v>
      </c>
      <c r="F2087">
        <v>301</v>
      </c>
      <c r="G2087">
        <v>2467</v>
      </c>
      <c r="H2087" t="s">
        <v>13</v>
      </c>
    </row>
    <row r="2088" spans="1:8" hidden="1">
      <c r="A2088" t="s">
        <v>2733</v>
      </c>
      <c r="B2088" t="s">
        <v>2734</v>
      </c>
      <c r="C2088">
        <v>339</v>
      </c>
      <c r="D2088" t="s">
        <v>10</v>
      </c>
      <c r="E2088">
        <v>28</v>
      </c>
      <c r="F2088">
        <v>80</v>
      </c>
      <c r="G2088">
        <v>12686</v>
      </c>
      <c r="H2088" t="s">
        <v>11</v>
      </c>
    </row>
    <row r="2089" spans="1:8">
      <c r="A2089" t="s">
        <v>2733</v>
      </c>
      <c r="B2089" t="s">
        <v>2734</v>
      </c>
      <c r="C2089">
        <v>339</v>
      </c>
      <c r="D2089" t="s">
        <v>12</v>
      </c>
      <c r="E2089">
        <v>83</v>
      </c>
      <c r="F2089">
        <v>338</v>
      </c>
      <c r="G2089">
        <v>2467</v>
      </c>
      <c r="H2089" t="s">
        <v>13</v>
      </c>
    </row>
    <row r="2090" spans="1:8">
      <c r="A2090" t="s">
        <v>2735</v>
      </c>
      <c r="B2090" t="s">
        <v>2736</v>
      </c>
      <c r="C2090">
        <v>222</v>
      </c>
      <c r="D2090" t="s">
        <v>12</v>
      </c>
      <c r="E2090">
        <v>1</v>
      </c>
      <c r="F2090">
        <v>165</v>
      </c>
      <c r="G2090">
        <v>2467</v>
      </c>
      <c r="H2090" t="s">
        <v>13</v>
      </c>
    </row>
    <row r="2091" spans="1:8">
      <c r="A2091" t="s">
        <v>2737</v>
      </c>
      <c r="B2091" t="s">
        <v>2738</v>
      </c>
      <c r="C2091">
        <v>489</v>
      </c>
      <c r="D2091" t="s">
        <v>12</v>
      </c>
      <c r="E2091">
        <v>109</v>
      </c>
      <c r="F2091">
        <v>314</v>
      </c>
      <c r="G2091">
        <v>2467</v>
      </c>
      <c r="H2091" t="s">
        <v>13</v>
      </c>
    </row>
    <row r="2092" spans="1:8" hidden="1">
      <c r="A2092" t="s">
        <v>2739</v>
      </c>
      <c r="B2092" t="s">
        <v>2740</v>
      </c>
      <c r="C2092">
        <v>348</v>
      </c>
      <c r="D2092" t="s">
        <v>10</v>
      </c>
      <c r="E2092">
        <v>24</v>
      </c>
      <c r="F2092">
        <v>81</v>
      </c>
      <c r="G2092">
        <v>12686</v>
      </c>
      <c r="H2092" t="s">
        <v>11</v>
      </c>
    </row>
    <row r="2093" spans="1:8">
      <c r="A2093" t="s">
        <v>2739</v>
      </c>
      <c r="B2093" t="s">
        <v>2740</v>
      </c>
      <c r="C2093">
        <v>348</v>
      </c>
      <c r="D2093" t="s">
        <v>12</v>
      </c>
      <c r="E2093">
        <v>84</v>
      </c>
      <c r="F2093">
        <v>341</v>
      </c>
      <c r="G2093">
        <v>2467</v>
      </c>
      <c r="H2093" t="s">
        <v>13</v>
      </c>
    </row>
    <row r="2094" spans="1:8" hidden="1">
      <c r="A2094" t="s">
        <v>2741</v>
      </c>
      <c r="B2094" t="s">
        <v>2742</v>
      </c>
      <c r="C2094">
        <v>296</v>
      </c>
      <c r="D2094" t="s">
        <v>10</v>
      </c>
      <c r="E2094">
        <v>24</v>
      </c>
      <c r="F2094">
        <v>76</v>
      </c>
      <c r="G2094">
        <v>12686</v>
      </c>
      <c r="H2094" t="s">
        <v>11</v>
      </c>
    </row>
    <row r="2095" spans="1:8">
      <c r="A2095" t="s">
        <v>2741</v>
      </c>
      <c r="B2095" t="s">
        <v>2742</v>
      </c>
      <c r="C2095">
        <v>296</v>
      </c>
      <c r="D2095" t="s">
        <v>12</v>
      </c>
      <c r="E2095">
        <v>79</v>
      </c>
      <c r="F2095">
        <v>294</v>
      </c>
      <c r="G2095">
        <v>2467</v>
      </c>
      <c r="H2095" t="s">
        <v>13</v>
      </c>
    </row>
    <row r="2096" spans="1:8" hidden="1">
      <c r="A2096" t="s">
        <v>2743</v>
      </c>
      <c r="B2096" t="s">
        <v>2744</v>
      </c>
      <c r="C2096">
        <v>337</v>
      </c>
      <c r="D2096" t="s">
        <v>10</v>
      </c>
      <c r="E2096">
        <v>11</v>
      </c>
      <c r="F2096">
        <v>78</v>
      </c>
      <c r="G2096">
        <v>12686</v>
      </c>
      <c r="H2096" t="s">
        <v>11</v>
      </c>
    </row>
    <row r="2097" spans="1:8">
      <c r="A2097" t="s">
        <v>2743</v>
      </c>
      <c r="B2097" t="s">
        <v>2744</v>
      </c>
      <c r="C2097">
        <v>337</v>
      </c>
      <c r="D2097" t="s">
        <v>12</v>
      </c>
      <c r="E2097">
        <v>81</v>
      </c>
      <c r="F2097">
        <v>336</v>
      </c>
      <c r="G2097">
        <v>2467</v>
      </c>
      <c r="H2097" t="s">
        <v>13</v>
      </c>
    </row>
    <row r="2098" spans="1:8">
      <c r="A2098" t="s">
        <v>2745</v>
      </c>
      <c r="B2098" t="s">
        <v>2746</v>
      </c>
      <c r="C2098">
        <v>308</v>
      </c>
      <c r="D2098" t="s">
        <v>12</v>
      </c>
      <c r="E2098">
        <v>53</v>
      </c>
      <c r="F2098">
        <v>304</v>
      </c>
      <c r="G2098">
        <v>2467</v>
      </c>
      <c r="H2098" t="s">
        <v>13</v>
      </c>
    </row>
    <row r="2099" spans="1:8">
      <c r="A2099" t="s">
        <v>2747</v>
      </c>
      <c r="B2099" t="s">
        <v>2748</v>
      </c>
      <c r="C2099">
        <v>341</v>
      </c>
      <c r="D2099" t="s">
        <v>12</v>
      </c>
      <c r="E2099">
        <v>62</v>
      </c>
      <c r="F2099">
        <v>328</v>
      </c>
      <c r="G2099">
        <v>2467</v>
      </c>
      <c r="H2099" t="s">
        <v>13</v>
      </c>
    </row>
    <row r="2100" spans="1:8">
      <c r="A2100" t="s">
        <v>2749</v>
      </c>
      <c r="B2100" t="s">
        <v>2750</v>
      </c>
      <c r="C2100">
        <v>291</v>
      </c>
      <c r="D2100" t="s">
        <v>12</v>
      </c>
      <c r="E2100">
        <v>28</v>
      </c>
      <c r="F2100">
        <v>222</v>
      </c>
      <c r="G2100">
        <v>2467</v>
      </c>
      <c r="H2100" t="s">
        <v>13</v>
      </c>
    </row>
    <row r="2101" spans="1:8">
      <c r="A2101" t="s">
        <v>2751</v>
      </c>
      <c r="B2101" t="s">
        <v>2752</v>
      </c>
      <c r="C2101">
        <v>342</v>
      </c>
      <c r="D2101" t="s">
        <v>12</v>
      </c>
      <c r="E2101">
        <v>84</v>
      </c>
      <c r="F2101">
        <v>341</v>
      </c>
      <c r="G2101">
        <v>2467</v>
      </c>
      <c r="H2101" t="s">
        <v>13</v>
      </c>
    </row>
    <row r="2102" spans="1:8">
      <c r="A2102" t="s">
        <v>2753</v>
      </c>
      <c r="B2102" t="s">
        <v>2754</v>
      </c>
      <c r="C2102">
        <v>174</v>
      </c>
      <c r="D2102" t="s">
        <v>12</v>
      </c>
      <c r="E2102">
        <v>80</v>
      </c>
      <c r="F2102">
        <v>171</v>
      </c>
      <c r="G2102">
        <v>2467</v>
      </c>
      <c r="H2102" t="s">
        <v>13</v>
      </c>
    </row>
    <row r="2103" spans="1:8" hidden="1">
      <c r="A2103" t="s">
        <v>2755</v>
      </c>
      <c r="B2103" t="s">
        <v>2756</v>
      </c>
      <c r="C2103">
        <v>340</v>
      </c>
      <c r="D2103" t="s">
        <v>10</v>
      </c>
      <c r="E2103">
        <v>29</v>
      </c>
      <c r="F2103">
        <v>81</v>
      </c>
      <c r="G2103">
        <v>12686</v>
      </c>
      <c r="H2103" t="s">
        <v>11</v>
      </c>
    </row>
    <row r="2104" spans="1:8">
      <c r="A2104" t="s">
        <v>2755</v>
      </c>
      <c r="B2104" t="s">
        <v>2756</v>
      </c>
      <c r="C2104">
        <v>340</v>
      </c>
      <c r="D2104" t="s">
        <v>12</v>
      </c>
      <c r="E2104">
        <v>84</v>
      </c>
      <c r="F2104">
        <v>339</v>
      </c>
      <c r="G2104">
        <v>2467</v>
      </c>
      <c r="H2104" t="s">
        <v>13</v>
      </c>
    </row>
    <row r="2105" spans="1:8" hidden="1">
      <c r="A2105" t="s">
        <v>2757</v>
      </c>
      <c r="B2105" t="s">
        <v>2758</v>
      </c>
      <c r="C2105">
        <v>367</v>
      </c>
      <c r="D2105" t="s">
        <v>2759</v>
      </c>
      <c r="E2105">
        <v>3</v>
      </c>
      <c r="F2105">
        <v>60</v>
      </c>
      <c r="G2105">
        <v>2</v>
      </c>
      <c r="H2105" t="s">
        <v>2759</v>
      </c>
    </row>
    <row r="2106" spans="1:8">
      <c r="A2106" t="s">
        <v>2757</v>
      </c>
      <c r="B2106" t="s">
        <v>2758</v>
      </c>
      <c r="C2106">
        <v>367</v>
      </c>
      <c r="D2106" t="s">
        <v>12</v>
      </c>
      <c r="E2106">
        <v>61</v>
      </c>
      <c r="F2106">
        <v>334</v>
      </c>
      <c r="G2106">
        <v>2467</v>
      </c>
      <c r="H2106" t="s">
        <v>13</v>
      </c>
    </row>
    <row r="2107" spans="1:8">
      <c r="A2107" t="s">
        <v>2760</v>
      </c>
      <c r="B2107" t="s">
        <v>2761</v>
      </c>
      <c r="C2107">
        <v>319</v>
      </c>
      <c r="D2107" t="s">
        <v>12</v>
      </c>
      <c r="E2107">
        <v>10</v>
      </c>
      <c r="F2107">
        <v>286</v>
      </c>
      <c r="G2107">
        <v>2467</v>
      </c>
      <c r="H2107" t="s">
        <v>13</v>
      </c>
    </row>
    <row r="2108" spans="1:8">
      <c r="A2108" t="s">
        <v>2762</v>
      </c>
      <c r="B2108" t="s">
        <v>2763</v>
      </c>
      <c r="C2108">
        <v>327</v>
      </c>
      <c r="D2108" t="s">
        <v>12</v>
      </c>
      <c r="E2108">
        <v>65</v>
      </c>
      <c r="F2108">
        <v>269</v>
      </c>
      <c r="G2108">
        <v>2467</v>
      </c>
      <c r="H2108" t="s">
        <v>13</v>
      </c>
    </row>
    <row r="2109" spans="1:8">
      <c r="A2109" t="s">
        <v>2764</v>
      </c>
      <c r="B2109" t="s">
        <v>2765</v>
      </c>
      <c r="C2109">
        <v>280</v>
      </c>
      <c r="D2109" t="s">
        <v>12</v>
      </c>
      <c r="E2109">
        <v>39</v>
      </c>
      <c r="F2109">
        <v>214</v>
      </c>
      <c r="G2109">
        <v>2467</v>
      </c>
      <c r="H2109" t="s">
        <v>13</v>
      </c>
    </row>
    <row r="2110" spans="1:8">
      <c r="A2110" t="s">
        <v>2766</v>
      </c>
      <c r="B2110" t="s">
        <v>2767</v>
      </c>
      <c r="C2110">
        <v>294</v>
      </c>
      <c r="D2110" t="s">
        <v>12</v>
      </c>
      <c r="E2110">
        <v>60</v>
      </c>
      <c r="F2110">
        <v>144</v>
      </c>
      <c r="G2110">
        <v>2467</v>
      </c>
      <c r="H2110" t="s">
        <v>13</v>
      </c>
    </row>
    <row r="2111" spans="1:8">
      <c r="A2111" t="s">
        <v>2766</v>
      </c>
      <c r="B2111" t="s">
        <v>2767</v>
      </c>
      <c r="C2111">
        <v>294</v>
      </c>
      <c r="D2111" t="s">
        <v>12</v>
      </c>
      <c r="E2111">
        <v>136</v>
      </c>
      <c r="F2111">
        <v>288</v>
      </c>
      <c r="G2111">
        <v>2467</v>
      </c>
      <c r="H2111" t="s">
        <v>13</v>
      </c>
    </row>
    <row r="2112" spans="1:8">
      <c r="A2112" t="s">
        <v>2768</v>
      </c>
      <c r="B2112" t="s">
        <v>2769</v>
      </c>
      <c r="C2112">
        <v>342</v>
      </c>
      <c r="D2112" t="s">
        <v>12</v>
      </c>
      <c r="E2112">
        <v>84</v>
      </c>
      <c r="F2112">
        <v>341</v>
      </c>
      <c r="G2112">
        <v>2467</v>
      </c>
      <c r="H2112" t="s">
        <v>13</v>
      </c>
    </row>
    <row r="2113" spans="1:8" hidden="1">
      <c r="A2113" t="s">
        <v>2770</v>
      </c>
      <c r="B2113" t="s">
        <v>2771</v>
      </c>
      <c r="C2113">
        <v>238</v>
      </c>
      <c r="D2113" t="s">
        <v>10</v>
      </c>
      <c r="E2113">
        <v>28</v>
      </c>
      <c r="F2113">
        <v>80</v>
      </c>
      <c r="G2113">
        <v>12686</v>
      </c>
      <c r="H2113" t="s">
        <v>11</v>
      </c>
    </row>
    <row r="2114" spans="1:8">
      <c r="A2114" t="s">
        <v>2770</v>
      </c>
      <c r="B2114" t="s">
        <v>2771</v>
      </c>
      <c r="C2114">
        <v>238</v>
      </c>
      <c r="D2114" t="s">
        <v>12</v>
      </c>
      <c r="E2114">
        <v>44</v>
      </c>
      <c r="F2114">
        <v>121</v>
      </c>
      <c r="G2114">
        <v>2467</v>
      </c>
      <c r="H2114" t="s">
        <v>13</v>
      </c>
    </row>
    <row r="2115" spans="1:8">
      <c r="A2115" t="s">
        <v>2770</v>
      </c>
      <c r="B2115" t="s">
        <v>2771</v>
      </c>
      <c r="C2115">
        <v>238</v>
      </c>
      <c r="D2115" t="s">
        <v>12</v>
      </c>
      <c r="E2115">
        <v>117</v>
      </c>
      <c r="F2115">
        <v>238</v>
      </c>
      <c r="G2115">
        <v>2467</v>
      </c>
      <c r="H2115" t="s">
        <v>13</v>
      </c>
    </row>
    <row r="2116" spans="1:8">
      <c r="A2116" t="s">
        <v>2772</v>
      </c>
      <c r="B2116" t="s">
        <v>2773</v>
      </c>
      <c r="C2116">
        <v>346</v>
      </c>
      <c r="D2116" t="s">
        <v>12</v>
      </c>
      <c r="E2116">
        <v>60</v>
      </c>
      <c r="F2116">
        <v>340</v>
      </c>
      <c r="G2116">
        <v>2467</v>
      </c>
      <c r="H2116" t="s">
        <v>13</v>
      </c>
    </row>
    <row r="2117" spans="1:8">
      <c r="A2117" t="s">
        <v>2774</v>
      </c>
      <c r="B2117" t="s">
        <v>2775</v>
      </c>
      <c r="C2117">
        <v>368</v>
      </c>
      <c r="D2117" t="s">
        <v>12</v>
      </c>
      <c r="E2117">
        <v>74</v>
      </c>
      <c r="F2117">
        <v>342</v>
      </c>
      <c r="G2117">
        <v>2467</v>
      </c>
      <c r="H2117" t="s">
        <v>13</v>
      </c>
    </row>
    <row r="2118" spans="1:8" hidden="1">
      <c r="A2118" t="s">
        <v>2776</v>
      </c>
      <c r="B2118" t="s">
        <v>2777</v>
      </c>
      <c r="C2118">
        <v>339</v>
      </c>
      <c r="D2118" t="s">
        <v>10</v>
      </c>
      <c r="E2118">
        <v>28</v>
      </c>
      <c r="F2118">
        <v>80</v>
      </c>
      <c r="G2118">
        <v>12686</v>
      </c>
      <c r="H2118" t="s">
        <v>11</v>
      </c>
    </row>
    <row r="2119" spans="1:8">
      <c r="A2119" t="s">
        <v>2776</v>
      </c>
      <c r="B2119" t="s">
        <v>2777</v>
      </c>
      <c r="C2119">
        <v>339</v>
      </c>
      <c r="D2119" t="s">
        <v>12</v>
      </c>
      <c r="E2119">
        <v>83</v>
      </c>
      <c r="F2119">
        <v>338</v>
      </c>
      <c r="G2119">
        <v>2467</v>
      </c>
      <c r="H2119" t="s">
        <v>13</v>
      </c>
    </row>
    <row r="2120" spans="1:8">
      <c r="A2120" t="s">
        <v>2778</v>
      </c>
      <c r="B2120" t="s">
        <v>2779</v>
      </c>
      <c r="C2120">
        <v>340</v>
      </c>
      <c r="D2120" t="s">
        <v>12</v>
      </c>
      <c r="E2120">
        <v>82</v>
      </c>
      <c r="F2120">
        <v>339</v>
      </c>
      <c r="G2120">
        <v>2467</v>
      </c>
      <c r="H2120" t="s">
        <v>13</v>
      </c>
    </row>
    <row r="2121" spans="1:8">
      <c r="A2121" t="s">
        <v>2780</v>
      </c>
      <c r="B2121" t="s">
        <v>2781</v>
      </c>
      <c r="C2121">
        <v>343</v>
      </c>
      <c r="D2121" t="s">
        <v>12</v>
      </c>
      <c r="E2121">
        <v>59</v>
      </c>
      <c r="F2121">
        <v>337</v>
      </c>
      <c r="G2121">
        <v>2467</v>
      </c>
      <c r="H2121" t="s">
        <v>13</v>
      </c>
    </row>
    <row r="2122" spans="1:8">
      <c r="A2122" t="s">
        <v>2782</v>
      </c>
      <c r="B2122" t="s">
        <v>2783</v>
      </c>
      <c r="C2122">
        <v>255</v>
      </c>
      <c r="D2122" t="s">
        <v>12</v>
      </c>
      <c r="E2122">
        <v>62</v>
      </c>
      <c r="F2122">
        <v>255</v>
      </c>
      <c r="G2122">
        <v>2467</v>
      </c>
      <c r="H2122" t="s">
        <v>13</v>
      </c>
    </row>
    <row r="2123" spans="1:8">
      <c r="A2123" t="s">
        <v>2784</v>
      </c>
      <c r="B2123" t="s">
        <v>2785</v>
      </c>
      <c r="C2123">
        <v>328</v>
      </c>
      <c r="D2123" t="s">
        <v>12</v>
      </c>
      <c r="E2123">
        <v>63</v>
      </c>
      <c r="F2123">
        <v>309</v>
      </c>
      <c r="G2123">
        <v>2467</v>
      </c>
      <c r="H2123" t="s">
        <v>13</v>
      </c>
    </row>
    <row r="2124" spans="1:8">
      <c r="A2124" t="s">
        <v>2786</v>
      </c>
      <c r="B2124" t="s">
        <v>2787</v>
      </c>
      <c r="C2124">
        <v>215</v>
      </c>
      <c r="D2124" t="s">
        <v>12</v>
      </c>
      <c r="E2124">
        <v>59</v>
      </c>
      <c r="F2124">
        <v>164</v>
      </c>
      <c r="G2124">
        <v>2467</v>
      </c>
      <c r="H2124" t="s">
        <v>13</v>
      </c>
    </row>
    <row r="2125" spans="1:8">
      <c r="A2125" t="s">
        <v>2788</v>
      </c>
      <c r="B2125" t="s">
        <v>2789</v>
      </c>
      <c r="C2125">
        <v>150</v>
      </c>
      <c r="D2125" t="s">
        <v>12</v>
      </c>
      <c r="E2125">
        <v>60</v>
      </c>
      <c r="F2125">
        <v>148</v>
      </c>
      <c r="G2125">
        <v>2467</v>
      </c>
      <c r="H2125" t="s">
        <v>13</v>
      </c>
    </row>
    <row r="2126" spans="1:8">
      <c r="A2126" t="s">
        <v>2790</v>
      </c>
      <c r="B2126" t="s">
        <v>2791</v>
      </c>
      <c r="C2126">
        <v>141</v>
      </c>
      <c r="D2126" t="s">
        <v>12</v>
      </c>
      <c r="E2126">
        <v>1</v>
      </c>
      <c r="F2126">
        <v>135</v>
      </c>
      <c r="G2126">
        <v>2467</v>
      </c>
      <c r="H2126" t="s">
        <v>13</v>
      </c>
    </row>
    <row r="2127" spans="1:8">
      <c r="A2127" t="s">
        <v>2792</v>
      </c>
      <c r="B2127" t="s">
        <v>2793</v>
      </c>
      <c r="C2127">
        <v>366</v>
      </c>
      <c r="D2127" t="s">
        <v>12</v>
      </c>
      <c r="E2127">
        <v>73</v>
      </c>
      <c r="F2127">
        <v>341</v>
      </c>
      <c r="G2127">
        <v>2467</v>
      </c>
      <c r="H2127" t="s">
        <v>13</v>
      </c>
    </row>
    <row r="2128" spans="1:8">
      <c r="A2128" t="s">
        <v>2794</v>
      </c>
      <c r="B2128" t="s">
        <v>2795</v>
      </c>
      <c r="C2128">
        <v>253</v>
      </c>
      <c r="D2128" t="s">
        <v>12</v>
      </c>
      <c r="E2128">
        <v>65</v>
      </c>
      <c r="F2128">
        <v>253</v>
      </c>
      <c r="G2128">
        <v>2467</v>
      </c>
      <c r="H2128" t="s">
        <v>13</v>
      </c>
    </row>
    <row r="2129" spans="1:8">
      <c r="A2129" t="s">
        <v>2796</v>
      </c>
      <c r="B2129" t="s">
        <v>2797</v>
      </c>
      <c r="C2129">
        <v>328</v>
      </c>
      <c r="D2129" t="s">
        <v>12</v>
      </c>
      <c r="E2129">
        <v>63</v>
      </c>
      <c r="F2129">
        <v>315</v>
      </c>
      <c r="G2129">
        <v>2467</v>
      </c>
      <c r="H2129" t="s">
        <v>13</v>
      </c>
    </row>
    <row r="2130" spans="1:8">
      <c r="A2130" t="s">
        <v>2798</v>
      </c>
      <c r="B2130" t="s">
        <v>2799</v>
      </c>
      <c r="C2130">
        <v>383</v>
      </c>
      <c r="D2130" t="s">
        <v>12</v>
      </c>
      <c r="E2130">
        <v>91</v>
      </c>
      <c r="F2130">
        <v>205</v>
      </c>
      <c r="G2130">
        <v>2467</v>
      </c>
      <c r="H2130" t="s">
        <v>13</v>
      </c>
    </row>
    <row r="2131" spans="1:8">
      <c r="A2131" t="s">
        <v>2798</v>
      </c>
      <c r="B2131" t="s">
        <v>2799</v>
      </c>
      <c r="C2131">
        <v>383</v>
      </c>
      <c r="D2131" t="s">
        <v>12</v>
      </c>
      <c r="E2131">
        <v>192</v>
      </c>
      <c r="F2131">
        <v>358</v>
      </c>
      <c r="G2131">
        <v>2467</v>
      </c>
      <c r="H2131" t="s">
        <v>13</v>
      </c>
    </row>
    <row r="2132" spans="1:8">
      <c r="A2132" t="s">
        <v>2800</v>
      </c>
      <c r="B2132" t="s">
        <v>2801</v>
      </c>
      <c r="C2132">
        <v>281</v>
      </c>
      <c r="D2132" t="s">
        <v>12</v>
      </c>
      <c r="E2132">
        <v>30</v>
      </c>
      <c r="F2132">
        <v>214</v>
      </c>
      <c r="G2132">
        <v>2467</v>
      </c>
      <c r="H2132" t="s">
        <v>13</v>
      </c>
    </row>
    <row r="2133" spans="1:8">
      <c r="A2133" t="s">
        <v>2802</v>
      </c>
      <c r="B2133" t="s">
        <v>2803</v>
      </c>
      <c r="C2133">
        <v>351</v>
      </c>
      <c r="D2133" t="s">
        <v>12</v>
      </c>
      <c r="E2133">
        <v>60</v>
      </c>
      <c r="F2133">
        <v>299</v>
      </c>
      <c r="G2133">
        <v>2467</v>
      </c>
      <c r="H2133" t="s">
        <v>13</v>
      </c>
    </row>
    <row r="2134" spans="1:8">
      <c r="A2134" t="s">
        <v>2804</v>
      </c>
      <c r="B2134" t="s">
        <v>2805</v>
      </c>
      <c r="C2134">
        <v>182</v>
      </c>
      <c r="D2134" t="s">
        <v>12</v>
      </c>
      <c r="E2134">
        <v>1</v>
      </c>
      <c r="F2134">
        <v>181</v>
      </c>
      <c r="G2134">
        <v>2467</v>
      </c>
      <c r="H2134" t="s">
        <v>13</v>
      </c>
    </row>
    <row r="2135" spans="1:8" hidden="1">
      <c r="A2135" t="s">
        <v>2806</v>
      </c>
      <c r="B2135" t="s">
        <v>2807</v>
      </c>
      <c r="C2135">
        <v>490</v>
      </c>
      <c r="D2135" t="s">
        <v>2808</v>
      </c>
      <c r="E2135">
        <v>1</v>
      </c>
      <c r="F2135">
        <v>69</v>
      </c>
      <c r="G2135">
        <v>3</v>
      </c>
      <c r="H2135" t="s">
        <v>2808</v>
      </c>
    </row>
    <row r="2136" spans="1:8">
      <c r="A2136" t="s">
        <v>2806</v>
      </c>
      <c r="B2136" t="s">
        <v>2807</v>
      </c>
      <c r="C2136">
        <v>490</v>
      </c>
      <c r="D2136" t="s">
        <v>12</v>
      </c>
      <c r="E2136">
        <v>70</v>
      </c>
      <c r="F2136">
        <v>261</v>
      </c>
      <c r="G2136">
        <v>2467</v>
      </c>
      <c r="H2136" t="s">
        <v>13</v>
      </c>
    </row>
    <row r="2137" spans="1:8" hidden="1">
      <c r="A2137" t="s">
        <v>2809</v>
      </c>
      <c r="B2137" t="s">
        <v>2810</v>
      </c>
      <c r="C2137">
        <v>343</v>
      </c>
      <c r="D2137" t="s">
        <v>10</v>
      </c>
      <c r="E2137">
        <v>2</v>
      </c>
      <c r="F2137">
        <v>59</v>
      </c>
      <c r="G2137">
        <v>12686</v>
      </c>
      <c r="H2137" t="s">
        <v>11</v>
      </c>
    </row>
    <row r="2138" spans="1:8">
      <c r="A2138" t="s">
        <v>2809</v>
      </c>
      <c r="B2138" t="s">
        <v>2810</v>
      </c>
      <c r="C2138">
        <v>343</v>
      </c>
      <c r="D2138" t="s">
        <v>12</v>
      </c>
      <c r="E2138">
        <v>63</v>
      </c>
      <c r="F2138">
        <v>167</v>
      </c>
      <c r="G2138">
        <v>2467</v>
      </c>
      <c r="H2138" t="s">
        <v>13</v>
      </c>
    </row>
    <row r="2139" spans="1:8">
      <c r="A2139" t="s">
        <v>2809</v>
      </c>
      <c r="B2139" t="s">
        <v>2810</v>
      </c>
      <c r="C2139">
        <v>343</v>
      </c>
      <c r="D2139" t="s">
        <v>12</v>
      </c>
      <c r="E2139">
        <v>163</v>
      </c>
      <c r="F2139">
        <v>343</v>
      </c>
      <c r="G2139">
        <v>2467</v>
      </c>
      <c r="H2139" t="s">
        <v>13</v>
      </c>
    </row>
    <row r="2140" spans="1:8">
      <c r="A2140" t="s">
        <v>2811</v>
      </c>
      <c r="B2140" t="s">
        <v>2812</v>
      </c>
      <c r="C2140">
        <v>235</v>
      </c>
      <c r="D2140" t="s">
        <v>12</v>
      </c>
      <c r="E2140">
        <v>4</v>
      </c>
      <c r="F2140">
        <v>230</v>
      </c>
      <c r="G2140">
        <v>2467</v>
      </c>
      <c r="H2140" t="s">
        <v>13</v>
      </c>
    </row>
    <row r="2141" spans="1:8" hidden="1">
      <c r="A2141" t="s">
        <v>2813</v>
      </c>
      <c r="B2141" t="s">
        <v>2814</v>
      </c>
      <c r="C2141">
        <v>343</v>
      </c>
      <c r="D2141" t="s">
        <v>10</v>
      </c>
      <c r="E2141">
        <v>2</v>
      </c>
      <c r="F2141">
        <v>59</v>
      </c>
      <c r="G2141">
        <v>12686</v>
      </c>
      <c r="H2141" t="s">
        <v>11</v>
      </c>
    </row>
    <row r="2142" spans="1:8">
      <c r="A2142" t="s">
        <v>2813</v>
      </c>
      <c r="B2142" t="s">
        <v>2814</v>
      </c>
      <c r="C2142">
        <v>343</v>
      </c>
      <c r="D2142" t="s">
        <v>12</v>
      </c>
      <c r="E2142">
        <v>63</v>
      </c>
      <c r="F2142">
        <v>343</v>
      </c>
      <c r="G2142">
        <v>2467</v>
      </c>
      <c r="H2142" t="s">
        <v>13</v>
      </c>
    </row>
    <row r="2143" spans="1:8" hidden="1">
      <c r="A2143" t="s">
        <v>2815</v>
      </c>
      <c r="B2143" t="s">
        <v>2816</v>
      </c>
      <c r="C2143">
        <v>343</v>
      </c>
      <c r="D2143" t="s">
        <v>10</v>
      </c>
      <c r="E2143">
        <v>2</v>
      </c>
      <c r="F2143">
        <v>59</v>
      </c>
      <c r="G2143">
        <v>12686</v>
      </c>
      <c r="H2143" t="s">
        <v>11</v>
      </c>
    </row>
    <row r="2144" spans="1:8">
      <c r="A2144" t="s">
        <v>2815</v>
      </c>
      <c r="B2144" t="s">
        <v>2816</v>
      </c>
      <c r="C2144">
        <v>343</v>
      </c>
      <c r="D2144" t="s">
        <v>12</v>
      </c>
      <c r="E2144">
        <v>63</v>
      </c>
      <c r="F2144">
        <v>171</v>
      </c>
      <c r="G2144">
        <v>2467</v>
      </c>
      <c r="H2144" t="s">
        <v>13</v>
      </c>
    </row>
    <row r="2145" spans="1:8">
      <c r="A2145" t="s">
        <v>2815</v>
      </c>
      <c r="B2145" t="s">
        <v>2816</v>
      </c>
      <c r="C2145">
        <v>343</v>
      </c>
      <c r="D2145" t="s">
        <v>12</v>
      </c>
      <c r="E2145">
        <v>176</v>
      </c>
      <c r="F2145">
        <v>343</v>
      </c>
      <c r="G2145">
        <v>2467</v>
      </c>
      <c r="H2145" t="s">
        <v>13</v>
      </c>
    </row>
    <row r="2146" spans="1:8">
      <c r="A2146" t="s">
        <v>2817</v>
      </c>
      <c r="B2146" t="s">
        <v>2818</v>
      </c>
      <c r="C2146">
        <v>231</v>
      </c>
      <c r="D2146" t="s">
        <v>12</v>
      </c>
      <c r="E2146">
        <v>2</v>
      </c>
      <c r="F2146">
        <v>229</v>
      </c>
      <c r="G2146">
        <v>2467</v>
      </c>
      <c r="H2146" t="s">
        <v>13</v>
      </c>
    </row>
    <row r="2147" spans="1:8" hidden="1">
      <c r="A2147" t="s">
        <v>2819</v>
      </c>
      <c r="B2147" t="s">
        <v>2820</v>
      </c>
      <c r="C2147">
        <v>328</v>
      </c>
      <c r="D2147" t="s">
        <v>10</v>
      </c>
      <c r="E2147">
        <v>14</v>
      </c>
      <c r="F2147">
        <v>71</v>
      </c>
      <c r="G2147">
        <v>12686</v>
      </c>
      <c r="H2147" t="s">
        <v>11</v>
      </c>
    </row>
    <row r="2148" spans="1:8">
      <c r="A2148" t="s">
        <v>2819</v>
      </c>
      <c r="B2148" t="s">
        <v>2820</v>
      </c>
      <c r="C2148">
        <v>328</v>
      </c>
      <c r="D2148" t="s">
        <v>12</v>
      </c>
      <c r="E2148">
        <v>74</v>
      </c>
      <c r="F2148">
        <v>326</v>
      </c>
      <c r="G2148">
        <v>2467</v>
      </c>
      <c r="H2148" t="s">
        <v>13</v>
      </c>
    </row>
    <row r="2149" spans="1:8" hidden="1">
      <c r="A2149" t="s">
        <v>2821</v>
      </c>
      <c r="B2149" t="s">
        <v>2822</v>
      </c>
      <c r="C2149">
        <v>548</v>
      </c>
      <c r="D2149" t="s">
        <v>2482</v>
      </c>
      <c r="E2149">
        <v>447</v>
      </c>
      <c r="F2149">
        <v>510</v>
      </c>
      <c r="G2149">
        <v>10</v>
      </c>
      <c r="H2149" t="s">
        <v>2482</v>
      </c>
    </row>
    <row r="2150" spans="1:8">
      <c r="A2150" t="s">
        <v>2821</v>
      </c>
      <c r="B2150" t="s">
        <v>2822</v>
      </c>
      <c r="C2150">
        <v>548</v>
      </c>
      <c r="D2150" t="s">
        <v>12</v>
      </c>
      <c r="E2150">
        <v>120</v>
      </c>
      <c r="F2150">
        <v>326</v>
      </c>
      <c r="G2150">
        <v>2467</v>
      </c>
      <c r="H2150" t="s">
        <v>13</v>
      </c>
    </row>
    <row r="2151" spans="1:8">
      <c r="A2151" t="s">
        <v>2823</v>
      </c>
      <c r="B2151" t="s">
        <v>2824</v>
      </c>
      <c r="C2151">
        <v>387</v>
      </c>
      <c r="D2151" t="s">
        <v>12</v>
      </c>
      <c r="E2151">
        <v>39</v>
      </c>
      <c r="F2151">
        <v>239</v>
      </c>
      <c r="G2151">
        <v>2467</v>
      </c>
      <c r="H2151" t="s">
        <v>13</v>
      </c>
    </row>
    <row r="2152" spans="1:8" hidden="1">
      <c r="A2152" t="s">
        <v>2825</v>
      </c>
      <c r="B2152" t="s">
        <v>2826</v>
      </c>
      <c r="C2152">
        <v>353</v>
      </c>
      <c r="D2152" t="s">
        <v>10</v>
      </c>
      <c r="E2152">
        <v>26</v>
      </c>
      <c r="F2152">
        <v>84</v>
      </c>
      <c r="G2152">
        <v>12686</v>
      </c>
      <c r="H2152" t="s">
        <v>11</v>
      </c>
    </row>
    <row r="2153" spans="1:8">
      <c r="A2153" t="s">
        <v>2825</v>
      </c>
      <c r="B2153" t="s">
        <v>2826</v>
      </c>
      <c r="C2153">
        <v>353</v>
      </c>
      <c r="D2153" t="s">
        <v>12</v>
      </c>
      <c r="E2153">
        <v>87</v>
      </c>
      <c r="F2153">
        <v>344</v>
      </c>
      <c r="G2153">
        <v>2467</v>
      </c>
      <c r="H2153" t="s">
        <v>13</v>
      </c>
    </row>
    <row r="2154" spans="1:8">
      <c r="A2154" t="s">
        <v>2827</v>
      </c>
      <c r="B2154" t="s">
        <v>2828</v>
      </c>
      <c r="C2154">
        <v>310</v>
      </c>
      <c r="D2154" t="s">
        <v>12</v>
      </c>
      <c r="E2154">
        <v>68</v>
      </c>
      <c r="F2154">
        <v>310</v>
      </c>
      <c r="G2154">
        <v>2467</v>
      </c>
      <c r="H2154" t="s">
        <v>13</v>
      </c>
    </row>
    <row r="2155" spans="1:8" hidden="1">
      <c r="A2155" t="s">
        <v>2829</v>
      </c>
      <c r="B2155" t="s">
        <v>2830</v>
      </c>
      <c r="C2155">
        <v>382</v>
      </c>
      <c r="D2155" t="s">
        <v>10</v>
      </c>
      <c r="E2155">
        <v>70</v>
      </c>
      <c r="F2155">
        <v>128</v>
      </c>
      <c r="G2155">
        <v>12686</v>
      </c>
      <c r="H2155" t="s">
        <v>11</v>
      </c>
    </row>
    <row r="2156" spans="1:8">
      <c r="A2156" t="s">
        <v>2829</v>
      </c>
      <c r="B2156" t="s">
        <v>2830</v>
      </c>
      <c r="C2156">
        <v>382</v>
      </c>
      <c r="D2156" t="s">
        <v>12</v>
      </c>
      <c r="E2156">
        <v>132</v>
      </c>
      <c r="F2156">
        <v>382</v>
      </c>
      <c r="G2156">
        <v>2467</v>
      </c>
      <c r="H2156" t="s">
        <v>13</v>
      </c>
    </row>
    <row r="2157" spans="1:8">
      <c r="A2157" t="s">
        <v>2831</v>
      </c>
      <c r="B2157" t="s">
        <v>2832</v>
      </c>
      <c r="C2157">
        <v>355</v>
      </c>
      <c r="D2157" t="s">
        <v>12</v>
      </c>
      <c r="E2157">
        <v>99</v>
      </c>
      <c r="F2157">
        <v>355</v>
      </c>
      <c r="G2157">
        <v>2467</v>
      </c>
      <c r="H2157" t="s">
        <v>13</v>
      </c>
    </row>
    <row r="2158" spans="1:8" hidden="1">
      <c r="A2158" t="s">
        <v>2833</v>
      </c>
      <c r="B2158" t="s">
        <v>2834</v>
      </c>
      <c r="C2158">
        <v>339</v>
      </c>
      <c r="D2158" t="s">
        <v>10</v>
      </c>
      <c r="E2158">
        <v>21</v>
      </c>
      <c r="F2158">
        <v>76</v>
      </c>
      <c r="G2158">
        <v>12686</v>
      </c>
      <c r="H2158" t="s">
        <v>11</v>
      </c>
    </row>
    <row r="2159" spans="1:8">
      <c r="A2159" t="s">
        <v>2833</v>
      </c>
      <c r="B2159" t="s">
        <v>2834</v>
      </c>
      <c r="C2159">
        <v>339</v>
      </c>
      <c r="D2159" t="s">
        <v>12</v>
      </c>
      <c r="E2159">
        <v>79</v>
      </c>
      <c r="F2159">
        <v>335</v>
      </c>
      <c r="G2159">
        <v>2467</v>
      </c>
      <c r="H2159" t="s">
        <v>13</v>
      </c>
    </row>
    <row r="2160" spans="1:8" hidden="1">
      <c r="A2160" t="s">
        <v>2835</v>
      </c>
      <c r="B2160" t="s">
        <v>2836</v>
      </c>
      <c r="C2160">
        <v>525</v>
      </c>
      <c r="D2160" t="s">
        <v>2837</v>
      </c>
      <c r="E2160">
        <v>421</v>
      </c>
      <c r="F2160">
        <v>523</v>
      </c>
      <c r="G2160">
        <v>84</v>
      </c>
      <c r="H2160" t="s">
        <v>2837</v>
      </c>
    </row>
    <row r="2161" spans="1:8">
      <c r="A2161" t="s">
        <v>2835</v>
      </c>
      <c r="B2161" t="s">
        <v>2836</v>
      </c>
      <c r="C2161">
        <v>525</v>
      </c>
      <c r="D2161" t="s">
        <v>12</v>
      </c>
      <c r="E2161">
        <v>65</v>
      </c>
      <c r="F2161">
        <v>278</v>
      </c>
      <c r="G2161">
        <v>2467</v>
      </c>
      <c r="H2161" t="s">
        <v>13</v>
      </c>
    </row>
    <row r="2162" spans="1:8">
      <c r="A2162" t="s">
        <v>2838</v>
      </c>
      <c r="B2162" t="s">
        <v>2839</v>
      </c>
      <c r="C2162">
        <v>344</v>
      </c>
      <c r="D2162" t="s">
        <v>12</v>
      </c>
      <c r="E2162">
        <v>102</v>
      </c>
      <c r="F2162">
        <v>305</v>
      </c>
      <c r="G2162">
        <v>2467</v>
      </c>
      <c r="H2162" t="s">
        <v>13</v>
      </c>
    </row>
    <row r="2163" spans="1:8" hidden="1">
      <c r="A2163" t="s">
        <v>2840</v>
      </c>
      <c r="B2163" t="s">
        <v>2841</v>
      </c>
      <c r="C2163">
        <v>338</v>
      </c>
      <c r="D2163" t="s">
        <v>10</v>
      </c>
      <c r="E2163">
        <v>26</v>
      </c>
      <c r="F2163">
        <v>79</v>
      </c>
      <c r="G2163">
        <v>12686</v>
      </c>
      <c r="H2163" t="s">
        <v>11</v>
      </c>
    </row>
    <row r="2164" spans="1:8">
      <c r="A2164" t="s">
        <v>2840</v>
      </c>
      <c r="B2164" t="s">
        <v>2841</v>
      </c>
      <c r="C2164">
        <v>338</v>
      </c>
      <c r="D2164" t="s">
        <v>12</v>
      </c>
      <c r="E2164">
        <v>82</v>
      </c>
      <c r="F2164">
        <v>337</v>
      </c>
      <c r="G2164">
        <v>2467</v>
      </c>
      <c r="H2164" t="s">
        <v>13</v>
      </c>
    </row>
    <row r="2165" spans="1:8">
      <c r="A2165" t="s">
        <v>2842</v>
      </c>
      <c r="B2165" t="s">
        <v>2843</v>
      </c>
      <c r="C2165">
        <v>256</v>
      </c>
      <c r="D2165" t="s">
        <v>12</v>
      </c>
      <c r="E2165">
        <v>6</v>
      </c>
      <c r="F2165">
        <v>128</v>
      </c>
      <c r="G2165">
        <v>2467</v>
      </c>
      <c r="H2165" t="s">
        <v>13</v>
      </c>
    </row>
    <row r="2166" spans="1:8" hidden="1">
      <c r="A2166" t="s">
        <v>2844</v>
      </c>
      <c r="B2166" t="s">
        <v>2845</v>
      </c>
      <c r="C2166">
        <v>359</v>
      </c>
      <c r="D2166" t="s">
        <v>1333</v>
      </c>
      <c r="E2166">
        <v>256</v>
      </c>
      <c r="F2166">
        <v>357</v>
      </c>
      <c r="G2166">
        <v>3</v>
      </c>
      <c r="H2166" t="s">
        <v>1333</v>
      </c>
    </row>
    <row r="2167" spans="1:8">
      <c r="A2167" t="s">
        <v>2844</v>
      </c>
      <c r="B2167" t="s">
        <v>2845</v>
      </c>
      <c r="C2167">
        <v>359</v>
      </c>
      <c r="D2167" t="s">
        <v>12</v>
      </c>
      <c r="E2167">
        <v>69</v>
      </c>
      <c r="F2167">
        <v>234</v>
      </c>
      <c r="G2167">
        <v>2467</v>
      </c>
      <c r="H2167" t="s">
        <v>13</v>
      </c>
    </row>
    <row r="2168" spans="1:8">
      <c r="A2168" t="s">
        <v>2846</v>
      </c>
      <c r="B2168" t="s">
        <v>2847</v>
      </c>
      <c r="C2168">
        <v>280</v>
      </c>
      <c r="D2168" t="s">
        <v>12</v>
      </c>
      <c r="E2168">
        <v>39</v>
      </c>
      <c r="F2168">
        <v>209</v>
      </c>
      <c r="G2168">
        <v>2467</v>
      </c>
      <c r="H2168" t="s">
        <v>13</v>
      </c>
    </row>
    <row r="2169" spans="1:8">
      <c r="A2169" t="s">
        <v>2848</v>
      </c>
      <c r="B2169" t="s">
        <v>2849</v>
      </c>
      <c r="C2169">
        <v>349</v>
      </c>
      <c r="D2169" t="s">
        <v>12</v>
      </c>
      <c r="E2169">
        <v>60</v>
      </c>
      <c r="F2169">
        <v>347</v>
      </c>
      <c r="G2169">
        <v>2467</v>
      </c>
      <c r="H2169" t="s">
        <v>13</v>
      </c>
    </row>
    <row r="2170" spans="1:8">
      <c r="A2170" t="s">
        <v>2850</v>
      </c>
      <c r="B2170" t="s">
        <v>2851</v>
      </c>
      <c r="C2170">
        <v>304</v>
      </c>
      <c r="D2170" t="s">
        <v>12</v>
      </c>
      <c r="E2170">
        <v>74</v>
      </c>
      <c r="F2170">
        <v>273</v>
      </c>
      <c r="G2170">
        <v>2467</v>
      </c>
      <c r="H2170" t="s">
        <v>13</v>
      </c>
    </row>
    <row r="2171" spans="1:8" hidden="1">
      <c r="A2171" t="s">
        <v>2852</v>
      </c>
      <c r="B2171" t="s">
        <v>2853</v>
      </c>
      <c r="C2171">
        <v>340</v>
      </c>
      <c r="D2171" t="s">
        <v>10</v>
      </c>
      <c r="E2171">
        <v>18</v>
      </c>
      <c r="F2171">
        <v>79</v>
      </c>
      <c r="G2171">
        <v>12686</v>
      </c>
      <c r="H2171" t="s">
        <v>11</v>
      </c>
    </row>
    <row r="2172" spans="1:8">
      <c r="A2172" t="s">
        <v>2852</v>
      </c>
      <c r="B2172" t="s">
        <v>2853</v>
      </c>
      <c r="C2172">
        <v>340</v>
      </c>
      <c r="D2172" t="s">
        <v>12</v>
      </c>
      <c r="E2172">
        <v>82</v>
      </c>
      <c r="F2172">
        <v>339</v>
      </c>
      <c r="G2172">
        <v>2467</v>
      </c>
      <c r="H2172" t="s">
        <v>13</v>
      </c>
    </row>
    <row r="2173" spans="1:8" hidden="1">
      <c r="A2173" t="s">
        <v>2854</v>
      </c>
      <c r="B2173" t="s">
        <v>2855</v>
      </c>
      <c r="C2173">
        <v>348</v>
      </c>
      <c r="D2173" t="s">
        <v>632</v>
      </c>
      <c r="E2173">
        <v>1</v>
      </c>
      <c r="F2173">
        <v>46</v>
      </c>
      <c r="G2173">
        <v>120</v>
      </c>
      <c r="H2173" t="s">
        <v>632</v>
      </c>
    </row>
    <row r="2174" spans="1:8">
      <c r="A2174" t="s">
        <v>2854</v>
      </c>
      <c r="B2174" t="s">
        <v>2855</v>
      </c>
      <c r="C2174">
        <v>348</v>
      </c>
      <c r="D2174" t="s">
        <v>12</v>
      </c>
      <c r="E2174">
        <v>99</v>
      </c>
      <c r="F2174">
        <v>333</v>
      </c>
      <c r="G2174">
        <v>2467</v>
      </c>
      <c r="H2174" t="s">
        <v>13</v>
      </c>
    </row>
    <row r="2175" spans="1:8" hidden="1">
      <c r="A2175" t="s">
        <v>2856</v>
      </c>
      <c r="B2175" t="s">
        <v>2857</v>
      </c>
      <c r="C2175">
        <v>336</v>
      </c>
      <c r="D2175" t="s">
        <v>10</v>
      </c>
      <c r="E2175">
        <v>28</v>
      </c>
      <c r="F2175">
        <v>81</v>
      </c>
      <c r="G2175">
        <v>12686</v>
      </c>
      <c r="H2175" t="s">
        <v>11</v>
      </c>
    </row>
    <row r="2176" spans="1:8">
      <c r="A2176" t="s">
        <v>2856</v>
      </c>
      <c r="B2176" t="s">
        <v>2857</v>
      </c>
      <c r="C2176">
        <v>336</v>
      </c>
      <c r="D2176" t="s">
        <v>12</v>
      </c>
      <c r="E2176">
        <v>99</v>
      </c>
      <c r="F2176">
        <v>335</v>
      </c>
      <c r="G2176">
        <v>2467</v>
      </c>
      <c r="H2176" t="s">
        <v>13</v>
      </c>
    </row>
    <row r="2177" spans="1:8">
      <c r="A2177" t="s">
        <v>2858</v>
      </c>
      <c r="B2177" t="s">
        <v>2859</v>
      </c>
      <c r="C2177">
        <v>179</v>
      </c>
      <c r="D2177" t="s">
        <v>12</v>
      </c>
      <c r="E2177">
        <v>63</v>
      </c>
      <c r="F2177">
        <v>175</v>
      </c>
      <c r="G2177">
        <v>2467</v>
      </c>
      <c r="H2177" t="s">
        <v>13</v>
      </c>
    </row>
    <row r="2178" spans="1:8">
      <c r="A2178" t="s">
        <v>2860</v>
      </c>
      <c r="B2178" t="s">
        <v>2861</v>
      </c>
      <c r="C2178">
        <v>206</v>
      </c>
      <c r="D2178" t="s">
        <v>12</v>
      </c>
      <c r="E2178">
        <v>1</v>
      </c>
      <c r="F2178">
        <v>133</v>
      </c>
      <c r="G2178">
        <v>2467</v>
      </c>
      <c r="H2178" t="s">
        <v>13</v>
      </c>
    </row>
    <row r="2179" spans="1:8" hidden="1">
      <c r="A2179" t="s">
        <v>2862</v>
      </c>
      <c r="B2179" t="s">
        <v>2863</v>
      </c>
      <c r="C2179">
        <v>344</v>
      </c>
      <c r="D2179" t="s">
        <v>10</v>
      </c>
      <c r="E2179">
        <v>28</v>
      </c>
      <c r="F2179">
        <v>86</v>
      </c>
      <c r="G2179">
        <v>12686</v>
      </c>
      <c r="H2179" t="s">
        <v>11</v>
      </c>
    </row>
    <row r="2180" spans="1:8">
      <c r="A2180" t="s">
        <v>2862</v>
      </c>
      <c r="B2180" t="s">
        <v>2863</v>
      </c>
      <c r="C2180">
        <v>344</v>
      </c>
      <c r="D2180" t="s">
        <v>12</v>
      </c>
      <c r="E2180">
        <v>89</v>
      </c>
      <c r="F2180">
        <v>343</v>
      </c>
      <c r="G2180">
        <v>2467</v>
      </c>
      <c r="H2180" t="s">
        <v>13</v>
      </c>
    </row>
    <row r="2181" spans="1:8">
      <c r="A2181" t="s">
        <v>2864</v>
      </c>
      <c r="B2181" t="s">
        <v>2865</v>
      </c>
      <c r="C2181">
        <v>280</v>
      </c>
      <c r="D2181" t="s">
        <v>12</v>
      </c>
      <c r="E2181">
        <v>38</v>
      </c>
      <c r="F2181">
        <v>218</v>
      </c>
      <c r="G2181">
        <v>2467</v>
      </c>
      <c r="H2181" t="s">
        <v>13</v>
      </c>
    </row>
    <row r="2182" spans="1:8" hidden="1">
      <c r="A2182" t="s">
        <v>2866</v>
      </c>
      <c r="B2182" t="s">
        <v>2867</v>
      </c>
      <c r="C2182">
        <v>339</v>
      </c>
      <c r="D2182" t="s">
        <v>10</v>
      </c>
      <c r="E2182">
        <v>28</v>
      </c>
      <c r="F2182">
        <v>80</v>
      </c>
      <c r="G2182">
        <v>12686</v>
      </c>
      <c r="H2182" t="s">
        <v>11</v>
      </c>
    </row>
    <row r="2183" spans="1:8">
      <c r="A2183" t="s">
        <v>2866</v>
      </c>
      <c r="B2183" t="s">
        <v>2867</v>
      </c>
      <c r="C2183">
        <v>339</v>
      </c>
      <c r="D2183" t="s">
        <v>12</v>
      </c>
      <c r="E2183">
        <v>83</v>
      </c>
      <c r="F2183">
        <v>338</v>
      </c>
      <c r="G2183">
        <v>2467</v>
      </c>
      <c r="H2183" t="s">
        <v>13</v>
      </c>
    </row>
    <row r="2184" spans="1:8" hidden="1">
      <c r="A2184" t="s">
        <v>2868</v>
      </c>
      <c r="B2184" t="s">
        <v>2869</v>
      </c>
      <c r="C2184">
        <v>344</v>
      </c>
      <c r="D2184" t="s">
        <v>10</v>
      </c>
      <c r="E2184">
        <v>21</v>
      </c>
      <c r="F2184">
        <v>77</v>
      </c>
      <c r="G2184">
        <v>12686</v>
      </c>
      <c r="H2184" t="s">
        <v>11</v>
      </c>
    </row>
    <row r="2185" spans="1:8">
      <c r="A2185" t="s">
        <v>2868</v>
      </c>
      <c r="B2185" t="s">
        <v>2869</v>
      </c>
      <c r="C2185">
        <v>344</v>
      </c>
      <c r="D2185" t="s">
        <v>12</v>
      </c>
      <c r="E2185">
        <v>80</v>
      </c>
      <c r="F2185">
        <v>337</v>
      </c>
      <c r="G2185">
        <v>2467</v>
      </c>
      <c r="H2185" t="s">
        <v>13</v>
      </c>
    </row>
    <row r="2186" spans="1:8" hidden="1">
      <c r="A2186" t="s">
        <v>2870</v>
      </c>
      <c r="B2186" t="s">
        <v>2871</v>
      </c>
      <c r="C2186">
        <v>357</v>
      </c>
      <c r="D2186" t="s">
        <v>10</v>
      </c>
      <c r="E2186">
        <v>38</v>
      </c>
      <c r="F2186">
        <v>96</v>
      </c>
      <c r="G2186">
        <v>12686</v>
      </c>
      <c r="H2186" t="s">
        <v>11</v>
      </c>
    </row>
    <row r="2187" spans="1:8">
      <c r="A2187" t="s">
        <v>2870</v>
      </c>
      <c r="B2187" t="s">
        <v>2871</v>
      </c>
      <c r="C2187">
        <v>357</v>
      </c>
      <c r="D2187" t="s">
        <v>12</v>
      </c>
      <c r="E2187">
        <v>99</v>
      </c>
      <c r="F2187">
        <v>355</v>
      </c>
      <c r="G2187">
        <v>2467</v>
      </c>
      <c r="H2187" t="s">
        <v>13</v>
      </c>
    </row>
    <row r="2188" spans="1:8" hidden="1">
      <c r="A2188" t="s">
        <v>2872</v>
      </c>
      <c r="B2188" t="s">
        <v>2873</v>
      </c>
      <c r="C2188">
        <v>338</v>
      </c>
      <c r="D2188" t="s">
        <v>10</v>
      </c>
      <c r="E2188">
        <v>13</v>
      </c>
      <c r="F2188">
        <v>79</v>
      </c>
      <c r="G2188">
        <v>12686</v>
      </c>
      <c r="H2188" t="s">
        <v>11</v>
      </c>
    </row>
    <row r="2189" spans="1:8">
      <c r="A2189" t="s">
        <v>2872</v>
      </c>
      <c r="B2189" t="s">
        <v>2873</v>
      </c>
      <c r="C2189">
        <v>338</v>
      </c>
      <c r="D2189" t="s">
        <v>12</v>
      </c>
      <c r="E2189">
        <v>82</v>
      </c>
      <c r="F2189">
        <v>337</v>
      </c>
      <c r="G2189">
        <v>2467</v>
      </c>
      <c r="H2189" t="s">
        <v>13</v>
      </c>
    </row>
    <row r="2190" spans="1:8">
      <c r="A2190" t="s">
        <v>2874</v>
      </c>
      <c r="B2190" t="s">
        <v>2875</v>
      </c>
      <c r="C2190">
        <v>232</v>
      </c>
      <c r="D2190" t="s">
        <v>12</v>
      </c>
      <c r="E2190">
        <v>57</v>
      </c>
      <c r="F2190">
        <v>231</v>
      </c>
      <c r="G2190">
        <v>2467</v>
      </c>
      <c r="H2190" t="s">
        <v>13</v>
      </c>
    </row>
    <row r="2191" spans="1:8">
      <c r="A2191" t="s">
        <v>2876</v>
      </c>
      <c r="B2191" t="s">
        <v>2877</v>
      </c>
      <c r="C2191">
        <v>224</v>
      </c>
      <c r="D2191" t="s">
        <v>12</v>
      </c>
      <c r="E2191">
        <v>64</v>
      </c>
      <c r="F2191">
        <v>214</v>
      </c>
      <c r="G2191">
        <v>2467</v>
      </c>
      <c r="H2191" t="s">
        <v>13</v>
      </c>
    </row>
    <row r="2192" spans="1:8" hidden="1">
      <c r="A2192" t="s">
        <v>2878</v>
      </c>
      <c r="B2192" t="s">
        <v>2879</v>
      </c>
      <c r="C2192">
        <v>323</v>
      </c>
      <c r="D2192" t="s">
        <v>10</v>
      </c>
      <c r="E2192">
        <v>5</v>
      </c>
      <c r="F2192">
        <v>61</v>
      </c>
      <c r="G2192">
        <v>12686</v>
      </c>
      <c r="H2192" t="s">
        <v>11</v>
      </c>
    </row>
    <row r="2193" spans="1:8">
      <c r="A2193" t="s">
        <v>2878</v>
      </c>
      <c r="B2193" t="s">
        <v>2879</v>
      </c>
      <c r="C2193">
        <v>323</v>
      </c>
      <c r="D2193" t="s">
        <v>12</v>
      </c>
      <c r="E2193">
        <v>65</v>
      </c>
      <c r="F2193">
        <v>323</v>
      </c>
      <c r="G2193">
        <v>2467</v>
      </c>
      <c r="H2193" t="s">
        <v>13</v>
      </c>
    </row>
    <row r="2194" spans="1:8">
      <c r="A2194" t="s">
        <v>2880</v>
      </c>
      <c r="B2194" t="s">
        <v>2881</v>
      </c>
      <c r="C2194">
        <v>229</v>
      </c>
      <c r="D2194" t="s">
        <v>12</v>
      </c>
      <c r="E2194">
        <v>4</v>
      </c>
      <c r="F2194">
        <v>222</v>
      </c>
      <c r="G2194">
        <v>2467</v>
      </c>
      <c r="H2194" t="s">
        <v>13</v>
      </c>
    </row>
    <row r="2195" spans="1:8">
      <c r="A2195" t="s">
        <v>2882</v>
      </c>
      <c r="B2195" t="s">
        <v>2883</v>
      </c>
      <c r="C2195">
        <v>462</v>
      </c>
      <c r="D2195" t="s">
        <v>12</v>
      </c>
      <c r="E2195">
        <v>95</v>
      </c>
      <c r="F2195">
        <v>228</v>
      </c>
      <c r="G2195">
        <v>2467</v>
      </c>
      <c r="H2195" t="s">
        <v>13</v>
      </c>
    </row>
    <row r="2196" spans="1:8" hidden="1">
      <c r="A2196" t="s">
        <v>2884</v>
      </c>
      <c r="B2196" t="s">
        <v>2885</v>
      </c>
      <c r="C2196">
        <v>342</v>
      </c>
      <c r="D2196" t="s">
        <v>10</v>
      </c>
      <c r="E2196">
        <v>30</v>
      </c>
      <c r="F2196">
        <v>81</v>
      </c>
      <c r="G2196">
        <v>12686</v>
      </c>
      <c r="H2196" t="s">
        <v>11</v>
      </c>
    </row>
    <row r="2197" spans="1:8">
      <c r="A2197" t="s">
        <v>2884</v>
      </c>
      <c r="B2197" t="s">
        <v>2885</v>
      </c>
      <c r="C2197">
        <v>342</v>
      </c>
      <c r="D2197" t="s">
        <v>12</v>
      </c>
      <c r="E2197">
        <v>84</v>
      </c>
      <c r="F2197">
        <v>340</v>
      </c>
      <c r="G2197">
        <v>2467</v>
      </c>
      <c r="H2197" t="s">
        <v>13</v>
      </c>
    </row>
    <row r="2198" spans="1:8">
      <c r="A2198" t="s">
        <v>2886</v>
      </c>
      <c r="B2198" t="s">
        <v>2887</v>
      </c>
      <c r="C2198">
        <v>292</v>
      </c>
      <c r="D2198" t="s">
        <v>12</v>
      </c>
      <c r="E2198">
        <v>23</v>
      </c>
      <c r="F2198">
        <v>233</v>
      </c>
      <c r="G2198">
        <v>2467</v>
      </c>
      <c r="H2198" t="s">
        <v>13</v>
      </c>
    </row>
    <row r="2199" spans="1:8">
      <c r="A2199" t="s">
        <v>2888</v>
      </c>
      <c r="B2199" t="s">
        <v>2889</v>
      </c>
      <c r="C2199">
        <v>342</v>
      </c>
      <c r="D2199" t="s">
        <v>12</v>
      </c>
      <c r="E2199">
        <v>66</v>
      </c>
      <c r="F2199">
        <v>297</v>
      </c>
      <c r="G2199">
        <v>2467</v>
      </c>
      <c r="H2199" t="s">
        <v>13</v>
      </c>
    </row>
    <row r="2200" spans="1:8">
      <c r="A2200" t="s">
        <v>2890</v>
      </c>
      <c r="B2200" t="s">
        <v>2891</v>
      </c>
      <c r="C2200">
        <v>484</v>
      </c>
      <c r="D2200" t="s">
        <v>12</v>
      </c>
      <c r="E2200">
        <v>63</v>
      </c>
      <c r="F2200">
        <v>214</v>
      </c>
      <c r="G2200">
        <v>2467</v>
      </c>
      <c r="H2200" t="s">
        <v>13</v>
      </c>
    </row>
    <row r="2201" spans="1:8">
      <c r="A2201" t="s">
        <v>2892</v>
      </c>
      <c r="B2201" t="s">
        <v>2893</v>
      </c>
      <c r="C2201">
        <v>347</v>
      </c>
      <c r="D2201" t="s">
        <v>12</v>
      </c>
      <c r="E2201">
        <v>71</v>
      </c>
      <c r="F2201">
        <v>338</v>
      </c>
      <c r="G2201">
        <v>2467</v>
      </c>
      <c r="H2201" t="s">
        <v>13</v>
      </c>
    </row>
    <row r="2202" spans="1:8">
      <c r="A2202" t="s">
        <v>2894</v>
      </c>
      <c r="B2202" t="s">
        <v>2895</v>
      </c>
      <c r="C2202">
        <v>347</v>
      </c>
      <c r="D2202" t="s">
        <v>12</v>
      </c>
      <c r="E2202">
        <v>71</v>
      </c>
      <c r="F2202">
        <v>338</v>
      </c>
      <c r="G2202">
        <v>2467</v>
      </c>
      <c r="H2202" t="s">
        <v>13</v>
      </c>
    </row>
    <row r="2203" spans="1:8" hidden="1">
      <c r="A2203" t="s">
        <v>2896</v>
      </c>
      <c r="B2203" t="s">
        <v>2897</v>
      </c>
      <c r="C2203">
        <v>341</v>
      </c>
      <c r="D2203" t="s">
        <v>10</v>
      </c>
      <c r="E2203">
        <v>28</v>
      </c>
      <c r="F2203">
        <v>82</v>
      </c>
      <c r="G2203">
        <v>12686</v>
      </c>
      <c r="H2203" t="s">
        <v>11</v>
      </c>
    </row>
    <row r="2204" spans="1:8">
      <c r="A2204" t="s">
        <v>2896</v>
      </c>
      <c r="B2204" t="s">
        <v>2897</v>
      </c>
      <c r="C2204">
        <v>341</v>
      </c>
      <c r="D2204" t="s">
        <v>12</v>
      </c>
      <c r="E2204">
        <v>85</v>
      </c>
      <c r="F2204">
        <v>340</v>
      </c>
      <c r="G2204">
        <v>2467</v>
      </c>
      <c r="H2204" t="s">
        <v>13</v>
      </c>
    </row>
    <row r="2205" spans="1:8">
      <c r="A2205" t="s">
        <v>2898</v>
      </c>
      <c r="B2205" t="s">
        <v>2899</v>
      </c>
      <c r="C2205">
        <v>358</v>
      </c>
      <c r="D2205" t="s">
        <v>12</v>
      </c>
      <c r="E2205">
        <v>20</v>
      </c>
      <c r="F2205">
        <v>195</v>
      </c>
      <c r="G2205">
        <v>2467</v>
      </c>
      <c r="H2205" t="s">
        <v>13</v>
      </c>
    </row>
    <row r="2206" spans="1:8" hidden="1">
      <c r="A2206" t="s">
        <v>2898</v>
      </c>
      <c r="B2206" t="s">
        <v>2899</v>
      </c>
      <c r="C2206">
        <v>358</v>
      </c>
      <c r="D2206" t="s">
        <v>2900</v>
      </c>
      <c r="E2206">
        <v>207</v>
      </c>
      <c r="F2206">
        <v>274</v>
      </c>
      <c r="G2206">
        <v>1027</v>
      </c>
      <c r="H2206" t="s">
        <v>2901</v>
      </c>
    </row>
    <row r="2207" spans="1:8">
      <c r="A2207" t="s">
        <v>2902</v>
      </c>
      <c r="B2207" t="s">
        <v>2903</v>
      </c>
      <c r="C2207">
        <v>280</v>
      </c>
      <c r="D2207" t="s">
        <v>12</v>
      </c>
      <c r="E2207">
        <v>38</v>
      </c>
      <c r="F2207">
        <v>213</v>
      </c>
      <c r="G2207">
        <v>2467</v>
      </c>
      <c r="H2207" t="s">
        <v>13</v>
      </c>
    </row>
    <row r="2208" spans="1:8">
      <c r="A2208" t="s">
        <v>2904</v>
      </c>
      <c r="B2208" t="s">
        <v>2905</v>
      </c>
      <c r="C2208">
        <v>346</v>
      </c>
      <c r="D2208" t="s">
        <v>12</v>
      </c>
      <c r="E2208">
        <v>60</v>
      </c>
      <c r="F2208">
        <v>340</v>
      </c>
      <c r="G2208">
        <v>2467</v>
      </c>
      <c r="H2208" t="s">
        <v>13</v>
      </c>
    </row>
    <row r="2209" spans="1:8">
      <c r="A2209" t="s">
        <v>2906</v>
      </c>
      <c r="B2209" t="s">
        <v>2907</v>
      </c>
      <c r="C2209">
        <v>340</v>
      </c>
      <c r="D2209" t="s">
        <v>12</v>
      </c>
      <c r="E2209">
        <v>82</v>
      </c>
      <c r="F2209">
        <v>339</v>
      </c>
      <c r="G2209">
        <v>2467</v>
      </c>
      <c r="H2209" t="s">
        <v>13</v>
      </c>
    </row>
    <row r="2210" spans="1:8">
      <c r="A2210" t="s">
        <v>2908</v>
      </c>
      <c r="B2210" t="s">
        <v>2909</v>
      </c>
      <c r="C2210">
        <v>280</v>
      </c>
      <c r="D2210" t="s">
        <v>12</v>
      </c>
      <c r="E2210">
        <v>38</v>
      </c>
      <c r="F2210">
        <v>211</v>
      </c>
      <c r="G2210">
        <v>2467</v>
      </c>
      <c r="H2210" t="s">
        <v>13</v>
      </c>
    </row>
    <row r="2211" spans="1:8" hidden="1">
      <c r="A2211" t="s">
        <v>2910</v>
      </c>
      <c r="B2211" t="s">
        <v>2911</v>
      </c>
      <c r="C2211">
        <v>340</v>
      </c>
      <c r="D2211" t="s">
        <v>10</v>
      </c>
      <c r="E2211">
        <v>28</v>
      </c>
      <c r="F2211">
        <v>77</v>
      </c>
      <c r="G2211">
        <v>12686</v>
      </c>
      <c r="H2211" t="s">
        <v>11</v>
      </c>
    </row>
    <row r="2212" spans="1:8">
      <c r="A2212" t="s">
        <v>2910</v>
      </c>
      <c r="B2212" t="s">
        <v>2911</v>
      </c>
      <c r="C2212">
        <v>340</v>
      </c>
      <c r="D2212" t="s">
        <v>12</v>
      </c>
      <c r="E2212">
        <v>101</v>
      </c>
      <c r="F2212">
        <v>339</v>
      </c>
      <c r="G2212">
        <v>2467</v>
      </c>
      <c r="H2212" t="s">
        <v>13</v>
      </c>
    </row>
    <row r="2213" spans="1:8">
      <c r="A2213" t="s">
        <v>2912</v>
      </c>
      <c r="B2213" t="s">
        <v>2913</v>
      </c>
      <c r="C2213">
        <v>340</v>
      </c>
      <c r="D2213" t="s">
        <v>12</v>
      </c>
      <c r="E2213">
        <v>82</v>
      </c>
      <c r="F2213">
        <v>339</v>
      </c>
      <c r="G2213">
        <v>2467</v>
      </c>
      <c r="H2213" t="s">
        <v>13</v>
      </c>
    </row>
    <row r="2214" spans="1:8">
      <c r="A2214" t="s">
        <v>2914</v>
      </c>
      <c r="B2214" t="s">
        <v>2915</v>
      </c>
      <c r="C2214">
        <v>374</v>
      </c>
      <c r="D2214" t="s">
        <v>12</v>
      </c>
      <c r="E2214">
        <v>81</v>
      </c>
      <c r="F2214">
        <v>348</v>
      </c>
      <c r="G2214">
        <v>2467</v>
      </c>
      <c r="H2214" t="s">
        <v>13</v>
      </c>
    </row>
    <row r="2215" spans="1:8" hidden="1">
      <c r="A2215" t="s">
        <v>2916</v>
      </c>
      <c r="B2215" t="s">
        <v>2917</v>
      </c>
      <c r="C2215">
        <v>333</v>
      </c>
      <c r="D2215" t="s">
        <v>10</v>
      </c>
      <c r="E2215">
        <v>20</v>
      </c>
      <c r="F2215">
        <v>79</v>
      </c>
      <c r="G2215">
        <v>12686</v>
      </c>
      <c r="H2215" t="s">
        <v>11</v>
      </c>
    </row>
    <row r="2216" spans="1:8">
      <c r="A2216" t="s">
        <v>2916</v>
      </c>
      <c r="B2216" t="s">
        <v>2917</v>
      </c>
      <c r="C2216">
        <v>333</v>
      </c>
      <c r="D2216" t="s">
        <v>12</v>
      </c>
      <c r="E2216">
        <v>83</v>
      </c>
      <c r="F2216">
        <v>333</v>
      </c>
      <c r="G2216">
        <v>2467</v>
      </c>
      <c r="H2216" t="s">
        <v>13</v>
      </c>
    </row>
    <row r="2217" spans="1:8" hidden="1">
      <c r="A2217" t="s">
        <v>2918</v>
      </c>
      <c r="B2217" t="s">
        <v>2919</v>
      </c>
      <c r="C2217">
        <v>311</v>
      </c>
      <c r="D2217" t="s">
        <v>10</v>
      </c>
      <c r="E2217">
        <v>3</v>
      </c>
      <c r="F2217">
        <v>61</v>
      </c>
      <c r="G2217">
        <v>12686</v>
      </c>
      <c r="H2217" t="s">
        <v>11</v>
      </c>
    </row>
    <row r="2218" spans="1:8">
      <c r="A2218" t="s">
        <v>2918</v>
      </c>
      <c r="B2218" t="s">
        <v>2919</v>
      </c>
      <c r="C2218">
        <v>311</v>
      </c>
      <c r="D2218" t="s">
        <v>12</v>
      </c>
      <c r="E2218">
        <v>61</v>
      </c>
      <c r="F2218">
        <v>311</v>
      </c>
      <c r="G2218">
        <v>2467</v>
      </c>
      <c r="H2218" t="s">
        <v>13</v>
      </c>
    </row>
    <row r="2219" spans="1:8">
      <c r="A2219" t="s">
        <v>2920</v>
      </c>
      <c r="B2219" t="s">
        <v>2921</v>
      </c>
      <c r="C2219">
        <v>314</v>
      </c>
      <c r="D2219" t="s">
        <v>12</v>
      </c>
      <c r="E2219">
        <v>79</v>
      </c>
      <c r="F2219">
        <v>314</v>
      </c>
      <c r="G2219">
        <v>2467</v>
      </c>
      <c r="H2219" t="s">
        <v>13</v>
      </c>
    </row>
    <row r="2220" spans="1:8">
      <c r="A2220" t="s">
        <v>2922</v>
      </c>
      <c r="B2220" t="s">
        <v>2923</v>
      </c>
      <c r="C2220">
        <v>311</v>
      </c>
      <c r="D2220" t="s">
        <v>12</v>
      </c>
      <c r="E2220">
        <v>75</v>
      </c>
      <c r="F2220">
        <v>311</v>
      </c>
      <c r="G2220">
        <v>2467</v>
      </c>
      <c r="H2220" t="s">
        <v>13</v>
      </c>
    </row>
    <row r="2221" spans="1:8">
      <c r="A2221" t="s">
        <v>2924</v>
      </c>
      <c r="B2221" t="s">
        <v>2925</v>
      </c>
      <c r="C2221">
        <v>310</v>
      </c>
      <c r="D2221" t="s">
        <v>12</v>
      </c>
      <c r="E2221">
        <v>73</v>
      </c>
      <c r="F2221">
        <v>310</v>
      </c>
      <c r="G2221">
        <v>2467</v>
      </c>
      <c r="H2221" t="s">
        <v>13</v>
      </c>
    </row>
    <row r="2222" spans="1:8" hidden="1">
      <c r="A2222" t="s">
        <v>2926</v>
      </c>
      <c r="B2222" t="s">
        <v>2927</v>
      </c>
      <c r="C2222">
        <v>326</v>
      </c>
      <c r="D2222" t="s">
        <v>10</v>
      </c>
      <c r="E2222">
        <v>2</v>
      </c>
      <c r="F2222">
        <v>59</v>
      </c>
      <c r="G2222">
        <v>12686</v>
      </c>
      <c r="H2222" t="s">
        <v>11</v>
      </c>
    </row>
    <row r="2223" spans="1:8">
      <c r="A2223" t="s">
        <v>2926</v>
      </c>
      <c r="B2223" t="s">
        <v>2927</v>
      </c>
      <c r="C2223">
        <v>326</v>
      </c>
      <c r="D2223" t="s">
        <v>12</v>
      </c>
      <c r="E2223">
        <v>63</v>
      </c>
      <c r="F2223">
        <v>326</v>
      </c>
      <c r="G2223">
        <v>2467</v>
      </c>
      <c r="H2223" t="s">
        <v>13</v>
      </c>
    </row>
    <row r="2224" spans="1:8">
      <c r="A2224" t="s">
        <v>2928</v>
      </c>
      <c r="B2224" t="s">
        <v>2929</v>
      </c>
      <c r="C2224">
        <v>221</v>
      </c>
      <c r="D2224" t="s">
        <v>12</v>
      </c>
      <c r="E2224">
        <v>2</v>
      </c>
      <c r="F2224">
        <v>221</v>
      </c>
      <c r="G2224">
        <v>2467</v>
      </c>
      <c r="H2224" t="s">
        <v>13</v>
      </c>
    </row>
    <row r="2225" spans="1:8">
      <c r="A2225" t="s">
        <v>2930</v>
      </c>
      <c r="B2225" t="s">
        <v>2931</v>
      </c>
      <c r="C2225">
        <v>578</v>
      </c>
      <c r="D2225" t="s">
        <v>12</v>
      </c>
      <c r="E2225">
        <v>95</v>
      </c>
      <c r="F2225">
        <v>313</v>
      </c>
      <c r="G2225">
        <v>2467</v>
      </c>
      <c r="H2225" t="s">
        <v>13</v>
      </c>
    </row>
    <row r="2226" spans="1:8" hidden="1">
      <c r="A2226" t="s">
        <v>2932</v>
      </c>
      <c r="B2226" t="s">
        <v>2933</v>
      </c>
      <c r="C2226">
        <v>347</v>
      </c>
      <c r="D2226" t="s">
        <v>10</v>
      </c>
      <c r="E2226">
        <v>24</v>
      </c>
      <c r="F2226">
        <v>80</v>
      </c>
      <c r="G2226">
        <v>12686</v>
      </c>
      <c r="H2226" t="s">
        <v>11</v>
      </c>
    </row>
    <row r="2227" spans="1:8">
      <c r="A2227" t="s">
        <v>2932</v>
      </c>
      <c r="B2227" t="s">
        <v>2933</v>
      </c>
      <c r="C2227">
        <v>347</v>
      </c>
      <c r="D2227" t="s">
        <v>12</v>
      </c>
      <c r="E2227">
        <v>83</v>
      </c>
      <c r="F2227">
        <v>340</v>
      </c>
      <c r="G2227">
        <v>2467</v>
      </c>
      <c r="H2227" t="s">
        <v>13</v>
      </c>
    </row>
    <row r="2228" spans="1:8" hidden="1">
      <c r="A2228" t="s">
        <v>2934</v>
      </c>
      <c r="B2228" t="s">
        <v>2935</v>
      </c>
      <c r="C2228">
        <v>337</v>
      </c>
      <c r="D2228" t="s">
        <v>10</v>
      </c>
      <c r="E2228">
        <v>15</v>
      </c>
      <c r="F2228">
        <v>74</v>
      </c>
      <c r="G2228">
        <v>12686</v>
      </c>
      <c r="H2228" t="s">
        <v>11</v>
      </c>
    </row>
    <row r="2229" spans="1:8">
      <c r="A2229" t="s">
        <v>2934</v>
      </c>
      <c r="B2229" t="s">
        <v>2935</v>
      </c>
      <c r="C2229">
        <v>337</v>
      </c>
      <c r="D2229" t="s">
        <v>12</v>
      </c>
      <c r="E2229">
        <v>79</v>
      </c>
      <c r="F2229">
        <v>335</v>
      </c>
      <c r="G2229">
        <v>2467</v>
      </c>
      <c r="H2229" t="s">
        <v>13</v>
      </c>
    </row>
    <row r="2230" spans="1:8" hidden="1">
      <c r="A2230" t="s">
        <v>2936</v>
      </c>
      <c r="B2230" t="s">
        <v>2937</v>
      </c>
      <c r="C2230">
        <v>341</v>
      </c>
      <c r="D2230" t="s">
        <v>10</v>
      </c>
      <c r="E2230">
        <v>30</v>
      </c>
      <c r="F2230">
        <v>82</v>
      </c>
      <c r="G2230">
        <v>12686</v>
      </c>
      <c r="H2230" t="s">
        <v>11</v>
      </c>
    </row>
    <row r="2231" spans="1:8">
      <c r="A2231" t="s">
        <v>2936</v>
      </c>
      <c r="B2231" t="s">
        <v>2937</v>
      </c>
      <c r="C2231">
        <v>341</v>
      </c>
      <c r="D2231" t="s">
        <v>12</v>
      </c>
      <c r="E2231">
        <v>85</v>
      </c>
      <c r="F2231">
        <v>340</v>
      </c>
      <c r="G2231">
        <v>2467</v>
      </c>
      <c r="H2231" t="s">
        <v>13</v>
      </c>
    </row>
    <row r="2232" spans="1:8" hidden="1">
      <c r="A2232" t="s">
        <v>2938</v>
      </c>
      <c r="B2232" t="s">
        <v>2939</v>
      </c>
      <c r="C2232">
        <v>670</v>
      </c>
      <c r="D2232" t="s">
        <v>2940</v>
      </c>
      <c r="E2232">
        <v>199</v>
      </c>
      <c r="F2232">
        <v>309</v>
      </c>
      <c r="G2232">
        <v>6166</v>
      </c>
      <c r="H2232" t="s">
        <v>2941</v>
      </c>
    </row>
    <row r="2233" spans="1:8" hidden="1">
      <c r="A2233" t="s">
        <v>2938</v>
      </c>
      <c r="B2233" t="s">
        <v>2939</v>
      </c>
      <c r="C2233">
        <v>670</v>
      </c>
      <c r="D2233" t="s">
        <v>2942</v>
      </c>
      <c r="E2233">
        <v>4</v>
      </c>
      <c r="F2233">
        <v>120</v>
      </c>
      <c r="G2233">
        <v>6720</v>
      </c>
      <c r="H2233" t="s">
        <v>2943</v>
      </c>
    </row>
    <row r="2234" spans="1:8">
      <c r="A2234" t="s">
        <v>2938</v>
      </c>
      <c r="B2234" t="s">
        <v>2939</v>
      </c>
      <c r="C2234">
        <v>670</v>
      </c>
      <c r="D2234" t="s">
        <v>12</v>
      </c>
      <c r="E2234">
        <v>395</v>
      </c>
      <c r="F2234">
        <v>519</v>
      </c>
      <c r="G2234">
        <v>2467</v>
      </c>
      <c r="H2234" t="s">
        <v>13</v>
      </c>
    </row>
    <row r="2235" spans="1:8" hidden="1">
      <c r="A2235" t="s">
        <v>2944</v>
      </c>
      <c r="B2235" t="s">
        <v>2945</v>
      </c>
      <c r="C2235">
        <v>1681</v>
      </c>
      <c r="D2235" t="s">
        <v>2946</v>
      </c>
      <c r="E2235">
        <v>1</v>
      </c>
      <c r="F2235">
        <v>69</v>
      </c>
      <c r="G2235">
        <v>33</v>
      </c>
      <c r="H2235" t="s">
        <v>2946</v>
      </c>
    </row>
    <row r="2236" spans="1:8">
      <c r="A2236" t="s">
        <v>2944</v>
      </c>
      <c r="B2236" t="s">
        <v>2945</v>
      </c>
      <c r="C2236">
        <v>1681</v>
      </c>
      <c r="D2236" t="s">
        <v>12</v>
      </c>
      <c r="E2236">
        <v>1398</v>
      </c>
      <c r="F2236">
        <v>1495</v>
      </c>
      <c r="G2236">
        <v>2467</v>
      </c>
      <c r="H2236" t="s">
        <v>13</v>
      </c>
    </row>
    <row r="2237" spans="1:8" hidden="1">
      <c r="A2237" t="s">
        <v>2947</v>
      </c>
      <c r="B2237" t="s">
        <v>2948</v>
      </c>
      <c r="C2237">
        <v>279</v>
      </c>
      <c r="D2237" t="s">
        <v>10</v>
      </c>
      <c r="E2237">
        <v>26</v>
      </c>
      <c r="F2237">
        <v>81</v>
      </c>
      <c r="G2237">
        <v>12686</v>
      </c>
      <c r="H2237" t="s">
        <v>11</v>
      </c>
    </row>
    <row r="2238" spans="1:8">
      <c r="A2238" t="s">
        <v>2947</v>
      </c>
      <c r="B2238" t="s">
        <v>2948</v>
      </c>
      <c r="C2238">
        <v>279</v>
      </c>
      <c r="D2238" t="s">
        <v>12</v>
      </c>
      <c r="E2238">
        <v>84</v>
      </c>
      <c r="F2238">
        <v>279</v>
      </c>
      <c r="G2238">
        <v>2467</v>
      </c>
      <c r="H2238" t="s">
        <v>13</v>
      </c>
    </row>
    <row r="2239" spans="1:8" hidden="1">
      <c r="A2239" t="s">
        <v>2949</v>
      </c>
      <c r="B2239" t="s">
        <v>2950</v>
      </c>
      <c r="C2239">
        <v>579</v>
      </c>
      <c r="D2239" t="s">
        <v>2951</v>
      </c>
      <c r="E2239">
        <v>274</v>
      </c>
      <c r="F2239">
        <v>458</v>
      </c>
      <c r="G2239">
        <v>39</v>
      </c>
      <c r="H2239" t="s">
        <v>2951</v>
      </c>
    </row>
    <row r="2240" spans="1:8">
      <c r="A2240" t="s">
        <v>2949</v>
      </c>
      <c r="B2240" t="s">
        <v>2950</v>
      </c>
      <c r="C2240">
        <v>579</v>
      </c>
      <c r="D2240" t="s">
        <v>12</v>
      </c>
      <c r="E2240">
        <v>76</v>
      </c>
      <c r="F2240">
        <v>261</v>
      </c>
      <c r="G2240">
        <v>2467</v>
      </c>
      <c r="H2240" t="s">
        <v>13</v>
      </c>
    </row>
    <row r="2241" spans="1:8" hidden="1">
      <c r="A2241" t="s">
        <v>2952</v>
      </c>
      <c r="B2241" t="s">
        <v>2953</v>
      </c>
      <c r="C2241">
        <v>377</v>
      </c>
      <c r="D2241" t="s">
        <v>10</v>
      </c>
      <c r="E2241">
        <v>59</v>
      </c>
      <c r="F2241">
        <v>113</v>
      </c>
      <c r="G2241">
        <v>12686</v>
      </c>
      <c r="H2241" t="s">
        <v>11</v>
      </c>
    </row>
    <row r="2242" spans="1:8">
      <c r="A2242" t="s">
        <v>2952</v>
      </c>
      <c r="B2242" t="s">
        <v>2953</v>
      </c>
      <c r="C2242">
        <v>377</v>
      </c>
      <c r="D2242" t="s">
        <v>12</v>
      </c>
      <c r="E2242">
        <v>116</v>
      </c>
      <c r="F2242">
        <v>372</v>
      </c>
      <c r="G2242">
        <v>2467</v>
      </c>
      <c r="H2242" t="s">
        <v>13</v>
      </c>
    </row>
    <row r="2243" spans="1:8" hidden="1">
      <c r="A2243" t="s">
        <v>2954</v>
      </c>
      <c r="B2243" t="s">
        <v>2955</v>
      </c>
      <c r="C2243">
        <v>324</v>
      </c>
      <c r="D2243" t="s">
        <v>10</v>
      </c>
      <c r="E2243">
        <v>7</v>
      </c>
      <c r="F2243">
        <v>65</v>
      </c>
      <c r="G2243">
        <v>12686</v>
      </c>
      <c r="H2243" t="s">
        <v>11</v>
      </c>
    </row>
    <row r="2244" spans="1:8">
      <c r="A2244" t="s">
        <v>2954</v>
      </c>
      <c r="B2244" t="s">
        <v>2955</v>
      </c>
      <c r="C2244">
        <v>324</v>
      </c>
      <c r="D2244" t="s">
        <v>12</v>
      </c>
      <c r="E2244">
        <v>68</v>
      </c>
      <c r="F2244">
        <v>324</v>
      </c>
      <c r="G2244">
        <v>2467</v>
      </c>
      <c r="H2244" t="s">
        <v>13</v>
      </c>
    </row>
    <row r="2245" spans="1:8">
      <c r="A2245" t="s">
        <v>2956</v>
      </c>
      <c r="B2245" t="s">
        <v>2957</v>
      </c>
      <c r="C2245">
        <v>332</v>
      </c>
      <c r="D2245" t="s">
        <v>12</v>
      </c>
      <c r="E2245">
        <v>75</v>
      </c>
      <c r="F2245">
        <v>331</v>
      </c>
      <c r="G2245">
        <v>2467</v>
      </c>
      <c r="H2245" t="s">
        <v>13</v>
      </c>
    </row>
    <row r="2246" spans="1:8">
      <c r="A2246" t="s">
        <v>2958</v>
      </c>
      <c r="B2246" t="s">
        <v>2959</v>
      </c>
      <c r="C2246">
        <v>432</v>
      </c>
      <c r="D2246" t="s">
        <v>12</v>
      </c>
      <c r="E2246">
        <v>1</v>
      </c>
      <c r="F2246">
        <v>207</v>
      </c>
      <c r="G2246">
        <v>2467</v>
      </c>
      <c r="H2246" t="s">
        <v>13</v>
      </c>
    </row>
    <row r="2247" spans="1:8">
      <c r="A2247" t="s">
        <v>2960</v>
      </c>
      <c r="B2247" t="s">
        <v>2961</v>
      </c>
      <c r="C2247">
        <v>466</v>
      </c>
      <c r="D2247" t="s">
        <v>12</v>
      </c>
      <c r="E2247">
        <v>75</v>
      </c>
      <c r="F2247">
        <v>277</v>
      </c>
      <c r="G2247">
        <v>2467</v>
      </c>
      <c r="H2247" t="s">
        <v>13</v>
      </c>
    </row>
    <row r="2248" spans="1:8" hidden="1">
      <c r="A2248" t="s">
        <v>2962</v>
      </c>
      <c r="B2248" t="s">
        <v>2963</v>
      </c>
      <c r="C2248">
        <v>376</v>
      </c>
      <c r="D2248" t="s">
        <v>10</v>
      </c>
      <c r="E2248">
        <v>57</v>
      </c>
      <c r="F2248">
        <v>114</v>
      </c>
      <c r="G2248">
        <v>12686</v>
      </c>
      <c r="H2248" t="s">
        <v>11</v>
      </c>
    </row>
    <row r="2249" spans="1:8">
      <c r="A2249" t="s">
        <v>2962</v>
      </c>
      <c r="B2249" t="s">
        <v>2963</v>
      </c>
      <c r="C2249">
        <v>376</v>
      </c>
      <c r="D2249" t="s">
        <v>12</v>
      </c>
      <c r="E2249">
        <v>117</v>
      </c>
      <c r="F2249">
        <v>372</v>
      </c>
      <c r="G2249">
        <v>2467</v>
      </c>
      <c r="H2249" t="s">
        <v>13</v>
      </c>
    </row>
    <row r="2250" spans="1:8">
      <c r="A2250" t="s">
        <v>2964</v>
      </c>
      <c r="B2250" t="s">
        <v>2965</v>
      </c>
      <c r="C2250">
        <v>253</v>
      </c>
      <c r="D2250" t="s">
        <v>12</v>
      </c>
      <c r="E2250">
        <v>61</v>
      </c>
      <c r="F2250">
        <v>253</v>
      </c>
      <c r="G2250">
        <v>2467</v>
      </c>
      <c r="H2250" t="s">
        <v>13</v>
      </c>
    </row>
    <row r="2251" spans="1:8">
      <c r="A2251" t="s">
        <v>2966</v>
      </c>
      <c r="B2251" t="s">
        <v>2967</v>
      </c>
      <c r="C2251">
        <v>346</v>
      </c>
      <c r="D2251" t="s">
        <v>12</v>
      </c>
      <c r="E2251">
        <v>60</v>
      </c>
      <c r="F2251">
        <v>340</v>
      </c>
      <c r="G2251">
        <v>2467</v>
      </c>
      <c r="H2251" t="s">
        <v>13</v>
      </c>
    </row>
    <row r="2252" spans="1:8" hidden="1">
      <c r="A2252" t="s">
        <v>2968</v>
      </c>
      <c r="B2252" t="s">
        <v>2969</v>
      </c>
      <c r="C2252">
        <v>334</v>
      </c>
      <c r="D2252" t="s">
        <v>238</v>
      </c>
      <c r="E2252">
        <v>15</v>
      </c>
      <c r="F2252">
        <v>68</v>
      </c>
      <c r="G2252">
        <v>92</v>
      </c>
      <c r="H2252" t="s">
        <v>238</v>
      </c>
    </row>
    <row r="2253" spans="1:8">
      <c r="A2253" t="s">
        <v>2968</v>
      </c>
      <c r="B2253" t="s">
        <v>2969</v>
      </c>
      <c r="C2253">
        <v>334</v>
      </c>
      <c r="D2253" t="s">
        <v>12</v>
      </c>
      <c r="E2253">
        <v>77</v>
      </c>
      <c r="F2253">
        <v>333</v>
      </c>
      <c r="G2253">
        <v>2467</v>
      </c>
      <c r="H2253" t="s">
        <v>13</v>
      </c>
    </row>
    <row r="2254" spans="1:8" hidden="1">
      <c r="A2254" t="s">
        <v>2970</v>
      </c>
      <c r="B2254" t="s">
        <v>2971</v>
      </c>
      <c r="C2254">
        <v>395</v>
      </c>
      <c r="D2254" t="s">
        <v>10</v>
      </c>
      <c r="E2254">
        <v>74</v>
      </c>
      <c r="F2254">
        <v>132</v>
      </c>
      <c r="G2254">
        <v>12686</v>
      </c>
      <c r="H2254" t="s">
        <v>11</v>
      </c>
    </row>
    <row r="2255" spans="1:8">
      <c r="A2255" t="s">
        <v>2970</v>
      </c>
      <c r="B2255" t="s">
        <v>2971</v>
      </c>
      <c r="C2255">
        <v>395</v>
      </c>
      <c r="D2255" t="s">
        <v>12</v>
      </c>
      <c r="E2255">
        <v>135</v>
      </c>
      <c r="F2255">
        <v>390</v>
      </c>
      <c r="G2255">
        <v>2467</v>
      </c>
      <c r="H2255" t="s">
        <v>13</v>
      </c>
    </row>
    <row r="2256" spans="1:8">
      <c r="A2256" t="s">
        <v>2972</v>
      </c>
      <c r="B2256" t="s">
        <v>2973</v>
      </c>
      <c r="C2256">
        <v>322</v>
      </c>
      <c r="D2256" t="s">
        <v>12</v>
      </c>
      <c r="E2256">
        <v>66</v>
      </c>
      <c r="F2256">
        <v>322</v>
      </c>
      <c r="G2256">
        <v>2467</v>
      </c>
      <c r="H2256" t="s">
        <v>13</v>
      </c>
    </row>
    <row r="2257" spans="1:8">
      <c r="A2257" t="s">
        <v>2974</v>
      </c>
      <c r="B2257" t="s">
        <v>2975</v>
      </c>
      <c r="C2257">
        <v>294</v>
      </c>
      <c r="D2257" t="s">
        <v>12</v>
      </c>
      <c r="E2257">
        <v>38</v>
      </c>
      <c r="F2257">
        <v>294</v>
      </c>
      <c r="G2257">
        <v>2467</v>
      </c>
      <c r="H2257" t="s">
        <v>13</v>
      </c>
    </row>
    <row r="2258" spans="1:8" hidden="1">
      <c r="A2258" t="s">
        <v>2976</v>
      </c>
      <c r="B2258" t="s">
        <v>2977</v>
      </c>
      <c r="C2258">
        <v>355</v>
      </c>
      <c r="D2258" t="s">
        <v>10</v>
      </c>
      <c r="E2258">
        <v>37</v>
      </c>
      <c r="F2258">
        <v>91</v>
      </c>
      <c r="G2258">
        <v>12686</v>
      </c>
      <c r="H2258" t="s">
        <v>11</v>
      </c>
    </row>
    <row r="2259" spans="1:8">
      <c r="A2259" t="s">
        <v>2976</v>
      </c>
      <c r="B2259" t="s">
        <v>2977</v>
      </c>
      <c r="C2259">
        <v>355</v>
      </c>
      <c r="D2259" t="s">
        <v>12</v>
      </c>
      <c r="E2259">
        <v>94</v>
      </c>
      <c r="F2259">
        <v>350</v>
      </c>
      <c r="G2259">
        <v>2467</v>
      </c>
      <c r="H2259" t="s">
        <v>13</v>
      </c>
    </row>
    <row r="2260" spans="1:8" hidden="1">
      <c r="A2260" t="s">
        <v>2978</v>
      </c>
      <c r="B2260" t="s">
        <v>2979</v>
      </c>
      <c r="C2260">
        <v>542</v>
      </c>
      <c r="D2260" t="s">
        <v>2980</v>
      </c>
      <c r="E2260">
        <v>291</v>
      </c>
      <c r="F2260">
        <v>339</v>
      </c>
      <c r="G2260">
        <v>49</v>
      </c>
      <c r="H2260" t="s">
        <v>2980</v>
      </c>
    </row>
    <row r="2261" spans="1:8" hidden="1">
      <c r="A2261" t="s">
        <v>2978</v>
      </c>
      <c r="B2261" t="s">
        <v>2979</v>
      </c>
      <c r="C2261">
        <v>542</v>
      </c>
      <c r="D2261" t="s">
        <v>2981</v>
      </c>
      <c r="E2261">
        <v>341</v>
      </c>
      <c r="F2261">
        <v>540</v>
      </c>
      <c r="G2261">
        <v>91</v>
      </c>
      <c r="H2261" t="s">
        <v>2981</v>
      </c>
    </row>
    <row r="2262" spans="1:8" hidden="1">
      <c r="A2262" t="s">
        <v>2978</v>
      </c>
      <c r="B2262" t="s">
        <v>2979</v>
      </c>
      <c r="C2262">
        <v>542</v>
      </c>
      <c r="D2262" t="s">
        <v>2982</v>
      </c>
      <c r="E2262">
        <v>231</v>
      </c>
      <c r="F2262">
        <v>289</v>
      </c>
      <c r="G2262">
        <v>9</v>
      </c>
      <c r="H2262" t="s">
        <v>2982</v>
      </c>
    </row>
    <row r="2263" spans="1:8">
      <c r="A2263" t="s">
        <v>2978</v>
      </c>
      <c r="B2263" t="s">
        <v>2979</v>
      </c>
      <c r="C2263">
        <v>542</v>
      </c>
      <c r="D2263" t="s">
        <v>12</v>
      </c>
      <c r="E2263">
        <v>82</v>
      </c>
      <c r="F2263">
        <v>230</v>
      </c>
      <c r="G2263">
        <v>2467</v>
      </c>
      <c r="H2263" t="s">
        <v>13</v>
      </c>
    </row>
    <row r="2264" spans="1:8" hidden="1">
      <c r="A2264" t="s">
        <v>2983</v>
      </c>
      <c r="B2264" t="s">
        <v>2984</v>
      </c>
      <c r="C2264">
        <v>540</v>
      </c>
      <c r="D2264" t="s">
        <v>2980</v>
      </c>
      <c r="E2264">
        <v>291</v>
      </c>
      <c r="F2264">
        <v>339</v>
      </c>
      <c r="G2264">
        <v>49</v>
      </c>
      <c r="H2264" t="s">
        <v>2980</v>
      </c>
    </row>
    <row r="2265" spans="1:8" hidden="1">
      <c r="A2265" t="s">
        <v>2983</v>
      </c>
      <c r="B2265" t="s">
        <v>2984</v>
      </c>
      <c r="C2265">
        <v>540</v>
      </c>
      <c r="D2265" t="s">
        <v>2981</v>
      </c>
      <c r="E2265">
        <v>341</v>
      </c>
      <c r="F2265">
        <v>538</v>
      </c>
      <c r="G2265">
        <v>91</v>
      </c>
      <c r="H2265" t="s">
        <v>2981</v>
      </c>
    </row>
    <row r="2266" spans="1:8" hidden="1">
      <c r="A2266" t="s">
        <v>2983</v>
      </c>
      <c r="B2266" t="s">
        <v>2984</v>
      </c>
      <c r="C2266">
        <v>540</v>
      </c>
      <c r="D2266" t="s">
        <v>2982</v>
      </c>
      <c r="E2266">
        <v>231</v>
      </c>
      <c r="F2266">
        <v>289</v>
      </c>
      <c r="G2266">
        <v>9</v>
      </c>
      <c r="H2266" t="s">
        <v>2982</v>
      </c>
    </row>
    <row r="2267" spans="1:8">
      <c r="A2267" t="s">
        <v>2983</v>
      </c>
      <c r="B2267" t="s">
        <v>2984</v>
      </c>
      <c r="C2267">
        <v>540</v>
      </c>
      <c r="D2267" t="s">
        <v>12</v>
      </c>
      <c r="E2267">
        <v>78</v>
      </c>
      <c r="F2267">
        <v>229</v>
      </c>
      <c r="G2267">
        <v>2467</v>
      </c>
      <c r="H2267" t="s">
        <v>13</v>
      </c>
    </row>
    <row r="2268" spans="1:8" hidden="1">
      <c r="A2268" t="s">
        <v>2985</v>
      </c>
      <c r="B2268" t="s">
        <v>2986</v>
      </c>
      <c r="C2268">
        <v>394</v>
      </c>
      <c r="D2268" t="s">
        <v>10</v>
      </c>
      <c r="E2268">
        <v>74</v>
      </c>
      <c r="F2268">
        <v>132</v>
      </c>
      <c r="G2268">
        <v>12686</v>
      </c>
      <c r="H2268" t="s">
        <v>11</v>
      </c>
    </row>
    <row r="2269" spans="1:8">
      <c r="A2269" t="s">
        <v>2985</v>
      </c>
      <c r="B2269" t="s">
        <v>2986</v>
      </c>
      <c r="C2269">
        <v>394</v>
      </c>
      <c r="D2269" t="s">
        <v>12</v>
      </c>
      <c r="E2269">
        <v>135</v>
      </c>
      <c r="F2269">
        <v>390</v>
      </c>
      <c r="G2269">
        <v>2467</v>
      </c>
      <c r="H2269" t="s">
        <v>13</v>
      </c>
    </row>
    <row r="2270" spans="1:8">
      <c r="A2270" t="s">
        <v>2987</v>
      </c>
      <c r="B2270" t="s">
        <v>2988</v>
      </c>
      <c r="C2270">
        <v>461</v>
      </c>
      <c r="D2270" t="s">
        <v>12</v>
      </c>
      <c r="E2270">
        <v>74</v>
      </c>
      <c r="F2270">
        <v>274</v>
      </c>
      <c r="G2270">
        <v>2467</v>
      </c>
      <c r="H2270" t="s">
        <v>13</v>
      </c>
    </row>
    <row r="2271" spans="1:8" hidden="1">
      <c r="A2271" t="s">
        <v>2989</v>
      </c>
      <c r="B2271" t="s">
        <v>2990</v>
      </c>
      <c r="C2271">
        <v>334</v>
      </c>
      <c r="D2271" t="s">
        <v>238</v>
      </c>
      <c r="E2271">
        <v>26</v>
      </c>
      <c r="F2271">
        <v>68</v>
      </c>
      <c r="G2271">
        <v>92</v>
      </c>
      <c r="H2271" t="s">
        <v>238</v>
      </c>
    </row>
    <row r="2272" spans="1:8">
      <c r="A2272" t="s">
        <v>2989</v>
      </c>
      <c r="B2272" t="s">
        <v>2990</v>
      </c>
      <c r="C2272">
        <v>334</v>
      </c>
      <c r="D2272" t="s">
        <v>12</v>
      </c>
      <c r="E2272">
        <v>77</v>
      </c>
      <c r="F2272">
        <v>333</v>
      </c>
      <c r="G2272">
        <v>2467</v>
      </c>
      <c r="H2272" t="s">
        <v>13</v>
      </c>
    </row>
    <row r="2273" spans="1:8" hidden="1">
      <c r="A2273" t="s">
        <v>2991</v>
      </c>
      <c r="B2273" t="s">
        <v>2992</v>
      </c>
      <c r="C2273">
        <v>334</v>
      </c>
      <c r="D2273" t="s">
        <v>10</v>
      </c>
      <c r="E2273">
        <v>10</v>
      </c>
      <c r="F2273">
        <v>67</v>
      </c>
      <c r="G2273">
        <v>12686</v>
      </c>
      <c r="H2273" t="s">
        <v>11</v>
      </c>
    </row>
    <row r="2274" spans="1:8">
      <c r="A2274" t="s">
        <v>2991</v>
      </c>
      <c r="B2274" t="s">
        <v>2992</v>
      </c>
      <c r="C2274">
        <v>334</v>
      </c>
      <c r="D2274" t="s">
        <v>12</v>
      </c>
      <c r="E2274">
        <v>71</v>
      </c>
      <c r="F2274">
        <v>324</v>
      </c>
      <c r="G2274">
        <v>2467</v>
      </c>
      <c r="H2274" t="s">
        <v>13</v>
      </c>
    </row>
    <row r="2275" spans="1:8">
      <c r="A2275" t="s">
        <v>2993</v>
      </c>
      <c r="B2275" t="s">
        <v>2994</v>
      </c>
      <c r="C2275">
        <v>121</v>
      </c>
      <c r="D2275" t="s">
        <v>12</v>
      </c>
      <c r="E2275">
        <v>1</v>
      </c>
      <c r="F2275">
        <v>121</v>
      </c>
      <c r="G2275">
        <v>2467</v>
      </c>
      <c r="H2275" t="s">
        <v>13</v>
      </c>
    </row>
    <row r="2276" spans="1:8">
      <c r="A2276" t="s">
        <v>2995</v>
      </c>
      <c r="B2276" t="s">
        <v>2996</v>
      </c>
      <c r="C2276">
        <v>120</v>
      </c>
      <c r="D2276" t="s">
        <v>12</v>
      </c>
      <c r="E2276">
        <v>1</v>
      </c>
      <c r="F2276">
        <v>120</v>
      </c>
      <c r="G2276">
        <v>2467</v>
      </c>
      <c r="H2276" t="s">
        <v>13</v>
      </c>
    </row>
    <row r="2277" spans="1:8">
      <c r="A2277" t="s">
        <v>2997</v>
      </c>
      <c r="B2277" t="s">
        <v>2998</v>
      </c>
      <c r="C2277">
        <v>125</v>
      </c>
      <c r="D2277" t="s">
        <v>12</v>
      </c>
      <c r="E2277">
        <v>1</v>
      </c>
      <c r="F2277">
        <v>125</v>
      </c>
      <c r="G2277">
        <v>2467</v>
      </c>
      <c r="H2277" t="s">
        <v>13</v>
      </c>
    </row>
    <row r="2278" spans="1:8">
      <c r="A2278" t="s">
        <v>2999</v>
      </c>
      <c r="B2278" t="s">
        <v>3000</v>
      </c>
      <c r="C2278">
        <v>124</v>
      </c>
      <c r="D2278" t="s">
        <v>12</v>
      </c>
      <c r="E2278">
        <v>1</v>
      </c>
      <c r="F2278">
        <v>124</v>
      </c>
      <c r="G2278">
        <v>2467</v>
      </c>
      <c r="H2278" t="s">
        <v>13</v>
      </c>
    </row>
    <row r="2279" spans="1:8">
      <c r="A2279" t="s">
        <v>3001</v>
      </c>
      <c r="B2279" t="s">
        <v>3002</v>
      </c>
      <c r="C2279">
        <v>120</v>
      </c>
      <c r="D2279" t="s">
        <v>12</v>
      </c>
      <c r="E2279">
        <v>1</v>
      </c>
      <c r="F2279">
        <v>120</v>
      </c>
      <c r="G2279">
        <v>2467</v>
      </c>
      <c r="H2279" t="s">
        <v>13</v>
      </c>
    </row>
    <row r="2280" spans="1:8">
      <c r="A2280" t="s">
        <v>3003</v>
      </c>
      <c r="B2280" t="s">
        <v>3004</v>
      </c>
      <c r="C2280">
        <v>121</v>
      </c>
      <c r="D2280" t="s">
        <v>12</v>
      </c>
      <c r="E2280">
        <v>1</v>
      </c>
      <c r="F2280">
        <v>121</v>
      </c>
      <c r="G2280">
        <v>2467</v>
      </c>
      <c r="H2280" t="s">
        <v>13</v>
      </c>
    </row>
    <row r="2281" spans="1:8">
      <c r="A2281" t="s">
        <v>3005</v>
      </c>
      <c r="B2281" t="s">
        <v>3006</v>
      </c>
      <c r="C2281">
        <v>122</v>
      </c>
      <c r="D2281" t="s">
        <v>12</v>
      </c>
      <c r="E2281">
        <v>1</v>
      </c>
      <c r="F2281">
        <v>122</v>
      </c>
      <c r="G2281">
        <v>2467</v>
      </c>
      <c r="H2281" t="s">
        <v>13</v>
      </c>
    </row>
    <row r="2282" spans="1:8">
      <c r="A2282" t="s">
        <v>3007</v>
      </c>
      <c r="B2282" t="s">
        <v>3008</v>
      </c>
      <c r="C2282">
        <v>114</v>
      </c>
      <c r="D2282" t="s">
        <v>12</v>
      </c>
      <c r="E2282">
        <v>1</v>
      </c>
      <c r="F2282">
        <v>114</v>
      </c>
      <c r="G2282">
        <v>2467</v>
      </c>
      <c r="H2282" t="s">
        <v>13</v>
      </c>
    </row>
    <row r="2283" spans="1:8">
      <c r="A2283" t="s">
        <v>3009</v>
      </c>
      <c r="B2283" t="s">
        <v>3010</v>
      </c>
      <c r="C2283">
        <v>112</v>
      </c>
      <c r="D2283" t="s">
        <v>12</v>
      </c>
      <c r="E2283">
        <v>1</v>
      </c>
      <c r="F2283">
        <v>112</v>
      </c>
      <c r="G2283">
        <v>2467</v>
      </c>
      <c r="H2283" t="s">
        <v>13</v>
      </c>
    </row>
    <row r="2284" spans="1:8" hidden="1">
      <c r="A2284" t="s">
        <v>3011</v>
      </c>
      <c r="B2284" t="s">
        <v>3012</v>
      </c>
      <c r="C2284">
        <v>323</v>
      </c>
      <c r="D2284" t="s">
        <v>10</v>
      </c>
      <c r="E2284">
        <v>29</v>
      </c>
      <c r="F2284">
        <v>83</v>
      </c>
      <c r="G2284">
        <v>12686</v>
      </c>
      <c r="H2284" t="s">
        <v>11</v>
      </c>
    </row>
    <row r="2285" spans="1:8">
      <c r="A2285" t="s">
        <v>3011</v>
      </c>
      <c r="B2285" t="s">
        <v>3012</v>
      </c>
      <c r="C2285">
        <v>323</v>
      </c>
      <c r="D2285" t="s">
        <v>12</v>
      </c>
      <c r="E2285">
        <v>86</v>
      </c>
      <c r="F2285">
        <v>323</v>
      </c>
      <c r="G2285">
        <v>2467</v>
      </c>
      <c r="H2285" t="s">
        <v>13</v>
      </c>
    </row>
    <row r="2286" spans="1:8" hidden="1">
      <c r="A2286" t="s">
        <v>3013</v>
      </c>
      <c r="B2286" t="s">
        <v>3014</v>
      </c>
      <c r="C2286">
        <v>338</v>
      </c>
      <c r="D2286" t="s">
        <v>10</v>
      </c>
      <c r="E2286">
        <v>28</v>
      </c>
      <c r="F2286">
        <v>80</v>
      </c>
      <c r="G2286">
        <v>12686</v>
      </c>
      <c r="H2286" t="s">
        <v>11</v>
      </c>
    </row>
    <row r="2287" spans="1:8">
      <c r="A2287" t="s">
        <v>3013</v>
      </c>
      <c r="B2287" t="s">
        <v>3014</v>
      </c>
      <c r="C2287">
        <v>338</v>
      </c>
      <c r="D2287" t="s">
        <v>12</v>
      </c>
      <c r="E2287">
        <v>83</v>
      </c>
      <c r="F2287">
        <v>338</v>
      </c>
      <c r="G2287">
        <v>2467</v>
      </c>
      <c r="H2287" t="s">
        <v>13</v>
      </c>
    </row>
    <row r="2288" spans="1:8">
      <c r="A2288" t="s">
        <v>3015</v>
      </c>
      <c r="B2288" t="s">
        <v>3016</v>
      </c>
      <c r="C2288">
        <v>322</v>
      </c>
      <c r="D2288" t="s">
        <v>12</v>
      </c>
      <c r="E2288">
        <v>73</v>
      </c>
      <c r="F2288">
        <v>176</v>
      </c>
      <c r="G2288">
        <v>2467</v>
      </c>
      <c r="H2288" t="s">
        <v>13</v>
      </c>
    </row>
    <row r="2289" spans="1:8">
      <c r="A2289" t="s">
        <v>3015</v>
      </c>
      <c r="B2289" t="s">
        <v>3016</v>
      </c>
      <c r="C2289">
        <v>322</v>
      </c>
      <c r="D2289" t="s">
        <v>12</v>
      </c>
      <c r="E2289">
        <v>209</v>
      </c>
      <c r="F2289">
        <v>297</v>
      </c>
      <c r="G2289">
        <v>2467</v>
      </c>
      <c r="H2289" t="s">
        <v>13</v>
      </c>
    </row>
    <row r="2290" spans="1:8">
      <c r="A2290" t="s">
        <v>3017</v>
      </c>
      <c r="B2290" t="s">
        <v>3018</v>
      </c>
      <c r="C2290">
        <v>82</v>
      </c>
      <c r="D2290" t="s">
        <v>12</v>
      </c>
      <c r="E2290">
        <v>1</v>
      </c>
      <c r="F2290">
        <v>82</v>
      </c>
      <c r="G2290">
        <v>2467</v>
      </c>
      <c r="H2290" t="s">
        <v>13</v>
      </c>
    </row>
    <row r="2291" spans="1:8">
      <c r="A2291" t="s">
        <v>3019</v>
      </c>
      <c r="B2291" t="s">
        <v>3020</v>
      </c>
      <c r="C2291">
        <v>327</v>
      </c>
      <c r="D2291" t="s">
        <v>12</v>
      </c>
      <c r="E2291">
        <v>63</v>
      </c>
      <c r="F2291">
        <v>313</v>
      </c>
      <c r="G2291">
        <v>2467</v>
      </c>
      <c r="H2291" t="s">
        <v>13</v>
      </c>
    </row>
    <row r="2292" spans="1:8">
      <c r="A2292" t="s">
        <v>3021</v>
      </c>
      <c r="B2292" t="s">
        <v>3022</v>
      </c>
      <c r="C2292">
        <v>268</v>
      </c>
      <c r="D2292" t="s">
        <v>12</v>
      </c>
      <c r="E2292">
        <v>26</v>
      </c>
      <c r="F2292">
        <v>198</v>
      </c>
      <c r="G2292">
        <v>2467</v>
      </c>
      <c r="H2292" t="s">
        <v>13</v>
      </c>
    </row>
    <row r="2293" spans="1:8" hidden="1">
      <c r="A2293" t="s">
        <v>3023</v>
      </c>
      <c r="B2293" t="s">
        <v>3024</v>
      </c>
      <c r="C2293">
        <v>356</v>
      </c>
      <c r="D2293" t="s">
        <v>10</v>
      </c>
      <c r="E2293">
        <v>26</v>
      </c>
      <c r="F2293">
        <v>79</v>
      </c>
      <c r="G2293">
        <v>12686</v>
      </c>
      <c r="H2293" t="s">
        <v>11</v>
      </c>
    </row>
    <row r="2294" spans="1:8">
      <c r="A2294" t="s">
        <v>3023</v>
      </c>
      <c r="B2294" t="s">
        <v>3024</v>
      </c>
      <c r="C2294">
        <v>356</v>
      </c>
      <c r="D2294" t="s">
        <v>12</v>
      </c>
      <c r="E2294">
        <v>93</v>
      </c>
      <c r="F2294">
        <v>350</v>
      </c>
      <c r="G2294">
        <v>2467</v>
      </c>
      <c r="H2294" t="s">
        <v>13</v>
      </c>
    </row>
    <row r="2295" spans="1:8">
      <c r="A2295" t="s">
        <v>3025</v>
      </c>
      <c r="B2295" t="s">
        <v>3026</v>
      </c>
      <c r="C2295">
        <v>467</v>
      </c>
      <c r="D2295" t="s">
        <v>12</v>
      </c>
      <c r="E2295">
        <v>97</v>
      </c>
      <c r="F2295">
        <v>292</v>
      </c>
      <c r="G2295">
        <v>2467</v>
      </c>
      <c r="H2295" t="s">
        <v>13</v>
      </c>
    </row>
    <row r="2296" spans="1:8">
      <c r="A2296" t="s">
        <v>3027</v>
      </c>
      <c r="B2296" t="s">
        <v>3028</v>
      </c>
      <c r="C2296">
        <v>482</v>
      </c>
      <c r="D2296" t="s">
        <v>12</v>
      </c>
      <c r="E2296">
        <v>114</v>
      </c>
      <c r="F2296">
        <v>313</v>
      </c>
      <c r="G2296">
        <v>2467</v>
      </c>
      <c r="H2296" t="s">
        <v>13</v>
      </c>
    </row>
    <row r="2297" spans="1:8" hidden="1">
      <c r="A2297" t="s">
        <v>3029</v>
      </c>
      <c r="B2297" t="s">
        <v>3030</v>
      </c>
      <c r="C2297">
        <v>351</v>
      </c>
      <c r="D2297" t="s">
        <v>10</v>
      </c>
      <c r="E2297">
        <v>23</v>
      </c>
      <c r="F2297">
        <v>78</v>
      </c>
      <c r="G2297">
        <v>12686</v>
      </c>
      <c r="H2297" t="s">
        <v>11</v>
      </c>
    </row>
    <row r="2298" spans="1:8">
      <c r="A2298" t="s">
        <v>3029</v>
      </c>
      <c r="B2298" t="s">
        <v>3030</v>
      </c>
      <c r="C2298">
        <v>351</v>
      </c>
      <c r="D2298" t="s">
        <v>12</v>
      </c>
      <c r="E2298">
        <v>87</v>
      </c>
      <c r="F2298">
        <v>344</v>
      </c>
      <c r="G2298">
        <v>2467</v>
      </c>
      <c r="H2298" t="s">
        <v>13</v>
      </c>
    </row>
    <row r="2299" spans="1:8" hidden="1">
      <c r="A2299" t="s">
        <v>3031</v>
      </c>
      <c r="B2299" t="s">
        <v>3032</v>
      </c>
      <c r="C2299">
        <v>316</v>
      </c>
      <c r="D2299" t="s">
        <v>10</v>
      </c>
      <c r="E2299">
        <v>5</v>
      </c>
      <c r="F2299">
        <v>62</v>
      </c>
      <c r="G2299">
        <v>12686</v>
      </c>
      <c r="H2299" t="s">
        <v>11</v>
      </c>
    </row>
    <row r="2300" spans="1:8">
      <c r="A2300" t="s">
        <v>3031</v>
      </c>
      <c r="B2300" t="s">
        <v>3032</v>
      </c>
      <c r="C2300">
        <v>316</v>
      </c>
      <c r="D2300" t="s">
        <v>12</v>
      </c>
      <c r="E2300">
        <v>65</v>
      </c>
      <c r="F2300">
        <v>316</v>
      </c>
      <c r="G2300">
        <v>2467</v>
      </c>
      <c r="H2300" t="s">
        <v>13</v>
      </c>
    </row>
    <row r="2301" spans="1:8">
      <c r="A2301" t="s">
        <v>3033</v>
      </c>
      <c r="B2301" t="s">
        <v>3034</v>
      </c>
      <c r="C2301">
        <v>227</v>
      </c>
      <c r="D2301" t="s">
        <v>12</v>
      </c>
      <c r="E2301">
        <v>1</v>
      </c>
      <c r="F2301">
        <v>222</v>
      </c>
      <c r="G2301">
        <v>2467</v>
      </c>
      <c r="H2301" t="s">
        <v>13</v>
      </c>
    </row>
    <row r="2302" spans="1:8" hidden="1">
      <c r="A2302" t="s">
        <v>3035</v>
      </c>
      <c r="B2302" t="s">
        <v>3036</v>
      </c>
      <c r="C2302">
        <v>314</v>
      </c>
      <c r="D2302" t="s">
        <v>10</v>
      </c>
      <c r="E2302">
        <v>16</v>
      </c>
      <c r="F2302">
        <v>73</v>
      </c>
      <c r="G2302">
        <v>12686</v>
      </c>
      <c r="H2302" t="s">
        <v>11</v>
      </c>
    </row>
    <row r="2303" spans="1:8">
      <c r="A2303" t="s">
        <v>3035</v>
      </c>
      <c r="B2303" t="s">
        <v>3036</v>
      </c>
      <c r="C2303">
        <v>314</v>
      </c>
      <c r="D2303" t="s">
        <v>12</v>
      </c>
      <c r="E2303">
        <v>39</v>
      </c>
      <c r="F2303">
        <v>290</v>
      </c>
      <c r="G2303">
        <v>2467</v>
      </c>
      <c r="H2303" t="s">
        <v>13</v>
      </c>
    </row>
    <row r="2304" spans="1:8" hidden="1">
      <c r="A2304" t="s">
        <v>3037</v>
      </c>
      <c r="B2304" t="s">
        <v>3038</v>
      </c>
      <c r="C2304">
        <v>324</v>
      </c>
      <c r="D2304" t="s">
        <v>10</v>
      </c>
      <c r="E2304">
        <v>27</v>
      </c>
      <c r="F2304">
        <v>84</v>
      </c>
      <c r="G2304">
        <v>12686</v>
      </c>
      <c r="H2304" t="s">
        <v>11</v>
      </c>
    </row>
    <row r="2305" spans="1:8">
      <c r="A2305" t="s">
        <v>3037</v>
      </c>
      <c r="B2305" t="s">
        <v>3038</v>
      </c>
      <c r="C2305">
        <v>324</v>
      </c>
      <c r="D2305" t="s">
        <v>12</v>
      </c>
      <c r="E2305">
        <v>69</v>
      </c>
      <c r="F2305">
        <v>317</v>
      </c>
      <c r="G2305">
        <v>2467</v>
      </c>
      <c r="H2305" t="s">
        <v>13</v>
      </c>
    </row>
    <row r="2306" spans="1:8" hidden="1">
      <c r="A2306" t="s">
        <v>3039</v>
      </c>
      <c r="B2306" t="s">
        <v>3040</v>
      </c>
      <c r="C2306">
        <v>447</v>
      </c>
      <c r="D2306" t="s">
        <v>241</v>
      </c>
      <c r="E2306">
        <v>1</v>
      </c>
      <c r="F2306">
        <v>55</v>
      </c>
      <c r="G2306">
        <v>18</v>
      </c>
      <c r="H2306" t="s">
        <v>241</v>
      </c>
    </row>
    <row r="2307" spans="1:8">
      <c r="A2307" t="s">
        <v>3039</v>
      </c>
      <c r="B2307" t="s">
        <v>3040</v>
      </c>
      <c r="C2307">
        <v>447</v>
      </c>
      <c r="D2307" t="s">
        <v>12</v>
      </c>
      <c r="E2307">
        <v>85</v>
      </c>
      <c r="F2307">
        <v>285</v>
      </c>
      <c r="G2307">
        <v>2467</v>
      </c>
      <c r="H2307" t="s">
        <v>13</v>
      </c>
    </row>
    <row r="2308" spans="1:8" hidden="1">
      <c r="A2308" t="s">
        <v>3041</v>
      </c>
      <c r="B2308" t="s">
        <v>3042</v>
      </c>
      <c r="C2308">
        <v>400</v>
      </c>
      <c r="D2308" t="s">
        <v>10</v>
      </c>
      <c r="E2308">
        <v>80</v>
      </c>
      <c r="F2308">
        <v>138</v>
      </c>
      <c r="G2308">
        <v>12686</v>
      </c>
      <c r="H2308" t="s">
        <v>11</v>
      </c>
    </row>
    <row r="2309" spans="1:8">
      <c r="A2309" t="s">
        <v>3041</v>
      </c>
      <c r="B2309" t="s">
        <v>3042</v>
      </c>
      <c r="C2309">
        <v>400</v>
      </c>
      <c r="D2309" t="s">
        <v>12</v>
      </c>
      <c r="E2309">
        <v>141</v>
      </c>
      <c r="F2309">
        <v>396</v>
      </c>
      <c r="G2309">
        <v>2467</v>
      </c>
      <c r="H2309" t="s">
        <v>13</v>
      </c>
    </row>
    <row r="2310" spans="1:8">
      <c r="A2310" t="s">
        <v>3043</v>
      </c>
      <c r="B2310" t="s">
        <v>3044</v>
      </c>
      <c r="C2310">
        <v>191</v>
      </c>
      <c r="D2310" t="s">
        <v>12</v>
      </c>
      <c r="E2310">
        <v>1</v>
      </c>
      <c r="F2310">
        <v>190</v>
      </c>
      <c r="G2310">
        <v>2467</v>
      </c>
      <c r="H2310" t="s">
        <v>13</v>
      </c>
    </row>
    <row r="2311" spans="1:8" hidden="1">
      <c r="A2311" t="s">
        <v>3045</v>
      </c>
      <c r="B2311" t="s">
        <v>3046</v>
      </c>
      <c r="C2311">
        <v>448</v>
      </c>
      <c r="D2311" t="s">
        <v>241</v>
      </c>
      <c r="E2311">
        <v>1</v>
      </c>
      <c r="F2311">
        <v>55</v>
      </c>
      <c r="G2311">
        <v>18</v>
      </c>
      <c r="H2311" t="s">
        <v>241</v>
      </c>
    </row>
    <row r="2312" spans="1:8">
      <c r="A2312" t="s">
        <v>3045</v>
      </c>
      <c r="B2312" t="s">
        <v>3046</v>
      </c>
      <c r="C2312">
        <v>448</v>
      </c>
      <c r="D2312" t="s">
        <v>12</v>
      </c>
      <c r="E2312">
        <v>85</v>
      </c>
      <c r="F2312">
        <v>277</v>
      </c>
      <c r="G2312">
        <v>2467</v>
      </c>
      <c r="H2312" t="s">
        <v>13</v>
      </c>
    </row>
    <row r="2313" spans="1:8" hidden="1">
      <c r="A2313" t="s">
        <v>3047</v>
      </c>
      <c r="B2313" t="s">
        <v>3048</v>
      </c>
      <c r="C2313">
        <v>400</v>
      </c>
      <c r="D2313" t="s">
        <v>10</v>
      </c>
      <c r="E2313">
        <v>80</v>
      </c>
      <c r="F2313">
        <v>138</v>
      </c>
      <c r="G2313">
        <v>12686</v>
      </c>
      <c r="H2313" t="s">
        <v>11</v>
      </c>
    </row>
    <row r="2314" spans="1:8">
      <c r="A2314" t="s">
        <v>3047</v>
      </c>
      <c r="B2314" t="s">
        <v>3048</v>
      </c>
      <c r="C2314">
        <v>400</v>
      </c>
      <c r="D2314" t="s">
        <v>12</v>
      </c>
      <c r="E2314">
        <v>141</v>
      </c>
      <c r="F2314">
        <v>396</v>
      </c>
      <c r="G2314">
        <v>2467</v>
      </c>
      <c r="H2314" t="s">
        <v>13</v>
      </c>
    </row>
    <row r="2315" spans="1:8">
      <c r="A2315" t="s">
        <v>3049</v>
      </c>
      <c r="B2315" t="s">
        <v>3050</v>
      </c>
      <c r="C2315">
        <v>297</v>
      </c>
      <c r="D2315" t="s">
        <v>12</v>
      </c>
      <c r="E2315">
        <v>75</v>
      </c>
      <c r="F2315">
        <v>259</v>
      </c>
      <c r="G2315">
        <v>2467</v>
      </c>
      <c r="H2315" t="s">
        <v>13</v>
      </c>
    </row>
    <row r="2316" spans="1:8">
      <c r="A2316" t="s">
        <v>3051</v>
      </c>
      <c r="B2316" t="s">
        <v>3052</v>
      </c>
      <c r="C2316">
        <v>368</v>
      </c>
      <c r="D2316" t="s">
        <v>12</v>
      </c>
      <c r="E2316">
        <v>76</v>
      </c>
      <c r="F2316">
        <v>344</v>
      </c>
      <c r="G2316">
        <v>2467</v>
      </c>
      <c r="H2316" t="s">
        <v>13</v>
      </c>
    </row>
    <row r="2317" spans="1:8">
      <c r="A2317" t="s">
        <v>3053</v>
      </c>
      <c r="B2317" t="s">
        <v>3054</v>
      </c>
      <c r="C2317">
        <v>255</v>
      </c>
      <c r="D2317" t="s">
        <v>12</v>
      </c>
      <c r="E2317">
        <v>63</v>
      </c>
      <c r="F2317">
        <v>255</v>
      </c>
      <c r="G2317">
        <v>2467</v>
      </c>
      <c r="H2317" t="s">
        <v>13</v>
      </c>
    </row>
    <row r="2318" spans="1:8">
      <c r="A2318" t="s">
        <v>3055</v>
      </c>
      <c r="B2318" t="s">
        <v>3056</v>
      </c>
      <c r="C2318">
        <v>280</v>
      </c>
      <c r="D2318" t="s">
        <v>12</v>
      </c>
      <c r="E2318">
        <v>38</v>
      </c>
      <c r="F2318">
        <v>216</v>
      </c>
      <c r="G2318">
        <v>2467</v>
      </c>
      <c r="H2318" t="s">
        <v>13</v>
      </c>
    </row>
    <row r="2319" spans="1:8" hidden="1">
      <c r="A2319" t="s">
        <v>3057</v>
      </c>
      <c r="B2319" t="s">
        <v>3058</v>
      </c>
      <c r="C2319">
        <v>339</v>
      </c>
      <c r="D2319" t="s">
        <v>10</v>
      </c>
      <c r="E2319">
        <v>28</v>
      </c>
      <c r="F2319">
        <v>80</v>
      </c>
      <c r="G2319">
        <v>12686</v>
      </c>
      <c r="H2319" t="s">
        <v>11</v>
      </c>
    </row>
    <row r="2320" spans="1:8">
      <c r="A2320" t="s">
        <v>3057</v>
      </c>
      <c r="B2320" t="s">
        <v>3058</v>
      </c>
      <c r="C2320">
        <v>339</v>
      </c>
      <c r="D2320" t="s">
        <v>12</v>
      </c>
      <c r="E2320">
        <v>83</v>
      </c>
      <c r="F2320">
        <v>338</v>
      </c>
      <c r="G2320">
        <v>2467</v>
      </c>
      <c r="H2320" t="s">
        <v>13</v>
      </c>
    </row>
    <row r="2321" spans="1:8" hidden="1">
      <c r="A2321" t="s">
        <v>3059</v>
      </c>
      <c r="B2321" t="s">
        <v>3060</v>
      </c>
      <c r="C2321">
        <v>340</v>
      </c>
      <c r="D2321" t="s">
        <v>10</v>
      </c>
      <c r="E2321">
        <v>18</v>
      </c>
      <c r="F2321">
        <v>79</v>
      </c>
      <c r="G2321">
        <v>12686</v>
      </c>
      <c r="H2321" t="s">
        <v>11</v>
      </c>
    </row>
    <row r="2322" spans="1:8">
      <c r="A2322" t="s">
        <v>3059</v>
      </c>
      <c r="B2322" t="s">
        <v>3060</v>
      </c>
      <c r="C2322">
        <v>340</v>
      </c>
      <c r="D2322" t="s">
        <v>12</v>
      </c>
      <c r="E2322">
        <v>82</v>
      </c>
      <c r="F2322">
        <v>339</v>
      </c>
      <c r="G2322">
        <v>2467</v>
      </c>
      <c r="H2322" t="s">
        <v>13</v>
      </c>
    </row>
    <row r="2323" spans="1:8">
      <c r="A2323" t="s">
        <v>3061</v>
      </c>
      <c r="B2323" t="s">
        <v>3062</v>
      </c>
      <c r="C2323">
        <v>342</v>
      </c>
      <c r="D2323" t="s">
        <v>12</v>
      </c>
      <c r="E2323">
        <v>62</v>
      </c>
      <c r="F2323">
        <v>336</v>
      </c>
      <c r="G2323">
        <v>2467</v>
      </c>
      <c r="H2323" t="s">
        <v>13</v>
      </c>
    </row>
    <row r="2324" spans="1:8">
      <c r="A2324" t="s">
        <v>3063</v>
      </c>
      <c r="B2324" t="s">
        <v>3064</v>
      </c>
      <c r="C2324">
        <v>329</v>
      </c>
      <c r="D2324" t="s">
        <v>12</v>
      </c>
      <c r="E2324">
        <v>64</v>
      </c>
      <c r="F2324">
        <v>316</v>
      </c>
      <c r="G2324">
        <v>2467</v>
      </c>
      <c r="H2324" t="s">
        <v>13</v>
      </c>
    </row>
    <row r="2325" spans="1:8" hidden="1">
      <c r="A2325" t="s">
        <v>3065</v>
      </c>
      <c r="B2325" t="s">
        <v>3066</v>
      </c>
      <c r="C2325">
        <v>340</v>
      </c>
      <c r="D2325" t="s">
        <v>10</v>
      </c>
      <c r="E2325">
        <v>18</v>
      </c>
      <c r="F2325">
        <v>79</v>
      </c>
      <c r="G2325">
        <v>12686</v>
      </c>
      <c r="H2325" t="s">
        <v>11</v>
      </c>
    </row>
    <row r="2326" spans="1:8">
      <c r="A2326" t="s">
        <v>3065</v>
      </c>
      <c r="B2326" t="s">
        <v>3066</v>
      </c>
      <c r="C2326">
        <v>340</v>
      </c>
      <c r="D2326" t="s">
        <v>12</v>
      </c>
      <c r="E2326">
        <v>82</v>
      </c>
      <c r="F2326">
        <v>339</v>
      </c>
      <c r="G2326">
        <v>2467</v>
      </c>
      <c r="H2326" t="s">
        <v>13</v>
      </c>
    </row>
    <row r="2327" spans="1:8">
      <c r="A2327" t="s">
        <v>3067</v>
      </c>
      <c r="B2327" t="s">
        <v>3068</v>
      </c>
      <c r="C2327">
        <v>366</v>
      </c>
      <c r="D2327" t="s">
        <v>12</v>
      </c>
      <c r="E2327">
        <v>76</v>
      </c>
      <c r="F2327">
        <v>181</v>
      </c>
      <c r="G2327">
        <v>2467</v>
      </c>
      <c r="H2327" t="s">
        <v>13</v>
      </c>
    </row>
    <row r="2328" spans="1:8">
      <c r="A2328" t="s">
        <v>3067</v>
      </c>
      <c r="B2328" t="s">
        <v>3068</v>
      </c>
      <c r="C2328">
        <v>366</v>
      </c>
      <c r="D2328" t="s">
        <v>12</v>
      </c>
      <c r="E2328">
        <v>219</v>
      </c>
      <c r="F2328">
        <v>340</v>
      </c>
      <c r="G2328">
        <v>2467</v>
      </c>
      <c r="H2328" t="s">
        <v>13</v>
      </c>
    </row>
    <row r="2329" spans="1:8">
      <c r="A2329" t="s">
        <v>3069</v>
      </c>
      <c r="B2329" t="s">
        <v>3070</v>
      </c>
      <c r="C2329">
        <v>328</v>
      </c>
      <c r="D2329" t="s">
        <v>12</v>
      </c>
      <c r="E2329">
        <v>64</v>
      </c>
      <c r="F2329">
        <v>317</v>
      </c>
      <c r="G2329">
        <v>2467</v>
      </c>
      <c r="H2329" t="s">
        <v>13</v>
      </c>
    </row>
    <row r="2330" spans="1:8">
      <c r="A2330" t="s">
        <v>3071</v>
      </c>
      <c r="B2330" t="s">
        <v>3072</v>
      </c>
      <c r="C2330">
        <v>349</v>
      </c>
      <c r="D2330" t="s">
        <v>12</v>
      </c>
      <c r="E2330">
        <v>60</v>
      </c>
      <c r="F2330">
        <v>343</v>
      </c>
      <c r="G2330">
        <v>2467</v>
      </c>
      <c r="H2330" t="s">
        <v>13</v>
      </c>
    </row>
    <row r="2331" spans="1:8" hidden="1">
      <c r="A2331" t="s">
        <v>3073</v>
      </c>
      <c r="B2331" t="s">
        <v>3074</v>
      </c>
      <c r="C2331">
        <v>339</v>
      </c>
      <c r="D2331" t="s">
        <v>10</v>
      </c>
      <c r="E2331">
        <v>28</v>
      </c>
      <c r="F2331">
        <v>80</v>
      </c>
      <c r="G2331">
        <v>12686</v>
      </c>
      <c r="H2331" t="s">
        <v>11</v>
      </c>
    </row>
    <row r="2332" spans="1:8">
      <c r="A2332" t="s">
        <v>3073</v>
      </c>
      <c r="B2332" t="s">
        <v>3074</v>
      </c>
      <c r="C2332">
        <v>339</v>
      </c>
      <c r="D2332" t="s">
        <v>12</v>
      </c>
      <c r="E2332">
        <v>83</v>
      </c>
      <c r="F2332">
        <v>338</v>
      </c>
      <c r="G2332">
        <v>2467</v>
      </c>
      <c r="H2332" t="s">
        <v>13</v>
      </c>
    </row>
    <row r="2333" spans="1:8">
      <c r="A2333" t="s">
        <v>3075</v>
      </c>
      <c r="B2333" t="s">
        <v>3076</v>
      </c>
      <c r="C2333">
        <v>279</v>
      </c>
      <c r="D2333" t="s">
        <v>12</v>
      </c>
      <c r="E2333">
        <v>37</v>
      </c>
      <c r="F2333">
        <v>218</v>
      </c>
      <c r="G2333">
        <v>2467</v>
      </c>
      <c r="H2333" t="s">
        <v>13</v>
      </c>
    </row>
    <row r="2334" spans="1:8">
      <c r="A2334" t="s">
        <v>3077</v>
      </c>
      <c r="B2334" t="s">
        <v>3078</v>
      </c>
      <c r="C2334">
        <v>265</v>
      </c>
      <c r="D2334" t="s">
        <v>12</v>
      </c>
      <c r="E2334">
        <v>20</v>
      </c>
      <c r="F2334">
        <v>200</v>
      </c>
      <c r="G2334">
        <v>2467</v>
      </c>
      <c r="H2334" t="s">
        <v>13</v>
      </c>
    </row>
    <row r="2335" spans="1:8">
      <c r="A2335" t="s">
        <v>3079</v>
      </c>
      <c r="B2335" t="s">
        <v>3080</v>
      </c>
      <c r="C2335">
        <v>313</v>
      </c>
      <c r="D2335" t="s">
        <v>12</v>
      </c>
      <c r="E2335">
        <v>63</v>
      </c>
      <c r="F2335">
        <v>304</v>
      </c>
      <c r="G2335">
        <v>2467</v>
      </c>
      <c r="H2335" t="s">
        <v>13</v>
      </c>
    </row>
    <row r="2336" spans="1:8" hidden="1">
      <c r="A2336" t="s">
        <v>3081</v>
      </c>
      <c r="B2336" t="s">
        <v>3082</v>
      </c>
      <c r="C2336">
        <v>339</v>
      </c>
      <c r="D2336" t="s">
        <v>10</v>
      </c>
      <c r="E2336">
        <v>24</v>
      </c>
      <c r="F2336">
        <v>80</v>
      </c>
      <c r="G2336">
        <v>12686</v>
      </c>
      <c r="H2336" t="s">
        <v>11</v>
      </c>
    </row>
    <row r="2337" spans="1:8">
      <c r="A2337" t="s">
        <v>3081</v>
      </c>
      <c r="B2337" t="s">
        <v>3082</v>
      </c>
      <c r="C2337">
        <v>339</v>
      </c>
      <c r="D2337" t="s">
        <v>12</v>
      </c>
      <c r="E2337">
        <v>83</v>
      </c>
      <c r="F2337">
        <v>338</v>
      </c>
      <c r="G2337">
        <v>2467</v>
      </c>
      <c r="H2337" t="s">
        <v>13</v>
      </c>
    </row>
    <row r="2338" spans="1:8">
      <c r="A2338" t="s">
        <v>3083</v>
      </c>
      <c r="B2338" t="s">
        <v>3084</v>
      </c>
      <c r="C2338">
        <v>366</v>
      </c>
      <c r="D2338" t="s">
        <v>12</v>
      </c>
      <c r="E2338">
        <v>72</v>
      </c>
      <c r="F2338">
        <v>340</v>
      </c>
      <c r="G2338">
        <v>2467</v>
      </c>
      <c r="H2338" t="s">
        <v>13</v>
      </c>
    </row>
    <row r="2339" spans="1:8">
      <c r="A2339" t="s">
        <v>3085</v>
      </c>
      <c r="B2339" t="s">
        <v>3086</v>
      </c>
      <c r="C2339">
        <v>346</v>
      </c>
      <c r="D2339" t="s">
        <v>12</v>
      </c>
      <c r="E2339">
        <v>88</v>
      </c>
      <c r="F2339">
        <v>345</v>
      </c>
      <c r="G2339">
        <v>2467</v>
      </c>
      <c r="H2339" t="s">
        <v>13</v>
      </c>
    </row>
    <row r="2340" spans="1:8">
      <c r="A2340" t="s">
        <v>3087</v>
      </c>
      <c r="B2340" t="s">
        <v>3088</v>
      </c>
      <c r="C2340">
        <v>322</v>
      </c>
      <c r="D2340" t="s">
        <v>12</v>
      </c>
      <c r="E2340">
        <v>63</v>
      </c>
      <c r="F2340">
        <v>313</v>
      </c>
      <c r="G2340">
        <v>2467</v>
      </c>
      <c r="H2340" t="s">
        <v>13</v>
      </c>
    </row>
    <row r="2341" spans="1:8">
      <c r="A2341" t="s">
        <v>3089</v>
      </c>
      <c r="B2341" t="s">
        <v>3090</v>
      </c>
      <c r="C2341">
        <v>322</v>
      </c>
      <c r="D2341" t="s">
        <v>12</v>
      </c>
      <c r="E2341">
        <v>63</v>
      </c>
      <c r="F2341">
        <v>282</v>
      </c>
      <c r="G2341">
        <v>2467</v>
      </c>
      <c r="H2341" t="s">
        <v>13</v>
      </c>
    </row>
    <row r="2342" spans="1:8">
      <c r="A2342" t="s">
        <v>3091</v>
      </c>
      <c r="B2342" t="s">
        <v>3092</v>
      </c>
      <c r="C2342">
        <v>352</v>
      </c>
      <c r="D2342" t="s">
        <v>12</v>
      </c>
      <c r="E2342">
        <v>60</v>
      </c>
      <c r="F2342">
        <v>347</v>
      </c>
      <c r="G2342">
        <v>2467</v>
      </c>
      <c r="H2342" t="s">
        <v>13</v>
      </c>
    </row>
    <row r="2343" spans="1:8">
      <c r="A2343" t="s">
        <v>3093</v>
      </c>
      <c r="B2343" t="s">
        <v>3094</v>
      </c>
      <c r="C2343">
        <v>190</v>
      </c>
      <c r="D2343" t="s">
        <v>12</v>
      </c>
      <c r="E2343">
        <v>33</v>
      </c>
      <c r="F2343">
        <v>161</v>
      </c>
      <c r="G2343">
        <v>2467</v>
      </c>
      <c r="H2343" t="s">
        <v>13</v>
      </c>
    </row>
    <row r="2344" spans="1:8">
      <c r="A2344" t="s">
        <v>3095</v>
      </c>
      <c r="B2344" t="s">
        <v>3096</v>
      </c>
      <c r="C2344">
        <v>175</v>
      </c>
      <c r="D2344" t="s">
        <v>12</v>
      </c>
      <c r="E2344">
        <v>1</v>
      </c>
      <c r="F2344">
        <v>174</v>
      </c>
      <c r="G2344">
        <v>2467</v>
      </c>
      <c r="H2344" t="s">
        <v>13</v>
      </c>
    </row>
    <row r="2345" spans="1:8">
      <c r="A2345" t="s">
        <v>3097</v>
      </c>
      <c r="B2345" t="s">
        <v>3098</v>
      </c>
      <c r="C2345">
        <v>111</v>
      </c>
      <c r="D2345" t="s">
        <v>12</v>
      </c>
      <c r="E2345">
        <v>3</v>
      </c>
      <c r="F2345">
        <v>110</v>
      </c>
      <c r="G2345">
        <v>2467</v>
      </c>
      <c r="H2345" t="s">
        <v>13</v>
      </c>
    </row>
    <row r="2346" spans="1:8" hidden="1">
      <c r="A2346" t="s">
        <v>3099</v>
      </c>
      <c r="B2346" t="s">
        <v>3100</v>
      </c>
      <c r="C2346">
        <v>425</v>
      </c>
      <c r="D2346" t="s">
        <v>10</v>
      </c>
      <c r="E2346">
        <v>2</v>
      </c>
      <c r="F2346">
        <v>60</v>
      </c>
      <c r="G2346">
        <v>12686</v>
      </c>
      <c r="H2346" t="s">
        <v>11</v>
      </c>
    </row>
    <row r="2347" spans="1:8">
      <c r="A2347" t="s">
        <v>3099</v>
      </c>
      <c r="B2347" t="s">
        <v>3100</v>
      </c>
      <c r="C2347">
        <v>425</v>
      </c>
      <c r="D2347" t="s">
        <v>12</v>
      </c>
      <c r="E2347">
        <v>69</v>
      </c>
      <c r="F2347">
        <v>320</v>
      </c>
      <c r="G2347">
        <v>2467</v>
      </c>
      <c r="H2347" t="s">
        <v>13</v>
      </c>
    </row>
    <row r="2348" spans="1:8">
      <c r="A2348" t="s">
        <v>3101</v>
      </c>
      <c r="B2348" t="s">
        <v>3102</v>
      </c>
      <c r="C2348">
        <v>219</v>
      </c>
      <c r="D2348" t="s">
        <v>12</v>
      </c>
      <c r="E2348">
        <v>1</v>
      </c>
      <c r="F2348">
        <v>187</v>
      </c>
      <c r="G2348">
        <v>2467</v>
      </c>
      <c r="H2348" t="s">
        <v>13</v>
      </c>
    </row>
    <row r="2349" spans="1:8">
      <c r="A2349" t="s">
        <v>3103</v>
      </c>
      <c r="B2349" t="s">
        <v>3104</v>
      </c>
      <c r="C2349">
        <v>213</v>
      </c>
      <c r="D2349" t="s">
        <v>12</v>
      </c>
      <c r="E2349">
        <v>1</v>
      </c>
      <c r="F2349">
        <v>212</v>
      </c>
      <c r="G2349">
        <v>2467</v>
      </c>
      <c r="H2349" t="s">
        <v>13</v>
      </c>
    </row>
    <row r="2350" spans="1:8" hidden="1">
      <c r="A2350" t="s">
        <v>3105</v>
      </c>
      <c r="B2350" t="s">
        <v>3106</v>
      </c>
      <c r="C2350">
        <v>322</v>
      </c>
      <c r="D2350" t="s">
        <v>10</v>
      </c>
      <c r="E2350">
        <v>1</v>
      </c>
      <c r="F2350">
        <v>58</v>
      </c>
      <c r="G2350">
        <v>12686</v>
      </c>
      <c r="H2350" t="s">
        <v>11</v>
      </c>
    </row>
    <row r="2351" spans="1:8">
      <c r="A2351" t="s">
        <v>3105</v>
      </c>
      <c r="B2351" t="s">
        <v>3106</v>
      </c>
      <c r="C2351">
        <v>322</v>
      </c>
      <c r="D2351" t="s">
        <v>12</v>
      </c>
      <c r="E2351">
        <v>61</v>
      </c>
      <c r="F2351">
        <v>322</v>
      </c>
      <c r="G2351">
        <v>2467</v>
      </c>
      <c r="H2351" t="s">
        <v>13</v>
      </c>
    </row>
    <row r="2352" spans="1:8" hidden="1">
      <c r="A2352" t="s">
        <v>3107</v>
      </c>
      <c r="B2352" t="s">
        <v>3108</v>
      </c>
      <c r="C2352">
        <v>350</v>
      </c>
      <c r="D2352" t="s">
        <v>10</v>
      </c>
      <c r="E2352">
        <v>27</v>
      </c>
      <c r="F2352">
        <v>83</v>
      </c>
      <c r="G2352">
        <v>12686</v>
      </c>
      <c r="H2352" t="s">
        <v>11</v>
      </c>
    </row>
    <row r="2353" spans="1:8">
      <c r="A2353" t="s">
        <v>3107</v>
      </c>
      <c r="B2353" t="s">
        <v>3108</v>
      </c>
      <c r="C2353">
        <v>350</v>
      </c>
      <c r="D2353" t="s">
        <v>12</v>
      </c>
      <c r="E2353">
        <v>86</v>
      </c>
      <c r="F2353">
        <v>343</v>
      </c>
      <c r="G2353">
        <v>2467</v>
      </c>
      <c r="H2353" t="s">
        <v>13</v>
      </c>
    </row>
    <row r="2354" spans="1:8" hidden="1">
      <c r="A2354" t="s">
        <v>3109</v>
      </c>
      <c r="B2354" t="s">
        <v>3110</v>
      </c>
      <c r="C2354">
        <v>467</v>
      </c>
      <c r="D2354" t="s">
        <v>1317</v>
      </c>
      <c r="E2354">
        <v>1</v>
      </c>
      <c r="F2354">
        <v>49</v>
      </c>
      <c r="G2354">
        <v>3</v>
      </c>
      <c r="H2354" t="s">
        <v>1317</v>
      </c>
    </row>
    <row r="2355" spans="1:8">
      <c r="A2355" t="s">
        <v>3109</v>
      </c>
      <c r="B2355" t="s">
        <v>3110</v>
      </c>
      <c r="C2355">
        <v>467</v>
      </c>
      <c r="D2355" t="s">
        <v>12</v>
      </c>
      <c r="E2355">
        <v>82</v>
      </c>
      <c r="F2355">
        <v>298</v>
      </c>
      <c r="G2355">
        <v>2467</v>
      </c>
      <c r="H2355" t="s">
        <v>13</v>
      </c>
    </row>
    <row r="2356" spans="1:8" hidden="1">
      <c r="A2356" t="s">
        <v>3111</v>
      </c>
      <c r="B2356" t="s">
        <v>3112</v>
      </c>
      <c r="C2356">
        <v>324</v>
      </c>
      <c r="D2356" t="s">
        <v>10</v>
      </c>
      <c r="E2356">
        <v>3</v>
      </c>
      <c r="F2356">
        <v>59</v>
      </c>
      <c r="G2356">
        <v>12686</v>
      </c>
      <c r="H2356" t="s">
        <v>11</v>
      </c>
    </row>
    <row r="2357" spans="1:8">
      <c r="A2357" t="s">
        <v>3111</v>
      </c>
      <c r="B2357" t="s">
        <v>3112</v>
      </c>
      <c r="C2357">
        <v>324</v>
      </c>
      <c r="D2357" t="s">
        <v>12</v>
      </c>
      <c r="E2357">
        <v>63</v>
      </c>
      <c r="F2357">
        <v>324</v>
      </c>
      <c r="G2357">
        <v>2467</v>
      </c>
      <c r="H2357" t="s">
        <v>13</v>
      </c>
    </row>
    <row r="2358" spans="1:8">
      <c r="A2358" t="s">
        <v>3113</v>
      </c>
      <c r="B2358" t="s">
        <v>3114</v>
      </c>
      <c r="C2358">
        <v>225</v>
      </c>
      <c r="D2358" t="s">
        <v>12</v>
      </c>
      <c r="E2358">
        <v>1</v>
      </c>
      <c r="F2358">
        <v>223</v>
      </c>
      <c r="G2358">
        <v>2467</v>
      </c>
      <c r="H2358" t="s">
        <v>13</v>
      </c>
    </row>
    <row r="2359" spans="1:8" hidden="1">
      <c r="A2359" t="s">
        <v>3115</v>
      </c>
      <c r="B2359" t="s">
        <v>3116</v>
      </c>
      <c r="C2359">
        <v>335</v>
      </c>
      <c r="D2359" t="s">
        <v>10</v>
      </c>
      <c r="E2359">
        <v>26</v>
      </c>
      <c r="F2359">
        <v>75</v>
      </c>
      <c r="G2359">
        <v>12686</v>
      </c>
      <c r="H2359" t="s">
        <v>11</v>
      </c>
    </row>
    <row r="2360" spans="1:8">
      <c r="A2360" t="s">
        <v>3115</v>
      </c>
      <c r="B2360" t="s">
        <v>3116</v>
      </c>
      <c r="C2360">
        <v>335</v>
      </c>
      <c r="D2360" t="s">
        <v>12</v>
      </c>
      <c r="E2360">
        <v>78</v>
      </c>
      <c r="F2360">
        <v>334</v>
      </c>
      <c r="G2360">
        <v>2467</v>
      </c>
      <c r="H2360" t="s">
        <v>13</v>
      </c>
    </row>
    <row r="2361" spans="1:8">
      <c r="A2361" t="s">
        <v>3117</v>
      </c>
      <c r="B2361" t="s">
        <v>3118</v>
      </c>
      <c r="C2361">
        <v>465</v>
      </c>
      <c r="D2361" t="s">
        <v>12</v>
      </c>
      <c r="E2361">
        <v>69</v>
      </c>
      <c r="F2361">
        <v>268</v>
      </c>
      <c r="G2361">
        <v>2467</v>
      </c>
      <c r="H2361" t="s">
        <v>13</v>
      </c>
    </row>
    <row r="2362" spans="1:8" hidden="1">
      <c r="A2362" t="s">
        <v>3119</v>
      </c>
      <c r="B2362" t="s">
        <v>3120</v>
      </c>
      <c r="C2362">
        <v>372</v>
      </c>
      <c r="D2362" t="s">
        <v>10</v>
      </c>
      <c r="E2362">
        <v>52</v>
      </c>
      <c r="F2362">
        <v>110</v>
      </c>
      <c r="G2362">
        <v>12686</v>
      </c>
      <c r="H2362" t="s">
        <v>11</v>
      </c>
    </row>
    <row r="2363" spans="1:8">
      <c r="A2363" t="s">
        <v>3119</v>
      </c>
      <c r="B2363" t="s">
        <v>3120</v>
      </c>
      <c r="C2363">
        <v>372</v>
      </c>
      <c r="D2363" t="s">
        <v>12</v>
      </c>
      <c r="E2363">
        <v>113</v>
      </c>
      <c r="F2363">
        <v>368</v>
      </c>
      <c r="G2363">
        <v>2467</v>
      </c>
      <c r="H2363" t="s">
        <v>13</v>
      </c>
    </row>
    <row r="2364" spans="1:8" hidden="1">
      <c r="A2364" t="s">
        <v>3121</v>
      </c>
      <c r="B2364" t="s">
        <v>3122</v>
      </c>
      <c r="C2364">
        <v>324</v>
      </c>
      <c r="D2364" t="s">
        <v>10</v>
      </c>
      <c r="E2364">
        <v>8</v>
      </c>
      <c r="F2364">
        <v>67</v>
      </c>
      <c r="G2364">
        <v>12686</v>
      </c>
      <c r="H2364" t="s">
        <v>11</v>
      </c>
    </row>
    <row r="2365" spans="1:8">
      <c r="A2365" t="s">
        <v>3121</v>
      </c>
      <c r="B2365" t="s">
        <v>3122</v>
      </c>
      <c r="C2365">
        <v>324</v>
      </c>
      <c r="D2365" t="s">
        <v>12</v>
      </c>
      <c r="E2365">
        <v>70</v>
      </c>
      <c r="F2365">
        <v>323</v>
      </c>
      <c r="G2365">
        <v>2467</v>
      </c>
      <c r="H2365" t="s">
        <v>13</v>
      </c>
    </row>
    <row r="2366" spans="1:8">
      <c r="A2366" t="s">
        <v>3123</v>
      </c>
      <c r="B2366" t="s">
        <v>3124</v>
      </c>
      <c r="C2366">
        <v>343</v>
      </c>
      <c r="D2366" t="s">
        <v>12</v>
      </c>
      <c r="E2366">
        <v>84</v>
      </c>
      <c r="F2366">
        <v>342</v>
      </c>
      <c r="G2366">
        <v>2467</v>
      </c>
      <c r="H2366" t="s">
        <v>13</v>
      </c>
    </row>
    <row r="2367" spans="1:8">
      <c r="A2367" t="s">
        <v>3125</v>
      </c>
      <c r="B2367" t="s">
        <v>3126</v>
      </c>
      <c r="C2367">
        <v>330</v>
      </c>
      <c r="D2367" t="s">
        <v>12</v>
      </c>
      <c r="E2367">
        <v>66</v>
      </c>
      <c r="F2367">
        <v>263</v>
      </c>
      <c r="G2367">
        <v>2467</v>
      </c>
      <c r="H2367" t="s">
        <v>13</v>
      </c>
    </row>
    <row r="2368" spans="1:8" hidden="1">
      <c r="A2368" t="s">
        <v>3127</v>
      </c>
      <c r="B2368" t="s">
        <v>3128</v>
      </c>
      <c r="C2368">
        <v>340</v>
      </c>
      <c r="D2368" t="s">
        <v>10</v>
      </c>
      <c r="E2368">
        <v>29</v>
      </c>
      <c r="F2368">
        <v>81</v>
      </c>
      <c r="G2368">
        <v>12686</v>
      </c>
      <c r="H2368" t="s">
        <v>11</v>
      </c>
    </row>
    <row r="2369" spans="1:8">
      <c r="A2369" t="s">
        <v>3127</v>
      </c>
      <c r="B2369" t="s">
        <v>3128</v>
      </c>
      <c r="C2369">
        <v>340</v>
      </c>
      <c r="D2369" t="s">
        <v>12</v>
      </c>
      <c r="E2369">
        <v>84</v>
      </c>
      <c r="F2369">
        <v>339</v>
      </c>
      <c r="G2369">
        <v>2467</v>
      </c>
      <c r="H2369" t="s">
        <v>13</v>
      </c>
    </row>
    <row r="2370" spans="1:8">
      <c r="A2370" t="s">
        <v>3129</v>
      </c>
      <c r="B2370" t="s">
        <v>3130</v>
      </c>
      <c r="C2370">
        <v>348</v>
      </c>
      <c r="D2370" t="s">
        <v>12</v>
      </c>
      <c r="E2370">
        <v>69</v>
      </c>
      <c r="F2370">
        <v>339</v>
      </c>
      <c r="G2370">
        <v>2467</v>
      </c>
      <c r="H2370" t="s">
        <v>13</v>
      </c>
    </row>
    <row r="2371" spans="1:8">
      <c r="A2371" t="s">
        <v>3131</v>
      </c>
      <c r="B2371" t="s">
        <v>3132</v>
      </c>
      <c r="C2371">
        <v>344</v>
      </c>
      <c r="D2371" t="s">
        <v>12</v>
      </c>
      <c r="E2371">
        <v>69</v>
      </c>
      <c r="F2371">
        <v>339</v>
      </c>
      <c r="G2371">
        <v>2467</v>
      </c>
      <c r="H2371" t="s">
        <v>13</v>
      </c>
    </row>
    <row r="2372" spans="1:8">
      <c r="A2372" t="s">
        <v>3133</v>
      </c>
      <c r="B2372" t="s">
        <v>3134</v>
      </c>
      <c r="C2372">
        <v>275</v>
      </c>
      <c r="D2372" t="s">
        <v>12</v>
      </c>
      <c r="E2372">
        <v>2</v>
      </c>
      <c r="F2372">
        <v>267</v>
      </c>
      <c r="G2372">
        <v>2467</v>
      </c>
      <c r="H2372" t="s">
        <v>13</v>
      </c>
    </row>
    <row r="2373" spans="1:8">
      <c r="A2373" t="s">
        <v>3135</v>
      </c>
      <c r="B2373" t="s">
        <v>3136</v>
      </c>
      <c r="C2373">
        <v>384</v>
      </c>
      <c r="D2373" t="s">
        <v>12</v>
      </c>
      <c r="E2373">
        <v>63</v>
      </c>
      <c r="F2373">
        <v>346</v>
      </c>
      <c r="G2373">
        <v>2467</v>
      </c>
      <c r="H2373" t="s">
        <v>13</v>
      </c>
    </row>
    <row r="2374" spans="1:8">
      <c r="A2374" t="s">
        <v>3137</v>
      </c>
      <c r="B2374" t="s">
        <v>3138</v>
      </c>
      <c r="C2374">
        <v>350</v>
      </c>
      <c r="D2374" t="s">
        <v>12</v>
      </c>
      <c r="E2374">
        <v>63</v>
      </c>
      <c r="F2374">
        <v>345</v>
      </c>
      <c r="G2374">
        <v>2467</v>
      </c>
      <c r="H2374" t="s">
        <v>13</v>
      </c>
    </row>
    <row r="2375" spans="1:8">
      <c r="A2375" t="s">
        <v>3139</v>
      </c>
      <c r="B2375" t="s">
        <v>3140</v>
      </c>
      <c r="C2375">
        <v>350</v>
      </c>
      <c r="D2375" t="s">
        <v>12</v>
      </c>
      <c r="E2375">
        <v>63</v>
      </c>
      <c r="F2375">
        <v>345</v>
      </c>
      <c r="G2375">
        <v>2467</v>
      </c>
      <c r="H2375" t="s">
        <v>13</v>
      </c>
    </row>
    <row r="2376" spans="1:8">
      <c r="A2376" t="s">
        <v>3141</v>
      </c>
      <c r="B2376" t="s">
        <v>3142</v>
      </c>
      <c r="C2376">
        <v>346</v>
      </c>
      <c r="D2376" t="s">
        <v>12</v>
      </c>
      <c r="E2376">
        <v>60</v>
      </c>
      <c r="F2376">
        <v>340</v>
      </c>
      <c r="G2376">
        <v>2467</v>
      </c>
      <c r="H2376" t="s">
        <v>13</v>
      </c>
    </row>
    <row r="2377" spans="1:8" hidden="1">
      <c r="A2377" t="s">
        <v>3143</v>
      </c>
      <c r="B2377" t="s">
        <v>3144</v>
      </c>
      <c r="C2377">
        <v>339</v>
      </c>
      <c r="D2377" t="s">
        <v>10</v>
      </c>
      <c r="E2377">
        <v>28</v>
      </c>
      <c r="F2377">
        <v>80</v>
      </c>
      <c r="G2377">
        <v>12686</v>
      </c>
      <c r="H2377" t="s">
        <v>11</v>
      </c>
    </row>
    <row r="2378" spans="1:8">
      <c r="A2378" t="s">
        <v>3143</v>
      </c>
      <c r="B2378" t="s">
        <v>3144</v>
      </c>
      <c r="C2378">
        <v>339</v>
      </c>
      <c r="D2378" t="s">
        <v>12</v>
      </c>
      <c r="E2378">
        <v>83</v>
      </c>
      <c r="F2378">
        <v>338</v>
      </c>
      <c r="G2378">
        <v>2467</v>
      </c>
      <c r="H2378" t="s">
        <v>13</v>
      </c>
    </row>
    <row r="2379" spans="1:8">
      <c r="A2379" t="s">
        <v>3145</v>
      </c>
      <c r="B2379" t="s">
        <v>3146</v>
      </c>
      <c r="C2379">
        <v>376</v>
      </c>
      <c r="D2379" t="s">
        <v>12</v>
      </c>
      <c r="E2379">
        <v>83</v>
      </c>
      <c r="F2379">
        <v>350</v>
      </c>
      <c r="G2379">
        <v>2467</v>
      </c>
      <c r="H2379" t="s">
        <v>13</v>
      </c>
    </row>
    <row r="2380" spans="1:8">
      <c r="A2380" t="s">
        <v>3147</v>
      </c>
      <c r="B2380" t="s">
        <v>3148</v>
      </c>
      <c r="C2380">
        <v>340</v>
      </c>
      <c r="D2380" t="s">
        <v>12</v>
      </c>
      <c r="E2380">
        <v>82</v>
      </c>
      <c r="F2380">
        <v>339</v>
      </c>
      <c r="G2380">
        <v>2467</v>
      </c>
      <c r="H2380" t="s">
        <v>13</v>
      </c>
    </row>
    <row r="2381" spans="1:8">
      <c r="A2381" t="s">
        <v>3149</v>
      </c>
      <c r="B2381" t="s">
        <v>3150</v>
      </c>
      <c r="C2381">
        <v>280</v>
      </c>
      <c r="D2381" t="s">
        <v>12</v>
      </c>
      <c r="E2381">
        <v>39</v>
      </c>
      <c r="F2381">
        <v>214</v>
      </c>
      <c r="G2381">
        <v>2467</v>
      </c>
      <c r="H2381" t="s">
        <v>13</v>
      </c>
    </row>
    <row r="2382" spans="1:8">
      <c r="A2382" t="s">
        <v>3151</v>
      </c>
      <c r="B2382" t="s">
        <v>3152</v>
      </c>
      <c r="C2382">
        <v>346</v>
      </c>
      <c r="D2382" t="s">
        <v>12</v>
      </c>
      <c r="E2382">
        <v>60</v>
      </c>
      <c r="F2382">
        <v>340</v>
      </c>
      <c r="G2382">
        <v>2467</v>
      </c>
      <c r="H2382" t="s">
        <v>13</v>
      </c>
    </row>
    <row r="2383" spans="1:8" hidden="1">
      <c r="A2383" t="s">
        <v>3153</v>
      </c>
      <c r="B2383" t="s">
        <v>3154</v>
      </c>
      <c r="C2383">
        <v>339</v>
      </c>
      <c r="D2383" t="s">
        <v>10</v>
      </c>
      <c r="E2383">
        <v>28</v>
      </c>
      <c r="F2383">
        <v>80</v>
      </c>
      <c r="G2383">
        <v>12686</v>
      </c>
      <c r="H2383" t="s">
        <v>11</v>
      </c>
    </row>
    <row r="2384" spans="1:8">
      <c r="A2384" t="s">
        <v>3153</v>
      </c>
      <c r="B2384" t="s">
        <v>3154</v>
      </c>
      <c r="C2384">
        <v>339</v>
      </c>
      <c r="D2384" t="s">
        <v>12</v>
      </c>
      <c r="E2384">
        <v>83</v>
      </c>
      <c r="F2384">
        <v>338</v>
      </c>
      <c r="G2384">
        <v>2467</v>
      </c>
      <c r="H2384" t="s">
        <v>13</v>
      </c>
    </row>
    <row r="2385" spans="1:8">
      <c r="A2385" t="s">
        <v>3155</v>
      </c>
      <c r="B2385" t="s">
        <v>3156</v>
      </c>
      <c r="C2385">
        <v>376</v>
      </c>
      <c r="D2385" t="s">
        <v>12</v>
      </c>
      <c r="E2385">
        <v>82</v>
      </c>
      <c r="F2385">
        <v>350</v>
      </c>
      <c r="G2385">
        <v>2467</v>
      </c>
      <c r="H2385" t="s">
        <v>13</v>
      </c>
    </row>
    <row r="2386" spans="1:8">
      <c r="A2386" t="s">
        <v>3157</v>
      </c>
      <c r="B2386" t="s">
        <v>3158</v>
      </c>
      <c r="C2386">
        <v>340</v>
      </c>
      <c r="D2386" t="s">
        <v>12</v>
      </c>
      <c r="E2386">
        <v>82</v>
      </c>
      <c r="F2386">
        <v>339</v>
      </c>
      <c r="G2386">
        <v>2467</v>
      </c>
      <c r="H2386" t="s">
        <v>13</v>
      </c>
    </row>
    <row r="2387" spans="1:8">
      <c r="A2387" t="s">
        <v>3159</v>
      </c>
      <c r="B2387" t="s">
        <v>3160</v>
      </c>
      <c r="C2387">
        <v>280</v>
      </c>
      <c r="D2387" t="s">
        <v>12</v>
      </c>
      <c r="E2387">
        <v>38</v>
      </c>
      <c r="F2387">
        <v>215</v>
      </c>
      <c r="G2387">
        <v>2467</v>
      </c>
      <c r="H2387" t="s">
        <v>13</v>
      </c>
    </row>
    <row r="2388" spans="1:8">
      <c r="A2388" t="s">
        <v>3161</v>
      </c>
      <c r="B2388" t="s">
        <v>3162</v>
      </c>
      <c r="C2388">
        <v>328</v>
      </c>
      <c r="D2388" t="s">
        <v>12</v>
      </c>
      <c r="E2388">
        <v>64</v>
      </c>
      <c r="F2388">
        <v>300</v>
      </c>
      <c r="G2388">
        <v>2467</v>
      </c>
      <c r="H2388" t="s">
        <v>13</v>
      </c>
    </row>
    <row r="2389" spans="1:8">
      <c r="A2389" t="s">
        <v>3163</v>
      </c>
      <c r="B2389" t="s">
        <v>3164</v>
      </c>
      <c r="C2389">
        <v>279</v>
      </c>
      <c r="D2389" t="s">
        <v>12</v>
      </c>
      <c r="E2389">
        <v>62</v>
      </c>
      <c r="F2389">
        <v>257</v>
      </c>
      <c r="G2389">
        <v>2467</v>
      </c>
      <c r="H2389" t="s">
        <v>13</v>
      </c>
    </row>
    <row r="2390" spans="1:8">
      <c r="A2390" t="s">
        <v>3165</v>
      </c>
      <c r="B2390" t="s">
        <v>3166</v>
      </c>
      <c r="C2390">
        <v>335</v>
      </c>
      <c r="D2390" t="s">
        <v>12</v>
      </c>
      <c r="E2390">
        <v>63</v>
      </c>
      <c r="F2390">
        <v>330</v>
      </c>
      <c r="G2390">
        <v>2467</v>
      </c>
      <c r="H2390" t="s">
        <v>13</v>
      </c>
    </row>
    <row r="2391" spans="1:8" hidden="1">
      <c r="A2391" t="s">
        <v>3167</v>
      </c>
      <c r="B2391" t="s">
        <v>3168</v>
      </c>
      <c r="C2391">
        <v>340</v>
      </c>
      <c r="D2391" t="s">
        <v>10</v>
      </c>
      <c r="E2391">
        <v>29</v>
      </c>
      <c r="F2391">
        <v>81</v>
      </c>
      <c r="G2391">
        <v>12686</v>
      </c>
      <c r="H2391" t="s">
        <v>11</v>
      </c>
    </row>
    <row r="2392" spans="1:8">
      <c r="A2392" t="s">
        <v>3167</v>
      </c>
      <c r="B2392" t="s">
        <v>3168</v>
      </c>
      <c r="C2392">
        <v>340</v>
      </c>
      <c r="D2392" t="s">
        <v>12</v>
      </c>
      <c r="E2392">
        <v>84</v>
      </c>
      <c r="F2392">
        <v>339</v>
      </c>
      <c r="G2392">
        <v>2467</v>
      </c>
      <c r="H2392" t="s">
        <v>13</v>
      </c>
    </row>
    <row r="2393" spans="1:8">
      <c r="A2393" t="s">
        <v>3169</v>
      </c>
      <c r="B2393" t="s">
        <v>3170</v>
      </c>
      <c r="C2393">
        <v>332</v>
      </c>
      <c r="D2393" t="s">
        <v>12</v>
      </c>
      <c r="E2393">
        <v>67</v>
      </c>
      <c r="F2393">
        <v>300</v>
      </c>
      <c r="G2393">
        <v>2467</v>
      </c>
      <c r="H2393" t="s">
        <v>13</v>
      </c>
    </row>
    <row r="2394" spans="1:8">
      <c r="A2394" t="s">
        <v>3171</v>
      </c>
      <c r="B2394" t="s">
        <v>3172</v>
      </c>
      <c r="C2394">
        <v>332</v>
      </c>
      <c r="D2394" t="s">
        <v>12</v>
      </c>
      <c r="E2394">
        <v>82</v>
      </c>
      <c r="F2394">
        <v>299</v>
      </c>
      <c r="G2394">
        <v>2467</v>
      </c>
      <c r="H2394" t="s">
        <v>13</v>
      </c>
    </row>
    <row r="2395" spans="1:8">
      <c r="A2395" t="s">
        <v>3173</v>
      </c>
      <c r="B2395" t="s">
        <v>3174</v>
      </c>
      <c r="C2395">
        <v>304</v>
      </c>
      <c r="D2395" t="s">
        <v>12</v>
      </c>
      <c r="E2395">
        <v>66</v>
      </c>
      <c r="F2395">
        <v>297</v>
      </c>
      <c r="G2395">
        <v>2467</v>
      </c>
      <c r="H2395" t="s">
        <v>13</v>
      </c>
    </row>
    <row r="2396" spans="1:8">
      <c r="A2396" t="s">
        <v>3175</v>
      </c>
      <c r="B2396" t="s">
        <v>3176</v>
      </c>
      <c r="C2396">
        <v>306</v>
      </c>
      <c r="D2396" t="s">
        <v>12</v>
      </c>
      <c r="E2396">
        <v>68</v>
      </c>
      <c r="F2396">
        <v>299</v>
      </c>
      <c r="G2396">
        <v>2467</v>
      </c>
      <c r="H2396" t="s">
        <v>13</v>
      </c>
    </row>
    <row r="2397" spans="1:8">
      <c r="A2397" t="s">
        <v>3177</v>
      </c>
      <c r="B2397" t="s">
        <v>3178</v>
      </c>
      <c r="C2397">
        <v>236</v>
      </c>
      <c r="D2397" t="s">
        <v>12</v>
      </c>
      <c r="E2397">
        <v>66</v>
      </c>
      <c r="F2397">
        <v>222</v>
      </c>
      <c r="G2397">
        <v>2467</v>
      </c>
      <c r="H2397" t="s">
        <v>13</v>
      </c>
    </row>
    <row r="2398" spans="1:8">
      <c r="A2398" t="s">
        <v>3179</v>
      </c>
      <c r="B2398" t="s">
        <v>3180</v>
      </c>
      <c r="C2398">
        <v>353</v>
      </c>
      <c r="D2398" t="s">
        <v>12</v>
      </c>
      <c r="E2398">
        <v>82</v>
      </c>
      <c r="F2398">
        <v>346</v>
      </c>
      <c r="G2398">
        <v>2467</v>
      </c>
      <c r="H2398" t="s">
        <v>13</v>
      </c>
    </row>
    <row r="2399" spans="1:8" hidden="1">
      <c r="A2399" t="s">
        <v>3181</v>
      </c>
      <c r="B2399" t="s">
        <v>3182</v>
      </c>
      <c r="C2399">
        <v>342</v>
      </c>
      <c r="D2399" t="s">
        <v>10</v>
      </c>
      <c r="E2399">
        <v>22</v>
      </c>
      <c r="F2399">
        <v>81</v>
      </c>
      <c r="G2399">
        <v>12686</v>
      </c>
      <c r="H2399" t="s">
        <v>11</v>
      </c>
    </row>
    <row r="2400" spans="1:8">
      <c r="A2400" t="s">
        <v>3181</v>
      </c>
      <c r="B2400" t="s">
        <v>3182</v>
      </c>
      <c r="C2400">
        <v>342</v>
      </c>
      <c r="D2400" t="s">
        <v>12</v>
      </c>
      <c r="E2400">
        <v>84</v>
      </c>
      <c r="F2400">
        <v>341</v>
      </c>
      <c r="G2400">
        <v>2467</v>
      </c>
      <c r="H2400" t="s">
        <v>13</v>
      </c>
    </row>
    <row r="2401" spans="1:8">
      <c r="A2401" t="s">
        <v>3183</v>
      </c>
      <c r="B2401" t="s">
        <v>3184</v>
      </c>
      <c r="C2401">
        <v>242</v>
      </c>
      <c r="D2401" t="s">
        <v>12</v>
      </c>
      <c r="E2401">
        <v>30</v>
      </c>
      <c r="F2401">
        <v>225</v>
      </c>
      <c r="G2401">
        <v>2467</v>
      </c>
      <c r="H2401" t="s">
        <v>13</v>
      </c>
    </row>
    <row r="2402" spans="1:8">
      <c r="A2402" t="s">
        <v>3185</v>
      </c>
      <c r="B2402" t="s">
        <v>3186</v>
      </c>
      <c r="C2402">
        <v>267</v>
      </c>
      <c r="D2402" t="s">
        <v>12</v>
      </c>
      <c r="E2402">
        <v>29</v>
      </c>
      <c r="F2402">
        <v>266</v>
      </c>
      <c r="G2402">
        <v>2467</v>
      </c>
      <c r="H2402" t="s">
        <v>13</v>
      </c>
    </row>
    <row r="2403" spans="1:8" hidden="1">
      <c r="A2403" t="s">
        <v>3187</v>
      </c>
      <c r="B2403" t="s">
        <v>3188</v>
      </c>
      <c r="C2403">
        <v>357</v>
      </c>
      <c r="D2403" t="s">
        <v>10</v>
      </c>
      <c r="E2403">
        <v>39</v>
      </c>
      <c r="F2403">
        <v>96</v>
      </c>
      <c r="G2403">
        <v>12686</v>
      </c>
      <c r="H2403" t="s">
        <v>11</v>
      </c>
    </row>
    <row r="2404" spans="1:8">
      <c r="A2404" t="s">
        <v>3187</v>
      </c>
      <c r="B2404" t="s">
        <v>3188</v>
      </c>
      <c r="C2404">
        <v>357</v>
      </c>
      <c r="D2404" t="s">
        <v>12</v>
      </c>
      <c r="E2404">
        <v>99</v>
      </c>
      <c r="F2404">
        <v>355</v>
      </c>
      <c r="G2404">
        <v>2467</v>
      </c>
      <c r="H2404" t="s">
        <v>13</v>
      </c>
    </row>
    <row r="2405" spans="1:8">
      <c r="A2405" t="s">
        <v>3189</v>
      </c>
      <c r="B2405" t="s">
        <v>3190</v>
      </c>
      <c r="C2405">
        <v>255</v>
      </c>
      <c r="D2405" t="s">
        <v>12</v>
      </c>
      <c r="E2405">
        <v>5</v>
      </c>
      <c r="F2405">
        <v>255</v>
      </c>
      <c r="G2405">
        <v>2467</v>
      </c>
      <c r="H2405" t="s">
        <v>13</v>
      </c>
    </row>
    <row r="2406" spans="1:8">
      <c r="A2406" t="s">
        <v>3191</v>
      </c>
      <c r="B2406" t="s">
        <v>3192</v>
      </c>
      <c r="C2406">
        <v>265</v>
      </c>
      <c r="D2406" t="s">
        <v>12</v>
      </c>
      <c r="E2406">
        <v>93</v>
      </c>
      <c r="F2406">
        <v>265</v>
      </c>
      <c r="G2406">
        <v>2467</v>
      </c>
      <c r="H2406" t="s">
        <v>13</v>
      </c>
    </row>
    <row r="2407" spans="1:8" hidden="1">
      <c r="A2407" t="s">
        <v>3193</v>
      </c>
      <c r="B2407" t="s">
        <v>3194</v>
      </c>
      <c r="C2407">
        <v>328</v>
      </c>
      <c r="D2407" t="s">
        <v>3195</v>
      </c>
      <c r="E2407">
        <v>1</v>
      </c>
      <c r="F2407">
        <v>59</v>
      </c>
      <c r="G2407">
        <v>78</v>
      </c>
      <c r="H2407" t="s">
        <v>3195</v>
      </c>
    </row>
    <row r="2408" spans="1:8">
      <c r="A2408" t="s">
        <v>3193</v>
      </c>
      <c r="B2408" t="s">
        <v>3194</v>
      </c>
      <c r="C2408">
        <v>328</v>
      </c>
      <c r="D2408" t="s">
        <v>12</v>
      </c>
      <c r="E2408">
        <v>67</v>
      </c>
      <c r="F2408">
        <v>325</v>
      </c>
      <c r="G2408">
        <v>2467</v>
      </c>
      <c r="H2408" t="s">
        <v>13</v>
      </c>
    </row>
    <row r="2409" spans="1:8">
      <c r="A2409" t="s">
        <v>3196</v>
      </c>
      <c r="B2409" t="s">
        <v>3197</v>
      </c>
      <c r="C2409">
        <v>347</v>
      </c>
      <c r="D2409" t="s">
        <v>12</v>
      </c>
      <c r="E2409">
        <v>89</v>
      </c>
      <c r="F2409">
        <v>346</v>
      </c>
      <c r="G2409">
        <v>2467</v>
      </c>
      <c r="H2409" t="s">
        <v>13</v>
      </c>
    </row>
    <row r="2410" spans="1:8" hidden="1">
      <c r="A2410" t="s">
        <v>3198</v>
      </c>
      <c r="B2410" t="s">
        <v>3199</v>
      </c>
      <c r="C2410">
        <v>338</v>
      </c>
      <c r="D2410" t="s">
        <v>10</v>
      </c>
      <c r="E2410">
        <v>32</v>
      </c>
      <c r="F2410">
        <v>84</v>
      </c>
      <c r="G2410">
        <v>12686</v>
      </c>
      <c r="H2410" t="s">
        <v>11</v>
      </c>
    </row>
    <row r="2411" spans="1:8">
      <c r="A2411" t="s">
        <v>3198</v>
      </c>
      <c r="B2411" t="s">
        <v>3199</v>
      </c>
      <c r="C2411">
        <v>338</v>
      </c>
      <c r="D2411" t="s">
        <v>12</v>
      </c>
      <c r="E2411">
        <v>87</v>
      </c>
      <c r="F2411">
        <v>337</v>
      </c>
      <c r="G2411">
        <v>2467</v>
      </c>
      <c r="H2411" t="s">
        <v>13</v>
      </c>
    </row>
    <row r="2412" spans="1:8" hidden="1">
      <c r="A2412" t="s">
        <v>3200</v>
      </c>
      <c r="B2412" t="s">
        <v>3201</v>
      </c>
      <c r="C2412">
        <v>341</v>
      </c>
      <c r="D2412" t="s">
        <v>10</v>
      </c>
      <c r="E2412">
        <v>31</v>
      </c>
      <c r="F2412">
        <v>83</v>
      </c>
      <c r="G2412">
        <v>12686</v>
      </c>
      <c r="H2412" t="s">
        <v>11</v>
      </c>
    </row>
    <row r="2413" spans="1:8">
      <c r="A2413" t="s">
        <v>3200</v>
      </c>
      <c r="B2413" t="s">
        <v>3201</v>
      </c>
      <c r="C2413">
        <v>341</v>
      </c>
      <c r="D2413" t="s">
        <v>12</v>
      </c>
      <c r="E2413">
        <v>86</v>
      </c>
      <c r="F2413">
        <v>340</v>
      </c>
      <c r="G2413">
        <v>2467</v>
      </c>
      <c r="H2413" t="s">
        <v>13</v>
      </c>
    </row>
    <row r="2414" spans="1:8">
      <c r="A2414" t="s">
        <v>3202</v>
      </c>
      <c r="B2414" t="s">
        <v>3203</v>
      </c>
      <c r="C2414">
        <v>196</v>
      </c>
      <c r="D2414" t="s">
        <v>12</v>
      </c>
      <c r="E2414">
        <v>1</v>
      </c>
      <c r="F2414">
        <v>96</v>
      </c>
      <c r="G2414">
        <v>2467</v>
      </c>
      <c r="H2414" t="s">
        <v>13</v>
      </c>
    </row>
    <row r="2415" spans="1:8">
      <c r="A2415" t="s">
        <v>3204</v>
      </c>
      <c r="B2415" t="s">
        <v>3205</v>
      </c>
      <c r="C2415">
        <v>368</v>
      </c>
      <c r="D2415" t="s">
        <v>12</v>
      </c>
      <c r="E2415">
        <v>73</v>
      </c>
      <c r="F2415">
        <v>341</v>
      </c>
      <c r="G2415">
        <v>2467</v>
      </c>
      <c r="H2415" t="s">
        <v>13</v>
      </c>
    </row>
    <row r="2416" spans="1:8">
      <c r="A2416" t="s">
        <v>3206</v>
      </c>
      <c r="B2416" t="s">
        <v>3207</v>
      </c>
      <c r="C2416">
        <v>282</v>
      </c>
      <c r="D2416" t="s">
        <v>12</v>
      </c>
      <c r="E2416">
        <v>33</v>
      </c>
      <c r="F2416">
        <v>216</v>
      </c>
      <c r="G2416">
        <v>2467</v>
      </c>
      <c r="H2416" t="s">
        <v>13</v>
      </c>
    </row>
    <row r="2417" spans="1:8">
      <c r="A2417" t="s">
        <v>3208</v>
      </c>
      <c r="B2417" t="s">
        <v>3209</v>
      </c>
      <c r="C2417">
        <v>358</v>
      </c>
      <c r="D2417" t="s">
        <v>12</v>
      </c>
      <c r="E2417">
        <v>78</v>
      </c>
      <c r="F2417">
        <v>281</v>
      </c>
      <c r="G2417">
        <v>2467</v>
      </c>
      <c r="H2417" t="s">
        <v>13</v>
      </c>
    </row>
    <row r="2418" spans="1:8" hidden="1">
      <c r="A2418" t="s">
        <v>3210</v>
      </c>
      <c r="B2418" t="s">
        <v>3211</v>
      </c>
      <c r="C2418">
        <v>341</v>
      </c>
      <c r="D2418" t="s">
        <v>10</v>
      </c>
      <c r="E2418">
        <v>30</v>
      </c>
      <c r="F2418">
        <v>82</v>
      </c>
      <c r="G2418">
        <v>12686</v>
      </c>
      <c r="H2418" t="s">
        <v>11</v>
      </c>
    </row>
    <row r="2419" spans="1:8">
      <c r="A2419" t="s">
        <v>3210</v>
      </c>
      <c r="B2419" t="s">
        <v>3211</v>
      </c>
      <c r="C2419">
        <v>341</v>
      </c>
      <c r="D2419" t="s">
        <v>12</v>
      </c>
      <c r="E2419">
        <v>85</v>
      </c>
      <c r="F2419">
        <v>340</v>
      </c>
      <c r="G2419">
        <v>2467</v>
      </c>
      <c r="H2419" t="s">
        <v>13</v>
      </c>
    </row>
    <row r="2420" spans="1:8">
      <c r="A2420" t="s">
        <v>3212</v>
      </c>
      <c r="B2420" t="s">
        <v>3213</v>
      </c>
      <c r="C2420">
        <v>250</v>
      </c>
      <c r="D2420" t="s">
        <v>12</v>
      </c>
      <c r="E2420">
        <v>35</v>
      </c>
      <c r="F2420">
        <v>229</v>
      </c>
      <c r="G2420">
        <v>2467</v>
      </c>
      <c r="H2420" t="s">
        <v>13</v>
      </c>
    </row>
    <row r="2421" spans="1:8">
      <c r="A2421" t="s">
        <v>3214</v>
      </c>
      <c r="B2421" t="s">
        <v>3215</v>
      </c>
      <c r="C2421">
        <v>346</v>
      </c>
      <c r="D2421" t="s">
        <v>12</v>
      </c>
      <c r="E2421">
        <v>73</v>
      </c>
      <c r="F2421">
        <v>340</v>
      </c>
      <c r="G2421">
        <v>2467</v>
      </c>
      <c r="H2421" t="s">
        <v>13</v>
      </c>
    </row>
    <row r="2422" spans="1:8">
      <c r="A2422" t="s">
        <v>3216</v>
      </c>
      <c r="B2422" t="s">
        <v>3217</v>
      </c>
      <c r="C2422">
        <v>345</v>
      </c>
      <c r="D2422" t="s">
        <v>12</v>
      </c>
      <c r="E2422">
        <v>73</v>
      </c>
      <c r="F2422">
        <v>340</v>
      </c>
      <c r="G2422">
        <v>2467</v>
      </c>
      <c r="H2422" t="s">
        <v>13</v>
      </c>
    </row>
    <row r="2423" spans="1:8">
      <c r="A2423" t="s">
        <v>3218</v>
      </c>
      <c r="B2423" t="s">
        <v>3219</v>
      </c>
      <c r="C2423">
        <v>345</v>
      </c>
      <c r="D2423" t="s">
        <v>12</v>
      </c>
      <c r="E2423">
        <v>73</v>
      </c>
      <c r="F2423">
        <v>340</v>
      </c>
      <c r="G2423">
        <v>2467</v>
      </c>
      <c r="H2423" t="s">
        <v>13</v>
      </c>
    </row>
    <row r="2424" spans="1:8">
      <c r="A2424" t="s">
        <v>3220</v>
      </c>
      <c r="B2424" t="s">
        <v>3221</v>
      </c>
      <c r="C2424">
        <v>286</v>
      </c>
      <c r="D2424" t="s">
        <v>12</v>
      </c>
      <c r="E2424">
        <v>29</v>
      </c>
      <c r="F2424">
        <v>221</v>
      </c>
      <c r="G2424">
        <v>2467</v>
      </c>
      <c r="H2424" t="s">
        <v>13</v>
      </c>
    </row>
    <row r="2425" spans="1:8">
      <c r="A2425" t="s">
        <v>3222</v>
      </c>
      <c r="B2425" t="s">
        <v>3223</v>
      </c>
      <c r="C2425">
        <v>283</v>
      </c>
      <c r="D2425" t="s">
        <v>12</v>
      </c>
      <c r="E2425">
        <v>29</v>
      </c>
      <c r="F2425">
        <v>218</v>
      </c>
      <c r="G2425">
        <v>2467</v>
      </c>
      <c r="H2425" t="s">
        <v>13</v>
      </c>
    </row>
    <row r="2426" spans="1:8">
      <c r="A2426" t="s">
        <v>3224</v>
      </c>
      <c r="B2426" t="s">
        <v>3225</v>
      </c>
      <c r="C2426">
        <v>325</v>
      </c>
      <c r="D2426" t="s">
        <v>12</v>
      </c>
      <c r="E2426">
        <v>65</v>
      </c>
      <c r="F2426">
        <v>299</v>
      </c>
      <c r="G2426">
        <v>2467</v>
      </c>
      <c r="H2426" t="s">
        <v>13</v>
      </c>
    </row>
    <row r="2427" spans="1:8" hidden="1">
      <c r="A2427" t="s">
        <v>3226</v>
      </c>
      <c r="B2427" t="s">
        <v>3227</v>
      </c>
      <c r="C2427">
        <v>342</v>
      </c>
      <c r="D2427" t="s">
        <v>10</v>
      </c>
      <c r="E2427">
        <v>22</v>
      </c>
      <c r="F2427">
        <v>81</v>
      </c>
      <c r="G2427">
        <v>12686</v>
      </c>
      <c r="H2427" t="s">
        <v>11</v>
      </c>
    </row>
    <row r="2428" spans="1:8">
      <c r="A2428" t="s">
        <v>3226</v>
      </c>
      <c r="B2428" t="s">
        <v>3227</v>
      </c>
      <c r="C2428">
        <v>342</v>
      </c>
      <c r="D2428" t="s">
        <v>12</v>
      </c>
      <c r="E2428">
        <v>84</v>
      </c>
      <c r="F2428">
        <v>341</v>
      </c>
      <c r="G2428">
        <v>2467</v>
      </c>
      <c r="H2428" t="s">
        <v>13</v>
      </c>
    </row>
    <row r="2429" spans="1:8">
      <c r="A2429" t="s">
        <v>3228</v>
      </c>
      <c r="B2429" t="s">
        <v>3229</v>
      </c>
      <c r="C2429">
        <v>365</v>
      </c>
      <c r="D2429" t="s">
        <v>12</v>
      </c>
      <c r="E2429">
        <v>70</v>
      </c>
      <c r="F2429">
        <v>335</v>
      </c>
      <c r="G2429">
        <v>2467</v>
      </c>
      <c r="H2429" t="s">
        <v>13</v>
      </c>
    </row>
    <row r="2430" spans="1:8" hidden="1">
      <c r="A2430" t="s">
        <v>3230</v>
      </c>
      <c r="B2430" t="s">
        <v>3231</v>
      </c>
      <c r="C2430">
        <v>341</v>
      </c>
      <c r="D2430" t="s">
        <v>10</v>
      </c>
      <c r="E2430">
        <v>28</v>
      </c>
      <c r="F2430">
        <v>81</v>
      </c>
      <c r="G2430">
        <v>12686</v>
      </c>
      <c r="H2430" t="s">
        <v>11</v>
      </c>
    </row>
    <row r="2431" spans="1:8">
      <c r="A2431" t="s">
        <v>3230</v>
      </c>
      <c r="B2431" t="s">
        <v>3231</v>
      </c>
      <c r="C2431">
        <v>341</v>
      </c>
      <c r="D2431" t="s">
        <v>12</v>
      </c>
      <c r="E2431">
        <v>84</v>
      </c>
      <c r="F2431">
        <v>340</v>
      </c>
      <c r="G2431">
        <v>2467</v>
      </c>
      <c r="H2431" t="s">
        <v>13</v>
      </c>
    </row>
    <row r="2432" spans="1:8" hidden="1">
      <c r="A2432" t="s">
        <v>3232</v>
      </c>
      <c r="B2432" t="s">
        <v>3233</v>
      </c>
      <c r="C2432">
        <v>340</v>
      </c>
      <c r="D2432" t="s">
        <v>10</v>
      </c>
      <c r="E2432">
        <v>34</v>
      </c>
      <c r="F2432">
        <v>79</v>
      </c>
      <c r="G2432">
        <v>12686</v>
      </c>
      <c r="H2432" t="s">
        <v>11</v>
      </c>
    </row>
    <row r="2433" spans="1:8">
      <c r="A2433" t="s">
        <v>3232</v>
      </c>
      <c r="B2433" t="s">
        <v>3233</v>
      </c>
      <c r="C2433">
        <v>340</v>
      </c>
      <c r="D2433" t="s">
        <v>12</v>
      </c>
      <c r="E2433">
        <v>83</v>
      </c>
      <c r="F2433">
        <v>338</v>
      </c>
      <c r="G2433">
        <v>2467</v>
      </c>
      <c r="H2433" t="s">
        <v>13</v>
      </c>
    </row>
    <row r="2434" spans="1:8">
      <c r="A2434" t="s">
        <v>3234</v>
      </c>
      <c r="B2434" t="s">
        <v>3235</v>
      </c>
      <c r="C2434">
        <v>315</v>
      </c>
      <c r="D2434" t="s">
        <v>12</v>
      </c>
      <c r="E2434">
        <v>77</v>
      </c>
      <c r="F2434">
        <v>312</v>
      </c>
      <c r="G2434">
        <v>2467</v>
      </c>
      <c r="H2434" t="s">
        <v>13</v>
      </c>
    </row>
    <row r="2435" spans="1:8" hidden="1">
      <c r="A2435" t="s">
        <v>3236</v>
      </c>
      <c r="B2435" t="s">
        <v>3237</v>
      </c>
      <c r="C2435">
        <v>336</v>
      </c>
      <c r="D2435" t="s">
        <v>10</v>
      </c>
      <c r="E2435">
        <v>24</v>
      </c>
      <c r="F2435">
        <v>78</v>
      </c>
      <c r="G2435">
        <v>12686</v>
      </c>
      <c r="H2435" t="s">
        <v>11</v>
      </c>
    </row>
    <row r="2436" spans="1:8">
      <c r="A2436" t="s">
        <v>3236</v>
      </c>
      <c r="B2436" t="s">
        <v>3237</v>
      </c>
      <c r="C2436">
        <v>336</v>
      </c>
      <c r="D2436" t="s">
        <v>12</v>
      </c>
      <c r="E2436">
        <v>81</v>
      </c>
      <c r="F2436">
        <v>335</v>
      </c>
      <c r="G2436">
        <v>2467</v>
      </c>
      <c r="H2436" t="s">
        <v>13</v>
      </c>
    </row>
    <row r="2437" spans="1:8" hidden="1">
      <c r="A2437" t="s">
        <v>3238</v>
      </c>
      <c r="B2437" t="s">
        <v>3239</v>
      </c>
      <c r="C2437">
        <v>798</v>
      </c>
      <c r="D2437" t="s">
        <v>3240</v>
      </c>
      <c r="E2437">
        <v>197</v>
      </c>
      <c r="F2437">
        <v>245</v>
      </c>
      <c r="G2437">
        <v>4</v>
      </c>
      <c r="H2437" t="s">
        <v>3240</v>
      </c>
    </row>
    <row r="2438" spans="1:8" hidden="1">
      <c r="A2438" t="s">
        <v>3238</v>
      </c>
      <c r="B2438" t="s">
        <v>3239</v>
      </c>
      <c r="C2438">
        <v>798</v>
      </c>
      <c r="D2438" t="s">
        <v>3241</v>
      </c>
      <c r="E2438">
        <v>1</v>
      </c>
      <c r="F2438">
        <v>171</v>
      </c>
      <c r="G2438">
        <v>3</v>
      </c>
      <c r="H2438" t="s">
        <v>3241</v>
      </c>
    </row>
    <row r="2439" spans="1:8">
      <c r="A2439" t="s">
        <v>3238</v>
      </c>
      <c r="B2439" t="s">
        <v>3239</v>
      </c>
      <c r="C2439">
        <v>798</v>
      </c>
      <c r="D2439" t="s">
        <v>12</v>
      </c>
      <c r="E2439">
        <v>598</v>
      </c>
      <c r="F2439">
        <v>642</v>
      </c>
      <c r="G2439">
        <v>2467</v>
      </c>
      <c r="H2439" t="s">
        <v>13</v>
      </c>
    </row>
    <row r="2440" spans="1:8">
      <c r="A2440" t="s">
        <v>3238</v>
      </c>
      <c r="B2440" t="s">
        <v>3239</v>
      </c>
      <c r="C2440">
        <v>798</v>
      </c>
      <c r="D2440" t="s">
        <v>12</v>
      </c>
      <c r="E2440">
        <v>644</v>
      </c>
      <c r="F2440">
        <v>797</v>
      </c>
      <c r="G2440">
        <v>2467</v>
      </c>
      <c r="H2440" t="s">
        <v>13</v>
      </c>
    </row>
    <row r="2441" spans="1:8" hidden="1">
      <c r="A2441" t="s">
        <v>3238</v>
      </c>
      <c r="B2441" t="s">
        <v>3239</v>
      </c>
      <c r="C2441">
        <v>798</v>
      </c>
      <c r="D2441" t="s">
        <v>3242</v>
      </c>
      <c r="E2441">
        <v>328</v>
      </c>
      <c r="F2441">
        <v>478</v>
      </c>
      <c r="G2441">
        <v>1637</v>
      </c>
      <c r="H2441" t="s">
        <v>3243</v>
      </c>
    </row>
    <row r="2442" spans="1:8">
      <c r="A2442" t="s">
        <v>3244</v>
      </c>
      <c r="B2442" t="s">
        <v>3245</v>
      </c>
      <c r="C2442">
        <v>401</v>
      </c>
      <c r="D2442" t="s">
        <v>12</v>
      </c>
      <c r="E2442">
        <v>2</v>
      </c>
      <c r="F2442">
        <v>275</v>
      </c>
      <c r="G2442">
        <v>2467</v>
      </c>
      <c r="H2442" t="s">
        <v>13</v>
      </c>
    </row>
    <row r="2443" spans="1:8" hidden="1">
      <c r="A2443" t="s">
        <v>3246</v>
      </c>
      <c r="B2443" t="s">
        <v>3247</v>
      </c>
      <c r="C2443">
        <v>335</v>
      </c>
      <c r="D2443" t="s">
        <v>10</v>
      </c>
      <c r="E2443">
        <v>22</v>
      </c>
      <c r="F2443">
        <v>76</v>
      </c>
      <c r="G2443">
        <v>12686</v>
      </c>
      <c r="H2443" t="s">
        <v>11</v>
      </c>
    </row>
    <row r="2444" spans="1:8">
      <c r="A2444" t="s">
        <v>3246</v>
      </c>
      <c r="B2444" t="s">
        <v>3247</v>
      </c>
      <c r="C2444">
        <v>335</v>
      </c>
      <c r="D2444" t="s">
        <v>12</v>
      </c>
      <c r="E2444">
        <v>79</v>
      </c>
      <c r="F2444">
        <v>334</v>
      </c>
      <c r="G2444">
        <v>2467</v>
      </c>
      <c r="H2444" t="s">
        <v>13</v>
      </c>
    </row>
    <row r="2445" spans="1:8">
      <c r="A2445" t="s">
        <v>3248</v>
      </c>
      <c r="B2445" t="s">
        <v>3249</v>
      </c>
      <c r="C2445">
        <v>306</v>
      </c>
      <c r="D2445" t="s">
        <v>12</v>
      </c>
      <c r="E2445">
        <v>49</v>
      </c>
      <c r="F2445">
        <v>304</v>
      </c>
      <c r="G2445">
        <v>2467</v>
      </c>
      <c r="H2445" t="s">
        <v>13</v>
      </c>
    </row>
    <row r="2446" spans="1:8">
      <c r="A2446" t="s">
        <v>3250</v>
      </c>
      <c r="B2446" t="s">
        <v>3251</v>
      </c>
      <c r="C2446">
        <v>165</v>
      </c>
      <c r="D2446" t="s">
        <v>12</v>
      </c>
      <c r="E2446">
        <v>1</v>
      </c>
      <c r="F2446">
        <v>164</v>
      </c>
      <c r="G2446">
        <v>2467</v>
      </c>
      <c r="H2446" t="s">
        <v>13</v>
      </c>
    </row>
    <row r="2447" spans="1:8">
      <c r="A2447" t="s">
        <v>3252</v>
      </c>
      <c r="B2447" t="s">
        <v>3253</v>
      </c>
      <c r="C2447">
        <v>167</v>
      </c>
      <c r="D2447" t="s">
        <v>12</v>
      </c>
      <c r="E2447">
        <v>8</v>
      </c>
      <c r="F2447">
        <v>100</v>
      </c>
      <c r="G2447">
        <v>2467</v>
      </c>
      <c r="H2447" t="s">
        <v>13</v>
      </c>
    </row>
    <row r="2448" spans="1:8">
      <c r="A2448" t="s">
        <v>3254</v>
      </c>
      <c r="B2448" t="s">
        <v>3255</v>
      </c>
      <c r="C2448">
        <v>415</v>
      </c>
      <c r="D2448" t="s">
        <v>12</v>
      </c>
      <c r="E2448">
        <v>105</v>
      </c>
      <c r="F2448">
        <v>366</v>
      </c>
      <c r="G2448">
        <v>2467</v>
      </c>
      <c r="H2448" t="s">
        <v>13</v>
      </c>
    </row>
    <row r="2449" spans="1:8">
      <c r="A2449" t="s">
        <v>3256</v>
      </c>
      <c r="B2449" t="s">
        <v>3257</v>
      </c>
      <c r="C2449">
        <v>355</v>
      </c>
      <c r="D2449" t="s">
        <v>12</v>
      </c>
      <c r="E2449">
        <v>64</v>
      </c>
      <c r="F2449">
        <v>293</v>
      </c>
      <c r="G2449">
        <v>2467</v>
      </c>
      <c r="H2449" t="s">
        <v>13</v>
      </c>
    </row>
    <row r="2450" spans="1:8">
      <c r="A2450" t="s">
        <v>3258</v>
      </c>
      <c r="B2450" t="s">
        <v>3259</v>
      </c>
      <c r="C2450">
        <v>1237</v>
      </c>
      <c r="D2450" t="s">
        <v>12</v>
      </c>
      <c r="E2450">
        <v>66</v>
      </c>
      <c r="F2450">
        <v>247</v>
      </c>
      <c r="G2450">
        <v>2467</v>
      </c>
      <c r="H2450" t="s">
        <v>13</v>
      </c>
    </row>
    <row r="2451" spans="1:8" hidden="1">
      <c r="A2451" t="s">
        <v>3258</v>
      </c>
      <c r="B2451" t="s">
        <v>3259</v>
      </c>
      <c r="C2451">
        <v>1237</v>
      </c>
      <c r="D2451" t="s">
        <v>3260</v>
      </c>
      <c r="E2451">
        <v>1101</v>
      </c>
      <c r="F2451">
        <v>1235</v>
      </c>
      <c r="G2451">
        <v>1140</v>
      </c>
      <c r="H2451" t="s">
        <v>3261</v>
      </c>
    </row>
    <row r="2452" spans="1:8">
      <c r="A2452" t="s">
        <v>3262</v>
      </c>
      <c r="B2452" t="s">
        <v>3263</v>
      </c>
      <c r="C2452">
        <v>233</v>
      </c>
      <c r="D2452" t="s">
        <v>12</v>
      </c>
      <c r="E2452">
        <v>1</v>
      </c>
      <c r="F2452">
        <v>219</v>
      </c>
      <c r="G2452">
        <v>2467</v>
      </c>
      <c r="H2452" t="s">
        <v>13</v>
      </c>
    </row>
    <row r="2453" spans="1:8" hidden="1">
      <c r="A2453" t="s">
        <v>3264</v>
      </c>
      <c r="B2453" t="s">
        <v>3265</v>
      </c>
      <c r="C2453">
        <v>838</v>
      </c>
      <c r="D2453" t="s">
        <v>10</v>
      </c>
      <c r="E2453">
        <v>37</v>
      </c>
      <c r="F2453">
        <v>96</v>
      </c>
      <c r="G2453">
        <v>12686</v>
      </c>
      <c r="H2453" t="s">
        <v>11</v>
      </c>
    </row>
    <row r="2454" spans="1:8" hidden="1">
      <c r="A2454" t="s">
        <v>3264</v>
      </c>
      <c r="B2454" t="s">
        <v>3265</v>
      </c>
      <c r="C2454">
        <v>838</v>
      </c>
      <c r="D2454" t="s">
        <v>1372</v>
      </c>
      <c r="E2454">
        <v>372</v>
      </c>
      <c r="F2454">
        <v>444</v>
      </c>
      <c r="G2454">
        <v>970</v>
      </c>
      <c r="H2454" t="s">
        <v>1373</v>
      </c>
    </row>
    <row r="2455" spans="1:8" hidden="1">
      <c r="A2455" t="s">
        <v>3264</v>
      </c>
      <c r="B2455" t="s">
        <v>3265</v>
      </c>
      <c r="C2455">
        <v>838</v>
      </c>
      <c r="D2455" t="s">
        <v>3266</v>
      </c>
      <c r="E2455">
        <v>445</v>
      </c>
      <c r="F2455">
        <v>593</v>
      </c>
      <c r="G2455">
        <v>9</v>
      </c>
      <c r="H2455" t="s">
        <v>3266</v>
      </c>
    </row>
    <row r="2456" spans="1:8">
      <c r="A2456" t="s">
        <v>3264</v>
      </c>
      <c r="B2456" t="s">
        <v>3265</v>
      </c>
      <c r="C2456">
        <v>838</v>
      </c>
      <c r="D2456" t="s">
        <v>12</v>
      </c>
      <c r="E2456">
        <v>100</v>
      </c>
      <c r="F2456">
        <v>156</v>
      </c>
      <c r="G2456">
        <v>2467</v>
      </c>
      <c r="H2456" t="s">
        <v>13</v>
      </c>
    </row>
    <row r="2457" spans="1:8">
      <c r="A2457" t="s">
        <v>3264</v>
      </c>
      <c r="B2457" t="s">
        <v>3265</v>
      </c>
      <c r="C2457">
        <v>838</v>
      </c>
      <c r="D2457" t="s">
        <v>12</v>
      </c>
      <c r="E2457">
        <v>631</v>
      </c>
      <c r="F2457">
        <v>838</v>
      </c>
      <c r="G2457">
        <v>2467</v>
      </c>
      <c r="H2457" t="s">
        <v>13</v>
      </c>
    </row>
    <row r="2458" spans="1:8" hidden="1">
      <c r="A2458" t="s">
        <v>3267</v>
      </c>
      <c r="B2458" t="s">
        <v>3268</v>
      </c>
      <c r="C2458">
        <v>320</v>
      </c>
      <c r="D2458" t="s">
        <v>10</v>
      </c>
      <c r="E2458">
        <v>3</v>
      </c>
      <c r="F2458">
        <v>60</v>
      </c>
      <c r="G2458">
        <v>12686</v>
      </c>
      <c r="H2458" t="s">
        <v>11</v>
      </c>
    </row>
    <row r="2459" spans="1:8">
      <c r="A2459" t="s">
        <v>3267</v>
      </c>
      <c r="B2459" t="s">
        <v>3268</v>
      </c>
      <c r="C2459">
        <v>320</v>
      </c>
      <c r="D2459" t="s">
        <v>12</v>
      </c>
      <c r="E2459">
        <v>63</v>
      </c>
      <c r="F2459">
        <v>317</v>
      </c>
      <c r="G2459">
        <v>2467</v>
      </c>
      <c r="H2459" t="s">
        <v>13</v>
      </c>
    </row>
    <row r="2460" spans="1:8" hidden="1">
      <c r="A2460" t="s">
        <v>3269</v>
      </c>
      <c r="B2460" t="s">
        <v>3270</v>
      </c>
      <c r="C2460">
        <v>349</v>
      </c>
      <c r="D2460" t="s">
        <v>10</v>
      </c>
      <c r="E2460">
        <v>26</v>
      </c>
      <c r="F2460">
        <v>83</v>
      </c>
      <c r="G2460">
        <v>12686</v>
      </c>
      <c r="H2460" t="s">
        <v>11</v>
      </c>
    </row>
    <row r="2461" spans="1:8">
      <c r="A2461" t="s">
        <v>3269</v>
      </c>
      <c r="B2461" t="s">
        <v>3270</v>
      </c>
      <c r="C2461">
        <v>349</v>
      </c>
      <c r="D2461" t="s">
        <v>12</v>
      </c>
      <c r="E2461">
        <v>86</v>
      </c>
      <c r="F2461">
        <v>343</v>
      </c>
      <c r="G2461">
        <v>2467</v>
      </c>
      <c r="H2461" t="s">
        <v>13</v>
      </c>
    </row>
    <row r="2462" spans="1:8">
      <c r="A2462" t="s">
        <v>3271</v>
      </c>
      <c r="B2462" t="s">
        <v>3272</v>
      </c>
      <c r="C2462">
        <v>507</v>
      </c>
      <c r="D2462" t="s">
        <v>12</v>
      </c>
      <c r="E2462">
        <v>157</v>
      </c>
      <c r="F2462">
        <v>224</v>
      </c>
      <c r="G2462">
        <v>2467</v>
      </c>
      <c r="H2462" t="s">
        <v>13</v>
      </c>
    </row>
    <row r="2463" spans="1:8">
      <c r="A2463" t="s">
        <v>3273</v>
      </c>
      <c r="B2463" t="s">
        <v>3274</v>
      </c>
      <c r="C2463">
        <v>453</v>
      </c>
      <c r="D2463" t="s">
        <v>12</v>
      </c>
      <c r="E2463">
        <v>92</v>
      </c>
      <c r="F2463">
        <v>298</v>
      </c>
      <c r="G2463">
        <v>2467</v>
      </c>
      <c r="H2463" t="s">
        <v>13</v>
      </c>
    </row>
    <row r="2464" spans="1:8">
      <c r="A2464" t="s">
        <v>3275</v>
      </c>
      <c r="B2464" t="s">
        <v>3276</v>
      </c>
      <c r="C2464">
        <v>313</v>
      </c>
      <c r="D2464" t="s">
        <v>12</v>
      </c>
      <c r="E2464">
        <v>78</v>
      </c>
      <c r="F2464">
        <v>313</v>
      </c>
      <c r="G2464">
        <v>2467</v>
      </c>
      <c r="H2464" t="s">
        <v>13</v>
      </c>
    </row>
    <row r="2465" spans="1:8" hidden="1">
      <c r="A2465" t="s">
        <v>3277</v>
      </c>
      <c r="B2465" t="s">
        <v>3278</v>
      </c>
      <c r="C2465">
        <v>312</v>
      </c>
      <c r="D2465" t="s">
        <v>10</v>
      </c>
      <c r="E2465">
        <v>5</v>
      </c>
      <c r="F2465">
        <v>64</v>
      </c>
      <c r="G2465">
        <v>12686</v>
      </c>
      <c r="H2465" t="s">
        <v>11</v>
      </c>
    </row>
    <row r="2466" spans="1:8">
      <c r="A2466" t="s">
        <v>3277</v>
      </c>
      <c r="B2466" t="s">
        <v>3278</v>
      </c>
      <c r="C2466">
        <v>312</v>
      </c>
      <c r="D2466" t="s">
        <v>12</v>
      </c>
      <c r="E2466">
        <v>40</v>
      </c>
      <c r="F2466">
        <v>312</v>
      </c>
      <c r="G2466">
        <v>2467</v>
      </c>
      <c r="H2466" t="s">
        <v>13</v>
      </c>
    </row>
    <row r="2467" spans="1:8">
      <c r="A2467" t="s">
        <v>3279</v>
      </c>
      <c r="B2467" t="s">
        <v>3280</v>
      </c>
      <c r="C2467">
        <v>100</v>
      </c>
      <c r="D2467" t="s">
        <v>12</v>
      </c>
      <c r="E2467">
        <v>1</v>
      </c>
      <c r="F2467">
        <v>89</v>
      </c>
      <c r="G2467">
        <v>2467</v>
      </c>
      <c r="H2467" t="s">
        <v>13</v>
      </c>
    </row>
    <row r="2468" spans="1:8" hidden="1">
      <c r="A2468" t="s">
        <v>3281</v>
      </c>
      <c r="B2468" t="s">
        <v>3282</v>
      </c>
      <c r="C2468">
        <v>333</v>
      </c>
      <c r="D2468" t="s">
        <v>10</v>
      </c>
      <c r="E2468">
        <v>21</v>
      </c>
      <c r="F2468">
        <v>79</v>
      </c>
      <c r="G2468">
        <v>12686</v>
      </c>
      <c r="H2468" t="s">
        <v>11</v>
      </c>
    </row>
    <row r="2469" spans="1:8">
      <c r="A2469" t="s">
        <v>3281</v>
      </c>
      <c r="B2469" t="s">
        <v>3282</v>
      </c>
      <c r="C2469">
        <v>333</v>
      </c>
      <c r="D2469" t="s">
        <v>12</v>
      </c>
      <c r="E2469">
        <v>83</v>
      </c>
      <c r="F2469">
        <v>333</v>
      </c>
      <c r="G2469">
        <v>2467</v>
      </c>
      <c r="H2469" t="s">
        <v>13</v>
      </c>
    </row>
    <row r="2470" spans="1:8" hidden="1">
      <c r="A2470" t="s">
        <v>3283</v>
      </c>
      <c r="B2470" t="s">
        <v>3284</v>
      </c>
      <c r="C2470">
        <v>311</v>
      </c>
      <c r="D2470" t="s">
        <v>10</v>
      </c>
      <c r="E2470">
        <v>3</v>
      </c>
      <c r="F2470">
        <v>60</v>
      </c>
      <c r="G2470">
        <v>12686</v>
      </c>
      <c r="H2470" t="s">
        <v>11</v>
      </c>
    </row>
    <row r="2471" spans="1:8">
      <c r="A2471" t="s">
        <v>3283</v>
      </c>
      <c r="B2471" t="s">
        <v>3284</v>
      </c>
      <c r="C2471">
        <v>311</v>
      </c>
      <c r="D2471" t="s">
        <v>12</v>
      </c>
      <c r="E2471">
        <v>37</v>
      </c>
      <c r="F2471">
        <v>311</v>
      </c>
      <c r="G2471">
        <v>2467</v>
      </c>
      <c r="H2471" t="s">
        <v>13</v>
      </c>
    </row>
    <row r="2472" spans="1:8">
      <c r="A2472" t="s">
        <v>3285</v>
      </c>
      <c r="B2472" t="s">
        <v>3286</v>
      </c>
      <c r="C2472">
        <v>257</v>
      </c>
      <c r="D2472" t="s">
        <v>12</v>
      </c>
      <c r="E2472">
        <v>1</v>
      </c>
      <c r="F2472">
        <v>231</v>
      </c>
      <c r="G2472">
        <v>2467</v>
      </c>
      <c r="H2472" t="s">
        <v>13</v>
      </c>
    </row>
    <row r="2473" spans="1:8">
      <c r="A2473" t="s">
        <v>3287</v>
      </c>
      <c r="B2473" t="s">
        <v>3288</v>
      </c>
      <c r="C2473">
        <v>213</v>
      </c>
      <c r="D2473" t="s">
        <v>12</v>
      </c>
      <c r="E2473">
        <v>14</v>
      </c>
      <c r="F2473">
        <v>119</v>
      </c>
      <c r="G2473">
        <v>2467</v>
      </c>
      <c r="H2473" t="s">
        <v>13</v>
      </c>
    </row>
    <row r="2474" spans="1:8" hidden="1">
      <c r="A2474" t="s">
        <v>3289</v>
      </c>
      <c r="B2474" t="s">
        <v>3290</v>
      </c>
      <c r="C2474">
        <v>324</v>
      </c>
      <c r="D2474" t="s">
        <v>10</v>
      </c>
      <c r="E2474">
        <v>2</v>
      </c>
      <c r="F2474">
        <v>61</v>
      </c>
      <c r="G2474">
        <v>12686</v>
      </c>
      <c r="H2474" t="s">
        <v>11</v>
      </c>
    </row>
    <row r="2475" spans="1:8">
      <c r="A2475" t="s">
        <v>3289</v>
      </c>
      <c r="B2475" t="s">
        <v>3290</v>
      </c>
      <c r="C2475">
        <v>324</v>
      </c>
      <c r="D2475" t="s">
        <v>12</v>
      </c>
      <c r="E2475">
        <v>65</v>
      </c>
      <c r="F2475">
        <v>324</v>
      </c>
      <c r="G2475">
        <v>2467</v>
      </c>
      <c r="H2475" t="s">
        <v>13</v>
      </c>
    </row>
    <row r="2476" spans="1:8">
      <c r="A2476" t="s">
        <v>3291</v>
      </c>
      <c r="B2476" t="s">
        <v>3292</v>
      </c>
      <c r="C2476">
        <v>227</v>
      </c>
      <c r="D2476" t="s">
        <v>12</v>
      </c>
      <c r="E2476">
        <v>1</v>
      </c>
      <c r="F2476">
        <v>227</v>
      </c>
      <c r="G2476">
        <v>2467</v>
      </c>
      <c r="H2476" t="s">
        <v>13</v>
      </c>
    </row>
    <row r="2477" spans="1:8" hidden="1">
      <c r="A2477" t="s">
        <v>3293</v>
      </c>
      <c r="B2477" t="s">
        <v>3294</v>
      </c>
      <c r="C2477">
        <v>368</v>
      </c>
      <c r="D2477" t="s">
        <v>10</v>
      </c>
      <c r="E2477">
        <v>50</v>
      </c>
      <c r="F2477">
        <v>104</v>
      </c>
      <c r="G2477">
        <v>12686</v>
      </c>
      <c r="H2477" t="s">
        <v>11</v>
      </c>
    </row>
    <row r="2478" spans="1:8">
      <c r="A2478" t="s">
        <v>3293</v>
      </c>
      <c r="B2478" t="s">
        <v>3294</v>
      </c>
      <c r="C2478">
        <v>368</v>
      </c>
      <c r="D2478" t="s">
        <v>12</v>
      </c>
      <c r="E2478">
        <v>107</v>
      </c>
      <c r="F2478">
        <v>363</v>
      </c>
      <c r="G2478">
        <v>2467</v>
      </c>
      <c r="H2478" t="s">
        <v>13</v>
      </c>
    </row>
    <row r="2479" spans="1:8" hidden="1">
      <c r="A2479" t="s">
        <v>3295</v>
      </c>
      <c r="B2479" t="s">
        <v>3296</v>
      </c>
      <c r="C2479">
        <v>555</v>
      </c>
      <c r="D2479" t="s">
        <v>2951</v>
      </c>
      <c r="E2479">
        <v>271</v>
      </c>
      <c r="F2479">
        <v>451</v>
      </c>
      <c r="G2479">
        <v>39</v>
      </c>
      <c r="H2479" t="s">
        <v>2951</v>
      </c>
    </row>
    <row r="2480" spans="1:8">
      <c r="A2480" t="s">
        <v>3295</v>
      </c>
      <c r="B2480" t="s">
        <v>3296</v>
      </c>
      <c r="C2480">
        <v>555</v>
      </c>
      <c r="D2480" t="s">
        <v>12</v>
      </c>
      <c r="E2480">
        <v>75</v>
      </c>
      <c r="F2480">
        <v>258</v>
      </c>
      <c r="G2480">
        <v>2467</v>
      </c>
      <c r="H2480" t="s">
        <v>13</v>
      </c>
    </row>
    <row r="2481" spans="1:8" hidden="1">
      <c r="A2481" t="s">
        <v>3297</v>
      </c>
      <c r="B2481" t="s">
        <v>3298</v>
      </c>
      <c r="C2481">
        <v>324</v>
      </c>
      <c r="D2481" t="s">
        <v>238</v>
      </c>
      <c r="E2481">
        <v>9</v>
      </c>
      <c r="F2481">
        <v>59</v>
      </c>
      <c r="G2481">
        <v>92</v>
      </c>
      <c r="H2481" t="s">
        <v>238</v>
      </c>
    </row>
    <row r="2482" spans="1:8">
      <c r="A2482" t="s">
        <v>3297</v>
      </c>
      <c r="B2482" t="s">
        <v>3298</v>
      </c>
      <c r="C2482">
        <v>324</v>
      </c>
      <c r="D2482" t="s">
        <v>12</v>
      </c>
      <c r="E2482">
        <v>68</v>
      </c>
      <c r="F2482">
        <v>324</v>
      </c>
      <c r="G2482">
        <v>2467</v>
      </c>
      <c r="H2482" t="s">
        <v>13</v>
      </c>
    </row>
    <row r="2483" spans="1:8" hidden="1">
      <c r="A2483" t="s">
        <v>3299</v>
      </c>
      <c r="B2483" t="s">
        <v>3300</v>
      </c>
      <c r="C2483">
        <v>338</v>
      </c>
      <c r="D2483" t="s">
        <v>10</v>
      </c>
      <c r="E2483">
        <v>24</v>
      </c>
      <c r="F2483">
        <v>78</v>
      </c>
      <c r="G2483">
        <v>12686</v>
      </c>
      <c r="H2483" t="s">
        <v>11</v>
      </c>
    </row>
    <row r="2484" spans="1:8">
      <c r="A2484" t="s">
        <v>3299</v>
      </c>
      <c r="B2484" t="s">
        <v>3300</v>
      </c>
      <c r="C2484">
        <v>338</v>
      </c>
      <c r="D2484" t="s">
        <v>12</v>
      </c>
      <c r="E2484">
        <v>81</v>
      </c>
      <c r="F2484">
        <v>337</v>
      </c>
      <c r="G2484">
        <v>2467</v>
      </c>
      <c r="H2484" t="s">
        <v>13</v>
      </c>
    </row>
    <row r="2485" spans="1:8">
      <c r="A2485" t="s">
        <v>3301</v>
      </c>
      <c r="B2485" t="s">
        <v>3302</v>
      </c>
      <c r="C2485">
        <v>278</v>
      </c>
      <c r="D2485" t="s">
        <v>12</v>
      </c>
      <c r="E2485">
        <v>14</v>
      </c>
      <c r="F2485">
        <v>266</v>
      </c>
      <c r="G2485">
        <v>2467</v>
      </c>
      <c r="H2485" t="s">
        <v>13</v>
      </c>
    </row>
    <row r="2486" spans="1:8">
      <c r="A2486" t="s">
        <v>3303</v>
      </c>
      <c r="B2486" t="s">
        <v>3304</v>
      </c>
      <c r="C2486">
        <v>374</v>
      </c>
      <c r="D2486" t="s">
        <v>12</v>
      </c>
      <c r="E2486">
        <v>81</v>
      </c>
      <c r="F2486">
        <v>348</v>
      </c>
      <c r="G2486">
        <v>2467</v>
      </c>
      <c r="H2486" t="s">
        <v>13</v>
      </c>
    </row>
    <row r="2487" spans="1:8">
      <c r="A2487" t="s">
        <v>3305</v>
      </c>
      <c r="B2487" t="s">
        <v>3306</v>
      </c>
      <c r="C2487">
        <v>80</v>
      </c>
      <c r="D2487" t="s">
        <v>12</v>
      </c>
      <c r="E2487">
        <v>4</v>
      </c>
      <c r="F2487">
        <v>80</v>
      </c>
      <c r="G2487">
        <v>2467</v>
      </c>
      <c r="H2487" t="s">
        <v>13</v>
      </c>
    </row>
    <row r="2488" spans="1:8">
      <c r="A2488" t="s">
        <v>3307</v>
      </c>
      <c r="B2488" t="s">
        <v>3308</v>
      </c>
      <c r="C2488">
        <v>119</v>
      </c>
      <c r="D2488" t="s">
        <v>12</v>
      </c>
      <c r="E2488">
        <v>23</v>
      </c>
      <c r="F2488">
        <v>104</v>
      </c>
      <c r="G2488">
        <v>2467</v>
      </c>
      <c r="H2488" t="s">
        <v>13</v>
      </c>
    </row>
    <row r="2489" spans="1:8">
      <c r="A2489" t="s">
        <v>3309</v>
      </c>
      <c r="B2489" t="s">
        <v>3310</v>
      </c>
      <c r="C2489">
        <v>253</v>
      </c>
      <c r="D2489" t="s">
        <v>12</v>
      </c>
      <c r="E2489">
        <v>62</v>
      </c>
      <c r="F2489">
        <v>253</v>
      </c>
      <c r="G2489">
        <v>2467</v>
      </c>
      <c r="H2489" t="s">
        <v>13</v>
      </c>
    </row>
    <row r="2490" spans="1:8">
      <c r="A2490" t="s">
        <v>3311</v>
      </c>
      <c r="B2490" t="s">
        <v>3312</v>
      </c>
      <c r="C2490">
        <v>188</v>
      </c>
      <c r="D2490" t="s">
        <v>12</v>
      </c>
      <c r="E2490">
        <v>32</v>
      </c>
      <c r="F2490">
        <v>131</v>
      </c>
      <c r="G2490">
        <v>2467</v>
      </c>
      <c r="H2490" t="s">
        <v>13</v>
      </c>
    </row>
    <row r="2491" spans="1:8" hidden="1">
      <c r="A2491" t="s">
        <v>3313</v>
      </c>
      <c r="B2491" t="s">
        <v>3314</v>
      </c>
      <c r="C2491">
        <v>339</v>
      </c>
      <c r="D2491" t="s">
        <v>10</v>
      </c>
      <c r="E2491">
        <v>27</v>
      </c>
      <c r="F2491">
        <v>80</v>
      </c>
      <c r="G2491">
        <v>12686</v>
      </c>
      <c r="H2491" t="s">
        <v>11</v>
      </c>
    </row>
    <row r="2492" spans="1:8">
      <c r="A2492" t="s">
        <v>3313</v>
      </c>
      <c r="B2492" t="s">
        <v>3314</v>
      </c>
      <c r="C2492">
        <v>339</v>
      </c>
      <c r="D2492" t="s">
        <v>12</v>
      </c>
      <c r="E2492">
        <v>83</v>
      </c>
      <c r="F2492">
        <v>338</v>
      </c>
      <c r="G2492">
        <v>2467</v>
      </c>
      <c r="H2492" t="s">
        <v>13</v>
      </c>
    </row>
    <row r="2493" spans="1:8">
      <c r="A2493" t="s">
        <v>3315</v>
      </c>
      <c r="B2493" t="s">
        <v>3316</v>
      </c>
      <c r="C2493">
        <v>268</v>
      </c>
      <c r="D2493" t="s">
        <v>12</v>
      </c>
      <c r="E2493">
        <v>11</v>
      </c>
      <c r="F2493">
        <v>204</v>
      </c>
      <c r="G2493">
        <v>2467</v>
      </c>
      <c r="H2493" t="s">
        <v>13</v>
      </c>
    </row>
    <row r="2494" spans="1:8">
      <c r="A2494" t="s">
        <v>3317</v>
      </c>
      <c r="B2494" t="s">
        <v>3318</v>
      </c>
      <c r="C2494">
        <v>289</v>
      </c>
      <c r="D2494" t="s">
        <v>12</v>
      </c>
      <c r="E2494">
        <v>65</v>
      </c>
      <c r="F2494">
        <v>188</v>
      </c>
      <c r="G2494">
        <v>2467</v>
      </c>
      <c r="H2494" t="s">
        <v>13</v>
      </c>
    </row>
    <row r="2495" spans="1:8" hidden="1">
      <c r="A2495" t="s">
        <v>3319</v>
      </c>
      <c r="B2495" t="s">
        <v>3320</v>
      </c>
      <c r="C2495">
        <v>340</v>
      </c>
      <c r="D2495" t="s">
        <v>10</v>
      </c>
      <c r="E2495">
        <v>12</v>
      </c>
      <c r="F2495">
        <v>80</v>
      </c>
      <c r="G2495">
        <v>12686</v>
      </c>
      <c r="H2495" t="s">
        <v>11</v>
      </c>
    </row>
    <row r="2496" spans="1:8">
      <c r="A2496" t="s">
        <v>3319</v>
      </c>
      <c r="B2496" t="s">
        <v>3320</v>
      </c>
      <c r="C2496">
        <v>340</v>
      </c>
      <c r="D2496" t="s">
        <v>12</v>
      </c>
      <c r="E2496">
        <v>83</v>
      </c>
      <c r="F2496">
        <v>339</v>
      </c>
      <c r="G2496">
        <v>2467</v>
      </c>
      <c r="H2496" t="s">
        <v>13</v>
      </c>
    </row>
    <row r="2497" spans="1:8">
      <c r="A2497" t="s">
        <v>3321</v>
      </c>
      <c r="B2497" t="s">
        <v>3322</v>
      </c>
      <c r="C2497">
        <v>255</v>
      </c>
      <c r="D2497" t="s">
        <v>12</v>
      </c>
      <c r="E2497">
        <v>10</v>
      </c>
      <c r="F2497">
        <v>255</v>
      </c>
      <c r="G2497">
        <v>2467</v>
      </c>
      <c r="H2497" t="s">
        <v>13</v>
      </c>
    </row>
    <row r="2498" spans="1:8">
      <c r="A2498" t="s">
        <v>3323</v>
      </c>
      <c r="B2498" t="s">
        <v>3324</v>
      </c>
      <c r="C2498">
        <v>262</v>
      </c>
      <c r="D2498" t="s">
        <v>12</v>
      </c>
      <c r="E2498">
        <v>65</v>
      </c>
      <c r="F2498">
        <v>225</v>
      </c>
      <c r="G2498">
        <v>2467</v>
      </c>
      <c r="H2498" t="s">
        <v>13</v>
      </c>
    </row>
    <row r="2499" spans="1:8" hidden="1">
      <c r="A2499" t="s">
        <v>3325</v>
      </c>
      <c r="B2499" t="s">
        <v>3326</v>
      </c>
      <c r="C2499">
        <v>338</v>
      </c>
      <c r="D2499" t="s">
        <v>10</v>
      </c>
      <c r="E2499">
        <v>23</v>
      </c>
      <c r="F2499">
        <v>79</v>
      </c>
      <c r="G2499">
        <v>12686</v>
      </c>
      <c r="H2499" t="s">
        <v>11</v>
      </c>
    </row>
    <row r="2500" spans="1:8">
      <c r="A2500" t="s">
        <v>3325</v>
      </c>
      <c r="B2500" t="s">
        <v>3326</v>
      </c>
      <c r="C2500">
        <v>338</v>
      </c>
      <c r="D2500" t="s">
        <v>12</v>
      </c>
      <c r="E2500">
        <v>82</v>
      </c>
      <c r="F2500">
        <v>337</v>
      </c>
      <c r="G2500">
        <v>2467</v>
      </c>
      <c r="H2500" t="s">
        <v>13</v>
      </c>
    </row>
    <row r="2501" spans="1:8" hidden="1">
      <c r="A2501" t="s">
        <v>3327</v>
      </c>
      <c r="B2501" t="s">
        <v>3328</v>
      </c>
      <c r="C2501">
        <v>212</v>
      </c>
      <c r="D2501" t="s">
        <v>10</v>
      </c>
      <c r="E2501">
        <v>19</v>
      </c>
      <c r="F2501">
        <v>78</v>
      </c>
      <c r="G2501">
        <v>12686</v>
      </c>
      <c r="H2501" t="s">
        <v>11</v>
      </c>
    </row>
    <row r="2502" spans="1:8">
      <c r="A2502" t="s">
        <v>3327</v>
      </c>
      <c r="B2502" t="s">
        <v>3328</v>
      </c>
      <c r="C2502">
        <v>212</v>
      </c>
      <c r="D2502" t="s">
        <v>12</v>
      </c>
      <c r="E2502">
        <v>108</v>
      </c>
      <c r="F2502">
        <v>211</v>
      </c>
      <c r="G2502">
        <v>2467</v>
      </c>
      <c r="H2502" t="s">
        <v>13</v>
      </c>
    </row>
    <row r="2503" spans="1:8">
      <c r="A2503" t="s">
        <v>3329</v>
      </c>
      <c r="B2503" t="s">
        <v>3330</v>
      </c>
      <c r="C2503">
        <v>71</v>
      </c>
      <c r="D2503" t="s">
        <v>12</v>
      </c>
      <c r="E2503">
        <v>1</v>
      </c>
      <c r="F2503">
        <v>70</v>
      </c>
      <c r="G2503">
        <v>2467</v>
      </c>
      <c r="H2503" t="s">
        <v>13</v>
      </c>
    </row>
    <row r="2504" spans="1:8">
      <c r="A2504" t="s">
        <v>3331</v>
      </c>
      <c r="B2504" t="s">
        <v>3332</v>
      </c>
      <c r="C2504">
        <v>211</v>
      </c>
      <c r="D2504" t="s">
        <v>12</v>
      </c>
      <c r="E2504">
        <v>24</v>
      </c>
      <c r="F2504">
        <v>211</v>
      </c>
      <c r="G2504">
        <v>2467</v>
      </c>
      <c r="H2504" t="s">
        <v>13</v>
      </c>
    </row>
    <row r="2505" spans="1:8">
      <c r="A2505" t="s">
        <v>3333</v>
      </c>
      <c r="B2505" t="s">
        <v>3334</v>
      </c>
      <c r="C2505">
        <v>261</v>
      </c>
      <c r="D2505" t="s">
        <v>12</v>
      </c>
      <c r="E2505">
        <v>4</v>
      </c>
      <c r="F2505">
        <v>261</v>
      </c>
      <c r="G2505">
        <v>2467</v>
      </c>
      <c r="H2505" t="s">
        <v>13</v>
      </c>
    </row>
    <row r="2506" spans="1:8" hidden="1">
      <c r="A2506" t="s">
        <v>3335</v>
      </c>
      <c r="B2506" t="s">
        <v>3336</v>
      </c>
      <c r="C2506">
        <v>341</v>
      </c>
      <c r="D2506" t="s">
        <v>10</v>
      </c>
      <c r="E2506">
        <v>24</v>
      </c>
      <c r="F2506">
        <v>81</v>
      </c>
      <c r="G2506">
        <v>12686</v>
      </c>
      <c r="H2506" t="s">
        <v>11</v>
      </c>
    </row>
    <row r="2507" spans="1:8">
      <c r="A2507" t="s">
        <v>3335</v>
      </c>
      <c r="B2507" t="s">
        <v>3336</v>
      </c>
      <c r="C2507">
        <v>341</v>
      </c>
      <c r="D2507" t="s">
        <v>12</v>
      </c>
      <c r="E2507">
        <v>84</v>
      </c>
      <c r="F2507">
        <v>340</v>
      </c>
      <c r="G2507">
        <v>2467</v>
      </c>
      <c r="H2507" t="s">
        <v>13</v>
      </c>
    </row>
    <row r="2508" spans="1:8">
      <c r="A2508" t="s">
        <v>3337</v>
      </c>
      <c r="B2508" t="s">
        <v>3338</v>
      </c>
      <c r="C2508">
        <v>264</v>
      </c>
      <c r="D2508" t="s">
        <v>12</v>
      </c>
      <c r="E2508">
        <v>23</v>
      </c>
      <c r="F2508">
        <v>206</v>
      </c>
      <c r="G2508">
        <v>2467</v>
      </c>
      <c r="H2508" t="s">
        <v>13</v>
      </c>
    </row>
    <row r="2509" spans="1:8">
      <c r="A2509" t="s">
        <v>3339</v>
      </c>
      <c r="B2509" t="s">
        <v>3340</v>
      </c>
      <c r="C2509">
        <v>328</v>
      </c>
      <c r="D2509" t="s">
        <v>12</v>
      </c>
      <c r="E2509">
        <v>64</v>
      </c>
      <c r="F2509">
        <v>315</v>
      </c>
      <c r="G2509">
        <v>2467</v>
      </c>
      <c r="H2509" t="s">
        <v>13</v>
      </c>
    </row>
    <row r="2510" spans="1:8">
      <c r="A2510" t="s">
        <v>3341</v>
      </c>
      <c r="B2510" t="s">
        <v>3342</v>
      </c>
      <c r="C2510">
        <v>280</v>
      </c>
      <c r="D2510" t="s">
        <v>12</v>
      </c>
      <c r="E2510">
        <v>38</v>
      </c>
      <c r="F2510">
        <v>212</v>
      </c>
      <c r="G2510">
        <v>2467</v>
      </c>
      <c r="H2510" t="s">
        <v>13</v>
      </c>
    </row>
    <row r="2511" spans="1:8" hidden="1">
      <c r="A2511" t="s">
        <v>3343</v>
      </c>
      <c r="B2511" t="s">
        <v>3344</v>
      </c>
      <c r="C2511">
        <v>515</v>
      </c>
      <c r="D2511" t="s">
        <v>10</v>
      </c>
      <c r="E2511">
        <v>30</v>
      </c>
      <c r="F2511">
        <v>88</v>
      </c>
      <c r="G2511">
        <v>12686</v>
      </c>
      <c r="H2511" t="s">
        <v>11</v>
      </c>
    </row>
    <row r="2512" spans="1:8">
      <c r="A2512" t="s">
        <v>3343</v>
      </c>
      <c r="B2512" t="s">
        <v>3344</v>
      </c>
      <c r="C2512">
        <v>515</v>
      </c>
      <c r="D2512" t="s">
        <v>12</v>
      </c>
      <c r="E2512">
        <v>91</v>
      </c>
      <c r="F2512">
        <v>152</v>
      </c>
      <c r="G2512">
        <v>2467</v>
      </c>
      <c r="H2512" t="s">
        <v>13</v>
      </c>
    </row>
    <row r="2513" spans="1:8">
      <c r="A2513" t="s">
        <v>3343</v>
      </c>
      <c r="B2513" t="s">
        <v>3344</v>
      </c>
      <c r="C2513">
        <v>515</v>
      </c>
      <c r="D2513" t="s">
        <v>12</v>
      </c>
      <c r="E2513">
        <v>309</v>
      </c>
      <c r="F2513">
        <v>514</v>
      </c>
      <c r="G2513">
        <v>2467</v>
      </c>
      <c r="H2513" t="s">
        <v>13</v>
      </c>
    </row>
    <row r="2514" spans="1:8">
      <c r="A2514" t="s">
        <v>3345</v>
      </c>
      <c r="B2514" t="s">
        <v>3346</v>
      </c>
      <c r="C2514">
        <v>329</v>
      </c>
      <c r="D2514" t="s">
        <v>12</v>
      </c>
      <c r="E2514">
        <v>97</v>
      </c>
      <c r="F2514">
        <v>146</v>
      </c>
      <c r="G2514">
        <v>2467</v>
      </c>
      <c r="H2514" t="s">
        <v>13</v>
      </c>
    </row>
    <row r="2515" spans="1:8">
      <c r="A2515" t="s">
        <v>3345</v>
      </c>
      <c r="B2515" t="s">
        <v>3346</v>
      </c>
      <c r="C2515">
        <v>329</v>
      </c>
      <c r="D2515" t="s">
        <v>12</v>
      </c>
      <c r="E2515">
        <v>144</v>
      </c>
      <c r="F2515">
        <v>328</v>
      </c>
      <c r="G2515">
        <v>2467</v>
      </c>
      <c r="H2515" t="s">
        <v>13</v>
      </c>
    </row>
    <row r="2516" spans="1:8" hidden="1">
      <c r="A2516" t="s">
        <v>3347</v>
      </c>
      <c r="B2516" t="s">
        <v>3348</v>
      </c>
      <c r="C2516">
        <v>344</v>
      </c>
      <c r="D2516" t="s">
        <v>10</v>
      </c>
      <c r="E2516">
        <v>37</v>
      </c>
      <c r="F2516">
        <v>85</v>
      </c>
      <c r="G2516">
        <v>12686</v>
      </c>
      <c r="H2516" t="s">
        <v>11</v>
      </c>
    </row>
    <row r="2517" spans="1:8">
      <c r="A2517" t="s">
        <v>3347</v>
      </c>
      <c r="B2517" t="s">
        <v>3348</v>
      </c>
      <c r="C2517">
        <v>344</v>
      </c>
      <c r="D2517" t="s">
        <v>12</v>
      </c>
      <c r="E2517">
        <v>88</v>
      </c>
      <c r="F2517">
        <v>343</v>
      </c>
      <c r="G2517">
        <v>2467</v>
      </c>
      <c r="H2517" t="s">
        <v>13</v>
      </c>
    </row>
    <row r="2518" spans="1:8" hidden="1">
      <c r="A2518" t="s">
        <v>3349</v>
      </c>
      <c r="B2518" t="s">
        <v>3350</v>
      </c>
      <c r="C2518">
        <v>334</v>
      </c>
      <c r="D2518" t="s">
        <v>10</v>
      </c>
      <c r="E2518">
        <v>17</v>
      </c>
      <c r="F2518">
        <v>75</v>
      </c>
      <c r="G2518">
        <v>12686</v>
      </c>
      <c r="H2518" t="s">
        <v>11</v>
      </c>
    </row>
    <row r="2519" spans="1:8">
      <c r="A2519" t="s">
        <v>3349</v>
      </c>
      <c r="B2519" t="s">
        <v>3350</v>
      </c>
      <c r="C2519">
        <v>334</v>
      </c>
      <c r="D2519" t="s">
        <v>12</v>
      </c>
      <c r="E2519">
        <v>77</v>
      </c>
      <c r="F2519">
        <v>333</v>
      </c>
      <c r="G2519">
        <v>2467</v>
      </c>
      <c r="H2519" t="s">
        <v>13</v>
      </c>
    </row>
    <row r="2520" spans="1:8" hidden="1">
      <c r="A2520" t="s">
        <v>3351</v>
      </c>
      <c r="B2520" t="s">
        <v>3352</v>
      </c>
      <c r="C2520">
        <v>333</v>
      </c>
      <c r="D2520" t="s">
        <v>10</v>
      </c>
      <c r="E2520">
        <v>18</v>
      </c>
      <c r="F2520">
        <v>73</v>
      </c>
      <c r="G2520">
        <v>12686</v>
      </c>
      <c r="H2520" t="s">
        <v>11</v>
      </c>
    </row>
    <row r="2521" spans="1:8">
      <c r="A2521" t="s">
        <v>3351</v>
      </c>
      <c r="B2521" t="s">
        <v>3352</v>
      </c>
      <c r="C2521">
        <v>333</v>
      </c>
      <c r="D2521" t="s">
        <v>12</v>
      </c>
      <c r="E2521">
        <v>76</v>
      </c>
      <c r="F2521">
        <v>332</v>
      </c>
      <c r="G2521">
        <v>2467</v>
      </c>
      <c r="H2521" t="s">
        <v>13</v>
      </c>
    </row>
    <row r="2522" spans="1:8">
      <c r="A2522" t="s">
        <v>3353</v>
      </c>
      <c r="B2522" t="s">
        <v>3354</v>
      </c>
      <c r="C2522">
        <v>207</v>
      </c>
      <c r="D2522" t="s">
        <v>12</v>
      </c>
      <c r="E2522">
        <v>69</v>
      </c>
      <c r="F2522">
        <v>200</v>
      </c>
      <c r="G2522">
        <v>2467</v>
      </c>
      <c r="H2522" t="s">
        <v>13</v>
      </c>
    </row>
    <row r="2523" spans="1:8" hidden="1">
      <c r="A2523" t="s">
        <v>3355</v>
      </c>
      <c r="B2523" t="s">
        <v>3356</v>
      </c>
      <c r="C2523">
        <v>322</v>
      </c>
      <c r="D2523" t="s">
        <v>10</v>
      </c>
      <c r="E2523">
        <v>23</v>
      </c>
      <c r="F2523">
        <v>82</v>
      </c>
      <c r="G2523">
        <v>12686</v>
      </c>
      <c r="H2523" t="s">
        <v>11</v>
      </c>
    </row>
    <row r="2524" spans="1:8">
      <c r="A2524" t="s">
        <v>3355</v>
      </c>
      <c r="B2524" t="s">
        <v>3356</v>
      </c>
      <c r="C2524">
        <v>322</v>
      </c>
      <c r="D2524" t="s">
        <v>12</v>
      </c>
      <c r="E2524">
        <v>85</v>
      </c>
      <c r="F2524">
        <v>145</v>
      </c>
      <c r="G2524">
        <v>2467</v>
      </c>
      <c r="H2524" t="s">
        <v>13</v>
      </c>
    </row>
    <row r="2525" spans="1:8">
      <c r="A2525" t="s">
        <v>3355</v>
      </c>
      <c r="B2525" t="s">
        <v>3356</v>
      </c>
      <c r="C2525">
        <v>322</v>
      </c>
      <c r="D2525" t="s">
        <v>12</v>
      </c>
      <c r="E2525">
        <v>144</v>
      </c>
      <c r="F2525">
        <v>321</v>
      </c>
      <c r="G2525">
        <v>2467</v>
      </c>
      <c r="H2525" t="s">
        <v>13</v>
      </c>
    </row>
    <row r="2526" spans="1:8">
      <c r="A2526" t="s">
        <v>3357</v>
      </c>
      <c r="B2526" t="s">
        <v>3358</v>
      </c>
      <c r="C2526">
        <v>312</v>
      </c>
      <c r="D2526" t="s">
        <v>12</v>
      </c>
      <c r="E2526">
        <v>30</v>
      </c>
      <c r="F2526">
        <v>266</v>
      </c>
      <c r="G2526">
        <v>2467</v>
      </c>
      <c r="H2526" t="s">
        <v>13</v>
      </c>
    </row>
    <row r="2527" spans="1:8">
      <c r="A2527" t="s">
        <v>3359</v>
      </c>
      <c r="B2527" t="s">
        <v>3360</v>
      </c>
      <c r="C2527">
        <v>252</v>
      </c>
      <c r="D2527" t="s">
        <v>12</v>
      </c>
      <c r="E2527">
        <v>47</v>
      </c>
      <c r="F2527">
        <v>205</v>
      </c>
      <c r="G2527">
        <v>2467</v>
      </c>
      <c r="H2527" t="s">
        <v>13</v>
      </c>
    </row>
    <row r="2528" spans="1:8" hidden="1">
      <c r="A2528" t="s">
        <v>3361</v>
      </c>
      <c r="B2528" t="s">
        <v>3362</v>
      </c>
      <c r="C2528">
        <v>345</v>
      </c>
      <c r="D2528" t="s">
        <v>10</v>
      </c>
      <c r="E2528">
        <v>19</v>
      </c>
      <c r="F2528">
        <v>85</v>
      </c>
      <c r="G2528">
        <v>12686</v>
      </c>
      <c r="H2528" t="s">
        <v>11</v>
      </c>
    </row>
    <row r="2529" spans="1:8">
      <c r="A2529" t="s">
        <v>3361</v>
      </c>
      <c r="B2529" t="s">
        <v>3362</v>
      </c>
      <c r="C2529">
        <v>345</v>
      </c>
      <c r="D2529" t="s">
        <v>12</v>
      </c>
      <c r="E2529">
        <v>88</v>
      </c>
      <c r="F2529">
        <v>344</v>
      </c>
      <c r="G2529">
        <v>2467</v>
      </c>
      <c r="H2529" t="s">
        <v>13</v>
      </c>
    </row>
    <row r="2530" spans="1:8">
      <c r="A2530" t="s">
        <v>3363</v>
      </c>
      <c r="B2530" t="s">
        <v>3364</v>
      </c>
      <c r="C2530">
        <v>335</v>
      </c>
      <c r="D2530" t="s">
        <v>12</v>
      </c>
      <c r="E2530">
        <v>58</v>
      </c>
      <c r="F2530">
        <v>324</v>
      </c>
      <c r="G2530">
        <v>2467</v>
      </c>
      <c r="H2530" t="s">
        <v>13</v>
      </c>
    </row>
    <row r="2531" spans="1:8">
      <c r="A2531" t="s">
        <v>3365</v>
      </c>
      <c r="B2531" t="s">
        <v>3366</v>
      </c>
      <c r="C2531">
        <v>262</v>
      </c>
      <c r="D2531" t="s">
        <v>12</v>
      </c>
      <c r="E2531">
        <v>17</v>
      </c>
      <c r="F2531">
        <v>244</v>
      </c>
      <c r="G2531">
        <v>2467</v>
      </c>
      <c r="H2531" t="s">
        <v>13</v>
      </c>
    </row>
    <row r="2532" spans="1:8">
      <c r="A2532" t="s">
        <v>3367</v>
      </c>
      <c r="B2532" t="s">
        <v>3368</v>
      </c>
      <c r="C2532">
        <v>253</v>
      </c>
      <c r="D2532" t="s">
        <v>12</v>
      </c>
      <c r="E2532">
        <v>17</v>
      </c>
      <c r="F2532">
        <v>242</v>
      </c>
      <c r="G2532">
        <v>2467</v>
      </c>
      <c r="H2532" t="s">
        <v>13</v>
      </c>
    </row>
    <row r="2533" spans="1:8">
      <c r="A2533" t="s">
        <v>3369</v>
      </c>
      <c r="B2533" t="s">
        <v>3370</v>
      </c>
      <c r="C2533">
        <v>367</v>
      </c>
      <c r="D2533" t="s">
        <v>12</v>
      </c>
      <c r="E2533">
        <v>64</v>
      </c>
      <c r="F2533">
        <v>340</v>
      </c>
      <c r="G2533">
        <v>2467</v>
      </c>
      <c r="H2533" t="s">
        <v>13</v>
      </c>
    </row>
    <row r="2534" spans="1:8">
      <c r="A2534" t="s">
        <v>3371</v>
      </c>
      <c r="B2534" t="s">
        <v>3372</v>
      </c>
      <c r="C2534">
        <v>309</v>
      </c>
      <c r="D2534" t="s">
        <v>12</v>
      </c>
      <c r="E2534">
        <v>32</v>
      </c>
      <c r="F2534">
        <v>134</v>
      </c>
      <c r="G2534">
        <v>2467</v>
      </c>
      <c r="H2534" t="s">
        <v>13</v>
      </c>
    </row>
    <row r="2535" spans="1:8">
      <c r="A2535" t="s">
        <v>3371</v>
      </c>
      <c r="B2535" t="s">
        <v>3372</v>
      </c>
      <c r="C2535">
        <v>309</v>
      </c>
      <c r="D2535" t="s">
        <v>12</v>
      </c>
      <c r="E2535">
        <v>135</v>
      </c>
      <c r="F2535">
        <v>299</v>
      </c>
      <c r="G2535">
        <v>2467</v>
      </c>
      <c r="H2535" t="s">
        <v>13</v>
      </c>
    </row>
    <row r="2536" spans="1:8">
      <c r="A2536" t="s">
        <v>3373</v>
      </c>
      <c r="B2536" t="s">
        <v>3374</v>
      </c>
      <c r="C2536">
        <v>288</v>
      </c>
      <c r="D2536" t="s">
        <v>12</v>
      </c>
      <c r="E2536">
        <v>27</v>
      </c>
      <c r="F2536">
        <v>284</v>
      </c>
      <c r="G2536">
        <v>2467</v>
      </c>
      <c r="H2536" t="s">
        <v>13</v>
      </c>
    </row>
    <row r="2537" spans="1:8" hidden="1">
      <c r="A2537" t="s">
        <v>3375</v>
      </c>
      <c r="B2537" t="s">
        <v>3376</v>
      </c>
      <c r="C2537">
        <v>346</v>
      </c>
      <c r="D2537" t="s">
        <v>10</v>
      </c>
      <c r="E2537">
        <v>33</v>
      </c>
      <c r="F2537">
        <v>87</v>
      </c>
      <c r="G2537">
        <v>12686</v>
      </c>
      <c r="H2537" t="s">
        <v>11</v>
      </c>
    </row>
    <row r="2538" spans="1:8">
      <c r="A2538" t="s">
        <v>3375</v>
      </c>
      <c r="B2538" t="s">
        <v>3376</v>
      </c>
      <c r="C2538">
        <v>346</v>
      </c>
      <c r="D2538" t="s">
        <v>12</v>
      </c>
      <c r="E2538">
        <v>90</v>
      </c>
      <c r="F2538">
        <v>345</v>
      </c>
      <c r="G2538">
        <v>2467</v>
      </c>
      <c r="H2538" t="s">
        <v>13</v>
      </c>
    </row>
    <row r="2539" spans="1:8" hidden="1">
      <c r="A2539" t="s">
        <v>3377</v>
      </c>
      <c r="B2539" t="s">
        <v>3378</v>
      </c>
      <c r="C2539">
        <v>340</v>
      </c>
      <c r="D2539" t="s">
        <v>10</v>
      </c>
      <c r="E2539">
        <v>27</v>
      </c>
      <c r="F2539">
        <v>81</v>
      </c>
      <c r="G2539">
        <v>12686</v>
      </c>
      <c r="H2539" t="s">
        <v>11</v>
      </c>
    </row>
    <row r="2540" spans="1:8">
      <c r="A2540" t="s">
        <v>3377</v>
      </c>
      <c r="B2540" t="s">
        <v>3378</v>
      </c>
      <c r="C2540">
        <v>340</v>
      </c>
      <c r="D2540" t="s">
        <v>12</v>
      </c>
      <c r="E2540">
        <v>84</v>
      </c>
      <c r="F2540">
        <v>339</v>
      </c>
      <c r="G2540">
        <v>2467</v>
      </c>
      <c r="H2540" t="s">
        <v>13</v>
      </c>
    </row>
    <row r="2541" spans="1:8" hidden="1">
      <c r="A2541" t="s">
        <v>3379</v>
      </c>
      <c r="B2541" t="s">
        <v>3380</v>
      </c>
      <c r="C2541">
        <v>346</v>
      </c>
      <c r="D2541" t="s">
        <v>10</v>
      </c>
      <c r="E2541">
        <v>29</v>
      </c>
      <c r="F2541">
        <v>87</v>
      </c>
      <c r="G2541">
        <v>12686</v>
      </c>
      <c r="H2541" t="s">
        <v>11</v>
      </c>
    </row>
    <row r="2542" spans="1:8">
      <c r="A2542" t="s">
        <v>3379</v>
      </c>
      <c r="B2542" t="s">
        <v>3380</v>
      </c>
      <c r="C2542">
        <v>346</v>
      </c>
      <c r="D2542" t="s">
        <v>12</v>
      </c>
      <c r="E2542">
        <v>90</v>
      </c>
      <c r="F2542">
        <v>337</v>
      </c>
      <c r="G2542">
        <v>2467</v>
      </c>
      <c r="H2542" t="s">
        <v>13</v>
      </c>
    </row>
    <row r="2543" spans="1:8">
      <c r="A2543" t="s">
        <v>3381</v>
      </c>
      <c r="B2543" t="s">
        <v>3382</v>
      </c>
      <c r="C2543">
        <v>368</v>
      </c>
      <c r="D2543" t="s">
        <v>12</v>
      </c>
      <c r="E2543">
        <v>108</v>
      </c>
      <c r="F2543">
        <v>359</v>
      </c>
      <c r="G2543">
        <v>2467</v>
      </c>
      <c r="H2543" t="s">
        <v>13</v>
      </c>
    </row>
    <row r="2544" spans="1:8" hidden="1">
      <c r="A2544" t="s">
        <v>3383</v>
      </c>
      <c r="B2544" t="s">
        <v>3384</v>
      </c>
      <c r="C2544">
        <v>335</v>
      </c>
      <c r="D2544" t="s">
        <v>10</v>
      </c>
      <c r="E2544">
        <v>26</v>
      </c>
      <c r="F2544">
        <v>87</v>
      </c>
      <c r="G2544">
        <v>12686</v>
      </c>
      <c r="H2544" t="s">
        <v>11</v>
      </c>
    </row>
    <row r="2545" spans="1:8">
      <c r="A2545" t="s">
        <v>3383</v>
      </c>
      <c r="B2545" t="s">
        <v>3384</v>
      </c>
      <c r="C2545">
        <v>335</v>
      </c>
      <c r="D2545" t="s">
        <v>12</v>
      </c>
      <c r="E2545">
        <v>90</v>
      </c>
      <c r="F2545">
        <v>335</v>
      </c>
      <c r="G2545">
        <v>2467</v>
      </c>
      <c r="H2545" t="s">
        <v>13</v>
      </c>
    </row>
    <row r="2546" spans="1:8" hidden="1">
      <c r="A2546" t="s">
        <v>3385</v>
      </c>
      <c r="B2546" t="s">
        <v>3386</v>
      </c>
      <c r="C2546">
        <v>321</v>
      </c>
      <c r="D2546" t="s">
        <v>114</v>
      </c>
      <c r="E2546">
        <v>1</v>
      </c>
      <c r="F2546">
        <v>36</v>
      </c>
      <c r="G2546">
        <v>14</v>
      </c>
      <c r="H2546" t="s">
        <v>114</v>
      </c>
    </row>
    <row r="2547" spans="1:8">
      <c r="A2547" t="s">
        <v>3385</v>
      </c>
      <c r="B2547" t="s">
        <v>3386</v>
      </c>
      <c r="C2547">
        <v>321</v>
      </c>
      <c r="D2547" t="s">
        <v>12</v>
      </c>
      <c r="E2547">
        <v>75</v>
      </c>
      <c r="F2547">
        <v>318</v>
      </c>
      <c r="G2547">
        <v>2467</v>
      </c>
      <c r="H2547" t="s">
        <v>13</v>
      </c>
    </row>
    <row r="2548" spans="1:8" hidden="1">
      <c r="A2548" t="s">
        <v>3387</v>
      </c>
      <c r="B2548" t="s">
        <v>3388</v>
      </c>
      <c r="C2548">
        <v>344</v>
      </c>
      <c r="D2548" t="s">
        <v>10</v>
      </c>
      <c r="E2548">
        <v>31</v>
      </c>
      <c r="F2548">
        <v>85</v>
      </c>
      <c r="G2548">
        <v>12686</v>
      </c>
      <c r="H2548" t="s">
        <v>11</v>
      </c>
    </row>
    <row r="2549" spans="1:8">
      <c r="A2549" t="s">
        <v>3387</v>
      </c>
      <c r="B2549" t="s">
        <v>3388</v>
      </c>
      <c r="C2549">
        <v>344</v>
      </c>
      <c r="D2549" t="s">
        <v>12</v>
      </c>
      <c r="E2549">
        <v>88</v>
      </c>
      <c r="F2549">
        <v>343</v>
      </c>
      <c r="G2549">
        <v>2467</v>
      </c>
      <c r="H2549" t="s">
        <v>13</v>
      </c>
    </row>
    <row r="2550" spans="1:8">
      <c r="A2550" t="s">
        <v>3389</v>
      </c>
      <c r="B2550" t="s">
        <v>3390</v>
      </c>
      <c r="C2550">
        <v>348</v>
      </c>
      <c r="D2550" t="s">
        <v>12</v>
      </c>
      <c r="E2550">
        <v>57</v>
      </c>
      <c r="F2550">
        <v>331</v>
      </c>
      <c r="G2550">
        <v>2467</v>
      </c>
      <c r="H2550" t="s">
        <v>13</v>
      </c>
    </row>
    <row r="2551" spans="1:8" hidden="1">
      <c r="A2551" t="s">
        <v>3391</v>
      </c>
      <c r="B2551" t="s">
        <v>3392</v>
      </c>
      <c r="C2551">
        <v>343</v>
      </c>
      <c r="D2551" t="s">
        <v>10</v>
      </c>
      <c r="E2551">
        <v>30</v>
      </c>
      <c r="F2551">
        <v>84</v>
      </c>
      <c r="G2551">
        <v>12686</v>
      </c>
      <c r="H2551" t="s">
        <v>11</v>
      </c>
    </row>
    <row r="2552" spans="1:8">
      <c r="A2552" t="s">
        <v>3391</v>
      </c>
      <c r="B2552" t="s">
        <v>3392</v>
      </c>
      <c r="C2552">
        <v>343</v>
      </c>
      <c r="D2552" t="s">
        <v>12</v>
      </c>
      <c r="E2552">
        <v>87</v>
      </c>
      <c r="F2552">
        <v>342</v>
      </c>
      <c r="G2552">
        <v>2467</v>
      </c>
      <c r="H2552" t="s">
        <v>13</v>
      </c>
    </row>
    <row r="2553" spans="1:8">
      <c r="A2553" t="s">
        <v>3393</v>
      </c>
      <c r="B2553" t="s">
        <v>3394</v>
      </c>
      <c r="C2553">
        <v>288</v>
      </c>
      <c r="D2553" t="s">
        <v>12</v>
      </c>
      <c r="E2553">
        <v>1</v>
      </c>
      <c r="F2553">
        <v>277</v>
      </c>
      <c r="G2553">
        <v>2467</v>
      </c>
      <c r="H2553" t="s">
        <v>13</v>
      </c>
    </row>
    <row r="2554" spans="1:8">
      <c r="A2554" t="s">
        <v>3395</v>
      </c>
      <c r="B2554" t="s">
        <v>3396</v>
      </c>
      <c r="C2554">
        <v>290</v>
      </c>
      <c r="D2554" t="s">
        <v>12</v>
      </c>
      <c r="E2554">
        <v>36</v>
      </c>
      <c r="F2554">
        <v>286</v>
      </c>
      <c r="G2554">
        <v>2467</v>
      </c>
      <c r="H2554" t="s">
        <v>13</v>
      </c>
    </row>
    <row r="2555" spans="1:8">
      <c r="A2555" t="s">
        <v>3397</v>
      </c>
      <c r="B2555" t="s">
        <v>3398</v>
      </c>
      <c r="C2555">
        <v>363</v>
      </c>
      <c r="D2555" t="s">
        <v>12</v>
      </c>
      <c r="E2555">
        <v>69</v>
      </c>
      <c r="F2555">
        <v>339</v>
      </c>
      <c r="G2555">
        <v>2467</v>
      </c>
      <c r="H2555" t="s">
        <v>13</v>
      </c>
    </row>
    <row r="2556" spans="1:8">
      <c r="A2556" t="s">
        <v>3399</v>
      </c>
      <c r="B2556" t="s">
        <v>3400</v>
      </c>
      <c r="C2556">
        <v>283</v>
      </c>
      <c r="D2556" t="s">
        <v>12</v>
      </c>
      <c r="E2556">
        <v>33</v>
      </c>
      <c r="F2556">
        <v>267</v>
      </c>
      <c r="G2556">
        <v>2467</v>
      </c>
      <c r="H2556" t="s">
        <v>13</v>
      </c>
    </row>
    <row r="2557" spans="1:8">
      <c r="A2557" t="s">
        <v>3401</v>
      </c>
      <c r="B2557" t="s">
        <v>3402</v>
      </c>
      <c r="C2557">
        <v>358</v>
      </c>
      <c r="D2557" t="s">
        <v>12</v>
      </c>
      <c r="E2557">
        <v>89</v>
      </c>
      <c r="F2557">
        <v>357</v>
      </c>
      <c r="G2557">
        <v>2467</v>
      </c>
      <c r="H2557" t="s">
        <v>13</v>
      </c>
    </row>
    <row r="2558" spans="1:8" hidden="1">
      <c r="A2558" t="s">
        <v>3403</v>
      </c>
      <c r="B2558" t="s">
        <v>3404</v>
      </c>
      <c r="C2558">
        <v>344</v>
      </c>
      <c r="D2558" t="s">
        <v>10</v>
      </c>
      <c r="E2558">
        <v>26</v>
      </c>
      <c r="F2558">
        <v>86</v>
      </c>
      <c r="G2558">
        <v>12686</v>
      </c>
      <c r="H2558" t="s">
        <v>11</v>
      </c>
    </row>
    <row r="2559" spans="1:8">
      <c r="A2559" t="s">
        <v>3403</v>
      </c>
      <c r="B2559" t="s">
        <v>3404</v>
      </c>
      <c r="C2559">
        <v>344</v>
      </c>
      <c r="D2559" t="s">
        <v>12</v>
      </c>
      <c r="E2559">
        <v>89</v>
      </c>
      <c r="F2559">
        <v>343</v>
      </c>
      <c r="G2559">
        <v>2467</v>
      </c>
      <c r="H2559" t="s">
        <v>13</v>
      </c>
    </row>
    <row r="2560" spans="1:8" hidden="1">
      <c r="A2560" t="s">
        <v>3405</v>
      </c>
      <c r="B2560" t="s">
        <v>3406</v>
      </c>
      <c r="C2560">
        <v>785</v>
      </c>
      <c r="D2560" t="s">
        <v>1016</v>
      </c>
      <c r="E2560">
        <v>1</v>
      </c>
      <c r="F2560">
        <v>139</v>
      </c>
      <c r="G2560">
        <v>3</v>
      </c>
      <c r="H2560" t="s">
        <v>1016</v>
      </c>
    </row>
    <row r="2561" spans="1:8">
      <c r="A2561" t="s">
        <v>3405</v>
      </c>
      <c r="B2561" t="s">
        <v>3406</v>
      </c>
      <c r="C2561">
        <v>785</v>
      </c>
      <c r="D2561" t="s">
        <v>12</v>
      </c>
      <c r="E2561">
        <v>145</v>
      </c>
      <c r="F2561">
        <v>239</v>
      </c>
      <c r="G2561">
        <v>2467</v>
      </c>
      <c r="H2561" t="s">
        <v>13</v>
      </c>
    </row>
    <row r="2562" spans="1:8" hidden="1">
      <c r="A2562" t="s">
        <v>3407</v>
      </c>
      <c r="B2562" t="s">
        <v>3408</v>
      </c>
      <c r="C2562">
        <v>341</v>
      </c>
      <c r="D2562" t="s">
        <v>10</v>
      </c>
      <c r="E2562">
        <v>29</v>
      </c>
      <c r="F2562">
        <v>83</v>
      </c>
      <c r="G2562">
        <v>12686</v>
      </c>
      <c r="H2562" t="s">
        <v>11</v>
      </c>
    </row>
    <row r="2563" spans="1:8">
      <c r="A2563" t="s">
        <v>3407</v>
      </c>
      <c r="B2563" t="s">
        <v>3408</v>
      </c>
      <c r="C2563">
        <v>341</v>
      </c>
      <c r="D2563" t="s">
        <v>12</v>
      </c>
      <c r="E2563">
        <v>86</v>
      </c>
      <c r="F2563">
        <v>340</v>
      </c>
      <c r="G2563">
        <v>2467</v>
      </c>
      <c r="H2563" t="s">
        <v>13</v>
      </c>
    </row>
    <row r="2564" spans="1:8">
      <c r="A2564" t="s">
        <v>3409</v>
      </c>
      <c r="B2564" t="s">
        <v>3410</v>
      </c>
      <c r="C2564">
        <v>445</v>
      </c>
      <c r="D2564" t="s">
        <v>12</v>
      </c>
      <c r="E2564">
        <v>82</v>
      </c>
      <c r="F2564">
        <v>288</v>
      </c>
      <c r="G2564">
        <v>2467</v>
      </c>
      <c r="H2564" t="s">
        <v>13</v>
      </c>
    </row>
    <row r="2565" spans="1:8" hidden="1">
      <c r="A2565" t="s">
        <v>3411</v>
      </c>
      <c r="B2565" t="s">
        <v>3412</v>
      </c>
      <c r="C2565">
        <v>348</v>
      </c>
      <c r="D2565" t="s">
        <v>10</v>
      </c>
      <c r="E2565">
        <v>26</v>
      </c>
      <c r="F2565">
        <v>81</v>
      </c>
      <c r="G2565">
        <v>12686</v>
      </c>
      <c r="H2565" t="s">
        <v>11</v>
      </c>
    </row>
    <row r="2566" spans="1:8">
      <c r="A2566" t="s">
        <v>3411</v>
      </c>
      <c r="B2566" t="s">
        <v>3412</v>
      </c>
      <c r="C2566">
        <v>348</v>
      </c>
      <c r="D2566" t="s">
        <v>12</v>
      </c>
      <c r="E2566">
        <v>84</v>
      </c>
      <c r="F2566">
        <v>341</v>
      </c>
      <c r="G2566">
        <v>2467</v>
      </c>
      <c r="H2566" t="s">
        <v>13</v>
      </c>
    </row>
    <row r="2567" spans="1:8" hidden="1">
      <c r="A2567" t="s">
        <v>3413</v>
      </c>
      <c r="B2567" t="s">
        <v>3414</v>
      </c>
      <c r="C2567">
        <v>313</v>
      </c>
      <c r="D2567" t="s">
        <v>10</v>
      </c>
      <c r="E2567">
        <v>5</v>
      </c>
      <c r="F2567">
        <v>51</v>
      </c>
      <c r="G2567">
        <v>12686</v>
      </c>
      <c r="H2567" t="s">
        <v>11</v>
      </c>
    </row>
    <row r="2568" spans="1:8">
      <c r="A2568" t="s">
        <v>3413</v>
      </c>
      <c r="B2568" t="s">
        <v>3414</v>
      </c>
      <c r="C2568">
        <v>313</v>
      </c>
      <c r="D2568" t="s">
        <v>12</v>
      </c>
      <c r="E2568">
        <v>56</v>
      </c>
      <c r="F2568">
        <v>312</v>
      </c>
      <c r="G2568">
        <v>2467</v>
      </c>
      <c r="H2568" t="s">
        <v>13</v>
      </c>
    </row>
    <row r="2569" spans="1:8" hidden="1">
      <c r="A2569" t="s">
        <v>3415</v>
      </c>
      <c r="B2569" t="s">
        <v>3416</v>
      </c>
      <c r="C2569">
        <v>338</v>
      </c>
      <c r="D2569" t="s">
        <v>10</v>
      </c>
      <c r="E2569">
        <v>22</v>
      </c>
      <c r="F2569">
        <v>79</v>
      </c>
      <c r="G2569">
        <v>12686</v>
      </c>
      <c r="H2569" t="s">
        <v>11</v>
      </c>
    </row>
    <row r="2570" spans="1:8">
      <c r="A2570" t="s">
        <v>3415</v>
      </c>
      <c r="B2570" t="s">
        <v>3416</v>
      </c>
      <c r="C2570">
        <v>338</v>
      </c>
      <c r="D2570" t="s">
        <v>12</v>
      </c>
      <c r="E2570">
        <v>82</v>
      </c>
      <c r="F2570">
        <v>337</v>
      </c>
      <c r="G2570">
        <v>2467</v>
      </c>
      <c r="H2570" t="s">
        <v>13</v>
      </c>
    </row>
    <row r="2571" spans="1:8">
      <c r="A2571" t="s">
        <v>3417</v>
      </c>
      <c r="B2571" t="s">
        <v>3418</v>
      </c>
      <c r="C2571">
        <v>341</v>
      </c>
      <c r="D2571" t="s">
        <v>12</v>
      </c>
      <c r="E2571">
        <v>83</v>
      </c>
      <c r="F2571">
        <v>340</v>
      </c>
      <c r="G2571">
        <v>2467</v>
      </c>
      <c r="H2571" t="s">
        <v>13</v>
      </c>
    </row>
    <row r="2572" spans="1:8" hidden="1">
      <c r="A2572" t="s">
        <v>3419</v>
      </c>
      <c r="B2572" t="s">
        <v>3420</v>
      </c>
      <c r="C2572">
        <v>377</v>
      </c>
      <c r="D2572" t="s">
        <v>10</v>
      </c>
      <c r="E2572">
        <v>65</v>
      </c>
      <c r="F2572">
        <v>117</v>
      </c>
      <c r="G2572">
        <v>12686</v>
      </c>
      <c r="H2572" t="s">
        <v>11</v>
      </c>
    </row>
    <row r="2573" spans="1:8">
      <c r="A2573" t="s">
        <v>3419</v>
      </c>
      <c r="B2573" t="s">
        <v>3420</v>
      </c>
      <c r="C2573">
        <v>377</v>
      </c>
      <c r="D2573" t="s">
        <v>12</v>
      </c>
      <c r="E2573">
        <v>120</v>
      </c>
      <c r="F2573">
        <v>376</v>
      </c>
      <c r="G2573">
        <v>2467</v>
      </c>
      <c r="H2573" t="s">
        <v>13</v>
      </c>
    </row>
    <row r="2574" spans="1:8" hidden="1">
      <c r="A2574" t="s">
        <v>3421</v>
      </c>
      <c r="B2574" t="s">
        <v>3422</v>
      </c>
      <c r="C2574">
        <v>364</v>
      </c>
      <c r="D2574" t="s">
        <v>10</v>
      </c>
      <c r="E2574">
        <v>45</v>
      </c>
      <c r="F2574">
        <v>104</v>
      </c>
      <c r="G2574">
        <v>12686</v>
      </c>
      <c r="H2574" t="s">
        <v>11</v>
      </c>
    </row>
    <row r="2575" spans="1:8">
      <c r="A2575" t="s">
        <v>3421</v>
      </c>
      <c r="B2575" t="s">
        <v>3422</v>
      </c>
      <c r="C2575">
        <v>364</v>
      </c>
      <c r="D2575" t="s">
        <v>12</v>
      </c>
      <c r="E2575">
        <v>107</v>
      </c>
      <c r="F2575">
        <v>363</v>
      </c>
      <c r="G2575">
        <v>2467</v>
      </c>
      <c r="H2575" t="s">
        <v>13</v>
      </c>
    </row>
    <row r="2576" spans="1:8" hidden="1">
      <c r="A2576" t="s">
        <v>3423</v>
      </c>
      <c r="B2576" t="s">
        <v>3424</v>
      </c>
      <c r="C2576">
        <v>343</v>
      </c>
      <c r="D2576" t="s">
        <v>10</v>
      </c>
      <c r="E2576">
        <v>22</v>
      </c>
      <c r="F2576">
        <v>81</v>
      </c>
      <c r="G2576">
        <v>12686</v>
      </c>
      <c r="H2576" t="s">
        <v>11</v>
      </c>
    </row>
    <row r="2577" spans="1:8">
      <c r="A2577" t="s">
        <v>3423</v>
      </c>
      <c r="B2577" t="s">
        <v>3424</v>
      </c>
      <c r="C2577">
        <v>343</v>
      </c>
      <c r="D2577" t="s">
        <v>12</v>
      </c>
      <c r="E2577">
        <v>84</v>
      </c>
      <c r="F2577">
        <v>340</v>
      </c>
      <c r="G2577">
        <v>2467</v>
      </c>
      <c r="H2577" t="s">
        <v>13</v>
      </c>
    </row>
    <row r="2578" spans="1:8" hidden="1">
      <c r="A2578" t="s">
        <v>3425</v>
      </c>
      <c r="B2578" t="s">
        <v>3426</v>
      </c>
      <c r="C2578">
        <v>331</v>
      </c>
      <c r="D2578" t="s">
        <v>10</v>
      </c>
      <c r="E2578">
        <v>13</v>
      </c>
      <c r="F2578">
        <v>72</v>
      </c>
      <c r="G2578">
        <v>12686</v>
      </c>
      <c r="H2578" t="s">
        <v>11</v>
      </c>
    </row>
    <row r="2579" spans="1:8">
      <c r="A2579" t="s">
        <v>3425</v>
      </c>
      <c r="B2579" t="s">
        <v>3426</v>
      </c>
      <c r="C2579">
        <v>331</v>
      </c>
      <c r="D2579" t="s">
        <v>12</v>
      </c>
      <c r="E2579">
        <v>75</v>
      </c>
      <c r="F2579">
        <v>330</v>
      </c>
      <c r="G2579">
        <v>2467</v>
      </c>
      <c r="H2579" t="s">
        <v>13</v>
      </c>
    </row>
    <row r="2580" spans="1:8">
      <c r="A2580" t="s">
        <v>3427</v>
      </c>
      <c r="B2580" t="s">
        <v>3428</v>
      </c>
      <c r="C2580">
        <v>341</v>
      </c>
      <c r="D2580" t="s">
        <v>12</v>
      </c>
      <c r="E2580">
        <v>80</v>
      </c>
      <c r="F2580">
        <v>327</v>
      </c>
      <c r="G2580">
        <v>2467</v>
      </c>
      <c r="H2580" t="s">
        <v>13</v>
      </c>
    </row>
    <row r="2581" spans="1:8">
      <c r="A2581" t="s">
        <v>3429</v>
      </c>
      <c r="B2581" t="s">
        <v>3430</v>
      </c>
      <c r="C2581">
        <v>166</v>
      </c>
      <c r="D2581" t="s">
        <v>12</v>
      </c>
      <c r="E2581">
        <v>1</v>
      </c>
      <c r="F2581">
        <v>60</v>
      </c>
      <c r="G2581">
        <v>2467</v>
      </c>
      <c r="H2581" t="s">
        <v>13</v>
      </c>
    </row>
    <row r="2582" spans="1:8">
      <c r="A2582" t="s">
        <v>3429</v>
      </c>
      <c r="B2582" t="s">
        <v>3430</v>
      </c>
      <c r="C2582">
        <v>166</v>
      </c>
      <c r="D2582" t="s">
        <v>12</v>
      </c>
      <c r="E2582">
        <v>74</v>
      </c>
      <c r="F2582">
        <v>166</v>
      </c>
      <c r="G2582">
        <v>2467</v>
      </c>
      <c r="H2582" t="s">
        <v>13</v>
      </c>
    </row>
    <row r="2583" spans="1:8">
      <c r="A2583" t="s">
        <v>3431</v>
      </c>
      <c r="B2583" t="s">
        <v>3432</v>
      </c>
      <c r="C2583">
        <v>143</v>
      </c>
      <c r="D2583" t="s">
        <v>12</v>
      </c>
      <c r="E2583">
        <v>1</v>
      </c>
      <c r="F2583">
        <v>143</v>
      </c>
      <c r="G2583">
        <v>2467</v>
      </c>
      <c r="H2583" t="s">
        <v>13</v>
      </c>
    </row>
    <row r="2584" spans="1:8">
      <c r="A2584" t="s">
        <v>3433</v>
      </c>
      <c r="B2584" t="s">
        <v>3434</v>
      </c>
      <c r="C2584">
        <v>133</v>
      </c>
      <c r="D2584" t="s">
        <v>12</v>
      </c>
      <c r="E2584">
        <v>1</v>
      </c>
      <c r="F2584">
        <v>133</v>
      </c>
      <c r="G2584">
        <v>2467</v>
      </c>
      <c r="H2584" t="s">
        <v>13</v>
      </c>
    </row>
    <row r="2585" spans="1:8">
      <c r="A2585" t="s">
        <v>3435</v>
      </c>
      <c r="B2585" t="s">
        <v>3436</v>
      </c>
      <c r="C2585">
        <v>143</v>
      </c>
      <c r="D2585" t="s">
        <v>12</v>
      </c>
      <c r="E2585">
        <v>1</v>
      </c>
      <c r="F2585">
        <v>143</v>
      </c>
      <c r="G2585">
        <v>2467</v>
      </c>
      <c r="H2585" t="s">
        <v>13</v>
      </c>
    </row>
    <row r="2586" spans="1:8">
      <c r="A2586" t="s">
        <v>3437</v>
      </c>
      <c r="B2586" t="s">
        <v>3438</v>
      </c>
      <c r="C2586">
        <v>143</v>
      </c>
      <c r="D2586" t="s">
        <v>12</v>
      </c>
      <c r="E2586">
        <v>1</v>
      </c>
      <c r="F2586">
        <v>143</v>
      </c>
      <c r="G2586">
        <v>2467</v>
      </c>
      <c r="H2586" t="s">
        <v>13</v>
      </c>
    </row>
    <row r="2587" spans="1:8">
      <c r="A2587" t="s">
        <v>3439</v>
      </c>
      <c r="B2587" t="s">
        <v>3440</v>
      </c>
      <c r="C2587">
        <v>132</v>
      </c>
      <c r="D2587" t="s">
        <v>12</v>
      </c>
      <c r="E2587">
        <v>1</v>
      </c>
      <c r="F2587">
        <v>132</v>
      </c>
      <c r="G2587">
        <v>2467</v>
      </c>
      <c r="H2587" t="s">
        <v>13</v>
      </c>
    </row>
    <row r="2588" spans="1:8">
      <c r="A2588" t="s">
        <v>3441</v>
      </c>
      <c r="B2588" t="s">
        <v>3442</v>
      </c>
      <c r="C2588">
        <v>132</v>
      </c>
      <c r="D2588" t="s">
        <v>12</v>
      </c>
      <c r="E2588">
        <v>1</v>
      </c>
      <c r="F2588">
        <v>132</v>
      </c>
      <c r="G2588">
        <v>2467</v>
      </c>
      <c r="H2588" t="s">
        <v>13</v>
      </c>
    </row>
    <row r="2589" spans="1:8">
      <c r="A2589" t="s">
        <v>3443</v>
      </c>
      <c r="B2589" t="s">
        <v>3444</v>
      </c>
      <c r="C2589">
        <v>133</v>
      </c>
      <c r="D2589" t="s">
        <v>12</v>
      </c>
      <c r="E2589">
        <v>1</v>
      </c>
      <c r="F2589">
        <v>133</v>
      </c>
      <c r="G2589">
        <v>2467</v>
      </c>
      <c r="H2589" t="s">
        <v>13</v>
      </c>
    </row>
    <row r="2590" spans="1:8">
      <c r="A2590" t="s">
        <v>3445</v>
      </c>
      <c r="B2590" t="s">
        <v>3446</v>
      </c>
      <c r="C2590">
        <v>133</v>
      </c>
      <c r="D2590" t="s">
        <v>12</v>
      </c>
      <c r="E2590">
        <v>1</v>
      </c>
      <c r="F2590">
        <v>133</v>
      </c>
      <c r="G2590">
        <v>2467</v>
      </c>
      <c r="H2590" t="s">
        <v>13</v>
      </c>
    </row>
    <row r="2591" spans="1:8">
      <c r="A2591" t="s">
        <v>3447</v>
      </c>
      <c r="B2591" t="s">
        <v>3448</v>
      </c>
      <c r="C2591">
        <v>132</v>
      </c>
      <c r="D2591" t="s">
        <v>12</v>
      </c>
      <c r="E2591">
        <v>1</v>
      </c>
      <c r="F2591">
        <v>132</v>
      </c>
      <c r="G2591">
        <v>2467</v>
      </c>
      <c r="H2591" t="s">
        <v>13</v>
      </c>
    </row>
    <row r="2592" spans="1:8">
      <c r="A2592" t="s">
        <v>3449</v>
      </c>
      <c r="B2592" t="s">
        <v>3450</v>
      </c>
      <c r="C2592">
        <v>129</v>
      </c>
      <c r="D2592" t="s">
        <v>12</v>
      </c>
      <c r="E2592">
        <v>1</v>
      </c>
      <c r="F2592">
        <v>129</v>
      </c>
      <c r="G2592">
        <v>2467</v>
      </c>
      <c r="H2592" t="s">
        <v>13</v>
      </c>
    </row>
    <row r="2593" spans="1:8">
      <c r="A2593" t="s">
        <v>3451</v>
      </c>
      <c r="B2593" t="s">
        <v>3452</v>
      </c>
      <c r="C2593">
        <v>133</v>
      </c>
      <c r="D2593" t="s">
        <v>12</v>
      </c>
      <c r="E2593">
        <v>1</v>
      </c>
      <c r="F2593">
        <v>133</v>
      </c>
      <c r="G2593">
        <v>2467</v>
      </c>
      <c r="H2593" t="s">
        <v>13</v>
      </c>
    </row>
    <row r="2594" spans="1:8">
      <c r="A2594" t="s">
        <v>3453</v>
      </c>
      <c r="B2594" t="s">
        <v>3454</v>
      </c>
      <c r="C2594">
        <v>133</v>
      </c>
      <c r="D2594" t="s">
        <v>12</v>
      </c>
      <c r="E2594">
        <v>1</v>
      </c>
      <c r="F2594">
        <v>133</v>
      </c>
      <c r="G2594">
        <v>2467</v>
      </c>
      <c r="H2594" t="s">
        <v>13</v>
      </c>
    </row>
    <row r="2595" spans="1:8">
      <c r="A2595" t="s">
        <v>3455</v>
      </c>
      <c r="B2595" t="s">
        <v>3456</v>
      </c>
      <c r="C2595">
        <v>133</v>
      </c>
      <c r="D2595" t="s">
        <v>12</v>
      </c>
      <c r="E2595">
        <v>1</v>
      </c>
      <c r="F2595">
        <v>133</v>
      </c>
      <c r="G2595">
        <v>2467</v>
      </c>
      <c r="H2595" t="s">
        <v>13</v>
      </c>
    </row>
    <row r="2596" spans="1:8">
      <c r="A2596" t="s">
        <v>3457</v>
      </c>
      <c r="B2596" t="s">
        <v>3458</v>
      </c>
      <c r="C2596">
        <v>133</v>
      </c>
      <c r="D2596" t="s">
        <v>12</v>
      </c>
      <c r="E2596">
        <v>1</v>
      </c>
      <c r="F2596">
        <v>133</v>
      </c>
      <c r="G2596">
        <v>2467</v>
      </c>
      <c r="H2596" t="s">
        <v>13</v>
      </c>
    </row>
    <row r="2597" spans="1:8">
      <c r="A2597" t="s">
        <v>3459</v>
      </c>
      <c r="B2597" t="s">
        <v>3460</v>
      </c>
      <c r="C2597">
        <v>133</v>
      </c>
      <c r="D2597" t="s">
        <v>12</v>
      </c>
      <c r="E2597">
        <v>1</v>
      </c>
      <c r="F2597">
        <v>133</v>
      </c>
      <c r="G2597">
        <v>2467</v>
      </c>
      <c r="H2597" t="s">
        <v>13</v>
      </c>
    </row>
    <row r="2598" spans="1:8">
      <c r="A2598" t="s">
        <v>3461</v>
      </c>
      <c r="B2598" t="s">
        <v>3462</v>
      </c>
      <c r="C2598">
        <v>133</v>
      </c>
      <c r="D2598" t="s">
        <v>12</v>
      </c>
      <c r="E2598">
        <v>1</v>
      </c>
      <c r="F2598">
        <v>133</v>
      </c>
      <c r="G2598">
        <v>2467</v>
      </c>
      <c r="H2598" t="s">
        <v>13</v>
      </c>
    </row>
    <row r="2599" spans="1:8">
      <c r="A2599" t="s">
        <v>3463</v>
      </c>
      <c r="B2599" t="s">
        <v>3464</v>
      </c>
      <c r="C2599">
        <v>121</v>
      </c>
      <c r="D2599" t="s">
        <v>12</v>
      </c>
      <c r="E2599">
        <v>1</v>
      </c>
      <c r="F2599">
        <v>121</v>
      </c>
      <c r="G2599">
        <v>2467</v>
      </c>
      <c r="H2599" t="s">
        <v>13</v>
      </c>
    </row>
    <row r="2600" spans="1:8">
      <c r="A2600" t="s">
        <v>3465</v>
      </c>
      <c r="B2600" t="s">
        <v>3466</v>
      </c>
      <c r="C2600">
        <v>133</v>
      </c>
      <c r="D2600" t="s">
        <v>12</v>
      </c>
      <c r="E2600">
        <v>1</v>
      </c>
      <c r="F2600">
        <v>133</v>
      </c>
      <c r="G2600">
        <v>2467</v>
      </c>
      <c r="H2600" t="s">
        <v>13</v>
      </c>
    </row>
    <row r="2601" spans="1:8">
      <c r="A2601" t="s">
        <v>3467</v>
      </c>
      <c r="B2601" t="s">
        <v>3468</v>
      </c>
      <c r="C2601">
        <v>131</v>
      </c>
      <c r="D2601" t="s">
        <v>12</v>
      </c>
      <c r="E2601">
        <v>1</v>
      </c>
      <c r="F2601">
        <v>131</v>
      </c>
      <c r="G2601">
        <v>2467</v>
      </c>
      <c r="H2601" t="s">
        <v>13</v>
      </c>
    </row>
    <row r="2602" spans="1:8">
      <c r="A2602" t="s">
        <v>3469</v>
      </c>
      <c r="B2602" t="s">
        <v>3470</v>
      </c>
      <c r="C2602">
        <v>132</v>
      </c>
      <c r="D2602" t="s">
        <v>12</v>
      </c>
      <c r="E2602">
        <v>1</v>
      </c>
      <c r="F2602">
        <v>132</v>
      </c>
      <c r="G2602">
        <v>2467</v>
      </c>
      <c r="H2602" t="s">
        <v>13</v>
      </c>
    </row>
    <row r="2603" spans="1:8">
      <c r="A2603" t="s">
        <v>3471</v>
      </c>
      <c r="B2603" t="s">
        <v>3472</v>
      </c>
      <c r="C2603">
        <v>132</v>
      </c>
      <c r="D2603" t="s">
        <v>12</v>
      </c>
      <c r="E2603">
        <v>1</v>
      </c>
      <c r="F2603">
        <v>132</v>
      </c>
      <c r="G2603">
        <v>2467</v>
      </c>
      <c r="H2603" t="s">
        <v>13</v>
      </c>
    </row>
    <row r="2604" spans="1:8">
      <c r="A2604" t="s">
        <v>3473</v>
      </c>
      <c r="B2604" t="s">
        <v>3474</v>
      </c>
      <c r="C2604">
        <v>133</v>
      </c>
      <c r="D2604" t="s">
        <v>12</v>
      </c>
      <c r="E2604">
        <v>1</v>
      </c>
      <c r="F2604">
        <v>133</v>
      </c>
      <c r="G2604">
        <v>2467</v>
      </c>
      <c r="H2604" t="s">
        <v>13</v>
      </c>
    </row>
    <row r="2605" spans="1:8">
      <c r="A2605" t="s">
        <v>3475</v>
      </c>
      <c r="B2605" t="s">
        <v>3476</v>
      </c>
      <c r="C2605">
        <v>132</v>
      </c>
      <c r="D2605" t="s">
        <v>12</v>
      </c>
      <c r="E2605">
        <v>1</v>
      </c>
      <c r="F2605">
        <v>132</v>
      </c>
      <c r="G2605">
        <v>2467</v>
      </c>
      <c r="H2605" t="s">
        <v>13</v>
      </c>
    </row>
    <row r="2606" spans="1:8">
      <c r="A2606" t="s">
        <v>3477</v>
      </c>
      <c r="B2606" t="s">
        <v>3478</v>
      </c>
      <c r="C2606">
        <v>131</v>
      </c>
      <c r="D2606" t="s">
        <v>12</v>
      </c>
      <c r="E2606">
        <v>1</v>
      </c>
      <c r="F2606">
        <v>131</v>
      </c>
      <c r="G2606">
        <v>2467</v>
      </c>
      <c r="H2606" t="s">
        <v>13</v>
      </c>
    </row>
    <row r="2607" spans="1:8" hidden="1">
      <c r="A2607" t="s">
        <v>3479</v>
      </c>
      <c r="B2607" t="s">
        <v>3480</v>
      </c>
      <c r="C2607">
        <v>348</v>
      </c>
      <c r="D2607" t="s">
        <v>10</v>
      </c>
      <c r="E2607">
        <v>25</v>
      </c>
      <c r="F2607">
        <v>81</v>
      </c>
      <c r="G2607">
        <v>12686</v>
      </c>
      <c r="H2607" t="s">
        <v>11</v>
      </c>
    </row>
    <row r="2608" spans="1:8">
      <c r="A2608" t="s">
        <v>3479</v>
      </c>
      <c r="B2608" t="s">
        <v>3480</v>
      </c>
      <c r="C2608">
        <v>348</v>
      </c>
      <c r="D2608" t="s">
        <v>12</v>
      </c>
      <c r="E2608">
        <v>84</v>
      </c>
      <c r="F2608">
        <v>341</v>
      </c>
      <c r="G2608">
        <v>2467</v>
      </c>
      <c r="H2608" t="s">
        <v>13</v>
      </c>
    </row>
    <row r="2609" spans="1:8" hidden="1">
      <c r="A2609" t="s">
        <v>3481</v>
      </c>
      <c r="B2609" t="s">
        <v>3482</v>
      </c>
      <c r="C2609">
        <v>344</v>
      </c>
      <c r="D2609" t="s">
        <v>10</v>
      </c>
      <c r="E2609">
        <v>21</v>
      </c>
      <c r="F2609">
        <v>77</v>
      </c>
      <c r="G2609">
        <v>12686</v>
      </c>
      <c r="H2609" t="s">
        <v>11</v>
      </c>
    </row>
    <row r="2610" spans="1:8">
      <c r="A2610" t="s">
        <v>3481</v>
      </c>
      <c r="B2610" t="s">
        <v>3482</v>
      </c>
      <c r="C2610">
        <v>344</v>
      </c>
      <c r="D2610" t="s">
        <v>12</v>
      </c>
      <c r="E2610">
        <v>80</v>
      </c>
      <c r="F2610">
        <v>337</v>
      </c>
      <c r="G2610">
        <v>2467</v>
      </c>
      <c r="H2610" t="s">
        <v>13</v>
      </c>
    </row>
    <row r="2611" spans="1:8" hidden="1">
      <c r="A2611" t="s">
        <v>3483</v>
      </c>
      <c r="B2611" t="s">
        <v>3484</v>
      </c>
      <c r="C2611">
        <v>353</v>
      </c>
      <c r="D2611" t="s">
        <v>10</v>
      </c>
      <c r="E2611">
        <v>27</v>
      </c>
      <c r="F2611">
        <v>84</v>
      </c>
      <c r="G2611">
        <v>12686</v>
      </c>
      <c r="H2611" t="s">
        <v>11</v>
      </c>
    </row>
    <row r="2612" spans="1:8">
      <c r="A2612" t="s">
        <v>3483</v>
      </c>
      <c r="B2612" t="s">
        <v>3484</v>
      </c>
      <c r="C2612">
        <v>353</v>
      </c>
      <c r="D2612" t="s">
        <v>12</v>
      </c>
      <c r="E2612">
        <v>87</v>
      </c>
      <c r="F2612">
        <v>344</v>
      </c>
      <c r="G2612">
        <v>2467</v>
      </c>
      <c r="H2612" t="s">
        <v>13</v>
      </c>
    </row>
    <row r="2613" spans="1:8">
      <c r="A2613" t="s">
        <v>3485</v>
      </c>
      <c r="B2613" t="s">
        <v>3486</v>
      </c>
      <c r="C2613">
        <v>102</v>
      </c>
      <c r="D2613" t="s">
        <v>12</v>
      </c>
      <c r="E2613">
        <v>1</v>
      </c>
      <c r="F2613">
        <v>102</v>
      </c>
      <c r="G2613">
        <v>2467</v>
      </c>
      <c r="H2613" t="s">
        <v>13</v>
      </c>
    </row>
    <row r="2614" spans="1:8">
      <c r="A2614" t="s">
        <v>3487</v>
      </c>
      <c r="B2614" t="s">
        <v>3488</v>
      </c>
      <c r="C2614">
        <v>570</v>
      </c>
      <c r="D2614" t="s">
        <v>12</v>
      </c>
      <c r="E2614">
        <v>83</v>
      </c>
      <c r="F2614">
        <v>185</v>
      </c>
      <c r="G2614">
        <v>2467</v>
      </c>
      <c r="H2614" t="s">
        <v>13</v>
      </c>
    </row>
    <row r="2615" spans="1:8">
      <c r="A2615" t="s">
        <v>3487</v>
      </c>
      <c r="B2615" t="s">
        <v>3488</v>
      </c>
      <c r="C2615">
        <v>570</v>
      </c>
      <c r="D2615" t="s">
        <v>12</v>
      </c>
      <c r="E2615">
        <v>191</v>
      </c>
      <c r="F2615">
        <v>356</v>
      </c>
      <c r="G2615">
        <v>2467</v>
      </c>
      <c r="H2615" t="s">
        <v>13</v>
      </c>
    </row>
    <row r="2616" spans="1:8">
      <c r="A2616" t="s">
        <v>3489</v>
      </c>
      <c r="B2616" t="s">
        <v>3490</v>
      </c>
      <c r="C2616">
        <v>286</v>
      </c>
      <c r="D2616" t="s">
        <v>12</v>
      </c>
      <c r="E2616">
        <v>21</v>
      </c>
      <c r="F2616">
        <v>273</v>
      </c>
      <c r="G2616">
        <v>2467</v>
      </c>
      <c r="H2616" t="s">
        <v>13</v>
      </c>
    </row>
    <row r="2617" spans="1:8" hidden="1">
      <c r="A2617" t="s">
        <v>3491</v>
      </c>
      <c r="B2617" t="s">
        <v>3492</v>
      </c>
      <c r="C2617">
        <v>371</v>
      </c>
      <c r="D2617" t="s">
        <v>10</v>
      </c>
      <c r="E2617">
        <v>53</v>
      </c>
      <c r="F2617">
        <v>109</v>
      </c>
      <c r="G2617">
        <v>12686</v>
      </c>
      <c r="H2617" t="s">
        <v>11</v>
      </c>
    </row>
    <row r="2618" spans="1:8">
      <c r="A2618" t="s">
        <v>3491</v>
      </c>
      <c r="B2618" t="s">
        <v>3492</v>
      </c>
      <c r="C2618">
        <v>371</v>
      </c>
      <c r="D2618" t="s">
        <v>12</v>
      </c>
      <c r="E2618">
        <v>116</v>
      </c>
      <c r="F2618">
        <v>371</v>
      </c>
      <c r="G2618">
        <v>2467</v>
      </c>
      <c r="H2618" t="s">
        <v>13</v>
      </c>
    </row>
    <row r="2619" spans="1:8" hidden="1">
      <c r="A2619" t="s">
        <v>3493</v>
      </c>
      <c r="B2619" t="s">
        <v>3494</v>
      </c>
      <c r="C2619">
        <v>420</v>
      </c>
      <c r="D2619" t="s">
        <v>10</v>
      </c>
      <c r="E2619">
        <v>51</v>
      </c>
      <c r="F2619">
        <v>103</v>
      </c>
      <c r="G2619">
        <v>12686</v>
      </c>
      <c r="H2619" t="s">
        <v>11</v>
      </c>
    </row>
    <row r="2620" spans="1:8">
      <c r="A2620" t="s">
        <v>3493</v>
      </c>
      <c r="B2620" t="s">
        <v>3494</v>
      </c>
      <c r="C2620">
        <v>420</v>
      </c>
      <c r="D2620" t="s">
        <v>12</v>
      </c>
      <c r="E2620">
        <v>164</v>
      </c>
      <c r="F2620">
        <v>419</v>
      </c>
      <c r="G2620">
        <v>2467</v>
      </c>
      <c r="H2620" t="s">
        <v>13</v>
      </c>
    </row>
    <row r="2621" spans="1:8">
      <c r="A2621" t="s">
        <v>3495</v>
      </c>
      <c r="B2621" t="s">
        <v>3496</v>
      </c>
      <c r="C2621">
        <v>618</v>
      </c>
      <c r="D2621" t="s">
        <v>12</v>
      </c>
      <c r="E2621">
        <v>324</v>
      </c>
      <c r="F2621">
        <v>604</v>
      </c>
      <c r="G2621">
        <v>2467</v>
      </c>
      <c r="H2621" t="s">
        <v>13</v>
      </c>
    </row>
    <row r="2622" spans="1:8" hidden="1">
      <c r="A2622" t="s">
        <v>3497</v>
      </c>
      <c r="B2622" t="s">
        <v>3498</v>
      </c>
      <c r="C2622">
        <v>332</v>
      </c>
      <c r="D2622" t="s">
        <v>10</v>
      </c>
      <c r="E2622">
        <v>20</v>
      </c>
      <c r="F2622">
        <v>74</v>
      </c>
      <c r="G2622">
        <v>12686</v>
      </c>
      <c r="H2622" t="s">
        <v>11</v>
      </c>
    </row>
    <row r="2623" spans="1:8">
      <c r="A2623" t="s">
        <v>3497</v>
      </c>
      <c r="B2623" t="s">
        <v>3498</v>
      </c>
      <c r="C2623">
        <v>332</v>
      </c>
      <c r="D2623" t="s">
        <v>12</v>
      </c>
      <c r="E2623">
        <v>77</v>
      </c>
      <c r="F2623">
        <v>331</v>
      </c>
      <c r="G2623">
        <v>2467</v>
      </c>
      <c r="H2623" t="s">
        <v>13</v>
      </c>
    </row>
    <row r="2624" spans="1:8" hidden="1">
      <c r="A2624" t="s">
        <v>3499</v>
      </c>
      <c r="B2624" t="s">
        <v>3500</v>
      </c>
      <c r="C2624">
        <v>607</v>
      </c>
      <c r="D2624" t="s">
        <v>1106</v>
      </c>
      <c r="E2624">
        <v>480</v>
      </c>
      <c r="F2624">
        <v>607</v>
      </c>
      <c r="G2624">
        <v>327</v>
      </c>
      <c r="H2624" t="s">
        <v>1107</v>
      </c>
    </row>
    <row r="2625" spans="1:8">
      <c r="A2625" t="s">
        <v>3499</v>
      </c>
      <c r="B2625" t="s">
        <v>3500</v>
      </c>
      <c r="C2625">
        <v>607</v>
      </c>
      <c r="D2625" t="s">
        <v>12</v>
      </c>
      <c r="E2625">
        <v>1</v>
      </c>
      <c r="F2625">
        <v>266</v>
      </c>
      <c r="G2625">
        <v>2467</v>
      </c>
      <c r="H2625" t="s">
        <v>13</v>
      </c>
    </row>
    <row r="2626" spans="1:8">
      <c r="A2626" t="s">
        <v>3501</v>
      </c>
      <c r="B2626" t="s">
        <v>3502</v>
      </c>
      <c r="C2626">
        <v>743</v>
      </c>
      <c r="D2626" t="s">
        <v>12</v>
      </c>
      <c r="E2626">
        <v>275</v>
      </c>
      <c r="F2626">
        <v>480</v>
      </c>
      <c r="G2626">
        <v>2467</v>
      </c>
      <c r="H2626" t="s">
        <v>13</v>
      </c>
    </row>
    <row r="2627" spans="1:8" hidden="1">
      <c r="A2627" t="s">
        <v>3503</v>
      </c>
      <c r="B2627" t="s">
        <v>3504</v>
      </c>
      <c r="C2627">
        <v>348</v>
      </c>
      <c r="D2627" t="s">
        <v>10</v>
      </c>
      <c r="E2627">
        <v>24</v>
      </c>
      <c r="F2627">
        <v>81</v>
      </c>
      <c r="G2627">
        <v>12686</v>
      </c>
      <c r="H2627" t="s">
        <v>11</v>
      </c>
    </row>
    <row r="2628" spans="1:8">
      <c r="A2628" t="s">
        <v>3503</v>
      </c>
      <c r="B2628" t="s">
        <v>3504</v>
      </c>
      <c r="C2628">
        <v>348</v>
      </c>
      <c r="D2628" t="s">
        <v>12</v>
      </c>
      <c r="E2628">
        <v>84</v>
      </c>
      <c r="F2628">
        <v>341</v>
      </c>
      <c r="G2628">
        <v>2467</v>
      </c>
      <c r="H2628" t="s">
        <v>13</v>
      </c>
    </row>
    <row r="2629" spans="1:8" hidden="1">
      <c r="A2629" t="s">
        <v>3505</v>
      </c>
      <c r="B2629" t="s">
        <v>3506</v>
      </c>
      <c r="C2629">
        <v>349</v>
      </c>
      <c r="D2629" t="s">
        <v>10</v>
      </c>
      <c r="E2629">
        <v>25</v>
      </c>
      <c r="F2629">
        <v>82</v>
      </c>
      <c r="G2629">
        <v>12686</v>
      </c>
      <c r="H2629" t="s">
        <v>11</v>
      </c>
    </row>
    <row r="2630" spans="1:8">
      <c r="A2630" t="s">
        <v>3505</v>
      </c>
      <c r="B2630" t="s">
        <v>3506</v>
      </c>
      <c r="C2630">
        <v>349</v>
      </c>
      <c r="D2630" t="s">
        <v>12</v>
      </c>
      <c r="E2630">
        <v>85</v>
      </c>
      <c r="F2630">
        <v>342</v>
      </c>
      <c r="G2630">
        <v>2467</v>
      </c>
      <c r="H2630" t="s">
        <v>13</v>
      </c>
    </row>
    <row r="2631" spans="1:8" hidden="1">
      <c r="A2631" t="s">
        <v>3507</v>
      </c>
      <c r="B2631" t="s">
        <v>3508</v>
      </c>
      <c r="C2631">
        <v>337</v>
      </c>
      <c r="D2631" t="s">
        <v>10</v>
      </c>
      <c r="E2631">
        <v>12</v>
      </c>
      <c r="F2631">
        <v>74</v>
      </c>
      <c r="G2631">
        <v>12686</v>
      </c>
      <c r="H2631" t="s">
        <v>11</v>
      </c>
    </row>
    <row r="2632" spans="1:8">
      <c r="A2632" t="s">
        <v>3507</v>
      </c>
      <c r="B2632" t="s">
        <v>3508</v>
      </c>
      <c r="C2632">
        <v>337</v>
      </c>
      <c r="D2632" t="s">
        <v>12</v>
      </c>
      <c r="E2632">
        <v>79</v>
      </c>
      <c r="F2632">
        <v>335</v>
      </c>
      <c r="G2632">
        <v>2467</v>
      </c>
      <c r="H2632" t="s">
        <v>13</v>
      </c>
    </row>
    <row r="2633" spans="1:8" hidden="1">
      <c r="A2633" t="s">
        <v>3509</v>
      </c>
      <c r="B2633" t="s">
        <v>3510</v>
      </c>
      <c r="C2633">
        <v>342</v>
      </c>
      <c r="D2633" t="s">
        <v>10</v>
      </c>
      <c r="E2633">
        <v>29</v>
      </c>
      <c r="F2633">
        <v>83</v>
      </c>
      <c r="G2633">
        <v>12686</v>
      </c>
      <c r="H2633" t="s">
        <v>11</v>
      </c>
    </row>
    <row r="2634" spans="1:8">
      <c r="A2634" t="s">
        <v>3509</v>
      </c>
      <c r="B2634" t="s">
        <v>3510</v>
      </c>
      <c r="C2634">
        <v>342</v>
      </c>
      <c r="D2634" t="s">
        <v>12</v>
      </c>
      <c r="E2634">
        <v>86</v>
      </c>
      <c r="F2634">
        <v>341</v>
      </c>
      <c r="G2634">
        <v>2467</v>
      </c>
      <c r="H2634" t="s">
        <v>13</v>
      </c>
    </row>
    <row r="2635" spans="1:8">
      <c r="A2635" t="s">
        <v>3511</v>
      </c>
      <c r="B2635" t="s">
        <v>3512</v>
      </c>
      <c r="C2635">
        <v>87</v>
      </c>
      <c r="D2635" t="s">
        <v>12</v>
      </c>
      <c r="E2635">
        <v>8</v>
      </c>
      <c r="F2635">
        <v>87</v>
      </c>
      <c r="G2635">
        <v>2467</v>
      </c>
      <c r="H2635" t="s">
        <v>13</v>
      </c>
    </row>
    <row r="2636" spans="1:8">
      <c r="A2636" t="s">
        <v>3513</v>
      </c>
      <c r="B2636" t="s">
        <v>3514</v>
      </c>
      <c r="C2636">
        <v>80</v>
      </c>
      <c r="D2636" t="s">
        <v>12</v>
      </c>
      <c r="E2636">
        <v>7</v>
      </c>
      <c r="F2636">
        <v>80</v>
      </c>
      <c r="G2636">
        <v>2467</v>
      </c>
      <c r="H2636" t="s">
        <v>13</v>
      </c>
    </row>
    <row r="2637" spans="1:8">
      <c r="A2637" t="s">
        <v>3515</v>
      </c>
      <c r="B2637" t="s">
        <v>3516</v>
      </c>
      <c r="C2637">
        <v>79</v>
      </c>
      <c r="D2637" t="s">
        <v>12</v>
      </c>
      <c r="E2637">
        <v>6</v>
      </c>
      <c r="F2637">
        <v>79</v>
      </c>
      <c r="G2637">
        <v>2467</v>
      </c>
      <c r="H2637" t="s">
        <v>13</v>
      </c>
    </row>
    <row r="2638" spans="1:8">
      <c r="A2638" t="s">
        <v>3517</v>
      </c>
      <c r="B2638" t="s">
        <v>3518</v>
      </c>
      <c r="C2638">
        <v>88</v>
      </c>
      <c r="D2638" t="s">
        <v>12</v>
      </c>
      <c r="E2638">
        <v>8</v>
      </c>
      <c r="F2638">
        <v>88</v>
      </c>
      <c r="G2638">
        <v>2467</v>
      </c>
      <c r="H2638" t="s">
        <v>13</v>
      </c>
    </row>
    <row r="2639" spans="1:8">
      <c r="A2639" t="s">
        <v>3519</v>
      </c>
      <c r="B2639" t="s">
        <v>3520</v>
      </c>
      <c r="C2639">
        <v>91</v>
      </c>
      <c r="D2639" t="s">
        <v>12</v>
      </c>
      <c r="E2639">
        <v>8</v>
      </c>
      <c r="F2639">
        <v>91</v>
      </c>
      <c r="G2639">
        <v>2467</v>
      </c>
      <c r="H2639" t="s">
        <v>13</v>
      </c>
    </row>
    <row r="2640" spans="1:8">
      <c r="A2640" t="s">
        <v>3521</v>
      </c>
      <c r="B2640" t="s">
        <v>3522</v>
      </c>
      <c r="C2640">
        <v>83</v>
      </c>
      <c r="D2640" t="s">
        <v>12</v>
      </c>
      <c r="E2640">
        <v>8</v>
      </c>
      <c r="F2640">
        <v>83</v>
      </c>
      <c r="G2640">
        <v>2467</v>
      </c>
      <c r="H2640" t="s">
        <v>13</v>
      </c>
    </row>
    <row r="2641" spans="1:8">
      <c r="A2641" t="s">
        <v>3523</v>
      </c>
      <c r="B2641" t="s">
        <v>3524</v>
      </c>
      <c r="C2641">
        <v>115</v>
      </c>
      <c r="D2641" t="s">
        <v>12</v>
      </c>
      <c r="E2641">
        <v>8</v>
      </c>
      <c r="F2641">
        <v>115</v>
      </c>
      <c r="G2641">
        <v>2467</v>
      </c>
      <c r="H2641" t="s">
        <v>13</v>
      </c>
    </row>
    <row r="2642" spans="1:8">
      <c r="A2642" t="s">
        <v>3525</v>
      </c>
      <c r="B2642" t="s">
        <v>3526</v>
      </c>
      <c r="C2642">
        <v>83</v>
      </c>
      <c r="D2642" t="s">
        <v>12</v>
      </c>
      <c r="E2642">
        <v>8</v>
      </c>
      <c r="F2642">
        <v>83</v>
      </c>
      <c r="G2642">
        <v>2467</v>
      </c>
      <c r="H2642" t="s">
        <v>13</v>
      </c>
    </row>
    <row r="2643" spans="1:8">
      <c r="A2643" t="s">
        <v>3527</v>
      </c>
      <c r="B2643" t="s">
        <v>3528</v>
      </c>
      <c r="C2643">
        <v>116</v>
      </c>
      <c r="D2643" t="s">
        <v>12</v>
      </c>
      <c r="E2643">
        <v>8</v>
      </c>
      <c r="F2643">
        <v>116</v>
      </c>
      <c r="G2643">
        <v>2467</v>
      </c>
      <c r="H2643" t="s">
        <v>13</v>
      </c>
    </row>
    <row r="2644" spans="1:8">
      <c r="A2644" t="s">
        <v>3529</v>
      </c>
      <c r="B2644" t="s">
        <v>3530</v>
      </c>
      <c r="C2644">
        <v>174</v>
      </c>
      <c r="D2644" t="s">
        <v>12</v>
      </c>
      <c r="E2644">
        <v>1</v>
      </c>
      <c r="F2644">
        <v>174</v>
      </c>
      <c r="G2644">
        <v>2467</v>
      </c>
      <c r="H2644" t="s">
        <v>13</v>
      </c>
    </row>
    <row r="2645" spans="1:8">
      <c r="A2645" t="s">
        <v>3531</v>
      </c>
      <c r="B2645" t="s">
        <v>3532</v>
      </c>
      <c r="C2645">
        <v>187</v>
      </c>
      <c r="D2645" t="s">
        <v>12</v>
      </c>
      <c r="E2645">
        <v>1</v>
      </c>
      <c r="F2645">
        <v>187</v>
      </c>
      <c r="G2645">
        <v>2467</v>
      </c>
      <c r="H2645" t="s">
        <v>13</v>
      </c>
    </row>
    <row r="2646" spans="1:8">
      <c r="A2646" t="s">
        <v>3533</v>
      </c>
      <c r="B2646" t="s">
        <v>3534</v>
      </c>
      <c r="C2646">
        <v>187</v>
      </c>
      <c r="D2646" t="s">
        <v>12</v>
      </c>
      <c r="E2646">
        <v>1</v>
      </c>
      <c r="F2646">
        <v>187</v>
      </c>
      <c r="G2646">
        <v>2467</v>
      </c>
      <c r="H2646" t="s">
        <v>13</v>
      </c>
    </row>
    <row r="2647" spans="1:8">
      <c r="A2647" t="s">
        <v>3535</v>
      </c>
      <c r="B2647" t="s">
        <v>3536</v>
      </c>
      <c r="C2647">
        <v>165</v>
      </c>
      <c r="D2647" t="s">
        <v>12</v>
      </c>
      <c r="E2647">
        <v>1</v>
      </c>
      <c r="F2647">
        <v>165</v>
      </c>
      <c r="G2647">
        <v>2467</v>
      </c>
      <c r="H2647" t="s">
        <v>13</v>
      </c>
    </row>
    <row r="2648" spans="1:8">
      <c r="A2648" t="s">
        <v>3537</v>
      </c>
      <c r="B2648" t="s">
        <v>3538</v>
      </c>
      <c r="C2648">
        <v>187</v>
      </c>
      <c r="D2648" t="s">
        <v>12</v>
      </c>
      <c r="E2648">
        <v>1</v>
      </c>
      <c r="F2648">
        <v>187</v>
      </c>
      <c r="G2648">
        <v>2467</v>
      </c>
      <c r="H2648" t="s">
        <v>13</v>
      </c>
    </row>
    <row r="2649" spans="1:8">
      <c r="A2649" t="s">
        <v>3539</v>
      </c>
      <c r="B2649" t="s">
        <v>3540</v>
      </c>
      <c r="C2649">
        <v>187</v>
      </c>
      <c r="D2649" t="s">
        <v>12</v>
      </c>
      <c r="E2649">
        <v>1</v>
      </c>
      <c r="F2649">
        <v>187</v>
      </c>
      <c r="G2649">
        <v>2467</v>
      </c>
      <c r="H2649" t="s">
        <v>13</v>
      </c>
    </row>
    <row r="2650" spans="1:8">
      <c r="A2650" t="s">
        <v>3541</v>
      </c>
      <c r="B2650" t="s">
        <v>3542</v>
      </c>
      <c r="C2650">
        <v>187</v>
      </c>
      <c r="D2650" t="s">
        <v>12</v>
      </c>
      <c r="E2650">
        <v>1</v>
      </c>
      <c r="F2650">
        <v>187</v>
      </c>
      <c r="G2650">
        <v>2467</v>
      </c>
      <c r="H2650" t="s">
        <v>13</v>
      </c>
    </row>
    <row r="2651" spans="1:8">
      <c r="A2651" t="s">
        <v>3543</v>
      </c>
      <c r="B2651" t="s">
        <v>3544</v>
      </c>
      <c r="C2651">
        <v>187</v>
      </c>
      <c r="D2651" t="s">
        <v>12</v>
      </c>
      <c r="E2651">
        <v>1</v>
      </c>
      <c r="F2651">
        <v>187</v>
      </c>
      <c r="G2651">
        <v>2467</v>
      </c>
      <c r="H2651" t="s">
        <v>13</v>
      </c>
    </row>
    <row r="2652" spans="1:8">
      <c r="A2652" t="s">
        <v>3545</v>
      </c>
      <c r="B2652" t="s">
        <v>3546</v>
      </c>
      <c r="C2652">
        <v>187</v>
      </c>
      <c r="D2652" t="s">
        <v>12</v>
      </c>
      <c r="E2652">
        <v>1</v>
      </c>
      <c r="F2652">
        <v>187</v>
      </c>
      <c r="G2652">
        <v>2467</v>
      </c>
      <c r="H2652" t="s">
        <v>13</v>
      </c>
    </row>
    <row r="2653" spans="1:8">
      <c r="A2653" t="s">
        <v>3547</v>
      </c>
      <c r="B2653" t="s">
        <v>3548</v>
      </c>
      <c r="C2653">
        <v>164</v>
      </c>
      <c r="D2653" t="s">
        <v>12</v>
      </c>
      <c r="E2653">
        <v>1</v>
      </c>
      <c r="F2653">
        <v>164</v>
      </c>
      <c r="G2653">
        <v>2467</v>
      </c>
      <c r="H2653" t="s">
        <v>13</v>
      </c>
    </row>
    <row r="2654" spans="1:8">
      <c r="A2654" t="s">
        <v>3549</v>
      </c>
      <c r="B2654" t="s">
        <v>3550</v>
      </c>
      <c r="C2654">
        <v>187</v>
      </c>
      <c r="D2654" t="s">
        <v>12</v>
      </c>
      <c r="E2654">
        <v>1</v>
      </c>
      <c r="F2654">
        <v>187</v>
      </c>
      <c r="G2654">
        <v>2467</v>
      </c>
      <c r="H2654" t="s">
        <v>13</v>
      </c>
    </row>
    <row r="2655" spans="1:8">
      <c r="A2655" t="s">
        <v>3551</v>
      </c>
      <c r="B2655" t="s">
        <v>3552</v>
      </c>
      <c r="C2655">
        <v>187</v>
      </c>
      <c r="D2655" t="s">
        <v>12</v>
      </c>
      <c r="E2655">
        <v>1</v>
      </c>
      <c r="F2655">
        <v>187</v>
      </c>
      <c r="G2655">
        <v>2467</v>
      </c>
      <c r="H2655" t="s">
        <v>13</v>
      </c>
    </row>
    <row r="2656" spans="1:8">
      <c r="A2656" t="s">
        <v>3553</v>
      </c>
      <c r="B2656" t="s">
        <v>3554</v>
      </c>
      <c r="C2656">
        <v>187</v>
      </c>
      <c r="D2656" t="s">
        <v>12</v>
      </c>
      <c r="E2656">
        <v>1</v>
      </c>
      <c r="F2656">
        <v>187</v>
      </c>
      <c r="G2656">
        <v>2467</v>
      </c>
      <c r="H2656" t="s">
        <v>13</v>
      </c>
    </row>
    <row r="2657" spans="1:8">
      <c r="A2657" t="s">
        <v>3555</v>
      </c>
      <c r="B2657" t="s">
        <v>3556</v>
      </c>
      <c r="C2657">
        <v>162</v>
      </c>
      <c r="D2657" t="s">
        <v>12</v>
      </c>
      <c r="E2657">
        <v>1</v>
      </c>
      <c r="F2657">
        <v>162</v>
      </c>
      <c r="G2657">
        <v>2467</v>
      </c>
      <c r="H2657" t="s">
        <v>13</v>
      </c>
    </row>
    <row r="2658" spans="1:8">
      <c r="A2658" t="s">
        <v>3557</v>
      </c>
      <c r="B2658" t="s">
        <v>3558</v>
      </c>
      <c r="C2658">
        <v>161</v>
      </c>
      <c r="D2658" t="s">
        <v>12</v>
      </c>
      <c r="E2658">
        <v>1</v>
      </c>
      <c r="F2658">
        <v>161</v>
      </c>
      <c r="G2658">
        <v>2467</v>
      </c>
      <c r="H2658" t="s">
        <v>13</v>
      </c>
    </row>
    <row r="2659" spans="1:8">
      <c r="A2659" t="s">
        <v>3559</v>
      </c>
      <c r="B2659" t="s">
        <v>3560</v>
      </c>
      <c r="C2659">
        <v>162</v>
      </c>
      <c r="D2659" t="s">
        <v>12</v>
      </c>
      <c r="E2659">
        <v>1</v>
      </c>
      <c r="F2659">
        <v>162</v>
      </c>
      <c r="G2659">
        <v>2467</v>
      </c>
      <c r="H2659" t="s">
        <v>13</v>
      </c>
    </row>
    <row r="2660" spans="1:8">
      <c r="A2660" t="s">
        <v>3561</v>
      </c>
      <c r="B2660" t="s">
        <v>3562</v>
      </c>
      <c r="C2660">
        <v>187</v>
      </c>
      <c r="D2660" t="s">
        <v>12</v>
      </c>
      <c r="E2660">
        <v>1</v>
      </c>
      <c r="F2660">
        <v>187</v>
      </c>
      <c r="G2660">
        <v>2467</v>
      </c>
      <c r="H2660" t="s">
        <v>13</v>
      </c>
    </row>
    <row r="2661" spans="1:8" hidden="1">
      <c r="A2661" t="s">
        <v>3563</v>
      </c>
      <c r="B2661" t="s">
        <v>3564</v>
      </c>
      <c r="C2661">
        <v>1641</v>
      </c>
      <c r="D2661" t="s">
        <v>10</v>
      </c>
      <c r="E2661">
        <v>32</v>
      </c>
      <c r="F2661">
        <v>88</v>
      </c>
      <c r="G2661">
        <v>12686</v>
      </c>
      <c r="H2661" t="s">
        <v>11</v>
      </c>
    </row>
    <row r="2662" spans="1:8" hidden="1">
      <c r="A2662" t="s">
        <v>3563</v>
      </c>
      <c r="B2662" t="s">
        <v>3564</v>
      </c>
      <c r="C2662">
        <v>1641</v>
      </c>
      <c r="D2662" t="s">
        <v>2085</v>
      </c>
      <c r="E2662">
        <v>467</v>
      </c>
      <c r="F2662">
        <v>1037</v>
      </c>
      <c r="G2662">
        <v>339</v>
      </c>
      <c r="H2662" t="s">
        <v>2086</v>
      </c>
    </row>
    <row r="2663" spans="1:8">
      <c r="A2663" t="s">
        <v>3563</v>
      </c>
      <c r="B2663" t="s">
        <v>3564</v>
      </c>
      <c r="C2663">
        <v>1641</v>
      </c>
      <c r="D2663" t="s">
        <v>12</v>
      </c>
      <c r="E2663">
        <v>91</v>
      </c>
      <c r="F2663">
        <v>348</v>
      </c>
      <c r="G2663">
        <v>2467</v>
      </c>
      <c r="H2663" t="s">
        <v>13</v>
      </c>
    </row>
    <row r="2664" spans="1:8" hidden="1">
      <c r="A2664" t="s">
        <v>3565</v>
      </c>
      <c r="B2664" t="s">
        <v>3566</v>
      </c>
      <c r="C2664">
        <v>353</v>
      </c>
      <c r="D2664" t="s">
        <v>238</v>
      </c>
      <c r="E2664">
        <v>20</v>
      </c>
      <c r="F2664">
        <v>69</v>
      </c>
      <c r="G2664">
        <v>92</v>
      </c>
      <c r="H2664" t="s">
        <v>238</v>
      </c>
    </row>
    <row r="2665" spans="1:8">
      <c r="A2665" t="s">
        <v>3565</v>
      </c>
      <c r="B2665" t="s">
        <v>3566</v>
      </c>
      <c r="C2665">
        <v>353</v>
      </c>
      <c r="D2665" t="s">
        <v>12</v>
      </c>
      <c r="E2665">
        <v>87</v>
      </c>
      <c r="F2665">
        <v>131</v>
      </c>
      <c r="G2665">
        <v>2467</v>
      </c>
      <c r="H2665" t="s">
        <v>13</v>
      </c>
    </row>
    <row r="2666" spans="1:8">
      <c r="A2666" t="s">
        <v>3565</v>
      </c>
      <c r="B2666" t="s">
        <v>3566</v>
      </c>
      <c r="C2666">
        <v>353</v>
      </c>
      <c r="D2666" t="s">
        <v>12</v>
      </c>
      <c r="E2666">
        <v>143</v>
      </c>
      <c r="F2666">
        <v>347</v>
      </c>
      <c r="G2666">
        <v>2467</v>
      </c>
      <c r="H2666" t="s">
        <v>13</v>
      </c>
    </row>
    <row r="2667" spans="1:8">
      <c r="A2667" t="s">
        <v>3567</v>
      </c>
      <c r="B2667" t="s">
        <v>3568</v>
      </c>
      <c r="C2667">
        <v>437</v>
      </c>
      <c r="D2667" t="s">
        <v>12</v>
      </c>
      <c r="E2667">
        <v>84</v>
      </c>
      <c r="F2667">
        <v>292</v>
      </c>
      <c r="G2667">
        <v>2467</v>
      </c>
      <c r="H2667" t="s">
        <v>13</v>
      </c>
    </row>
    <row r="2668" spans="1:8">
      <c r="A2668" t="s">
        <v>3569</v>
      </c>
      <c r="B2668" t="s">
        <v>3570</v>
      </c>
      <c r="C2668">
        <v>348</v>
      </c>
      <c r="D2668" t="s">
        <v>12</v>
      </c>
      <c r="E2668">
        <v>64</v>
      </c>
      <c r="F2668">
        <v>343</v>
      </c>
      <c r="G2668">
        <v>2467</v>
      </c>
      <c r="H2668" t="s">
        <v>13</v>
      </c>
    </row>
    <row r="2669" spans="1:8" hidden="1">
      <c r="A2669" t="s">
        <v>3571</v>
      </c>
      <c r="B2669" t="s">
        <v>3572</v>
      </c>
      <c r="C2669">
        <v>323</v>
      </c>
      <c r="D2669" t="s">
        <v>10</v>
      </c>
      <c r="E2669">
        <v>2</v>
      </c>
      <c r="F2669">
        <v>60</v>
      </c>
      <c r="G2669">
        <v>12686</v>
      </c>
      <c r="H2669" t="s">
        <v>11</v>
      </c>
    </row>
    <row r="2670" spans="1:8">
      <c r="A2670" t="s">
        <v>3571</v>
      </c>
      <c r="B2670" t="s">
        <v>3572</v>
      </c>
      <c r="C2670">
        <v>323</v>
      </c>
      <c r="D2670" t="s">
        <v>12</v>
      </c>
      <c r="E2670">
        <v>64</v>
      </c>
      <c r="F2670">
        <v>323</v>
      </c>
      <c r="G2670">
        <v>2467</v>
      </c>
      <c r="H2670" t="s">
        <v>13</v>
      </c>
    </row>
    <row r="2671" spans="1:8">
      <c r="A2671" t="s">
        <v>3573</v>
      </c>
      <c r="B2671" t="s">
        <v>3574</v>
      </c>
      <c r="C2671">
        <v>221</v>
      </c>
      <c r="D2671" t="s">
        <v>12</v>
      </c>
      <c r="E2671">
        <v>1</v>
      </c>
      <c r="F2671">
        <v>221</v>
      </c>
      <c r="G2671">
        <v>2467</v>
      </c>
      <c r="H2671" t="s">
        <v>13</v>
      </c>
    </row>
    <row r="2672" spans="1:8" hidden="1">
      <c r="A2672" t="s">
        <v>3575</v>
      </c>
      <c r="B2672" t="s">
        <v>3576</v>
      </c>
      <c r="C2672">
        <v>342</v>
      </c>
      <c r="D2672" t="s">
        <v>10</v>
      </c>
      <c r="E2672">
        <v>29</v>
      </c>
      <c r="F2672">
        <v>83</v>
      </c>
      <c r="G2672">
        <v>12686</v>
      </c>
      <c r="H2672" t="s">
        <v>11</v>
      </c>
    </row>
    <row r="2673" spans="1:8">
      <c r="A2673" t="s">
        <v>3575</v>
      </c>
      <c r="B2673" t="s">
        <v>3576</v>
      </c>
      <c r="C2673">
        <v>342</v>
      </c>
      <c r="D2673" t="s">
        <v>12</v>
      </c>
      <c r="E2673">
        <v>86</v>
      </c>
      <c r="F2673">
        <v>341</v>
      </c>
      <c r="G2673">
        <v>2467</v>
      </c>
      <c r="H2673" t="s">
        <v>13</v>
      </c>
    </row>
    <row r="2674" spans="1:8" hidden="1">
      <c r="A2674" t="s">
        <v>3577</v>
      </c>
      <c r="B2674" t="s">
        <v>3578</v>
      </c>
      <c r="C2674">
        <v>304</v>
      </c>
      <c r="D2674" t="s">
        <v>3579</v>
      </c>
      <c r="E2674">
        <v>222</v>
      </c>
      <c r="F2674">
        <v>251</v>
      </c>
      <c r="G2674">
        <v>38</v>
      </c>
      <c r="H2674" t="s">
        <v>3579</v>
      </c>
    </row>
    <row r="2675" spans="1:8">
      <c r="A2675" t="s">
        <v>3577</v>
      </c>
      <c r="B2675" t="s">
        <v>3578</v>
      </c>
      <c r="C2675">
        <v>304</v>
      </c>
      <c r="D2675" t="s">
        <v>12</v>
      </c>
      <c r="E2675">
        <v>4</v>
      </c>
      <c r="F2675">
        <v>213</v>
      </c>
      <c r="G2675">
        <v>2467</v>
      </c>
      <c r="H2675" t="s">
        <v>13</v>
      </c>
    </row>
    <row r="2676" spans="1:8" hidden="1">
      <c r="A2676" t="s">
        <v>3580</v>
      </c>
      <c r="B2676" t="s">
        <v>3581</v>
      </c>
      <c r="C2676">
        <v>340</v>
      </c>
      <c r="D2676" t="s">
        <v>10</v>
      </c>
      <c r="E2676">
        <v>19</v>
      </c>
      <c r="F2676">
        <v>79</v>
      </c>
      <c r="G2676">
        <v>12686</v>
      </c>
      <c r="H2676" t="s">
        <v>11</v>
      </c>
    </row>
    <row r="2677" spans="1:8">
      <c r="A2677" t="s">
        <v>3580</v>
      </c>
      <c r="B2677" t="s">
        <v>3581</v>
      </c>
      <c r="C2677">
        <v>340</v>
      </c>
      <c r="D2677" t="s">
        <v>12</v>
      </c>
      <c r="E2677">
        <v>82</v>
      </c>
      <c r="F2677">
        <v>339</v>
      </c>
      <c r="G2677">
        <v>2467</v>
      </c>
      <c r="H2677" t="s">
        <v>13</v>
      </c>
    </row>
    <row r="2678" spans="1:8" hidden="1">
      <c r="A2678" t="s">
        <v>3582</v>
      </c>
      <c r="B2678" t="s">
        <v>3583</v>
      </c>
      <c r="C2678">
        <v>329</v>
      </c>
      <c r="D2678" t="s">
        <v>506</v>
      </c>
      <c r="E2678">
        <v>2</v>
      </c>
      <c r="F2678">
        <v>33</v>
      </c>
      <c r="G2678">
        <v>2</v>
      </c>
      <c r="H2678" t="s">
        <v>506</v>
      </c>
    </row>
    <row r="2679" spans="1:8">
      <c r="A2679" t="s">
        <v>3582</v>
      </c>
      <c r="B2679" t="s">
        <v>3583</v>
      </c>
      <c r="C2679">
        <v>329</v>
      </c>
      <c r="D2679" t="s">
        <v>12</v>
      </c>
      <c r="E2679">
        <v>67</v>
      </c>
      <c r="F2679">
        <v>329</v>
      </c>
      <c r="G2679">
        <v>2467</v>
      </c>
      <c r="H2679" t="s">
        <v>13</v>
      </c>
    </row>
    <row r="2680" spans="1:8">
      <c r="A2680" t="s">
        <v>3584</v>
      </c>
      <c r="B2680" t="s">
        <v>3585</v>
      </c>
      <c r="C2680">
        <v>274</v>
      </c>
      <c r="D2680" t="s">
        <v>12</v>
      </c>
      <c r="E2680">
        <v>1</v>
      </c>
      <c r="F2680">
        <v>272</v>
      </c>
      <c r="G2680">
        <v>2467</v>
      </c>
      <c r="H2680" t="s">
        <v>13</v>
      </c>
    </row>
    <row r="2681" spans="1:8" hidden="1">
      <c r="A2681" t="s">
        <v>3586</v>
      </c>
      <c r="B2681" t="s">
        <v>3587</v>
      </c>
      <c r="C2681">
        <v>341</v>
      </c>
      <c r="D2681" t="s">
        <v>10</v>
      </c>
      <c r="E2681">
        <v>30</v>
      </c>
      <c r="F2681">
        <v>82</v>
      </c>
      <c r="G2681">
        <v>12686</v>
      </c>
      <c r="H2681" t="s">
        <v>11</v>
      </c>
    </row>
    <row r="2682" spans="1:8">
      <c r="A2682" t="s">
        <v>3586</v>
      </c>
      <c r="B2682" t="s">
        <v>3587</v>
      </c>
      <c r="C2682">
        <v>341</v>
      </c>
      <c r="D2682" t="s">
        <v>12</v>
      </c>
      <c r="E2682">
        <v>85</v>
      </c>
      <c r="F2682">
        <v>340</v>
      </c>
      <c r="G2682">
        <v>2467</v>
      </c>
      <c r="H2682" t="s">
        <v>13</v>
      </c>
    </row>
    <row r="2683" spans="1:8">
      <c r="A2683" t="s">
        <v>3588</v>
      </c>
      <c r="B2683" t="s">
        <v>3589</v>
      </c>
      <c r="C2683">
        <v>266</v>
      </c>
      <c r="D2683" t="s">
        <v>12</v>
      </c>
      <c r="E2683">
        <v>10</v>
      </c>
      <c r="F2683">
        <v>266</v>
      </c>
      <c r="G2683">
        <v>2467</v>
      </c>
      <c r="H2683" t="s">
        <v>13</v>
      </c>
    </row>
    <row r="2684" spans="1:8">
      <c r="A2684" t="s">
        <v>3590</v>
      </c>
      <c r="B2684" t="s">
        <v>3591</v>
      </c>
      <c r="C2684">
        <v>302</v>
      </c>
      <c r="D2684" t="s">
        <v>12</v>
      </c>
      <c r="E2684">
        <v>3</v>
      </c>
      <c r="F2684">
        <v>205</v>
      </c>
      <c r="G2684">
        <v>2467</v>
      </c>
      <c r="H2684" t="s">
        <v>13</v>
      </c>
    </row>
    <row r="2685" spans="1:8">
      <c r="A2685" t="s">
        <v>3592</v>
      </c>
      <c r="B2685" t="s">
        <v>3593</v>
      </c>
      <c r="C2685">
        <v>257</v>
      </c>
      <c r="D2685" t="s">
        <v>12</v>
      </c>
      <c r="E2685">
        <v>2</v>
      </c>
      <c r="F2685">
        <v>141</v>
      </c>
      <c r="G2685">
        <v>2467</v>
      </c>
      <c r="H2685" t="s">
        <v>13</v>
      </c>
    </row>
    <row r="2686" spans="1:8">
      <c r="A2686" t="s">
        <v>3592</v>
      </c>
      <c r="B2686" t="s">
        <v>3593</v>
      </c>
      <c r="C2686">
        <v>257</v>
      </c>
      <c r="D2686" t="s">
        <v>12</v>
      </c>
      <c r="E2686">
        <v>147</v>
      </c>
      <c r="F2686">
        <v>254</v>
      </c>
      <c r="G2686">
        <v>2467</v>
      </c>
      <c r="H2686" t="s">
        <v>13</v>
      </c>
    </row>
    <row r="2687" spans="1:8" hidden="1">
      <c r="A2687" t="s">
        <v>3594</v>
      </c>
      <c r="B2687" t="s">
        <v>3595</v>
      </c>
      <c r="C2687">
        <v>319</v>
      </c>
      <c r="D2687" t="s">
        <v>10</v>
      </c>
      <c r="E2687">
        <v>5</v>
      </c>
      <c r="F2687">
        <v>64</v>
      </c>
      <c r="G2687">
        <v>12686</v>
      </c>
      <c r="H2687" t="s">
        <v>11</v>
      </c>
    </row>
    <row r="2688" spans="1:8">
      <c r="A2688" t="s">
        <v>3594</v>
      </c>
      <c r="B2688" t="s">
        <v>3595</v>
      </c>
      <c r="C2688">
        <v>319</v>
      </c>
      <c r="D2688" t="s">
        <v>12</v>
      </c>
      <c r="E2688">
        <v>67</v>
      </c>
      <c r="F2688">
        <v>319</v>
      </c>
      <c r="G2688">
        <v>2467</v>
      </c>
      <c r="H2688" t="s">
        <v>13</v>
      </c>
    </row>
    <row r="2689" spans="1:8" hidden="1">
      <c r="A2689" t="s">
        <v>3596</v>
      </c>
      <c r="B2689" t="s">
        <v>3597</v>
      </c>
      <c r="C2689">
        <v>319</v>
      </c>
      <c r="D2689" t="s">
        <v>10</v>
      </c>
      <c r="E2689">
        <v>5</v>
      </c>
      <c r="F2689">
        <v>64</v>
      </c>
      <c r="G2689">
        <v>12686</v>
      </c>
      <c r="H2689" t="s">
        <v>11</v>
      </c>
    </row>
    <row r="2690" spans="1:8">
      <c r="A2690" t="s">
        <v>3596</v>
      </c>
      <c r="B2690" t="s">
        <v>3597</v>
      </c>
      <c r="C2690">
        <v>319</v>
      </c>
      <c r="D2690" t="s">
        <v>12</v>
      </c>
      <c r="E2690">
        <v>67</v>
      </c>
      <c r="F2690">
        <v>319</v>
      </c>
      <c r="G2690">
        <v>2467</v>
      </c>
      <c r="H2690" t="s">
        <v>13</v>
      </c>
    </row>
    <row r="2691" spans="1:8" hidden="1">
      <c r="A2691" t="s">
        <v>3598</v>
      </c>
      <c r="B2691" t="s">
        <v>3599</v>
      </c>
      <c r="C2691">
        <v>319</v>
      </c>
      <c r="D2691" t="s">
        <v>10</v>
      </c>
      <c r="E2691">
        <v>5</v>
      </c>
      <c r="F2691">
        <v>64</v>
      </c>
      <c r="G2691">
        <v>12686</v>
      </c>
      <c r="H2691" t="s">
        <v>11</v>
      </c>
    </row>
    <row r="2692" spans="1:8">
      <c r="A2692" t="s">
        <v>3598</v>
      </c>
      <c r="B2692" t="s">
        <v>3599</v>
      </c>
      <c r="C2692">
        <v>319</v>
      </c>
      <c r="D2692" t="s">
        <v>12</v>
      </c>
      <c r="E2692">
        <v>67</v>
      </c>
      <c r="F2692">
        <v>319</v>
      </c>
      <c r="G2692">
        <v>2467</v>
      </c>
      <c r="H2692" t="s">
        <v>13</v>
      </c>
    </row>
    <row r="2693" spans="1:8" hidden="1">
      <c r="A2693" t="s">
        <v>3600</v>
      </c>
      <c r="B2693" t="s">
        <v>3601</v>
      </c>
      <c r="C2693">
        <v>353</v>
      </c>
      <c r="D2693" t="s">
        <v>10</v>
      </c>
      <c r="E2693">
        <v>27</v>
      </c>
      <c r="F2693">
        <v>84</v>
      </c>
      <c r="G2693">
        <v>12686</v>
      </c>
      <c r="H2693" t="s">
        <v>11</v>
      </c>
    </row>
    <row r="2694" spans="1:8">
      <c r="A2694" t="s">
        <v>3600</v>
      </c>
      <c r="B2694" t="s">
        <v>3601</v>
      </c>
      <c r="C2694">
        <v>353</v>
      </c>
      <c r="D2694" t="s">
        <v>12</v>
      </c>
      <c r="E2694">
        <v>87</v>
      </c>
      <c r="F2694">
        <v>344</v>
      </c>
      <c r="G2694">
        <v>2467</v>
      </c>
      <c r="H2694" t="s">
        <v>13</v>
      </c>
    </row>
    <row r="2695" spans="1:8">
      <c r="A2695" t="s">
        <v>3602</v>
      </c>
      <c r="B2695" t="s">
        <v>3603</v>
      </c>
      <c r="C2695">
        <v>173</v>
      </c>
      <c r="D2695" t="s">
        <v>12</v>
      </c>
      <c r="E2695">
        <v>1</v>
      </c>
      <c r="F2695">
        <v>172</v>
      </c>
      <c r="G2695">
        <v>2467</v>
      </c>
      <c r="H2695" t="s">
        <v>13</v>
      </c>
    </row>
    <row r="2696" spans="1:8" hidden="1">
      <c r="A2696" t="s">
        <v>3604</v>
      </c>
      <c r="B2696" t="s">
        <v>3605</v>
      </c>
      <c r="C2696">
        <v>198</v>
      </c>
      <c r="D2696" t="s">
        <v>10</v>
      </c>
      <c r="E2696">
        <v>18</v>
      </c>
      <c r="F2696">
        <v>72</v>
      </c>
      <c r="G2696">
        <v>12686</v>
      </c>
      <c r="H2696" t="s">
        <v>11</v>
      </c>
    </row>
    <row r="2697" spans="1:8">
      <c r="A2697" t="s">
        <v>3604</v>
      </c>
      <c r="B2697" t="s">
        <v>3605</v>
      </c>
      <c r="C2697">
        <v>198</v>
      </c>
      <c r="D2697" t="s">
        <v>12</v>
      </c>
      <c r="E2697">
        <v>75</v>
      </c>
      <c r="F2697">
        <v>198</v>
      </c>
      <c r="G2697">
        <v>2467</v>
      </c>
      <c r="H2697" t="s">
        <v>13</v>
      </c>
    </row>
    <row r="2698" spans="1:8">
      <c r="A2698" t="s">
        <v>3606</v>
      </c>
      <c r="B2698" t="s">
        <v>3607</v>
      </c>
      <c r="C2698">
        <v>91</v>
      </c>
      <c r="D2698" t="s">
        <v>12</v>
      </c>
      <c r="E2698">
        <v>1</v>
      </c>
      <c r="F2698">
        <v>91</v>
      </c>
      <c r="G2698">
        <v>2467</v>
      </c>
      <c r="H2698" t="s">
        <v>13</v>
      </c>
    </row>
    <row r="2699" spans="1:8">
      <c r="A2699" t="s">
        <v>3608</v>
      </c>
      <c r="B2699" t="s">
        <v>3609</v>
      </c>
      <c r="C2699">
        <v>322</v>
      </c>
      <c r="D2699" t="s">
        <v>12</v>
      </c>
      <c r="E2699">
        <v>58</v>
      </c>
      <c r="F2699">
        <v>269</v>
      </c>
      <c r="G2699">
        <v>2467</v>
      </c>
      <c r="H2699" t="s">
        <v>13</v>
      </c>
    </row>
    <row r="2700" spans="1:8">
      <c r="A2700" t="s">
        <v>3610</v>
      </c>
      <c r="B2700" t="s">
        <v>3611</v>
      </c>
      <c r="C2700">
        <v>342</v>
      </c>
      <c r="D2700" t="s">
        <v>12</v>
      </c>
      <c r="E2700">
        <v>84</v>
      </c>
      <c r="F2700">
        <v>341</v>
      </c>
      <c r="G2700">
        <v>2467</v>
      </c>
      <c r="H2700" t="s">
        <v>13</v>
      </c>
    </row>
    <row r="2701" spans="1:8">
      <c r="A2701" t="s">
        <v>3612</v>
      </c>
      <c r="B2701" t="s">
        <v>3613</v>
      </c>
      <c r="C2701">
        <v>138</v>
      </c>
      <c r="D2701" t="s">
        <v>12</v>
      </c>
      <c r="E2701">
        <v>1</v>
      </c>
      <c r="F2701">
        <v>138</v>
      </c>
      <c r="G2701">
        <v>2467</v>
      </c>
      <c r="H2701" t="s">
        <v>13</v>
      </c>
    </row>
    <row r="2702" spans="1:8">
      <c r="A2702" t="s">
        <v>3614</v>
      </c>
      <c r="B2702" t="s">
        <v>3615</v>
      </c>
      <c r="C2702">
        <v>138</v>
      </c>
      <c r="D2702" t="s">
        <v>12</v>
      </c>
      <c r="E2702">
        <v>1</v>
      </c>
      <c r="F2702">
        <v>138</v>
      </c>
      <c r="G2702">
        <v>2467</v>
      </c>
      <c r="H2702" t="s">
        <v>13</v>
      </c>
    </row>
    <row r="2703" spans="1:8">
      <c r="A2703" t="s">
        <v>3616</v>
      </c>
      <c r="B2703" t="s">
        <v>3617</v>
      </c>
      <c r="C2703">
        <v>138</v>
      </c>
      <c r="D2703" t="s">
        <v>12</v>
      </c>
      <c r="E2703">
        <v>1</v>
      </c>
      <c r="F2703">
        <v>138</v>
      </c>
      <c r="G2703">
        <v>2467</v>
      </c>
      <c r="H2703" t="s">
        <v>13</v>
      </c>
    </row>
    <row r="2704" spans="1:8">
      <c r="A2704" t="s">
        <v>3618</v>
      </c>
      <c r="B2704" t="s">
        <v>3619</v>
      </c>
      <c r="C2704">
        <v>138</v>
      </c>
      <c r="D2704" t="s">
        <v>12</v>
      </c>
      <c r="E2704">
        <v>1</v>
      </c>
      <c r="F2704">
        <v>138</v>
      </c>
      <c r="G2704">
        <v>2467</v>
      </c>
      <c r="H2704" t="s">
        <v>13</v>
      </c>
    </row>
    <row r="2705" spans="1:8">
      <c r="A2705" t="s">
        <v>3620</v>
      </c>
      <c r="B2705" t="s">
        <v>3621</v>
      </c>
      <c r="C2705">
        <v>138</v>
      </c>
      <c r="D2705" t="s">
        <v>12</v>
      </c>
      <c r="E2705">
        <v>1</v>
      </c>
      <c r="F2705">
        <v>138</v>
      </c>
      <c r="G2705">
        <v>2467</v>
      </c>
      <c r="H2705" t="s">
        <v>13</v>
      </c>
    </row>
    <row r="2706" spans="1:8">
      <c r="A2706" t="s">
        <v>3622</v>
      </c>
      <c r="B2706" t="s">
        <v>3623</v>
      </c>
      <c r="C2706">
        <v>138</v>
      </c>
      <c r="D2706" t="s">
        <v>12</v>
      </c>
      <c r="E2706">
        <v>1</v>
      </c>
      <c r="F2706">
        <v>138</v>
      </c>
      <c r="G2706">
        <v>2467</v>
      </c>
      <c r="H2706" t="s">
        <v>13</v>
      </c>
    </row>
    <row r="2707" spans="1:8">
      <c r="A2707" t="s">
        <v>3624</v>
      </c>
      <c r="B2707" t="s">
        <v>3625</v>
      </c>
      <c r="C2707">
        <v>138</v>
      </c>
      <c r="D2707" t="s">
        <v>12</v>
      </c>
      <c r="E2707">
        <v>1</v>
      </c>
      <c r="F2707">
        <v>138</v>
      </c>
      <c r="G2707">
        <v>2467</v>
      </c>
      <c r="H2707" t="s">
        <v>13</v>
      </c>
    </row>
    <row r="2708" spans="1:8">
      <c r="A2708" t="s">
        <v>3626</v>
      </c>
      <c r="B2708" t="s">
        <v>3627</v>
      </c>
      <c r="C2708">
        <v>138</v>
      </c>
      <c r="D2708" t="s">
        <v>12</v>
      </c>
      <c r="E2708">
        <v>1</v>
      </c>
      <c r="F2708">
        <v>138</v>
      </c>
      <c r="G2708">
        <v>2467</v>
      </c>
      <c r="H2708" t="s">
        <v>13</v>
      </c>
    </row>
    <row r="2709" spans="1:8">
      <c r="A2709" t="s">
        <v>3628</v>
      </c>
      <c r="B2709" t="s">
        <v>3629</v>
      </c>
      <c r="C2709">
        <v>138</v>
      </c>
      <c r="D2709" t="s">
        <v>12</v>
      </c>
      <c r="E2709">
        <v>1</v>
      </c>
      <c r="F2709">
        <v>138</v>
      </c>
      <c r="G2709">
        <v>2467</v>
      </c>
      <c r="H2709" t="s">
        <v>13</v>
      </c>
    </row>
    <row r="2710" spans="1:8">
      <c r="A2710" t="s">
        <v>3630</v>
      </c>
      <c r="B2710" t="s">
        <v>3631</v>
      </c>
      <c r="C2710">
        <v>138</v>
      </c>
      <c r="D2710" t="s">
        <v>12</v>
      </c>
      <c r="E2710">
        <v>1</v>
      </c>
      <c r="F2710">
        <v>138</v>
      </c>
      <c r="G2710">
        <v>2467</v>
      </c>
      <c r="H2710" t="s">
        <v>13</v>
      </c>
    </row>
    <row r="2711" spans="1:8">
      <c r="A2711" t="s">
        <v>3632</v>
      </c>
      <c r="B2711" t="s">
        <v>3633</v>
      </c>
      <c r="C2711">
        <v>138</v>
      </c>
      <c r="D2711" t="s">
        <v>12</v>
      </c>
      <c r="E2711">
        <v>1</v>
      </c>
      <c r="F2711">
        <v>138</v>
      </c>
      <c r="G2711">
        <v>2467</v>
      </c>
      <c r="H2711" t="s">
        <v>13</v>
      </c>
    </row>
    <row r="2712" spans="1:8">
      <c r="A2712" t="s">
        <v>3634</v>
      </c>
      <c r="B2712" t="s">
        <v>3635</v>
      </c>
      <c r="C2712">
        <v>138</v>
      </c>
      <c r="D2712" t="s">
        <v>12</v>
      </c>
      <c r="E2712">
        <v>1</v>
      </c>
      <c r="F2712">
        <v>138</v>
      </c>
      <c r="G2712">
        <v>2467</v>
      </c>
      <c r="H2712" t="s">
        <v>13</v>
      </c>
    </row>
    <row r="2713" spans="1:8">
      <c r="A2713" t="s">
        <v>3636</v>
      </c>
      <c r="B2713" t="s">
        <v>3637</v>
      </c>
      <c r="C2713">
        <v>138</v>
      </c>
      <c r="D2713" t="s">
        <v>12</v>
      </c>
      <c r="E2713">
        <v>1</v>
      </c>
      <c r="F2713">
        <v>138</v>
      </c>
      <c r="G2713">
        <v>2467</v>
      </c>
      <c r="H2713" t="s">
        <v>13</v>
      </c>
    </row>
    <row r="2714" spans="1:8">
      <c r="A2714" t="s">
        <v>3638</v>
      </c>
      <c r="B2714" t="s">
        <v>3639</v>
      </c>
      <c r="C2714">
        <v>138</v>
      </c>
      <c r="D2714" t="s">
        <v>12</v>
      </c>
      <c r="E2714">
        <v>1</v>
      </c>
      <c r="F2714">
        <v>138</v>
      </c>
      <c r="G2714">
        <v>2467</v>
      </c>
      <c r="H2714" t="s">
        <v>13</v>
      </c>
    </row>
    <row r="2715" spans="1:8">
      <c r="A2715" t="s">
        <v>3640</v>
      </c>
      <c r="B2715" t="s">
        <v>3641</v>
      </c>
      <c r="C2715">
        <v>138</v>
      </c>
      <c r="D2715" t="s">
        <v>12</v>
      </c>
      <c r="E2715">
        <v>1</v>
      </c>
      <c r="F2715">
        <v>138</v>
      </c>
      <c r="G2715">
        <v>2467</v>
      </c>
      <c r="H2715" t="s">
        <v>13</v>
      </c>
    </row>
    <row r="2716" spans="1:8">
      <c r="A2716" t="s">
        <v>3642</v>
      </c>
      <c r="B2716" t="s">
        <v>3643</v>
      </c>
      <c r="C2716">
        <v>138</v>
      </c>
      <c r="D2716" t="s">
        <v>12</v>
      </c>
      <c r="E2716">
        <v>1</v>
      </c>
      <c r="F2716">
        <v>138</v>
      </c>
      <c r="G2716">
        <v>2467</v>
      </c>
      <c r="H2716" t="s">
        <v>13</v>
      </c>
    </row>
    <row r="2717" spans="1:8">
      <c r="A2717" t="s">
        <v>3644</v>
      </c>
      <c r="B2717" t="s">
        <v>3645</v>
      </c>
      <c r="C2717">
        <v>138</v>
      </c>
      <c r="D2717" t="s">
        <v>12</v>
      </c>
      <c r="E2717">
        <v>1</v>
      </c>
      <c r="F2717">
        <v>138</v>
      </c>
      <c r="G2717">
        <v>2467</v>
      </c>
      <c r="H2717" t="s">
        <v>13</v>
      </c>
    </row>
    <row r="2718" spans="1:8">
      <c r="A2718" t="s">
        <v>3646</v>
      </c>
      <c r="B2718" t="s">
        <v>3647</v>
      </c>
      <c r="C2718">
        <v>138</v>
      </c>
      <c r="D2718" t="s">
        <v>12</v>
      </c>
      <c r="E2718">
        <v>1</v>
      </c>
      <c r="F2718">
        <v>138</v>
      </c>
      <c r="G2718">
        <v>2467</v>
      </c>
      <c r="H2718" t="s">
        <v>13</v>
      </c>
    </row>
    <row r="2719" spans="1:8">
      <c r="A2719" t="s">
        <v>3648</v>
      </c>
      <c r="B2719" t="s">
        <v>3649</v>
      </c>
      <c r="C2719">
        <v>138</v>
      </c>
      <c r="D2719" t="s">
        <v>12</v>
      </c>
      <c r="E2719">
        <v>1</v>
      </c>
      <c r="F2719">
        <v>138</v>
      </c>
      <c r="G2719">
        <v>2467</v>
      </c>
      <c r="H2719" t="s">
        <v>13</v>
      </c>
    </row>
    <row r="2720" spans="1:8">
      <c r="A2720" t="s">
        <v>3650</v>
      </c>
      <c r="B2720" t="s">
        <v>3651</v>
      </c>
      <c r="C2720">
        <v>138</v>
      </c>
      <c r="D2720" t="s">
        <v>12</v>
      </c>
      <c r="E2720">
        <v>1</v>
      </c>
      <c r="F2720">
        <v>138</v>
      </c>
      <c r="G2720">
        <v>2467</v>
      </c>
      <c r="H2720" t="s">
        <v>13</v>
      </c>
    </row>
    <row r="2721" spans="1:8">
      <c r="A2721" t="s">
        <v>3652</v>
      </c>
      <c r="B2721" t="s">
        <v>3653</v>
      </c>
      <c r="C2721">
        <v>138</v>
      </c>
      <c r="D2721" t="s">
        <v>12</v>
      </c>
      <c r="E2721">
        <v>1</v>
      </c>
      <c r="F2721">
        <v>138</v>
      </c>
      <c r="G2721">
        <v>2467</v>
      </c>
      <c r="H2721" t="s">
        <v>13</v>
      </c>
    </row>
    <row r="2722" spans="1:8">
      <c r="A2722" t="s">
        <v>3654</v>
      </c>
      <c r="B2722" t="s">
        <v>3655</v>
      </c>
      <c r="C2722">
        <v>260</v>
      </c>
      <c r="D2722" t="s">
        <v>12</v>
      </c>
      <c r="E2722">
        <v>68</v>
      </c>
      <c r="F2722">
        <v>260</v>
      </c>
      <c r="G2722">
        <v>2467</v>
      </c>
      <c r="H2722" t="s">
        <v>13</v>
      </c>
    </row>
    <row r="2723" spans="1:8">
      <c r="A2723" t="s">
        <v>3656</v>
      </c>
      <c r="B2723" t="s">
        <v>3657</v>
      </c>
      <c r="C2723">
        <v>348</v>
      </c>
      <c r="D2723" t="s">
        <v>12</v>
      </c>
      <c r="E2723">
        <v>79</v>
      </c>
      <c r="F2723">
        <v>334</v>
      </c>
      <c r="G2723">
        <v>2467</v>
      </c>
      <c r="H2723" t="s">
        <v>13</v>
      </c>
    </row>
    <row r="2724" spans="1:8">
      <c r="A2724" t="s">
        <v>3658</v>
      </c>
      <c r="B2724" t="s">
        <v>3659</v>
      </c>
      <c r="C2724">
        <v>254</v>
      </c>
      <c r="D2724" t="s">
        <v>12</v>
      </c>
      <c r="E2724">
        <v>13</v>
      </c>
      <c r="F2724">
        <v>236</v>
      </c>
      <c r="G2724">
        <v>2467</v>
      </c>
      <c r="H2724" t="s">
        <v>13</v>
      </c>
    </row>
    <row r="2725" spans="1:8" hidden="1">
      <c r="A2725" t="s">
        <v>3660</v>
      </c>
      <c r="B2725" t="s">
        <v>3661</v>
      </c>
      <c r="C2725">
        <v>335</v>
      </c>
      <c r="D2725" t="s">
        <v>10</v>
      </c>
      <c r="E2725">
        <v>20</v>
      </c>
      <c r="F2725">
        <v>73</v>
      </c>
      <c r="G2725">
        <v>12686</v>
      </c>
      <c r="H2725" t="s">
        <v>11</v>
      </c>
    </row>
    <row r="2726" spans="1:8">
      <c r="A2726" t="s">
        <v>3660</v>
      </c>
      <c r="B2726" t="s">
        <v>3661</v>
      </c>
      <c r="C2726">
        <v>335</v>
      </c>
      <c r="D2726" t="s">
        <v>12</v>
      </c>
      <c r="E2726">
        <v>76</v>
      </c>
      <c r="F2726">
        <v>332</v>
      </c>
      <c r="G2726">
        <v>2467</v>
      </c>
      <c r="H2726" t="s">
        <v>13</v>
      </c>
    </row>
    <row r="2727" spans="1:8">
      <c r="A2727" t="s">
        <v>3662</v>
      </c>
      <c r="B2727" t="s">
        <v>3663</v>
      </c>
      <c r="C2727">
        <v>234</v>
      </c>
      <c r="D2727" t="s">
        <v>12</v>
      </c>
      <c r="E2727">
        <v>1</v>
      </c>
      <c r="F2727">
        <v>223</v>
      </c>
      <c r="G2727">
        <v>2467</v>
      </c>
      <c r="H2727" t="s">
        <v>13</v>
      </c>
    </row>
    <row r="2728" spans="1:8" hidden="1">
      <c r="A2728" t="s">
        <v>3664</v>
      </c>
      <c r="B2728" t="s">
        <v>3665</v>
      </c>
      <c r="C2728">
        <v>407</v>
      </c>
      <c r="D2728" t="s">
        <v>10</v>
      </c>
      <c r="E2728">
        <v>3</v>
      </c>
      <c r="F2728">
        <v>59</v>
      </c>
      <c r="G2728">
        <v>12686</v>
      </c>
      <c r="H2728" t="s">
        <v>11</v>
      </c>
    </row>
    <row r="2729" spans="1:8" hidden="1">
      <c r="A2729" t="s">
        <v>3664</v>
      </c>
      <c r="B2729" t="s">
        <v>3665</v>
      </c>
      <c r="C2729">
        <v>407</v>
      </c>
      <c r="D2729" t="s">
        <v>10</v>
      </c>
      <c r="E2729">
        <v>85</v>
      </c>
      <c r="F2729">
        <v>144</v>
      </c>
      <c r="G2729">
        <v>12686</v>
      </c>
      <c r="H2729" t="s">
        <v>11</v>
      </c>
    </row>
    <row r="2730" spans="1:8">
      <c r="A2730" t="s">
        <v>3664</v>
      </c>
      <c r="B2730" t="s">
        <v>3665</v>
      </c>
      <c r="C2730">
        <v>407</v>
      </c>
      <c r="D2730" t="s">
        <v>12</v>
      </c>
      <c r="E2730">
        <v>148</v>
      </c>
      <c r="F2730">
        <v>407</v>
      </c>
      <c r="G2730">
        <v>2467</v>
      </c>
      <c r="H2730" t="s">
        <v>13</v>
      </c>
    </row>
    <row r="2731" spans="1:8" hidden="1">
      <c r="A2731" t="s">
        <v>3666</v>
      </c>
      <c r="B2731" t="s">
        <v>3667</v>
      </c>
      <c r="C2731">
        <v>476</v>
      </c>
      <c r="D2731" t="s">
        <v>3668</v>
      </c>
      <c r="E2731">
        <v>291</v>
      </c>
      <c r="F2731">
        <v>379</v>
      </c>
      <c r="G2731">
        <v>6</v>
      </c>
      <c r="H2731" t="s">
        <v>3668</v>
      </c>
    </row>
    <row r="2732" spans="1:8">
      <c r="A2732" t="s">
        <v>3666</v>
      </c>
      <c r="B2732" t="s">
        <v>3667</v>
      </c>
      <c r="C2732">
        <v>476</v>
      </c>
      <c r="D2732" t="s">
        <v>12</v>
      </c>
      <c r="E2732">
        <v>113</v>
      </c>
      <c r="F2732">
        <v>269</v>
      </c>
      <c r="G2732">
        <v>2467</v>
      </c>
      <c r="H2732" t="s">
        <v>13</v>
      </c>
    </row>
    <row r="2733" spans="1:8" hidden="1">
      <c r="A2733" t="s">
        <v>3669</v>
      </c>
      <c r="B2733" t="s">
        <v>3670</v>
      </c>
      <c r="C2733">
        <v>350</v>
      </c>
      <c r="D2733" t="s">
        <v>10</v>
      </c>
      <c r="E2733">
        <v>26</v>
      </c>
      <c r="F2733">
        <v>83</v>
      </c>
      <c r="G2733">
        <v>12686</v>
      </c>
      <c r="H2733" t="s">
        <v>11</v>
      </c>
    </row>
    <row r="2734" spans="1:8">
      <c r="A2734" t="s">
        <v>3669</v>
      </c>
      <c r="B2734" t="s">
        <v>3670</v>
      </c>
      <c r="C2734">
        <v>350</v>
      </c>
      <c r="D2734" t="s">
        <v>12</v>
      </c>
      <c r="E2734">
        <v>86</v>
      </c>
      <c r="F2734">
        <v>343</v>
      </c>
      <c r="G2734">
        <v>2467</v>
      </c>
      <c r="H2734" t="s">
        <v>13</v>
      </c>
    </row>
    <row r="2735" spans="1:8">
      <c r="A2735" t="s">
        <v>3671</v>
      </c>
      <c r="B2735" t="s">
        <v>3672</v>
      </c>
      <c r="C2735">
        <v>269</v>
      </c>
      <c r="D2735" t="s">
        <v>12</v>
      </c>
      <c r="E2735">
        <v>2</v>
      </c>
      <c r="F2735">
        <v>260</v>
      </c>
      <c r="G2735">
        <v>2467</v>
      </c>
      <c r="H2735" t="s">
        <v>13</v>
      </c>
    </row>
    <row r="2736" spans="1:8">
      <c r="A2736" t="s">
        <v>3673</v>
      </c>
      <c r="B2736" t="s">
        <v>3674</v>
      </c>
      <c r="C2736">
        <v>211</v>
      </c>
      <c r="D2736" t="s">
        <v>12</v>
      </c>
      <c r="E2736">
        <v>1</v>
      </c>
      <c r="F2736">
        <v>210</v>
      </c>
      <c r="G2736">
        <v>2467</v>
      </c>
      <c r="H2736" t="s">
        <v>13</v>
      </c>
    </row>
    <row r="2737" spans="1:8" hidden="1">
      <c r="A2737" t="s">
        <v>3675</v>
      </c>
      <c r="B2737" t="s">
        <v>3676</v>
      </c>
      <c r="C2737">
        <v>668</v>
      </c>
      <c r="D2737" t="s">
        <v>1016</v>
      </c>
      <c r="E2737">
        <v>1</v>
      </c>
      <c r="F2737">
        <v>139</v>
      </c>
      <c r="G2737">
        <v>3</v>
      </c>
      <c r="H2737" t="s">
        <v>1016</v>
      </c>
    </row>
    <row r="2738" spans="1:8">
      <c r="A2738" t="s">
        <v>3675</v>
      </c>
      <c r="B2738" t="s">
        <v>3676</v>
      </c>
      <c r="C2738">
        <v>668</v>
      </c>
      <c r="D2738" t="s">
        <v>12</v>
      </c>
      <c r="E2738">
        <v>148</v>
      </c>
      <c r="F2738">
        <v>240</v>
      </c>
      <c r="G2738">
        <v>2467</v>
      </c>
      <c r="H2738" t="s">
        <v>13</v>
      </c>
    </row>
    <row r="2739" spans="1:8">
      <c r="A2739" t="s">
        <v>3677</v>
      </c>
      <c r="B2739" t="s">
        <v>3678</v>
      </c>
      <c r="C2739">
        <v>442</v>
      </c>
      <c r="D2739" t="s">
        <v>12</v>
      </c>
      <c r="E2739">
        <v>89</v>
      </c>
      <c r="F2739">
        <v>341</v>
      </c>
      <c r="G2739">
        <v>2467</v>
      </c>
      <c r="H2739" t="s">
        <v>13</v>
      </c>
    </row>
    <row r="2740" spans="1:8" hidden="1">
      <c r="A2740" t="s">
        <v>3679</v>
      </c>
      <c r="B2740" t="s">
        <v>3680</v>
      </c>
      <c r="C2740">
        <v>341</v>
      </c>
      <c r="D2740" t="s">
        <v>10</v>
      </c>
      <c r="E2740">
        <v>27</v>
      </c>
      <c r="F2740">
        <v>77</v>
      </c>
      <c r="G2740">
        <v>12686</v>
      </c>
      <c r="H2740" t="s">
        <v>11</v>
      </c>
    </row>
    <row r="2741" spans="1:8">
      <c r="A2741" t="s">
        <v>3679</v>
      </c>
      <c r="B2741" t="s">
        <v>3680</v>
      </c>
      <c r="C2741">
        <v>341</v>
      </c>
      <c r="D2741" t="s">
        <v>12</v>
      </c>
      <c r="E2741">
        <v>82</v>
      </c>
      <c r="F2741">
        <v>339</v>
      </c>
      <c r="G2741">
        <v>2467</v>
      </c>
      <c r="H2741" t="s">
        <v>13</v>
      </c>
    </row>
    <row r="2742" spans="1:8">
      <c r="A2742" t="s">
        <v>3681</v>
      </c>
      <c r="B2742" t="s">
        <v>3682</v>
      </c>
      <c r="C2742">
        <v>348</v>
      </c>
      <c r="D2742" t="s">
        <v>12</v>
      </c>
      <c r="E2742">
        <v>84</v>
      </c>
      <c r="F2742">
        <v>341</v>
      </c>
      <c r="G2742">
        <v>2467</v>
      </c>
      <c r="H2742" t="s">
        <v>13</v>
      </c>
    </row>
    <row r="2743" spans="1:8" hidden="1">
      <c r="A2743" t="s">
        <v>3683</v>
      </c>
      <c r="B2743" t="s">
        <v>3684</v>
      </c>
      <c r="C2743">
        <v>452</v>
      </c>
      <c r="D2743" t="s">
        <v>996</v>
      </c>
      <c r="E2743">
        <v>291</v>
      </c>
      <c r="F2743">
        <v>329</v>
      </c>
      <c r="G2743">
        <v>4</v>
      </c>
      <c r="H2743" t="s">
        <v>996</v>
      </c>
    </row>
    <row r="2744" spans="1:8" hidden="1">
      <c r="A2744" t="s">
        <v>3683</v>
      </c>
      <c r="B2744" t="s">
        <v>3684</v>
      </c>
      <c r="C2744">
        <v>452</v>
      </c>
      <c r="D2744" t="s">
        <v>997</v>
      </c>
      <c r="E2744">
        <v>1</v>
      </c>
      <c r="F2744">
        <v>49</v>
      </c>
      <c r="G2744">
        <v>2</v>
      </c>
      <c r="H2744" t="s">
        <v>997</v>
      </c>
    </row>
    <row r="2745" spans="1:8">
      <c r="A2745" t="s">
        <v>3683</v>
      </c>
      <c r="B2745" t="s">
        <v>3684</v>
      </c>
      <c r="C2745">
        <v>452</v>
      </c>
      <c r="D2745" t="s">
        <v>12</v>
      </c>
      <c r="E2745">
        <v>118</v>
      </c>
      <c r="F2745">
        <v>222</v>
      </c>
      <c r="G2745">
        <v>2467</v>
      </c>
      <c r="H2745" t="s">
        <v>13</v>
      </c>
    </row>
    <row r="2746" spans="1:8">
      <c r="A2746" t="s">
        <v>3685</v>
      </c>
      <c r="B2746" t="s">
        <v>3686</v>
      </c>
      <c r="C2746">
        <v>610</v>
      </c>
      <c r="D2746" t="s">
        <v>12</v>
      </c>
      <c r="E2746">
        <v>140</v>
      </c>
      <c r="F2746">
        <v>344</v>
      </c>
      <c r="G2746">
        <v>2467</v>
      </c>
      <c r="H2746" t="s">
        <v>13</v>
      </c>
    </row>
    <row r="2747" spans="1:8">
      <c r="A2747" t="s">
        <v>3687</v>
      </c>
      <c r="B2747" t="s">
        <v>3688</v>
      </c>
      <c r="C2747">
        <v>338</v>
      </c>
      <c r="D2747" t="s">
        <v>12</v>
      </c>
      <c r="E2747">
        <v>34</v>
      </c>
      <c r="F2747">
        <v>308</v>
      </c>
      <c r="G2747">
        <v>2467</v>
      </c>
      <c r="H2747" t="s">
        <v>13</v>
      </c>
    </row>
    <row r="2748" spans="1:8" hidden="1">
      <c r="A2748" t="s">
        <v>3689</v>
      </c>
      <c r="B2748" t="s">
        <v>3690</v>
      </c>
      <c r="C2748">
        <v>315</v>
      </c>
      <c r="D2748" t="s">
        <v>10</v>
      </c>
      <c r="E2748">
        <v>2</v>
      </c>
      <c r="F2748">
        <v>56</v>
      </c>
      <c r="G2748">
        <v>12686</v>
      </c>
      <c r="H2748" t="s">
        <v>11</v>
      </c>
    </row>
    <row r="2749" spans="1:8">
      <c r="A2749" t="s">
        <v>3689</v>
      </c>
      <c r="B2749" t="s">
        <v>3690</v>
      </c>
      <c r="C2749">
        <v>315</v>
      </c>
      <c r="D2749" t="s">
        <v>12</v>
      </c>
      <c r="E2749">
        <v>60</v>
      </c>
      <c r="F2749">
        <v>315</v>
      </c>
      <c r="G2749">
        <v>2467</v>
      </c>
      <c r="H2749" t="s">
        <v>13</v>
      </c>
    </row>
    <row r="2750" spans="1:8" hidden="1">
      <c r="A2750" t="s">
        <v>3691</v>
      </c>
      <c r="B2750" t="s">
        <v>3692</v>
      </c>
      <c r="C2750">
        <v>315</v>
      </c>
      <c r="D2750" t="s">
        <v>10</v>
      </c>
      <c r="E2750">
        <v>2</v>
      </c>
      <c r="F2750">
        <v>56</v>
      </c>
      <c r="G2750">
        <v>12686</v>
      </c>
      <c r="H2750" t="s">
        <v>11</v>
      </c>
    </row>
    <row r="2751" spans="1:8">
      <c r="A2751" t="s">
        <v>3691</v>
      </c>
      <c r="B2751" t="s">
        <v>3692</v>
      </c>
      <c r="C2751">
        <v>315</v>
      </c>
      <c r="D2751" t="s">
        <v>12</v>
      </c>
      <c r="E2751">
        <v>60</v>
      </c>
      <c r="F2751">
        <v>315</v>
      </c>
      <c r="G2751">
        <v>2467</v>
      </c>
      <c r="H2751" t="s">
        <v>13</v>
      </c>
    </row>
    <row r="2752" spans="1:8" hidden="1">
      <c r="A2752" t="s">
        <v>3693</v>
      </c>
      <c r="B2752" t="s">
        <v>3694</v>
      </c>
      <c r="C2752">
        <v>373</v>
      </c>
      <c r="D2752" t="s">
        <v>10</v>
      </c>
      <c r="E2752">
        <v>59</v>
      </c>
      <c r="F2752">
        <v>111</v>
      </c>
      <c r="G2752">
        <v>12686</v>
      </c>
      <c r="H2752" t="s">
        <v>11</v>
      </c>
    </row>
    <row r="2753" spans="1:8">
      <c r="A2753" t="s">
        <v>3693</v>
      </c>
      <c r="B2753" t="s">
        <v>3694</v>
      </c>
      <c r="C2753">
        <v>373</v>
      </c>
      <c r="D2753" t="s">
        <v>12</v>
      </c>
      <c r="E2753">
        <v>116</v>
      </c>
      <c r="F2753">
        <v>372</v>
      </c>
      <c r="G2753">
        <v>2467</v>
      </c>
      <c r="H2753" t="s">
        <v>13</v>
      </c>
    </row>
    <row r="2754" spans="1:8">
      <c r="A2754" t="s">
        <v>3695</v>
      </c>
      <c r="B2754" t="s">
        <v>3696</v>
      </c>
      <c r="C2754">
        <v>423</v>
      </c>
      <c r="D2754" t="s">
        <v>12</v>
      </c>
      <c r="E2754">
        <v>123</v>
      </c>
      <c r="F2754">
        <v>342</v>
      </c>
      <c r="G2754">
        <v>2467</v>
      </c>
      <c r="H2754" t="s">
        <v>13</v>
      </c>
    </row>
    <row r="2755" spans="1:8">
      <c r="A2755" t="s">
        <v>3697</v>
      </c>
      <c r="B2755" t="s">
        <v>3698</v>
      </c>
      <c r="C2755">
        <v>507</v>
      </c>
      <c r="D2755" t="s">
        <v>12</v>
      </c>
      <c r="E2755">
        <v>93</v>
      </c>
      <c r="F2755">
        <v>191</v>
      </c>
      <c r="G2755">
        <v>2467</v>
      </c>
      <c r="H2755" t="s">
        <v>13</v>
      </c>
    </row>
    <row r="2756" spans="1:8">
      <c r="A2756" t="s">
        <v>3699</v>
      </c>
      <c r="B2756" t="s">
        <v>3700</v>
      </c>
      <c r="C2756">
        <v>349</v>
      </c>
      <c r="D2756" t="s">
        <v>12</v>
      </c>
      <c r="E2756">
        <v>93</v>
      </c>
      <c r="F2756">
        <v>348</v>
      </c>
      <c r="G2756">
        <v>2467</v>
      </c>
      <c r="H2756" t="s">
        <v>13</v>
      </c>
    </row>
    <row r="2757" spans="1:8">
      <c r="A2757" t="s">
        <v>3701</v>
      </c>
      <c r="B2757" t="s">
        <v>3702</v>
      </c>
      <c r="C2757">
        <v>161</v>
      </c>
      <c r="D2757" t="s">
        <v>12</v>
      </c>
      <c r="E2757">
        <v>1</v>
      </c>
      <c r="F2757">
        <v>56</v>
      </c>
      <c r="G2757">
        <v>2467</v>
      </c>
      <c r="H2757" t="s">
        <v>13</v>
      </c>
    </row>
    <row r="2758" spans="1:8">
      <c r="A2758" t="s">
        <v>3701</v>
      </c>
      <c r="B2758" t="s">
        <v>3702</v>
      </c>
      <c r="C2758">
        <v>161</v>
      </c>
      <c r="D2758" t="s">
        <v>12</v>
      </c>
      <c r="E2758">
        <v>67</v>
      </c>
      <c r="F2758">
        <v>161</v>
      </c>
      <c r="G2758">
        <v>2467</v>
      </c>
      <c r="H2758" t="s">
        <v>13</v>
      </c>
    </row>
    <row r="2759" spans="1:8">
      <c r="A2759" t="s">
        <v>3703</v>
      </c>
      <c r="B2759" t="s">
        <v>3704</v>
      </c>
      <c r="C2759">
        <v>161</v>
      </c>
      <c r="D2759" t="s">
        <v>12</v>
      </c>
      <c r="E2759">
        <v>1</v>
      </c>
      <c r="F2759">
        <v>56</v>
      </c>
      <c r="G2759">
        <v>2467</v>
      </c>
      <c r="H2759" t="s">
        <v>13</v>
      </c>
    </row>
    <row r="2760" spans="1:8">
      <c r="A2760" t="s">
        <v>3703</v>
      </c>
      <c r="B2760" t="s">
        <v>3704</v>
      </c>
      <c r="C2760">
        <v>161</v>
      </c>
      <c r="D2760" t="s">
        <v>12</v>
      </c>
      <c r="E2760">
        <v>67</v>
      </c>
      <c r="F2760">
        <v>161</v>
      </c>
      <c r="G2760">
        <v>2467</v>
      </c>
      <c r="H2760" t="s">
        <v>13</v>
      </c>
    </row>
    <row r="2761" spans="1:8">
      <c r="A2761" t="s">
        <v>3705</v>
      </c>
      <c r="B2761" t="s">
        <v>3706</v>
      </c>
      <c r="C2761">
        <v>161</v>
      </c>
      <c r="D2761" t="s">
        <v>12</v>
      </c>
      <c r="E2761">
        <v>1</v>
      </c>
      <c r="F2761">
        <v>56</v>
      </c>
      <c r="G2761">
        <v>2467</v>
      </c>
      <c r="H2761" t="s">
        <v>13</v>
      </c>
    </row>
    <row r="2762" spans="1:8">
      <c r="A2762" t="s">
        <v>3705</v>
      </c>
      <c r="B2762" t="s">
        <v>3706</v>
      </c>
      <c r="C2762">
        <v>161</v>
      </c>
      <c r="D2762" t="s">
        <v>12</v>
      </c>
      <c r="E2762">
        <v>67</v>
      </c>
      <c r="F2762">
        <v>161</v>
      </c>
      <c r="G2762">
        <v>2467</v>
      </c>
      <c r="H2762" t="s">
        <v>13</v>
      </c>
    </row>
    <row r="2763" spans="1:8">
      <c r="A2763" t="s">
        <v>3707</v>
      </c>
      <c r="B2763" t="s">
        <v>3708</v>
      </c>
      <c r="C2763">
        <v>161</v>
      </c>
      <c r="D2763" t="s">
        <v>12</v>
      </c>
      <c r="E2763">
        <v>1</v>
      </c>
      <c r="F2763">
        <v>56</v>
      </c>
      <c r="G2763">
        <v>2467</v>
      </c>
      <c r="H2763" t="s">
        <v>13</v>
      </c>
    </row>
    <row r="2764" spans="1:8">
      <c r="A2764" t="s">
        <v>3707</v>
      </c>
      <c r="B2764" t="s">
        <v>3708</v>
      </c>
      <c r="C2764">
        <v>161</v>
      </c>
      <c r="D2764" t="s">
        <v>12</v>
      </c>
      <c r="E2764">
        <v>67</v>
      </c>
      <c r="F2764">
        <v>161</v>
      </c>
      <c r="G2764">
        <v>2467</v>
      </c>
      <c r="H2764" t="s">
        <v>13</v>
      </c>
    </row>
    <row r="2765" spans="1:8">
      <c r="A2765" t="s">
        <v>3709</v>
      </c>
      <c r="B2765" t="s">
        <v>3710</v>
      </c>
      <c r="C2765">
        <v>161</v>
      </c>
      <c r="D2765" t="s">
        <v>12</v>
      </c>
      <c r="E2765">
        <v>1</v>
      </c>
      <c r="F2765">
        <v>56</v>
      </c>
      <c r="G2765">
        <v>2467</v>
      </c>
      <c r="H2765" t="s">
        <v>13</v>
      </c>
    </row>
    <row r="2766" spans="1:8">
      <c r="A2766" t="s">
        <v>3709</v>
      </c>
      <c r="B2766" t="s">
        <v>3710</v>
      </c>
      <c r="C2766">
        <v>161</v>
      </c>
      <c r="D2766" t="s">
        <v>12</v>
      </c>
      <c r="E2766">
        <v>67</v>
      </c>
      <c r="F2766">
        <v>161</v>
      </c>
      <c r="G2766">
        <v>2467</v>
      </c>
      <c r="H2766" t="s">
        <v>13</v>
      </c>
    </row>
    <row r="2767" spans="1:8">
      <c r="A2767" t="s">
        <v>3711</v>
      </c>
      <c r="B2767" t="s">
        <v>3712</v>
      </c>
      <c r="C2767">
        <v>161</v>
      </c>
      <c r="D2767" t="s">
        <v>12</v>
      </c>
      <c r="E2767">
        <v>1</v>
      </c>
      <c r="F2767">
        <v>56</v>
      </c>
      <c r="G2767">
        <v>2467</v>
      </c>
      <c r="H2767" t="s">
        <v>13</v>
      </c>
    </row>
    <row r="2768" spans="1:8">
      <c r="A2768" t="s">
        <v>3711</v>
      </c>
      <c r="B2768" t="s">
        <v>3712</v>
      </c>
      <c r="C2768">
        <v>161</v>
      </c>
      <c r="D2768" t="s">
        <v>12</v>
      </c>
      <c r="E2768">
        <v>67</v>
      </c>
      <c r="F2768">
        <v>161</v>
      </c>
      <c r="G2768">
        <v>2467</v>
      </c>
      <c r="H2768" t="s">
        <v>13</v>
      </c>
    </row>
    <row r="2769" spans="1:8">
      <c r="A2769" t="s">
        <v>3713</v>
      </c>
      <c r="B2769" t="s">
        <v>3714</v>
      </c>
      <c r="C2769">
        <v>161</v>
      </c>
      <c r="D2769" t="s">
        <v>12</v>
      </c>
      <c r="E2769">
        <v>1</v>
      </c>
      <c r="F2769">
        <v>56</v>
      </c>
      <c r="G2769">
        <v>2467</v>
      </c>
      <c r="H2769" t="s">
        <v>13</v>
      </c>
    </row>
    <row r="2770" spans="1:8">
      <c r="A2770" t="s">
        <v>3713</v>
      </c>
      <c r="B2770" t="s">
        <v>3714</v>
      </c>
      <c r="C2770">
        <v>161</v>
      </c>
      <c r="D2770" t="s">
        <v>12</v>
      </c>
      <c r="E2770">
        <v>67</v>
      </c>
      <c r="F2770">
        <v>161</v>
      </c>
      <c r="G2770">
        <v>2467</v>
      </c>
      <c r="H2770" t="s">
        <v>13</v>
      </c>
    </row>
    <row r="2771" spans="1:8">
      <c r="A2771" t="s">
        <v>3715</v>
      </c>
      <c r="B2771" t="s">
        <v>3716</v>
      </c>
      <c r="C2771">
        <v>161</v>
      </c>
      <c r="D2771" t="s">
        <v>12</v>
      </c>
      <c r="E2771">
        <v>1</v>
      </c>
      <c r="F2771">
        <v>56</v>
      </c>
      <c r="G2771">
        <v>2467</v>
      </c>
      <c r="H2771" t="s">
        <v>13</v>
      </c>
    </row>
    <row r="2772" spans="1:8">
      <c r="A2772" t="s">
        <v>3715</v>
      </c>
      <c r="B2772" t="s">
        <v>3716</v>
      </c>
      <c r="C2772">
        <v>161</v>
      </c>
      <c r="D2772" t="s">
        <v>12</v>
      </c>
      <c r="E2772">
        <v>67</v>
      </c>
      <c r="F2772">
        <v>161</v>
      </c>
      <c r="G2772">
        <v>2467</v>
      </c>
      <c r="H2772" t="s">
        <v>13</v>
      </c>
    </row>
    <row r="2773" spans="1:8">
      <c r="A2773" t="s">
        <v>3717</v>
      </c>
      <c r="B2773" t="s">
        <v>3718</v>
      </c>
      <c r="C2773">
        <v>161</v>
      </c>
      <c r="D2773" t="s">
        <v>12</v>
      </c>
      <c r="E2773">
        <v>1</v>
      </c>
      <c r="F2773">
        <v>56</v>
      </c>
      <c r="G2773">
        <v>2467</v>
      </c>
      <c r="H2773" t="s">
        <v>13</v>
      </c>
    </row>
    <row r="2774" spans="1:8">
      <c r="A2774" t="s">
        <v>3717</v>
      </c>
      <c r="B2774" t="s">
        <v>3718</v>
      </c>
      <c r="C2774">
        <v>161</v>
      </c>
      <c r="D2774" t="s">
        <v>12</v>
      </c>
      <c r="E2774">
        <v>67</v>
      </c>
      <c r="F2774">
        <v>161</v>
      </c>
      <c r="G2774">
        <v>2467</v>
      </c>
      <c r="H2774" t="s">
        <v>13</v>
      </c>
    </row>
    <row r="2775" spans="1:8">
      <c r="A2775" t="s">
        <v>3719</v>
      </c>
      <c r="B2775" t="s">
        <v>3720</v>
      </c>
      <c r="C2775">
        <v>161</v>
      </c>
      <c r="D2775" t="s">
        <v>12</v>
      </c>
      <c r="E2775">
        <v>1</v>
      </c>
      <c r="F2775">
        <v>56</v>
      </c>
      <c r="G2775">
        <v>2467</v>
      </c>
      <c r="H2775" t="s">
        <v>13</v>
      </c>
    </row>
    <row r="2776" spans="1:8">
      <c r="A2776" t="s">
        <v>3719</v>
      </c>
      <c r="B2776" t="s">
        <v>3720</v>
      </c>
      <c r="C2776">
        <v>161</v>
      </c>
      <c r="D2776" t="s">
        <v>12</v>
      </c>
      <c r="E2776">
        <v>67</v>
      </c>
      <c r="F2776">
        <v>161</v>
      </c>
      <c r="G2776">
        <v>2467</v>
      </c>
      <c r="H2776" t="s">
        <v>13</v>
      </c>
    </row>
    <row r="2777" spans="1:8">
      <c r="A2777" t="s">
        <v>3721</v>
      </c>
      <c r="B2777" t="s">
        <v>3722</v>
      </c>
      <c r="C2777">
        <v>161</v>
      </c>
      <c r="D2777" t="s">
        <v>12</v>
      </c>
      <c r="E2777">
        <v>1</v>
      </c>
      <c r="F2777">
        <v>56</v>
      </c>
      <c r="G2777">
        <v>2467</v>
      </c>
      <c r="H2777" t="s">
        <v>13</v>
      </c>
    </row>
    <row r="2778" spans="1:8">
      <c r="A2778" t="s">
        <v>3721</v>
      </c>
      <c r="B2778" t="s">
        <v>3722</v>
      </c>
      <c r="C2778">
        <v>161</v>
      </c>
      <c r="D2778" t="s">
        <v>12</v>
      </c>
      <c r="E2778">
        <v>67</v>
      </c>
      <c r="F2778">
        <v>161</v>
      </c>
      <c r="G2778">
        <v>2467</v>
      </c>
      <c r="H2778" t="s">
        <v>13</v>
      </c>
    </row>
    <row r="2779" spans="1:8">
      <c r="A2779" t="s">
        <v>3723</v>
      </c>
      <c r="B2779" t="s">
        <v>3724</v>
      </c>
      <c r="C2779">
        <v>161</v>
      </c>
      <c r="D2779" t="s">
        <v>12</v>
      </c>
      <c r="E2779">
        <v>1</v>
      </c>
      <c r="F2779">
        <v>56</v>
      </c>
      <c r="G2779">
        <v>2467</v>
      </c>
      <c r="H2779" t="s">
        <v>13</v>
      </c>
    </row>
    <row r="2780" spans="1:8">
      <c r="A2780" t="s">
        <v>3723</v>
      </c>
      <c r="B2780" t="s">
        <v>3724</v>
      </c>
      <c r="C2780">
        <v>161</v>
      </c>
      <c r="D2780" t="s">
        <v>12</v>
      </c>
      <c r="E2780">
        <v>67</v>
      </c>
      <c r="F2780">
        <v>161</v>
      </c>
      <c r="G2780">
        <v>2467</v>
      </c>
      <c r="H2780" t="s">
        <v>13</v>
      </c>
    </row>
    <row r="2781" spans="1:8">
      <c r="A2781" t="s">
        <v>3725</v>
      </c>
      <c r="B2781" t="s">
        <v>3726</v>
      </c>
      <c r="C2781">
        <v>161</v>
      </c>
      <c r="D2781" t="s">
        <v>12</v>
      </c>
      <c r="E2781">
        <v>1</v>
      </c>
      <c r="F2781">
        <v>56</v>
      </c>
      <c r="G2781">
        <v>2467</v>
      </c>
      <c r="H2781" t="s">
        <v>13</v>
      </c>
    </row>
    <row r="2782" spans="1:8">
      <c r="A2782" t="s">
        <v>3725</v>
      </c>
      <c r="B2782" t="s">
        <v>3726</v>
      </c>
      <c r="C2782">
        <v>161</v>
      </c>
      <c r="D2782" t="s">
        <v>12</v>
      </c>
      <c r="E2782">
        <v>67</v>
      </c>
      <c r="F2782">
        <v>161</v>
      </c>
      <c r="G2782">
        <v>2467</v>
      </c>
      <c r="H2782" t="s">
        <v>13</v>
      </c>
    </row>
    <row r="2783" spans="1:8">
      <c r="A2783" t="s">
        <v>3727</v>
      </c>
      <c r="B2783" t="s">
        <v>3728</v>
      </c>
      <c r="C2783">
        <v>161</v>
      </c>
      <c r="D2783" t="s">
        <v>12</v>
      </c>
      <c r="E2783">
        <v>1</v>
      </c>
      <c r="F2783">
        <v>56</v>
      </c>
      <c r="G2783">
        <v>2467</v>
      </c>
      <c r="H2783" t="s">
        <v>13</v>
      </c>
    </row>
    <row r="2784" spans="1:8">
      <c r="A2784" t="s">
        <v>3727</v>
      </c>
      <c r="B2784" t="s">
        <v>3728</v>
      </c>
      <c r="C2784">
        <v>161</v>
      </c>
      <c r="D2784" t="s">
        <v>12</v>
      </c>
      <c r="E2784">
        <v>67</v>
      </c>
      <c r="F2784">
        <v>161</v>
      </c>
      <c r="G2784">
        <v>2467</v>
      </c>
      <c r="H2784" t="s">
        <v>13</v>
      </c>
    </row>
    <row r="2785" spans="1:8">
      <c r="A2785" t="s">
        <v>3729</v>
      </c>
      <c r="B2785" t="s">
        <v>3730</v>
      </c>
      <c r="C2785">
        <v>161</v>
      </c>
      <c r="D2785" t="s">
        <v>12</v>
      </c>
      <c r="E2785">
        <v>1</v>
      </c>
      <c r="F2785">
        <v>56</v>
      </c>
      <c r="G2785">
        <v>2467</v>
      </c>
      <c r="H2785" t="s">
        <v>13</v>
      </c>
    </row>
    <row r="2786" spans="1:8">
      <c r="A2786" t="s">
        <v>3729</v>
      </c>
      <c r="B2786" t="s">
        <v>3730</v>
      </c>
      <c r="C2786">
        <v>161</v>
      </c>
      <c r="D2786" t="s">
        <v>12</v>
      </c>
      <c r="E2786">
        <v>67</v>
      </c>
      <c r="F2786">
        <v>161</v>
      </c>
      <c r="G2786">
        <v>2467</v>
      </c>
      <c r="H2786" t="s">
        <v>13</v>
      </c>
    </row>
    <row r="2787" spans="1:8">
      <c r="A2787" t="s">
        <v>3731</v>
      </c>
      <c r="B2787" t="s">
        <v>3732</v>
      </c>
      <c r="C2787">
        <v>161</v>
      </c>
      <c r="D2787" t="s">
        <v>12</v>
      </c>
      <c r="E2787">
        <v>1</v>
      </c>
      <c r="F2787">
        <v>56</v>
      </c>
      <c r="G2787">
        <v>2467</v>
      </c>
      <c r="H2787" t="s">
        <v>13</v>
      </c>
    </row>
    <row r="2788" spans="1:8">
      <c r="A2788" t="s">
        <v>3731</v>
      </c>
      <c r="B2788" t="s">
        <v>3732</v>
      </c>
      <c r="C2788">
        <v>161</v>
      </c>
      <c r="D2788" t="s">
        <v>12</v>
      </c>
      <c r="E2788">
        <v>67</v>
      </c>
      <c r="F2788">
        <v>161</v>
      </c>
      <c r="G2788">
        <v>2467</v>
      </c>
      <c r="H2788" t="s">
        <v>13</v>
      </c>
    </row>
    <row r="2789" spans="1:8">
      <c r="A2789" t="s">
        <v>3733</v>
      </c>
      <c r="B2789" t="s">
        <v>3734</v>
      </c>
      <c r="C2789">
        <v>161</v>
      </c>
      <c r="D2789" t="s">
        <v>12</v>
      </c>
      <c r="E2789">
        <v>1</v>
      </c>
      <c r="F2789">
        <v>56</v>
      </c>
      <c r="G2789">
        <v>2467</v>
      </c>
      <c r="H2789" t="s">
        <v>13</v>
      </c>
    </row>
    <row r="2790" spans="1:8">
      <c r="A2790" t="s">
        <v>3733</v>
      </c>
      <c r="B2790" t="s">
        <v>3734</v>
      </c>
      <c r="C2790">
        <v>161</v>
      </c>
      <c r="D2790" t="s">
        <v>12</v>
      </c>
      <c r="E2790">
        <v>67</v>
      </c>
      <c r="F2790">
        <v>161</v>
      </c>
      <c r="G2790">
        <v>2467</v>
      </c>
      <c r="H2790" t="s">
        <v>13</v>
      </c>
    </row>
    <row r="2791" spans="1:8">
      <c r="A2791" t="s">
        <v>3735</v>
      </c>
      <c r="B2791" t="s">
        <v>3736</v>
      </c>
      <c r="C2791">
        <v>161</v>
      </c>
      <c r="D2791" t="s">
        <v>12</v>
      </c>
      <c r="E2791">
        <v>1</v>
      </c>
      <c r="F2791">
        <v>56</v>
      </c>
      <c r="G2791">
        <v>2467</v>
      </c>
      <c r="H2791" t="s">
        <v>13</v>
      </c>
    </row>
    <row r="2792" spans="1:8">
      <c r="A2792" t="s">
        <v>3735</v>
      </c>
      <c r="B2792" t="s">
        <v>3736</v>
      </c>
      <c r="C2792">
        <v>161</v>
      </c>
      <c r="D2792" t="s">
        <v>12</v>
      </c>
      <c r="E2792">
        <v>67</v>
      </c>
      <c r="F2792">
        <v>161</v>
      </c>
      <c r="G2792">
        <v>2467</v>
      </c>
      <c r="H2792" t="s">
        <v>13</v>
      </c>
    </row>
    <row r="2793" spans="1:8">
      <c r="A2793" t="s">
        <v>3737</v>
      </c>
      <c r="B2793" t="s">
        <v>3738</v>
      </c>
      <c r="C2793">
        <v>161</v>
      </c>
      <c r="D2793" t="s">
        <v>12</v>
      </c>
      <c r="E2793">
        <v>1</v>
      </c>
      <c r="F2793">
        <v>56</v>
      </c>
      <c r="G2793">
        <v>2467</v>
      </c>
      <c r="H2793" t="s">
        <v>13</v>
      </c>
    </row>
    <row r="2794" spans="1:8">
      <c r="A2794" t="s">
        <v>3737</v>
      </c>
      <c r="B2794" t="s">
        <v>3738</v>
      </c>
      <c r="C2794">
        <v>161</v>
      </c>
      <c r="D2794" t="s">
        <v>12</v>
      </c>
      <c r="E2794">
        <v>67</v>
      </c>
      <c r="F2794">
        <v>161</v>
      </c>
      <c r="G2794">
        <v>2467</v>
      </c>
      <c r="H2794" t="s">
        <v>13</v>
      </c>
    </row>
    <row r="2795" spans="1:8">
      <c r="A2795" t="s">
        <v>3739</v>
      </c>
      <c r="B2795" t="s">
        <v>3740</v>
      </c>
      <c r="C2795">
        <v>161</v>
      </c>
      <c r="D2795" t="s">
        <v>12</v>
      </c>
      <c r="E2795">
        <v>1</v>
      </c>
      <c r="F2795">
        <v>56</v>
      </c>
      <c r="G2795">
        <v>2467</v>
      </c>
      <c r="H2795" t="s">
        <v>13</v>
      </c>
    </row>
    <row r="2796" spans="1:8">
      <c r="A2796" t="s">
        <v>3739</v>
      </c>
      <c r="B2796" t="s">
        <v>3740</v>
      </c>
      <c r="C2796">
        <v>161</v>
      </c>
      <c r="D2796" t="s">
        <v>12</v>
      </c>
      <c r="E2796">
        <v>67</v>
      </c>
      <c r="F2796">
        <v>161</v>
      </c>
      <c r="G2796">
        <v>2467</v>
      </c>
      <c r="H2796" t="s">
        <v>13</v>
      </c>
    </row>
    <row r="2797" spans="1:8">
      <c r="A2797" t="s">
        <v>3741</v>
      </c>
      <c r="B2797" t="s">
        <v>3742</v>
      </c>
      <c r="C2797">
        <v>161</v>
      </c>
      <c r="D2797" t="s">
        <v>12</v>
      </c>
      <c r="E2797">
        <v>1</v>
      </c>
      <c r="F2797">
        <v>56</v>
      </c>
      <c r="G2797">
        <v>2467</v>
      </c>
      <c r="H2797" t="s">
        <v>13</v>
      </c>
    </row>
    <row r="2798" spans="1:8">
      <c r="A2798" t="s">
        <v>3741</v>
      </c>
      <c r="B2798" t="s">
        <v>3742</v>
      </c>
      <c r="C2798">
        <v>161</v>
      </c>
      <c r="D2798" t="s">
        <v>12</v>
      </c>
      <c r="E2798">
        <v>67</v>
      </c>
      <c r="F2798">
        <v>161</v>
      </c>
      <c r="G2798">
        <v>2467</v>
      </c>
      <c r="H2798" t="s">
        <v>13</v>
      </c>
    </row>
    <row r="2799" spans="1:8">
      <c r="A2799" t="s">
        <v>3743</v>
      </c>
      <c r="B2799" t="s">
        <v>3744</v>
      </c>
      <c r="C2799">
        <v>161</v>
      </c>
      <c r="D2799" t="s">
        <v>12</v>
      </c>
      <c r="E2799">
        <v>1</v>
      </c>
      <c r="F2799">
        <v>56</v>
      </c>
      <c r="G2799">
        <v>2467</v>
      </c>
      <c r="H2799" t="s">
        <v>13</v>
      </c>
    </row>
    <row r="2800" spans="1:8">
      <c r="A2800" t="s">
        <v>3743</v>
      </c>
      <c r="B2800" t="s">
        <v>3744</v>
      </c>
      <c r="C2800">
        <v>161</v>
      </c>
      <c r="D2800" t="s">
        <v>12</v>
      </c>
      <c r="E2800">
        <v>67</v>
      </c>
      <c r="F2800">
        <v>161</v>
      </c>
      <c r="G2800">
        <v>2467</v>
      </c>
      <c r="H2800" t="s">
        <v>13</v>
      </c>
    </row>
    <row r="2801" spans="1:8">
      <c r="A2801" t="s">
        <v>3745</v>
      </c>
      <c r="B2801" t="s">
        <v>3746</v>
      </c>
      <c r="C2801">
        <v>161</v>
      </c>
      <c r="D2801" t="s">
        <v>12</v>
      </c>
      <c r="E2801">
        <v>1</v>
      </c>
      <c r="F2801">
        <v>56</v>
      </c>
      <c r="G2801">
        <v>2467</v>
      </c>
      <c r="H2801" t="s">
        <v>13</v>
      </c>
    </row>
    <row r="2802" spans="1:8">
      <c r="A2802" t="s">
        <v>3745</v>
      </c>
      <c r="B2802" t="s">
        <v>3746</v>
      </c>
      <c r="C2802">
        <v>161</v>
      </c>
      <c r="D2802" t="s">
        <v>12</v>
      </c>
      <c r="E2802">
        <v>67</v>
      </c>
      <c r="F2802">
        <v>161</v>
      </c>
      <c r="G2802">
        <v>2467</v>
      </c>
      <c r="H2802" t="s">
        <v>13</v>
      </c>
    </row>
    <row r="2803" spans="1:8">
      <c r="A2803" t="s">
        <v>3747</v>
      </c>
      <c r="B2803" t="s">
        <v>3748</v>
      </c>
      <c r="C2803">
        <v>161</v>
      </c>
      <c r="D2803" t="s">
        <v>12</v>
      </c>
      <c r="E2803">
        <v>1</v>
      </c>
      <c r="F2803">
        <v>56</v>
      </c>
      <c r="G2803">
        <v>2467</v>
      </c>
      <c r="H2803" t="s">
        <v>13</v>
      </c>
    </row>
    <row r="2804" spans="1:8">
      <c r="A2804" t="s">
        <v>3747</v>
      </c>
      <c r="B2804" t="s">
        <v>3748</v>
      </c>
      <c r="C2804">
        <v>161</v>
      </c>
      <c r="D2804" t="s">
        <v>12</v>
      </c>
      <c r="E2804">
        <v>67</v>
      </c>
      <c r="F2804">
        <v>161</v>
      </c>
      <c r="G2804">
        <v>2467</v>
      </c>
      <c r="H2804" t="s">
        <v>13</v>
      </c>
    </row>
    <row r="2805" spans="1:8">
      <c r="A2805" t="s">
        <v>3749</v>
      </c>
      <c r="B2805" t="s">
        <v>3750</v>
      </c>
      <c r="C2805">
        <v>161</v>
      </c>
      <c r="D2805" t="s">
        <v>12</v>
      </c>
      <c r="E2805">
        <v>1</v>
      </c>
      <c r="F2805">
        <v>56</v>
      </c>
      <c r="G2805">
        <v>2467</v>
      </c>
      <c r="H2805" t="s">
        <v>13</v>
      </c>
    </row>
    <row r="2806" spans="1:8">
      <c r="A2806" t="s">
        <v>3749</v>
      </c>
      <c r="B2806" t="s">
        <v>3750</v>
      </c>
      <c r="C2806">
        <v>161</v>
      </c>
      <c r="D2806" t="s">
        <v>12</v>
      </c>
      <c r="E2806">
        <v>67</v>
      </c>
      <c r="F2806">
        <v>161</v>
      </c>
      <c r="G2806">
        <v>2467</v>
      </c>
      <c r="H2806" t="s">
        <v>13</v>
      </c>
    </row>
    <row r="2807" spans="1:8">
      <c r="A2807" t="s">
        <v>3751</v>
      </c>
      <c r="B2807" t="s">
        <v>3752</v>
      </c>
      <c r="C2807">
        <v>161</v>
      </c>
      <c r="D2807" t="s">
        <v>12</v>
      </c>
      <c r="E2807">
        <v>1</v>
      </c>
      <c r="F2807">
        <v>56</v>
      </c>
      <c r="G2807">
        <v>2467</v>
      </c>
      <c r="H2807" t="s">
        <v>13</v>
      </c>
    </row>
    <row r="2808" spans="1:8">
      <c r="A2808" t="s">
        <v>3751</v>
      </c>
      <c r="B2808" t="s">
        <v>3752</v>
      </c>
      <c r="C2808">
        <v>161</v>
      </c>
      <c r="D2808" t="s">
        <v>12</v>
      </c>
      <c r="E2808">
        <v>67</v>
      </c>
      <c r="F2808">
        <v>161</v>
      </c>
      <c r="G2808">
        <v>2467</v>
      </c>
      <c r="H2808" t="s">
        <v>13</v>
      </c>
    </row>
    <row r="2809" spans="1:8">
      <c r="A2809" t="s">
        <v>3753</v>
      </c>
      <c r="B2809" t="s">
        <v>3754</v>
      </c>
      <c r="C2809">
        <v>161</v>
      </c>
      <c r="D2809" t="s">
        <v>12</v>
      </c>
      <c r="E2809">
        <v>1</v>
      </c>
      <c r="F2809">
        <v>56</v>
      </c>
      <c r="G2809">
        <v>2467</v>
      </c>
      <c r="H2809" t="s">
        <v>13</v>
      </c>
    </row>
    <row r="2810" spans="1:8">
      <c r="A2810" t="s">
        <v>3753</v>
      </c>
      <c r="B2810" t="s">
        <v>3754</v>
      </c>
      <c r="C2810">
        <v>161</v>
      </c>
      <c r="D2810" t="s">
        <v>12</v>
      </c>
      <c r="E2810">
        <v>67</v>
      </c>
      <c r="F2810">
        <v>161</v>
      </c>
      <c r="G2810">
        <v>2467</v>
      </c>
      <c r="H2810" t="s">
        <v>13</v>
      </c>
    </row>
    <row r="2811" spans="1:8">
      <c r="A2811" t="s">
        <v>3755</v>
      </c>
      <c r="B2811" t="s">
        <v>3756</v>
      </c>
      <c r="C2811">
        <v>159</v>
      </c>
      <c r="D2811" t="s">
        <v>12</v>
      </c>
      <c r="E2811">
        <v>1</v>
      </c>
      <c r="F2811">
        <v>56</v>
      </c>
      <c r="G2811">
        <v>2467</v>
      </c>
      <c r="H2811" t="s">
        <v>13</v>
      </c>
    </row>
    <row r="2812" spans="1:8">
      <c r="A2812" t="s">
        <v>3755</v>
      </c>
      <c r="B2812" t="s">
        <v>3756</v>
      </c>
      <c r="C2812">
        <v>159</v>
      </c>
      <c r="D2812" t="s">
        <v>12</v>
      </c>
      <c r="E2812">
        <v>67</v>
      </c>
      <c r="F2812">
        <v>159</v>
      </c>
      <c r="G2812">
        <v>2467</v>
      </c>
      <c r="H2812" t="s">
        <v>13</v>
      </c>
    </row>
    <row r="2813" spans="1:8">
      <c r="A2813" t="s">
        <v>3757</v>
      </c>
      <c r="B2813" t="s">
        <v>3758</v>
      </c>
      <c r="C2813">
        <v>161</v>
      </c>
      <c r="D2813" t="s">
        <v>12</v>
      </c>
      <c r="E2813">
        <v>1</v>
      </c>
      <c r="F2813">
        <v>56</v>
      </c>
      <c r="G2813">
        <v>2467</v>
      </c>
      <c r="H2813" t="s">
        <v>13</v>
      </c>
    </row>
    <row r="2814" spans="1:8">
      <c r="A2814" t="s">
        <v>3757</v>
      </c>
      <c r="B2814" t="s">
        <v>3758</v>
      </c>
      <c r="C2814">
        <v>161</v>
      </c>
      <c r="D2814" t="s">
        <v>12</v>
      </c>
      <c r="E2814">
        <v>67</v>
      </c>
      <c r="F2814">
        <v>161</v>
      </c>
      <c r="G2814">
        <v>2467</v>
      </c>
      <c r="H2814" t="s">
        <v>13</v>
      </c>
    </row>
    <row r="2815" spans="1:8">
      <c r="A2815" t="s">
        <v>3759</v>
      </c>
      <c r="B2815" t="s">
        <v>3760</v>
      </c>
      <c r="C2815">
        <v>161</v>
      </c>
      <c r="D2815" t="s">
        <v>12</v>
      </c>
      <c r="E2815">
        <v>1</v>
      </c>
      <c r="F2815">
        <v>56</v>
      </c>
      <c r="G2815">
        <v>2467</v>
      </c>
      <c r="H2815" t="s">
        <v>13</v>
      </c>
    </row>
    <row r="2816" spans="1:8">
      <c r="A2816" t="s">
        <v>3759</v>
      </c>
      <c r="B2816" t="s">
        <v>3760</v>
      </c>
      <c r="C2816">
        <v>161</v>
      </c>
      <c r="D2816" t="s">
        <v>12</v>
      </c>
      <c r="E2816">
        <v>67</v>
      </c>
      <c r="F2816">
        <v>161</v>
      </c>
      <c r="G2816">
        <v>2467</v>
      </c>
      <c r="H2816" t="s">
        <v>13</v>
      </c>
    </row>
    <row r="2817" spans="1:8">
      <c r="A2817" t="s">
        <v>3761</v>
      </c>
      <c r="B2817" t="s">
        <v>3762</v>
      </c>
      <c r="C2817">
        <v>161</v>
      </c>
      <c r="D2817" t="s">
        <v>12</v>
      </c>
      <c r="E2817">
        <v>1</v>
      </c>
      <c r="F2817">
        <v>56</v>
      </c>
      <c r="G2817">
        <v>2467</v>
      </c>
      <c r="H2817" t="s">
        <v>13</v>
      </c>
    </row>
    <row r="2818" spans="1:8">
      <c r="A2818" t="s">
        <v>3761</v>
      </c>
      <c r="B2818" t="s">
        <v>3762</v>
      </c>
      <c r="C2818">
        <v>161</v>
      </c>
      <c r="D2818" t="s">
        <v>12</v>
      </c>
      <c r="E2818">
        <v>67</v>
      </c>
      <c r="F2818">
        <v>161</v>
      </c>
      <c r="G2818">
        <v>2467</v>
      </c>
      <c r="H2818" t="s">
        <v>13</v>
      </c>
    </row>
    <row r="2819" spans="1:8">
      <c r="A2819" t="s">
        <v>3763</v>
      </c>
      <c r="B2819" t="s">
        <v>3764</v>
      </c>
      <c r="C2819">
        <v>161</v>
      </c>
      <c r="D2819" t="s">
        <v>12</v>
      </c>
      <c r="E2819">
        <v>1</v>
      </c>
      <c r="F2819">
        <v>56</v>
      </c>
      <c r="G2819">
        <v>2467</v>
      </c>
      <c r="H2819" t="s">
        <v>13</v>
      </c>
    </row>
    <row r="2820" spans="1:8">
      <c r="A2820" t="s">
        <v>3763</v>
      </c>
      <c r="B2820" t="s">
        <v>3764</v>
      </c>
      <c r="C2820">
        <v>161</v>
      </c>
      <c r="D2820" t="s">
        <v>12</v>
      </c>
      <c r="E2820">
        <v>67</v>
      </c>
      <c r="F2820">
        <v>161</v>
      </c>
      <c r="G2820">
        <v>2467</v>
      </c>
      <c r="H2820" t="s">
        <v>13</v>
      </c>
    </row>
    <row r="2821" spans="1:8">
      <c r="A2821" t="s">
        <v>3765</v>
      </c>
      <c r="B2821" t="s">
        <v>3766</v>
      </c>
      <c r="C2821">
        <v>161</v>
      </c>
      <c r="D2821" t="s">
        <v>12</v>
      </c>
      <c r="E2821">
        <v>1</v>
      </c>
      <c r="F2821">
        <v>56</v>
      </c>
      <c r="G2821">
        <v>2467</v>
      </c>
      <c r="H2821" t="s">
        <v>13</v>
      </c>
    </row>
    <row r="2822" spans="1:8">
      <c r="A2822" t="s">
        <v>3765</v>
      </c>
      <c r="B2822" t="s">
        <v>3766</v>
      </c>
      <c r="C2822">
        <v>161</v>
      </c>
      <c r="D2822" t="s">
        <v>12</v>
      </c>
      <c r="E2822">
        <v>67</v>
      </c>
      <c r="F2822">
        <v>161</v>
      </c>
      <c r="G2822">
        <v>2467</v>
      </c>
      <c r="H2822" t="s">
        <v>13</v>
      </c>
    </row>
    <row r="2823" spans="1:8">
      <c r="A2823" t="s">
        <v>3767</v>
      </c>
      <c r="B2823" t="s">
        <v>3768</v>
      </c>
      <c r="C2823">
        <v>161</v>
      </c>
      <c r="D2823" t="s">
        <v>12</v>
      </c>
      <c r="E2823">
        <v>1</v>
      </c>
      <c r="F2823">
        <v>56</v>
      </c>
      <c r="G2823">
        <v>2467</v>
      </c>
      <c r="H2823" t="s">
        <v>13</v>
      </c>
    </row>
    <row r="2824" spans="1:8">
      <c r="A2824" t="s">
        <v>3767</v>
      </c>
      <c r="B2824" t="s">
        <v>3768</v>
      </c>
      <c r="C2824">
        <v>161</v>
      </c>
      <c r="D2824" t="s">
        <v>12</v>
      </c>
      <c r="E2824">
        <v>67</v>
      </c>
      <c r="F2824">
        <v>161</v>
      </c>
      <c r="G2824">
        <v>2467</v>
      </c>
      <c r="H2824" t="s">
        <v>13</v>
      </c>
    </row>
    <row r="2825" spans="1:8">
      <c r="A2825" t="s">
        <v>3769</v>
      </c>
      <c r="B2825" t="s">
        <v>3770</v>
      </c>
      <c r="C2825">
        <v>161</v>
      </c>
      <c r="D2825" t="s">
        <v>12</v>
      </c>
      <c r="E2825">
        <v>1</v>
      </c>
      <c r="F2825">
        <v>56</v>
      </c>
      <c r="G2825">
        <v>2467</v>
      </c>
      <c r="H2825" t="s">
        <v>13</v>
      </c>
    </row>
    <row r="2826" spans="1:8">
      <c r="A2826" t="s">
        <v>3769</v>
      </c>
      <c r="B2826" t="s">
        <v>3770</v>
      </c>
      <c r="C2826">
        <v>161</v>
      </c>
      <c r="D2826" t="s">
        <v>12</v>
      </c>
      <c r="E2826">
        <v>67</v>
      </c>
      <c r="F2826">
        <v>161</v>
      </c>
      <c r="G2826">
        <v>2467</v>
      </c>
      <c r="H2826" t="s">
        <v>13</v>
      </c>
    </row>
    <row r="2827" spans="1:8">
      <c r="A2827" t="s">
        <v>3771</v>
      </c>
      <c r="B2827" t="s">
        <v>3772</v>
      </c>
      <c r="C2827">
        <v>231</v>
      </c>
      <c r="D2827" t="s">
        <v>12</v>
      </c>
      <c r="E2827">
        <v>3</v>
      </c>
      <c r="F2827">
        <v>228</v>
      </c>
      <c r="G2827">
        <v>2467</v>
      </c>
      <c r="H2827" t="s">
        <v>13</v>
      </c>
    </row>
    <row r="2828" spans="1:8" hidden="1">
      <c r="A2828" t="s">
        <v>3773</v>
      </c>
      <c r="B2828" t="s">
        <v>3774</v>
      </c>
      <c r="C2828">
        <v>345</v>
      </c>
      <c r="D2828" t="s">
        <v>10</v>
      </c>
      <c r="E2828">
        <v>2</v>
      </c>
      <c r="F2828">
        <v>61</v>
      </c>
      <c r="G2828">
        <v>12686</v>
      </c>
      <c r="H2828" t="s">
        <v>11</v>
      </c>
    </row>
    <row r="2829" spans="1:8">
      <c r="A2829" t="s">
        <v>3773</v>
      </c>
      <c r="B2829" t="s">
        <v>3774</v>
      </c>
      <c r="C2829">
        <v>345</v>
      </c>
      <c r="D2829" t="s">
        <v>12</v>
      </c>
      <c r="E2829">
        <v>65</v>
      </c>
      <c r="F2829">
        <v>170</v>
      </c>
      <c r="G2829">
        <v>2467</v>
      </c>
      <c r="H2829" t="s">
        <v>13</v>
      </c>
    </row>
    <row r="2830" spans="1:8">
      <c r="A2830" t="s">
        <v>3773</v>
      </c>
      <c r="B2830" t="s">
        <v>3774</v>
      </c>
      <c r="C2830">
        <v>345</v>
      </c>
      <c r="D2830" t="s">
        <v>12</v>
      </c>
      <c r="E2830">
        <v>182</v>
      </c>
      <c r="F2830">
        <v>345</v>
      </c>
      <c r="G2830">
        <v>2467</v>
      </c>
      <c r="H2830" t="s">
        <v>13</v>
      </c>
    </row>
    <row r="2831" spans="1:8" hidden="1">
      <c r="A2831" t="s">
        <v>3775</v>
      </c>
      <c r="B2831" t="s">
        <v>3776</v>
      </c>
      <c r="C2831">
        <v>331</v>
      </c>
      <c r="D2831" t="s">
        <v>10</v>
      </c>
      <c r="E2831">
        <v>18</v>
      </c>
      <c r="F2831">
        <v>71</v>
      </c>
      <c r="G2831">
        <v>12686</v>
      </c>
      <c r="H2831" t="s">
        <v>11</v>
      </c>
    </row>
    <row r="2832" spans="1:8">
      <c r="A2832" t="s">
        <v>3775</v>
      </c>
      <c r="B2832" t="s">
        <v>3776</v>
      </c>
      <c r="C2832">
        <v>331</v>
      </c>
      <c r="D2832" t="s">
        <v>12</v>
      </c>
      <c r="E2832">
        <v>74</v>
      </c>
      <c r="F2832">
        <v>330</v>
      </c>
      <c r="G2832">
        <v>2467</v>
      </c>
      <c r="H2832" t="s">
        <v>13</v>
      </c>
    </row>
    <row r="2833" spans="1:8" hidden="1">
      <c r="A2833" t="s">
        <v>3777</v>
      </c>
      <c r="B2833" t="s">
        <v>3778</v>
      </c>
      <c r="C2833">
        <v>371</v>
      </c>
      <c r="D2833" t="s">
        <v>10</v>
      </c>
      <c r="E2833">
        <v>56</v>
      </c>
      <c r="F2833">
        <v>111</v>
      </c>
      <c r="G2833">
        <v>12686</v>
      </c>
      <c r="H2833" t="s">
        <v>11</v>
      </c>
    </row>
    <row r="2834" spans="1:8">
      <c r="A2834" t="s">
        <v>3777</v>
      </c>
      <c r="B2834" t="s">
        <v>3778</v>
      </c>
      <c r="C2834">
        <v>371</v>
      </c>
      <c r="D2834" t="s">
        <v>12</v>
      </c>
      <c r="E2834">
        <v>114</v>
      </c>
      <c r="F2834">
        <v>370</v>
      </c>
      <c r="G2834">
        <v>2467</v>
      </c>
      <c r="H2834" t="s">
        <v>13</v>
      </c>
    </row>
    <row r="2835" spans="1:8">
      <c r="A2835" t="s">
        <v>3779</v>
      </c>
      <c r="B2835" t="s">
        <v>3780</v>
      </c>
      <c r="C2835">
        <v>329</v>
      </c>
      <c r="D2835" t="s">
        <v>12</v>
      </c>
      <c r="E2835">
        <v>64</v>
      </c>
      <c r="F2835">
        <v>318</v>
      </c>
      <c r="G2835">
        <v>2467</v>
      </c>
      <c r="H2835" t="s">
        <v>13</v>
      </c>
    </row>
    <row r="2836" spans="1:8">
      <c r="A2836" t="s">
        <v>3781</v>
      </c>
      <c r="B2836" t="s">
        <v>3782</v>
      </c>
      <c r="C2836">
        <v>243</v>
      </c>
      <c r="D2836" t="s">
        <v>12</v>
      </c>
      <c r="E2836">
        <v>6</v>
      </c>
      <c r="F2836">
        <v>243</v>
      </c>
      <c r="G2836">
        <v>2467</v>
      </c>
      <c r="H2836" t="s">
        <v>13</v>
      </c>
    </row>
    <row r="2837" spans="1:8" hidden="1">
      <c r="A2837" t="s">
        <v>3783</v>
      </c>
      <c r="B2837" t="s">
        <v>3784</v>
      </c>
      <c r="C2837">
        <v>371</v>
      </c>
      <c r="D2837" t="s">
        <v>10</v>
      </c>
      <c r="E2837">
        <v>56</v>
      </c>
      <c r="F2837">
        <v>111</v>
      </c>
      <c r="G2837">
        <v>12686</v>
      </c>
      <c r="H2837" t="s">
        <v>11</v>
      </c>
    </row>
    <row r="2838" spans="1:8">
      <c r="A2838" t="s">
        <v>3783</v>
      </c>
      <c r="B2838" t="s">
        <v>3784</v>
      </c>
      <c r="C2838">
        <v>371</v>
      </c>
      <c r="D2838" t="s">
        <v>12</v>
      </c>
      <c r="E2838">
        <v>114</v>
      </c>
      <c r="F2838">
        <v>370</v>
      </c>
      <c r="G2838">
        <v>2467</v>
      </c>
      <c r="H2838" t="s">
        <v>13</v>
      </c>
    </row>
    <row r="2839" spans="1:8">
      <c r="A2839" t="s">
        <v>3785</v>
      </c>
      <c r="B2839" t="s">
        <v>3786</v>
      </c>
      <c r="C2839">
        <v>400</v>
      </c>
      <c r="D2839" t="s">
        <v>12</v>
      </c>
      <c r="E2839">
        <v>100</v>
      </c>
      <c r="F2839">
        <v>315</v>
      </c>
      <c r="G2839">
        <v>2467</v>
      </c>
      <c r="H2839" t="s">
        <v>13</v>
      </c>
    </row>
    <row r="2840" spans="1:8">
      <c r="A2840" t="s">
        <v>3787</v>
      </c>
      <c r="B2840" t="s">
        <v>3788</v>
      </c>
      <c r="C2840">
        <v>400</v>
      </c>
      <c r="D2840" t="s">
        <v>12</v>
      </c>
      <c r="E2840">
        <v>104</v>
      </c>
      <c r="F2840">
        <v>314</v>
      </c>
      <c r="G2840">
        <v>2467</v>
      </c>
      <c r="H2840" t="s">
        <v>13</v>
      </c>
    </row>
    <row r="2841" spans="1:8" hidden="1">
      <c r="A2841" t="s">
        <v>3789</v>
      </c>
      <c r="B2841" t="s">
        <v>3790</v>
      </c>
      <c r="C2841">
        <v>351</v>
      </c>
      <c r="D2841" t="s">
        <v>10</v>
      </c>
      <c r="E2841">
        <v>29</v>
      </c>
      <c r="F2841">
        <v>92</v>
      </c>
      <c r="G2841">
        <v>12686</v>
      </c>
      <c r="H2841" t="s">
        <v>11</v>
      </c>
    </row>
    <row r="2842" spans="1:8">
      <c r="A2842" t="s">
        <v>3789</v>
      </c>
      <c r="B2842" t="s">
        <v>3790</v>
      </c>
      <c r="C2842">
        <v>351</v>
      </c>
      <c r="D2842" t="s">
        <v>12</v>
      </c>
      <c r="E2842">
        <v>95</v>
      </c>
      <c r="F2842">
        <v>350</v>
      </c>
      <c r="G2842">
        <v>2467</v>
      </c>
      <c r="H2842" t="s">
        <v>13</v>
      </c>
    </row>
    <row r="2843" spans="1:8" hidden="1">
      <c r="A2843" t="s">
        <v>3791</v>
      </c>
      <c r="B2843" t="s">
        <v>3792</v>
      </c>
      <c r="C2843">
        <v>492</v>
      </c>
      <c r="D2843" t="s">
        <v>2011</v>
      </c>
      <c r="E2843">
        <v>391</v>
      </c>
      <c r="F2843">
        <v>450</v>
      </c>
      <c r="G2843">
        <v>2</v>
      </c>
      <c r="H2843" t="s">
        <v>2011</v>
      </c>
    </row>
    <row r="2844" spans="1:8">
      <c r="A2844" t="s">
        <v>3791</v>
      </c>
      <c r="B2844" t="s">
        <v>3792</v>
      </c>
      <c r="C2844">
        <v>492</v>
      </c>
      <c r="D2844" t="s">
        <v>12</v>
      </c>
      <c r="E2844">
        <v>108</v>
      </c>
      <c r="F2844">
        <v>210</v>
      </c>
      <c r="G2844">
        <v>2467</v>
      </c>
      <c r="H2844" t="s">
        <v>13</v>
      </c>
    </row>
    <row r="2845" spans="1:8" hidden="1">
      <c r="A2845" t="s">
        <v>3793</v>
      </c>
      <c r="B2845" t="s">
        <v>3794</v>
      </c>
      <c r="C2845">
        <v>351</v>
      </c>
      <c r="D2845" t="s">
        <v>10</v>
      </c>
      <c r="E2845">
        <v>29</v>
      </c>
      <c r="F2845">
        <v>92</v>
      </c>
      <c r="G2845">
        <v>12686</v>
      </c>
      <c r="H2845" t="s">
        <v>11</v>
      </c>
    </row>
    <row r="2846" spans="1:8">
      <c r="A2846" t="s">
        <v>3793</v>
      </c>
      <c r="B2846" t="s">
        <v>3794</v>
      </c>
      <c r="C2846">
        <v>351</v>
      </c>
      <c r="D2846" t="s">
        <v>12</v>
      </c>
      <c r="E2846">
        <v>95</v>
      </c>
      <c r="F2846">
        <v>350</v>
      </c>
      <c r="G2846">
        <v>2467</v>
      </c>
      <c r="H2846" t="s">
        <v>13</v>
      </c>
    </row>
    <row r="2847" spans="1:8">
      <c r="A2847" t="s">
        <v>3795</v>
      </c>
      <c r="B2847" t="s">
        <v>3796</v>
      </c>
      <c r="C2847">
        <v>286</v>
      </c>
      <c r="D2847" t="s">
        <v>12</v>
      </c>
      <c r="E2847">
        <v>23</v>
      </c>
      <c r="F2847">
        <v>280</v>
      </c>
      <c r="G2847">
        <v>2467</v>
      </c>
      <c r="H2847" t="s">
        <v>13</v>
      </c>
    </row>
    <row r="2848" spans="1:8" hidden="1">
      <c r="A2848" t="s">
        <v>3797</v>
      </c>
      <c r="B2848" t="s">
        <v>3798</v>
      </c>
      <c r="C2848">
        <v>343</v>
      </c>
      <c r="D2848" t="s">
        <v>3799</v>
      </c>
      <c r="E2848">
        <v>1</v>
      </c>
      <c r="F2848">
        <v>39</v>
      </c>
      <c r="G2848">
        <v>2</v>
      </c>
      <c r="H2848" t="s">
        <v>3799</v>
      </c>
    </row>
    <row r="2849" spans="1:8">
      <c r="A2849" t="s">
        <v>3797</v>
      </c>
      <c r="B2849" t="s">
        <v>3798</v>
      </c>
      <c r="C2849">
        <v>343</v>
      </c>
      <c r="D2849" t="s">
        <v>12</v>
      </c>
      <c r="E2849">
        <v>86</v>
      </c>
      <c r="F2849">
        <v>341</v>
      </c>
      <c r="G2849">
        <v>2467</v>
      </c>
      <c r="H2849" t="s">
        <v>13</v>
      </c>
    </row>
    <row r="2850" spans="1:8">
      <c r="A2850" t="s">
        <v>3800</v>
      </c>
      <c r="B2850" t="s">
        <v>3801</v>
      </c>
      <c r="C2850">
        <v>346</v>
      </c>
      <c r="D2850" t="s">
        <v>12</v>
      </c>
      <c r="E2850">
        <v>92</v>
      </c>
      <c r="F2850">
        <v>345</v>
      </c>
      <c r="G2850">
        <v>2467</v>
      </c>
      <c r="H2850" t="s">
        <v>13</v>
      </c>
    </row>
    <row r="2851" spans="1:8" hidden="1">
      <c r="A2851" t="s">
        <v>3802</v>
      </c>
      <c r="B2851" t="s">
        <v>3803</v>
      </c>
      <c r="C2851">
        <v>687</v>
      </c>
      <c r="D2851" t="s">
        <v>128</v>
      </c>
      <c r="E2851">
        <v>1</v>
      </c>
      <c r="F2851">
        <v>134</v>
      </c>
      <c r="G2851">
        <v>5</v>
      </c>
      <c r="H2851" t="s">
        <v>128</v>
      </c>
    </row>
    <row r="2852" spans="1:8">
      <c r="A2852" t="s">
        <v>3802</v>
      </c>
      <c r="B2852" t="s">
        <v>3803</v>
      </c>
      <c r="C2852">
        <v>687</v>
      </c>
      <c r="D2852" t="s">
        <v>12</v>
      </c>
      <c r="E2852">
        <v>205</v>
      </c>
      <c r="F2852">
        <v>301</v>
      </c>
      <c r="G2852">
        <v>2467</v>
      </c>
      <c r="H2852" t="s">
        <v>13</v>
      </c>
    </row>
    <row r="2853" spans="1:8" hidden="1">
      <c r="A2853" t="s">
        <v>3804</v>
      </c>
      <c r="B2853" t="s">
        <v>3805</v>
      </c>
      <c r="C2853">
        <v>521</v>
      </c>
      <c r="D2853" t="s">
        <v>123</v>
      </c>
      <c r="E2853">
        <v>332</v>
      </c>
      <c r="F2853">
        <v>519</v>
      </c>
      <c r="G2853">
        <v>5</v>
      </c>
      <c r="H2853" t="s">
        <v>123</v>
      </c>
    </row>
    <row r="2854" spans="1:8">
      <c r="A2854" t="s">
        <v>3804</v>
      </c>
      <c r="B2854" t="s">
        <v>3805</v>
      </c>
      <c r="C2854">
        <v>521</v>
      </c>
      <c r="D2854" t="s">
        <v>12</v>
      </c>
      <c r="E2854">
        <v>129</v>
      </c>
      <c r="F2854">
        <v>329</v>
      </c>
      <c r="G2854">
        <v>2467</v>
      </c>
      <c r="H2854" t="s">
        <v>13</v>
      </c>
    </row>
    <row r="2855" spans="1:8" hidden="1">
      <c r="A2855" t="s">
        <v>3806</v>
      </c>
      <c r="B2855" t="s">
        <v>3807</v>
      </c>
      <c r="C2855">
        <v>351</v>
      </c>
      <c r="D2855" t="s">
        <v>10</v>
      </c>
      <c r="E2855">
        <v>27</v>
      </c>
      <c r="F2855">
        <v>79</v>
      </c>
      <c r="G2855">
        <v>12686</v>
      </c>
      <c r="H2855" t="s">
        <v>11</v>
      </c>
    </row>
    <row r="2856" spans="1:8">
      <c r="A2856" t="s">
        <v>3806</v>
      </c>
      <c r="B2856" t="s">
        <v>3807</v>
      </c>
      <c r="C2856">
        <v>351</v>
      </c>
      <c r="D2856" t="s">
        <v>12</v>
      </c>
      <c r="E2856">
        <v>82</v>
      </c>
      <c r="F2856">
        <v>247</v>
      </c>
      <c r="G2856">
        <v>2467</v>
      </c>
      <c r="H2856" t="s">
        <v>13</v>
      </c>
    </row>
    <row r="2857" spans="1:8">
      <c r="A2857" t="s">
        <v>3806</v>
      </c>
      <c r="B2857" t="s">
        <v>3807</v>
      </c>
      <c r="C2857">
        <v>351</v>
      </c>
      <c r="D2857" t="s">
        <v>12</v>
      </c>
      <c r="E2857">
        <v>308</v>
      </c>
      <c r="F2857">
        <v>350</v>
      </c>
      <c r="G2857">
        <v>2467</v>
      </c>
      <c r="H2857" t="s">
        <v>13</v>
      </c>
    </row>
    <row r="2858" spans="1:8">
      <c r="A2858" t="s">
        <v>3808</v>
      </c>
      <c r="B2858" t="s">
        <v>3809</v>
      </c>
      <c r="C2858">
        <v>329</v>
      </c>
      <c r="D2858" t="s">
        <v>12</v>
      </c>
      <c r="E2858">
        <v>65</v>
      </c>
      <c r="F2858">
        <v>329</v>
      </c>
      <c r="G2858">
        <v>2467</v>
      </c>
      <c r="H2858" t="s">
        <v>13</v>
      </c>
    </row>
    <row r="2859" spans="1:8" hidden="1">
      <c r="A2859" t="s">
        <v>3810</v>
      </c>
      <c r="B2859" t="s">
        <v>3811</v>
      </c>
      <c r="C2859">
        <v>353</v>
      </c>
      <c r="D2859" t="s">
        <v>10</v>
      </c>
      <c r="E2859">
        <v>4</v>
      </c>
      <c r="F2859">
        <v>62</v>
      </c>
      <c r="G2859">
        <v>12686</v>
      </c>
      <c r="H2859" t="s">
        <v>11</v>
      </c>
    </row>
    <row r="2860" spans="1:8">
      <c r="A2860" t="s">
        <v>3810</v>
      </c>
      <c r="B2860" t="s">
        <v>3811</v>
      </c>
      <c r="C2860">
        <v>353</v>
      </c>
      <c r="D2860" t="s">
        <v>12</v>
      </c>
      <c r="E2860">
        <v>65</v>
      </c>
      <c r="F2860">
        <v>127</v>
      </c>
      <c r="G2860">
        <v>2467</v>
      </c>
      <c r="H2860" t="s">
        <v>13</v>
      </c>
    </row>
    <row r="2861" spans="1:8">
      <c r="A2861" t="s">
        <v>3810</v>
      </c>
      <c r="B2861" t="s">
        <v>3811</v>
      </c>
      <c r="C2861">
        <v>353</v>
      </c>
      <c r="D2861" t="s">
        <v>12</v>
      </c>
      <c r="E2861">
        <v>145</v>
      </c>
      <c r="F2861">
        <v>352</v>
      </c>
      <c r="G2861">
        <v>2467</v>
      </c>
      <c r="H2861" t="s">
        <v>13</v>
      </c>
    </row>
    <row r="2862" spans="1:8">
      <c r="A2862" t="s">
        <v>3812</v>
      </c>
      <c r="B2862" t="s">
        <v>3813</v>
      </c>
      <c r="C2862">
        <v>332</v>
      </c>
      <c r="D2862" t="s">
        <v>12</v>
      </c>
      <c r="E2862">
        <v>65</v>
      </c>
      <c r="F2862">
        <v>314</v>
      </c>
      <c r="G2862">
        <v>2467</v>
      </c>
      <c r="H2862" t="s">
        <v>13</v>
      </c>
    </row>
    <row r="2863" spans="1:8">
      <c r="A2863" t="s">
        <v>3814</v>
      </c>
      <c r="B2863" t="s">
        <v>3815</v>
      </c>
      <c r="C2863">
        <v>619</v>
      </c>
      <c r="D2863" t="s">
        <v>12</v>
      </c>
      <c r="E2863">
        <v>70</v>
      </c>
      <c r="F2863">
        <v>263</v>
      </c>
      <c r="G2863">
        <v>2467</v>
      </c>
      <c r="H2863" t="s">
        <v>13</v>
      </c>
    </row>
    <row r="2864" spans="1:8">
      <c r="A2864" t="s">
        <v>3816</v>
      </c>
      <c r="B2864" t="s">
        <v>3817</v>
      </c>
      <c r="C2864">
        <v>265</v>
      </c>
      <c r="D2864" t="s">
        <v>12</v>
      </c>
      <c r="E2864">
        <v>24</v>
      </c>
      <c r="F2864">
        <v>103</v>
      </c>
      <c r="G2864">
        <v>2467</v>
      </c>
      <c r="H2864" t="s">
        <v>13</v>
      </c>
    </row>
    <row r="2865" spans="1:8">
      <c r="A2865" t="s">
        <v>3818</v>
      </c>
      <c r="B2865" t="s">
        <v>3819</v>
      </c>
      <c r="C2865">
        <v>267</v>
      </c>
      <c r="D2865" t="s">
        <v>12</v>
      </c>
      <c r="E2865">
        <v>68</v>
      </c>
      <c r="F2865">
        <v>264</v>
      </c>
      <c r="G2865">
        <v>2467</v>
      </c>
      <c r="H2865" t="s">
        <v>13</v>
      </c>
    </row>
    <row r="2866" spans="1:8" hidden="1">
      <c r="A2866" t="s">
        <v>3820</v>
      </c>
      <c r="B2866" t="s">
        <v>3821</v>
      </c>
      <c r="C2866">
        <v>369</v>
      </c>
      <c r="D2866" t="s">
        <v>3799</v>
      </c>
      <c r="E2866">
        <v>1</v>
      </c>
      <c r="F2866">
        <v>39</v>
      </c>
      <c r="G2866">
        <v>2</v>
      </c>
      <c r="H2866" t="s">
        <v>3799</v>
      </c>
    </row>
    <row r="2867" spans="1:8">
      <c r="A2867" t="s">
        <v>3820</v>
      </c>
      <c r="B2867" t="s">
        <v>3821</v>
      </c>
      <c r="C2867">
        <v>369</v>
      </c>
      <c r="D2867" t="s">
        <v>12</v>
      </c>
      <c r="E2867">
        <v>86</v>
      </c>
      <c r="F2867">
        <v>286</v>
      </c>
      <c r="G2867">
        <v>2467</v>
      </c>
      <c r="H2867" t="s">
        <v>13</v>
      </c>
    </row>
    <row r="2868" spans="1:8">
      <c r="A2868" t="s">
        <v>3820</v>
      </c>
      <c r="B2868" t="s">
        <v>3821</v>
      </c>
      <c r="C2868">
        <v>369</v>
      </c>
      <c r="D2868" t="s">
        <v>12</v>
      </c>
      <c r="E2868">
        <v>298</v>
      </c>
      <c r="F2868">
        <v>367</v>
      </c>
      <c r="G2868">
        <v>2467</v>
      </c>
      <c r="H2868" t="s">
        <v>13</v>
      </c>
    </row>
    <row r="2869" spans="1:8">
      <c r="A2869" t="s">
        <v>3822</v>
      </c>
      <c r="B2869" t="s">
        <v>3823</v>
      </c>
      <c r="C2869">
        <v>409</v>
      </c>
      <c r="D2869" t="s">
        <v>12</v>
      </c>
      <c r="E2869">
        <v>165</v>
      </c>
      <c r="F2869">
        <v>209</v>
      </c>
      <c r="G2869">
        <v>2467</v>
      </c>
      <c r="H2869" t="s">
        <v>13</v>
      </c>
    </row>
    <row r="2870" spans="1:8">
      <c r="A2870" t="s">
        <v>3822</v>
      </c>
      <c r="B2870" t="s">
        <v>3823</v>
      </c>
      <c r="C2870">
        <v>409</v>
      </c>
      <c r="D2870" t="s">
        <v>12</v>
      </c>
      <c r="E2870">
        <v>203</v>
      </c>
      <c r="F2870">
        <v>345</v>
      </c>
      <c r="G2870">
        <v>2467</v>
      </c>
      <c r="H2870" t="s">
        <v>13</v>
      </c>
    </row>
    <row r="2871" spans="1:8">
      <c r="A2871" t="s">
        <v>3822</v>
      </c>
      <c r="B2871" t="s">
        <v>3823</v>
      </c>
      <c r="C2871">
        <v>409</v>
      </c>
      <c r="D2871" t="s">
        <v>12</v>
      </c>
      <c r="E2871">
        <v>359</v>
      </c>
      <c r="F2871">
        <v>409</v>
      </c>
      <c r="G2871">
        <v>2467</v>
      </c>
      <c r="H2871" t="s">
        <v>13</v>
      </c>
    </row>
    <row r="2872" spans="1:8" hidden="1">
      <c r="A2872" t="s">
        <v>3824</v>
      </c>
      <c r="B2872" t="s">
        <v>3825</v>
      </c>
      <c r="C2872">
        <v>338</v>
      </c>
      <c r="D2872" t="s">
        <v>238</v>
      </c>
      <c r="E2872">
        <v>33</v>
      </c>
      <c r="F2872">
        <v>69</v>
      </c>
      <c r="G2872">
        <v>92</v>
      </c>
      <c r="H2872" t="s">
        <v>238</v>
      </c>
    </row>
    <row r="2873" spans="1:8">
      <c r="A2873" t="s">
        <v>3824</v>
      </c>
      <c r="B2873" t="s">
        <v>3825</v>
      </c>
      <c r="C2873">
        <v>338</v>
      </c>
      <c r="D2873" t="s">
        <v>12</v>
      </c>
      <c r="E2873">
        <v>80</v>
      </c>
      <c r="F2873">
        <v>336</v>
      </c>
      <c r="G2873">
        <v>2467</v>
      </c>
      <c r="H2873" t="s">
        <v>13</v>
      </c>
    </row>
    <row r="2874" spans="1:8" hidden="1">
      <c r="A2874" t="s">
        <v>3826</v>
      </c>
      <c r="B2874" t="s">
        <v>3827</v>
      </c>
      <c r="C2874">
        <v>647</v>
      </c>
      <c r="D2874" t="s">
        <v>38</v>
      </c>
      <c r="E2874">
        <v>391</v>
      </c>
      <c r="F2874">
        <v>439</v>
      </c>
      <c r="G2874">
        <v>5</v>
      </c>
      <c r="H2874" t="s">
        <v>38</v>
      </c>
    </row>
    <row r="2875" spans="1:8">
      <c r="A2875" t="s">
        <v>3826</v>
      </c>
      <c r="B2875" t="s">
        <v>3827</v>
      </c>
      <c r="C2875">
        <v>647</v>
      </c>
      <c r="D2875" t="s">
        <v>12</v>
      </c>
      <c r="E2875">
        <v>169</v>
      </c>
      <c r="F2875">
        <v>387</v>
      </c>
      <c r="G2875">
        <v>2467</v>
      </c>
      <c r="H2875" t="s">
        <v>13</v>
      </c>
    </row>
    <row r="2876" spans="1:8" hidden="1">
      <c r="A2876" t="s">
        <v>3828</v>
      </c>
      <c r="B2876" t="s">
        <v>3829</v>
      </c>
      <c r="C2876">
        <v>348</v>
      </c>
      <c r="D2876" t="s">
        <v>10</v>
      </c>
      <c r="E2876">
        <v>24</v>
      </c>
      <c r="F2876">
        <v>81</v>
      </c>
      <c r="G2876">
        <v>12686</v>
      </c>
      <c r="H2876" t="s">
        <v>11</v>
      </c>
    </row>
    <row r="2877" spans="1:8">
      <c r="A2877" t="s">
        <v>3828</v>
      </c>
      <c r="B2877" t="s">
        <v>3829</v>
      </c>
      <c r="C2877">
        <v>348</v>
      </c>
      <c r="D2877" t="s">
        <v>12</v>
      </c>
      <c r="E2877">
        <v>84</v>
      </c>
      <c r="F2877">
        <v>341</v>
      </c>
      <c r="G2877">
        <v>2467</v>
      </c>
      <c r="H2877" t="s">
        <v>13</v>
      </c>
    </row>
    <row r="2878" spans="1:8">
      <c r="A2878" t="s">
        <v>3830</v>
      </c>
      <c r="B2878" t="s">
        <v>3831</v>
      </c>
      <c r="C2878">
        <v>104</v>
      </c>
      <c r="D2878" t="s">
        <v>12</v>
      </c>
      <c r="E2878">
        <v>1</v>
      </c>
      <c r="F2878">
        <v>103</v>
      </c>
      <c r="G2878">
        <v>2467</v>
      </c>
      <c r="H2878" t="s">
        <v>13</v>
      </c>
    </row>
    <row r="2879" spans="1:8">
      <c r="A2879" t="s">
        <v>3832</v>
      </c>
      <c r="B2879" t="s">
        <v>3833</v>
      </c>
      <c r="C2879">
        <v>324</v>
      </c>
      <c r="D2879" t="s">
        <v>12</v>
      </c>
      <c r="E2879">
        <v>92</v>
      </c>
      <c r="F2879">
        <v>324</v>
      </c>
      <c r="G2879">
        <v>2467</v>
      </c>
      <c r="H2879" t="s">
        <v>13</v>
      </c>
    </row>
    <row r="2880" spans="1:8" hidden="1">
      <c r="A2880" t="s">
        <v>3834</v>
      </c>
      <c r="B2880" t="s">
        <v>3835</v>
      </c>
      <c r="C2880">
        <v>215</v>
      </c>
      <c r="D2880" t="s">
        <v>10</v>
      </c>
      <c r="E2880">
        <v>25</v>
      </c>
      <c r="F2880">
        <v>86</v>
      </c>
      <c r="G2880">
        <v>12686</v>
      </c>
      <c r="H2880" t="s">
        <v>11</v>
      </c>
    </row>
    <row r="2881" spans="1:8">
      <c r="A2881" t="s">
        <v>3834</v>
      </c>
      <c r="B2881" t="s">
        <v>3835</v>
      </c>
      <c r="C2881">
        <v>215</v>
      </c>
      <c r="D2881" t="s">
        <v>12</v>
      </c>
      <c r="E2881">
        <v>90</v>
      </c>
      <c r="F2881">
        <v>215</v>
      </c>
      <c r="G2881">
        <v>2467</v>
      </c>
      <c r="H2881" t="s">
        <v>13</v>
      </c>
    </row>
    <row r="2882" spans="1:8">
      <c r="A2882" t="s">
        <v>3836</v>
      </c>
      <c r="B2882" t="s">
        <v>3837</v>
      </c>
      <c r="C2882">
        <v>349</v>
      </c>
      <c r="D2882" t="s">
        <v>12</v>
      </c>
      <c r="E2882">
        <v>92</v>
      </c>
      <c r="F2882">
        <v>347</v>
      </c>
      <c r="G2882">
        <v>2467</v>
      </c>
      <c r="H2882" t="s">
        <v>13</v>
      </c>
    </row>
    <row r="2883" spans="1:8" hidden="1">
      <c r="A2883" t="s">
        <v>3838</v>
      </c>
      <c r="B2883" t="s">
        <v>3839</v>
      </c>
      <c r="C2883">
        <v>345</v>
      </c>
      <c r="D2883" t="s">
        <v>10</v>
      </c>
      <c r="E2883">
        <v>28</v>
      </c>
      <c r="F2883">
        <v>85</v>
      </c>
      <c r="G2883">
        <v>12686</v>
      </c>
      <c r="H2883" t="s">
        <v>11</v>
      </c>
    </row>
    <row r="2884" spans="1:8">
      <c r="A2884" t="s">
        <v>3838</v>
      </c>
      <c r="B2884" t="s">
        <v>3839</v>
      </c>
      <c r="C2884">
        <v>345</v>
      </c>
      <c r="D2884" t="s">
        <v>12</v>
      </c>
      <c r="E2884">
        <v>89</v>
      </c>
      <c r="F2884">
        <v>344</v>
      </c>
      <c r="G2884">
        <v>2467</v>
      </c>
      <c r="H2884" t="s">
        <v>13</v>
      </c>
    </row>
    <row r="2885" spans="1:8" hidden="1">
      <c r="A2885" t="s">
        <v>3840</v>
      </c>
      <c r="B2885" t="s">
        <v>3841</v>
      </c>
      <c r="C2885">
        <v>312</v>
      </c>
      <c r="D2885" t="s">
        <v>3842</v>
      </c>
      <c r="E2885">
        <v>160</v>
      </c>
      <c r="F2885">
        <v>194</v>
      </c>
      <c r="G2885">
        <v>3</v>
      </c>
      <c r="H2885" t="s">
        <v>3842</v>
      </c>
    </row>
    <row r="2886" spans="1:8">
      <c r="A2886" t="s">
        <v>3840</v>
      </c>
      <c r="B2886" t="s">
        <v>3841</v>
      </c>
      <c r="C2886">
        <v>312</v>
      </c>
      <c r="D2886" t="s">
        <v>12</v>
      </c>
      <c r="E2886">
        <v>12</v>
      </c>
      <c r="F2886">
        <v>141</v>
      </c>
      <c r="G2886">
        <v>2467</v>
      </c>
      <c r="H2886" t="s">
        <v>13</v>
      </c>
    </row>
    <row r="2887" spans="1:8">
      <c r="A2887" t="s">
        <v>3843</v>
      </c>
      <c r="B2887" t="s">
        <v>3844</v>
      </c>
      <c r="C2887">
        <v>342</v>
      </c>
      <c r="D2887" t="s">
        <v>12</v>
      </c>
      <c r="E2887">
        <v>84</v>
      </c>
      <c r="F2887">
        <v>341</v>
      </c>
      <c r="G2887">
        <v>2467</v>
      </c>
      <c r="H2887" t="s">
        <v>13</v>
      </c>
    </row>
    <row r="2888" spans="1:8" hidden="1">
      <c r="A2888" t="s">
        <v>3845</v>
      </c>
      <c r="B2888" t="s">
        <v>3846</v>
      </c>
      <c r="C2888">
        <v>336</v>
      </c>
      <c r="D2888" t="s">
        <v>10</v>
      </c>
      <c r="E2888">
        <v>25</v>
      </c>
      <c r="F2888">
        <v>77</v>
      </c>
      <c r="G2888">
        <v>12686</v>
      </c>
      <c r="H2888" t="s">
        <v>11</v>
      </c>
    </row>
    <row r="2889" spans="1:8">
      <c r="A2889" t="s">
        <v>3845</v>
      </c>
      <c r="B2889" t="s">
        <v>3846</v>
      </c>
      <c r="C2889">
        <v>336</v>
      </c>
      <c r="D2889" t="s">
        <v>12</v>
      </c>
      <c r="E2889">
        <v>80</v>
      </c>
      <c r="F2889">
        <v>335</v>
      </c>
      <c r="G2889">
        <v>2467</v>
      </c>
      <c r="H2889" t="s">
        <v>13</v>
      </c>
    </row>
    <row r="2890" spans="1:8" hidden="1">
      <c r="A2890" t="s">
        <v>3847</v>
      </c>
      <c r="B2890" t="s">
        <v>3848</v>
      </c>
      <c r="C2890">
        <v>342</v>
      </c>
      <c r="D2890" t="s">
        <v>10</v>
      </c>
      <c r="E2890">
        <v>22</v>
      </c>
      <c r="F2890">
        <v>81</v>
      </c>
      <c r="G2890">
        <v>12686</v>
      </c>
      <c r="H2890" t="s">
        <v>11</v>
      </c>
    </row>
    <row r="2891" spans="1:8">
      <c r="A2891" t="s">
        <v>3847</v>
      </c>
      <c r="B2891" t="s">
        <v>3848</v>
      </c>
      <c r="C2891">
        <v>342</v>
      </c>
      <c r="D2891" t="s">
        <v>12</v>
      </c>
      <c r="E2891">
        <v>84</v>
      </c>
      <c r="F2891">
        <v>341</v>
      </c>
      <c r="G2891">
        <v>2467</v>
      </c>
      <c r="H2891" t="s">
        <v>13</v>
      </c>
    </row>
    <row r="2892" spans="1:8">
      <c r="A2892" t="s">
        <v>3849</v>
      </c>
      <c r="B2892" t="s">
        <v>3850</v>
      </c>
      <c r="C2892">
        <v>339</v>
      </c>
      <c r="D2892" t="s">
        <v>12</v>
      </c>
      <c r="E2892">
        <v>81</v>
      </c>
      <c r="F2892">
        <v>338</v>
      </c>
      <c r="G2892">
        <v>2467</v>
      </c>
      <c r="H2892" t="s">
        <v>13</v>
      </c>
    </row>
    <row r="2893" spans="1:8">
      <c r="A2893" t="s">
        <v>3851</v>
      </c>
      <c r="B2893" t="s">
        <v>3852</v>
      </c>
      <c r="C2893">
        <v>67</v>
      </c>
      <c r="D2893" t="s">
        <v>12</v>
      </c>
      <c r="E2893">
        <v>1</v>
      </c>
      <c r="F2893">
        <v>67</v>
      </c>
      <c r="G2893">
        <v>2467</v>
      </c>
      <c r="H2893" t="s">
        <v>13</v>
      </c>
    </row>
    <row r="2894" spans="1:8">
      <c r="A2894" t="s">
        <v>3853</v>
      </c>
      <c r="B2894" t="s">
        <v>3854</v>
      </c>
      <c r="C2894">
        <v>67</v>
      </c>
      <c r="D2894" t="s">
        <v>12</v>
      </c>
      <c r="E2894">
        <v>1</v>
      </c>
      <c r="F2894">
        <v>67</v>
      </c>
      <c r="G2894">
        <v>2467</v>
      </c>
      <c r="H2894" t="s">
        <v>13</v>
      </c>
    </row>
    <row r="2895" spans="1:8">
      <c r="A2895" t="s">
        <v>3855</v>
      </c>
      <c r="B2895" t="s">
        <v>3856</v>
      </c>
      <c r="C2895">
        <v>67</v>
      </c>
      <c r="D2895" t="s">
        <v>12</v>
      </c>
      <c r="E2895">
        <v>1</v>
      </c>
      <c r="F2895">
        <v>67</v>
      </c>
      <c r="G2895">
        <v>2467</v>
      </c>
      <c r="H2895" t="s">
        <v>13</v>
      </c>
    </row>
    <row r="2896" spans="1:8">
      <c r="A2896" t="s">
        <v>3857</v>
      </c>
      <c r="B2896" t="s">
        <v>3858</v>
      </c>
      <c r="C2896">
        <v>67</v>
      </c>
      <c r="D2896" t="s">
        <v>12</v>
      </c>
      <c r="E2896">
        <v>1</v>
      </c>
      <c r="F2896">
        <v>67</v>
      </c>
      <c r="G2896">
        <v>2467</v>
      </c>
      <c r="H2896" t="s">
        <v>13</v>
      </c>
    </row>
    <row r="2897" spans="1:8">
      <c r="A2897" t="s">
        <v>3859</v>
      </c>
      <c r="B2897" t="s">
        <v>3860</v>
      </c>
      <c r="C2897">
        <v>67</v>
      </c>
      <c r="D2897" t="s">
        <v>12</v>
      </c>
      <c r="E2897">
        <v>1</v>
      </c>
      <c r="F2897">
        <v>67</v>
      </c>
      <c r="G2897">
        <v>2467</v>
      </c>
      <c r="H2897" t="s">
        <v>13</v>
      </c>
    </row>
    <row r="2898" spans="1:8">
      <c r="A2898" t="s">
        <v>3861</v>
      </c>
      <c r="B2898" t="s">
        <v>3862</v>
      </c>
      <c r="C2898">
        <v>65</v>
      </c>
      <c r="D2898" t="s">
        <v>12</v>
      </c>
      <c r="E2898">
        <v>1</v>
      </c>
      <c r="F2898">
        <v>65</v>
      </c>
      <c r="G2898">
        <v>2467</v>
      </c>
      <c r="H2898" t="s">
        <v>13</v>
      </c>
    </row>
    <row r="2899" spans="1:8">
      <c r="A2899" t="s">
        <v>3863</v>
      </c>
      <c r="B2899" t="s">
        <v>3864</v>
      </c>
      <c r="C2899">
        <v>139</v>
      </c>
      <c r="D2899" t="s">
        <v>12</v>
      </c>
      <c r="E2899">
        <v>1</v>
      </c>
      <c r="F2899">
        <v>139</v>
      </c>
      <c r="G2899">
        <v>2467</v>
      </c>
      <c r="H2899" t="s">
        <v>13</v>
      </c>
    </row>
    <row r="2900" spans="1:8">
      <c r="A2900" t="s">
        <v>3865</v>
      </c>
      <c r="B2900" t="s">
        <v>3866</v>
      </c>
      <c r="C2900">
        <v>139</v>
      </c>
      <c r="D2900" t="s">
        <v>12</v>
      </c>
      <c r="E2900">
        <v>1</v>
      </c>
      <c r="F2900">
        <v>139</v>
      </c>
      <c r="G2900">
        <v>2467</v>
      </c>
      <c r="H2900" t="s">
        <v>13</v>
      </c>
    </row>
    <row r="2901" spans="1:8">
      <c r="A2901" t="s">
        <v>3867</v>
      </c>
      <c r="B2901" t="s">
        <v>3868</v>
      </c>
      <c r="C2901">
        <v>346</v>
      </c>
      <c r="D2901" t="s">
        <v>12</v>
      </c>
      <c r="E2901">
        <v>60</v>
      </c>
      <c r="F2901">
        <v>340</v>
      </c>
      <c r="G2901">
        <v>2467</v>
      </c>
      <c r="H2901" t="s">
        <v>13</v>
      </c>
    </row>
    <row r="2902" spans="1:8">
      <c r="A2902" t="s">
        <v>3869</v>
      </c>
      <c r="B2902" t="s">
        <v>3870</v>
      </c>
      <c r="C2902">
        <v>564</v>
      </c>
      <c r="D2902" t="s">
        <v>12</v>
      </c>
      <c r="E2902">
        <v>148</v>
      </c>
      <c r="F2902">
        <v>281</v>
      </c>
      <c r="G2902">
        <v>2467</v>
      </c>
      <c r="H2902" t="s">
        <v>13</v>
      </c>
    </row>
    <row r="2903" spans="1:8">
      <c r="A2903" t="s">
        <v>3869</v>
      </c>
      <c r="B2903" t="s">
        <v>3870</v>
      </c>
      <c r="C2903">
        <v>564</v>
      </c>
      <c r="D2903" t="s">
        <v>12</v>
      </c>
      <c r="E2903">
        <v>272</v>
      </c>
      <c r="F2903">
        <v>373</v>
      </c>
      <c r="G2903">
        <v>2467</v>
      </c>
      <c r="H2903" t="s">
        <v>13</v>
      </c>
    </row>
    <row r="2904" spans="1:8" hidden="1">
      <c r="A2904" t="s">
        <v>3871</v>
      </c>
      <c r="B2904" t="s">
        <v>3872</v>
      </c>
      <c r="C2904">
        <v>351</v>
      </c>
      <c r="D2904" t="s">
        <v>10</v>
      </c>
      <c r="E2904">
        <v>26</v>
      </c>
      <c r="F2904">
        <v>90</v>
      </c>
      <c r="G2904">
        <v>12686</v>
      </c>
      <c r="H2904" t="s">
        <v>11</v>
      </c>
    </row>
    <row r="2905" spans="1:8">
      <c r="A2905" t="s">
        <v>3871</v>
      </c>
      <c r="B2905" t="s">
        <v>3872</v>
      </c>
      <c r="C2905">
        <v>351</v>
      </c>
      <c r="D2905" t="s">
        <v>12</v>
      </c>
      <c r="E2905">
        <v>93</v>
      </c>
      <c r="F2905">
        <v>349</v>
      </c>
      <c r="G2905">
        <v>2467</v>
      </c>
      <c r="H2905" t="s">
        <v>13</v>
      </c>
    </row>
    <row r="2906" spans="1:8" hidden="1">
      <c r="A2906" t="s">
        <v>3873</v>
      </c>
      <c r="B2906" t="s">
        <v>3874</v>
      </c>
      <c r="C2906">
        <v>330</v>
      </c>
      <c r="D2906" t="s">
        <v>238</v>
      </c>
      <c r="E2906">
        <v>22</v>
      </c>
      <c r="F2906">
        <v>64</v>
      </c>
      <c r="G2906">
        <v>92</v>
      </c>
      <c r="H2906" t="s">
        <v>238</v>
      </c>
    </row>
    <row r="2907" spans="1:8">
      <c r="A2907" t="s">
        <v>3873</v>
      </c>
      <c r="B2907" t="s">
        <v>3874</v>
      </c>
      <c r="C2907">
        <v>330</v>
      </c>
      <c r="D2907" t="s">
        <v>12</v>
      </c>
      <c r="E2907">
        <v>73</v>
      </c>
      <c r="F2907">
        <v>330</v>
      </c>
      <c r="G2907">
        <v>2467</v>
      </c>
      <c r="H2907" t="s">
        <v>13</v>
      </c>
    </row>
    <row r="2908" spans="1:8" hidden="1">
      <c r="A2908" t="s">
        <v>3875</v>
      </c>
      <c r="B2908" t="s">
        <v>3876</v>
      </c>
      <c r="C2908">
        <v>598</v>
      </c>
      <c r="D2908" t="s">
        <v>1981</v>
      </c>
      <c r="E2908">
        <v>1</v>
      </c>
      <c r="F2908">
        <v>85</v>
      </c>
      <c r="G2908">
        <v>3</v>
      </c>
      <c r="H2908" t="s">
        <v>1981</v>
      </c>
    </row>
    <row r="2909" spans="1:8" hidden="1">
      <c r="A2909" t="s">
        <v>3875</v>
      </c>
      <c r="B2909" t="s">
        <v>3876</v>
      </c>
      <c r="C2909">
        <v>598</v>
      </c>
      <c r="D2909" t="s">
        <v>1982</v>
      </c>
      <c r="E2909">
        <v>183</v>
      </c>
      <c r="F2909">
        <v>595</v>
      </c>
      <c r="G2909">
        <v>3</v>
      </c>
      <c r="H2909" t="s">
        <v>1982</v>
      </c>
    </row>
    <row r="2910" spans="1:8">
      <c r="A2910" t="s">
        <v>3875</v>
      </c>
      <c r="B2910" t="s">
        <v>3876</v>
      </c>
      <c r="C2910">
        <v>598</v>
      </c>
      <c r="D2910" t="s">
        <v>12</v>
      </c>
      <c r="E2910">
        <v>86</v>
      </c>
      <c r="F2910">
        <v>174</v>
      </c>
      <c r="G2910">
        <v>2467</v>
      </c>
      <c r="H2910" t="s">
        <v>13</v>
      </c>
    </row>
    <row r="2911" spans="1:8" hidden="1">
      <c r="A2911" t="s">
        <v>3877</v>
      </c>
      <c r="B2911" t="s">
        <v>3878</v>
      </c>
      <c r="C2911">
        <v>324</v>
      </c>
      <c r="D2911" t="s">
        <v>1978</v>
      </c>
      <c r="E2911">
        <v>197</v>
      </c>
      <c r="F2911">
        <v>303</v>
      </c>
      <c r="G2911">
        <v>3</v>
      </c>
      <c r="H2911" t="s">
        <v>1978</v>
      </c>
    </row>
    <row r="2912" spans="1:8">
      <c r="A2912" t="s">
        <v>3877</v>
      </c>
      <c r="B2912" t="s">
        <v>3878</v>
      </c>
      <c r="C2912">
        <v>324</v>
      </c>
      <c r="D2912" t="s">
        <v>12</v>
      </c>
      <c r="E2912">
        <v>81</v>
      </c>
      <c r="F2912">
        <v>194</v>
      </c>
      <c r="G2912">
        <v>2467</v>
      </c>
      <c r="H2912" t="s">
        <v>13</v>
      </c>
    </row>
    <row r="2913" spans="1:8">
      <c r="A2913" t="s">
        <v>3879</v>
      </c>
      <c r="B2913" t="s">
        <v>3880</v>
      </c>
      <c r="C2913">
        <v>299</v>
      </c>
      <c r="D2913" t="s">
        <v>12</v>
      </c>
      <c r="E2913">
        <v>31</v>
      </c>
      <c r="F2913">
        <v>220</v>
      </c>
      <c r="G2913">
        <v>2467</v>
      </c>
      <c r="H2913" t="s">
        <v>13</v>
      </c>
    </row>
    <row r="2914" spans="1:8" hidden="1">
      <c r="A2914" t="s">
        <v>3881</v>
      </c>
      <c r="B2914" t="s">
        <v>3882</v>
      </c>
      <c r="C2914">
        <v>477</v>
      </c>
      <c r="D2914" t="s">
        <v>1320</v>
      </c>
      <c r="E2914">
        <v>211</v>
      </c>
      <c r="F2914">
        <v>319</v>
      </c>
      <c r="G2914">
        <v>3</v>
      </c>
      <c r="H2914" t="s">
        <v>1320</v>
      </c>
    </row>
    <row r="2915" spans="1:8">
      <c r="A2915" t="s">
        <v>3881</v>
      </c>
      <c r="B2915" t="s">
        <v>3882</v>
      </c>
      <c r="C2915">
        <v>477</v>
      </c>
      <c r="D2915" t="s">
        <v>12</v>
      </c>
      <c r="E2915">
        <v>329</v>
      </c>
      <c r="F2915">
        <v>477</v>
      </c>
      <c r="G2915">
        <v>2467</v>
      </c>
      <c r="H2915" t="s">
        <v>13</v>
      </c>
    </row>
    <row r="2916" spans="1:8">
      <c r="A2916" t="s">
        <v>3883</v>
      </c>
      <c r="B2916" t="s">
        <v>3884</v>
      </c>
      <c r="C2916">
        <v>220</v>
      </c>
      <c r="D2916" t="s">
        <v>12</v>
      </c>
      <c r="E2916">
        <v>1</v>
      </c>
      <c r="F2916">
        <v>220</v>
      </c>
      <c r="G2916">
        <v>2467</v>
      </c>
      <c r="H2916" t="s">
        <v>13</v>
      </c>
    </row>
    <row r="2917" spans="1:8">
      <c r="A2917" t="s">
        <v>3885</v>
      </c>
      <c r="B2917" t="s">
        <v>3886</v>
      </c>
      <c r="C2917">
        <v>220</v>
      </c>
      <c r="D2917" t="s">
        <v>12</v>
      </c>
      <c r="E2917">
        <v>1</v>
      </c>
      <c r="F2917">
        <v>220</v>
      </c>
      <c r="G2917">
        <v>2467</v>
      </c>
      <c r="H2917" t="s">
        <v>13</v>
      </c>
    </row>
    <row r="2918" spans="1:8" hidden="1">
      <c r="A2918" t="s">
        <v>3887</v>
      </c>
      <c r="B2918" t="s">
        <v>3888</v>
      </c>
      <c r="C2918">
        <v>361</v>
      </c>
      <c r="D2918" t="s">
        <v>10</v>
      </c>
      <c r="E2918">
        <v>41</v>
      </c>
      <c r="F2918">
        <v>97</v>
      </c>
      <c r="G2918">
        <v>12686</v>
      </c>
      <c r="H2918" t="s">
        <v>11</v>
      </c>
    </row>
    <row r="2919" spans="1:8">
      <c r="A2919" t="s">
        <v>3887</v>
      </c>
      <c r="B2919" t="s">
        <v>3888</v>
      </c>
      <c r="C2919">
        <v>361</v>
      </c>
      <c r="D2919" t="s">
        <v>12</v>
      </c>
      <c r="E2919">
        <v>100</v>
      </c>
      <c r="F2919">
        <v>356</v>
      </c>
      <c r="G2919">
        <v>2467</v>
      </c>
      <c r="H2919" t="s">
        <v>13</v>
      </c>
    </row>
    <row r="2920" spans="1:8">
      <c r="A2920" t="s">
        <v>3889</v>
      </c>
      <c r="B2920" t="s">
        <v>3890</v>
      </c>
      <c r="C2920">
        <v>511</v>
      </c>
      <c r="D2920" t="s">
        <v>12</v>
      </c>
      <c r="E2920">
        <v>77</v>
      </c>
      <c r="F2920">
        <v>218</v>
      </c>
      <c r="G2920">
        <v>2467</v>
      </c>
      <c r="H2920" t="s">
        <v>13</v>
      </c>
    </row>
    <row r="2921" spans="1:8" hidden="1">
      <c r="A2921" t="s">
        <v>3891</v>
      </c>
      <c r="B2921" t="s">
        <v>3892</v>
      </c>
      <c r="C2921">
        <v>658</v>
      </c>
      <c r="D2921" t="s">
        <v>10</v>
      </c>
      <c r="E2921">
        <v>16</v>
      </c>
      <c r="F2921">
        <v>74</v>
      </c>
      <c r="G2921">
        <v>12686</v>
      </c>
      <c r="H2921" t="s">
        <v>11</v>
      </c>
    </row>
    <row r="2922" spans="1:8" hidden="1">
      <c r="A2922" t="s">
        <v>3891</v>
      </c>
      <c r="B2922" t="s">
        <v>3892</v>
      </c>
      <c r="C2922">
        <v>658</v>
      </c>
      <c r="D2922" t="s">
        <v>1106</v>
      </c>
      <c r="E2922">
        <v>531</v>
      </c>
      <c r="F2922">
        <v>658</v>
      </c>
      <c r="G2922">
        <v>327</v>
      </c>
      <c r="H2922" t="s">
        <v>1107</v>
      </c>
    </row>
    <row r="2923" spans="1:8">
      <c r="A2923" t="s">
        <v>3891</v>
      </c>
      <c r="B2923" t="s">
        <v>3892</v>
      </c>
      <c r="C2923">
        <v>658</v>
      </c>
      <c r="D2923" t="s">
        <v>12</v>
      </c>
      <c r="E2923">
        <v>79</v>
      </c>
      <c r="F2923">
        <v>335</v>
      </c>
      <c r="G2923">
        <v>2467</v>
      </c>
      <c r="H2923" t="s">
        <v>13</v>
      </c>
    </row>
    <row r="2924" spans="1:8">
      <c r="A2924" t="s">
        <v>3893</v>
      </c>
      <c r="B2924" t="s">
        <v>3894</v>
      </c>
      <c r="C2924">
        <v>366</v>
      </c>
      <c r="D2924" t="s">
        <v>12</v>
      </c>
      <c r="E2924">
        <v>36</v>
      </c>
      <c r="F2924">
        <v>249</v>
      </c>
      <c r="G2924">
        <v>2467</v>
      </c>
      <c r="H2924" t="s">
        <v>13</v>
      </c>
    </row>
    <row r="2925" spans="1:8" hidden="1">
      <c r="A2925" t="s">
        <v>3895</v>
      </c>
      <c r="B2925" t="s">
        <v>3896</v>
      </c>
      <c r="C2925">
        <v>892</v>
      </c>
      <c r="D2925" t="s">
        <v>36</v>
      </c>
      <c r="E2925">
        <v>33</v>
      </c>
      <c r="F2925">
        <v>286</v>
      </c>
      <c r="G2925">
        <v>555</v>
      </c>
      <c r="H2925" t="s">
        <v>37</v>
      </c>
    </row>
    <row r="2926" spans="1:8">
      <c r="A2926" t="s">
        <v>3895</v>
      </c>
      <c r="B2926" t="s">
        <v>3896</v>
      </c>
      <c r="C2926">
        <v>892</v>
      </c>
      <c r="D2926" t="s">
        <v>12</v>
      </c>
      <c r="E2926">
        <v>428</v>
      </c>
      <c r="F2926">
        <v>634</v>
      </c>
      <c r="G2926">
        <v>2467</v>
      </c>
      <c r="H2926" t="s">
        <v>13</v>
      </c>
    </row>
    <row r="2927" spans="1:8">
      <c r="A2927" t="s">
        <v>3897</v>
      </c>
      <c r="B2927" t="s">
        <v>3898</v>
      </c>
      <c r="C2927">
        <v>352</v>
      </c>
      <c r="D2927" t="s">
        <v>12</v>
      </c>
      <c r="E2927">
        <v>79</v>
      </c>
      <c r="F2927">
        <v>343</v>
      </c>
      <c r="G2927">
        <v>2467</v>
      </c>
      <c r="H2927" t="s">
        <v>13</v>
      </c>
    </row>
    <row r="2928" spans="1:8" hidden="1">
      <c r="A2928" t="s">
        <v>3899</v>
      </c>
      <c r="B2928" t="s">
        <v>3900</v>
      </c>
      <c r="C2928">
        <v>226</v>
      </c>
      <c r="D2928" t="s">
        <v>10</v>
      </c>
      <c r="E2928">
        <v>18</v>
      </c>
      <c r="F2928">
        <v>72</v>
      </c>
      <c r="G2928">
        <v>12686</v>
      </c>
      <c r="H2928" t="s">
        <v>11</v>
      </c>
    </row>
    <row r="2929" spans="1:8">
      <c r="A2929" t="s">
        <v>3899</v>
      </c>
      <c r="B2929" t="s">
        <v>3900</v>
      </c>
      <c r="C2929">
        <v>226</v>
      </c>
      <c r="D2929" t="s">
        <v>12</v>
      </c>
      <c r="E2929">
        <v>75</v>
      </c>
      <c r="F2929">
        <v>226</v>
      </c>
      <c r="G2929">
        <v>2467</v>
      </c>
      <c r="H2929" t="s">
        <v>13</v>
      </c>
    </row>
    <row r="2930" spans="1:8">
      <c r="A2930" t="s">
        <v>3901</v>
      </c>
      <c r="B2930" t="s">
        <v>3902</v>
      </c>
      <c r="C2930">
        <v>214</v>
      </c>
      <c r="D2930" t="s">
        <v>12</v>
      </c>
      <c r="E2930">
        <v>51</v>
      </c>
      <c r="F2930">
        <v>193</v>
      </c>
      <c r="G2930">
        <v>2467</v>
      </c>
      <c r="H2930" t="s">
        <v>13</v>
      </c>
    </row>
    <row r="2931" spans="1:8" hidden="1">
      <c r="A2931" t="s">
        <v>3903</v>
      </c>
      <c r="B2931" t="s">
        <v>3904</v>
      </c>
      <c r="C2931">
        <v>347</v>
      </c>
      <c r="D2931" t="s">
        <v>10</v>
      </c>
      <c r="E2931">
        <v>36</v>
      </c>
      <c r="F2931">
        <v>86</v>
      </c>
      <c r="G2931">
        <v>12686</v>
      </c>
      <c r="H2931" t="s">
        <v>11</v>
      </c>
    </row>
    <row r="2932" spans="1:8">
      <c r="A2932" t="s">
        <v>3903</v>
      </c>
      <c r="B2932" t="s">
        <v>3904</v>
      </c>
      <c r="C2932">
        <v>347</v>
      </c>
      <c r="D2932" t="s">
        <v>12</v>
      </c>
      <c r="E2932">
        <v>89</v>
      </c>
      <c r="F2932">
        <v>344</v>
      </c>
      <c r="G2932">
        <v>2467</v>
      </c>
      <c r="H2932" t="s">
        <v>13</v>
      </c>
    </row>
    <row r="2933" spans="1:8" hidden="1">
      <c r="A2933" t="s">
        <v>3905</v>
      </c>
      <c r="B2933" t="s">
        <v>3906</v>
      </c>
      <c r="C2933">
        <v>342</v>
      </c>
      <c r="D2933" t="s">
        <v>10</v>
      </c>
      <c r="E2933">
        <v>20</v>
      </c>
      <c r="F2933">
        <v>82</v>
      </c>
      <c r="G2933">
        <v>12686</v>
      </c>
      <c r="H2933" t="s">
        <v>11</v>
      </c>
    </row>
    <row r="2934" spans="1:8">
      <c r="A2934" t="s">
        <v>3905</v>
      </c>
      <c r="B2934" t="s">
        <v>3906</v>
      </c>
      <c r="C2934">
        <v>342</v>
      </c>
      <c r="D2934" t="s">
        <v>12</v>
      </c>
      <c r="E2934">
        <v>86</v>
      </c>
      <c r="F2934">
        <v>341</v>
      </c>
      <c r="G2934">
        <v>2467</v>
      </c>
      <c r="H2934" t="s">
        <v>13</v>
      </c>
    </row>
    <row r="2935" spans="1:8" hidden="1">
      <c r="A2935" t="s">
        <v>3907</v>
      </c>
      <c r="B2935" t="s">
        <v>3908</v>
      </c>
      <c r="C2935">
        <v>347</v>
      </c>
      <c r="D2935" t="s">
        <v>10</v>
      </c>
      <c r="E2935">
        <v>36</v>
      </c>
      <c r="F2935">
        <v>86</v>
      </c>
      <c r="G2935">
        <v>12686</v>
      </c>
      <c r="H2935" t="s">
        <v>11</v>
      </c>
    </row>
    <row r="2936" spans="1:8">
      <c r="A2936" t="s">
        <v>3907</v>
      </c>
      <c r="B2936" t="s">
        <v>3908</v>
      </c>
      <c r="C2936">
        <v>347</v>
      </c>
      <c r="D2936" t="s">
        <v>12</v>
      </c>
      <c r="E2936">
        <v>89</v>
      </c>
      <c r="F2936">
        <v>344</v>
      </c>
      <c r="G2936">
        <v>2467</v>
      </c>
      <c r="H2936" t="s">
        <v>13</v>
      </c>
    </row>
    <row r="2937" spans="1:8" hidden="1">
      <c r="A2937" t="s">
        <v>3909</v>
      </c>
      <c r="B2937" t="s">
        <v>3910</v>
      </c>
      <c r="C2937">
        <v>342</v>
      </c>
      <c r="D2937" t="s">
        <v>10</v>
      </c>
      <c r="E2937">
        <v>20</v>
      </c>
      <c r="F2937">
        <v>82</v>
      </c>
      <c r="G2937">
        <v>12686</v>
      </c>
      <c r="H2937" t="s">
        <v>11</v>
      </c>
    </row>
    <row r="2938" spans="1:8">
      <c r="A2938" t="s">
        <v>3909</v>
      </c>
      <c r="B2938" t="s">
        <v>3910</v>
      </c>
      <c r="C2938">
        <v>342</v>
      </c>
      <c r="D2938" t="s">
        <v>12</v>
      </c>
      <c r="E2938">
        <v>86</v>
      </c>
      <c r="F2938">
        <v>341</v>
      </c>
      <c r="G2938">
        <v>2467</v>
      </c>
      <c r="H2938" t="s">
        <v>13</v>
      </c>
    </row>
    <row r="2939" spans="1:8">
      <c r="A2939" t="s">
        <v>3911</v>
      </c>
      <c r="B2939" t="s">
        <v>3912</v>
      </c>
      <c r="C2939">
        <v>361</v>
      </c>
      <c r="D2939" t="s">
        <v>12</v>
      </c>
      <c r="E2939">
        <v>69</v>
      </c>
      <c r="F2939">
        <v>336</v>
      </c>
      <c r="G2939">
        <v>2467</v>
      </c>
      <c r="H2939" t="s">
        <v>13</v>
      </c>
    </row>
    <row r="2940" spans="1:8" hidden="1">
      <c r="A2940" t="s">
        <v>3913</v>
      </c>
      <c r="B2940" t="s">
        <v>3914</v>
      </c>
      <c r="C2940">
        <v>323</v>
      </c>
      <c r="D2940" t="s">
        <v>238</v>
      </c>
      <c r="E2940">
        <v>22</v>
      </c>
      <c r="F2940">
        <v>63</v>
      </c>
      <c r="G2940">
        <v>92</v>
      </c>
      <c r="H2940" t="s">
        <v>238</v>
      </c>
    </row>
    <row r="2941" spans="1:8">
      <c r="A2941" t="s">
        <v>3913</v>
      </c>
      <c r="B2941" t="s">
        <v>3914</v>
      </c>
      <c r="C2941">
        <v>323</v>
      </c>
      <c r="D2941" t="s">
        <v>12</v>
      </c>
      <c r="E2941">
        <v>66</v>
      </c>
      <c r="F2941">
        <v>323</v>
      </c>
      <c r="G2941">
        <v>2467</v>
      </c>
      <c r="H2941" t="s">
        <v>13</v>
      </c>
    </row>
    <row r="2942" spans="1:8" hidden="1">
      <c r="A2942" t="s">
        <v>3915</v>
      </c>
      <c r="B2942" t="s">
        <v>3916</v>
      </c>
      <c r="C2942">
        <v>598</v>
      </c>
      <c r="D2942" t="s">
        <v>1981</v>
      </c>
      <c r="E2942">
        <v>1</v>
      </c>
      <c r="F2942">
        <v>85</v>
      </c>
      <c r="G2942">
        <v>3</v>
      </c>
      <c r="H2942" t="s">
        <v>1981</v>
      </c>
    </row>
    <row r="2943" spans="1:8" hidden="1">
      <c r="A2943" t="s">
        <v>3915</v>
      </c>
      <c r="B2943" t="s">
        <v>3916</v>
      </c>
      <c r="C2943">
        <v>598</v>
      </c>
      <c r="D2943" t="s">
        <v>1982</v>
      </c>
      <c r="E2943">
        <v>183</v>
      </c>
      <c r="F2943">
        <v>595</v>
      </c>
      <c r="G2943">
        <v>3</v>
      </c>
      <c r="H2943" t="s">
        <v>1982</v>
      </c>
    </row>
    <row r="2944" spans="1:8">
      <c r="A2944" t="s">
        <v>3915</v>
      </c>
      <c r="B2944" t="s">
        <v>3916</v>
      </c>
      <c r="C2944">
        <v>598</v>
      </c>
      <c r="D2944" t="s">
        <v>12</v>
      </c>
      <c r="E2944">
        <v>86</v>
      </c>
      <c r="F2944">
        <v>174</v>
      </c>
      <c r="G2944">
        <v>2467</v>
      </c>
      <c r="H2944" t="s">
        <v>13</v>
      </c>
    </row>
    <row r="2945" spans="1:8" hidden="1">
      <c r="A2945" t="s">
        <v>3917</v>
      </c>
      <c r="B2945" t="s">
        <v>3918</v>
      </c>
      <c r="C2945">
        <v>365</v>
      </c>
      <c r="D2945" t="s">
        <v>10</v>
      </c>
      <c r="E2945">
        <v>22</v>
      </c>
      <c r="F2945">
        <v>86</v>
      </c>
      <c r="G2945">
        <v>12686</v>
      </c>
      <c r="H2945" t="s">
        <v>11</v>
      </c>
    </row>
    <row r="2946" spans="1:8">
      <c r="A2946" t="s">
        <v>3917</v>
      </c>
      <c r="B2946" t="s">
        <v>3918</v>
      </c>
      <c r="C2946">
        <v>365</v>
      </c>
      <c r="D2946" t="s">
        <v>12</v>
      </c>
      <c r="E2946">
        <v>89</v>
      </c>
      <c r="F2946">
        <v>361</v>
      </c>
      <c r="G2946">
        <v>2467</v>
      </c>
      <c r="H2946" t="s">
        <v>13</v>
      </c>
    </row>
    <row r="2947" spans="1:8">
      <c r="A2947" t="s">
        <v>3919</v>
      </c>
      <c r="B2947" t="s">
        <v>3920</v>
      </c>
      <c r="C2947">
        <v>129</v>
      </c>
      <c r="D2947" t="s">
        <v>12</v>
      </c>
      <c r="E2947">
        <v>63</v>
      </c>
      <c r="F2947">
        <v>128</v>
      </c>
      <c r="G2947">
        <v>2467</v>
      </c>
      <c r="H2947" t="s">
        <v>13</v>
      </c>
    </row>
    <row r="2948" spans="1:8">
      <c r="A2948" t="s">
        <v>3921</v>
      </c>
      <c r="B2948" t="s">
        <v>3922</v>
      </c>
      <c r="C2948">
        <v>328</v>
      </c>
      <c r="D2948" t="s">
        <v>12</v>
      </c>
      <c r="E2948">
        <v>64</v>
      </c>
      <c r="F2948">
        <v>300</v>
      </c>
      <c r="G2948">
        <v>2467</v>
      </c>
      <c r="H2948" t="s">
        <v>13</v>
      </c>
    </row>
    <row r="2949" spans="1:8">
      <c r="A2949" t="s">
        <v>3923</v>
      </c>
      <c r="B2949" t="s">
        <v>3924</v>
      </c>
      <c r="C2949">
        <v>182</v>
      </c>
      <c r="D2949" t="s">
        <v>12</v>
      </c>
      <c r="E2949">
        <v>1</v>
      </c>
      <c r="F2949">
        <v>181</v>
      </c>
      <c r="G2949">
        <v>2467</v>
      </c>
      <c r="H2949" t="s">
        <v>13</v>
      </c>
    </row>
    <row r="2950" spans="1:8" hidden="1">
      <c r="A2950" t="s">
        <v>3925</v>
      </c>
      <c r="B2950" t="s">
        <v>3926</v>
      </c>
      <c r="C2950">
        <v>340</v>
      </c>
      <c r="D2950" t="s">
        <v>10</v>
      </c>
      <c r="E2950">
        <v>29</v>
      </c>
      <c r="F2950">
        <v>82</v>
      </c>
      <c r="G2950">
        <v>12686</v>
      </c>
      <c r="H2950" t="s">
        <v>11</v>
      </c>
    </row>
    <row r="2951" spans="1:8">
      <c r="A2951" t="s">
        <v>3925</v>
      </c>
      <c r="B2951" t="s">
        <v>3926</v>
      </c>
      <c r="C2951">
        <v>340</v>
      </c>
      <c r="D2951" t="s">
        <v>12</v>
      </c>
      <c r="E2951">
        <v>84</v>
      </c>
      <c r="F2951">
        <v>339</v>
      </c>
      <c r="G2951">
        <v>2467</v>
      </c>
      <c r="H2951" t="s">
        <v>13</v>
      </c>
    </row>
    <row r="2952" spans="1:8">
      <c r="A2952" t="s">
        <v>3927</v>
      </c>
      <c r="B2952" t="s">
        <v>3928</v>
      </c>
      <c r="C2952">
        <v>352</v>
      </c>
      <c r="D2952" t="s">
        <v>12</v>
      </c>
      <c r="E2952">
        <v>79</v>
      </c>
      <c r="F2952">
        <v>343</v>
      </c>
      <c r="G2952">
        <v>2467</v>
      </c>
      <c r="H2952" t="s">
        <v>13</v>
      </c>
    </row>
    <row r="2953" spans="1:8" hidden="1">
      <c r="A2953" t="s">
        <v>3929</v>
      </c>
      <c r="B2953" t="s">
        <v>3930</v>
      </c>
      <c r="C2953">
        <v>339</v>
      </c>
      <c r="D2953" t="s">
        <v>10</v>
      </c>
      <c r="E2953">
        <v>28</v>
      </c>
      <c r="F2953">
        <v>80</v>
      </c>
      <c r="G2953">
        <v>12686</v>
      </c>
      <c r="H2953" t="s">
        <v>11</v>
      </c>
    </row>
    <row r="2954" spans="1:8">
      <c r="A2954" t="s">
        <v>3929</v>
      </c>
      <c r="B2954" t="s">
        <v>3930</v>
      </c>
      <c r="C2954">
        <v>339</v>
      </c>
      <c r="D2954" t="s">
        <v>12</v>
      </c>
      <c r="E2954">
        <v>83</v>
      </c>
      <c r="F2954">
        <v>338</v>
      </c>
      <c r="G2954">
        <v>2467</v>
      </c>
      <c r="H2954" t="s">
        <v>13</v>
      </c>
    </row>
    <row r="2955" spans="1:8" hidden="1">
      <c r="A2955" t="s">
        <v>3931</v>
      </c>
      <c r="B2955" t="s">
        <v>3932</v>
      </c>
      <c r="C2955">
        <v>351</v>
      </c>
      <c r="D2955" t="s">
        <v>10</v>
      </c>
      <c r="E2955">
        <v>4</v>
      </c>
      <c r="F2955">
        <v>62</v>
      </c>
      <c r="G2955">
        <v>12686</v>
      </c>
      <c r="H2955" t="s">
        <v>11</v>
      </c>
    </row>
    <row r="2956" spans="1:8">
      <c r="A2956" t="s">
        <v>3931</v>
      </c>
      <c r="B2956" t="s">
        <v>3932</v>
      </c>
      <c r="C2956">
        <v>351</v>
      </c>
      <c r="D2956" t="s">
        <v>12</v>
      </c>
      <c r="E2956">
        <v>66</v>
      </c>
      <c r="F2956">
        <v>189</v>
      </c>
      <c r="G2956">
        <v>2467</v>
      </c>
      <c r="H2956" t="s">
        <v>13</v>
      </c>
    </row>
    <row r="2957" spans="1:8">
      <c r="A2957" t="s">
        <v>3931</v>
      </c>
      <c r="B2957" t="s">
        <v>3932</v>
      </c>
      <c r="C2957">
        <v>351</v>
      </c>
      <c r="D2957" t="s">
        <v>12</v>
      </c>
      <c r="E2957">
        <v>190</v>
      </c>
      <c r="F2957">
        <v>351</v>
      </c>
      <c r="G2957">
        <v>2467</v>
      </c>
      <c r="H2957" t="s">
        <v>13</v>
      </c>
    </row>
    <row r="2958" spans="1:8">
      <c r="A2958" t="s">
        <v>3933</v>
      </c>
      <c r="B2958" t="s">
        <v>3934</v>
      </c>
      <c r="C2958">
        <v>192</v>
      </c>
      <c r="D2958" t="s">
        <v>12</v>
      </c>
      <c r="E2958">
        <v>1</v>
      </c>
      <c r="F2958">
        <v>186</v>
      </c>
      <c r="G2958">
        <v>2467</v>
      </c>
      <c r="H2958" t="s">
        <v>13</v>
      </c>
    </row>
    <row r="2959" spans="1:8">
      <c r="A2959" t="s">
        <v>3935</v>
      </c>
      <c r="B2959" t="s">
        <v>3936</v>
      </c>
      <c r="C2959">
        <v>362</v>
      </c>
      <c r="D2959" t="s">
        <v>12</v>
      </c>
      <c r="E2959">
        <v>67</v>
      </c>
      <c r="F2959">
        <v>333</v>
      </c>
      <c r="G2959">
        <v>2467</v>
      </c>
      <c r="H2959" t="s">
        <v>13</v>
      </c>
    </row>
    <row r="2960" spans="1:8">
      <c r="A2960" t="s">
        <v>3937</v>
      </c>
      <c r="B2960" t="s">
        <v>3938</v>
      </c>
      <c r="C2960">
        <v>347</v>
      </c>
      <c r="D2960" t="s">
        <v>12</v>
      </c>
      <c r="E2960">
        <v>62</v>
      </c>
      <c r="F2960">
        <v>347</v>
      </c>
      <c r="G2960">
        <v>2467</v>
      </c>
      <c r="H2960" t="s">
        <v>13</v>
      </c>
    </row>
    <row r="2961" spans="1:8">
      <c r="A2961" t="s">
        <v>3939</v>
      </c>
      <c r="B2961" t="s">
        <v>3940</v>
      </c>
      <c r="C2961">
        <v>363</v>
      </c>
      <c r="D2961" t="s">
        <v>12</v>
      </c>
      <c r="E2961">
        <v>69</v>
      </c>
      <c r="F2961">
        <v>339</v>
      </c>
      <c r="G2961">
        <v>2467</v>
      </c>
      <c r="H2961" t="s">
        <v>13</v>
      </c>
    </row>
    <row r="2962" spans="1:8" hidden="1">
      <c r="A2962" t="s">
        <v>3941</v>
      </c>
      <c r="B2962" t="s">
        <v>3942</v>
      </c>
      <c r="C2962">
        <v>315</v>
      </c>
      <c r="D2962" t="s">
        <v>10</v>
      </c>
      <c r="E2962">
        <v>2</v>
      </c>
      <c r="F2962">
        <v>56</v>
      </c>
      <c r="G2962">
        <v>12686</v>
      </c>
      <c r="H2962" t="s">
        <v>11</v>
      </c>
    </row>
    <row r="2963" spans="1:8">
      <c r="A2963" t="s">
        <v>3941</v>
      </c>
      <c r="B2963" t="s">
        <v>3942</v>
      </c>
      <c r="C2963">
        <v>315</v>
      </c>
      <c r="D2963" t="s">
        <v>12</v>
      </c>
      <c r="E2963">
        <v>60</v>
      </c>
      <c r="F2963">
        <v>315</v>
      </c>
      <c r="G2963">
        <v>2467</v>
      </c>
      <c r="H2963" t="s">
        <v>13</v>
      </c>
    </row>
    <row r="2964" spans="1:8" hidden="1">
      <c r="A2964" t="s">
        <v>3943</v>
      </c>
      <c r="B2964" t="s">
        <v>3944</v>
      </c>
      <c r="C2964">
        <v>315</v>
      </c>
      <c r="D2964" t="s">
        <v>10</v>
      </c>
      <c r="E2964">
        <v>2</v>
      </c>
      <c r="F2964">
        <v>56</v>
      </c>
      <c r="G2964">
        <v>12686</v>
      </c>
      <c r="H2964" t="s">
        <v>11</v>
      </c>
    </row>
    <row r="2965" spans="1:8">
      <c r="A2965" t="s">
        <v>3943</v>
      </c>
      <c r="B2965" t="s">
        <v>3944</v>
      </c>
      <c r="C2965">
        <v>315</v>
      </c>
      <c r="D2965" t="s">
        <v>12</v>
      </c>
      <c r="E2965">
        <v>60</v>
      </c>
      <c r="F2965">
        <v>315</v>
      </c>
      <c r="G2965">
        <v>2467</v>
      </c>
      <c r="H2965" t="s">
        <v>13</v>
      </c>
    </row>
    <row r="2966" spans="1:8" hidden="1">
      <c r="A2966" t="s">
        <v>3945</v>
      </c>
      <c r="B2966" t="s">
        <v>3946</v>
      </c>
      <c r="C2966">
        <v>324</v>
      </c>
      <c r="D2966" t="s">
        <v>10</v>
      </c>
      <c r="E2966">
        <v>3</v>
      </c>
      <c r="F2966">
        <v>59</v>
      </c>
      <c r="G2966">
        <v>12686</v>
      </c>
      <c r="H2966" t="s">
        <v>11</v>
      </c>
    </row>
    <row r="2967" spans="1:8">
      <c r="A2967" t="s">
        <v>3945</v>
      </c>
      <c r="B2967" t="s">
        <v>3946</v>
      </c>
      <c r="C2967">
        <v>324</v>
      </c>
      <c r="D2967" t="s">
        <v>12</v>
      </c>
      <c r="E2967">
        <v>63</v>
      </c>
      <c r="F2967">
        <v>324</v>
      </c>
      <c r="G2967">
        <v>2467</v>
      </c>
      <c r="H2967" t="s">
        <v>13</v>
      </c>
    </row>
    <row r="2968" spans="1:8">
      <c r="A2968" t="s">
        <v>3947</v>
      </c>
      <c r="B2968" t="s">
        <v>3948</v>
      </c>
      <c r="C2968">
        <v>309</v>
      </c>
      <c r="D2968" t="s">
        <v>12</v>
      </c>
      <c r="E2968">
        <v>50</v>
      </c>
      <c r="F2968">
        <v>131</v>
      </c>
      <c r="G2968">
        <v>2467</v>
      </c>
      <c r="H2968" t="s">
        <v>13</v>
      </c>
    </row>
    <row r="2969" spans="1:8">
      <c r="A2969" t="s">
        <v>3947</v>
      </c>
      <c r="B2969" t="s">
        <v>3948</v>
      </c>
      <c r="C2969">
        <v>309</v>
      </c>
      <c r="D2969" t="s">
        <v>12</v>
      </c>
      <c r="E2969">
        <v>140</v>
      </c>
      <c r="F2969">
        <v>299</v>
      </c>
      <c r="G2969">
        <v>2467</v>
      </c>
      <c r="H2969" t="s">
        <v>13</v>
      </c>
    </row>
    <row r="2970" spans="1:8">
      <c r="A2970" t="s">
        <v>3949</v>
      </c>
      <c r="B2970" t="s">
        <v>3950</v>
      </c>
      <c r="C2970">
        <v>268</v>
      </c>
      <c r="D2970" t="s">
        <v>12</v>
      </c>
      <c r="E2970">
        <v>27</v>
      </c>
      <c r="F2970">
        <v>201</v>
      </c>
      <c r="G2970">
        <v>2467</v>
      </c>
      <c r="H2970" t="s">
        <v>13</v>
      </c>
    </row>
    <row r="2971" spans="1:8">
      <c r="A2971" t="s">
        <v>3951</v>
      </c>
      <c r="B2971" t="s">
        <v>3952</v>
      </c>
      <c r="C2971">
        <v>272</v>
      </c>
      <c r="D2971" t="s">
        <v>12</v>
      </c>
      <c r="E2971">
        <v>31</v>
      </c>
      <c r="F2971">
        <v>263</v>
      </c>
      <c r="G2971">
        <v>2467</v>
      </c>
      <c r="H2971" t="s">
        <v>13</v>
      </c>
    </row>
    <row r="2972" spans="1:8" hidden="1">
      <c r="A2972" t="s">
        <v>3953</v>
      </c>
      <c r="B2972" t="s">
        <v>3954</v>
      </c>
      <c r="C2972">
        <v>330</v>
      </c>
      <c r="D2972" t="s">
        <v>238</v>
      </c>
      <c r="E2972">
        <v>13</v>
      </c>
      <c r="F2972">
        <v>65</v>
      </c>
      <c r="G2972">
        <v>92</v>
      </c>
      <c r="H2972" t="s">
        <v>238</v>
      </c>
    </row>
    <row r="2973" spans="1:8">
      <c r="A2973" t="s">
        <v>3953</v>
      </c>
      <c r="B2973" t="s">
        <v>3954</v>
      </c>
      <c r="C2973">
        <v>330</v>
      </c>
      <c r="D2973" t="s">
        <v>12</v>
      </c>
      <c r="E2973">
        <v>74</v>
      </c>
      <c r="F2973">
        <v>330</v>
      </c>
      <c r="G2973">
        <v>2467</v>
      </c>
      <c r="H2973" t="s">
        <v>13</v>
      </c>
    </row>
    <row r="2974" spans="1:8" hidden="1">
      <c r="A2974" t="s">
        <v>3955</v>
      </c>
      <c r="B2974" t="s">
        <v>3956</v>
      </c>
      <c r="C2974">
        <v>350</v>
      </c>
      <c r="D2974" t="s">
        <v>10</v>
      </c>
      <c r="E2974">
        <v>30</v>
      </c>
      <c r="F2974">
        <v>85</v>
      </c>
      <c r="G2974">
        <v>12686</v>
      </c>
      <c r="H2974" t="s">
        <v>11</v>
      </c>
    </row>
    <row r="2975" spans="1:8">
      <c r="A2975" t="s">
        <v>3955</v>
      </c>
      <c r="B2975" t="s">
        <v>3956</v>
      </c>
      <c r="C2975">
        <v>350</v>
      </c>
      <c r="D2975" t="s">
        <v>12</v>
      </c>
      <c r="E2975">
        <v>88</v>
      </c>
      <c r="F2975">
        <v>344</v>
      </c>
      <c r="G2975">
        <v>2467</v>
      </c>
      <c r="H2975" t="s">
        <v>13</v>
      </c>
    </row>
    <row r="2976" spans="1:8" hidden="1">
      <c r="A2976" t="s">
        <v>3957</v>
      </c>
      <c r="B2976" t="s">
        <v>3958</v>
      </c>
      <c r="C2976">
        <v>569</v>
      </c>
      <c r="D2976" t="s">
        <v>2951</v>
      </c>
      <c r="E2976">
        <v>418</v>
      </c>
      <c r="F2976">
        <v>461</v>
      </c>
      <c r="G2976">
        <v>39</v>
      </c>
      <c r="H2976" t="s">
        <v>2951</v>
      </c>
    </row>
    <row r="2977" spans="1:8">
      <c r="A2977" t="s">
        <v>3957</v>
      </c>
      <c r="B2977" t="s">
        <v>3958</v>
      </c>
      <c r="C2977">
        <v>569</v>
      </c>
      <c r="D2977" t="s">
        <v>12</v>
      </c>
      <c r="E2977">
        <v>84</v>
      </c>
      <c r="F2977">
        <v>233</v>
      </c>
      <c r="G2977">
        <v>2467</v>
      </c>
      <c r="H2977" t="s">
        <v>13</v>
      </c>
    </row>
    <row r="2978" spans="1:8" hidden="1">
      <c r="A2978" t="s">
        <v>3959</v>
      </c>
      <c r="B2978" t="s">
        <v>3960</v>
      </c>
      <c r="C2978">
        <v>329</v>
      </c>
      <c r="D2978" t="s">
        <v>10</v>
      </c>
      <c r="E2978">
        <v>14</v>
      </c>
      <c r="F2978">
        <v>69</v>
      </c>
      <c r="G2978">
        <v>12686</v>
      </c>
      <c r="H2978" t="s">
        <v>11</v>
      </c>
    </row>
    <row r="2979" spans="1:8">
      <c r="A2979" t="s">
        <v>3959</v>
      </c>
      <c r="B2979" t="s">
        <v>3960</v>
      </c>
      <c r="C2979">
        <v>329</v>
      </c>
      <c r="D2979" t="s">
        <v>12</v>
      </c>
      <c r="E2979">
        <v>72</v>
      </c>
      <c r="F2979">
        <v>326</v>
      </c>
      <c r="G2979">
        <v>2467</v>
      </c>
      <c r="H2979" t="s">
        <v>13</v>
      </c>
    </row>
    <row r="2980" spans="1:8">
      <c r="A2980" t="s">
        <v>3961</v>
      </c>
      <c r="B2980" t="s">
        <v>3962</v>
      </c>
      <c r="C2980">
        <v>421</v>
      </c>
      <c r="D2980" t="s">
        <v>12</v>
      </c>
      <c r="E2980">
        <v>77</v>
      </c>
      <c r="F2980">
        <v>276</v>
      </c>
      <c r="G2980">
        <v>2467</v>
      </c>
      <c r="H2980" t="s">
        <v>13</v>
      </c>
    </row>
    <row r="2981" spans="1:8" hidden="1">
      <c r="A2981" t="s">
        <v>3963</v>
      </c>
      <c r="B2981" t="s">
        <v>3964</v>
      </c>
      <c r="C2981">
        <v>329</v>
      </c>
      <c r="D2981" t="s">
        <v>238</v>
      </c>
      <c r="E2981">
        <v>14</v>
      </c>
      <c r="F2981">
        <v>63</v>
      </c>
      <c r="G2981">
        <v>92</v>
      </c>
      <c r="H2981" t="s">
        <v>238</v>
      </c>
    </row>
    <row r="2982" spans="1:8">
      <c r="A2982" t="s">
        <v>3963</v>
      </c>
      <c r="B2982" t="s">
        <v>3964</v>
      </c>
      <c r="C2982">
        <v>329</v>
      </c>
      <c r="D2982" t="s">
        <v>12</v>
      </c>
      <c r="E2982">
        <v>72</v>
      </c>
      <c r="F2982">
        <v>328</v>
      </c>
      <c r="G2982">
        <v>2467</v>
      </c>
      <c r="H2982" t="s">
        <v>13</v>
      </c>
    </row>
    <row r="2983" spans="1:8" hidden="1">
      <c r="A2983" t="s">
        <v>3965</v>
      </c>
      <c r="B2983" t="s">
        <v>3966</v>
      </c>
      <c r="C2983">
        <v>369</v>
      </c>
      <c r="D2983" t="s">
        <v>10</v>
      </c>
      <c r="E2983">
        <v>46</v>
      </c>
      <c r="F2983">
        <v>107</v>
      </c>
      <c r="G2983">
        <v>12686</v>
      </c>
      <c r="H2983" t="s">
        <v>11</v>
      </c>
    </row>
    <row r="2984" spans="1:8">
      <c r="A2984" t="s">
        <v>3965</v>
      </c>
      <c r="B2984" t="s">
        <v>3966</v>
      </c>
      <c r="C2984">
        <v>369</v>
      </c>
      <c r="D2984" t="s">
        <v>12</v>
      </c>
      <c r="E2984">
        <v>110</v>
      </c>
      <c r="F2984">
        <v>365</v>
      </c>
      <c r="G2984">
        <v>2467</v>
      </c>
      <c r="H2984" t="s">
        <v>13</v>
      </c>
    </row>
    <row r="2985" spans="1:8">
      <c r="A2985" t="s">
        <v>3967</v>
      </c>
      <c r="B2985" t="s">
        <v>3968</v>
      </c>
      <c r="C2985">
        <v>480</v>
      </c>
      <c r="D2985" t="s">
        <v>12</v>
      </c>
      <c r="E2985">
        <v>75</v>
      </c>
      <c r="F2985">
        <v>281</v>
      </c>
      <c r="G2985">
        <v>2467</v>
      </c>
      <c r="H2985" t="s">
        <v>13</v>
      </c>
    </row>
    <row r="2986" spans="1:8">
      <c r="A2986" t="s">
        <v>3969</v>
      </c>
      <c r="B2986" t="s">
        <v>3970</v>
      </c>
      <c r="C2986">
        <v>324</v>
      </c>
      <c r="D2986" t="s">
        <v>12</v>
      </c>
      <c r="E2986">
        <v>63</v>
      </c>
      <c r="F2986">
        <v>300</v>
      </c>
      <c r="G2986">
        <v>2467</v>
      </c>
      <c r="H2986" t="s">
        <v>13</v>
      </c>
    </row>
    <row r="2987" spans="1:8">
      <c r="A2987" t="s">
        <v>3971</v>
      </c>
      <c r="B2987" t="s">
        <v>3972</v>
      </c>
      <c r="C2987">
        <v>320</v>
      </c>
      <c r="D2987" t="s">
        <v>12</v>
      </c>
      <c r="E2987">
        <v>63</v>
      </c>
      <c r="F2987">
        <v>298</v>
      </c>
      <c r="G2987">
        <v>2467</v>
      </c>
      <c r="H2987" t="s">
        <v>13</v>
      </c>
    </row>
    <row r="2988" spans="1:8">
      <c r="A2988" t="s">
        <v>3973</v>
      </c>
      <c r="B2988" t="s">
        <v>3974</v>
      </c>
      <c r="C2988">
        <v>340</v>
      </c>
      <c r="D2988" t="s">
        <v>12</v>
      </c>
      <c r="E2988">
        <v>83</v>
      </c>
      <c r="F2988">
        <v>338</v>
      </c>
      <c r="G2988">
        <v>2467</v>
      </c>
      <c r="H2988" t="s">
        <v>13</v>
      </c>
    </row>
    <row r="2989" spans="1:8" hidden="1">
      <c r="A2989" t="s">
        <v>3975</v>
      </c>
      <c r="B2989" t="s">
        <v>3976</v>
      </c>
      <c r="C2989">
        <v>466</v>
      </c>
      <c r="D2989" t="s">
        <v>241</v>
      </c>
      <c r="E2989">
        <v>1</v>
      </c>
      <c r="F2989">
        <v>55</v>
      </c>
      <c r="G2989">
        <v>18</v>
      </c>
      <c r="H2989" t="s">
        <v>241</v>
      </c>
    </row>
    <row r="2990" spans="1:8">
      <c r="A2990" t="s">
        <v>3975</v>
      </c>
      <c r="B2990" t="s">
        <v>3976</v>
      </c>
      <c r="C2990">
        <v>466</v>
      </c>
      <c r="D2990" t="s">
        <v>12</v>
      </c>
      <c r="E2990">
        <v>70</v>
      </c>
      <c r="F2990">
        <v>270</v>
      </c>
      <c r="G2990">
        <v>2467</v>
      </c>
      <c r="H2990" t="s">
        <v>13</v>
      </c>
    </row>
    <row r="2991" spans="1:8" hidden="1">
      <c r="A2991" t="s">
        <v>3977</v>
      </c>
      <c r="B2991" t="s">
        <v>3978</v>
      </c>
      <c r="C2991">
        <v>334</v>
      </c>
      <c r="D2991" t="s">
        <v>238</v>
      </c>
      <c r="E2991">
        <v>15</v>
      </c>
      <c r="F2991">
        <v>68</v>
      </c>
      <c r="G2991">
        <v>92</v>
      </c>
      <c r="H2991" t="s">
        <v>238</v>
      </c>
    </row>
    <row r="2992" spans="1:8">
      <c r="A2992" t="s">
        <v>3977</v>
      </c>
      <c r="B2992" t="s">
        <v>3978</v>
      </c>
      <c r="C2992">
        <v>334</v>
      </c>
      <c r="D2992" t="s">
        <v>12</v>
      </c>
      <c r="E2992">
        <v>77</v>
      </c>
      <c r="F2992">
        <v>333</v>
      </c>
      <c r="G2992">
        <v>2467</v>
      </c>
      <c r="H2992" t="s">
        <v>13</v>
      </c>
    </row>
    <row r="2993" spans="1:8" hidden="1">
      <c r="A2993" t="s">
        <v>3979</v>
      </c>
      <c r="B2993" t="s">
        <v>3980</v>
      </c>
      <c r="C2993">
        <v>383</v>
      </c>
      <c r="D2993" t="s">
        <v>10</v>
      </c>
      <c r="E2993">
        <v>55</v>
      </c>
      <c r="F2993">
        <v>121</v>
      </c>
      <c r="G2993">
        <v>12686</v>
      </c>
      <c r="H2993" t="s">
        <v>11</v>
      </c>
    </row>
    <row r="2994" spans="1:8">
      <c r="A2994" t="s">
        <v>3979</v>
      </c>
      <c r="B2994" t="s">
        <v>3980</v>
      </c>
      <c r="C2994">
        <v>383</v>
      </c>
      <c r="D2994" t="s">
        <v>12</v>
      </c>
      <c r="E2994">
        <v>124</v>
      </c>
      <c r="F2994">
        <v>379</v>
      </c>
      <c r="G2994">
        <v>2467</v>
      </c>
      <c r="H2994" t="s">
        <v>13</v>
      </c>
    </row>
    <row r="2995" spans="1:8">
      <c r="A2995" t="s">
        <v>3981</v>
      </c>
      <c r="B2995" t="s">
        <v>3982</v>
      </c>
      <c r="C2995">
        <v>292</v>
      </c>
      <c r="D2995" t="s">
        <v>12</v>
      </c>
      <c r="E2995">
        <v>34</v>
      </c>
      <c r="F2995">
        <v>290</v>
      </c>
      <c r="G2995">
        <v>2467</v>
      </c>
      <c r="H2995" t="s">
        <v>13</v>
      </c>
    </row>
    <row r="2996" spans="1:8">
      <c r="A2996" t="s">
        <v>3983</v>
      </c>
      <c r="B2996" t="s">
        <v>3984</v>
      </c>
      <c r="C2996">
        <v>228</v>
      </c>
      <c r="D2996" t="s">
        <v>12</v>
      </c>
      <c r="E2996">
        <v>11</v>
      </c>
      <c r="F2996">
        <v>228</v>
      </c>
      <c r="G2996">
        <v>2467</v>
      </c>
      <c r="H2996" t="s">
        <v>13</v>
      </c>
    </row>
    <row r="2997" spans="1:8" hidden="1">
      <c r="A2997" t="s">
        <v>3985</v>
      </c>
      <c r="B2997" t="s">
        <v>3986</v>
      </c>
      <c r="C2997">
        <v>571</v>
      </c>
      <c r="D2997" t="s">
        <v>38</v>
      </c>
      <c r="E2997">
        <v>315</v>
      </c>
      <c r="F2997">
        <v>363</v>
      </c>
      <c r="G2997">
        <v>5</v>
      </c>
      <c r="H2997" t="s">
        <v>38</v>
      </c>
    </row>
    <row r="2998" spans="1:8">
      <c r="A2998" t="s">
        <v>3985</v>
      </c>
      <c r="B2998" t="s">
        <v>3986</v>
      </c>
      <c r="C2998">
        <v>571</v>
      </c>
      <c r="D2998" t="s">
        <v>12</v>
      </c>
      <c r="E2998">
        <v>93</v>
      </c>
      <c r="F2998">
        <v>311</v>
      </c>
      <c r="G2998">
        <v>2467</v>
      </c>
      <c r="H2998" t="s">
        <v>13</v>
      </c>
    </row>
    <row r="2999" spans="1:8">
      <c r="A2999" t="s">
        <v>3987</v>
      </c>
      <c r="B2999" t="s">
        <v>3988</v>
      </c>
      <c r="C2999">
        <v>327</v>
      </c>
      <c r="D2999" t="s">
        <v>12</v>
      </c>
      <c r="E2999">
        <v>66</v>
      </c>
      <c r="F2999">
        <v>283</v>
      </c>
      <c r="G2999">
        <v>2467</v>
      </c>
      <c r="H2999" t="s">
        <v>13</v>
      </c>
    </row>
    <row r="3000" spans="1:8" hidden="1">
      <c r="A3000" t="s">
        <v>3989</v>
      </c>
      <c r="B3000" t="s">
        <v>3990</v>
      </c>
      <c r="C3000">
        <v>338</v>
      </c>
      <c r="D3000" t="s">
        <v>10</v>
      </c>
      <c r="E3000">
        <v>27</v>
      </c>
      <c r="F3000">
        <v>80</v>
      </c>
      <c r="G3000">
        <v>12686</v>
      </c>
      <c r="H3000" t="s">
        <v>11</v>
      </c>
    </row>
    <row r="3001" spans="1:8">
      <c r="A3001" t="s">
        <v>3989</v>
      </c>
      <c r="B3001" t="s">
        <v>3990</v>
      </c>
      <c r="C3001">
        <v>338</v>
      </c>
      <c r="D3001" t="s">
        <v>12</v>
      </c>
      <c r="E3001">
        <v>82</v>
      </c>
      <c r="F3001">
        <v>337</v>
      </c>
      <c r="G3001">
        <v>2467</v>
      </c>
      <c r="H3001" t="s">
        <v>13</v>
      </c>
    </row>
    <row r="3002" spans="1:8">
      <c r="A3002" t="s">
        <v>3991</v>
      </c>
      <c r="B3002" t="s">
        <v>3992</v>
      </c>
      <c r="C3002">
        <v>248</v>
      </c>
      <c r="D3002" t="s">
        <v>12</v>
      </c>
      <c r="E3002">
        <v>1</v>
      </c>
      <c r="F3002">
        <v>185</v>
      </c>
      <c r="G3002">
        <v>2467</v>
      </c>
      <c r="H3002" t="s">
        <v>13</v>
      </c>
    </row>
    <row r="3003" spans="1:8">
      <c r="A3003" t="s">
        <v>3993</v>
      </c>
      <c r="B3003" t="s">
        <v>3994</v>
      </c>
      <c r="C3003">
        <v>392</v>
      </c>
      <c r="D3003" t="s">
        <v>12</v>
      </c>
      <c r="E3003">
        <v>64</v>
      </c>
      <c r="F3003">
        <v>361</v>
      </c>
      <c r="G3003">
        <v>2467</v>
      </c>
      <c r="H3003" t="s">
        <v>13</v>
      </c>
    </row>
    <row r="3004" spans="1:8" hidden="1">
      <c r="A3004" t="s">
        <v>3995</v>
      </c>
      <c r="B3004" t="s">
        <v>3996</v>
      </c>
      <c r="C3004">
        <v>343</v>
      </c>
      <c r="D3004" t="s">
        <v>10</v>
      </c>
      <c r="E3004">
        <v>26</v>
      </c>
      <c r="F3004">
        <v>84</v>
      </c>
      <c r="G3004">
        <v>12686</v>
      </c>
      <c r="H3004" t="s">
        <v>11</v>
      </c>
    </row>
    <row r="3005" spans="1:8">
      <c r="A3005" t="s">
        <v>3995</v>
      </c>
      <c r="B3005" t="s">
        <v>3996</v>
      </c>
      <c r="C3005">
        <v>343</v>
      </c>
      <c r="D3005" t="s">
        <v>12</v>
      </c>
      <c r="E3005">
        <v>86</v>
      </c>
      <c r="F3005">
        <v>342</v>
      </c>
      <c r="G3005">
        <v>2467</v>
      </c>
      <c r="H3005" t="s">
        <v>13</v>
      </c>
    </row>
    <row r="3006" spans="1:8" hidden="1">
      <c r="A3006" t="s">
        <v>3997</v>
      </c>
      <c r="B3006" t="s">
        <v>3998</v>
      </c>
      <c r="C3006">
        <v>377</v>
      </c>
      <c r="D3006" t="s">
        <v>10</v>
      </c>
      <c r="E3006">
        <v>65</v>
      </c>
      <c r="F3006">
        <v>117</v>
      </c>
      <c r="G3006">
        <v>12686</v>
      </c>
      <c r="H3006" t="s">
        <v>11</v>
      </c>
    </row>
    <row r="3007" spans="1:8">
      <c r="A3007" t="s">
        <v>3997</v>
      </c>
      <c r="B3007" t="s">
        <v>3998</v>
      </c>
      <c r="C3007">
        <v>377</v>
      </c>
      <c r="D3007" t="s">
        <v>12</v>
      </c>
      <c r="E3007">
        <v>120</v>
      </c>
      <c r="F3007">
        <v>376</v>
      </c>
      <c r="G3007">
        <v>2467</v>
      </c>
      <c r="H3007" t="s">
        <v>13</v>
      </c>
    </row>
    <row r="3008" spans="1:8">
      <c r="A3008" t="s">
        <v>3999</v>
      </c>
      <c r="B3008" t="s">
        <v>4000</v>
      </c>
      <c r="C3008">
        <v>134</v>
      </c>
      <c r="D3008" t="s">
        <v>12</v>
      </c>
      <c r="E3008">
        <v>1</v>
      </c>
      <c r="F3008">
        <v>134</v>
      </c>
      <c r="G3008">
        <v>2467</v>
      </c>
      <c r="H3008" t="s">
        <v>13</v>
      </c>
    </row>
    <row r="3009" spans="1:8" hidden="1">
      <c r="A3009" t="s">
        <v>4001</v>
      </c>
      <c r="B3009" t="s">
        <v>4002</v>
      </c>
      <c r="C3009">
        <v>389</v>
      </c>
      <c r="D3009" t="s">
        <v>1656</v>
      </c>
      <c r="E3009">
        <v>1</v>
      </c>
      <c r="F3009">
        <v>39</v>
      </c>
      <c r="G3009">
        <v>4</v>
      </c>
      <c r="H3009" t="s">
        <v>1656</v>
      </c>
    </row>
    <row r="3010" spans="1:8">
      <c r="A3010" t="s">
        <v>4001</v>
      </c>
      <c r="B3010" t="s">
        <v>4002</v>
      </c>
      <c r="C3010">
        <v>389</v>
      </c>
      <c r="D3010" t="s">
        <v>12</v>
      </c>
      <c r="E3010">
        <v>139</v>
      </c>
      <c r="F3010">
        <v>388</v>
      </c>
      <c r="G3010">
        <v>2467</v>
      </c>
      <c r="H3010" t="s">
        <v>13</v>
      </c>
    </row>
    <row r="3011" spans="1:8" hidden="1">
      <c r="A3011" t="s">
        <v>4003</v>
      </c>
      <c r="B3011" t="s">
        <v>4004</v>
      </c>
      <c r="C3011">
        <v>369</v>
      </c>
      <c r="D3011" t="s">
        <v>10</v>
      </c>
      <c r="E3011">
        <v>46</v>
      </c>
      <c r="F3011">
        <v>107</v>
      </c>
      <c r="G3011">
        <v>12686</v>
      </c>
      <c r="H3011" t="s">
        <v>11</v>
      </c>
    </row>
    <row r="3012" spans="1:8">
      <c r="A3012" t="s">
        <v>4003</v>
      </c>
      <c r="B3012" t="s">
        <v>4004</v>
      </c>
      <c r="C3012">
        <v>369</v>
      </c>
      <c r="D3012" t="s">
        <v>12</v>
      </c>
      <c r="E3012">
        <v>110</v>
      </c>
      <c r="F3012">
        <v>365</v>
      </c>
      <c r="G3012">
        <v>2467</v>
      </c>
      <c r="H3012" t="s">
        <v>13</v>
      </c>
    </row>
    <row r="3013" spans="1:8" hidden="1">
      <c r="A3013" t="s">
        <v>4005</v>
      </c>
      <c r="B3013" t="s">
        <v>4006</v>
      </c>
      <c r="C3013">
        <v>371</v>
      </c>
      <c r="D3013" t="s">
        <v>10</v>
      </c>
      <c r="E3013">
        <v>56</v>
      </c>
      <c r="F3013">
        <v>111</v>
      </c>
      <c r="G3013">
        <v>12686</v>
      </c>
      <c r="H3013" t="s">
        <v>11</v>
      </c>
    </row>
    <row r="3014" spans="1:8">
      <c r="A3014" t="s">
        <v>4005</v>
      </c>
      <c r="B3014" t="s">
        <v>4006</v>
      </c>
      <c r="C3014">
        <v>371</v>
      </c>
      <c r="D3014" t="s">
        <v>12</v>
      </c>
      <c r="E3014">
        <v>114</v>
      </c>
      <c r="F3014">
        <v>370</v>
      </c>
      <c r="G3014">
        <v>2467</v>
      </c>
      <c r="H3014" t="s">
        <v>13</v>
      </c>
    </row>
    <row r="3015" spans="1:8">
      <c r="A3015" t="s">
        <v>4007</v>
      </c>
      <c r="B3015" t="s">
        <v>4008</v>
      </c>
      <c r="C3015">
        <v>290</v>
      </c>
      <c r="D3015" t="s">
        <v>12</v>
      </c>
      <c r="E3015">
        <v>36</v>
      </c>
      <c r="F3015">
        <v>286</v>
      </c>
      <c r="G3015">
        <v>2467</v>
      </c>
      <c r="H3015" t="s">
        <v>13</v>
      </c>
    </row>
    <row r="3016" spans="1:8">
      <c r="A3016" t="s">
        <v>4009</v>
      </c>
      <c r="B3016" t="s">
        <v>4010</v>
      </c>
      <c r="C3016">
        <v>229</v>
      </c>
      <c r="D3016" t="s">
        <v>12</v>
      </c>
      <c r="E3016">
        <v>2</v>
      </c>
      <c r="F3016">
        <v>228</v>
      </c>
      <c r="G3016">
        <v>2467</v>
      </c>
      <c r="H3016" t="s">
        <v>13</v>
      </c>
    </row>
    <row r="3017" spans="1:8" hidden="1">
      <c r="A3017" t="s">
        <v>4011</v>
      </c>
      <c r="B3017" t="s">
        <v>4012</v>
      </c>
      <c r="C3017">
        <v>333</v>
      </c>
      <c r="D3017" t="s">
        <v>238</v>
      </c>
      <c r="E3017">
        <v>14</v>
      </c>
      <c r="F3017">
        <v>67</v>
      </c>
      <c r="G3017">
        <v>92</v>
      </c>
      <c r="H3017" t="s">
        <v>238</v>
      </c>
    </row>
    <row r="3018" spans="1:8">
      <c r="A3018" t="s">
        <v>4011</v>
      </c>
      <c r="B3018" t="s">
        <v>4012</v>
      </c>
      <c r="C3018">
        <v>333</v>
      </c>
      <c r="D3018" t="s">
        <v>12</v>
      </c>
      <c r="E3018">
        <v>76</v>
      </c>
      <c r="F3018">
        <v>332</v>
      </c>
      <c r="G3018">
        <v>2467</v>
      </c>
      <c r="H3018" t="s">
        <v>13</v>
      </c>
    </row>
    <row r="3019" spans="1:8" hidden="1">
      <c r="A3019" t="s">
        <v>4013</v>
      </c>
      <c r="B3019" t="s">
        <v>4014</v>
      </c>
      <c r="C3019">
        <v>510</v>
      </c>
      <c r="D3019" t="s">
        <v>4015</v>
      </c>
      <c r="E3019">
        <v>441</v>
      </c>
      <c r="F3019">
        <v>508</v>
      </c>
      <c r="G3019">
        <v>54</v>
      </c>
      <c r="H3019" t="s">
        <v>4015</v>
      </c>
    </row>
    <row r="3020" spans="1:8" hidden="1">
      <c r="A3020" t="s">
        <v>4013</v>
      </c>
      <c r="B3020" t="s">
        <v>4014</v>
      </c>
      <c r="C3020">
        <v>510</v>
      </c>
      <c r="D3020" t="s">
        <v>4016</v>
      </c>
      <c r="E3020">
        <v>301</v>
      </c>
      <c r="F3020">
        <v>439</v>
      </c>
      <c r="G3020">
        <v>50</v>
      </c>
      <c r="H3020" t="s">
        <v>4016</v>
      </c>
    </row>
    <row r="3021" spans="1:8">
      <c r="A3021" t="s">
        <v>4013</v>
      </c>
      <c r="B3021" t="s">
        <v>4014</v>
      </c>
      <c r="C3021">
        <v>510</v>
      </c>
      <c r="D3021" t="s">
        <v>12</v>
      </c>
      <c r="E3021">
        <v>72</v>
      </c>
      <c r="F3021">
        <v>267</v>
      </c>
      <c r="G3021">
        <v>2467</v>
      </c>
      <c r="H3021" t="s">
        <v>13</v>
      </c>
    </row>
    <row r="3022" spans="1:8" hidden="1">
      <c r="A3022" t="s">
        <v>4017</v>
      </c>
      <c r="B3022" t="s">
        <v>4018</v>
      </c>
      <c r="C3022">
        <v>381</v>
      </c>
      <c r="D3022" t="s">
        <v>10</v>
      </c>
      <c r="E3022">
        <v>59</v>
      </c>
      <c r="F3022">
        <v>118</v>
      </c>
      <c r="G3022">
        <v>12686</v>
      </c>
      <c r="H3022" t="s">
        <v>11</v>
      </c>
    </row>
    <row r="3023" spans="1:8">
      <c r="A3023" t="s">
        <v>4017</v>
      </c>
      <c r="B3023" t="s">
        <v>4018</v>
      </c>
      <c r="C3023">
        <v>381</v>
      </c>
      <c r="D3023" t="s">
        <v>12</v>
      </c>
      <c r="E3023">
        <v>121</v>
      </c>
      <c r="F3023">
        <v>376</v>
      </c>
      <c r="G3023">
        <v>2467</v>
      </c>
      <c r="H3023" t="s">
        <v>13</v>
      </c>
    </row>
    <row r="3024" spans="1:8" hidden="1">
      <c r="A3024" t="s">
        <v>4019</v>
      </c>
      <c r="B3024" t="s">
        <v>4020</v>
      </c>
      <c r="C3024">
        <v>344</v>
      </c>
      <c r="D3024" t="s">
        <v>10</v>
      </c>
      <c r="E3024">
        <v>26</v>
      </c>
      <c r="F3024">
        <v>86</v>
      </c>
      <c r="G3024">
        <v>12686</v>
      </c>
      <c r="H3024" t="s">
        <v>11</v>
      </c>
    </row>
    <row r="3025" spans="1:8">
      <c r="A3025" t="s">
        <v>4019</v>
      </c>
      <c r="B3025" t="s">
        <v>4020</v>
      </c>
      <c r="C3025">
        <v>344</v>
      </c>
      <c r="D3025" t="s">
        <v>12</v>
      </c>
      <c r="E3025">
        <v>89</v>
      </c>
      <c r="F3025">
        <v>343</v>
      </c>
      <c r="G3025">
        <v>2467</v>
      </c>
      <c r="H3025" t="s">
        <v>13</v>
      </c>
    </row>
    <row r="3026" spans="1:8" hidden="1">
      <c r="A3026" t="s">
        <v>4021</v>
      </c>
      <c r="B3026" t="s">
        <v>4022</v>
      </c>
      <c r="C3026">
        <v>344</v>
      </c>
      <c r="D3026" t="s">
        <v>10</v>
      </c>
      <c r="E3026">
        <v>26</v>
      </c>
      <c r="F3026">
        <v>86</v>
      </c>
      <c r="G3026">
        <v>12686</v>
      </c>
      <c r="H3026" t="s">
        <v>11</v>
      </c>
    </row>
    <row r="3027" spans="1:8">
      <c r="A3027" t="s">
        <v>4021</v>
      </c>
      <c r="B3027" t="s">
        <v>4022</v>
      </c>
      <c r="C3027">
        <v>344</v>
      </c>
      <c r="D3027" t="s">
        <v>12</v>
      </c>
      <c r="E3027">
        <v>89</v>
      </c>
      <c r="F3027">
        <v>343</v>
      </c>
      <c r="G3027">
        <v>2467</v>
      </c>
      <c r="H3027" t="s">
        <v>13</v>
      </c>
    </row>
    <row r="3028" spans="1:8" hidden="1">
      <c r="A3028" t="s">
        <v>4023</v>
      </c>
      <c r="B3028" t="s">
        <v>4024</v>
      </c>
      <c r="C3028">
        <v>344</v>
      </c>
      <c r="D3028" t="s">
        <v>10</v>
      </c>
      <c r="E3028">
        <v>26</v>
      </c>
      <c r="F3028">
        <v>86</v>
      </c>
      <c r="G3028">
        <v>12686</v>
      </c>
      <c r="H3028" t="s">
        <v>11</v>
      </c>
    </row>
    <row r="3029" spans="1:8">
      <c r="A3029" t="s">
        <v>4023</v>
      </c>
      <c r="B3029" t="s">
        <v>4024</v>
      </c>
      <c r="C3029">
        <v>344</v>
      </c>
      <c r="D3029" t="s">
        <v>12</v>
      </c>
      <c r="E3029">
        <v>89</v>
      </c>
      <c r="F3029">
        <v>343</v>
      </c>
      <c r="G3029">
        <v>2467</v>
      </c>
      <c r="H3029" t="s">
        <v>13</v>
      </c>
    </row>
    <row r="3030" spans="1:8" hidden="1">
      <c r="A3030" t="s">
        <v>4025</v>
      </c>
      <c r="B3030" t="s">
        <v>4026</v>
      </c>
      <c r="C3030">
        <v>365</v>
      </c>
      <c r="D3030" t="s">
        <v>10</v>
      </c>
      <c r="E3030">
        <v>26</v>
      </c>
      <c r="F3030">
        <v>86</v>
      </c>
      <c r="G3030">
        <v>12686</v>
      </c>
      <c r="H3030" t="s">
        <v>11</v>
      </c>
    </row>
    <row r="3031" spans="1:8">
      <c r="A3031" t="s">
        <v>4025</v>
      </c>
      <c r="B3031" t="s">
        <v>4026</v>
      </c>
      <c r="C3031">
        <v>365</v>
      </c>
      <c r="D3031" t="s">
        <v>12</v>
      </c>
      <c r="E3031">
        <v>90</v>
      </c>
      <c r="F3031">
        <v>364</v>
      </c>
      <c r="G3031">
        <v>2467</v>
      </c>
      <c r="H3031" t="s">
        <v>13</v>
      </c>
    </row>
    <row r="3032" spans="1:8">
      <c r="A3032" t="s">
        <v>4027</v>
      </c>
      <c r="B3032" t="s">
        <v>4028</v>
      </c>
      <c r="C3032">
        <v>352</v>
      </c>
      <c r="D3032" t="s">
        <v>12</v>
      </c>
      <c r="E3032">
        <v>95</v>
      </c>
      <c r="F3032">
        <v>350</v>
      </c>
      <c r="G3032">
        <v>2467</v>
      </c>
      <c r="H3032" t="s">
        <v>13</v>
      </c>
    </row>
    <row r="3033" spans="1:8">
      <c r="A3033" t="s">
        <v>4029</v>
      </c>
      <c r="B3033" t="s">
        <v>4030</v>
      </c>
      <c r="C3033">
        <v>350</v>
      </c>
      <c r="D3033" t="s">
        <v>12</v>
      </c>
      <c r="E3033">
        <v>63</v>
      </c>
      <c r="F3033">
        <v>345</v>
      </c>
      <c r="G3033">
        <v>2467</v>
      </c>
      <c r="H3033" t="s">
        <v>13</v>
      </c>
    </row>
    <row r="3034" spans="1:8">
      <c r="A3034" t="s">
        <v>4031</v>
      </c>
      <c r="B3034" t="s">
        <v>4032</v>
      </c>
      <c r="C3034">
        <v>138</v>
      </c>
      <c r="D3034" t="s">
        <v>12</v>
      </c>
      <c r="E3034">
        <v>1</v>
      </c>
      <c r="F3034">
        <v>138</v>
      </c>
      <c r="G3034">
        <v>2467</v>
      </c>
      <c r="H3034" t="s">
        <v>13</v>
      </c>
    </row>
    <row r="3035" spans="1:8">
      <c r="A3035" t="s">
        <v>4033</v>
      </c>
      <c r="B3035" t="s">
        <v>4034</v>
      </c>
      <c r="C3035">
        <v>139</v>
      </c>
      <c r="D3035" t="s">
        <v>12</v>
      </c>
      <c r="E3035">
        <v>1</v>
      </c>
      <c r="F3035">
        <v>139</v>
      </c>
      <c r="G3035">
        <v>2467</v>
      </c>
      <c r="H3035" t="s">
        <v>13</v>
      </c>
    </row>
    <row r="3036" spans="1:8">
      <c r="A3036" t="s">
        <v>4035</v>
      </c>
      <c r="B3036" t="s">
        <v>4036</v>
      </c>
      <c r="C3036">
        <v>138</v>
      </c>
      <c r="D3036" t="s">
        <v>12</v>
      </c>
      <c r="E3036">
        <v>1</v>
      </c>
      <c r="F3036">
        <v>138</v>
      </c>
      <c r="G3036">
        <v>2467</v>
      </c>
      <c r="H3036" t="s">
        <v>13</v>
      </c>
    </row>
    <row r="3037" spans="1:8">
      <c r="A3037" t="s">
        <v>4037</v>
      </c>
      <c r="B3037" t="s">
        <v>4038</v>
      </c>
      <c r="C3037">
        <v>138</v>
      </c>
      <c r="D3037" t="s">
        <v>12</v>
      </c>
      <c r="E3037">
        <v>1</v>
      </c>
      <c r="F3037">
        <v>138</v>
      </c>
      <c r="G3037">
        <v>2467</v>
      </c>
      <c r="H3037" t="s">
        <v>13</v>
      </c>
    </row>
    <row r="3038" spans="1:8">
      <c r="A3038" t="s">
        <v>4039</v>
      </c>
      <c r="B3038" t="s">
        <v>4040</v>
      </c>
      <c r="C3038">
        <v>139</v>
      </c>
      <c r="D3038" t="s">
        <v>12</v>
      </c>
      <c r="E3038">
        <v>1</v>
      </c>
      <c r="F3038">
        <v>139</v>
      </c>
      <c r="G3038">
        <v>2467</v>
      </c>
      <c r="H3038" t="s">
        <v>13</v>
      </c>
    </row>
    <row r="3039" spans="1:8">
      <c r="A3039" t="s">
        <v>4041</v>
      </c>
      <c r="B3039" t="s">
        <v>4042</v>
      </c>
      <c r="C3039">
        <v>139</v>
      </c>
      <c r="D3039" t="s">
        <v>12</v>
      </c>
      <c r="E3039">
        <v>1</v>
      </c>
      <c r="F3039">
        <v>139</v>
      </c>
      <c r="G3039">
        <v>2467</v>
      </c>
      <c r="H3039" t="s">
        <v>13</v>
      </c>
    </row>
    <row r="3040" spans="1:8">
      <c r="A3040" t="s">
        <v>4043</v>
      </c>
      <c r="B3040" t="s">
        <v>4044</v>
      </c>
      <c r="C3040">
        <v>138</v>
      </c>
      <c r="D3040" t="s">
        <v>12</v>
      </c>
      <c r="E3040">
        <v>1</v>
      </c>
      <c r="F3040">
        <v>138</v>
      </c>
      <c r="G3040">
        <v>2467</v>
      </c>
      <c r="H3040" t="s">
        <v>13</v>
      </c>
    </row>
    <row r="3041" spans="1:8">
      <c r="A3041" t="s">
        <v>4045</v>
      </c>
      <c r="B3041" t="s">
        <v>4046</v>
      </c>
      <c r="C3041">
        <v>139</v>
      </c>
      <c r="D3041" t="s">
        <v>12</v>
      </c>
      <c r="E3041">
        <v>1</v>
      </c>
      <c r="F3041">
        <v>139</v>
      </c>
      <c r="G3041">
        <v>2467</v>
      </c>
      <c r="H3041" t="s">
        <v>13</v>
      </c>
    </row>
    <row r="3042" spans="1:8">
      <c r="A3042" t="s">
        <v>4047</v>
      </c>
      <c r="B3042" t="s">
        <v>4048</v>
      </c>
      <c r="C3042">
        <v>139</v>
      </c>
      <c r="D3042" t="s">
        <v>12</v>
      </c>
      <c r="E3042">
        <v>1</v>
      </c>
      <c r="F3042">
        <v>139</v>
      </c>
      <c r="G3042">
        <v>2467</v>
      </c>
      <c r="H3042" t="s">
        <v>13</v>
      </c>
    </row>
    <row r="3043" spans="1:8">
      <c r="A3043" t="s">
        <v>4049</v>
      </c>
      <c r="B3043" t="s">
        <v>4050</v>
      </c>
      <c r="C3043">
        <v>138</v>
      </c>
      <c r="D3043" t="s">
        <v>12</v>
      </c>
      <c r="E3043">
        <v>1</v>
      </c>
      <c r="F3043">
        <v>138</v>
      </c>
      <c r="G3043">
        <v>2467</v>
      </c>
      <c r="H3043" t="s">
        <v>13</v>
      </c>
    </row>
    <row r="3044" spans="1:8">
      <c r="A3044" t="s">
        <v>4051</v>
      </c>
      <c r="B3044" t="s">
        <v>4052</v>
      </c>
      <c r="C3044">
        <v>138</v>
      </c>
      <c r="D3044" t="s">
        <v>12</v>
      </c>
      <c r="E3044">
        <v>1</v>
      </c>
      <c r="F3044">
        <v>138</v>
      </c>
      <c r="G3044">
        <v>2467</v>
      </c>
      <c r="H3044" t="s">
        <v>13</v>
      </c>
    </row>
    <row r="3045" spans="1:8">
      <c r="A3045" t="s">
        <v>4053</v>
      </c>
      <c r="B3045" t="s">
        <v>4054</v>
      </c>
      <c r="C3045">
        <v>139</v>
      </c>
      <c r="D3045" t="s">
        <v>12</v>
      </c>
      <c r="E3045">
        <v>1</v>
      </c>
      <c r="F3045">
        <v>139</v>
      </c>
      <c r="G3045">
        <v>2467</v>
      </c>
      <c r="H3045" t="s">
        <v>13</v>
      </c>
    </row>
    <row r="3046" spans="1:8">
      <c r="A3046" t="s">
        <v>4055</v>
      </c>
      <c r="B3046" t="s">
        <v>4056</v>
      </c>
      <c r="C3046">
        <v>139</v>
      </c>
      <c r="D3046" t="s">
        <v>12</v>
      </c>
      <c r="E3046">
        <v>1</v>
      </c>
      <c r="F3046">
        <v>139</v>
      </c>
      <c r="G3046">
        <v>2467</v>
      </c>
      <c r="H3046" t="s">
        <v>13</v>
      </c>
    </row>
    <row r="3047" spans="1:8">
      <c r="A3047" t="s">
        <v>4057</v>
      </c>
      <c r="B3047" t="s">
        <v>4058</v>
      </c>
      <c r="C3047">
        <v>139</v>
      </c>
      <c r="D3047" t="s">
        <v>12</v>
      </c>
      <c r="E3047">
        <v>1</v>
      </c>
      <c r="F3047">
        <v>139</v>
      </c>
      <c r="G3047">
        <v>2467</v>
      </c>
      <c r="H3047" t="s">
        <v>13</v>
      </c>
    </row>
    <row r="3048" spans="1:8">
      <c r="A3048" t="s">
        <v>4059</v>
      </c>
      <c r="B3048" t="s">
        <v>4060</v>
      </c>
      <c r="C3048">
        <v>138</v>
      </c>
      <c r="D3048" t="s">
        <v>12</v>
      </c>
      <c r="E3048">
        <v>1</v>
      </c>
      <c r="F3048">
        <v>138</v>
      </c>
      <c r="G3048">
        <v>2467</v>
      </c>
      <c r="H3048" t="s">
        <v>13</v>
      </c>
    </row>
    <row r="3049" spans="1:8">
      <c r="A3049" t="s">
        <v>4061</v>
      </c>
      <c r="B3049" t="s">
        <v>4062</v>
      </c>
      <c r="C3049">
        <v>138</v>
      </c>
      <c r="D3049" t="s">
        <v>12</v>
      </c>
      <c r="E3049">
        <v>1</v>
      </c>
      <c r="F3049">
        <v>138</v>
      </c>
      <c r="G3049">
        <v>2467</v>
      </c>
      <c r="H3049" t="s">
        <v>13</v>
      </c>
    </row>
    <row r="3050" spans="1:8">
      <c r="A3050" t="s">
        <v>4063</v>
      </c>
      <c r="B3050" t="s">
        <v>4064</v>
      </c>
      <c r="C3050">
        <v>139</v>
      </c>
      <c r="D3050" t="s">
        <v>12</v>
      </c>
      <c r="E3050">
        <v>1</v>
      </c>
      <c r="F3050">
        <v>139</v>
      </c>
      <c r="G3050">
        <v>2467</v>
      </c>
      <c r="H3050" t="s">
        <v>13</v>
      </c>
    </row>
    <row r="3051" spans="1:8">
      <c r="A3051" t="s">
        <v>4065</v>
      </c>
      <c r="B3051" t="s">
        <v>4066</v>
      </c>
      <c r="C3051">
        <v>139</v>
      </c>
      <c r="D3051" t="s">
        <v>12</v>
      </c>
      <c r="E3051">
        <v>1</v>
      </c>
      <c r="F3051">
        <v>139</v>
      </c>
      <c r="G3051">
        <v>2467</v>
      </c>
      <c r="H3051" t="s">
        <v>13</v>
      </c>
    </row>
    <row r="3052" spans="1:8">
      <c r="A3052" t="s">
        <v>4067</v>
      </c>
      <c r="B3052" t="s">
        <v>4068</v>
      </c>
      <c r="C3052">
        <v>139</v>
      </c>
      <c r="D3052" t="s">
        <v>12</v>
      </c>
      <c r="E3052">
        <v>1</v>
      </c>
      <c r="F3052">
        <v>139</v>
      </c>
      <c r="G3052">
        <v>2467</v>
      </c>
      <c r="H3052" t="s">
        <v>13</v>
      </c>
    </row>
    <row r="3053" spans="1:8">
      <c r="A3053" t="s">
        <v>4069</v>
      </c>
      <c r="B3053" t="s">
        <v>4070</v>
      </c>
      <c r="C3053">
        <v>138</v>
      </c>
      <c r="D3053" t="s">
        <v>12</v>
      </c>
      <c r="E3053">
        <v>1</v>
      </c>
      <c r="F3053">
        <v>138</v>
      </c>
      <c r="G3053">
        <v>2467</v>
      </c>
      <c r="H3053" t="s">
        <v>13</v>
      </c>
    </row>
    <row r="3054" spans="1:8">
      <c r="A3054" t="s">
        <v>4071</v>
      </c>
      <c r="B3054" t="s">
        <v>4072</v>
      </c>
      <c r="C3054">
        <v>139</v>
      </c>
      <c r="D3054" t="s">
        <v>12</v>
      </c>
      <c r="E3054">
        <v>1</v>
      </c>
      <c r="F3054">
        <v>139</v>
      </c>
      <c r="G3054">
        <v>2467</v>
      </c>
      <c r="H3054" t="s">
        <v>13</v>
      </c>
    </row>
    <row r="3055" spans="1:8">
      <c r="A3055" t="s">
        <v>4073</v>
      </c>
      <c r="B3055" t="s">
        <v>4074</v>
      </c>
      <c r="C3055">
        <v>209</v>
      </c>
      <c r="D3055" t="s">
        <v>12</v>
      </c>
      <c r="E3055">
        <v>3</v>
      </c>
      <c r="F3055">
        <v>183</v>
      </c>
      <c r="G3055">
        <v>2467</v>
      </c>
      <c r="H3055" t="s">
        <v>13</v>
      </c>
    </row>
    <row r="3056" spans="1:8" hidden="1">
      <c r="A3056" t="s">
        <v>4075</v>
      </c>
      <c r="B3056" t="s">
        <v>4076</v>
      </c>
      <c r="C3056">
        <v>369</v>
      </c>
      <c r="D3056" t="s">
        <v>10</v>
      </c>
      <c r="E3056">
        <v>53</v>
      </c>
      <c r="F3056">
        <v>102</v>
      </c>
      <c r="G3056">
        <v>12686</v>
      </c>
      <c r="H3056" t="s">
        <v>11</v>
      </c>
    </row>
    <row r="3057" spans="1:8">
      <c r="A3057" t="s">
        <v>4075</v>
      </c>
      <c r="B3057" t="s">
        <v>4076</v>
      </c>
      <c r="C3057">
        <v>369</v>
      </c>
      <c r="D3057" t="s">
        <v>12</v>
      </c>
      <c r="E3057">
        <v>105</v>
      </c>
      <c r="F3057">
        <v>360</v>
      </c>
      <c r="G3057">
        <v>2467</v>
      </c>
      <c r="H3057" t="s">
        <v>13</v>
      </c>
    </row>
    <row r="3058" spans="1:8">
      <c r="A3058" t="s">
        <v>4077</v>
      </c>
      <c r="B3058" t="s">
        <v>4078</v>
      </c>
      <c r="C3058">
        <v>373</v>
      </c>
      <c r="D3058" t="s">
        <v>12</v>
      </c>
      <c r="E3058">
        <v>62</v>
      </c>
      <c r="F3058">
        <v>336</v>
      </c>
      <c r="G3058">
        <v>2467</v>
      </c>
      <c r="H3058" t="s">
        <v>13</v>
      </c>
    </row>
    <row r="3059" spans="1:8">
      <c r="A3059" t="s">
        <v>4079</v>
      </c>
      <c r="B3059" t="s">
        <v>4080</v>
      </c>
      <c r="C3059">
        <v>215</v>
      </c>
      <c r="D3059" t="s">
        <v>12</v>
      </c>
      <c r="E3059">
        <v>64</v>
      </c>
      <c r="F3059">
        <v>193</v>
      </c>
      <c r="G3059">
        <v>2467</v>
      </c>
      <c r="H3059" t="s">
        <v>13</v>
      </c>
    </row>
    <row r="3060" spans="1:8" hidden="1">
      <c r="A3060" t="s">
        <v>4081</v>
      </c>
      <c r="B3060" t="s">
        <v>4082</v>
      </c>
      <c r="C3060">
        <v>366</v>
      </c>
      <c r="D3060" t="s">
        <v>10</v>
      </c>
      <c r="E3060">
        <v>45</v>
      </c>
      <c r="F3060">
        <v>104</v>
      </c>
      <c r="G3060">
        <v>12686</v>
      </c>
      <c r="H3060" t="s">
        <v>11</v>
      </c>
    </row>
    <row r="3061" spans="1:8">
      <c r="A3061" t="s">
        <v>4081</v>
      </c>
      <c r="B3061" t="s">
        <v>4082</v>
      </c>
      <c r="C3061">
        <v>366</v>
      </c>
      <c r="D3061" t="s">
        <v>12</v>
      </c>
      <c r="E3061">
        <v>108</v>
      </c>
      <c r="F3061">
        <v>364</v>
      </c>
      <c r="G3061">
        <v>2467</v>
      </c>
      <c r="H3061" t="s">
        <v>13</v>
      </c>
    </row>
    <row r="3062" spans="1:8" hidden="1">
      <c r="A3062" t="s">
        <v>4083</v>
      </c>
      <c r="B3062" t="s">
        <v>4084</v>
      </c>
      <c r="C3062">
        <v>368</v>
      </c>
      <c r="D3062" t="s">
        <v>10</v>
      </c>
      <c r="E3062">
        <v>47</v>
      </c>
      <c r="F3062">
        <v>109</v>
      </c>
      <c r="G3062">
        <v>12686</v>
      </c>
      <c r="H3062" t="s">
        <v>11</v>
      </c>
    </row>
    <row r="3063" spans="1:8">
      <c r="A3063" t="s">
        <v>4083</v>
      </c>
      <c r="B3063" t="s">
        <v>4084</v>
      </c>
      <c r="C3063">
        <v>368</v>
      </c>
      <c r="D3063" t="s">
        <v>12</v>
      </c>
      <c r="E3063">
        <v>112</v>
      </c>
      <c r="F3063">
        <v>367</v>
      </c>
      <c r="G3063">
        <v>2467</v>
      </c>
      <c r="H3063" t="s">
        <v>13</v>
      </c>
    </row>
    <row r="3064" spans="1:8" hidden="1">
      <c r="A3064" t="s">
        <v>4085</v>
      </c>
      <c r="B3064" t="s">
        <v>4086</v>
      </c>
      <c r="C3064">
        <v>389</v>
      </c>
      <c r="D3064" t="s">
        <v>1656</v>
      </c>
      <c r="E3064">
        <v>1</v>
      </c>
      <c r="F3064">
        <v>39</v>
      </c>
      <c r="G3064">
        <v>4</v>
      </c>
      <c r="H3064" t="s">
        <v>1656</v>
      </c>
    </row>
    <row r="3065" spans="1:8">
      <c r="A3065" t="s">
        <v>4085</v>
      </c>
      <c r="B3065" t="s">
        <v>4086</v>
      </c>
      <c r="C3065">
        <v>389</v>
      </c>
      <c r="D3065" t="s">
        <v>12</v>
      </c>
      <c r="E3065">
        <v>139</v>
      </c>
      <c r="F3065">
        <v>388</v>
      </c>
      <c r="G3065">
        <v>2467</v>
      </c>
      <c r="H3065" t="s">
        <v>13</v>
      </c>
    </row>
    <row r="3066" spans="1:8" hidden="1">
      <c r="A3066" t="s">
        <v>4087</v>
      </c>
      <c r="B3066" t="s">
        <v>4088</v>
      </c>
      <c r="C3066">
        <v>334</v>
      </c>
      <c r="D3066" t="s">
        <v>10</v>
      </c>
      <c r="E3066">
        <v>28</v>
      </c>
      <c r="F3066">
        <v>74</v>
      </c>
      <c r="G3066">
        <v>12686</v>
      </c>
      <c r="H3066" t="s">
        <v>11</v>
      </c>
    </row>
    <row r="3067" spans="1:8">
      <c r="A3067" t="s">
        <v>4087</v>
      </c>
      <c r="B3067" t="s">
        <v>4088</v>
      </c>
      <c r="C3067">
        <v>334</v>
      </c>
      <c r="D3067" t="s">
        <v>12</v>
      </c>
      <c r="E3067">
        <v>78</v>
      </c>
      <c r="F3067">
        <v>333</v>
      </c>
      <c r="G3067">
        <v>2467</v>
      </c>
      <c r="H3067" t="s">
        <v>13</v>
      </c>
    </row>
    <row r="3068" spans="1:8" hidden="1">
      <c r="A3068" t="s">
        <v>4089</v>
      </c>
      <c r="B3068" t="s">
        <v>4090</v>
      </c>
      <c r="C3068">
        <v>285</v>
      </c>
      <c r="D3068" t="s">
        <v>10</v>
      </c>
      <c r="E3068">
        <v>19</v>
      </c>
      <c r="F3068">
        <v>79</v>
      </c>
      <c r="G3068">
        <v>12686</v>
      </c>
      <c r="H3068" t="s">
        <v>11</v>
      </c>
    </row>
    <row r="3069" spans="1:8">
      <c r="A3069" t="s">
        <v>4089</v>
      </c>
      <c r="B3069" t="s">
        <v>4090</v>
      </c>
      <c r="C3069">
        <v>285</v>
      </c>
      <c r="D3069" t="s">
        <v>12</v>
      </c>
      <c r="E3069">
        <v>82</v>
      </c>
      <c r="F3069">
        <v>141</v>
      </c>
      <c r="G3069">
        <v>2467</v>
      </c>
      <c r="H3069" t="s">
        <v>13</v>
      </c>
    </row>
    <row r="3070" spans="1:8">
      <c r="A3070" t="s">
        <v>4089</v>
      </c>
      <c r="B3070" t="s">
        <v>4090</v>
      </c>
      <c r="C3070">
        <v>285</v>
      </c>
      <c r="D3070" t="s">
        <v>12</v>
      </c>
      <c r="E3070">
        <v>140</v>
      </c>
      <c r="F3070">
        <v>284</v>
      </c>
      <c r="G3070">
        <v>2467</v>
      </c>
      <c r="H3070" t="s">
        <v>13</v>
      </c>
    </row>
    <row r="3071" spans="1:8">
      <c r="A3071" t="s">
        <v>4091</v>
      </c>
      <c r="B3071" t="s">
        <v>4092</v>
      </c>
      <c r="C3071">
        <v>350</v>
      </c>
      <c r="D3071" t="s">
        <v>12</v>
      </c>
      <c r="E3071">
        <v>93</v>
      </c>
      <c r="F3071">
        <v>348</v>
      </c>
      <c r="G3071">
        <v>2467</v>
      </c>
      <c r="H3071" t="s">
        <v>13</v>
      </c>
    </row>
    <row r="3072" spans="1:8" hidden="1">
      <c r="A3072" t="s">
        <v>4093</v>
      </c>
      <c r="B3072" t="s">
        <v>4094</v>
      </c>
      <c r="C3072">
        <v>347</v>
      </c>
      <c r="D3072" t="s">
        <v>10</v>
      </c>
      <c r="E3072">
        <v>28</v>
      </c>
      <c r="F3072">
        <v>87</v>
      </c>
      <c r="G3072">
        <v>12686</v>
      </c>
      <c r="H3072" t="s">
        <v>11</v>
      </c>
    </row>
    <row r="3073" spans="1:8">
      <c r="A3073" t="s">
        <v>4093</v>
      </c>
      <c r="B3073" t="s">
        <v>4094</v>
      </c>
      <c r="C3073">
        <v>347</v>
      </c>
      <c r="D3073" t="s">
        <v>12</v>
      </c>
      <c r="E3073">
        <v>91</v>
      </c>
      <c r="F3073">
        <v>346</v>
      </c>
      <c r="G3073">
        <v>2467</v>
      </c>
      <c r="H3073" t="s">
        <v>13</v>
      </c>
    </row>
    <row r="3074" spans="1:8">
      <c r="A3074" t="s">
        <v>4095</v>
      </c>
      <c r="B3074" t="s">
        <v>4096</v>
      </c>
      <c r="C3074">
        <v>350</v>
      </c>
      <c r="D3074" t="s">
        <v>12</v>
      </c>
      <c r="E3074">
        <v>93</v>
      </c>
      <c r="F3074">
        <v>348</v>
      </c>
      <c r="G3074">
        <v>2467</v>
      </c>
      <c r="H3074" t="s">
        <v>13</v>
      </c>
    </row>
    <row r="3075" spans="1:8" hidden="1">
      <c r="A3075" t="s">
        <v>4097</v>
      </c>
      <c r="B3075" t="s">
        <v>4098</v>
      </c>
      <c r="C3075">
        <v>165</v>
      </c>
      <c r="D3075" t="s">
        <v>10</v>
      </c>
      <c r="E3075">
        <v>18</v>
      </c>
      <c r="F3075">
        <v>79</v>
      </c>
      <c r="G3075">
        <v>12686</v>
      </c>
      <c r="H3075" t="s">
        <v>11</v>
      </c>
    </row>
    <row r="3076" spans="1:8">
      <c r="A3076" t="s">
        <v>4097</v>
      </c>
      <c r="B3076" t="s">
        <v>4098</v>
      </c>
      <c r="C3076">
        <v>165</v>
      </c>
      <c r="D3076" t="s">
        <v>12</v>
      </c>
      <c r="E3076">
        <v>82</v>
      </c>
      <c r="F3076">
        <v>165</v>
      </c>
      <c r="G3076">
        <v>2467</v>
      </c>
      <c r="H3076" t="s">
        <v>13</v>
      </c>
    </row>
    <row r="3077" spans="1:8" hidden="1">
      <c r="A3077" t="s">
        <v>4099</v>
      </c>
      <c r="B3077" t="s">
        <v>4100</v>
      </c>
      <c r="C3077">
        <v>344</v>
      </c>
      <c r="D3077" t="s">
        <v>10</v>
      </c>
      <c r="E3077">
        <v>26</v>
      </c>
      <c r="F3077">
        <v>86</v>
      </c>
      <c r="G3077">
        <v>12686</v>
      </c>
      <c r="H3077" t="s">
        <v>11</v>
      </c>
    </row>
    <row r="3078" spans="1:8">
      <c r="A3078" t="s">
        <v>4099</v>
      </c>
      <c r="B3078" t="s">
        <v>4100</v>
      </c>
      <c r="C3078">
        <v>344</v>
      </c>
      <c r="D3078" t="s">
        <v>12</v>
      </c>
      <c r="E3078">
        <v>89</v>
      </c>
      <c r="F3078">
        <v>343</v>
      </c>
      <c r="G3078">
        <v>2467</v>
      </c>
      <c r="H3078" t="s">
        <v>13</v>
      </c>
    </row>
    <row r="3079" spans="1:8" hidden="1">
      <c r="A3079" t="s">
        <v>4101</v>
      </c>
      <c r="B3079" t="s">
        <v>4102</v>
      </c>
      <c r="C3079">
        <v>344</v>
      </c>
      <c r="D3079" t="s">
        <v>10</v>
      </c>
      <c r="E3079">
        <v>26</v>
      </c>
      <c r="F3079">
        <v>93</v>
      </c>
      <c r="G3079">
        <v>12686</v>
      </c>
      <c r="H3079" t="s">
        <v>11</v>
      </c>
    </row>
    <row r="3080" spans="1:8">
      <c r="A3080" t="s">
        <v>4101</v>
      </c>
      <c r="B3080" t="s">
        <v>4102</v>
      </c>
      <c r="C3080">
        <v>344</v>
      </c>
      <c r="D3080" t="s">
        <v>12</v>
      </c>
      <c r="E3080">
        <v>89</v>
      </c>
      <c r="F3080">
        <v>343</v>
      </c>
      <c r="G3080">
        <v>2467</v>
      </c>
      <c r="H3080" t="s">
        <v>13</v>
      </c>
    </row>
    <row r="3081" spans="1:8">
      <c r="A3081" t="s">
        <v>4103</v>
      </c>
      <c r="B3081" t="s">
        <v>4104</v>
      </c>
      <c r="C3081">
        <v>155</v>
      </c>
      <c r="D3081" t="s">
        <v>12</v>
      </c>
      <c r="E3081">
        <v>1</v>
      </c>
      <c r="F3081">
        <v>155</v>
      </c>
      <c r="G3081">
        <v>2467</v>
      </c>
      <c r="H3081" t="s">
        <v>13</v>
      </c>
    </row>
    <row r="3082" spans="1:8">
      <c r="A3082" t="s">
        <v>4105</v>
      </c>
      <c r="B3082" t="s">
        <v>4106</v>
      </c>
      <c r="C3082">
        <v>153</v>
      </c>
      <c r="D3082" t="s">
        <v>12</v>
      </c>
      <c r="E3082">
        <v>1</v>
      </c>
      <c r="F3082">
        <v>153</v>
      </c>
      <c r="G3082">
        <v>2467</v>
      </c>
      <c r="H3082" t="s">
        <v>13</v>
      </c>
    </row>
    <row r="3083" spans="1:8">
      <c r="A3083" t="s">
        <v>4107</v>
      </c>
      <c r="B3083" t="s">
        <v>4108</v>
      </c>
      <c r="C3083">
        <v>248</v>
      </c>
      <c r="D3083" t="s">
        <v>12</v>
      </c>
      <c r="E3083">
        <v>11</v>
      </c>
      <c r="F3083">
        <v>248</v>
      </c>
      <c r="G3083">
        <v>2467</v>
      </c>
      <c r="H3083" t="s">
        <v>13</v>
      </c>
    </row>
    <row r="3084" spans="1:8" hidden="1">
      <c r="A3084" t="s">
        <v>4109</v>
      </c>
      <c r="B3084" t="s">
        <v>4110</v>
      </c>
      <c r="C3084">
        <v>341</v>
      </c>
      <c r="D3084" t="s">
        <v>10</v>
      </c>
      <c r="E3084">
        <v>29</v>
      </c>
      <c r="F3084">
        <v>83</v>
      </c>
      <c r="G3084">
        <v>12686</v>
      </c>
      <c r="H3084" t="s">
        <v>11</v>
      </c>
    </row>
    <row r="3085" spans="1:8">
      <c r="A3085" t="s">
        <v>4109</v>
      </c>
      <c r="B3085" t="s">
        <v>4110</v>
      </c>
      <c r="C3085">
        <v>341</v>
      </c>
      <c r="D3085" t="s">
        <v>12</v>
      </c>
      <c r="E3085">
        <v>86</v>
      </c>
      <c r="F3085">
        <v>340</v>
      </c>
      <c r="G3085">
        <v>2467</v>
      </c>
      <c r="H3085" t="s">
        <v>13</v>
      </c>
    </row>
    <row r="3086" spans="1:8" hidden="1">
      <c r="A3086" t="s">
        <v>4111</v>
      </c>
      <c r="B3086" t="s">
        <v>4112</v>
      </c>
      <c r="C3086">
        <v>339</v>
      </c>
      <c r="D3086" t="s">
        <v>10</v>
      </c>
      <c r="E3086">
        <v>26</v>
      </c>
      <c r="F3086">
        <v>80</v>
      </c>
      <c r="G3086">
        <v>12686</v>
      </c>
      <c r="H3086" t="s">
        <v>11</v>
      </c>
    </row>
    <row r="3087" spans="1:8">
      <c r="A3087" t="s">
        <v>4111</v>
      </c>
      <c r="B3087" t="s">
        <v>4112</v>
      </c>
      <c r="C3087">
        <v>339</v>
      </c>
      <c r="D3087" t="s">
        <v>12</v>
      </c>
      <c r="E3087">
        <v>83</v>
      </c>
      <c r="F3087">
        <v>338</v>
      </c>
      <c r="G3087">
        <v>2467</v>
      </c>
      <c r="H3087" t="s">
        <v>13</v>
      </c>
    </row>
    <row r="3088" spans="1:8" hidden="1">
      <c r="A3088" t="s">
        <v>4113</v>
      </c>
      <c r="B3088" t="s">
        <v>4114</v>
      </c>
      <c r="C3088">
        <v>339</v>
      </c>
      <c r="D3088" t="s">
        <v>10</v>
      </c>
      <c r="E3088">
        <v>26</v>
      </c>
      <c r="F3088">
        <v>80</v>
      </c>
      <c r="G3088">
        <v>12686</v>
      </c>
      <c r="H3088" t="s">
        <v>11</v>
      </c>
    </row>
    <row r="3089" spans="1:8">
      <c r="A3089" t="s">
        <v>4113</v>
      </c>
      <c r="B3089" t="s">
        <v>4114</v>
      </c>
      <c r="C3089">
        <v>339</v>
      </c>
      <c r="D3089" t="s">
        <v>12</v>
      </c>
      <c r="E3089">
        <v>83</v>
      </c>
      <c r="F3089">
        <v>338</v>
      </c>
      <c r="G3089">
        <v>2467</v>
      </c>
      <c r="H3089" t="s">
        <v>13</v>
      </c>
    </row>
    <row r="3090" spans="1:8" hidden="1">
      <c r="A3090" t="s">
        <v>4115</v>
      </c>
      <c r="B3090" t="s">
        <v>4116</v>
      </c>
      <c r="C3090">
        <v>334</v>
      </c>
      <c r="D3090" t="s">
        <v>10</v>
      </c>
      <c r="E3090">
        <v>19</v>
      </c>
      <c r="F3090">
        <v>74</v>
      </c>
      <c r="G3090">
        <v>12686</v>
      </c>
      <c r="H3090" t="s">
        <v>11</v>
      </c>
    </row>
    <row r="3091" spans="1:8">
      <c r="A3091" t="s">
        <v>4115</v>
      </c>
      <c r="B3091" t="s">
        <v>4116</v>
      </c>
      <c r="C3091">
        <v>334</v>
      </c>
      <c r="D3091" t="s">
        <v>12</v>
      </c>
      <c r="E3091">
        <v>77</v>
      </c>
      <c r="F3091">
        <v>333</v>
      </c>
      <c r="G3091">
        <v>2467</v>
      </c>
      <c r="H3091" t="s">
        <v>13</v>
      </c>
    </row>
    <row r="3092" spans="1:8">
      <c r="A3092" t="s">
        <v>4117</v>
      </c>
      <c r="B3092" t="s">
        <v>4118</v>
      </c>
      <c r="C3092">
        <v>270</v>
      </c>
      <c r="D3092" t="s">
        <v>12</v>
      </c>
      <c r="E3092">
        <v>33</v>
      </c>
      <c r="F3092">
        <v>251</v>
      </c>
      <c r="G3092">
        <v>2467</v>
      </c>
      <c r="H3092" t="s">
        <v>13</v>
      </c>
    </row>
    <row r="3093" spans="1:8">
      <c r="A3093" t="s">
        <v>4119</v>
      </c>
      <c r="B3093" t="s">
        <v>4120</v>
      </c>
      <c r="C3093">
        <v>341</v>
      </c>
      <c r="D3093" t="s">
        <v>12</v>
      </c>
      <c r="E3093">
        <v>80</v>
      </c>
      <c r="F3093">
        <v>327</v>
      </c>
      <c r="G3093">
        <v>2467</v>
      </c>
      <c r="H3093" t="s">
        <v>13</v>
      </c>
    </row>
    <row r="3094" spans="1:8" hidden="1">
      <c r="A3094" t="s">
        <v>4121</v>
      </c>
      <c r="B3094" t="s">
        <v>4122</v>
      </c>
      <c r="C3094">
        <v>340</v>
      </c>
      <c r="D3094" t="s">
        <v>10</v>
      </c>
      <c r="E3094">
        <v>19</v>
      </c>
      <c r="F3094">
        <v>78</v>
      </c>
      <c r="G3094">
        <v>12686</v>
      </c>
      <c r="H3094" t="s">
        <v>11</v>
      </c>
    </row>
    <row r="3095" spans="1:8">
      <c r="A3095" t="s">
        <v>4121</v>
      </c>
      <c r="B3095" t="s">
        <v>4122</v>
      </c>
      <c r="C3095">
        <v>340</v>
      </c>
      <c r="D3095" t="s">
        <v>12</v>
      </c>
      <c r="E3095">
        <v>81</v>
      </c>
      <c r="F3095">
        <v>337</v>
      </c>
      <c r="G3095">
        <v>2467</v>
      </c>
      <c r="H3095" t="s">
        <v>13</v>
      </c>
    </row>
    <row r="3096" spans="1:8">
      <c r="A3096" t="s">
        <v>4123</v>
      </c>
      <c r="B3096" t="s">
        <v>4124</v>
      </c>
      <c r="C3096">
        <v>267</v>
      </c>
      <c r="D3096" t="s">
        <v>12</v>
      </c>
      <c r="E3096">
        <v>30</v>
      </c>
      <c r="F3096">
        <v>267</v>
      </c>
      <c r="G3096">
        <v>2467</v>
      </c>
      <c r="H3096" t="s">
        <v>13</v>
      </c>
    </row>
    <row r="3097" spans="1:8">
      <c r="A3097" t="s">
        <v>4125</v>
      </c>
      <c r="B3097" t="s">
        <v>4126</v>
      </c>
      <c r="C3097">
        <v>317</v>
      </c>
      <c r="D3097" t="s">
        <v>12</v>
      </c>
      <c r="E3097">
        <v>61</v>
      </c>
      <c r="F3097">
        <v>313</v>
      </c>
      <c r="G3097">
        <v>2467</v>
      </c>
      <c r="H3097" t="s">
        <v>13</v>
      </c>
    </row>
    <row r="3098" spans="1:8" hidden="1">
      <c r="A3098" t="s">
        <v>4127</v>
      </c>
      <c r="B3098" t="s">
        <v>4128</v>
      </c>
      <c r="C3098">
        <v>316</v>
      </c>
      <c r="D3098" t="s">
        <v>10</v>
      </c>
      <c r="E3098">
        <v>17</v>
      </c>
      <c r="F3098">
        <v>64</v>
      </c>
      <c r="G3098">
        <v>12686</v>
      </c>
      <c r="H3098" t="s">
        <v>11</v>
      </c>
    </row>
    <row r="3099" spans="1:8">
      <c r="A3099" t="s">
        <v>4127</v>
      </c>
      <c r="B3099" t="s">
        <v>4128</v>
      </c>
      <c r="C3099">
        <v>316</v>
      </c>
      <c r="D3099" t="s">
        <v>12</v>
      </c>
      <c r="E3099">
        <v>67</v>
      </c>
      <c r="F3099">
        <v>316</v>
      </c>
      <c r="G3099">
        <v>2467</v>
      </c>
      <c r="H3099" t="s">
        <v>13</v>
      </c>
    </row>
    <row r="3100" spans="1:8" hidden="1">
      <c r="A3100" t="s">
        <v>4129</v>
      </c>
      <c r="B3100" t="s">
        <v>4130</v>
      </c>
      <c r="C3100">
        <v>344</v>
      </c>
      <c r="D3100" t="s">
        <v>10</v>
      </c>
      <c r="E3100">
        <v>26</v>
      </c>
      <c r="F3100">
        <v>86</v>
      </c>
      <c r="G3100">
        <v>12686</v>
      </c>
      <c r="H3100" t="s">
        <v>11</v>
      </c>
    </row>
    <row r="3101" spans="1:8">
      <c r="A3101" t="s">
        <v>4129</v>
      </c>
      <c r="B3101" t="s">
        <v>4130</v>
      </c>
      <c r="C3101">
        <v>344</v>
      </c>
      <c r="D3101" t="s">
        <v>12</v>
      </c>
      <c r="E3101">
        <v>89</v>
      </c>
      <c r="F3101">
        <v>343</v>
      </c>
      <c r="G3101">
        <v>2467</v>
      </c>
      <c r="H3101" t="s">
        <v>13</v>
      </c>
    </row>
    <row r="3102" spans="1:8" hidden="1">
      <c r="A3102" t="s">
        <v>4131</v>
      </c>
      <c r="B3102" t="s">
        <v>4132</v>
      </c>
      <c r="C3102">
        <v>344</v>
      </c>
      <c r="D3102" t="s">
        <v>10</v>
      </c>
      <c r="E3102">
        <v>9</v>
      </c>
      <c r="F3102">
        <v>86</v>
      </c>
      <c r="G3102">
        <v>12686</v>
      </c>
      <c r="H3102" t="s">
        <v>11</v>
      </c>
    </row>
    <row r="3103" spans="1:8">
      <c r="A3103" t="s">
        <v>4131</v>
      </c>
      <c r="B3103" t="s">
        <v>4132</v>
      </c>
      <c r="C3103">
        <v>344</v>
      </c>
      <c r="D3103" t="s">
        <v>12</v>
      </c>
      <c r="E3103">
        <v>89</v>
      </c>
      <c r="F3103">
        <v>343</v>
      </c>
      <c r="G3103">
        <v>2467</v>
      </c>
      <c r="H3103" t="s">
        <v>13</v>
      </c>
    </row>
    <row r="3104" spans="1:8" hidden="1">
      <c r="A3104" t="s">
        <v>4133</v>
      </c>
      <c r="B3104" t="s">
        <v>4134</v>
      </c>
      <c r="C3104">
        <v>344</v>
      </c>
      <c r="D3104" t="s">
        <v>10</v>
      </c>
      <c r="E3104">
        <v>26</v>
      </c>
      <c r="F3104">
        <v>86</v>
      </c>
      <c r="G3104">
        <v>12686</v>
      </c>
      <c r="H3104" t="s">
        <v>11</v>
      </c>
    </row>
    <row r="3105" spans="1:8">
      <c r="A3105" t="s">
        <v>4133</v>
      </c>
      <c r="B3105" t="s">
        <v>4134</v>
      </c>
      <c r="C3105">
        <v>344</v>
      </c>
      <c r="D3105" t="s">
        <v>12</v>
      </c>
      <c r="E3105">
        <v>89</v>
      </c>
      <c r="F3105">
        <v>343</v>
      </c>
      <c r="G3105">
        <v>2467</v>
      </c>
      <c r="H3105" t="s">
        <v>13</v>
      </c>
    </row>
    <row r="3106" spans="1:8" hidden="1">
      <c r="A3106" t="s">
        <v>4135</v>
      </c>
      <c r="B3106" t="s">
        <v>4136</v>
      </c>
      <c r="C3106">
        <v>311</v>
      </c>
      <c r="D3106" t="s">
        <v>10</v>
      </c>
      <c r="E3106">
        <v>3</v>
      </c>
      <c r="F3106">
        <v>60</v>
      </c>
      <c r="G3106">
        <v>12686</v>
      </c>
      <c r="H3106" t="s">
        <v>11</v>
      </c>
    </row>
    <row r="3107" spans="1:8">
      <c r="A3107" t="s">
        <v>4135</v>
      </c>
      <c r="B3107" t="s">
        <v>4136</v>
      </c>
      <c r="C3107">
        <v>311</v>
      </c>
      <c r="D3107" t="s">
        <v>12</v>
      </c>
      <c r="E3107">
        <v>63</v>
      </c>
      <c r="F3107">
        <v>311</v>
      </c>
      <c r="G3107">
        <v>2467</v>
      </c>
      <c r="H3107" t="s">
        <v>13</v>
      </c>
    </row>
    <row r="3108" spans="1:8" hidden="1">
      <c r="A3108" t="s">
        <v>4137</v>
      </c>
      <c r="B3108" t="s">
        <v>4138</v>
      </c>
      <c r="C3108">
        <v>342</v>
      </c>
      <c r="D3108" t="s">
        <v>10</v>
      </c>
      <c r="E3108">
        <v>31</v>
      </c>
      <c r="F3108">
        <v>83</v>
      </c>
      <c r="G3108">
        <v>12686</v>
      </c>
      <c r="H3108" t="s">
        <v>11</v>
      </c>
    </row>
    <row r="3109" spans="1:8">
      <c r="A3109" t="s">
        <v>4137</v>
      </c>
      <c r="B3109" t="s">
        <v>4138</v>
      </c>
      <c r="C3109">
        <v>342</v>
      </c>
      <c r="D3109" t="s">
        <v>12</v>
      </c>
      <c r="E3109">
        <v>86</v>
      </c>
      <c r="F3109">
        <v>341</v>
      </c>
      <c r="G3109">
        <v>2467</v>
      </c>
      <c r="H3109" t="s">
        <v>13</v>
      </c>
    </row>
    <row r="3110" spans="1:8" hidden="1">
      <c r="A3110" t="s">
        <v>4139</v>
      </c>
      <c r="B3110" t="s">
        <v>4140</v>
      </c>
      <c r="C3110">
        <v>342</v>
      </c>
      <c r="D3110" t="s">
        <v>10</v>
      </c>
      <c r="E3110">
        <v>29</v>
      </c>
      <c r="F3110">
        <v>83</v>
      </c>
      <c r="G3110">
        <v>12686</v>
      </c>
      <c r="H3110" t="s">
        <v>11</v>
      </c>
    </row>
    <row r="3111" spans="1:8">
      <c r="A3111" t="s">
        <v>4139</v>
      </c>
      <c r="B3111" t="s">
        <v>4140</v>
      </c>
      <c r="C3111">
        <v>342</v>
      </c>
      <c r="D3111" t="s">
        <v>12</v>
      </c>
      <c r="E3111">
        <v>86</v>
      </c>
      <c r="F3111">
        <v>341</v>
      </c>
      <c r="G3111">
        <v>2467</v>
      </c>
      <c r="H3111" t="s">
        <v>13</v>
      </c>
    </row>
    <row r="3112" spans="1:8" hidden="1">
      <c r="A3112" t="s">
        <v>4141</v>
      </c>
      <c r="B3112" t="s">
        <v>4142</v>
      </c>
      <c r="C3112">
        <v>344</v>
      </c>
      <c r="D3112" t="s">
        <v>10</v>
      </c>
      <c r="E3112">
        <v>26</v>
      </c>
      <c r="F3112">
        <v>86</v>
      </c>
      <c r="G3112">
        <v>12686</v>
      </c>
      <c r="H3112" t="s">
        <v>11</v>
      </c>
    </row>
    <row r="3113" spans="1:8">
      <c r="A3113" t="s">
        <v>4141</v>
      </c>
      <c r="B3113" t="s">
        <v>4142</v>
      </c>
      <c r="C3113">
        <v>344</v>
      </c>
      <c r="D3113" t="s">
        <v>12</v>
      </c>
      <c r="E3113">
        <v>89</v>
      </c>
      <c r="F3113">
        <v>343</v>
      </c>
      <c r="G3113">
        <v>2467</v>
      </c>
      <c r="H3113" t="s">
        <v>13</v>
      </c>
    </row>
    <row r="3114" spans="1:8">
      <c r="A3114" t="s">
        <v>4143</v>
      </c>
      <c r="B3114" t="s">
        <v>4144</v>
      </c>
      <c r="C3114">
        <v>352</v>
      </c>
      <c r="D3114" t="s">
        <v>12</v>
      </c>
      <c r="E3114">
        <v>74</v>
      </c>
      <c r="F3114">
        <v>183</v>
      </c>
      <c r="G3114">
        <v>2467</v>
      </c>
      <c r="H3114" t="s">
        <v>13</v>
      </c>
    </row>
    <row r="3115" spans="1:8">
      <c r="A3115" t="s">
        <v>4143</v>
      </c>
      <c r="B3115" t="s">
        <v>4144</v>
      </c>
      <c r="C3115">
        <v>352</v>
      </c>
      <c r="D3115" t="s">
        <v>12</v>
      </c>
      <c r="E3115">
        <v>187</v>
      </c>
      <c r="F3115">
        <v>348</v>
      </c>
      <c r="G3115">
        <v>2467</v>
      </c>
      <c r="H3115" t="s">
        <v>13</v>
      </c>
    </row>
    <row r="3116" spans="1:8" hidden="1">
      <c r="A3116" t="s">
        <v>4145</v>
      </c>
      <c r="B3116" t="s">
        <v>4146</v>
      </c>
      <c r="C3116">
        <v>344</v>
      </c>
      <c r="D3116" t="s">
        <v>10</v>
      </c>
      <c r="E3116">
        <v>26</v>
      </c>
      <c r="F3116">
        <v>86</v>
      </c>
      <c r="G3116">
        <v>12686</v>
      </c>
      <c r="H3116" t="s">
        <v>11</v>
      </c>
    </row>
    <row r="3117" spans="1:8">
      <c r="A3117" t="s">
        <v>4145</v>
      </c>
      <c r="B3117" t="s">
        <v>4146</v>
      </c>
      <c r="C3117">
        <v>344</v>
      </c>
      <c r="D3117" t="s">
        <v>12</v>
      </c>
      <c r="E3117">
        <v>89</v>
      </c>
      <c r="F3117">
        <v>343</v>
      </c>
      <c r="G3117">
        <v>2467</v>
      </c>
      <c r="H3117" t="s">
        <v>13</v>
      </c>
    </row>
    <row r="3118" spans="1:8" hidden="1">
      <c r="A3118" t="s">
        <v>4147</v>
      </c>
      <c r="B3118" t="s">
        <v>4148</v>
      </c>
      <c r="C3118">
        <v>344</v>
      </c>
      <c r="D3118" t="s">
        <v>10</v>
      </c>
      <c r="E3118">
        <v>26</v>
      </c>
      <c r="F3118">
        <v>86</v>
      </c>
      <c r="G3118">
        <v>12686</v>
      </c>
      <c r="H3118" t="s">
        <v>11</v>
      </c>
    </row>
    <row r="3119" spans="1:8">
      <c r="A3119" t="s">
        <v>4147</v>
      </c>
      <c r="B3119" t="s">
        <v>4148</v>
      </c>
      <c r="C3119">
        <v>344</v>
      </c>
      <c r="D3119" t="s">
        <v>12</v>
      </c>
      <c r="E3119">
        <v>89</v>
      </c>
      <c r="F3119">
        <v>343</v>
      </c>
      <c r="G3119">
        <v>2467</v>
      </c>
      <c r="H3119" t="s">
        <v>13</v>
      </c>
    </row>
    <row r="3120" spans="1:8" hidden="1">
      <c r="A3120" t="s">
        <v>4149</v>
      </c>
      <c r="B3120" t="s">
        <v>4150</v>
      </c>
      <c r="C3120">
        <v>344</v>
      </c>
      <c r="D3120" t="s">
        <v>10</v>
      </c>
      <c r="E3120">
        <v>26</v>
      </c>
      <c r="F3120">
        <v>86</v>
      </c>
      <c r="G3120">
        <v>12686</v>
      </c>
      <c r="H3120" t="s">
        <v>11</v>
      </c>
    </row>
    <row r="3121" spans="1:8">
      <c r="A3121" t="s">
        <v>4149</v>
      </c>
      <c r="B3121" t="s">
        <v>4150</v>
      </c>
      <c r="C3121">
        <v>344</v>
      </c>
      <c r="D3121" t="s">
        <v>12</v>
      </c>
      <c r="E3121">
        <v>89</v>
      </c>
      <c r="F3121">
        <v>343</v>
      </c>
      <c r="G3121">
        <v>2467</v>
      </c>
      <c r="H3121" t="s">
        <v>13</v>
      </c>
    </row>
    <row r="3122" spans="1:8" hidden="1">
      <c r="A3122" t="s">
        <v>4151</v>
      </c>
      <c r="B3122" t="s">
        <v>4152</v>
      </c>
      <c r="C3122">
        <v>395</v>
      </c>
      <c r="D3122" t="s">
        <v>10</v>
      </c>
      <c r="E3122">
        <v>76</v>
      </c>
      <c r="F3122">
        <v>134</v>
      </c>
      <c r="G3122">
        <v>12686</v>
      </c>
      <c r="H3122" t="s">
        <v>11</v>
      </c>
    </row>
    <row r="3123" spans="1:8">
      <c r="A3123" t="s">
        <v>4151</v>
      </c>
      <c r="B3123" t="s">
        <v>4152</v>
      </c>
      <c r="C3123">
        <v>395</v>
      </c>
      <c r="D3123" t="s">
        <v>12</v>
      </c>
      <c r="E3123">
        <v>137</v>
      </c>
      <c r="F3123">
        <v>393</v>
      </c>
      <c r="G3123">
        <v>2467</v>
      </c>
      <c r="H3123" t="s">
        <v>13</v>
      </c>
    </row>
    <row r="3124" spans="1:8" hidden="1">
      <c r="A3124" t="s">
        <v>4153</v>
      </c>
      <c r="B3124" t="s">
        <v>4154</v>
      </c>
      <c r="C3124">
        <v>333</v>
      </c>
      <c r="D3124" t="s">
        <v>10</v>
      </c>
      <c r="E3124">
        <v>14</v>
      </c>
      <c r="F3124">
        <v>73</v>
      </c>
      <c r="G3124">
        <v>12686</v>
      </c>
      <c r="H3124" t="s">
        <v>11</v>
      </c>
    </row>
    <row r="3125" spans="1:8">
      <c r="A3125" t="s">
        <v>4153</v>
      </c>
      <c r="B3125" t="s">
        <v>4154</v>
      </c>
      <c r="C3125">
        <v>333</v>
      </c>
      <c r="D3125" t="s">
        <v>12</v>
      </c>
      <c r="E3125">
        <v>76</v>
      </c>
      <c r="F3125">
        <v>332</v>
      </c>
      <c r="G3125">
        <v>2467</v>
      </c>
      <c r="H3125" t="s">
        <v>13</v>
      </c>
    </row>
    <row r="3126" spans="1:8" hidden="1">
      <c r="A3126" t="s">
        <v>4155</v>
      </c>
      <c r="B3126" t="s">
        <v>4156</v>
      </c>
      <c r="C3126">
        <v>347</v>
      </c>
      <c r="D3126" t="s">
        <v>10</v>
      </c>
      <c r="E3126">
        <v>28</v>
      </c>
      <c r="F3126">
        <v>87</v>
      </c>
      <c r="G3126">
        <v>12686</v>
      </c>
      <c r="H3126" t="s">
        <v>11</v>
      </c>
    </row>
    <row r="3127" spans="1:8">
      <c r="A3127" t="s">
        <v>4155</v>
      </c>
      <c r="B3127" t="s">
        <v>4156</v>
      </c>
      <c r="C3127">
        <v>347</v>
      </c>
      <c r="D3127" t="s">
        <v>12</v>
      </c>
      <c r="E3127">
        <v>91</v>
      </c>
      <c r="F3127">
        <v>346</v>
      </c>
      <c r="G3127">
        <v>2467</v>
      </c>
      <c r="H3127" t="s">
        <v>13</v>
      </c>
    </row>
    <row r="3128" spans="1:8" hidden="1">
      <c r="A3128" t="s">
        <v>4157</v>
      </c>
      <c r="B3128" t="s">
        <v>4158</v>
      </c>
      <c r="C3128">
        <v>331</v>
      </c>
      <c r="D3128" t="s">
        <v>10</v>
      </c>
      <c r="E3128">
        <v>17</v>
      </c>
      <c r="F3128">
        <v>72</v>
      </c>
      <c r="G3128">
        <v>12686</v>
      </c>
      <c r="H3128" t="s">
        <v>11</v>
      </c>
    </row>
    <row r="3129" spans="1:8">
      <c r="A3129" t="s">
        <v>4157</v>
      </c>
      <c r="B3129" t="s">
        <v>4158</v>
      </c>
      <c r="C3129">
        <v>331</v>
      </c>
      <c r="D3129" t="s">
        <v>12</v>
      </c>
      <c r="E3129">
        <v>75</v>
      </c>
      <c r="F3129">
        <v>330</v>
      </c>
      <c r="G3129">
        <v>2467</v>
      </c>
      <c r="H3129" t="s">
        <v>13</v>
      </c>
    </row>
    <row r="3130" spans="1:8" hidden="1">
      <c r="A3130" t="s">
        <v>4159</v>
      </c>
      <c r="B3130" t="s">
        <v>4160</v>
      </c>
      <c r="C3130">
        <v>781</v>
      </c>
      <c r="D3130" t="s">
        <v>1987</v>
      </c>
      <c r="E3130">
        <v>490</v>
      </c>
      <c r="F3130">
        <v>529</v>
      </c>
      <c r="G3130">
        <v>32</v>
      </c>
      <c r="H3130" t="s">
        <v>1987</v>
      </c>
    </row>
    <row r="3131" spans="1:8" hidden="1">
      <c r="A3131" t="s">
        <v>4159</v>
      </c>
      <c r="B3131" t="s">
        <v>4160</v>
      </c>
      <c r="C3131">
        <v>781</v>
      </c>
      <c r="D3131" t="s">
        <v>1987</v>
      </c>
      <c r="E3131">
        <v>600</v>
      </c>
      <c r="F3131">
        <v>690</v>
      </c>
      <c r="G3131">
        <v>32</v>
      </c>
      <c r="H3131" t="s">
        <v>1987</v>
      </c>
    </row>
    <row r="3132" spans="1:8" hidden="1">
      <c r="A3132" t="s">
        <v>4159</v>
      </c>
      <c r="B3132" t="s">
        <v>4160</v>
      </c>
      <c r="C3132">
        <v>781</v>
      </c>
      <c r="D3132" t="s">
        <v>1988</v>
      </c>
      <c r="E3132">
        <v>347</v>
      </c>
      <c r="F3132">
        <v>475</v>
      </c>
      <c r="G3132">
        <v>29</v>
      </c>
      <c r="H3132" t="s">
        <v>1988</v>
      </c>
    </row>
    <row r="3133" spans="1:8">
      <c r="A3133" t="s">
        <v>4159</v>
      </c>
      <c r="B3133" t="s">
        <v>4160</v>
      </c>
      <c r="C3133">
        <v>781</v>
      </c>
      <c r="D3133" t="s">
        <v>12</v>
      </c>
      <c r="E3133">
        <v>211</v>
      </c>
      <c r="F3133">
        <v>288</v>
      </c>
      <c r="G3133">
        <v>2467</v>
      </c>
      <c r="H3133" t="s">
        <v>13</v>
      </c>
    </row>
    <row r="3134" spans="1:8">
      <c r="A3134" t="s">
        <v>4161</v>
      </c>
      <c r="B3134" t="s">
        <v>4162</v>
      </c>
      <c r="C3134">
        <v>349</v>
      </c>
      <c r="D3134" t="s">
        <v>12</v>
      </c>
      <c r="E3134">
        <v>71</v>
      </c>
      <c r="F3134">
        <v>171</v>
      </c>
      <c r="G3134">
        <v>2467</v>
      </c>
      <c r="H3134" t="s">
        <v>13</v>
      </c>
    </row>
    <row r="3135" spans="1:8">
      <c r="A3135" t="s">
        <v>4161</v>
      </c>
      <c r="B3135" t="s">
        <v>4162</v>
      </c>
      <c r="C3135">
        <v>349</v>
      </c>
      <c r="D3135" t="s">
        <v>12</v>
      </c>
      <c r="E3135">
        <v>180</v>
      </c>
      <c r="F3135">
        <v>339</v>
      </c>
      <c r="G3135">
        <v>2467</v>
      </c>
      <c r="H3135" t="s">
        <v>13</v>
      </c>
    </row>
    <row r="3136" spans="1:8">
      <c r="A3136" t="s">
        <v>4163</v>
      </c>
      <c r="B3136" t="s">
        <v>4164</v>
      </c>
      <c r="C3136">
        <v>347</v>
      </c>
      <c r="D3136" t="s">
        <v>12</v>
      </c>
      <c r="E3136">
        <v>91</v>
      </c>
      <c r="F3136">
        <v>347</v>
      </c>
      <c r="G3136">
        <v>2467</v>
      </c>
      <c r="H3136" t="s">
        <v>13</v>
      </c>
    </row>
    <row r="3137" spans="1:8" hidden="1">
      <c r="A3137" t="s">
        <v>4165</v>
      </c>
      <c r="B3137" t="s">
        <v>4166</v>
      </c>
      <c r="C3137">
        <v>342</v>
      </c>
      <c r="D3137" t="s">
        <v>10</v>
      </c>
      <c r="E3137">
        <v>20</v>
      </c>
      <c r="F3137">
        <v>81</v>
      </c>
      <c r="G3137">
        <v>12686</v>
      </c>
      <c r="H3137" t="s">
        <v>11</v>
      </c>
    </row>
    <row r="3138" spans="1:8">
      <c r="A3138" t="s">
        <v>4165</v>
      </c>
      <c r="B3138" t="s">
        <v>4166</v>
      </c>
      <c r="C3138">
        <v>342</v>
      </c>
      <c r="D3138" t="s">
        <v>12</v>
      </c>
      <c r="E3138">
        <v>84</v>
      </c>
      <c r="F3138">
        <v>341</v>
      </c>
      <c r="G3138">
        <v>2467</v>
      </c>
      <c r="H3138" t="s">
        <v>13</v>
      </c>
    </row>
    <row r="3139" spans="1:8">
      <c r="A3139" t="s">
        <v>4167</v>
      </c>
      <c r="B3139" t="s">
        <v>4168</v>
      </c>
      <c r="C3139">
        <v>275</v>
      </c>
      <c r="D3139" t="s">
        <v>12</v>
      </c>
      <c r="E3139">
        <v>64</v>
      </c>
      <c r="F3139">
        <v>249</v>
      </c>
      <c r="G3139">
        <v>2467</v>
      </c>
      <c r="H3139" t="s">
        <v>13</v>
      </c>
    </row>
    <row r="3140" spans="1:8">
      <c r="A3140" t="s">
        <v>4169</v>
      </c>
      <c r="B3140" t="s">
        <v>4170</v>
      </c>
      <c r="C3140">
        <v>324</v>
      </c>
      <c r="D3140" t="s">
        <v>12</v>
      </c>
      <c r="E3140">
        <v>64</v>
      </c>
      <c r="F3140">
        <v>313</v>
      </c>
      <c r="G3140">
        <v>2467</v>
      </c>
      <c r="H3140" t="s">
        <v>13</v>
      </c>
    </row>
    <row r="3141" spans="1:8">
      <c r="A3141" t="s">
        <v>4171</v>
      </c>
      <c r="B3141" t="s">
        <v>4172</v>
      </c>
      <c r="C3141">
        <v>233</v>
      </c>
      <c r="D3141" t="s">
        <v>12</v>
      </c>
      <c r="E3141">
        <v>64</v>
      </c>
      <c r="F3141">
        <v>218</v>
      </c>
      <c r="G3141">
        <v>2467</v>
      </c>
      <c r="H3141" t="s">
        <v>13</v>
      </c>
    </row>
    <row r="3142" spans="1:8" hidden="1">
      <c r="A3142" t="s">
        <v>4173</v>
      </c>
      <c r="B3142" t="s">
        <v>4174</v>
      </c>
      <c r="C3142">
        <v>284</v>
      </c>
      <c r="D3142" t="s">
        <v>630</v>
      </c>
      <c r="E3142">
        <v>82</v>
      </c>
      <c r="F3142">
        <v>128</v>
      </c>
      <c r="G3142">
        <v>1953</v>
      </c>
      <c r="H3142" t="s">
        <v>631</v>
      </c>
    </row>
    <row r="3143" spans="1:8" hidden="1">
      <c r="A3143" t="s">
        <v>4173</v>
      </c>
      <c r="B3143" t="s">
        <v>4174</v>
      </c>
      <c r="C3143">
        <v>284</v>
      </c>
      <c r="D3143" t="s">
        <v>632</v>
      </c>
      <c r="E3143">
        <v>1</v>
      </c>
      <c r="F3143">
        <v>79</v>
      </c>
      <c r="G3143">
        <v>120</v>
      </c>
      <c r="H3143" t="s">
        <v>632</v>
      </c>
    </row>
    <row r="3144" spans="1:8">
      <c r="A3144" t="s">
        <v>4173</v>
      </c>
      <c r="B3144" t="s">
        <v>4174</v>
      </c>
      <c r="C3144">
        <v>284</v>
      </c>
      <c r="D3144" t="s">
        <v>12</v>
      </c>
      <c r="E3144">
        <v>116</v>
      </c>
      <c r="F3144">
        <v>274</v>
      </c>
      <c r="G3144">
        <v>2467</v>
      </c>
      <c r="H3144" t="s">
        <v>13</v>
      </c>
    </row>
    <row r="3145" spans="1:8">
      <c r="A3145" t="s">
        <v>4175</v>
      </c>
      <c r="B3145" t="s">
        <v>4176</v>
      </c>
      <c r="C3145">
        <v>329</v>
      </c>
      <c r="D3145" t="s">
        <v>12</v>
      </c>
      <c r="E3145">
        <v>64</v>
      </c>
      <c r="F3145">
        <v>318</v>
      </c>
      <c r="G3145">
        <v>2467</v>
      </c>
      <c r="H3145" t="s">
        <v>13</v>
      </c>
    </row>
    <row r="3146" spans="1:8">
      <c r="A3146" t="s">
        <v>4177</v>
      </c>
      <c r="B3146" t="s">
        <v>4178</v>
      </c>
      <c r="C3146">
        <v>329</v>
      </c>
      <c r="D3146" t="s">
        <v>12</v>
      </c>
      <c r="E3146">
        <v>64</v>
      </c>
      <c r="F3146">
        <v>318</v>
      </c>
      <c r="G3146">
        <v>2467</v>
      </c>
      <c r="H3146" t="s">
        <v>13</v>
      </c>
    </row>
    <row r="3147" spans="1:8">
      <c r="A3147" t="s">
        <v>4179</v>
      </c>
      <c r="B3147" t="s">
        <v>4180</v>
      </c>
      <c r="C3147">
        <v>138</v>
      </c>
      <c r="D3147" t="s">
        <v>12</v>
      </c>
      <c r="E3147">
        <v>1</v>
      </c>
      <c r="F3147">
        <v>138</v>
      </c>
      <c r="G3147">
        <v>2467</v>
      </c>
      <c r="H3147" t="s">
        <v>13</v>
      </c>
    </row>
    <row r="3148" spans="1:8">
      <c r="A3148" t="s">
        <v>4181</v>
      </c>
      <c r="B3148" t="s">
        <v>4182</v>
      </c>
      <c r="C3148">
        <v>138</v>
      </c>
      <c r="D3148" t="s">
        <v>12</v>
      </c>
      <c r="E3148">
        <v>1</v>
      </c>
      <c r="F3148">
        <v>138</v>
      </c>
      <c r="G3148">
        <v>2467</v>
      </c>
      <c r="H3148" t="s">
        <v>13</v>
      </c>
    </row>
    <row r="3149" spans="1:8">
      <c r="A3149" t="s">
        <v>4183</v>
      </c>
      <c r="B3149" t="s">
        <v>4184</v>
      </c>
      <c r="C3149">
        <v>138</v>
      </c>
      <c r="D3149" t="s">
        <v>12</v>
      </c>
      <c r="E3149">
        <v>1</v>
      </c>
      <c r="F3149">
        <v>138</v>
      </c>
      <c r="G3149">
        <v>2467</v>
      </c>
      <c r="H3149" t="s">
        <v>13</v>
      </c>
    </row>
    <row r="3150" spans="1:8">
      <c r="A3150" t="s">
        <v>4185</v>
      </c>
      <c r="B3150" t="s">
        <v>4186</v>
      </c>
      <c r="C3150">
        <v>138</v>
      </c>
      <c r="D3150" t="s">
        <v>12</v>
      </c>
      <c r="E3150">
        <v>1</v>
      </c>
      <c r="F3150">
        <v>138</v>
      </c>
      <c r="G3150">
        <v>2467</v>
      </c>
      <c r="H3150" t="s">
        <v>13</v>
      </c>
    </row>
    <row r="3151" spans="1:8">
      <c r="A3151" t="s">
        <v>4187</v>
      </c>
      <c r="B3151" t="s">
        <v>4188</v>
      </c>
      <c r="C3151">
        <v>138</v>
      </c>
      <c r="D3151" t="s">
        <v>12</v>
      </c>
      <c r="E3151">
        <v>1</v>
      </c>
      <c r="F3151">
        <v>138</v>
      </c>
      <c r="G3151">
        <v>2467</v>
      </c>
      <c r="H3151" t="s">
        <v>13</v>
      </c>
    </row>
    <row r="3152" spans="1:8">
      <c r="A3152" t="s">
        <v>4189</v>
      </c>
      <c r="B3152" t="s">
        <v>4190</v>
      </c>
      <c r="C3152">
        <v>138</v>
      </c>
      <c r="D3152" t="s">
        <v>12</v>
      </c>
      <c r="E3152">
        <v>1</v>
      </c>
      <c r="F3152">
        <v>138</v>
      </c>
      <c r="G3152">
        <v>2467</v>
      </c>
      <c r="H3152" t="s">
        <v>13</v>
      </c>
    </row>
    <row r="3153" spans="1:8">
      <c r="A3153" t="s">
        <v>4191</v>
      </c>
      <c r="B3153" t="s">
        <v>4192</v>
      </c>
      <c r="C3153">
        <v>138</v>
      </c>
      <c r="D3153" t="s">
        <v>12</v>
      </c>
      <c r="E3153">
        <v>1</v>
      </c>
      <c r="F3153">
        <v>138</v>
      </c>
      <c r="G3153">
        <v>2467</v>
      </c>
      <c r="H3153" t="s">
        <v>13</v>
      </c>
    </row>
    <row r="3154" spans="1:8">
      <c r="A3154" t="s">
        <v>4193</v>
      </c>
      <c r="B3154" t="s">
        <v>4194</v>
      </c>
      <c r="C3154">
        <v>138</v>
      </c>
      <c r="D3154" t="s">
        <v>12</v>
      </c>
      <c r="E3154">
        <v>1</v>
      </c>
      <c r="F3154">
        <v>138</v>
      </c>
      <c r="G3154">
        <v>2467</v>
      </c>
      <c r="H3154" t="s">
        <v>13</v>
      </c>
    </row>
    <row r="3155" spans="1:8">
      <c r="A3155" t="s">
        <v>4195</v>
      </c>
      <c r="B3155" t="s">
        <v>4196</v>
      </c>
      <c r="C3155">
        <v>138</v>
      </c>
      <c r="D3155" t="s">
        <v>12</v>
      </c>
      <c r="E3155">
        <v>1</v>
      </c>
      <c r="F3155">
        <v>138</v>
      </c>
      <c r="G3155">
        <v>2467</v>
      </c>
      <c r="H3155" t="s">
        <v>13</v>
      </c>
    </row>
    <row r="3156" spans="1:8">
      <c r="A3156" t="s">
        <v>4197</v>
      </c>
      <c r="B3156" t="s">
        <v>4198</v>
      </c>
      <c r="C3156">
        <v>138</v>
      </c>
      <c r="D3156" t="s">
        <v>12</v>
      </c>
      <c r="E3156">
        <v>1</v>
      </c>
      <c r="F3156">
        <v>138</v>
      </c>
      <c r="G3156">
        <v>2467</v>
      </c>
      <c r="H3156" t="s">
        <v>13</v>
      </c>
    </row>
    <row r="3157" spans="1:8">
      <c r="A3157" t="s">
        <v>4199</v>
      </c>
      <c r="B3157" t="s">
        <v>4200</v>
      </c>
      <c r="C3157">
        <v>138</v>
      </c>
      <c r="D3157" t="s">
        <v>12</v>
      </c>
      <c r="E3157">
        <v>1</v>
      </c>
      <c r="F3157">
        <v>138</v>
      </c>
      <c r="G3157">
        <v>2467</v>
      </c>
      <c r="H3157" t="s">
        <v>13</v>
      </c>
    </row>
    <row r="3158" spans="1:8">
      <c r="A3158" t="s">
        <v>4201</v>
      </c>
      <c r="B3158" t="s">
        <v>4202</v>
      </c>
      <c r="C3158">
        <v>138</v>
      </c>
      <c r="D3158" t="s">
        <v>12</v>
      </c>
      <c r="E3158">
        <v>1</v>
      </c>
      <c r="F3158">
        <v>138</v>
      </c>
      <c r="G3158">
        <v>2467</v>
      </c>
      <c r="H3158" t="s">
        <v>13</v>
      </c>
    </row>
    <row r="3159" spans="1:8">
      <c r="A3159" t="s">
        <v>4203</v>
      </c>
      <c r="B3159" t="s">
        <v>4204</v>
      </c>
      <c r="C3159">
        <v>138</v>
      </c>
      <c r="D3159" t="s">
        <v>12</v>
      </c>
      <c r="E3159">
        <v>1</v>
      </c>
      <c r="F3159">
        <v>138</v>
      </c>
      <c r="G3159">
        <v>2467</v>
      </c>
      <c r="H3159" t="s">
        <v>13</v>
      </c>
    </row>
    <row r="3160" spans="1:8">
      <c r="A3160" t="s">
        <v>4205</v>
      </c>
      <c r="B3160" t="s">
        <v>4206</v>
      </c>
      <c r="C3160">
        <v>138</v>
      </c>
      <c r="D3160" t="s">
        <v>12</v>
      </c>
      <c r="E3160">
        <v>1</v>
      </c>
      <c r="F3160">
        <v>138</v>
      </c>
      <c r="G3160">
        <v>2467</v>
      </c>
      <c r="H3160" t="s">
        <v>13</v>
      </c>
    </row>
    <row r="3161" spans="1:8">
      <c r="A3161" t="s">
        <v>4207</v>
      </c>
      <c r="B3161" t="s">
        <v>4208</v>
      </c>
      <c r="C3161">
        <v>138</v>
      </c>
      <c r="D3161" t="s">
        <v>12</v>
      </c>
      <c r="E3161">
        <v>1</v>
      </c>
      <c r="F3161">
        <v>138</v>
      </c>
      <c r="G3161">
        <v>2467</v>
      </c>
      <c r="H3161" t="s">
        <v>13</v>
      </c>
    </row>
    <row r="3162" spans="1:8">
      <c r="A3162" t="s">
        <v>4209</v>
      </c>
      <c r="B3162" t="s">
        <v>4210</v>
      </c>
      <c r="C3162">
        <v>138</v>
      </c>
      <c r="D3162" t="s">
        <v>12</v>
      </c>
      <c r="E3162">
        <v>1</v>
      </c>
      <c r="F3162">
        <v>138</v>
      </c>
      <c r="G3162">
        <v>2467</v>
      </c>
      <c r="H3162" t="s">
        <v>13</v>
      </c>
    </row>
    <row r="3163" spans="1:8">
      <c r="A3163" t="s">
        <v>4211</v>
      </c>
      <c r="B3163" t="s">
        <v>4212</v>
      </c>
      <c r="C3163">
        <v>138</v>
      </c>
      <c r="D3163" t="s">
        <v>12</v>
      </c>
      <c r="E3163">
        <v>1</v>
      </c>
      <c r="F3163">
        <v>138</v>
      </c>
      <c r="G3163">
        <v>2467</v>
      </c>
      <c r="H3163" t="s">
        <v>13</v>
      </c>
    </row>
    <row r="3164" spans="1:8">
      <c r="A3164" t="s">
        <v>4213</v>
      </c>
      <c r="B3164" t="s">
        <v>4214</v>
      </c>
      <c r="C3164">
        <v>138</v>
      </c>
      <c r="D3164" t="s">
        <v>12</v>
      </c>
      <c r="E3164">
        <v>1</v>
      </c>
      <c r="F3164">
        <v>138</v>
      </c>
      <c r="G3164">
        <v>2467</v>
      </c>
      <c r="H3164" t="s">
        <v>13</v>
      </c>
    </row>
    <row r="3165" spans="1:8">
      <c r="A3165" t="s">
        <v>4215</v>
      </c>
      <c r="B3165" t="s">
        <v>4216</v>
      </c>
      <c r="C3165">
        <v>138</v>
      </c>
      <c r="D3165" t="s">
        <v>12</v>
      </c>
      <c r="E3165">
        <v>1</v>
      </c>
      <c r="F3165">
        <v>138</v>
      </c>
      <c r="G3165">
        <v>2467</v>
      </c>
      <c r="H3165" t="s">
        <v>13</v>
      </c>
    </row>
    <row r="3166" spans="1:8">
      <c r="A3166" t="s">
        <v>4217</v>
      </c>
      <c r="B3166" t="s">
        <v>4218</v>
      </c>
      <c r="C3166">
        <v>138</v>
      </c>
      <c r="D3166" t="s">
        <v>12</v>
      </c>
      <c r="E3166">
        <v>1</v>
      </c>
      <c r="F3166">
        <v>138</v>
      </c>
      <c r="G3166">
        <v>2467</v>
      </c>
      <c r="H3166" t="s">
        <v>13</v>
      </c>
    </row>
    <row r="3167" spans="1:8">
      <c r="A3167" t="s">
        <v>4219</v>
      </c>
      <c r="B3167" t="s">
        <v>4220</v>
      </c>
      <c r="C3167">
        <v>138</v>
      </c>
      <c r="D3167" t="s">
        <v>12</v>
      </c>
      <c r="E3167">
        <v>1</v>
      </c>
      <c r="F3167">
        <v>138</v>
      </c>
      <c r="G3167">
        <v>2467</v>
      </c>
      <c r="H3167" t="s">
        <v>13</v>
      </c>
    </row>
    <row r="3168" spans="1:8">
      <c r="A3168" t="s">
        <v>4221</v>
      </c>
      <c r="B3168" t="s">
        <v>4222</v>
      </c>
      <c r="C3168">
        <v>138</v>
      </c>
      <c r="D3168" t="s">
        <v>12</v>
      </c>
      <c r="E3168">
        <v>1</v>
      </c>
      <c r="F3168">
        <v>138</v>
      </c>
      <c r="G3168">
        <v>2467</v>
      </c>
      <c r="H3168" t="s">
        <v>13</v>
      </c>
    </row>
    <row r="3169" spans="1:8">
      <c r="A3169" t="s">
        <v>4223</v>
      </c>
      <c r="B3169" t="s">
        <v>4224</v>
      </c>
      <c r="C3169">
        <v>138</v>
      </c>
      <c r="D3169" t="s">
        <v>12</v>
      </c>
      <c r="E3169">
        <v>1</v>
      </c>
      <c r="F3169">
        <v>138</v>
      </c>
      <c r="G3169">
        <v>2467</v>
      </c>
      <c r="H3169" t="s">
        <v>13</v>
      </c>
    </row>
    <row r="3170" spans="1:8">
      <c r="A3170" t="s">
        <v>4225</v>
      </c>
      <c r="B3170" t="s">
        <v>4226</v>
      </c>
      <c r="C3170">
        <v>138</v>
      </c>
      <c r="D3170" t="s">
        <v>12</v>
      </c>
      <c r="E3170">
        <v>1</v>
      </c>
      <c r="F3170">
        <v>138</v>
      </c>
      <c r="G3170">
        <v>2467</v>
      </c>
      <c r="H3170" t="s">
        <v>13</v>
      </c>
    </row>
    <row r="3171" spans="1:8">
      <c r="A3171" t="s">
        <v>4227</v>
      </c>
      <c r="B3171" t="s">
        <v>4228</v>
      </c>
      <c r="C3171">
        <v>138</v>
      </c>
      <c r="D3171" t="s">
        <v>12</v>
      </c>
      <c r="E3171">
        <v>1</v>
      </c>
      <c r="F3171">
        <v>138</v>
      </c>
      <c r="G3171">
        <v>2467</v>
      </c>
      <c r="H3171" t="s">
        <v>13</v>
      </c>
    </row>
    <row r="3172" spans="1:8">
      <c r="A3172" t="s">
        <v>4229</v>
      </c>
      <c r="B3172" t="s">
        <v>4230</v>
      </c>
      <c r="C3172">
        <v>138</v>
      </c>
      <c r="D3172" t="s">
        <v>12</v>
      </c>
      <c r="E3172">
        <v>1</v>
      </c>
      <c r="F3172">
        <v>138</v>
      </c>
      <c r="G3172">
        <v>2467</v>
      </c>
      <c r="H3172" t="s">
        <v>13</v>
      </c>
    </row>
    <row r="3173" spans="1:8">
      <c r="A3173" t="s">
        <v>4231</v>
      </c>
      <c r="B3173" t="s">
        <v>4232</v>
      </c>
      <c r="C3173">
        <v>136</v>
      </c>
      <c r="D3173" t="s">
        <v>12</v>
      </c>
      <c r="E3173">
        <v>1</v>
      </c>
      <c r="F3173">
        <v>136</v>
      </c>
      <c r="G3173">
        <v>2467</v>
      </c>
      <c r="H3173" t="s">
        <v>13</v>
      </c>
    </row>
    <row r="3174" spans="1:8">
      <c r="A3174" t="s">
        <v>4233</v>
      </c>
      <c r="B3174" t="s">
        <v>4234</v>
      </c>
      <c r="C3174">
        <v>136</v>
      </c>
      <c r="D3174" t="s">
        <v>12</v>
      </c>
      <c r="E3174">
        <v>1</v>
      </c>
      <c r="F3174">
        <v>136</v>
      </c>
      <c r="G3174">
        <v>2467</v>
      </c>
      <c r="H3174" t="s">
        <v>13</v>
      </c>
    </row>
    <row r="3175" spans="1:8">
      <c r="A3175" t="s">
        <v>4235</v>
      </c>
      <c r="B3175" t="s">
        <v>4236</v>
      </c>
      <c r="C3175">
        <v>138</v>
      </c>
      <c r="D3175" t="s">
        <v>12</v>
      </c>
      <c r="E3175">
        <v>1</v>
      </c>
      <c r="F3175">
        <v>138</v>
      </c>
      <c r="G3175">
        <v>2467</v>
      </c>
      <c r="H3175" t="s">
        <v>13</v>
      </c>
    </row>
    <row r="3176" spans="1:8">
      <c r="A3176" t="s">
        <v>4237</v>
      </c>
      <c r="B3176" t="s">
        <v>4238</v>
      </c>
      <c r="C3176">
        <v>138</v>
      </c>
      <c r="D3176" t="s">
        <v>12</v>
      </c>
      <c r="E3176">
        <v>1</v>
      </c>
      <c r="F3176">
        <v>138</v>
      </c>
      <c r="G3176">
        <v>2467</v>
      </c>
      <c r="H3176" t="s">
        <v>13</v>
      </c>
    </row>
    <row r="3177" spans="1:8">
      <c r="A3177" t="s">
        <v>4239</v>
      </c>
      <c r="B3177" t="s">
        <v>4240</v>
      </c>
      <c r="C3177">
        <v>138</v>
      </c>
      <c r="D3177" t="s">
        <v>12</v>
      </c>
      <c r="E3177">
        <v>1</v>
      </c>
      <c r="F3177">
        <v>138</v>
      </c>
      <c r="G3177">
        <v>2467</v>
      </c>
      <c r="H3177" t="s">
        <v>13</v>
      </c>
    </row>
    <row r="3178" spans="1:8">
      <c r="A3178" t="s">
        <v>4241</v>
      </c>
      <c r="B3178" t="s">
        <v>4242</v>
      </c>
      <c r="C3178">
        <v>210</v>
      </c>
      <c r="D3178" t="s">
        <v>12</v>
      </c>
      <c r="E3178">
        <v>28</v>
      </c>
      <c r="F3178">
        <v>210</v>
      </c>
      <c r="G3178">
        <v>2467</v>
      </c>
      <c r="H3178" t="s">
        <v>13</v>
      </c>
    </row>
    <row r="3179" spans="1:8">
      <c r="A3179" t="s">
        <v>4243</v>
      </c>
      <c r="B3179" t="s">
        <v>4244</v>
      </c>
      <c r="C3179">
        <v>210</v>
      </c>
      <c r="D3179" t="s">
        <v>12</v>
      </c>
      <c r="E3179">
        <v>28</v>
      </c>
      <c r="F3179">
        <v>210</v>
      </c>
      <c r="G3179">
        <v>2467</v>
      </c>
      <c r="H3179" t="s">
        <v>13</v>
      </c>
    </row>
    <row r="3180" spans="1:8">
      <c r="A3180" t="s">
        <v>4245</v>
      </c>
      <c r="B3180" t="s">
        <v>4246</v>
      </c>
      <c r="C3180">
        <v>331</v>
      </c>
      <c r="D3180" t="s">
        <v>12</v>
      </c>
      <c r="E3180">
        <v>73</v>
      </c>
      <c r="F3180">
        <v>330</v>
      </c>
      <c r="G3180">
        <v>2467</v>
      </c>
      <c r="H3180" t="s">
        <v>13</v>
      </c>
    </row>
    <row r="3181" spans="1:8">
      <c r="A3181" t="s">
        <v>4247</v>
      </c>
      <c r="B3181" t="s">
        <v>4248</v>
      </c>
      <c r="C3181">
        <v>159</v>
      </c>
      <c r="D3181" t="s">
        <v>12</v>
      </c>
      <c r="E3181">
        <v>4</v>
      </c>
      <c r="F3181">
        <v>159</v>
      </c>
      <c r="G3181">
        <v>2467</v>
      </c>
      <c r="H3181" t="s">
        <v>13</v>
      </c>
    </row>
    <row r="3182" spans="1:8" hidden="1">
      <c r="A3182" t="s">
        <v>4249</v>
      </c>
      <c r="B3182" t="s">
        <v>4250</v>
      </c>
      <c r="C3182">
        <v>344</v>
      </c>
      <c r="D3182" t="s">
        <v>10</v>
      </c>
      <c r="E3182">
        <v>28</v>
      </c>
      <c r="F3182">
        <v>86</v>
      </c>
      <c r="G3182">
        <v>12686</v>
      </c>
      <c r="H3182" t="s">
        <v>11</v>
      </c>
    </row>
    <row r="3183" spans="1:8">
      <c r="A3183" t="s">
        <v>4249</v>
      </c>
      <c r="B3183" t="s">
        <v>4250</v>
      </c>
      <c r="C3183">
        <v>344</v>
      </c>
      <c r="D3183" t="s">
        <v>12</v>
      </c>
      <c r="E3183">
        <v>89</v>
      </c>
      <c r="F3183">
        <v>343</v>
      </c>
      <c r="G3183">
        <v>2467</v>
      </c>
      <c r="H3183" t="s">
        <v>13</v>
      </c>
    </row>
    <row r="3184" spans="1:8">
      <c r="A3184" t="s">
        <v>4251</v>
      </c>
      <c r="B3184" t="s">
        <v>4252</v>
      </c>
      <c r="C3184">
        <v>236</v>
      </c>
      <c r="D3184" t="s">
        <v>12</v>
      </c>
      <c r="E3184">
        <v>1</v>
      </c>
      <c r="F3184">
        <v>235</v>
      </c>
      <c r="G3184">
        <v>2467</v>
      </c>
      <c r="H3184" t="s">
        <v>13</v>
      </c>
    </row>
    <row r="3185" spans="1:8">
      <c r="A3185" t="s">
        <v>4253</v>
      </c>
      <c r="B3185" t="s">
        <v>4254</v>
      </c>
      <c r="C3185">
        <v>347</v>
      </c>
      <c r="D3185" t="s">
        <v>12</v>
      </c>
      <c r="E3185">
        <v>84</v>
      </c>
      <c r="F3185">
        <v>341</v>
      </c>
      <c r="G3185">
        <v>2467</v>
      </c>
      <c r="H3185" t="s">
        <v>13</v>
      </c>
    </row>
    <row r="3186" spans="1:8">
      <c r="A3186" t="s">
        <v>4255</v>
      </c>
      <c r="B3186" t="s">
        <v>4256</v>
      </c>
      <c r="C3186">
        <v>345</v>
      </c>
      <c r="D3186" t="s">
        <v>12</v>
      </c>
      <c r="E3186">
        <v>89</v>
      </c>
      <c r="F3186">
        <v>345</v>
      </c>
      <c r="G3186">
        <v>2467</v>
      </c>
      <c r="H3186" t="s">
        <v>13</v>
      </c>
    </row>
    <row r="3187" spans="1:8" hidden="1">
      <c r="A3187" t="s">
        <v>4257</v>
      </c>
      <c r="B3187" t="s">
        <v>4258</v>
      </c>
      <c r="C3187">
        <v>373</v>
      </c>
      <c r="D3187" t="s">
        <v>10</v>
      </c>
      <c r="E3187">
        <v>59</v>
      </c>
      <c r="F3187">
        <v>111</v>
      </c>
      <c r="G3187">
        <v>12686</v>
      </c>
      <c r="H3187" t="s">
        <v>11</v>
      </c>
    </row>
    <row r="3188" spans="1:8">
      <c r="A3188" t="s">
        <v>4257</v>
      </c>
      <c r="B3188" t="s">
        <v>4258</v>
      </c>
      <c r="C3188">
        <v>373</v>
      </c>
      <c r="D3188" t="s">
        <v>12</v>
      </c>
      <c r="E3188">
        <v>116</v>
      </c>
      <c r="F3188">
        <v>372</v>
      </c>
      <c r="G3188">
        <v>2467</v>
      </c>
      <c r="H3188" t="s">
        <v>13</v>
      </c>
    </row>
    <row r="3189" spans="1:8" hidden="1">
      <c r="A3189" t="s">
        <v>4259</v>
      </c>
      <c r="B3189" t="s">
        <v>4260</v>
      </c>
      <c r="C3189">
        <v>337</v>
      </c>
      <c r="D3189" t="s">
        <v>10</v>
      </c>
      <c r="E3189">
        <v>26</v>
      </c>
      <c r="F3189">
        <v>78</v>
      </c>
      <c r="G3189">
        <v>12686</v>
      </c>
      <c r="H3189" t="s">
        <v>11</v>
      </c>
    </row>
    <row r="3190" spans="1:8">
      <c r="A3190" t="s">
        <v>4259</v>
      </c>
      <c r="B3190" t="s">
        <v>4260</v>
      </c>
      <c r="C3190">
        <v>337</v>
      </c>
      <c r="D3190" t="s">
        <v>12</v>
      </c>
      <c r="E3190">
        <v>81</v>
      </c>
      <c r="F3190">
        <v>336</v>
      </c>
      <c r="G3190">
        <v>2467</v>
      </c>
      <c r="H3190" t="s">
        <v>13</v>
      </c>
    </row>
    <row r="3191" spans="1:8" hidden="1">
      <c r="A3191" t="s">
        <v>4261</v>
      </c>
      <c r="B3191" t="s">
        <v>4262</v>
      </c>
      <c r="C3191">
        <v>340</v>
      </c>
      <c r="D3191" t="s">
        <v>10</v>
      </c>
      <c r="E3191">
        <v>27</v>
      </c>
      <c r="F3191">
        <v>81</v>
      </c>
      <c r="G3191">
        <v>12686</v>
      </c>
      <c r="H3191" t="s">
        <v>11</v>
      </c>
    </row>
    <row r="3192" spans="1:8">
      <c r="A3192" t="s">
        <v>4261</v>
      </c>
      <c r="B3192" t="s">
        <v>4262</v>
      </c>
      <c r="C3192">
        <v>340</v>
      </c>
      <c r="D3192" t="s">
        <v>12</v>
      </c>
      <c r="E3192">
        <v>84</v>
      </c>
      <c r="F3192">
        <v>339</v>
      </c>
      <c r="G3192">
        <v>2467</v>
      </c>
      <c r="H3192" t="s">
        <v>13</v>
      </c>
    </row>
    <row r="3193" spans="1:8" hidden="1">
      <c r="A3193" t="s">
        <v>4263</v>
      </c>
      <c r="B3193" t="s">
        <v>4264</v>
      </c>
      <c r="C3193">
        <v>340</v>
      </c>
      <c r="D3193" t="s">
        <v>10</v>
      </c>
      <c r="E3193">
        <v>26</v>
      </c>
      <c r="F3193">
        <v>81</v>
      </c>
      <c r="G3193">
        <v>12686</v>
      </c>
      <c r="H3193" t="s">
        <v>11</v>
      </c>
    </row>
    <row r="3194" spans="1:8">
      <c r="A3194" t="s">
        <v>4263</v>
      </c>
      <c r="B3194" t="s">
        <v>4264</v>
      </c>
      <c r="C3194">
        <v>340</v>
      </c>
      <c r="D3194" t="s">
        <v>12</v>
      </c>
      <c r="E3194">
        <v>84</v>
      </c>
      <c r="F3194">
        <v>339</v>
      </c>
      <c r="G3194">
        <v>2467</v>
      </c>
      <c r="H3194" t="s">
        <v>13</v>
      </c>
    </row>
    <row r="3195" spans="1:8" hidden="1">
      <c r="A3195" t="s">
        <v>4265</v>
      </c>
      <c r="B3195" t="s">
        <v>4266</v>
      </c>
      <c r="C3195">
        <v>336</v>
      </c>
      <c r="D3195" t="s">
        <v>10</v>
      </c>
      <c r="E3195">
        <v>21</v>
      </c>
      <c r="F3195">
        <v>77</v>
      </c>
      <c r="G3195">
        <v>12686</v>
      </c>
      <c r="H3195" t="s">
        <v>11</v>
      </c>
    </row>
    <row r="3196" spans="1:8">
      <c r="A3196" t="s">
        <v>4265</v>
      </c>
      <c r="B3196" t="s">
        <v>4266</v>
      </c>
      <c r="C3196">
        <v>336</v>
      </c>
      <c r="D3196" t="s">
        <v>12</v>
      </c>
      <c r="E3196">
        <v>80</v>
      </c>
      <c r="F3196">
        <v>335</v>
      </c>
      <c r="G3196">
        <v>2467</v>
      </c>
      <c r="H3196" t="s">
        <v>13</v>
      </c>
    </row>
    <row r="3197" spans="1:8">
      <c r="A3197" t="s">
        <v>4267</v>
      </c>
      <c r="B3197" t="s">
        <v>4268</v>
      </c>
      <c r="C3197">
        <v>370</v>
      </c>
      <c r="D3197" t="s">
        <v>12</v>
      </c>
      <c r="E3197">
        <v>66</v>
      </c>
      <c r="F3197">
        <v>340</v>
      </c>
      <c r="G3197">
        <v>2467</v>
      </c>
      <c r="H3197" t="s">
        <v>13</v>
      </c>
    </row>
    <row r="3198" spans="1:8">
      <c r="A3198" t="s">
        <v>4269</v>
      </c>
      <c r="B3198" t="s">
        <v>4270</v>
      </c>
      <c r="C3198">
        <v>384</v>
      </c>
      <c r="D3198" t="s">
        <v>12</v>
      </c>
      <c r="E3198">
        <v>62</v>
      </c>
      <c r="F3198">
        <v>346</v>
      </c>
      <c r="G3198">
        <v>2467</v>
      </c>
      <c r="H3198" t="s">
        <v>13</v>
      </c>
    </row>
    <row r="3199" spans="1:8">
      <c r="A3199" t="s">
        <v>4271</v>
      </c>
      <c r="B3199" t="s">
        <v>4272</v>
      </c>
      <c r="C3199">
        <v>350</v>
      </c>
      <c r="D3199" t="s">
        <v>12</v>
      </c>
      <c r="E3199">
        <v>61</v>
      </c>
      <c r="F3199">
        <v>287</v>
      </c>
      <c r="G3199">
        <v>2467</v>
      </c>
      <c r="H3199" t="s">
        <v>13</v>
      </c>
    </row>
    <row r="3200" spans="1:8" hidden="1">
      <c r="A3200" t="s">
        <v>4273</v>
      </c>
      <c r="B3200" t="s">
        <v>4274</v>
      </c>
      <c r="C3200">
        <v>336</v>
      </c>
      <c r="D3200" t="s">
        <v>10</v>
      </c>
      <c r="E3200">
        <v>22</v>
      </c>
      <c r="F3200">
        <v>77</v>
      </c>
      <c r="G3200">
        <v>12686</v>
      </c>
      <c r="H3200" t="s">
        <v>11</v>
      </c>
    </row>
    <row r="3201" spans="1:8">
      <c r="A3201" t="s">
        <v>4273</v>
      </c>
      <c r="B3201" t="s">
        <v>4274</v>
      </c>
      <c r="C3201">
        <v>336</v>
      </c>
      <c r="D3201" t="s">
        <v>12</v>
      </c>
      <c r="E3201">
        <v>80</v>
      </c>
      <c r="F3201">
        <v>335</v>
      </c>
      <c r="G3201">
        <v>2467</v>
      </c>
      <c r="H3201" t="s">
        <v>13</v>
      </c>
    </row>
    <row r="3202" spans="1:8">
      <c r="A3202" t="s">
        <v>4275</v>
      </c>
      <c r="B3202" t="s">
        <v>4276</v>
      </c>
      <c r="C3202">
        <v>363</v>
      </c>
      <c r="D3202" t="s">
        <v>12</v>
      </c>
      <c r="E3202">
        <v>86</v>
      </c>
      <c r="F3202">
        <v>354</v>
      </c>
      <c r="G3202">
        <v>2467</v>
      </c>
      <c r="H3202" t="s">
        <v>13</v>
      </c>
    </row>
    <row r="3203" spans="1:8">
      <c r="A3203" t="s">
        <v>4277</v>
      </c>
      <c r="B3203" t="s">
        <v>4278</v>
      </c>
      <c r="C3203">
        <v>366</v>
      </c>
      <c r="D3203" t="s">
        <v>12</v>
      </c>
      <c r="E3203">
        <v>74</v>
      </c>
      <c r="F3203">
        <v>341</v>
      </c>
      <c r="G3203">
        <v>2467</v>
      </c>
      <c r="H3203" t="s">
        <v>13</v>
      </c>
    </row>
    <row r="3204" spans="1:8" hidden="1">
      <c r="A3204" t="s">
        <v>4279</v>
      </c>
      <c r="B3204" t="s">
        <v>4280</v>
      </c>
      <c r="C3204">
        <v>381</v>
      </c>
      <c r="D3204" t="s">
        <v>4281</v>
      </c>
      <c r="E3204">
        <v>329</v>
      </c>
      <c r="F3204">
        <v>368</v>
      </c>
      <c r="G3204">
        <v>12</v>
      </c>
      <c r="H3204" t="s">
        <v>4281</v>
      </c>
    </row>
    <row r="3205" spans="1:8">
      <c r="A3205" t="s">
        <v>4279</v>
      </c>
      <c r="B3205" t="s">
        <v>4280</v>
      </c>
      <c r="C3205">
        <v>381</v>
      </c>
      <c r="D3205" t="s">
        <v>12</v>
      </c>
      <c r="E3205">
        <v>46</v>
      </c>
      <c r="F3205">
        <v>313</v>
      </c>
      <c r="G3205">
        <v>2467</v>
      </c>
      <c r="H3205" t="s">
        <v>13</v>
      </c>
    </row>
    <row r="3206" spans="1:8">
      <c r="A3206" t="s">
        <v>4282</v>
      </c>
      <c r="B3206" t="s">
        <v>4283</v>
      </c>
      <c r="C3206">
        <v>376</v>
      </c>
      <c r="D3206" t="s">
        <v>12</v>
      </c>
      <c r="E3206">
        <v>82</v>
      </c>
      <c r="F3206">
        <v>350</v>
      </c>
      <c r="G3206">
        <v>2467</v>
      </c>
      <c r="H3206" t="s">
        <v>13</v>
      </c>
    </row>
    <row r="3207" spans="1:8">
      <c r="A3207" t="s">
        <v>4284</v>
      </c>
      <c r="B3207" t="s">
        <v>4285</v>
      </c>
      <c r="C3207">
        <v>366</v>
      </c>
      <c r="D3207" t="s">
        <v>12</v>
      </c>
      <c r="E3207">
        <v>73</v>
      </c>
      <c r="F3207">
        <v>341</v>
      </c>
      <c r="G3207">
        <v>2467</v>
      </c>
      <c r="H3207" t="s">
        <v>13</v>
      </c>
    </row>
    <row r="3208" spans="1:8" hidden="1">
      <c r="A3208" t="s">
        <v>4286</v>
      </c>
      <c r="B3208" t="s">
        <v>4287</v>
      </c>
      <c r="C3208">
        <v>322</v>
      </c>
      <c r="D3208" t="s">
        <v>114</v>
      </c>
      <c r="E3208">
        <v>1</v>
      </c>
      <c r="F3208">
        <v>59</v>
      </c>
      <c r="G3208">
        <v>14</v>
      </c>
      <c r="H3208" t="s">
        <v>114</v>
      </c>
    </row>
    <row r="3209" spans="1:8">
      <c r="A3209" t="s">
        <v>4286</v>
      </c>
      <c r="B3209" t="s">
        <v>4287</v>
      </c>
      <c r="C3209">
        <v>322</v>
      </c>
      <c r="D3209" t="s">
        <v>12</v>
      </c>
      <c r="E3209">
        <v>76</v>
      </c>
      <c r="F3209">
        <v>318</v>
      </c>
      <c r="G3209">
        <v>2467</v>
      </c>
      <c r="H3209" t="s">
        <v>13</v>
      </c>
    </row>
    <row r="3210" spans="1:8">
      <c r="A3210" t="s">
        <v>4288</v>
      </c>
      <c r="B3210" t="s">
        <v>4289</v>
      </c>
      <c r="C3210">
        <v>326</v>
      </c>
      <c r="D3210" t="s">
        <v>12</v>
      </c>
      <c r="E3210">
        <v>63</v>
      </c>
      <c r="F3210">
        <v>313</v>
      </c>
      <c r="G3210">
        <v>2467</v>
      </c>
      <c r="H3210" t="s">
        <v>13</v>
      </c>
    </row>
    <row r="3211" spans="1:8">
      <c r="A3211" t="s">
        <v>4290</v>
      </c>
      <c r="B3211" t="s">
        <v>4291</v>
      </c>
      <c r="C3211">
        <v>354</v>
      </c>
      <c r="D3211" t="s">
        <v>12</v>
      </c>
      <c r="E3211">
        <v>77</v>
      </c>
      <c r="F3211">
        <v>186</v>
      </c>
      <c r="G3211">
        <v>2467</v>
      </c>
      <c r="H3211" t="s">
        <v>13</v>
      </c>
    </row>
    <row r="3212" spans="1:8">
      <c r="A3212" t="s">
        <v>4292</v>
      </c>
      <c r="B3212" t="s">
        <v>4293</v>
      </c>
      <c r="C3212">
        <v>328</v>
      </c>
      <c r="D3212" t="s">
        <v>12</v>
      </c>
      <c r="E3212">
        <v>64</v>
      </c>
      <c r="F3212">
        <v>300</v>
      </c>
      <c r="G3212">
        <v>2467</v>
      </c>
      <c r="H3212" t="s">
        <v>13</v>
      </c>
    </row>
    <row r="3213" spans="1:8">
      <c r="A3213" t="s">
        <v>4294</v>
      </c>
      <c r="B3213" t="s">
        <v>4295</v>
      </c>
      <c r="C3213">
        <v>329</v>
      </c>
      <c r="D3213" t="s">
        <v>12</v>
      </c>
      <c r="E3213">
        <v>64</v>
      </c>
      <c r="F3213">
        <v>318</v>
      </c>
      <c r="G3213">
        <v>2467</v>
      </c>
      <c r="H3213" t="s">
        <v>13</v>
      </c>
    </row>
    <row r="3214" spans="1:8" hidden="1">
      <c r="A3214" t="s">
        <v>4296</v>
      </c>
      <c r="B3214" t="s">
        <v>4297</v>
      </c>
      <c r="C3214">
        <v>342</v>
      </c>
      <c r="D3214" t="s">
        <v>10</v>
      </c>
      <c r="E3214">
        <v>29</v>
      </c>
      <c r="F3214">
        <v>83</v>
      </c>
      <c r="G3214">
        <v>12686</v>
      </c>
      <c r="H3214" t="s">
        <v>11</v>
      </c>
    </row>
    <row r="3215" spans="1:8">
      <c r="A3215" t="s">
        <v>4296</v>
      </c>
      <c r="B3215" t="s">
        <v>4297</v>
      </c>
      <c r="C3215">
        <v>342</v>
      </c>
      <c r="D3215" t="s">
        <v>12</v>
      </c>
      <c r="E3215">
        <v>86</v>
      </c>
      <c r="F3215">
        <v>341</v>
      </c>
      <c r="G3215">
        <v>2467</v>
      </c>
      <c r="H3215" t="s">
        <v>13</v>
      </c>
    </row>
    <row r="3216" spans="1:8" hidden="1">
      <c r="A3216" t="s">
        <v>4298</v>
      </c>
      <c r="B3216" t="s">
        <v>4299</v>
      </c>
      <c r="C3216">
        <v>339</v>
      </c>
      <c r="D3216" t="s">
        <v>10</v>
      </c>
      <c r="E3216">
        <v>28</v>
      </c>
      <c r="F3216">
        <v>80</v>
      </c>
      <c r="G3216">
        <v>12686</v>
      </c>
      <c r="H3216" t="s">
        <v>11</v>
      </c>
    </row>
    <row r="3217" spans="1:8">
      <c r="A3217" t="s">
        <v>4298</v>
      </c>
      <c r="B3217" t="s">
        <v>4299</v>
      </c>
      <c r="C3217">
        <v>339</v>
      </c>
      <c r="D3217" t="s">
        <v>12</v>
      </c>
      <c r="E3217">
        <v>83</v>
      </c>
      <c r="F3217">
        <v>338</v>
      </c>
      <c r="G3217">
        <v>2467</v>
      </c>
      <c r="H3217" t="s">
        <v>13</v>
      </c>
    </row>
    <row r="3218" spans="1:8" hidden="1">
      <c r="A3218" t="s">
        <v>4300</v>
      </c>
      <c r="B3218" t="s">
        <v>4301</v>
      </c>
      <c r="C3218">
        <v>339</v>
      </c>
      <c r="D3218" t="s">
        <v>10</v>
      </c>
      <c r="E3218">
        <v>28</v>
      </c>
      <c r="F3218">
        <v>80</v>
      </c>
      <c r="G3218">
        <v>12686</v>
      </c>
      <c r="H3218" t="s">
        <v>11</v>
      </c>
    </row>
    <row r="3219" spans="1:8">
      <c r="A3219" t="s">
        <v>4300</v>
      </c>
      <c r="B3219" t="s">
        <v>4301</v>
      </c>
      <c r="C3219">
        <v>339</v>
      </c>
      <c r="D3219" t="s">
        <v>12</v>
      </c>
      <c r="E3219">
        <v>83</v>
      </c>
      <c r="F3219">
        <v>338</v>
      </c>
      <c r="G3219">
        <v>2467</v>
      </c>
      <c r="H3219" t="s">
        <v>13</v>
      </c>
    </row>
    <row r="3220" spans="1:8" hidden="1">
      <c r="A3220" t="s">
        <v>4302</v>
      </c>
      <c r="B3220" t="s">
        <v>4303</v>
      </c>
      <c r="C3220">
        <v>339</v>
      </c>
      <c r="D3220" t="s">
        <v>10</v>
      </c>
      <c r="E3220">
        <v>28</v>
      </c>
      <c r="F3220">
        <v>80</v>
      </c>
      <c r="G3220">
        <v>12686</v>
      </c>
      <c r="H3220" t="s">
        <v>11</v>
      </c>
    </row>
    <row r="3221" spans="1:8">
      <c r="A3221" t="s">
        <v>4302</v>
      </c>
      <c r="B3221" t="s">
        <v>4303</v>
      </c>
      <c r="C3221">
        <v>339</v>
      </c>
      <c r="D3221" t="s">
        <v>12</v>
      </c>
      <c r="E3221">
        <v>83</v>
      </c>
      <c r="F3221">
        <v>338</v>
      </c>
      <c r="G3221">
        <v>2467</v>
      </c>
      <c r="H3221" t="s">
        <v>13</v>
      </c>
    </row>
    <row r="3222" spans="1:8" hidden="1">
      <c r="A3222" t="s">
        <v>4304</v>
      </c>
      <c r="B3222" t="s">
        <v>4305</v>
      </c>
      <c r="C3222">
        <v>339</v>
      </c>
      <c r="D3222" t="s">
        <v>10</v>
      </c>
      <c r="E3222">
        <v>28</v>
      </c>
      <c r="F3222">
        <v>80</v>
      </c>
      <c r="G3222">
        <v>12686</v>
      </c>
      <c r="H3222" t="s">
        <v>11</v>
      </c>
    </row>
    <row r="3223" spans="1:8">
      <c r="A3223" t="s">
        <v>4304</v>
      </c>
      <c r="B3223" t="s">
        <v>4305</v>
      </c>
      <c r="C3223">
        <v>339</v>
      </c>
      <c r="D3223" t="s">
        <v>12</v>
      </c>
      <c r="E3223">
        <v>83</v>
      </c>
      <c r="F3223">
        <v>338</v>
      </c>
      <c r="G3223">
        <v>2467</v>
      </c>
      <c r="H3223" t="s">
        <v>13</v>
      </c>
    </row>
    <row r="3224" spans="1:8">
      <c r="A3224" t="s">
        <v>4306</v>
      </c>
      <c r="B3224" t="s">
        <v>4307</v>
      </c>
      <c r="C3224">
        <v>336</v>
      </c>
      <c r="D3224" t="s">
        <v>12</v>
      </c>
      <c r="E3224">
        <v>80</v>
      </c>
      <c r="F3224">
        <v>334</v>
      </c>
      <c r="G3224">
        <v>2467</v>
      </c>
      <c r="H3224" t="s">
        <v>13</v>
      </c>
    </row>
    <row r="3225" spans="1:8" hidden="1">
      <c r="A3225" t="s">
        <v>4308</v>
      </c>
      <c r="B3225" t="s">
        <v>4309</v>
      </c>
      <c r="C3225">
        <v>339</v>
      </c>
      <c r="D3225" t="s">
        <v>10</v>
      </c>
      <c r="E3225">
        <v>28</v>
      </c>
      <c r="F3225">
        <v>80</v>
      </c>
      <c r="G3225">
        <v>12686</v>
      </c>
      <c r="H3225" t="s">
        <v>11</v>
      </c>
    </row>
    <row r="3226" spans="1:8">
      <c r="A3226" t="s">
        <v>4308</v>
      </c>
      <c r="B3226" t="s">
        <v>4309</v>
      </c>
      <c r="C3226">
        <v>339</v>
      </c>
      <c r="D3226" t="s">
        <v>12</v>
      </c>
      <c r="E3226">
        <v>83</v>
      </c>
      <c r="F3226">
        <v>338</v>
      </c>
      <c r="G3226">
        <v>2467</v>
      </c>
      <c r="H3226" t="s">
        <v>13</v>
      </c>
    </row>
    <row r="3227" spans="1:8" hidden="1">
      <c r="A3227" t="s">
        <v>4310</v>
      </c>
      <c r="B3227" t="s">
        <v>4311</v>
      </c>
      <c r="C3227">
        <v>339</v>
      </c>
      <c r="D3227" t="s">
        <v>10</v>
      </c>
      <c r="E3227">
        <v>28</v>
      </c>
      <c r="F3227">
        <v>80</v>
      </c>
      <c r="G3227">
        <v>12686</v>
      </c>
      <c r="H3227" t="s">
        <v>11</v>
      </c>
    </row>
    <row r="3228" spans="1:8">
      <c r="A3228" t="s">
        <v>4310</v>
      </c>
      <c r="B3228" t="s">
        <v>4311</v>
      </c>
      <c r="C3228">
        <v>339</v>
      </c>
      <c r="D3228" t="s">
        <v>12</v>
      </c>
      <c r="E3228">
        <v>83</v>
      </c>
      <c r="F3228">
        <v>338</v>
      </c>
      <c r="G3228">
        <v>2467</v>
      </c>
      <c r="H3228" t="s">
        <v>13</v>
      </c>
    </row>
    <row r="3229" spans="1:8" hidden="1">
      <c r="A3229" t="s">
        <v>4312</v>
      </c>
      <c r="B3229" t="s">
        <v>4313</v>
      </c>
      <c r="C3229">
        <v>339</v>
      </c>
      <c r="D3229" t="s">
        <v>10</v>
      </c>
      <c r="E3229">
        <v>28</v>
      </c>
      <c r="F3229">
        <v>80</v>
      </c>
      <c r="G3229">
        <v>12686</v>
      </c>
      <c r="H3229" t="s">
        <v>11</v>
      </c>
    </row>
    <row r="3230" spans="1:8">
      <c r="A3230" t="s">
        <v>4312</v>
      </c>
      <c r="B3230" t="s">
        <v>4313</v>
      </c>
      <c r="C3230">
        <v>339</v>
      </c>
      <c r="D3230" t="s">
        <v>12</v>
      </c>
      <c r="E3230">
        <v>83</v>
      </c>
      <c r="F3230">
        <v>338</v>
      </c>
      <c r="G3230">
        <v>2467</v>
      </c>
      <c r="H3230" t="s">
        <v>13</v>
      </c>
    </row>
    <row r="3231" spans="1:8" hidden="1">
      <c r="A3231" t="s">
        <v>4314</v>
      </c>
      <c r="B3231" t="s">
        <v>4315</v>
      </c>
      <c r="C3231">
        <v>365</v>
      </c>
      <c r="D3231" t="s">
        <v>10</v>
      </c>
      <c r="E3231">
        <v>47</v>
      </c>
      <c r="F3231">
        <v>102</v>
      </c>
      <c r="G3231">
        <v>12686</v>
      </c>
      <c r="H3231" t="s">
        <v>11</v>
      </c>
    </row>
    <row r="3232" spans="1:8">
      <c r="A3232" t="s">
        <v>4314</v>
      </c>
      <c r="B3232" t="s">
        <v>4315</v>
      </c>
      <c r="C3232">
        <v>365</v>
      </c>
      <c r="D3232" t="s">
        <v>12</v>
      </c>
      <c r="E3232">
        <v>105</v>
      </c>
      <c r="F3232">
        <v>359</v>
      </c>
      <c r="G3232">
        <v>2467</v>
      </c>
      <c r="H3232" t="s">
        <v>13</v>
      </c>
    </row>
    <row r="3233" spans="1:8" hidden="1">
      <c r="A3233" t="s">
        <v>4316</v>
      </c>
      <c r="B3233" t="s">
        <v>4317</v>
      </c>
      <c r="C3233">
        <v>342</v>
      </c>
      <c r="D3233" t="s">
        <v>10</v>
      </c>
      <c r="E3233">
        <v>29</v>
      </c>
      <c r="F3233">
        <v>83</v>
      </c>
      <c r="G3233">
        <v>12686</v>
      </c>
      <c r="H3233" t="s">
        <v>11</v>
      </c>
    </row>
    <row r="3234" spans="1:8">
      <c r="A3234" t="s">
        <v>4316</v>
      </c>
      <c r="B3234" t="s">
        <v>4317</v>
      </c>
      <c r="C3234">
        <v>342</v>
      </c>
      <c r="D3234" t="s">
        <v>12</v>
      </c>
      <c r="E3234">
        <v>86</v>
      </c>
      <c r="F3234">
        <v>341</v>
      </c>
      <c r="G3234">
        <v>2467</v>
      </c>
      <c r="H3234" t="s">
        <v>13</v>
      </c>
    </row>
    <row r="3235" spans="1:8" hidden="1">
      <c r="A3235" t="s">
        <v>4318</v>
      </c>
      <c r="B3235" t="s">
        <v>4319</v>
      </c>
      <c r="C3235">
        <v>339</v>
      </c>
      <c r="D3235" t="s">
        <v>10</v>
      </c>
      <c r="E3235">
        <v>32</v>
      </c>
      <c r="F3235">
        <v>80</v>
      </c>
      <c r="G3235">
        <v>12686</v>
      </c>
      <c r="H3235" t="s">
        <v>11</v>
      </c>
    </row>
    <row r="3236" spans="1:8">
      <c r="A3236" t="s">
        <v>4318</v>
      </c>
      <c r="B3236" t="s">
        <v>4319</v>
      </c>
      <c r="C3236">
        <v>339</v>
      </c>
      <c r="D3236" t="s">
        <v>12</v>
      </c>
      <c r="E3236">
        <v>83</v>
      </c>
      <c r="F3236">
        <v>338</v>
      </c>
      <c r="G3236">
        <v>2467</v>
      </c>
      <c r="H3236" t="s">
        <v>13</v>
      </c>
    </row>
    <row r="3237" spans="1:8" hidden="1">
      <c r="A3237" t="s">
        <v>4320</v>
      </c>
      <c r="B3237" t="s">
        <v>4321</v>
      </c>
      <c r="C3237">
        <v>400</v>
      </c>
      <c r="D3237" t="s">
        <v>10</v>
      </c>
      <c r="E3237">
        <v>80</v>
      </c>
      <c r="F3237">
        <v>138</v>
      </c>
      <c r="G3237">
        <v>12686</v>
      </c>
      <c r="H3237" t="s">
        <v>11</v>
      </c>
    </row>
    <row r="3238" spans="1:8">
      <c r="A3238" t="s">
        <v>4320</v>
      </c>
      <c r="B3238" t="s">
        <v>4321</v>
      </c>
      <c r="C3238">
        <v>400</v>
      </c>
      <c r="D3238" t="s">
        <v>12</v>
      </c>
      <c r="E3238">
        <v>141</v>
      </c>
      <c r="F3238">
        <v>396</v>
      </c>
      <c r="G3238">
        <v>2467</v>
      </c>
      <c r="H3238" t="s">
        <v>13</v>
      </c>
    </row>
    <row r="3239" spans="1:8" hidden="1">
      <c r="A3239" t="s">
        <v>4322</v>
      </c>
      <c r="B3239" t="s">
        <v>4323</v>
      </c>
      <c r="C3239">
        <v>354</v>
      </c>
      <c r="D3239" t="s">
        <v>241</v>
      </c>
      <c r="E3239">
        <v>1</v>
      </c>
      <c r="F3239">
        <v>59</v>
      </c>
      <c r="G3239">
        <v>18</v>
      </c>
      <c r="H3239" t="s">
        <v>241</v>
      </c>
    </row>
    <row r="3240" spans="1:8">
      <c r="A3240" t="s">
        <v>4322</v>
      </c>
      <c r="B3240" t="s">
        <v>4323</v>
      </c>
      <c r="C3240">
        <v>354</v>
      </c>
      <c r="D3240" t="s">
        <v>12</v>
      </c>
      <c r="E3240">
        <v>60</v>
      </c>
      <c r="F3240">
        <v>354</v>
      </c>
      <c r="G3240">
        <v>2467</v>
      </c>
      <c r="H3240" t="s">
        <v>13</v>
      </c>
    </row>
    <row r="3241" spans="1:8" hidden="1">
      <c r="A3241" t="s">
        <v>4324</v>
      </c>
      <c r="B3241" t="s">
        <v>4325</v>
      </c>
      <c r="C3241">
        <v>460</v>
      </c>
      <c r="D3241" t="s">
        <v>241</v>
      </c>
      <c r="E3241">
        <v>1</v>
      </c>
      <c r="F3241">
        <v>68</v>
      </c>
      <c r="G3241">
        <v>18</v>
      </c>
      <c r="H3241" t="s">
        <v>241</v>
      </c>
    </row>
    <row r="3242" spans="1:8">
      <c r="A3242" t="s">
        <v>4324</v>
      </c>
      <c r="B3242" t="s">
        <v>4325</v>
      </c>
      <c r="C3242">
        <v>460</v>
      </c>
      <c r="D3242" t="s">
        <v>12</v>
      </c>
      <c r="E3242">
        <v>98</v>
      </c>
      <c r="F3242">
        <v>298</v>
      </c>
      <c r="G3242">
        <v>2467</v>
      </c>
      <c r="H3242" t="s">
        <v>13</v>
      </c>
    </row>
    <row r="3243" spans="1:8" hidden="1">
      <c r="A3243" t="s">
        <v>4326</v>
      </c>
      <c r="B3243" t="s">
        <v>4327</v>
      </c>
      <c r="C3243">
        <v>319</v>
      </c>
      <c r="D3243" t="s">
        <v>10</v>
      </c>
      <c r="E3243">
        <v>5</v>
      </c>
      <c r="F3243">
        <v>64</v>
      </c>
      <c r="G3243">
        <v>12686</v>
      </c>
      <c r="H3243" t="s">
        <v>11</v>
      </c>
    </row>
    <row r="3244" spans="1:8">
      <c r="A3244" t="s">
        <v>4326</v>
      </c>
      <c r="B3244" t="s">
        <v>4327</v>
      </c>
      <c r="C3244">
        <v>319</v>
      </c>
      <c r="D3244" t="s">
        <v>12</v>
      </c>
      <c r="E3244">
        <v>67</v>
      </c>
      <c r="F3244">
        <v>319</v>
      </c>
      <c r="G3244">
        <v>2467</v>
      </c>
      <c r="H3244" t="s">
        <v>13</v>
      </c>
    </row>
    <row r="3245" spans="1:8" hidden="1">
      <c r="A3245" t="s">
        <v>4328</v>
      </c>
      <c r="B3245" t="s">
        <v>4329</v>
      </c>
      <c r="C3245">
        <v>319</v>
      </c>
      <c r="D3245" t="s">
        <v>10</v>
      </c>
      <c r="E3245">
        <v>5</v>
      </c>
      <c r="F3245">
        <v>64</v>
      </c>
      <c r="G3245">
        <v>12686</v>
      </c>
      <c r="H3245" t="s">
        <v>11</v>
      </c>
    </row>
    <row r="3246" spans="1:8">
      <c r="A3246" t="s">
        <v>4328</v>
      </c>
      <c r="B3246" t="s">
        <v>4329</v>
      </c>
      <c r="C3246">
        <v>319</v>
      </c>
      <c r="D3246" t="s">
        <v>12</v>
      </c>
      <c r="E3246">
        <v>67</v>
      </c>
      <c r="F3246">
        <v>319</v>
      </c>
      <c r="G3246">
        <v>2467</v>
      </c>
      <c r="H3246" t="s">
        <v>13</v>
      </c>
    </row>
    <row r="3247" spans="1:8">
      <c r="A3247" t="s">
        <v>4330</v>
      </c>
      <c r="B3247" t="s">
        <v>4331</v>
      </c>
      <c r="C3247">
        <v>337</v>
      </c>
      <c r="D3247" t="s">
        <v>12</v>
      </c>
      <c r="E3247">
        <v>71</v>
      </c>
      <c r="F3247">
        <v>328</v>
      </c>
      <c r="G3247">
        <v>2467</v>
      </c>
      <c r="H3247" t="s">
        <v>13</v>
      </c>
    </row>
    <row r="3248" spans="1:8">
      <c r="A3248" t="s">
        <v>4332</v>
      </c>
      <c r="B3248" t="s">
        <v>4333</v>
      </c>
      <c r="C3248">
        <v>398</v>
      </c>
      <c r="D3248" t="s">
        <v>12</v>
      </c>
      <c r="E3248">
        <v>70</v>
      </c>
      <c r="F3248">
        <v>322</v>
      </c>
      <c r="G3248">
        <v>2467</v>
      </c>
      <c r="H3248" t="s">
        <v>13</v>
      </c>
    </row>
    <row r="3249" spans="1:8">
      <c r="A3249" t="s">
        <v>4334</v>
      </c>
      <c r="B3249" t="s">
        <v>4335</v>
      </c>
      <c r="C3249">
        <v>328</v>
      </c>
      <c r="D3249" t="s">
        <v>12</v>
      </c>
      <c r="E3249">
        <v>74</v>
      </c>
      <c r="F3249">
        <v>326</v>
      </c>
      <c r="G3249">
        <v>2467</v>
      </c>
      <c r="H3249" t="s">
        <v>13</v>
      </c>
    </row>
    <row r="3250" spans="1:8">
      <c r="A3250" t="s">
        <v>4336</v>
      </c>
      <c r="B3250" t="s">
        <v>4337</v>
      </c>
      <c r="C3250">
        <v>328</v>
      </c>
      <c r="D3250" t="s">
        <v>12</v>
      </c>
      <c r="E3250">
        <v>74</v>
      </c>
      <c r="F3250">
        <v>326</v>
      </c>
      <c r="G3250">
        <v>2467</v>
      </c>
      <c r="H3250" t="s">
        <v>13</v>
      </c>
    </row>
    <row r="3251" spans="1:8" hidden="1">
      <c r="A3251" t="s">
        <v>4338</v>
      </c>
      <c r="B3251" t="s">
        <v>4339</v>
      </c>
      <c r="C3251">
        <v>343</v>
      </c>
      <c r="D3251" t="s">
        <v>10</v>
      </c>
      <c r="E3251">
        <v>2</v>
      </c>
      <c r="F3251">
        <v>59</v>
      </c>
      <c r="G3251">
        <v>12686</v>
      </c>
      <c r="H3251" t="s">
        <v>11</v>
      </c>
    </row>
    <row r="3252" spans="1:8">
      <c r="A3252" t="s">
        <v>4338</v>
      </c>
      <c r="B3252" t="s">
        <v>4339</v>
      </c>
      <c r="C3252">
        <v>343</v>
      </c>
      <c r="D3252" t="s">
        <v>12</v>
      </c>
      <c r="E3252">
        <v>63</v>
      </c>
      <c r="F3252">
        <v>170</v>
      </c>
      <c r="G3252">
        <v>2467</v>
      </c>
      <c r="H3252" t="s">
        <v>13</v>
      </c>
    </row>
    <row r="3253" spans="1:8">
      <c r="A3253" t="s">
        <v>4338</v>
      </c>
      <c r="B3253" t="s">
        <v>4339</v>
      </c>
      <c r="C3253">
        <v>343</v>
      </c>
      <c r="D3253" t="s">
        <v>12</v>
      </c>
      <c r="E3253">
        <v>182</v>
      </c>
      <c r="F3253">
        <v>343</v>
      </c>
      <c r="G3253">
        <v>2467</v>
      </c>
      <c r="H3253" t="s">
        <v>13</v>
      </c>
    </row>
    <row r="3254" spans="1:8" hidden="1">
      <c r="A3254" t="s">
        <v>4340</v>
      </c>
      <c r="B3254" t="s">
        <v>4341</v>
      </c>
      <c r="C3254">
        <v>343</v>
      </c>
      <c r="D3254" t="s">
        <v>10</v>
      </c>
      <c r="E3254">
        <v>2</v>
      </c>
      <c r="F3254">
        <v>59</v>
      </c>
      <c r="G3254">
        <v>12686</v>
      </c>
      <c r="H3254" t="s">
        <v>11</v>
      </c>
    </row>
    <row r="3255" spans="1:8">
      <c r="A3255" t="s">
        <v>4340</v>
      </c>
      <c r="B3255" t="s">
        <v>4341</v>
      </c>
      <c r="C3255">
        <v>343</v>
      </c>
      <c r="D3255" t="s">
        <v>12</v>
      </c>
      <c r="E3255">
        <v>63</v>
      </c>
      <c r="F3255">
        <v>170</v>
      </c>
      <c r="G3255">
        <v>2467</v>
      </c>
      <c r="H3255" t="s">
        <v>13</v>
      </c>
    </row>
    <row r="3256" spans="1:8">
      <c r="A3256" t="s">
        <v>4340</v>
      </c>
      <c r="B3256" t="s">
        <v>4341</v>
      </c>
      <c r="C3256">
        <v>343</v>
      </c>
      <c r="D3256" t="s">
        <v>12</v>
      </c>
      <c r="E3256">
        <v>182</v>
      </c>
      <c r="F3256">
        <v>343</v>
      </c>
      <c r="G3256">
        <v>2467</v>
      </c>
      <c r="H3256" t="s">
        <v>13</v>
      </c>
    </row>
    <row r="3257" spans="1:8" hidden="1">
      <c r="A3257" t="s">
        <v>4342</v>
      </c>
      <c r="B3257" t="s">
        <v>4343</v>
      </c>
      <c r="C3257">
        <v>343</v>
      </c>
      <c r="D3257" t="s">
        <v>10</v>
      </c>
      <c r="E3257">
        <v>2</v>
      </c>
      <c r="F3257">
        <v>59</v>
      </c>
      <c r="G3257">
        <v>12686</v>
      </c>
      <c r="H3257" t="s">
        <v>11</v>
      </c>
    </row>
    <row r="3258" spans="1:8">
      <c r="A3258" t="s">
        <v>4342</v>
      </c>
      <c r="B3258" t="s">
        <v>4343</v>
      </c>
      <c r="C3258">
        <v>343</v>
      </c>
      <c r="D3258" t="s">
        <v>12</v>
      </c>
      <c r="E3258">
        <v>63</v>
      </c>
      <c r="F3258">
        <v>173</v>
      </c>
      <c r="G3258">
        <v>2467</v>
      </c>
      <c r="H3258" t="s">
        <v>13</v>
      </c>
    </row>
    <row r="3259" spans="1:8">
      <c r="A3259" t="s">
        <v>4342</v>
      </c>
      <c r="B3259" t="s">
        <v>4343</v>
      </c>
      <c r="C3259">
        <v>343</v>
      </c>
      <c r="D3259" t="s">
        <v>12</v>
      </c>
      <c r="E3259">
        <v>175</v>
      </c>
      <c r="F3259">
        <v>343</v>
      </c>
      <c r="G3259">
        <v>2467</v>
      </c>
      <c r="H3259" t="s">
        <v>13</v>
      </c>
    </row>
    <row r="3260" spans="1:8" hidden="1">
      <c r="A3260" t="s">
        <v>4344</v>
      </c>
      <c r="B3260" t="s">
        <v>4345</v>
      </c>
      <c r="C3260">
        <v>343</v>
      </c>
      <c r="D3260" t="s">
        <v>10</v>
      </c>
      <c r="E3260">
        <v>2</v>
      </c>
      <c r="F3260">
        <v>59</v>
      </c>
      <c r="G3260">
        <v>12686</v>
      </c>
      <c r="H3260" t="s">
        <v>11</v>
      </c>
    </row>
    <row r="3261" spans="1:8">
      <c r="A3261" t="s">
        <v>4344</v>
      </c>
      <c r="B3261" t="s">
        <v>4345</v>
      </c>
      <c r="C3261">
        <v>343</v>
      </c>
      <c r="D3261" t="s">
        <v>12</v>
      </c>
      <c r="E3261">
        <v>63</v>
      </c>
      <c r="F3261">
        <v>167</v>
      </c>
      <c r="G3261">
        <v>2467</v>
      </c>
      <c r="H3261" t="s">
        <v>13</v>
      </c>
    </row>
    <row r="3262" spans="1:8">
      <c r="A3262" t="s">
        <v>4344</v>
      </c>
      <c r="B3262" t="s">
        <v>4345</v>
      </c>
      <c r="C3262">
        <v>343</v>
      </c>
      <c r="D3262" t="s">
        <v>12</v>
      </c>
      <c r="E3262">
        <v>180</v>
      </c>
      <c r="F3262">
        <v>343</v>
      </c>
      <c r="G3262">
        <v>2467</v>
      </c>
      <c r="H3262" t="s">
        <v>13</v>
      </c>
    </row>
    <row r="3263" spans="1:8" hidden="1">
      <c r="A3263" t="s">
        <v>4346</v>
      </c>
      <c r="B3263" t="s">
        <v>4347</v>
      </c>
      <c r="C3263">
        <v>327</v>
      </c>
      <c r="D3263" t="s">
        <v>10</v>
      </c>
      <c r="E3263">
        <v>12</v>
      </c>
      <c r="F3263">
        <v>66</v>
      </c>
      <c r="G3263">
        <v>12686</v>
      </c>
      <c r="H3263" t="s">
        <v>11</v>
      </c>
    </row>
    <row r="3264" spans="1:8">
      <c r="A3264" t="s">
        <v>4346</v>
      </c>
      <c r="B3264" t="s">
        <v>4347</v>
      </c>
      <c r="C3264">
        <v>327</v>
      </c>
      <c r="D3264" t="s">
        <v>12</v>
      </c>
      <c r="E3264">
        <v>69</v>
      </c>
      <c r="F3264">
        <v>326</v>
      </c>
      <c r="G3264">
        <v>2467</v>
      </c>
      <c r="H3264" t="s">
        <v>13</v>
      </c>
    </row>
    <row r="3265" spans="1:8" hidden="1">
      <c r="A3265" t="s">
        <v>4348</v>
      </c>
      <c r="B3265" t="s">
        <v>4349</v>
      </c>
      <c r="C3265">
        <v>325</v>
      </c>
      <c r="D3265" t="s">
        <v>10</v>
      </c>
      <c r="E3265">
        <v>3</v>
      </c>
      <c r="F3265">
        <v>59</v>
      </c>
      <c r="G3265">
        <v>12686</v>
      </c>
      <c r="H3265" t="s">
        <v>11</v>
      </c>
    </row>
    <row r="3266" spans="1:8">
      <c r="A3266" t="s">
        <v>4348</v>
      </c>
      <c r="B3266" t="s">
        <v>4349</v>
      </c>
      <c r="C3266">
        <v>325</v>
      </c>
      <c r="D3266" t="s">
        <v>12</v>
      </c>
      <c r="E3266">
        <v>63</v>
      </c>
      <c r="F3266">
        <v>325</v>
      </c>
      <c r="G3266">
        <v>2467</v>
      </c>
      <c r="H3266" t="s">
        <v>13</v>
      </c>
    </row>
    <row r="3267" spans="1:8" hidden="1">
      <c r="A3267" t="s">
        <v>4350</v>
      </c>
      <c r="B3267" t="s">
        <v>4351</v>
      </c>
      <c r="C3267">
        <v>325</v>
      </c>
      <c r="D3267" t="s">
        <v>10</v>
      </c>
      <c r="E3267">
        <v>3</v>
      </c>
      <c r="F3267">
        <v>59</v>
      </c>
      <c r="G3267">
        <v>12686</v>
      </c>
      <c r="H3267" t="s">
        <v>11</v>
      </c>
    </row>
    <row r="3268" spans="1:8">
      <c r="A3268" t="s">
        <v>4350</v>
      </c>
      <c r="B3268" t="s">
        <v>4351</v>
      </c>
      <c r="C3268">
        <v>325</v>
      </c>
      <c r="D3268" t="s">
        <v>12</v>
      </c>
      <c r="E3268">
        <v>63</v>
      </c>
      <c r="F3268">
        <v>325</v>
      </c>
      <c r="G3268">
        <v>2467</v>
      </c>
      <c r="H3268" t="s">
        <v>13</v>
      </c>
    </row>
    <row r="3269" spans="1:8" hidden="1">
      <c r="A3269" t="s">
        <v>4352</v>
      </c>
      <c r="B3269" t="s">
        <v>4353</v>
      </c>
      <c r="C3269">
        <v>325</v>
      </c>
      <c r="D3269" t="s">
        <v>10</v>
      </c>
      <c r="E3269">
        <v>3</v>
      </c>
      <c r="F3269">
        <v>59</v>
      </c>
      <c r="G3269">
        <v>12686</v>
      </c>
      <c r="H3269" t="s">
        <v>11</v>
      </c>
    </row>
    <row r="3270" spans="1:8">
      <c r="A3270" t="s">
        <v>4352</v>
      </c>
      <c r="B3270" t="s">
        <v>4353</v>
      </c>
      <c r="C3270">
        <v>325</v>
      </c>
      <c r="D3270" t="s">
        <v>12</v>
      </c>
      <c r="E3270">
        <v>63</v>
      </c>
      <c r="F3270">
        <v>325</v>
      </c>
      <c r="G3270">
        <v>2467</v>
      </c>
      <c r="H3270" t="s">
        <v>13</v>
      </c>
    </row>
    <row r="3271" spans="1:8" hidden="1">
      <c r="A3271" t="s">
        <v>4354</v>
      </c>
      <c r="B3271" t="s">
        <v>4355</v>
      </c>
      <c r="C3271">
        <v>352</v>
      </c>
      <c r="D3271" t="s">
        <v>10</v>
      </c>
      <c r="E3271">
        <v>31</v>
      </c>
      <c r="F3271">
        <v>89</v>
      </c>
      <c r="G3271">
        <v>12686</v>
      </c>
      <c r="H3271" t="s">
        <v>11</v>
      </c>
    </row>
    <row r="3272" spans="1:8">
      <c r="A3272" t="s">
        <v>4354</v>
      </c>
      <c r="B3272" t="s">
        <v>4355</v>
      </c>
      <c r="C3272">
        <v>352</v>
      </c>
      <c r="D3272" t="s">
        <v>12</v>
      </c>
      <c r="E3272">
        <v>92</v>
      </c>
      <c r="F3272">
        <v>352</v>
      </c>
      <c r="G3272">
        <v>2467</v>
      </c>
      <c r="H3272" t="s">
        <v>13</v>
      </c>
    </row>
    <row r="3273" spans="1:8" hidden="1">
      <c r="A3273" t="s">
        <v>4356</v>
      </c>
      <c r="B3273" t="s">
        <v>4357</v>
      </c>
      <c r="C3273">
        <v>329</v>
      </c>
      <c r="D3273" t="s">
        <v>10</v>
      </c>
      <c r="E3273">
        <v>2</v>
      </c>
      <c r="F3273">
        <v>59</v>
      </c>
      <c r="G3273">
        <v>12686</v>
      </c>
      <c r="H3273" t="s">
        <v>11</v>
      </c>
    </row>
    <row r="3274" spans="1:8">
      <c r="A3274" t="s">
        <v>4356</v>
      </c>
      <c r="B3274" t="s">
        <v>4357</v>
      </c>
      <c r="C3274">
        <v>329</v>
      </c>
      <c r="D3274" t="s">
        <v>12</v>
      </c>
      <c r="E3274">
        <v>63</v>
      </c>
      <c r="F3274">
        <v>329</v>
      </c>
      <c r="G3274">
        <v>2467</v>
      </c>
      <c r="H3274" t="s">
        <v>13</v>
      </c>
    </row>
    <row r="3275" spans="1:8" hidden="1">
      <c r="A3275" t="s">
        <v>4358</v>
      </c>
      <c r="B3275" t="s">
        <v>4359</v>
      </c>
      <c r="C3275">
        <v>322</v>
      </c>
      <c r="D3275" t="s">
        <v>10</v>
      </c>
      <c r="E3275">
        <v>1</v>
      </c>
      <c r="F3275">
        <v>58</v>
      </c>
      <c r="G3275">
        <v>12686</v>
      </c>
      <c r="H3275" t="s">
        <v>11</v>
      </c>
    </row>
    <row r="3276" spans="1:8">
      <c r="A3276" t="s">
        <v>4358</v>
      </c>
      <c r="B3276" t="s">
        <v>4359</v>
      </c>
      <c r="C3276">
        <v>322</v>
      </c>
      <c r="D3276" t="s">
        <v>12</v>
      </c>
      <c r="E3276">
        <v>61</v>
      </c>
      <c r="F3276">
        <v>322</v>
      </c>
      <c r="G3276">
        <v>2467</v>
      </c>
      <c r="H3276" t="s">
        <v>13</v>
      </c>
    </row>
    <row r="3277" spans="1:8" hidden="1">
      <c r="A3277" t="s">
        <v>4360</v>
      </c>
      <c r="B3277" t="s">
        <v>4361</v>
      </c>
      <c r="C3277">
        <v>322</v>
      </c>
      <c r="D3277" t="s">
        <v>10</v>
      </c>
      <c r="E3277">
        <v>1</v>
      </c>
      <c r="F3277">
        <v>58</v>
      </c>
      <c r="G3277">
        <v>12686</v>
      </c>
      <c r="H3277" t="s">
        <v>11</v>
      </c>
    </row>
    <row r="3278" spans="1:8">
      <c r="A3278" t="s">
        <v>4360</v>
      </c>
      <c r="B3278" t="s">
        <v>4361</v>
      </c>
      <c r="C3278">
        <v>322</v>
      </c>
      <c r="D3278" t="s">
        <v>12</v>
      </c>
      <c r="E3278">
        <v>61</v>
      </c>
      <c r="F3278">
        <v>322</v>
      </c>
      <c r="G3278">
        <v>2467</v>
      </c>
      <c r="H3278" t="s">
        <v>13</v>
      </c>
    </row>
    <row r="3279" spans="1:8" hidden="1">
      <c r="A3279" t="s">
        <v>4362</v>
      </c>
      <c r="B3279" t="s">
        <v>4363</v>
      </c>
      <c r="C3279">
        <v>322</v>
      </c>
      <c r="D3279" t="s">
        <v>10</v>
      </c>
      <c r="E3279">
        <v>1</v>
      </c>
      <c r="F3279">
        <v>58</v>
      </c>
      <c r="G3279">
        <v>12686</v>
      </c>
      <c r="H3279" t="s">
        <v>11</v>
      </c>
    </row>
    <row r="3280" spans="1:8">
      <c r="A3280" t="s">
        <v>4362</v>
      </c>
      <c r="B3280" t="s">
        <v>4363</v>
      </c>
      <c r="C3280">
        <v>322</v>
      </c>
      <c r="D3280" t="s">
        <v>12</v>
      </c>
      <c r="E3280">
        <v>61</v>
      </c>
      <c r="F3280">
        <v>322</v>
      </c>
      <c r="G3280">
        <v>2467</v>
      </c>
      <c r="H3280" t="s">
        <v>13</v>
      </c>
    </row>
    <row r="3281" spans="1:8" hidden="1">
      <c r="A3281" t="s">
        <v>4364</v>
      </c>
      <c r="B3281" t="s">
        <v>4365</v>
      </c>
      <c r="C3281">
        <v>325</v>
      </c>
      <c r="D3281" t="s">
        <v>10</v>
      </c>
      <c r="E3281">
        <v>3</v>
      </c>
      <c r="F3281">
        <v>59</v>
      </c>
      <c r="G3281">
        <v>12686</v>
      </c>
      <c r="H3281" t="s">
        <v>11</v>
      </c>
    </row>
    <row r="3282" spans="1:8">
      <c r="A3282" t="s">
        <v>4364</v>
      </c>
      <c r="B3282" t="s">
        <v>4365</v>
      </c>
      <c r="C3282">
        <v>325</v>
      </c>
      <c r="D3282" t="s">
        <v>12</v>
      </c>
      <c r="E3282">
        <v>63</v>
      </c>
      <c r="F3282">
        <v>325</v>
      </c>
      <c r="G3282">
        <v>2467</v>
      </c>
      <c r="H3282" t="s">
        <v>13</v>
      </c>
    </row>
    <row r="3283" spans="1:8" hidden="1">
      <c r="A3283" t="s">
        <v>4366</v>
      </c>
      <c r="B3283" t="s">
        <v>4367</v>
      </c>
      <c r="C3283">
        <v>322</v>
      </c>
      <c r="D3283" t="s">
        <v>10</v>
      </c>
      <c r="E3283">
        <v>1</v>
      </c>
      <c r="F3283">
        <v>58</v>
      </c>
      <c r="G3283">
        <v>12686</v>
      </c>
      <c r="H3283" t="s">
        <v>11</v>
      </c>
    </row>
    <row r="3284" spans="1:8">
      <c r="A3284" t="s">
        <v>4366</v>
      </c>
      <c r="B3284" t="s">
        <v>4367</v>
      </c>
      <c r="C3284">
        <v>322</v>
      </c>
      <c r="D3284" t="s">
        <v>12</v>
      </c>
      <c r="E3284">
        <v>61</v>
      </c>
      <c r="F3284">
        <v>322</v>
      </c>
      <c r="G3284">
        <v>2467</v>
      </c>
      <c r="H3284" t="s">
        <v>13</v>
      </c>
    </row>
    <row r="3285" spans="1:8" hidden="1">
      <c r="A3285" t="s">
        <v>4368</v>
      </c>
      <c r="B3285" t="s">
        <v>4369</v>
      </c>
      <c r="C3285">
        <v>324</v>
      </c>
      <c r="D3285" t="s">
        <v>10</v>
      </c>
      <c r="E3285">
        <v>3</v>
      </c>
      <c r="F3285">
        <v>59</v>
      </c>
      <c r="G3285">
        <v>12686</v>
      </c>
      <c r="H3285" t="s">
        <v>11</v>
      </c>
    </row>
    <row r="3286" spans="1:8">
      <c r="A3286" t="s">
        <v>4368</v>
      </c>
      <c r="B3286" t="s">
        <v>4369</v>
      </c>
      <c r="C3286">
        <v>324</v>
      </c>
      <c r="D3286" t="s">
        <v>12</v>
      </c>
      <c r="E3286">
        <v>63</v>
      </c>
      <c r="F3286">
        <v>323</v>
      </c>
      <c r="G3286">
        <v>2467</v>
      </c>
      <c r="H3286" t="s">
        <v>13</v>
      </c>
    </row>
    <row r="3287" spans="1:8" hidden="1">
      <c r="A3287" t="s">
        <v>4370</v>
      </c>
      <c r="B3287" t="s">
        <v>4371</v>
      </c>
      <c r="C3287">
        <v>322</v>
      </c>
      <c r="D3287" t="s">
        <v>10</v>
      </c>
      <c r="E3287">
        <v>1</v>
      </c>
      <c r="F3287">
        <v>58</v>
      </c>
      <c r="G3287">
        <v>12686</v>
      </c>
      <c r="H3287" t="s">
        <v>11</v>
      </c>
    </row>
    <row r="3288" spans="1:8">
      <c r="A3288" t="s">
        <v>4370</v>
      </c>
      <c r="B3288" t="s">
        <v>4371</v>
      </c>
      <c r="C3288">
        <v>322</v>
      </c>
      <c r="D3288" t="s">
        <v>12</v>
      </c>
      <c r="E3288">
        <v>61</v>
      </c>
      <c r="F3288">
        <v>322</v>
      </c>
      <c r="G3288">
        <v>2467</v>
      </c>
      <c r="H3288" t="s">
        <v>13</v>
      </c>
    </row>
    <row r="3289" spans="1:8" hidden="1">
      <c r="A3289" t="s">
        <v>4372</v>
      </c>
      <c r="B3289" t="s">
        <v>4373</v>
      </c>
      <c r="C3289">
        <v>311</v>
      </c>
      <c r="D3289" t="s">
        <v>10</v>
      </c>
      <c r="E3289">
        <v>2</v>
      </c>
      <c r="F3289">
        <v>57</v>
      </c>
      <c r="G3289">
        <v>12686</v>
      </c>
      <c r="H3289" t="s">
        <v>11</v>
      </c>
    </row>
    <row r="3290" spans="1:8">
      <c r="A3290" t="s">
        <v>4372</v>
      </c>
      <c r="B3290" t="s">
        <v>4373</v>
      </c>
      <c r="C3290">
        <v>311</v>
      </c>
      <c r="D3290" t="s">
        <v>12</v>
      </c>
      <c r="E3290">
        <v>60</v>
      </c>
      <c r="F3290">
        <v>311</v>
      </c>
      <c r="G3290">
        <v>2467</v>
      </c>
      <c r="H3290" t="s">
        <v>13</v>
      </c>
    </row>
    <row r="3291" spans="1:8" hidden="1">
      <c r="A3291" t="s">
        <v>4374</v>
      </c>
      <c r="B3291" t="s">
        <v>4375</v>
      </c>
      <c r="C3291">
        <v>324</v>
      </c>
      <c r="D3291" t="s">
        <v>10</v>
      </c>
      <c r="E3291">
        <v>8</v>
      </c>
      <c r="F3291">
        <v>67</v>
      </c>
      <c r="G3291">
        <v>12686</v>
      </c>
      <c r="H3291" t="s">
        <v>11</v>
      </c>
    </row>
    <row r="3292" spans="1:8">
      <c r="A3292" t="s">
        <v>4374</v>
      </c>
      <c r="B3292" t="s">
        <v>4375</v>
      </c>
      <c r="C3292">
        <v>324</v>
      </c>
      <c r="D3292" t="s">
        <v>12</v>
      </c>
      <c r="E3292">
        <v>70</v>
      </c>
      <c r="F3292">
        <v>323</v>
      </c>
      <c r="G3292">
        <v>2467</v>
      </c>
      <c r="H3292" t="s">
        <v>13</v>
      </c>
    </row>
    <row r="3293" spans="1:8" hidden="1">
      <c r="A3293" t="s">
        <v>4376</v>
      </c>
      <c r="B3293" t="s">
        <v>4377</v>
      </c>
      <c r="C3293">
        <v>311</v>
      </c>
      <c r="D3293" t="s">
        <v>10</v>
      </c>
      <c r="E3293">
        <v>1</v>
      </c>
      <c r="F3293">
        <v>57</v>
      </c>
      <c r="G3293">
        <v>12686</v>
      </c>
      <c r="H3293" t="s">
        <v>11</v>
      </c>
    </row>
    <row r="3294" spans="1:8">
      <c r="A3294" t="s">
        <v>4376</v>
      </c>
      <c r="B3294" t="s">
        <v>4377</v>
      </c>
      <c r="C3294">
        <v>311</v>
      </c>
      <c r="D3294" t="s">
        <v>12</v>
      </c>
      <c r="E3294">
        <v>60</v>
      </c>
      <c r="F3294">
        <v>311</v>
      </c>
      <c r="G3294">
        <v>2467</v>
      </c>
      <c r="H3294" t="s">
        <v>13</v>
      </c>
    </row>
    <row r="3295" spans="1:8" hidden="1">
      <c r="A3295" t="s">
        <v>4378</v>
      </c>
      <c r="B3295" t="s">
        <v>4379</v>
      </c>
      <c r="C3295">
        <v>311</v>
      </c>
      <c r="D3295" t="s">
        <v>10</v>
      </c>
      <c r="E3295">
        <v>2</v>
      </c>
      <c r="F3295">
        <v>57</v>
      </c>
      <c r="G3295">
        <v>12686</v>
      </c>
      <c r="H3295" t="s">
        <v>11</v>
      </c>
    </row>
    <row r="3296" spans="1:8">
      <c r="A3296" t="s">
        <v>4378</v>
      </c>
      <c r="B3296" t="s">
        <v>4379</v>
      </c>
      <c r="C3296">
        <v>311</v>
      </c>
      <c r="D3296" t="s">
        <v>12</v>
      </c>
      <c r="E3296">
        <v>60</v>
      </c>
      <c r="F3296">
        <v>311</v>
      </c>
      <c r="G3296">
        <v>2467</v>
      </c>
      <c r="H3296" t="s">
        <v>13</v>
      </c>
    </row>
    <row r="3297" spans="1:8" hidden="1">
      <c r="A3297" t="s">
        <v>4380</v>
      </c>
      <c r="B3297" t="s">
        <v>4381</v>
      </c>
      <c r="C3297">
        <v>322</v>
      </c>
      <c r="D3297" t="s">
        <v>10</v>
      </c>
      <c r="E3297">
        <v>1</v>
      </c>
      <c r="F3297">
        <v>58</v>
      </c>
      <c r="G3297">
        <v>12686</v>
      </c>
      <c r="H3297" t="s">
        <v>11</v>
      </c>
    </row>
    <row r="3298" spans="1:8">
      <c r="A3298" t="s">
        <v>4380</v>
      </c>
      <c r="B3298" t="s">
        <v>4381</v>
      </c>
      <c r="C3298">
        <v>322</v>
      </c>
      <c r="D3298" t="s">
        <v>12</v>
      </c>
      <c r="E3298">
        <v>61</v>
      </c>
      <c r="F3298">
        <v>322</v>
      </c>
      <c r="G3298">
        <v>2467</v>
      </c>
      <c r="H3298" t="s">
        <v>13</v>
      </c>
    </row>
    <row r="3299" spans="1:8" hidden="1">
      <c r="A3299" t="s">
        <v>4382</v>
      </c>
      <c r="B3299" t="s">
        <v>4383</v>
      </c>
      <c r="C3299">
        <v>325</v>
      </c>
      <c r="D3299" t="s">
        <v>10</v>
      </c>
      <c r="E3299">
        <v>10</v>
      </c>
      <c r="F3299">
        <v>66</v>
      </c>
      <c r="G3299">
        <v>12686</v>
      </c>
      <c r="H3299" t="s">
        <v>11</v>
      </c>
    </row>
    <row r="3300" spans="1:8">
      <c r="A3300" t="s">
        <v>4382</v>
      </c>
      <c r="B3300" t="s">
        <v>4383</v>
      </c>
      <c r="C3300">
        <v>325</v>
      </c>
      <c r="D3300" t="s">
        <v>12</v>
      </c>
      <c r="E3300">
        <v>70</v>
      </c>
      <c r="F3300">
        <v>325</v>
      </c>
      <c r="G3300">
        <v>2467</v>
      </c>
      <c r="H3300" t="s">
        <v>13</v>
      </c>
    </row>
    <row r="3301" spans="1:8" hidden="1">
      <c r="A3301" t="s">
        <v>4384</v>
      </c>
      <c r="B3301" t="s">
        <v>4385</v>
      </c>
      <c r="C3301">
        <v>323</v>
      </c>
      <c r="D3301" t="s">
        <v>10</v>
      </c>
      <c r="E3301">
        <v>6</v>
      </c>
      <c r="F3301">
        <v>66</v>
      </c>
      <c r="G3301">
        <v>12686</v>
      </c>
      <c r="H3301" t="s">
        <v>11</v>
      </c>
    </row>
    <row r="3302" spans="1:8">
      <c r="A3302" t="s">
        <v>4384</v>
      </c>
      <c r="B3302" t="s">
        <v>4385</v>
      </c>
      <c r="C3302">
        <v>323</v>
      </c>
      <c r="D3302" t="s">
        <v>12</v>
      </c>
      <c r="E3302">
        <v>70</v>
      </c>
      <c r="F3302">
        <v>322</v>
      </c>
      <c r="G3302">
        <v>2467</v>
      </c>
      <c r="H3302" t="s">
        <v>13</v>
      </c>
    </row>
    <row r="3303" spans="1:8">
      <c r="A3303" t="s">
        <v>4386</v>
      </c>
      <c r="B3303" t="s">
        <v>4387</v>
      </c>
      <c r="C3303">
        <v>353</v>
      </c>
      <c r="D3303" t="s">
        <v>12</v>
      </c>
      <c r="E3303">
        <v>98</v>
      </c>
      <c r="F3303">
        <v>353</v>
      </c>
      <c r="G3303">
        <v>2467</v>
      </c>
      <c r="H3303" t="s">
        <v>13</v>
      </c>
    </row>
    <row r="3304" spans="1:8" hidden="1">
      <c r="A3304" t="s">
        <v>4388</v>
      </c>
      <c r="B3304" t="s">
        <v>4389</v>
      </c>
      <c r="C3304">
        <v>333</v>
      </c>
      <c r="D3304" t="s">
        <v>10</v>
      </c>
      <c r="E3304">
        <v>22</v>
      </c>
      <c r="F3304">
        <v>79</v>
      </c>
      <c r="G3304">
        <v>12686</v>
      </c>
      <c r="H3304" t="s">
        <v>11</v>
      </c>
    </row>
    <row r="3305" spans="1:8">
      <c r="A3305" t="s">
        <v>4388</v>
      </c>
      <c r="B3305" t="s">
        <v>4389</v>
      </c>
      <c r="C3305">
        <v>333</v>
      </c>
      <c r="D3305" t="s">
        <v>12</v>
      </c>
      <c r="E3305">
        <v>83</v>
      </c>
      <c r="F3305">
        <v>333</v>
      </c>
      <c r="G3305">
        <v>2467</v>
      </c>
      <c r="H3305" t="s">
        <v>13</v>
      </c>
    </row>
    <row r="3306" spans="1:8" hidden="1">
      <c r="A3306" t="s">
        <v>4390</v>
      </c>
      <c r="B3306" t="s">
        <v>4391</v>
      </c>
      <c r="C3306">
        <v>333</v>
      </c>
      <c r="D3306" t="s">
        <v>10</v>
      </c>
      <c r="E3306">
        <v>21</v>
      </c>
      <c r="F3306">
        <v>79</v>
      </c>
      <c r="G3306">
        <v>12686</v>
      </c>
      <c r="H3306" t="s">
        <v>11</v>
      </c>
    </row>
    <row r="3307" spans="1:8">
      <c r="A3307" t="s">
        <v>4390</v>
      </c>
      <c r="B3307" t="s">
        <v>4391</v>
      </c>
      <c r="C3307">
        <v>333</v>
      </c>
      <c r="D3307" t="s">
        <v>12</v>
      </c>
      <c r="E3307">
        <v>83</v>
      </c>
      <c r="F3307">
        <v>333</v>
      </c>
      <c r="G3307">
        <v>2467</v>
      </c>
      <c r="H3307" t="s">
        <v>13</v>
      </c>
    </row>
    <row r="3308" spans="1:8" hidden="1">
      <c r="A3308" t="s">
        <v>4392</v>
      </c>
      <c r="B3308" t="s">
        <v>4393</v>
      </c>
      <c r="C3308">
        <v>332</v>
      </c>
      <c r="D3308" t="s">
        <v>10</v>
      </c>
      <c r="E3308">
        <v>20</v>
      </c>
      <c r="F3308">
        <v>78</v>
      </c>
      <c r="G3308">
        <v>12686</v>
      </c>
      <c r="H3308" t="s">
        <v>11</v>
      </c>
    </row>
    <row r="3309" spans="1:8">
      <c r="A3309" t="s">
        <v>4392</v>
      </c>
      <c r="B3309" t="s">
        <v>4393</v>
      </c>
      <c r="C3309">
        <v>332</v>
      </c>
      <c r="D3309" t="s">
        <v>12</v>
      </c>
      <c r="E3309">
        <v>82</v>
      </c>
      <c r="F3309">
        <v>332</v>
      </c>
      <c r="G3309">
        <v>2467</v>
      </c>
      <c r="H3309" t="s">
        <v>13</v>
      </c>
    </row>
    <row r="3310" spans="1:8">
      <c r="A3310" t="s">
        <v>4394</v>
      </c>
      <c r="B3310" t="s">
        <v>4395</v>
      </c>
      <c r="C3310">
        <v>349</v>
      </c>
      <c r="D3310" t="s">
        <v>12</v>
      </c>
      <c r="E3310">
        <v>94</v>
      </c>
      <c r="F3310">
        <v>349</v>
      </c>
      <c r="G3310">
        <v>2467</v>
      </c>
      <c r="H3310" t="s">
        <v>13</v>
      </c>
    </row>
    <row r="3311" spans="1:8" hidden="1">
      <c r="A3311" t="s">
        <v>4396</v>
      </c>
      <c r="B3311" t="s">
        <v>4397</v>
      </c>
      <c r="C3311">
        <v>529</v>
      </c>
      <c r="D3311" t="s">
        <v>10</v>
      </c>
      <c r="E3311">
        <v>39</v>
      </c>
      <c r="F3311">
        <v>98</v>
      </c>
      <c r="G3311">
        <v>12686</v>
      </c>
      <c r="H3311" t="s">
        <v>11</v>
      </c>
    </row>
    <row r="3312" spans="1:8">
      <c r="A3312" t="s">
        <v>4396</v>
      </c>
      <c r="B3312" t="s">
        <v>4397</v>
      </c>
      <c r="C3312">
        <v>529</v>
      </c>
      <c r="D3312" t="s">
        <v>12</v>
      </c>
      <c r="E3312">
        <v>102</v>
      </c>
      <c r="F3312">
        <v>159</v>
      </c>
      <c r="G3312">
        <v>2467</v>
      </c>
      <c r="H3312" t="s">
        <v>13</v>
      </c>
    </row>
    <row r="3313" spans="1:8">
      <c r="A3313" t="s">
        <v>4396</v>
      </c>
      <c r="B3313" t="s">
        <v>4397</v>
      </c>
      <c r="C3313">
        <v>529</v>
      </c>
      <c r="D3313" t="s">
        <v>12</v>
      </c>
      <c r="E3313">
        <v>321</v>
      </c>
      <c r="F3313">
        <v>529</v>
      </c>
      <c r="G3313">
        <v>2467</v>
      </c>
      <c r="H3313" t="s">
        <v>13</v>
      </c>
    </row>
    <row r="3314" spans="1:8" hidden="1">
      <c r="A3314" t="s">
        <v>4398</v>
      </c>
      <c r="B3314" t="s">
        <v>4399</v>
      </c>
      <c r="C3314">
        <v>330</v>
      </c>
      <c r="D3314" t="s">
        <v>10</v>
      </c>
      <c r="E3314">
        <v>19</v>
      </c>
      <c r="F3314">
        <v>76</v>
      </c>
      <c r="G3314">
        <v>12686</v>
      </c>
      <c r="H3314" t="s">
        <v>11</v>
      </c>
    </row>
    <row r="3315" spans="1:8">
      <c r="A3315" t="s">
        <v>4398</v>
      </c>
      <c r="B3315" t="s">
        <v>4399</v>
      </c>
      <c r="C3315">
        <v>330</v>
      </c>
      <c r="D3315" t="s">
        <v>12</v>
      </c>
      <c r="E3315">
        <v>80</v>
      </c>
      <c r="F3315">
        <v>330</v>
      </c>
      <c r="G3315">
        <v>2467</v>
      </c>
      <c r="H3315" t="s">
        <v>13</v>
      </c>
    </row>
    <row r="3316" spans="1:8" hidden="1">
      <c r="A3316" t="s">
        <v>4400</v>
      </c>
      <c r="B3316" t="s">
        <v>4401</v>
      </c>
      <c r="C3316">
        <v>836</v>
      </c>
      <c r="D3316" t="s">
        <v>10</v>
      </c>
      <c r="E3316">
        <v>36</v>
      </c>
      <c r="F3316">
        <v>95</v>
      </c>
      <c r="G3316">
        <v>12686</v>
      </c>
      <c r="H3316" t="s">
        <v>11</v>
      </c>
    </row>
    <row r="3317" spans="1:8" hidden="1">
      <c r="A3317" t="s">
        <v>4400</v>
      </c>
      <c r="B3317" t="s">
        <v>4401</v>
      </c>
      <c r="C3317">
        <v>836</v>
      </c>
      <c r="D3317" t="s">
        <v>1372</v>
      </c>
      <c r="E3317">
        <v>370</v>
      </c>
      <c r="F3317">
        <v>441</v>
      </c>
      <c r="G3317">
        <v>970</v>
      </c>
      <c r="H3317" t="s">
        <v>1373</v>
      </c>
    </row>
    <row r="3318" spans="1:8" hidden="1">
      <c r="A3318" t="s">
        <v>4400</v>
      </c>
      <c r="B3318" t="s">
        <v>4401</v>
      </c>
      <c r="C3318">
        <v>836</v>
      </c>
      <c r="D3318" t="s">
        <v>3266</v>
      </c>
      <c r="E3318">
        <v>443</v>
      </c>
      <c r="F3318">
        <v>591</v>
      </c>
      <c r="G3318">
        <v>9</v>
      </c>
      <c r="H3318" t="s">
        <v>3266</v>
      </c>
    </row>
    <row r="3319" spans="1:8">
      <c r="A3319" t="s">
        <v>4400</v>
      </c>
      <c r="B3319" t="s">
        <v>4401</v>
      </c>
      <c r="C3319">
        <v>836</v>
      </c>
      <c r="D3319" t="s">
        <v>12</v>
      </c>
      <c r="E3319">
        <v>99</v>
      </c>
      <c r="F3319">
        <v>156</v>
      </c>
      <c r="G3319">
        <v>2467</v>
      </c>
      <c r="H3319" t="s">
        <v>13</v>
      </c>
    </row>
    <row r="3320" spans="1:8">
      <c r="A3320" t="s">
        <v>4400</v>
      </c>
      <c r="B3320" t="s">
        <v>4401</v>
      </c>
      <c r="C3320">
        <v>836</v>
      </c>
      <c r="D3320" t="s">
        <v>12</v>
      </c>
      <c r="E3320">
        <v>628</v>
      </c>
      <c r="F3320">
        <v>836</v>
      </c>
      <c r="G3320">
        <v>2467</v>
      </c>
      <c r="H3320" t="s">
        <v>13</v>
      </c>
    </row>
    <row r="3321" spans="1:8" hidden="1">
      <c r="A3321" t="s">
        <v>4402</v>
      </c>
      <c r="B3321" t="s">
        <v>4403</v>
      </c>
      <c r="C3321">
        <v>321</v>
      </c>
      <c r="D3321" t="s">
        <v>10</v>
      </c>
      <c r="E3321">
        <v>7</v>
      </c>
      <c r="F3321">
        <v>64</v>
      </c>
      <c r="G3321">
        <v>12686</v>
      </c>
      <c r="H3321" t="s">
        <v>11</v>
      </c>
    </row>
    <row r="3322" spans="1:8">
      <c r="A3322" t="s">
        <v>4402</v>
      </c>
      <c r="B3322" t="s">
        <v>4403</v>
      </c>
      <c r="C3322">
        <v>321</v>
      </c>
      <c r="D3322" t="s">
        <v>12</v>
      </c>
      <c r="E3322">
        <v>67</v>
      </c>
      <c r="F3322">
        <v>320</v>
      </c>
      <c r="G3322">
        <v>2467</v>
      </c>
      <c r="H3322" t="s">
        <v>13</v>
      </c>
    </row>
    <row r="3323" spans="1:8" hidden="1">
      <c r="A3323" t="s">
        <v>4404</v>
      </c>
      <c r="B3323" t="s">
        <v>4405</v>
      </c>
      <c r="C3323">
        <v>324</v>
      </c>
      <c r="D3323" t="s">
        <v>10</v>
      </c>
      <c r="E3323">
        <v>10</v>
      </c>
      <c r="F3323">
        <v>67</v>
      </c>
      <c r="G3323">
        <v>12686</v>
      </c>
      <c r="H3323" t="s">
        <v>11</v>
      </c>
    </row>
    <row r="3324" spans="1:8">
      <c r="A3324" t="s">
        <v>4404</v>
      </c>
      <c r="B3324" t="s">
        <v>4405</v>
      </c>
      <c r="C3324">
        <v>324</v>
      </c>
      <c r="D3324" t="s">
        <v>12</v>
      </c>
      <c r="E3324">
        <v>70</v>
      </c>
      <c r="F3324">
        <v>323</v>
      </c>
      <c r="G3324">
        <v>2467</v>
      </c>
      <c r="H3324" t="s">
        <v>13</v>
      </c>
    </row>
    <row r="3325" spans="1:8" hidden="1">
      <c r="A3325" t="s">
        <v>4406</v>
      </c>
      <c r="B3325" t="s">
        <v>4407</v>
      </c>
      <c r="C3325">
        <v>324</v>
      </c>
      <c r="D3325" t="s">
        <v>10</v>
      </c>
      <c r="E3325">
        <v>10</v>
      </c>
      <c r="F3325">
        <v>67</v>
      </c>
      <c r="G3325">
        <v>12686</v>
      </c>
      <c r="H3325" t="s">
        <v>11</v>
      </c>
    </row>
    <row r="3326" spans="1:8">
      <c r="A3326" t="s">
        <v>4406</v>
      </c>
      <c r="B3326" t="s">
        <v>4407</v>
      </c>
      <c r="C3326">
        <v>324</v>
      </c>
      <c r="D3326" t="s">
        <v>12</v>
      </c>
      <c r="E3326">
        <v>70</v>
      </c>
      <c r="F3326">
        <v>323</v>
      </c>
      <c r="G3326">
        <v>2467</v>
      </c>
      <c r="H3326" t="s">
        <v>13</v>
      </c>
    </row>
    <row r="3327" spans="1:8" hidden="1">
      <c r="A3327" t="s">
        <v>4408</v>
      </c>
      <c r="B3327" t="s">
        <v>4409</v>
      </c>
      <c r="C3327">
        <v>324</v>
      </c>
      <c r="D3327" t="s">
        <v>10</v>
      </c>
      <c r="E3327">
        <v>10</v>
      </c>
      <c r="F3327">
        <v>67</v>
      </c>
      <c r="G3327">
        <v>12686</v>
      </c>
      <c r="H3327" t="s">
        <v>11</v>
      </c>
    </row>
    <row r="3328" spans="1:8">
      <c r="A3328" t="s">
        <v>4408</v>
      </c>
      <c r="B3328" t="s">
        <v>4409</v>
      </c>
      <c r="C3328">
        <v>324</v>
      </c>
      <c r="D3328" t="s">
        <v>12</v>
      </c>
      <c r="E3328">
        <v>70</v>
      </c>
      <c r="F3328">
        <v>323</v>
      </c>
      <c r="G3328">
        <v>2467</v>
      </c>
      <c r="H3328" t="s">
        <v>13</v>
      </c>
    </row>
    <row r="3329" spans="1:8" hidden="1">
      <c r="A3329" t="s">
        <v>4410</v>
      </c>
      <c r="B3329" t="s">
        <v>4411</v>
      </c>
      <c r="C3329">
        <v>324</v>
      </c>
      <c r="D3329" t="s">
        <v>10</v>
      </c>
      <c r="E3329">
        <v>10</v>
      </c>
      <c r="F3329">
        <v>67</v>
      </c>
      <c r="G3329">
        <v>12686</v>
      </c>
      <c r="H3329" t="s">
        <v>11</v>
      </c>
    </row>
    <row r="3330" spans="1:8">
      <c r="A3330" t="s">
        <v>4410</v>
      </c>
      <c r="B3330" t="s">
        <v>4411</v>
      </c>
      <c r="C3330">
        <v>324</v>
      </c>
      <c r="D3330" t="s">
        <v>12</v>
      </c>
      <c r="E3330">
        <v>70</v>
      </c>
      <c r="F3330">
        <v>323</v>
      </c>
      <c r="G3330">
        <v>2467</v>
      </c>
      <c r="H3330" t="s">
        <v>13</v>
      </c>
    </row>
    <row r="3331" spans="1:8" hidden="1">
      <c r="A3331" t="s">
        <v>4412</v>
      </c>
      <c r="B3331" t="s">
        <v>4413</v>
      </c>
      <c r="C3331">
        <v>324</v>
      </c>
      <c r="D3331" t="s">
        <v>10</v>
      </c>
      <c r="E3331">
        <v>10</v>
      </c>
      <c r="F3331">
        <v>67</v>
      </c>
      <c r="G3331">
        <v>12686</v>
      </c>
      <c r="H3331" t="s">
        <v>11</v>
      </c>
    </row>
    <row r="3332" spans="1:8">
      <c r="A3332" t="s">
        <v>4412</v>
      </c>
      <c r="B3332" t="s">
        <v>4413</v>
      </c>
      <c r="C3332">
        <v>324</v>
      </c>
      <c r="D3332" t="s">
        <v>12</v>
      </c>
      <c r="E3332">
        <v>70</v>
      </c>
      <c r="F3332">
        <v>323</v>
      </c>
      <c r="G3332">
        <v>2467</v>
      </c>
      <c r="H3332" t="s">
        <v>13</v>
      </c>
    </row>
    <row r="3333" spans="1:8" hidden="1">
      <c r="A3333" t="s">
        <v>4414</v>
      </c>
      <c r="B3333" t="s">
        <v>4415</v>
      </c>
      <c r="C3333">
        <v>324</v>
      </c>
      <c r="D3333" t="s">
        <v>10</v>
      </c>
      <c r="E3333">
        <v>10</v>
      </c>
      <c r="F3333">
        <v>67</v>
      </c>
      <c r="G3333">
        <v>12686</v>
      </c>
      <c r="H3333" t="s">
        <v>11</v>
      </c>
    </row>
    <row r="3334" spans="1:8">
      <c r="A3334" t="s">
        <v>4414</v>
      </c>
      <c r="B3334" t="s">
        <v>4415</v>
      </c>
      <c r="C3334">
        <v>324</v>
      </c>
      <c r="D3334" t="s">
        <v>12</v>
      </c>
      <c r="E3334">
        <v>70</v>
      </c>
      <c r="F3334">
        <v>323</v>
      </c>
      <c r="G3334">
        <v>2467</v>
      </c>
      <c r="H3334" t="s">
        <v>13</v>
      </c>
    </row>
    <row r="3335" spans="1:8" hidden="1">
      <c r="A3335" t="s">
        <v>4416</v>
      </c>
      <c r="B3335" t="s">
        <v>4417</v>
      </c>
      <c r="C3335">
        <v>324</v>
      </c>
      <c r="D3335" t="s">
        <v>10</v>
      </c>
      <c r="E3335">
        <v>10</v>
      </c>
      <c r="F3335">
        <v>67</v>
      </c>
      <c r="G3335">
        <v>12686</v>
      </c>
      <c r="H3335" t="s">
        <v>11</v>
      </c>
    </row>
    <row r="3336" spans="1:8">
      <c r="A3336" t="s">
        <v>4416</v>
      </c>
      <c r="B3336" t="s">
        <v>4417</v>
      </c>
      <c r="C3336">
        <v>324</v>
      </c>
      <c r="D3336" t="s">
        <v>12</v>
      </c>
      <c r="E3336">
        <v>70</v>
      </c>
      <c r="F3336">
        <v>323</v>
      </c>
      <c r="G3336">
        <v>2467</v>
      </c>
      <c r="H3336" t="s">
        <v>13</v>
      </c>
    </row>
    <row r="3337" spans="1:8" hidden="1">
      <c r="A3337" t="s">
        <v>4418</v>
      </c>
      <c r="B3337" t="s">
        <v>4419</v>
      </c>
      <c r="C3337">
        <v>324</v>
      </c>
      <c r="D3337" t="s">
        <v>10</v>
      </c>
      <c r="E3337">
        <v>10</v>
      </c>
      <c r="F3337">
        <v>67</v>
      </c>
      <c r="G3337">
        <v>12686</v>
      </c>
      <c r="H3337" t="s">
        <v>11</v>
      </c>
    </row>
    <row r="3338" spans="1:8">
      <c r="A3338" t="s">
        <v>4418</v>
      </c>
      <c r="B3338" t="s">
        <v>4419</v>
      </c>
      <c r="C3338">
        <v>324</v>
      </c>
      <c r="D3338" t="s">
        <v>12</v>
      </c>
      <c r="E3338">
        <v>70</v>
      </c>
      <c r="F3338">
        <v>323</v>
      </c>
      <c r="G3338">
        <v>2467</v>
      </c>
      <c r="H3338" t="s">
        <v>13</v>
      </c>
    </row>
    <row r="3339" spans="1:8" hidden="1">
      <c r="A3339" t="s">
        <v>4420</v>
      </c>
      <c r="B3339" t="s">
        <v>4421</v>
      </c>
      <c r="C3339">
        <v>323</v>
      </c>
      <c r="D3339" t="s">
        <v>10</v>
      </c>
      <c r="E3339">
        <v>9</v>
      </c>
      <c r="F3339">
        <v>67</v>
      </c>
      <c r="G3339">
        <v>12686</v>
      </c>
      <c r="H3339" t="s">
        <v>11</v>
      </c>
    </row>
    <row r="3340" spans="1:8">
      <c r="A3340" t="s">
        <v>4420</v>
      </c>
      <c r="B3340" t="s">
        <v>4421</v>
      </c>
      <c r="C3340">
        <v>323</v>
      </c>
      <c r="D3340" t="s">
        <v>12</v>
      </c>
      <c r="E3340">
        <v>71</v>
      </c>
      <c r="F3340">
        <v>323</v>
      </c>
      <c r="G3340">
        <v>2467</v>
      </c>
      <c r="H3340" t="s">
        <v>13</v>
      </c>
    </row>
    <row r="3341" spans="1:8" hidden="1">
      <c r="A3341" t="s">
        <v>4422</v>
      </c>
      <c r="B3341" t="s">
        <v>4423</v>
      </c>
      <c r="C3341">
        <v>330</v>
      </c>
      <c r="D3341" t="s">
        <v>10</v>
      </c>
      <c r="E3341">
        <v>19</v>
      </c>
      <c r="F3341">
        <v>76</v>
      </c>
      <c r="G3341">
        <v>12686</v>
      </c>
      <c r="H3341" t="s">
        <v>11</v>
      </c>
    </row>
    <row r="3342" spans="1:8">
      <c r="A3342" t="s">
        <v>4422</v>
      </c>
      <c r="B3342" t="s">
        <v>4423</v>
      </c>
      <c r="C3342">
        <v>330</v>
      </c>
      <c r="D3342" t="s">
        <v>12</v>
      </c>
      <c r="E3342">
        <v>80</v>
      </c>
      <c r="F3342">
        <v>330</v>
      </c>
      <c r="G3342">
        <v>2467</v>
      </c>
      <c r="H3342" t="s">
        <v>13</v>
      </c>
    </row>
    <row r="3343" spans="1:8" hidden="1">
      <c r="A3343" t="s">
        <v>4424</v>
      </c>
      <c r="B3343" t="s">
        <v>4425</v>
      </c>
      <c r="C3343">
        <v>323</v>
      </c>
      <c r="D3343" t="s">
        <v>10</v>
      </c>
      <c r="E3343">
        <v>11</v>
      </c>
      <c r="F3343">
        <v>67</v>
      </c>
      <c r="G3343">
        <v>12686</v>
      </c>
      <c r="H3343" t="s">
        <v>11</v>
      </c>
    </row>
    <row r="3344" spans="1:8">
      <c r="A3344" t="s">
        <v>4424</v>
      </c>
      <c r="B3344" t="s">
        <v>4425</v>
      </c>
      <c r="C3344">
        <v>323</v>
      </c>
      <c r="D3344" t="s">
        <v>12</v>
      </c>
      <c r="E3344">
        <v>71</v>
      </c>
      <c r="F3344">
        <v>323</v>
      </c>
      <c r="G3344">
        <v>2467</v>
      </c>
      <c r="H3344" t="s">
        <v>13</v>
      </c>
    </row>
    <row r="3345" spans="1:8">
      <c r="A3345" t="s">
        <v>4426</v>
      </c>
      <c r="B3345" t="s">
        <v>4427</v>
      </c>
      <c r="C3345">
        <v>221</v>
      </c>
      <c r="D3345" t="s">
        <v>12</v>
      </c>
      <c r="E3345">
        <v>1</v>
      </c>
      <c r="F3345">
        <v>221</v>
      </c>
      <c r="G3345">
        <v>2467</v>
      </c>
      <c r="H3345" t="s">
        <v>13</v>
      </c>
    </row>
    <row r="3346" spans="1:8">
      <c r="A3346" t="s">
        <v>4428</v>
      </c>
      <c r="B3346" t="s">
        <v>4429</v>
      </c>
      <c r="C3346">
        <v>236</v>
      </c>
      <c r="D3346" t="s">
        <v>12</v>
      </c>
      <c r="E3346">
        <v>1</v>
      </c>
      <c r="F3346">
        <v>232</v>
      </c>
      <c r="G3346">
        <v>2467</v>
      </c>
      <c r="H3346" t="s">
        <v>13</v>
      </c>
    </row>
    <row r="3347" spans="1:8">
      <c r="A3347" t="s">
        <v>4430</v>
      </c>
      <c r="B3347" t="s">
        <v>4431</v>
      </c>
      <c r="C3347">
        <v>236</v>
      </c>
      <c r="D3347" t="s">
        <v>12</v>
      </c>
      <c r="E3347">
        <v>1</v>
      </c>
      <c r="F3347">
        <v>232</v>
      </c>
      <c r="G3347">
        <v>2467</v>
      </c>
      <c r="H3347" t="s">
        <v>13</v>
      </c>
    </row>
    <row r="3348" spans="1:8">
      <c r="A3348" t="s">
        <v>4432</v>
      </c>
      <c r="B3348" t="s">
        <v>4433</v>
      </c>
      <c r="C3348">
        <v>225</v>
      </c>
      <c r="D3348" t="s">
        <v>12</v>
      </c>
      <c r="E3348">
        <v>2</v>
      </c>
      <c r="F3348">
        <v>225</v>
      </c>
      <c r="G3348">
        <v>2467</v>
      </c>
      <c r="H3348" t="s">
        <v>13</v>
      </c>
    </row>
    <row r="3349" spans="1:8">
      <c r="A3349" t="s">
        <v>4434</v>
      </c>
      <c r="B3349" t="s">
        <v>4435</v>
      </c>
      <c r="C3349">
        <v>212</v>
      </c>
      <c r="D3349" t="s">
        <v>12</v>
      </c>
      <c r="E3349">
        <v>1</v>
      </c>
      <c r="F3349">
        <v>212</v>
      </c>
      <c r="G3349">
        <v>2467</v>
      </c>
      <c r="H3349" t="s">
        <v>13</v>
      </c>
    </row>
    <row r="3350" spans="1:8">
      <c r="A3350" t="s">
        <v>4436</v>
      </c>
      <c r="B3350" t="s">
        <v>4437</v>
      </c>
      <c r="C3350">
        <v>216</v>
      </c>
      <c r="D3350" t="s">
        <v>12</v>
      </c>
      <c r="E3350">
        <v>1</v>
      </c>
      <c r="F3350">
        <v>211</v>
      </c>
      <c r="G3350">
        <v>2467</v>
      </c>
      <c r="H3350" t="s">
        <v>13</v>
      </c>
    </row>
    <row r="3351" spans="1:8">
      <c r="A3351" t="s">
        <v>4438</v>
      </c>
      <c r="B3351" t="s">
        <v>4439</v>
      </c>
      <c r="C3351">
        <v>215</v>
      </c>
      <c r="D3351" t="s">
        <v>12</v>
      </c>
      <c r="E3351">
        <v>1</v>
      </c>
      <c r="F3351">
        <v>211</v>
      </c>
      <c r="G3351">
        <v>2467</v>
      </c>
      <c r="H3351" t="s">
        <v>13</v>
      </c>
    </row>
    <row r="3352" spans="1:8">
      <c r="A3352" t="s">
        <v>4440</v>
      </c>
      <c r="B3352" t="s">
        <v>4441</v>
      </c>
      <c r="C3352">
        <v>216</v>
      </c>
      <c r="D3352" t="s">
        <v>12</v>
      </c>
      <c r="E3352">
        <v>1</v>
      </c>
      <c r="F3352">
        <v>211</v>
      </c>
      <c r="G3352">
        <v>2467</v>
      </c>
      <c r="H3352" t="s">
        <v>13</v>
      </c>
    </row>
    <row r="3353" spans="1:8">
      <c r="A3353" t="s">
        <v>4442</v>
      </c>
      <c r="B3353" t="s">
        <v>4443</v>
      </c>
      <c r="C3353">
        <v>224</v>
      </c>
      <c r="D3353" t="s">
        <v>12</v>
      </c>
      <c r="E3353">
        <v>1</v>
      </c>
      <c r="F3353">
        <v>224</v>
      </c>
      <c r="G3353">
        <v>2467</v>
      </c>
      <c r="H3353" t="s">
        <v>13</v>
      </c>
    </row>
    <row r="3354" spans="1:8">
      <c r="A3354" t="s">
        <v>4444</v>
      </c>
      <c r="B3354" t="s">
        <v>4445</v>
      </c>
      <c r="C3354">
        <v>216</v>
      </c>
      <c r="D3354" t="s">
        <v>12</v>
      </c>
      <c r="E3354">
        <v>1</v>
      </c>
      <c r="F3354">
        <v>211</v>
      </c>
      <c r="G3354">
        <v>2467</v>
      </c>
      <c r="H3354" t="s">
        <v>13</v>
      </c>
    </row>
    <row r="3355" spans="1:8">
      <c r="A3355" t="s">
        <v>4446</v>
      </c>
      <c r="B3355" t="s">
        <v>4447</v>
      </c>
      <c r="C3355">
        <v>234</v>
      </c>
      <c r="D3355" t="s">
        <v>12</v>
      </c>
      <c r="E3355">
        <v>5</v>
      </c>
      <c r="F3355">
        <v>234</v>
      </c>
      <c r="G3355">
        <v>2467</v>
      </c>
      <c r="H3355" t="s">
        <v>13</v>
      </c>
    </row>
    <row r="3356" spans="1:8">
      <c r="A3356" t="s">
        <v>4448</v>
      </c>
      <c r="B3356" t="s">
        <v>4449</v>
      </c>
      <c r="C3356">
        <v>232</v>
      </c>
      <c r="D3356" t="s">
        <v>12</v>
      </c>
      <c r="E3356">
        <v>2</v>
      </c>
      <c r="F3356">
        <v>232</v>
      </c>
      <c r="G3356">
        <v>2467</v>
      </c>
      <c r="H3356" t="s">
        <v>13</v>
      </c>
    </row>
    <row r="3357" spans="1:8">
      <c r="A3357" t="s">
        <v>4450</v>
      </c>
      <c r="B3357" t="s">
        <v>4451</v>
      </c>
      <c r="C3357">
        <v>234</v>
      </c>
      <c r="D3357" t="s">
        <v>12</v>
      </c>
      <c r="E3357">
        <v>7</v>
      </c>
      <c r="F3357">
        <v>234</v>
      </c>
      <c r="G3357">
        <v>2467</v>
      </c>
      <c r="H3357" t="s">
        <v>13</v>
      </c>
    </row>
    <row r="3358" spans="1:8">
      <c r="A3358" t="s">
        <v>4452</v>
      </c>
      <c r="B3358" t="s">
        <v>4453</v>
      </c>
      <c r="C3358">
        <v>229</v>
      </c>
      <c r="D3358" t="s">
        <v>12</v>
      </c>
      <c r="E3358">
        <v>1</v>
      </c>
      <c r="F3358">
        <v>218</v>
      </c>
      <c r="G3358">
        <v>2467</v>
      </c>
      <c r="H3358" t="s">
        <v>13</v>
      </c>
    </row>
    <row r="3359" spans="1:8">
      <c r="A3359" t="s">
        <v>4454</v>
      </c>
      <c r="B3359" t="s">
        <v>4455</v>
      </c>
      <c r="C3359">
        <v>225</v>
      </c>
      <c r="D3359" t="s">
        <v>12</v>
      </c>
      <c r="E3359">
        <v>3</v>
      </c>
      <c r="F3359">
        <v>222</v>
      </c>
      <c r="G3359">
        <v>2467</v>
      </c>
      <c r="H3359" t="s">
        <v>13</v>
      </c>
    </row>
    <row r="3360" spans="1:8">
      <c r="A3360" t="s">
        <v>4456</v>
      </c>
      <c r="B3360" t="s">
        <v>4457</v>
      </c>
      <c r="C3360">
        <v>228</v>
      </c>
      <c r="D3360" t="s">
        <v>12</v>
      </c>
      <c r="E3360">
        <v>2</v>
      </c>
      <c r="F3360">
        <v>228</v>
      </c>
      <c r="G3360">
        <v>2467</v>
      </c>
      <c r="H3360" t="s">
        <v>13</v>
      </c>
    </row>
    <row r="3361" spans="1:8">
      <c r="A3361" t="s">
        <v>4458</v>
      </c>
      <c r="B3361" t="s">
        <v>4459</v>
      </c>
      <c r="C3361">
        <v>220</v>
      </c>
      <c r="D3361" t="s">
        <v>12</v>
      </c>
      <c r="E3361">
        <v>1</v>
      </c>
      <c r="F3361">
        <v>220</v>
      </c>
      <c r="G3361">
        <v>2467</v>
      </c>
      <c r="H3361" t="s">
        <v>13</v>
      </c>
    </row>
    <row r="3362" spans="1:8">
      <c r="A3362" t="s">
        <v>4460</v>
      </c>
      <c r="B3362" t="s">
        <v>4461</v>
      </c>
      <c r="C3362">
        <v>229</v>
      </c>
      <c r="D3362" t="s">
        <v>12</v>
      </c>
      <c r="E3362">
        <v>2</v>
      </c>
      <c r="F3362">
        <v>228</v>
      </c>
      <c r="G3362">
        <v>2467</v>
      </c>
      <c r="H3362" t="s">
        <v>13</v>
      </c>
    </row>
    <row r="3363" spans="1:8">
      <c r="A3363" t="s">
        <v>4462</v>
      </c>
      <c r="B3363" t="s">
        <v>4463</v>
      </c>
      <c r="C3363">
        <v>221</v>
      </c>
      <c r="D3363" t="s">
        <v>12</v>
      </c>
      <c r="E3363">
        <v>1</v>
      </c>
      <c r="F3363">
        <v>220</v>
      </c>
      <c r="G3363">
        <v>2467</v>
      </c>
      <c r="H3363" t="s">
        <v>13</v>
      </c>
    </row>
    <row r="3364" spans="1:8">
      <c r="A3364" t="s">
        <v>4464</v>
      </c>
      <c r="B3364" t="s">
        <v>4465</v>
      </c>
      <c r="C3364">
        <v>224</v>
      </c>
      <c r="D3364" t="s">
        <v>12</v>
      </c>
      <c r="E3364">
        <v>1</v>
      </c>
      <c r="F3364">
        <v>220</v>
      </c>
      <c r="G3364">
        <v>2467</v>
      </c>
      <c r="H3364" t="s">
        <v>13</v>
      </c>
    </row>
    <row r="3365" spans="1:8">
      <c r="A3365" t="s">
        <v>4466</v>
      </c>
      <c r="B3365" t="s">
        <v>4467</v>
      </c>
      <c r="C3365">
        <v>228</v>
      </c>
      <c r="D3365" t="s">
        <v>12</v>
      </c>
      <c r="E3365">
        <v>1</v>
      </c>
      <c r="F3365">
        <v>219</v>
      </c>
      <c r="G3365">
        <v>2467</v>
      </c>
      <c r="H3365" t="s">
        <v>13</v>
      </c>
    </row>
    <row r="3366" spans="1:8">
      <c r="A3366" t="s">
        <v>4468</v>
      </c>
      <c r="B3366" t="s">
        <v>4469</v>
      </c>
      <c r="C3366">
        <v>234</v>
      </c>
      <c r="D3366" t="s">
        <v>12</v>
      </c>
      <c r="E3366">
        <v>2</v>
      </c>
      <c r="F3366">
        <v>230</v>
      </c>
      <c r="G3366">
        <v>2467</v>
      </c>
      <c r="H3366" t="s">
        <v>13</v>
      </c>
    </row>
    <row r="3367" spans="1:8">
      <c r="A3367" t="s">
        <v>4470</v>
      </c>
      <c r="B3367" t="s">
        <v>4471</v>
      </c>
      <c r="C3367">
        <v>280</v>
      </c>
      <c r="D3367" t="s">
        <v>12</v>
      </c>
      <c r="E3367">
        <v>38</v>
      </c>
      <c r="F3367">
        <v>213</v>
      </c>
      <c r="G3367">
        <v>2467</v>
      </c>
      <c r="H3367" t="s">
        <v>13</v>
      </c>
    </row>
    <row r="3368" spans="1:8">
      <c r="A3368" t="s">
        <v>4472</v>
      </c>
      <c r="B3368" t="s">
        <v>4473</v>
      </c>
      <c r="C3368">
        <v>278</v>
      </c>
      <c r="D3368" t="s">
        <v>12</v>
      </c>
      <c r="E3368">
        <v>38</v>
      </c>
      <c r="F3368">
        <v>233</v>
      </c>
      <c r="G3368">
        <v>2467</v>
      </c>
      <c r="H3368" t="s">
        <v>13</v>
      </c>
    </row>
    <row r="3369" spans="1:8" hidden="1">
      <c r="A3369" t="s">
        <v>4474</v>
      </c>
      <c r="B3369" t="s">
        <v>4475</v>
      </c>
      <c r="C3369">
        <v>304</v>
      </c>
      <c r="D3369" t="s">
        <v>3579</v>
      </c>
      <c r="E3369">
        <v>222</v>
      </c>
      <c r="F3369">
        <v>251</v>
      </c>
      <c r="G3369">
        <v>38</v>
      </c>
      <c r="H3369" t="s">
        <v>3579</v>
      </c>
    </row>
    <row r="3370" spans="1:8">
      <c r="A3370" t="s">
        <v>4474</v>
      </c>
      <c r="B3370" t="s">
        <v>4475</v>
      </c>
      <c r="C3370">
        <v>304</v>
      </c>
      <c r="D3370" t="s">
        <v>12</v>
      </c>
      <c r="E3370">
        <v>4</v>
      </c>
      <c r="F3370">
        <v>213</v>
      </c>
      <c r="G3370">
        <v>2467</v>
      </c>
      <c r="H3370" t="s">
        <v>13</v>
      </c>
    </row>
    <row r="3371" spans="1:8">
      <c r="A3371" t="s">
        <v>4476</v>
      </c>
      <c r="B3371" t="s">
        <v>4477</v>
      </c>
      <c r="C3371">
        <v>341</v>
      </c>
      <c r="D3371" t="s">
        <v>12</v>
      </c>
      <c r="E3371">
        <v>66</v>
      </c>
      <c r="F3371">
        <v>335</v>
      </c>
      <c r="G3371">
        <v>2467</v>
      </c>
      <c r="H3371" t="s">
        <v>13</v>
      </c>
    </row>
    <row r="3372" spans="1:8">
      <c r="A3372" t="s">
        <v>4478</v>
      </c>
      <c r="B3372" t="s">
        <v>4479</v>
      </c>
      <c r="C3372">
        <v>346</v>
      </c>
      <c r="D3372" t="s">
        <v>12</v>
      </c>
      <c r="E3372">
        <v>60</v>
      </c>
      <c r="F3372">
        <v>340</v>
      </c>
      <c r="G3372">
        <v>2467</v>
      </c>
      <c r="H3372" t="s">
        <v>13</v>
      </c>
    </row>
    <row r="3373" spans="1:8">
      <c r="A3373" t="s">
        <v>4480</v>
      </c>
      <c r="B3373" t="s">
        <v>4481</v>
      </c>
      <c r="C3373">
        <v>349</v>
      </c>
      <c r="D3373" t="s">
        <v>12</v>
      </c>
      <c r="E3373">
        <v>64</v>
      </c>
      <c r="F3373">
        <v>343</v>
      </c>
      <c r="G3373">
        <v>2467</v>
      </c>
      <c r="H3373" t="s">
        <v>13</v>
      </c>
    </row>
  </sheetData>
  <autoFilter ref="D1:D3373">
    <filterColumn colId="0">
      <filters>
        <filter val="PF08423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Y2077"/>
  <sheetViews>
    <sheetView workbookViewId="0">
      <selection activeCell="G1" sqref="G1:N1048576"/>
    </sheetView>
  </sheetViews>
  <sheetFormatPr defaultRowHeight="15"/>
  <cols>
    <col min="1" max="1" width="17.5703125" bestFit="1" customWidth="1"/>
    <col min="2" max="2" width="11.28515625" bestFit="1" customWidth="1"/>
    <col min="3" max="3" width="143.140625" bestFit="1" customWidth="1"/>
    <col min="4" max="4" width="84" bestFit="1" customWidth="1"/>
    <col min="5" max="5" width="102.28515625" bestFit="1" customWidth="1"/>
    <col min="6" max="6" width="3.7109375" bestFit="1" customWidth="1"/>
    <col min="7" max="7" width="10.140625" bestFit="1" customWidth="1"/>
    <col min="8" max="8" width="23.28515625" bestFit="1" customWidth="1"/>
    <col min="9" max="9" width="33.85546875" bestFit="1" customWidth="1"/>
    <col min="10" max="10" width="28.42578125" bestFit="1" customWidth="1"/>
    <col min="11" max="12" width="27.7109375" bestFit="1" customWidth="1"/>
    <col min="13" max="13" width="38.42578125" bestFit="1" customWidth="1"/>
    <col min="14" max="14" width="25.7109375" bestFit="1" customWidth="1"/>
    <col min="15" max="15" width="27.5703125" bestFit="1" customWidth="1"/>
    <col min="16" max="16" width="53.42578125" bestFit="1" customWidth="1"/>
    <col min="17" max="17" width="36.28515625" bestFit="1" customWidth="1"/>
    <col min="18" max="18" width="32" bestFit="1" customWidth="1"/>
    <col min="19" max="19" width="21" bestFit="1" customWidth="1"/>
    <col min="20" max="20" width="27.7109375" bestFit="1" customWidth="1"/>
    <col min="21" max="21" width="16.7109375" bestFit="1" customWidth="1"/>
    <col min="22" max="22" width="20.42578125" bestFit="1" customWidth="1"/>
    <col min="23" max="23" width="19.5703125" bestFit="1" customWidth="1"/>
    <col min="24" max="24" width="14.42578125" bestFit="1" customWidth="1"/>
    <col min="25" max="25" width="13.5703125" bestFit="1" customWidth="1"/>
  </cols>
  <sheetData>
    <row r="1" spans="1:21">
      <c r="A1" t="s">
        <v>4486</v>
      </c>
      <c r="B1" t="s">
        <v>4487</v>
      </c>
      <c r="C1" t="s">
        <v>4488</v>
      </c>
      <c r="D1" t="s">
        <v>4489</v>
      </c>
      <c r="E1" t="s">
        <v>4490</v>
      </c>
      <c r="F1" t="s">
        <v>4491</v>
      </c>
      <c r="G1" t="s">
        <v>4492</v>
      </c>
    </row>
    <row r="2" spans="1:21">
      <c r="A2" t="s">
        <v>8</v>
      </c>
      <c r="B2" t="s">
        <v>9</v>
      </c>
      <c r="C2" t="s">
        <v>4493</v>
      </c>
      <c r="E2" t="s">
        <v>4494</v>
      </c>
      <c r="G2" t="s">
        <v>4495</v>
      </c>
      <c r="H2" t="s">
        <v>4496</v>
      </c>
      <c r="I2" t="s">
        <v>4497</v>
      </c>
      <c r="J2" t="s">
        <v>4498</v>
      </c>
      <c r="K2" t="s">
        <v>4499</v>
      </c>
      <c r="L2" t="s">
        <v>4500</v>
      </c>
    </row>
    <row r="3" spans="1:21">
      <c r="A3" t="s">
        <v>14</v>
      </c>
      <c r="B3" t="s">
        <v>15</v>
      </c>
      <c r="C3" t="s">
        <v>4493</v>
      </c>
      <c r="E3" t="s">
        <v>4501</v>
      </c>
      <c r="G3" t="s">
        <v>4495</v>
      </c>
      <c r="H3" t="s">
        <v>4496</v>
      </c>
      <c r="I3" t="s">
        <v>4497</v>
      </c>
      <c r="J3" t="s">
        <v>4498</v>
      </c>
      <c r="K3" t="s">
        <v>4499</v>
      </c>
      <c r="L3" t="s">
        <v>4500</v>
      </c>
    </row>
    <row r="4" spans="1:21">
      <c r="A4" t="s">
        <v>16</v>
      </c>
      <c r="B4" t="s">
        <v>17</v>
      </c>
      <c r="C4" t="s">
        <v>4502</v>
      </c>
      <c r="E4" t="s">
        <v>4503</v>
      </c>
      <c r="G4" t="s">
        <v>4504</v>
      </c>
      <c r="H4" t="s">
        <v>4505</v>
      </c>
      <c r="I4" t="s">
        <v>4506</v>
      </c>
      <c r="J4" t="s">
        <v>4507</v>
      </c>
      <c r="K4" t="s">
        <v>4508</v>
      </c>
      <c r="L4" t="s">
        <v>4509</v>
      </c>
      <c r="M4" t="s">
        <v>4510</v>
      </c>
      <c r="N4" t="s">
        <v>4511</v>
      </c>
    </row>
    <row r="5" spans="1:21">
      <c r="A5" t="s">
        <v>18</v>
      </c>
      <c r="B5" t="s">
        <v>19</v>
      </c>
      <c r="C5" t="s">
        <v>4502</v>
      </c>
      <c r="E5" t="s">
        <v>4503</v>
      </c>
      <c r="G5" t="s">
        <v>4504</v>
      </c>
      <c r="H5" t="s">
        <v>4505</v>
      </c>
      <c r="I5" t="s">
        <v>4506</v>
      </c>
      <c r="J5" t="s">
        <v>4507</v>
      </c>
      <c r="K5" t="s">
        <v>4508</v>
      </c>
      <c r="L5" t="s">
        <v>4509</v>
      </c>
      <c r="M5" t="s">
        <v>4510</v>
      </c>
      <c r="N5" t="s">
        <v>4511</v>
      </c>
    </row>
    <row r="6" spans="1:21">
      <c r="A6" t="s">
        <v>20</v>
      </c>
      <c r="B6" t="s">
        <v>21</v>
      </c>
      <c r="C6" t="s">
        <v>4502</v>
      </c>
      <c r="E6" t="s">
        <v>4503</v>
      </c>
      <c r="G6" t="s">
        <v>4504</v>
      </c>
      <c r="H6" t="s">
        <v>4505</v>
      </c>
      <c r="I6" t="s">
        <v>4506</v>
      </c>
      <c r="J6" t="s">
        <v>4507</v>
      </c>
      <c r="K6" t="s">
        <v>4508</v>
      </c>
      <c r="L6" t="s">
        <v>4509</v>
      </c>
      <c r="M6" t="s">
        <v>4510</v>
      </c>
      <c r="N6" t="s">
        <v>4511</v>
      </c>
    </row>
    <row r="7" spans="1:21">
      <c r="A7" t="s">
        <v>22</v>
      </c>
      <c r="B7" t="s">
        <v>23</v>
      </c>
      <c r="C7" t="s">
        <v>4512</v>
      </c>
      <c r="E7" t="s">
        <v>4513</v>
      </c>
      <c r="G7" t="s">
        <v>4504</v>
      </c>
      <c r="H7" t="s">
        <v>4514</v>
      </c>
      <c r="I7" t="s">
        <v>4515</v>
      </c>
      <c r="J7" t="s">
        <v>4516</v>
      </c>
      <c r="K7" t="s">
        <v>4517</v>
      </c>
      <c r="L7" t="s">
        <v>4518</v>
      </c>
      <c r="M7" t="s">
        <v>4519</v>
      </c>
      <c r="N7" t="s">
        <v>4520</v>
      </c>
      <c r="O7" t="s">
        <v>4521</v>
      </c>
      <c r="P7" t="s">
        <v>4522</v>
      </c>
      <c r="Q7" t="s">
        <v>4523</v>
      </c>
      <c r="R7" t="s">
        <v>4524</v>
      </c>
      <c r="S7" t="s">
        <v>4525</v>
      </c>
      <c r="T7" t="s">
        <v>4526</v>
      </c>
      <c r="U7" t="s">
        <v>4527</v>
      </c>
    </row>
    <row r="8" spans="1:21">
      <c r="A8" t="s">
        <v>24</v>
      </c>
      <c r="B8" t="s">
        <v>25</v>
      </c>
      <c r="C8" t="s">
        <v>4512</v>
      </c>
      <c r="E8" t="s">
        <v>4513</v>
      </c>
      <c r="G8" t="s">
        <v>4504</v>
      </c>
      <c r="H8" t="s">
        <v>4514</v>
      </c>
      <c r="I8" t="s">
        <v>4515</v>
      </c>
      <c r="J8" t="s">
        <v>4516</v>
      </c>
      <c r="K8" t="s">
        <v>4517</v>
      </c>
      <c r="L8" t="s">
        <v>4518</v>
      </c>
      <c r="M8" t="s">
        <v>4519</v>
      </c>
      <c r="N8" t="s">
        <v>4520</v>
      </c>
      <c r="O8" t="s">
        <v>4521</v>
      </c>
      <c r="P8" t="s">
        <v>4522</v>
      </c>
      <c r="Q8" t="s">
        <v>4523</v>
      </c>
      <c r="R8" t="s">
        <v>4524</v>
      </c>
      <c r="S8" t="s">
        <v>4525</v>
      </c>
      <c r="T8" t="s">
        <v>4526</v>
      </c>
      <c r="U8" t="s">
        <v>4527</v>
      </c>
    </row>
    <row r="9" spans="1:21">
      <c r="A9" t="s">
        <v>26</v>
      </c>
      <c r="B9" t="s">
        <v>27</v>
      </c>
      <c r="C9" t="s">
        <v>4528</v>
      </c>
      <c r="E9" t="s">
        <v>4529</v>
      </c>
      <c r="G9" t="s">
        <v>4495</v>
      </c>
      <c r="H9" t="s">
        <v>4530</v>
      </c>
      <c r="I9" t="s">
        <v>4531</v>
      </c>
      <c r="J9" t="s">
        <v>4532</v>
      </c>
      <c r="K9" t="s">
        <v>4533</v>
      </c>
    </row>
    <row r="10" spans="1:21">
      <c r="A10" t="s">
        <v>28</v>
      </c>
      <c r="B10" t="s">
        <v>29</v>
      </c>
      <c r="C10" t="s">
        <v>4534</v>
      </c>
      <c r="E10" t="s">
        <v>4535</v>
      </c>
      <c r="G10" t="s">
        <v>4504</v>
      </c>
      <c r="H10" t="s">
        <v>4536</v>
      </c>
      <c r="I10" t="s">
        <v>4537</v>
      </c>
      <c r="J10" t="s">
        <v>4538</v>
      </c>
      <c r="K10" t="s">
        <v>4539</v>
      </c>
      <c r="L10" t="s">
        <v>4540</v>
      </c>
      <c r="M10" t="s">
        <v>4541</v>
      </c>
      <c r="N10" t="s">
        <v>4542</v>
      </c>
      <c r="O10" t="s">
        <v>4543</v>
      </c>
      <c r="P10" t="s">
        <v>4544</v>
      </c>
    </row>
    <row r="11" spans="1:21">
      <c r="A11" t="s">
        <v>30</v>
      </c>
      <c r="B11" t="s">
        <v>31</v>
      </c>
      <c r="C11" t="s">
        <v>4534</v>
      </c>
      <c r="E11" t="s">
        <v>4545</v>
      </c>
      <c r="G11" t="s">
        <v>4504</v>
      </c>
      <c r="H11" t="s">
        <v>4536</v>
      </c>
      <c r="I11" t="s">
        <v>4537</v>
      </c>
      <c r="J11" t="s">
        <v>4538</v>
      </c>
      <c r="K11" t="s">
        <v>4539</v>
      </c>
      <c r="L11" t="s">
        <v>4540</v>
      </c>
      <c r="M11" t="s">
        <v>4541</v>
      </c>
      <c r="N11" t="s">
        <v>4542</v>
      </c>
      <c r="O11" t="s">
        <v>4543</v>
      </c>
      <c r="P11" t="s">
        <v>4544</v>
      </c>
    </row>
    <row r="12" spans="1:21">
      <c r="A12" t="s">
        <v>32</v>
      </c>
      <c r="B12" t="s">
        <v>33</v>
      </c>
      <c r="C12" t="s">
        <v>4534</v>
      </c>
      <c r="E12" t="s">
        <v>4545</v>
      </c>
      <c r="G12" t="s">
        <v>4504</v>
      </c>
      <c r="H12" t="s">
        <v>4536</v>
      </c>
      <c r="I12" t="s">
        <v>4537</v>
      </c>
      <c r="J12" t="s">
        <v>4538</v>
      </c>
      <c r="K12" t="s">
        <v>4539</v>
      </c>
      <c r="L12" t="s">
        <v>4540</v>
      </c>
      <c r="M12" t="s">
        <v>4541</v>
      </c>
      <c r="N12" t="s">
        <v>4542</v>
      </c>
      <c r="O12" t="s">
        <v>4543</v>
      </c>
      <c r="P12" t="s">
        <v>4544</v>
      </c>
    </row>
    <row r="13" spans="1:21">
      <c r="A13" t="s">
        <v>34</v>
      </c>
      <c r="B13" t="s">
        <v>35</v>
      </c>
      <c r="C13" t="s">
        <v>4534</v>
      </c>
      <c r="E13" t="s">
        <v>4545</v>
      </c>
      <c r="G13" t="s">
        <v>4504</v>
      </c>
      <c r="H13" t="s">
        <v>4536</v>
      </c>
      <c r="I13" t="s">
        <v>4537</v>
      </c>
      <c r="J13" t="s">
        <v>4538</v>
      </c>
      <c r="K13" t="s">
        <v>4539</v>
      </c>
      <c r="L13" t="s">
        <v>4540</v>
      </c>
      <c r="M13" t="s">
        <v>4541</v>
      </c>
      <c r="N13" t="s">
        <v>4542</v>
      </c>
      <c r="O13" t="s">
        <v>4543</v>
      </c>
      <c r="P13" t="s">
        <v>4544</v>
      </c>
    </row>
    <row r="14" spans="1:21">
      <c r="A14" t="s">
        <v>39</v>
      </c>
      <c r="B14" t="s">
        <v>40</v>
      </c>
      <c r="C14" t="s">
        <v>4534</v>
      </c>
      <c r="E14" t="s">
        <v>4545</v>
      </c>
      <c r="G14" t="s">
        <v>4504</v>
      </c>
      <c r="H14" t="s">
        <v>4536</v>
      </c>
      <c r="I14" t="s">
        <v>4537</v>
      </c>
      <c r="J14" t="s">
        <v>4538</v>
      </c>
      <c r="K14" t="s">
        <v>4539</v>
      </c>
      <c r="L14" t="s">
        <v>4540</v>
      </c>
      <c r="M14" t="s">
        <v>4541</v>
      </c>
      <c r="N14" t="s">
        <v>4542</v>
      </c>
      <c r="O14" t="s">
        <v>4543</v>
      </c>
      <c r="P14" t="s">
        <v>4544</v>
      </c>
    </row>
    <row r="15" spans="1:21">
      <c r="A15" t="s">
        <v>41</v>
      </c>
      <c r="B15" t="s">
        <v>42</v>
      </c>
      <c r="C15" t="s">
        <v>4546</v>
      </c>
      <c r="E15" t="s">
        <v>4547</v>
      </c>
      <c r="G15" t="s">
        <v>4504</v>
      </c>
      <c r="H15" t="s">
        <v>4536</v>
      </c>
      <c r="I15" t="s">
        <v>4537</v>
      </c>
      <c r="J15" t="s">
        <v>4538</v>
      </c>
      <c r="K15" t="s">
        <v>4539</v>
      </c>
      <c r="L15" t="s">
        <v>4540</v>
      </c>
      <c r="M15" t="s">
        <v>4541</v>
      </c>
      <c r="N15" t="s">
        <v>4542</v>
      </c>
      <c r="O15" t="s">
        <v>4543</v>
      </c>
      <c r="P15" t="s">
        <v>4548</v>
      </c>
    </row>
    <row r="16" spans="1:21">
      <c r="A16" t="s">
        <v>43</v>
      </c>
      <c r="B16" t="s">
        <v>44</v>
      </c>
      <c r="C16" t="s">
        <v>4546</v>
      </c>
      <c r="E16" t="s">
        <v>4547</v>
      </c>
      <c r="G16" t="s">
        <v>4504</v>
      </c>
      <c r="H16" t="s">
        <v>4536</v>
      </c>
      <c r="I16" t="s">
        <v>4537</v>
      </c>
      <c r="J16" t="s">
        <v>4538</v>
      </c>
      <c r="K16" t="s">
        <v>4539</v>
      </c>
      <c r="L16" t="s">
        <v>4540</v>
      </c>
      <c r="M16" t="s">
        <v>4541</v>
      </c>
      <c r="N16" t="s">
        <v>4542</v>
      </c>
      <c r="O16" t="s">
        <v>4543</v>
      </c>
      <c r="P16" t="s">
        <v>4548</v>
      </c>
    </row>
    <row r="17" spans="1:22">
      <c r="A17" t="s">
        <v>45</v>
      </c>
      <c r="B17" t="s">
        <v>46</v>
      </c>
      <c r="C17" t="s">
        <v>4546</v>
      </c>
      <c r="E17" t="s">
        <v>4547</v>
      </c>
      <c r="G17" t="s">
        <v>4504</v>
      </c>
      <c r="H17" t="s">
        <v>4536</v>
      </c>
      <c r="I17" t="s">
        <v>4537</v>
      </c>
      <c r="J17" t="s">
        <v>4538</v>
      </c>
      <c r="K17" t="s">
        <v>4539</v>
      </c>
      <c r="L17" t="s">
        <v>4540</v>
      </c>
      <c r="M17" t="s">
        <v>4541</v>
      </c>
      <c r="N17" t="s">
        <v>4542</v>
      </c>
      <c r="O17" t="s">
        <v>4543</v>
      </c>
      <c r="P17" t="s">
        <v>4548</v>
      </c>
    </row>
    <row r="18" spans="1:22">
      <c r="A18" t="s">
        <v>47</v>
      </c>
      <c r="B18" t="s">
        <v>48</v>
      </c>
      <c r="C18" t="s">
        <v>4546</v>
      </c>
      <c r="E18" t="s">
        <v>4547</v>
      </c>
      <c r="G18" t="s">
        <v>4504</v>
      </c>
      <c r="H18" t="s">
        <v>4536</v>
      </c>
      <c r="I18" t="s">
        <v>4537</v>
      </c>
      <c r="J18" t="s">
        <v>4538</v>
      </c>
      <c r="K18" t="s">
        <v>4539</v>
      </c>
      <c r="L18" t="s">
        <v>4540</v>
      </c>
      <c r="M18" t="s">
        <v>4541</v>
      </c>
      <c r="N18" t="s">
        <v>4542</v>
      </c>
      <c r="O18" t="s">
        <v>4543</v>
      </c>
      <c r="P18" t="s">
        <v>4548</v>
      </c>
    </row>
    <row r="19" spans="1:22">
      <c r="A19" t="s">
        <v>49</v>
      </c>
      <c r="B19" t="s">
        <v>50</v>
      </c>
      <c r="C19" t="s">
        <v>4549</v>
      </c>
      <c r="E19" t="s">
        <v>4550</v>
      </c>
      <c r="G19" t="s">
        <v>4495</v>
      </c>
      <c r="H19" t="s">
        <v>4551</v>
      </c>
      <c r="I19" t="s">
        <v>4552</v>
      </c>
      <c r="J19" t="s">
        <v>4553</v>
      </c>
      <c r="K19" t="s">
        <v>4554</v>
      </c>
      <c r="L19" t="s">
        <v>4555</v>
      </c>
    </row>
    <row r="20" spans="1:22">
      <c r="A20" t="s">
        <v>51</v>
      </c>
      <c r="B20" t="s">
        <v>52</v>
      </c>
      <c r="C20" t="s">
        <v>4556</v>
      </c>
      <c r="E20" t="s">
        <v>4557</v>
      </c>
      <c r="G20" t="s">
        <v>4495</v>
      </c>
      <c r="H20" t="s">
        <v>4551</v>
      </c>
      <c r="I20" t="s">
        <v>4552</v>
      </c>
      <c r="J20" t="s">
        <v>4553</v>
      </c>
      <c r="K20" t="s">
        <v>4558</v>
      </c>
      <c r="L20" t="s">
        <v>4559</v>
      </c>
    </row>
    <row r="21" spans="1:22">
      <c r="A21" t="s">
        <v>53</v>
      </c>
      <c r="B21" t="s">
        <v>54</v>
      </c>
      <c r="C21" t="s">
        <v>4556</v>
      </c>
      <c r="E21" t="s">
        <v>4560</v>
      </c>
      <c r="G21" t="s">
        <v>4495</v>
      </c>
      <c r="H21" t="s">
        <v>4551</v>
      </c>
      <c r="I21" t="s">
        <v>4552</v>
      </c>
      <c r="J21" t="s">
        <v>4553</v>
      </c>
      <c r="K21" t="s">
        <v>4558</v>
      </c>
      <c r="L21" t="s">
        <v>4559</v>
      </c>
    </row>
    <row r="22" spans="1:22">
      <c r="A22" t="s">
        <v>55</v>
      </c>
      <c r="B22" t="s">
        <v>56</v>
      </c>
      <c r="C22" t="s">
        <v>4556</v>
      </c>
      <c r="E22" t="s">
        <v>4561</v>
      </c>
      <c r="G22" t="s">
        <v>4495</v>
      </c>
      <c r="H22" t="s">
        <v>4551</v>
      </c>
      <c r="I22" t="s">
        <v>4552</v>
      </c>
      <c r="J22" t="s">
        <v>4553</v>
      </c>
      <c r="K22" t="s">
        <v>4558</v>
      </c>
      <c r="L22" t="s">
        <v>4559</v>
      </c>
    </row>
    <row r="23" spans="1:22">
      <c r="A23" t="s">
        <v>57</v>
      </c>
      <c r="B23" t="s">
        <v>58</v>
      </c>
      <c r="C23" t="s">
        <v>4562</v>
      </c>
      <c r="E23" t="s">
        <v>4563</v>
      </c>
      <c r="G23" t="s">
        <v>4504</v>
      </c>
      <c r="H23" t="s">
        <v>4514</v>
      </c>
      <c r="I23" t="s">
        <v>4515</v>
      </c>
      <c r="J23" t="s">
        <v>4516</v>
      </c>
      <c r="K23" t="s">
        <v>4517</v>
      </c>
      <c r="L23" t="s">
        <v>4518</v>
      </c>
      <c r="M23" t="s">
        <v>4519</v>
      </c>
      <c r="N23" t="s">
        <v>4520</v>
      </c>
      <c r="O23" t="s">
        <v>4521</v>
      </c>
      <c r="P23" t="s">
        <v>4522</v>
      </c>
      <c r="Q23" t="s">
        <v>4564</v>
      </c>
      <c r="R23" t="s">
        <v>4565</v>
      </c>
      <c r="S23" t="s">
        <v>4566</v>
      </c>
      <c r="T23" t="s">
        <v>4567</v>
      </c>
      <c r="U23" t="s">
        <v>4568</v>
      </c>
      <c r="V23" t="s">
        <v>4569</v>
      </c>
    </row>
    <row r="24" spans="1:22">
      <c r="A24" t="s">
        <v>59</v>
      </c>
      <c r="B24" t="s">
        <v>60</v>
      </c>
      <c r="C24" t="s">
        <v>4570</v>
      </c>
      <c r="E24" t="s">
        <v>4571</v>
      </c>
      <c r="G24" t="s">
        <v>4495</v>
      </c>
      <c r="H24" t="s">
        <v>4551</v>
      </c>
      <c r="I24" t="s">
        <v>4552</v>
      </c>
      <c r="J24" t="s">
        <v>4572</v>
      </c>
      <c r="K24" t="s">
        <v>4573</v>
      </c>
      <c r="L24" t="s">
        <v>4574</v>
      </c>
    </row>
    <row r="25" spans="1:22">
      <c r="A25" t="s">
        <v>61</v>
      </c>
      <c r="B25" t="s">
        <v>62</v>
      </c>
      <c r="C25" t="s">
        <v>4575</v>
      </c>
      <c r="E25" t="s">
        <v>4576</v>
      </c>
      <c r="G25" t="s">
        <v>4504</v>
      </c>
      <c r="H25" t="s">
        <v>4577</v>
      </c>
      <c r="I25" t="s">
        <v>4578</v>
      </c>
      <c r="J25" t="s">
        <v>4579</v>
      </c>
      <c r="K25" t="s">
        <v>4580</v>
      </c>
    </row>
    <row r="26" spans="1:22">
      <c r="A26" t="s">
        <v>63</v>
      </c>
      <c r="B26" t="s">
        <v>64</v>
      </c>
      <c r="C26" t="s">
        <v>4575</v>
      </c>
      <c r="E26" t="s">
        <v>4576</v>
      </c>
      <c r="G26" t="s">
        <v>4504</v>
      </c>
      <c r="H26" t="s">
        <v>4577</v>
      </c>
      <c r="I26" t="s">
        <v>4578</v>
      </c>
      <c r="J26" t="s">
        <v>4579</v>
      </c>
      <c r="K26" t="s">
        <v>4580</v>
      </c>
    </row>
    <row r="27" spans="1:22">
      <c r="A27" t="s">
        <v>65</v>
      </c>
      <c r="B27" t="s">
        <v>66</v>
      </c>
      <c r="C27" t="s">
        <v>4575</v>
      </c>
      <c r="E27" t="s">
        <v>4576</v>
      </c>
      <c r="G27" t="s">
        <v>4504</v>
      </c>
      <c r="H27" t="s">
        <v>4577</v>
      </c>
      <c r="I27" t="s">
        <v>4578</v>
      </c>
      <c r="J27" t="s">
        <v>4579</v>
      </c>
      <c r="K27" t="s">
        <v>4580</v>
      </c>
    </row>
    <row r="28" spans="1:22">
      <c r="A28" t="s">
        <v>67</v>
      </c>
      <c r="B28" t="s">
        <v>68</v>
      </c>
      <c r="C28" t="s">
        <v>4575</v>
      </c>
      <c r="E28" t="s">
        <v>4576</v>
      </c>
      <c r="G28" t="s">
        <v>4504</v>
      </c>
      <c r="H28" t="s">
        <v>4577</v>
      </c>
      <c r="I28" t="s">
        <v>4578</v>
      </c>
      <c r="J28" t="s">
        <v>4579</v>
      </c>
      <c r="K28" t="s">
        <v>4580</v>
      </c>
    </row>
    <row r="29" spans="1:22">
      <c r="A29" t="s">
        <v>69</v>
      </c>
      <c r="B29" t="s">
        <v>70</v>
      </c>
      <c r="C29" t="s">
        <v>4575</v>
      </c>
      <c r="E29" t="s">
        <v>4576</v>
      </c>
      <c r="G29" t="s">
        <v>4504</v>
      </c>
      <c r="H29" t="s">
        <v>4577</v>
      </c>
      <c r="I29" t="s">
        <v>4578</v>
      </c>
      <c r="J29" t="s">
        <v>4579</v>
      </c>
      <c r="K29" t="s">
        <v>4580</v>
      </c>
    </row>
    <row r="30" spans="1:22">
      <c r="A30" t="s">
        <v>71</v>
      </c>
      <c r="B30" t="s">
        <v>72</v>
      </c>
      <c r="C30" t="s">
        <v>4581</v>
      </c>
      <c r="E30" t="s">
        <v>4582</v>
      </c>
      <c r="G30" t="s">
        <v>4504</v>
      </c>
      <c r="H30" t="s">
        <v>4536</v>
      </c>
      <c r="I30" t="s">
        <v>4537</v>
      </c>
      <c r="J30" t="s">
        <v>4538</v>
      </c>
      <c r="K30" t="s">
        <v>4539</v>
      </c>
      <c r="L30" t="s">
        <v>4540</v>
      </c>
      <c r="M30" t="s">
        <v>4541</v>
      </c>
      <c r="N30" t="s">
        <v>4542</v>
      </c>
      <c r="O30" t="s">
        <v>4543</v>
      </c>
      <c r="P30" t="s">
        <v>4544</v>
      </c>
    </row>
    <row r="31" spans="1:22">
      <c r="A31" t="s">
        <v>73</v>
      </c>
      <c r="B31" t="s">
        <v>74</v>
      </c>
      <c r="C31" t="s">
        <v>4581</v>
      </c>
      <c r="E31" t="s">
        <v>4583</v>
      </c>
      <c r="G31" t="s">
        <v>4504</v>
      </c>
      <c r="H31" t="s">
        <v>4536</v>
      </c>
      <c r="I31" t="s">
        <v>4537</v>
      </c>
      <c r="J31" t="s">
        <v>4538</v>
      </c>
      <c r="K31" t="s">
        <v>4539</v>
      </c>
      <c r="L31" t="s">
        <v>4540</v>
      </c>
      <c r="M31" t="s">
        <v>4541</v>
      </c>
      <c r="N31" t="s">
        <v>4542</v>
      </c>
      <c r="O31" t="s">
        <v>4543</v>
      </c>
      <c r="P31" t="s">
        <v>4544</v>
      </c>
    </row>
    <row r="32" spans="1:22">
      <c r="A32" t="s">
        <v>75</v>
      </c>
      <c r="B32" t="s">
        <v>76</v>
      </c>
      <c r="C32" t="s">
        <v>4581</v>
      </c>
      <c r="E32" t="s">
        <v>4583</v>
      </c>
      <c r="G32" t="s">
        <v>4504</v>
      </c>
      <c r="H32" t="s">
        <v>4536</v>
      </c>
      <c r="I32" t="s">
        <v>4537</v>
      </c>
      <c r="J32" t="s">
        <v>4538</v>
      </c>
      <c r="K32" t="s">
        <v>4539</v>
      </c>
      <c r="L32" t="s">
        <v>4540</v>
      </c>
      <c r="M32" t="s">
        <v>4541</v>
      </c>
      <c r="N32" t="s">
        <v>4542</v>
      </c>
      <c r="O32" t="s">
        <v>4543</v>
      </c>
      <c r="P32" t="s">
        <v>4544</v>
      </c>
    </row>
    <row r="33" spans="1:23">
      <c r="A33" t="s">
        <v>4356</v>
      </c>
      <c r="B33" t="s">
        <v>4357</v>
      </c>
      <c r="C33" t="s">
        <v>4584</v>
      </c>
      <c r="E33" t="s">
        <v>4585</v>
      </c>
      <c r="G33" t="s">
        <v>4495</v>
      </c>
      <c r="H33" t="s">
        <v>4496</v>
      </c>
      <c r="I33" t="s">
        <v>4497</v>
      </c>
      <c r="J33" t="s">
        <v>4586</v>
      </c>
      <c r="K33" t="s">
        <v>4587</v>
      </c>
      <c r="L33" t="s">
        <v>4588</v>
      </c>
    </row>
    <row r="34" spans="1:23">
      <c r="A34" t="s">
        <v>77</v>
      </c>
      <c r="B34" t="s">
        <v>78</v>
      </c>
      <c r="C34" t="s">
        <v>4584</v>
      </c>
      <c r="E34" t="s">
        <v>4589</v>
      </c>
      <c r="G34" t="s">
        <v>4495</v>
      </c>
      <c r="H34" t="s">
        <v>4496</v>
      </c>
      <c r="I34" t="s">
        <v>4497</v>
      </c>
      <c r="J34" t="s">
        <v>4586</v>
      </c>
      <c r="K34" t="s">
        <v>4587</v>
      </c>
      <c r="L34" t="s">
        <v>4588</v>
      </c>
    </row>
    <row r="35" spans="1:23">
      <c r="A35" t="s">
        <v>79</v>
      </c>
      <c r="B35" t="s">
        <v>80</v>
      </c>
      <c r="C35" t="s">
        <v>4590</v>
      </c>
      <c r="E35" t="s">
        <v>4591</v>
      </c>
      <c r="G35" t="s">
        <v>4504</v>
      </c>
      <c r="H35" t="s">
        <v>4592</v>
      </c>
      <c r="I35" t="s">
        <v>4593</v>
      </c>
      <c r="J35" t="s">
        <v>4594</v>
      </c>
      <c r="K35" t="s">
        <v>4595</v>
      </c>
      <c r="L35" t="s">
        <v>4596</v>
      </c>
      <c r="M35" t="s">
        <v>4597</v>
      </c>
      <c r="N35" t="s">
        <v>4598</v>
      </c>
      <c r="O35" t="s">
        <v>4599</v>
      </c>
      <c r="P35" t="s">
        <v>4600</v>
      </c>
      <c r="Q35" t="s">
        <v>4601</v>
      </c>
      <c r="R35" t="s">
        <v>4602</v>
      </c>
      <c r="S35" t="s">
        <v>4603</v>
      </c>
      <c r="T35" t="s">
        <v>4604</v>
      </c>
    </row>
    <row r="36" spans="1:23">
      <c r="A36" t="s">
        <v>81</v>
      </c>
      <c r="B36" t="s">
        <v>82</v>
      </c>
      <c r="C36" t="s">
        <v>4590</v>
      </c>
      <c r="E36" t="s">
        <v>4605</v>
      </c>
      <c r="G36" t="s">
        <v>4504</v>
      </c>
      <c r="H36" t="s">
        <v>4592</v>
      </c>
      <c r="I36" t="s">
        <v>4593</v>
      </c>
      <c r="J36" t="s">
        <v>4594</v>
      </c>
      <c r="K36" t="s">
        <v>4595</v>
      </c>
      <c r="L36" t="s">
        <v>4596</v>
      </c>
      <c r="M36" t="s">
        <v>4597</v>
      </c>
      <c r="N36" t="s">
        <v>4598</v>
      </c>
      <c r="O36" t="s">
        <v>4599</v>
      </c>
      <c r="P36" t="s">
        <v>4600</v>
      </c>
      <c r="Q36" t="s">
        <v>4601</v>
      </c>
      <c r="R36" t="s">
        <v>4602</v>
      </c>
      <c r="S36" t="s">
        <v>4603</v>
      </c>
      <c r="T36" t="s">
        <v>4604</v>
      </c>
    </row>
    <row r="37" spans="1:23">
      <c r="A37" t="s">
        <v>83</v>
      </c>
      <c r="B37" t="s">
        <v>84</v>
      </c>
      <c r="C37" t="s">
        <v>4590</v>
      </c>
      <c r="E37" t="s">
        <v>4606</v>
      </c>
      <c r="G37" t="s">
        <v>4504</v>
      </c>
      <c r="H37" t="s">
        <v>4592</v>
      </c>
      <c r="I37" t="s">
        <v>4593</v>
      </c>
      <c r="J37" t="s">
        <v>4594</v>
      </c>
      <c r="K37" t="s">
        <v>4595</v>
      </c>
      <c r="L37" t="s">
        <v>4596</v>
      </c>
      <c r="M37" t="s">
        <v>4597</v>
      </c>
      <c r="N37" t="s">
        <v>4598</v>
      </c>
      <c r="O37" t="s">
        <v>4599</v>
      </c>
      <c r="P37" t="s">
        <v>4600</v>
      </c>
      <c r="Q37" t="s">
        <v>4601</v>
      </c>
      <c r="R37" t="s">
        <v>4602</v>
      </c>
      <c r="S37" t="s">
        <v>4603</v>
      </c>
      <c r="T37" t="s">
        <v>4604</v>
      </c>
    </row>
    <row r="38" spans="1:23">
      <c r="A38" t="s">
        <v>85</v>
      </c>
      <c r="B38" t="s">
        <v>86</v>
      </c>
      <c r="C38" t="s">
        <v>4590</v>
      </c>
      <c r="E38" t="s">
        <v>4607</v>
      </c>
      <c r="G38" t="s">
        <v>4504</v>
      </c>
      <c r="H38" t="s">
        <v>4592</v>
      </c>
      <c r="I38" t="s">
        <v>4593</v>
      </c>
      <c r="J38" t="s">
        <v>4594</v>
      </c>
      <c r="K38" t="s">
        <v>4595</v>
      </c>
      <c r="L38" t="s">
        <v>4596</v>
      </c>
      <c r="M38" t="s">
        <v>4597</v>
      </c>
      <c r="N38" t="s">
        <v>4598</v>
      </c>
      <c r="O38" t="s">
        <v>4599</v>
      </c>
      <c r="P38" t="s">
        <v>4600</v>
      </c>
      <c r="Q38" t="s">
        <v>4601</v>
      </c>
      <c r="R38" t="s">
        <v>4602</v>
      </c>
      <c r="S38" t="s">
        <v>4603</v>
      </c>
      <c r="T38" t="s">
        <v>4604</v>
      </c>
    </row>
    <row r="39" spans="1:23">
      <c r="A39" t="s">
        <v>87</v>
      </c>
      <c r="B39" t="s">
        <v>88</v>
      </c>
      <c r="C39" t="s">
        <v>4608</v>
      </c>
      <c r="E39" t="s">
        <v>4609</v>
      </c>
      <c r="G39" t="s">
        <v>4504</v>
      </c>
      <c r="H39" t="s">
        <v>4592</v>
      </c>
      <c r="I39" t="s">
        <v>4593</v>
      </c>
      <c r="J39" t="s">
        <v>4594</v>
      </c>
      <c r="K39" t="s">
        <v>4595</v>
      </c>
      <c r="L39" t="s">
        <v>4596</v>
      </c>
      <c r="M39" t="s">
        <v>4597</v>
      </c>
      <c r="N39" t="s">
        <v>4598</v>
      </c>
      <c r="O39" t="s">
        <v>4599</v>
      </c>
      <c r="P39" t="s">
        <v>4600</v>
      </c>
      <c r="Q39" t="s">
        <v>4601</v>
      </c>
      <c r="R39" t="s">
        <v>4602</v>
      </c>
      <c r="S39" t="s">
        <v>4603</v>
      </c>
      <c r="T39" t="s">
        <v>4604</v>
      </c>
    </row>
    <row r="40" spans="1:23">
      <c r="A40" t="s">
        <v>4368</v>
      </c>
      <c r="B40" t="s">
        <v>4369</v>
      </c>
      <c r="C40" t="s">
        <v>4610</v>
      </c>
      <c r="E40" t="s">
        <v>4611</v>
      </c>
      <c r="G40" t="s">
        <v>4495</v>
      </c>
      <c r="H40" t="s">
        <v>4496</v>
      </c>
      <c r="I40" t="s">
        <v>4497</v>
      </c>
      <c r="J40" t="s">
        <v>4586</v>
      </c>
      <c r="K40" t="s">
        <v>4612</v>
      </c>
      <c r="L40" t="s">
        <v>4613</v>
      </c>
    </row>
    <row r="41" spans="1:23">
      <c r="A41" t="s">
        <v>4442</v>
      </c>
      <c r="B41" t="s">
        <v>4443</v>
      </c>
      <c r="C41" t="s">
        <v>4610</v>
      </c>
      <c r="E41" t="s">
        <v>4611</v>
      </c>
      <c r="G41" t="s">
        <v>4495</v>
      </c>
      <c r="H41" t="s">
        <v>4496</v>
      </c>
      <c r="I41" t="s">
        <v>4497</v>
      </c>
      <c r="J41" t="s">
        <v>4586</v>
      </c>
      <c r="K41" t="s">
        <v>4612</v>
      </c>
      <c r="L41" t="s">
        <v>4613</v>
      </c>
    </row>
    <row r="42" spans="1:23">
      <c r="A42" t="s">
        <v>89</v>
      </c>
      <c r="B42" t="s">
        <v>90</v>
      </c>
      <c r="C42" t="s">
        <v>4614</v>
      </c>
      <c r="E42" t="s">
        <v>4615</v>
      </c>
      <c r="G42" t="s">
        <v>4495</v>
      </c>
      <c r="H42" t="s">
        <v>4551</v>
      </c>
      <c r="I42" t="s">
        <v>4552</v>
      </c>
      <c r="J42" t="s">
        <v>4572</v>
      </c>
      <c r="K42" t="s">
        <v>4616</v>
      </c>
      <c r="L42" t="s">
        <v>4617</v>
      </c>
    </row>
    <row r="43" spans="1:23">
      <c r="A43" t="s">
        <v>91</v>
      </c>
      <c r="B43" t="s">
        <v>92</v>
      </c>
      <c r="C43" t="s">
        <v>4618</v>
      </c>
      <c r="E43" t="s">
        <v>4619</v>
      </c>
      <c r="G43" t="s">
        <v>4504</v>
      </c>
      <c r="H43" t="s">
        <v>4536</v>
      </c>
      <c r="I43" t="s">
        <v>4537</v>
      </c>
      <c r="J43" t="s">
        <v>4538</v>
      </c>
      <c r="K43" t="s">
        <v>4620</v>
      </c>
      <c r="L43" t="s">
        <v>4621</v>
      </c>
      <c r="M43" t="s">
        <v>4622</v>
      </c>
      <c r="N43" t="s">
        <v>4623</v>
      </c>
    </row>
    <row r="44" spans="1:23">
      <c r="A44" t="s">
        <v>93</v>
      </c>
      <c r="B44" t="s">
        <v>94</v>
      </c>
      <c r="C44" t="s">
        <v>4624</v>
      </c>
      <c r="E44" t="s">
        <v>4625</v>
      </c>
      <c r="G44" t="s">
        <v>4504</v>
      </c>
      <c r="H44" t="s">
        <v>4536</v>
      </c>
      <c r="I44" t="s">
        <v>4537</v>
      </c>
      <c r="J44" t="s">
        <v>4538</v>
      </c>
      <c r="K44" t="s">
        <v>4620</v>
      </c>
      <c r="L44" t="s">
        <v>4621</v>
      </c>
      <c r="M44" t="s">
        <v>4622</v>
      </c>
      <c r="N44" t="s">
        <v>4623</v>
      </c>
    </row>
    <row r="45" spans="1:23">
      <c r="A45" t="s">
        <v>98</v>
      </c>
      <c r="B45" t="s">
        <v>99</v>
      </c>
      <c r="C45" t="s">
        <v>4626</v>
      </c>
      <c r="E45" t="s">
        <v>4627</v>
      </c>
      <c r="G45" t="s">
        <v>4504</v>
      </c>
      <c r="H45" t="s">
        <v>4505</v>
      </c>
      <c r="I45" t="s">
        <v>4628</v>
      </c>
      <c r="J45" t="s">
        <v>4629</v>
      </c>
      <c r="K45" t="s">
        <v>4630</v>
      </c>
      <c r="L45" t="s">
        <v>4631</v>
      </c>
      <c r="M45" t="s">
        <v>4632</v>
      </c>
      <c r="N45" t="s">
        <v>4633</v>
      </c>
      <c r="O45" t="s">
        <v>4634</v>
      </c>
    </row>
    <row r="46" spans="1:23">
      <c r="A46" t="s">
        <v>104</v>
      </c>
      <c r="B46" t="s">
        <v>105</v>
      </c>
      <c r="C46" t="s">
        <v>4635</v>
      </c>
      <c r="E46" t="s">
        <v>4636</v>
      </c>
      <c r="G46" t="s">
        <v>4504</v>
      </c>
      <c r="H46" t="s">
        <v>4514</v>
      </c>
      <c r="I46" t="s">
        <v>4637</v>
      </c>
      <c r="J46" t="s">
        <v>4638</v>
      </c>
      <c r="K46" t="s">
        <v>4639</v>
      </c>
      <c r="L46" t="s">
        <v>4640</v>
      </c>
      <c r="M46" t="s">
        <v>4641</v>
      </c>
      <c r="N46" t="s">
        <v>4642</v>
      </c>
      <c r="O46" t="s">
        <v>4643</v>
      </c>
      <c r="P46" t="s">
        <v>4644</v>
      </c>
      <c r="Q46" t="s">
        <v>4645</v>
      </c>
      <c r="R46" t="s">
        <v>4646</v>
      </c>
      <c r="S46" t="s">
        <v>4647</v>
      </c>
      <c r="T46" t="s">
        <v>4648</v>
      </c>
      <c r="U46" t="s">
        <v>4649</v>
      </c>
      <c r="V46" t="s">
        <v>4650</v>
      </c>
      <c r="W46" t="s">
        <v>4651</v>
      </c>
    </row>
    <row r="47" spans="1:23">
      <c r="A47" t="s">
        <v>106</v>
      </c>
      <c r="B47" t="s">
        <v>107</v>
      </c>
      <c r="C47" t="s">
        <v>4652</v>
      </c>
      <c r="E47" t="s">
        <v>4653</v>
      </c>
      <c r="G47" t="s">
        <v>4504</v>
      </c>
      <c r="H47" t="s">
        <v>4536</v>
      </c>
      <c r="I47" t="s">
        <v>4537</v>
      </c>
      <c r="J47" t="s">
        <v>4538</v>
      </c>
      <c r="K47" t="s">
        <v>4654</v>
      </c>
      <c r="L47" t="s">
        <v>4655</v>
      </c>
      <c r="M47" t="s">
        <v>4656</v>
      </c>
      <c r="N47" t="s">
        <v>4657</v>
      </c>
      <c r="O47" t="s">
        <v>4658</v>
      </c>
    </row>
    <row r="48" spans="1:23">
      <c r="A48" t="s">
        <v>108</v>
      </c>
      <c r="B48" t="s">
        <v>109</v>
      </c>
      <c r="C48" t="s">
        <v>4659</v>
      </c>
      <c r="E48" t="s">
        <v>4660</v>
      </c>
      <c r="G48" t="s">
        <v>4495</v>
      </c>
      <c r="H48" t="s">
        <v>4551</v>
      </c>
      <c r="I48" t="s">
        <v>4552</v>
      </c>
      <c r="J48" t="s">
        <v>4553</v>
      </c>
      <c r="K48" t="s">
        <v>4554</v>
      </c>
      <c r="L48" t="s">
        <v>4555</v>
      </c>
    </row>
    <row r="49" spans="1:22">
      <c r="A49" t="s">
        <v>110</v>
      </c>
      <c r="B49" t="s">
        <v>111</v>
      </c>
      <c r="C49" t="s">
        <v>4659</v>
      </c>
      <c r="E49" t="s">
        <v>4661</v>
      </c>
      <c r="G49" t="s">
        <v>4495</v>
      </c>
      <c r="H49" t="s">
        <v>4551</v>
      </c>
      <c r="I49" t="s">
        <v>4552</v>
      </c>
      <c r="J49" t="s">
        <v>4553</v>
      </c>
      <c r="K49" t="s">
        <v>4554</v>
      </c>
      <c r="L49" t="s">
        <v>4555</v>
      </c>
    </row>
    <row r="50" spans="1:22">
      <c r="A50" t="s">
        <v>4392</v>
      </c>
      <c r="B50" t="s">
        <v>4393</v>
      </c>
      <c r="C50" t="s">
        <v>4659</v>
      </c>
      <c r="E50" t="s">
        <v>4662</v>
      </c>
      <c r="G50" t="s">
        <v>4495</v>
      </c>
      <c r="H50" t="s">
        <v>4551</v>
      </c>
      <c r="I50" t="s">
        <v>4552</v>
      </c>
      <c r="J50" t="s">
        <v>4553</v>
      </c>
      <c r="K50" t="s">
        <v>4554</v>
      </c>
      <c r="L50" t="s">
        <v>4555</v>
      </c>
    </row>
    <row r="51" spans="1:22">
      <c r="A51" t="s">
        <v>112</v>
      </c>
      <c r="B51" t="s">
        <v>113</v>
      </c>
      <c r="C51" t="s">
        <v>4663</v>
      </c>
      <c r="E51" t="s">
        <v>4664</v>
      </c>
      <c r="G51" t="s">
        <v>4504</v>
      </c>
      <c r="H51" t="s">
        <v>4592</v>
      </c>
      <c r="I51" t="s">
        <v>4593</v>
      </c>
      <c r="J51" t="s">
        <v>4594</v>
      </c>
      <c r="K51" t="s">
        <v>4595</v>
      </c>
      <c r="L51" t="s">
        <v>4596</v>
      </c>
      <c r="M51" t="s">
        <v>4597</v>
      </c>
      <c r="N51" t="s">
        <v>4665</v>
      </c>
      <c r="O51" t="s">
        <v>4666</v>
      </c>
      <c r="P51" t="s">
        <v>4667</v>
      </c>
      <c r="Q51" t="s">
        <v>4668</v>
      </c>
      <c r="R51" t="s">
        <v>4669</v>
      </c>
      <c r="S51" t="s">
        <v>4670</v>
      </c>
      <c r="T51" t="s">
        <v>4671</v>
      </c>
      <c r="U51" t="s">
        <v>4672</v>
      </c>
      <c r="V51" t="s">
        <v>4673</v>
      </c>
    </row>
    <row r="52" spans="1:22">
      <c r="A52" t="s">
        <v>115</v>
      </c>
      <c r="B52" t="s">
        <v>116</v>
      </c>
      <c r="C52" t="s">
        <v>4663</v>
      </c>
      <c r="E52" t="s">
        <v>4674</v>
      </c>
      <c r="G52" t="s">
        <v>4504</v>
      </c>
      <c r="H52" t="s">
        <v>4592</v>
      </c>
      <c r="I52" t="s">
        <v>4593</v>
      </c>
      <c r="J52" t="s">
        <v>4594</v>
      </c>
      <c r="K52" t="s">
        <v>4595</v>
      </c>
      <c r="L52" t="s">
        <v>4596</v>
      </c>
      <c r="M52" t="s">
        <v>4597</v>
      </c>
      <c r="N52" t="s">
        <v>4665</v>
      </c>
      <c r="O52" t="s">
        <v>4666</v>
      </c>
      <c r="P52" t="s">
        <v>4667</v>
      </c>
      <c r="Q52" t="s">
        <v>4668</v>
      </c>
      <c r="R52" t="s">
        <v>4669</v>
      </c>
      <c r="S52" t="s">
        <v>4670</v>
      </c>
      <c r="T52" t="s">
        <v>4671</v>
      </c>
      <c r="U52" t="s">
        <v>4672</v>
      </c>
      <c r="V52" t="s">
        <v>4673</v>
      </c>
    </row>
    <row r="53" spans="1:22">
      <c r="A53" t="s">
        <v>117</v>
      </c>
      <c r="B53" t="s">
        <v>118</v>
      </c>
      <c r="C53" t="s">
        <v>4663</v>
      </c>
      <c r="E53" t="s">
        <v>4675</v>
      </c>
      <c r="G53" t="s">
        <v>4504</v>
      </c>
      <c r="H53" t="s">
        <v>4592</v>
      </c>
      <c r="I53" t="s">
        <v>4593</v>
      </c>
      <c r="J53" t="s">
        <v>4594</v>
      </c>
      <c r="K53" t="s">
        <v>4595</v>
      </c>
      <c r="L53" t="s">
        <v>4596</v>
      </c>
      <c r="M53" t="s">
        <v>4597</v>
      </c>
      <c r="N53" t="s">
        <v>4665</v>
      </c>
      <c r="O53" t="s">
        <v>4666</v>
      </c>
      <c r="P53" t="s">
        <v>4667</v>
      </c>
      <c r="Q53" t="s">
        <v>4668</v>
      </c>
      <c r="R53" t="s">
        <v>4669</v>
      </c>
      <c r="S53" t="s">
        <v>4670</v>
      </c>
      <c r="T53" t="s">
        <v>4671</v>
      </c>
      <c r="U53" t="s">
        <v>4672</v>
      </c>
      <c r="V53" t="s">
        <v>4673</v>
      </c>
    </row>
    <row r="54" spans="1:22">
      <c r="A54" t="s">
        <v>119</v>
      </c>
      <c r="B54" t="s">
        <v>120</v>
      </c>
      <c r="C54" t="s">
        <v>4663</v>
      </c>
      <c r="E54" t="s">
        <v>4676</v>
      </c>
      <c r="G54" t="s">
        <v>4504</v>
      </c>
      <c r="H54" t="s">
        <v>4592</v>
      </c>
      <c r="I54" t="s">
        <v>4593</v>
      </c>
      <c r="J54" t="s">
        <v>4594</v>
      </c>
      <c r="K54" t="s">
        <v>4595</v>
      </c>
      <c r="L54" t="s">
        <v>4596</v>
      </c>
      <c r="M54" t="s">
        <v>4597</v>
      </c>
      <c r="N54" t="s">
        <v>4665</v>
      </c>
      <c r="O54" t="s">
        <v>4666</v>
      </c>
      <c r="P54" t="s">
        <v>4667</v>
      </c>
      <c r="Q54" t="s">
        <v>4668</v>
      </c>
      <c r="R54" t="s">
        <v>4669</v>
      </c>
      <c r="S54" t="s">
        <v>4670</v>
      </c>
      <c r="T54" t="s">
        <v>4671</v>
      </c>
      <c r="U54" t="s">
        <v>4672</v>
      </c>
      <c r="V54" t="s">
        <v>4673</v>
      </c>
    </row>
    <row r="55" spans="1:22">
      <c r="A55" t="s">
        <v>4358</v>
      </c>
      <c r="B55" t="s">
        <v>4359</v>
      </c>
      <c r="C55" t="s">
        <v>4677</v>
      </c>
      <c r="E55" t="s">
        <v>4678</v>
      </c>
      <c r="G55" t="s">
        <v>4495</v>
      </c>
      <c r="H55" t="s">
        <v>4496</v>
      </c>
      <c r="I55" t="s">
        <v>4679</v>
      </c>
      <c r="J55" t="s">
        <v>4680</v>
      </c>
      <c r="K55" t="s">
        <v>4681</v>
      </c>
      <c r="L55" t="s">
        <v>4682</v>
      </c>
    </row>
    <row r="56" spans="1:22">
      <c r="A56" t="s">
        <v>4436</v>
      </c>
      <c r="B56" t="s">
        <v>4437</v>
      </c>
      <c r="C56" t="s">
        <v>4677</v>
      </c>
      <c r="E56" t="s">
        <v>4678</v>
      </c>
      <c r="G56" t="s">
        <v>4495</v>
      </c>
      <c r="H56" t="s">
        <v>4496</v>
      </c>
      <c r="I56" t="s">
        <v>4679</v>
      </c>
      <c r="J56" t="s">
        <v>4680</v>
      </c>
      <c r="K56" t="s">
        <v>4681</v>
      </c>
      <c r="L56" t="s">
        <v>4682</v>
      </c>
    </row>
    <row r="57" spans="1:22">
      <c r="A57" t="s">
        <v>121</v>
      </c>
      <c r="B57" t="s">
        <v>122</v>
      </c>
      <c r="C57" t="s">
        <v>4683</v>
      </c>
      <c r="E57" t="s">
        <v>4684</v>
      </c>
      <c r="G57" t="s">
        <v>4504</v>
      </c>
      <c r="H57" t="s">
        <v>4685</v>
      </c>
      <c r="I57" t="s">
        <v>4686</v>
      </c>
      <c r="J57" t="s">
        <v>4687</v>
      </c>
      <c r="K57" t="s">
        <v>4688</v>
      </c>
      <c r="L57" t="s">
        <v>4689</v>
      </c>
      <c r="M57" t="s">
        <v>4690</v>
      </c>
    </row>
    <row r="58" spans="1:22">
      <c r="A58" t="s">
        <v>124</v>
      </c>
      <c r="B58" t="s">
        <v>125</v>
      </c>
      <c r="C58" t="s">
        <v>4683</v>
      </c>
      <c r="E58" t="s">
        <v>4684</v>
      </c>
      <c r="G58" t="s">
        <v>4504</v>
      </c>
      <c r="H58" t="s">
        <v>4685</v>
      </c>
      <c r="I58" t="s">
        <v>4686</v>
      </c>
      <c r="J58" t="s">
        <v>4687</v>
      </c>
      <c r="K58" t="s">
        <v>4688</v>
      </c>
      <c r="L58" t="s">
        <v>4689</v>
      </c>
      <c r="M58" t="s">
        <v>4690</v>
      </c>
    </row>
    <row r="59" spans="1:22">
      <c r="A59" t="s">
        <v>126</v>
      </c>
      <c r="B59" t="s">
        <v>127</v>
      </c>
      <c r="C59" t="s">
        <v>4683</v>
      </c>
      <c r="E59" t="s">
        <v>4684</v>
      </c>
      <c r="G59" t="s">
        <v>4504</v>
      </c>
      <c r="H59" t="s">
        <v>4685</v>
      </c>
      <c r="I59" t="s">
        <v>4686</v>
      </c>
      <c r="J59" t="s">
        <v>4687</v>
      </c>
      <c r="K59" t="s">
        <v>4688</v>
      </c>
      <c r="L59" t="s">
        <v>4689</v>
      </c>
      <c r="M59" t="s">
        <v>4690</v>
      </c>
    </row>
    <row r="60" spans="1:22">
      <c r="A60" t="s">
        <v>129</v>
      </c>
      <c r="B60" t="s">
        <v>130</v>
      </c>
      <c r="C60" t="s">
        <v>4683</v>
      </c>
      <c r="E60" t="s">
        <v>4684</v>
      </c>
      <c r="G60" t="s">
        <v>4504</v>
      </c>
      <c r="H60" t="s">
        <v>4685</v>
      </c>
      <c r="I60" t="s">
        <v>4686</v>
      </c>
      <c r="J60" t="s">
        <v>4687</v>
      </c>
      <c r="K60" t="s">
        <v>4688</v>
      </c>
      <c r="L60" t="s">
        <v>4689</v>
      </c>
      <c r="M60" t="s">
        <v>4690</v>
      </c>
    </row>
    <row r="61" spans="1:22">
      <c r="A61" t="s">
        <v>131</v>
      </c>
      <c r="B61" t="s">
        <v>132</v>
      </c>
      <c r="C61" t="s">
        <v>4691</v>
      </c>
      <c r="E61" t="s">
        <v>4692</v>
      </c>
      <c r="G61" t="s">
        <v>4504</v>
      </c>
      <c r="H61" t="s">
        <v>4685</v>
      </c>
      <c r="I61" t="s">
        <v>4686</v>
      </c>
      <c r="J61" t="s">
        <v>4687</v>
      </c>
      <c r="K61" t="s">
        <v>4688</v>
      </c>
      <c r="L61" t="s">
        <v>4693</v>
      </c>
    </row>
    <row r="62" spans="1:22">
      <c r="A62" t="s">
        <v>133</v>
      </c>
      <c r="B62" t="s">
        <v>134</v>
      </c>
      <c r="C62" t="s">
        <v>4691</v>
      </c>
      <c r="E62" t="s">
        <v>4692</v>
      </c>
      <c r="G62" t="s">
        <v>4504</v>
      </c>
      <c r="H62" t="s">
        <v>4685</v>
      </c>
      <c r="I62" t="s">
        <v>4686</v>
      </c>
      <c r="J62" t="s">
        <v>4687</v>
      </c>
      <c r="K62" t="s">
        <v>4688</v>
      </c>
      <c r="L62" t="s">
        <v>4693</v>
      </c>
    </row>
    <row r="63" spans="1:22">
      <c r="A63" t="s">
        <v>135</v>
      </c>
      <c r="B63" t="s">
        <v>136</v>
      </c>
      <c r="C63" t="s">
        <v>4691</v>
      </c>
      <c r="E63" t="s">
        <v>4692</v>
      </c>
      <c r="G63" t="s">
        <v>4504</v>
      </c>
      <c r="H63" t="s">
        <v>4685</v>
      </c>
      <c r="I63" t="s">
        <v>4686</v>
      </c>
      <c r="J63" t="s">
        <v>4687</v>
      </c>
      <c r="K63" t="s">
        <v>4688</v>
      </c>
      <c r="L63" t="s">
        <v>4693</v>
      </c>
    </row>
    <row r="64" spans="1:22">
      <c r="A64" t="s">
        <v>137</v>
      </c>
      <c r="B64" t="s">
        <v>138</v>
      </c>
      <c r="C64" t="s">
        <v>4694</v>
      </c>
      <c r="E64" t="s">
        <v>4695</v>
      </c>
      <c r="G64" t="s">
        <v>4504</v>
      </c>
      <c r="H64" t="s">
        <v>4514</v>
      </c>
      <c r="I64" t="s">
        <v>4637</v>
      </c>
      <c r="J64" t="s">
        <v>4638</v>
      </c>
      <c r="K64" t="s">
        <v>4639</v>
      </c>
      <c r="L64" t="s">
        <v>4640</v>
      </c>
      <c r="M64" t="s">
        <v>4696</v>
      </c>
      <c r="N64" t="s">
        <v>4697</v>
      </c>
      <c r="O64" t="s">
        <v>4698</v>
      </c>
      <c r="P64" t="s">
        <v>4699</v>
      </c>
      <c r="Q64" t="s">
        <v>4700</v>
      </c>
      <c r="R64" t="s">
        <v>4701</v>
      </c>
      <c r="S64" t="s">
        <v>4702</v>
      </c>
      <c r="T64" t="s">
        <v>4703</v>
      </c>
    </row>
    <row r="65" spans="1:20">
      <c r="A65" t="s">
        <v>139</v>
      </c>
      <c r="B65" t="s">
        <v>140</v>
      </c>
      <c r="C65" t="s">
        <v>4704</v>
      </c>
      <c r="E65" t="s">
        <v>4705</v>
      </c>
      <c r="G65" t="s">
        <v>4504</v>
      </c>
      <c r="H65" t="s">
        <v>4592</v>
      </c>
      <c r="I65" t="s">
        <v>4706</v>
      </c>
      <c r="J65" t="s">
        <v>4707</v>
      </c>
      <c r="K65" t="s">
        <v>4708</v>
      </c>
      <c r="L65" t="s">
        <v>4709</v>
      </c>
      <c r="M65" t="s">
        <v>4710</v>
      </c>
      <c r="N65" t="s">
        <v>4711</v>
      </c>
    </row>
    <row r="66" spans="1:20">
      <c r="A66" t="s">
        <v>141</v>
      </c>
      <c r="B66" t="s">
        <v>142</v>
      </c>
      <c r="C66" t="s">
        <v>4704</v>
      </c>
      <c r="E66" t="s">
        <v>4712</v>
      </c>
      <c r="G66" t="s">
        <v>4504</v>
      </c>
      <c r="H66" t="s">
        <v>4592</v>
      </c>
      <c r="I66" t="s">
        <v>4706</v>
      </c>
      <c r="J66" t="s">
        <v>4707</v>
      </c>
      <c r="K66" t="s">
        <v>4708</v>
      </c>
      <c r="L66" t="s">
        <v>4709</v>
      </c>
      <c r="M66" t="s">
        <v>4710</v>
      </c>
      <c r="N66" t="s">
        <v>4711</v>
      </c>
    </row>
    <row r="67" spans="1:20">
      <c r="A67" t="s">
        <v>143</v>
      </c>
      <c r="B67" t="s">
        <v>144</v>
      </c>
      <c r="C67" t="s">
        <v>4704</v>
      </c>
      <c r="E67" t="s">
        <v>4713</v>
      </c>
      <c r="G67" t="s">
        <v>4504</v>
      </c>
      <c r="H67" t="s">
        <v>4592</v>
      </c>
      <c r="I67" t="s">
        <v>4706</v>
      </c>
      <c r="J67" t="s">
        <v>4707</v>
      </c>
      <c r="K67" t="s">
        <v>4708</v>
      </c>
      <c r="L67" t="s">
        <v>4709</v>
      </c>
      <c r="M67" t="s">
        <v>4710</v>
      </c>
      <c r="N67" t="s">
        <v>4711</v>
      </c>
    </row>
    <row r="68" spans="1:20">
      <c r="A68" t="s">
        <v>145</v>
      </c>
      <c r="B68" t="s">
        <v>146</v>
      </c>
      <c r="C68" t="s">
        <v>4704</v>
      </c>
      <c r="E68" t="s">
        <v>4714</v>
      </c>
      <c r="G68" t="s">
        <v>4504</v>
      </c>
      <c r="H68" t="s">
        <v>4592</v>
      </c>
      <c r="I68" t="s">
        <v>4706</v>
      </c>
      <c r="J68" t="s">
        <v>4707</v>
      </c>
      <c r="K68" t="s">
        <v>4708</v>
      </c>
      <c r="L68" t="s">
        <v>4709</v>
      </c>
      <c r="M68" t="s">
        <v>4710</v>
      </c>
      <c r="N68" t="s">
        <v>4711</v>
      </c>
    </row>
    <row r="69" spans="1:20">
      <c r="A69" t="s">
        <v>147</v>
      </c>
      <c r="B69" t="s">
        <v>148</v>
      </c>
      <c r="C69" t="s">
        <v>4704</v>
      </c>
      <c r="E69" t="s">
        <v>4715</v>
      </c>
      <c r="G69" t="s">
        <v>4504</v>
      </c>
      <c r="H69" t="s">
        <v>4592</v>
      </c>
      <c r="I69" t="s">
        <v>4706</v>
      </c>
      <c r="J69" t="s">
        <v>4707</v>
      </c>
      <c r="K69" t="s">
        <v>4708</v>
      </c>
      <c r="L69" t="s">
        <v>4709</v>
      </c>
      <c r="M69" t="s">
        <v>4710</v>
      </c>
      <c r="N69" t="s">
        <v>4711</v>
      </c>
    </row>
    <row r="70" spans="1:20">
      <c r="A70" t="s">
        <v>149</v>
      </c>
      <c r="B70" t="s">
        <v>150</v>
      </c>
      <c r="C70" t="s">
        <v>4704</v>
      </c>
      <c r="E70" t="s">
        <v>4716</v>
      </c>
      <c r="G70" t="s">
        <v>4504</v>
      </c>
      <c r="H70" t="s">
        <v>4592</v>
      </c>
      <c r="I70" t="s">
        <v>4706</v>
      </c>
      <c r="J70" t="s">
        <v>4707</v>
      </c>
      <c r="K70" t="s">
        <v>4708</v>
      </c>
      <c r="L70" t="s">
        <v>4709</v>
      </c>
      <c r="M70" t="s">
        <v>4710</v>
      </c>
      <c r="N70" t="s">
        <v>4711</v>
      </c>
    </row>
    <row r="71" spans="1:20">
      <c r="A71" t="s">
        <v>151</v>
      </c>
      <c r="B71" t="s">
        <v>152</v>
      </c>
      <c r="C71" t="s">
        <v>4717</v>
      </c>
      <c r="E71" t="s">
        <v>4718</v>
      </c>
      <c r="G71" t="s">
        <v>4495</v>
      </c>
      <c r="H71" t="s">
        <v>4551</v>
      </c>
      <c r="I71" t="s">
        <v>4552</v>
      </c>
      <c r="J71" t="s">
        <v>4553</v>
      </c>
      <c r="K71" t="s">
        <v>4554</v>
      </c>
      <c r="L71" t="s">
        <v>4555</v>
      </c>
    </row>
    <row r="72" spans="1:20">
      <c r="A72" t="s">
        <v>4390</v>
      </c>
      <c r="B72" t="s">
        <v>4391</v>
      </c>
      <c r="C72" t="s">
        <v>4717</v>
      </c>
      <c r="E72" t="s">
        <v>4719</v>
      </c>
      <c r="G72" t="s">
        <v>4495</v>
      </c>
      <c r="H72" t="s">
        <v>4551</v>
      </c>
      <c r="I72" t="s">
        <v>4552</v>
      </c>
      <c r="J72" t="s">
        <v>4553</v>
      </c>
      <c r="K72" t="s">
        <v>4554</v>
      </c>
      <c r="L72" t="s">
        <v>4555</v>
      </c>
    </row>
    <row r="73" spans="1:20">
      <c r="A73" t="s">
        <v>4374</v>
      </c>
      <c r="B73" t="s">
        <v>4375</v>
      </c>
      <c r="C73" t="s">
        <v>4720</v>
      </c>
      <c r="E73" t="s">
        <v>4721</v>
      </c>
      <c r="G73" t="s">
        <v>4495</v>
      </c>
      <c r="H73" t="s">
        <v>4551</v>
      </c>
      <c r="I73" t="s">
        <v>4552</v>
      </c>
      <c r="J73" t="s">
        <v>4722</v>
      </c>
      <c r="K73" t="s">
        <v>4723</v>
      </c>
      <c r="L73" t="s">
        <v>4724</v>
      </c>
    </row>
    <row r="74" spans="1:20">
      <c r="A74" t="s">
        <v>153</v>
      </c>
      <c r="B74" t="s">
        <v>154</v>
      </c>
      <c r="C74" t="s">
        <v>4725</v>
      </c>
      <c r="E74" t="s">
        <v>4726</v>
      </c>
      <c r="G74" t="s">
        <v>4504</v>
      </c>
      <c r="H74" t="s">
        <v>4592</v>
      </c>
      <c r="I74" t="s">
        <v>4593</v>
      </c>
      <c r="J74" t="s">
        <v>4594</v>
      </c>
      <c r="K74" t="s">
        <v>4595</v>
      </c>
      <c r="L74" t="s">
        <v>4596</v>
      </c>
      <c r="M74" t="s">
        <v>4597</v>
      </c>
      <c r="N74" t="s">
        <v>4665</v>
      </c>
      <c r="O74" t="s">
        <v>4666</v>
      </c>
      <c r="P74" t="s">
        <v>4667</v>
      </c>
      <c r="Q74" t="s">
        <v>4668</v>
      </c>
      <c r="R74" t="s">
        <v>4727</v>
      </c>
      <c r="S74" t="s">
        <v>4728</v>
      </c>
      <c r="T74" t="s">
        <v>4729</v>
      </c>
    </row>
    <row r="75" spans="1:20">
      <c r="A75" t="s">
        <v>165</v>
      </c>
      <c r="B75" t="s">
        <v>166</v>
      </c>
      <c r="C75" t="s">
        <v>4725</v>
      </c>
      <c r="E75" t="s">
        <v>4730</v>
      </c>
      <c r="G75" t="s">
        <v>4504</v>
      </c>
      <c r="H75" t="s">
        <v>4592</v>
      </c>
      <c r="I75" t="s">
        <v>4593</v>
      </c>
      <c r="J75" t="s">
        <v>4594</v>
      </c>
      <c r="K75" t="s">
        <v>4595</v>
      </c>
      <c r="L75" t="s">
        <v>4596</v>
      </c>
      <c r="M75" t="s">
        <v>4597</v>
      </c>
      <c r="N75" t="s">
        <v>4665</v>
      </c>
      <c r="O75" t="s">
        <v>4666</v>
      </c>
      <c r="P75" t="s">
        <v>4667</v>
      </c>
      <c r="Q75" t="s">
        <v>4668</v>
      </c>
      <c r="R75" t="s">
        <v>4727</v>
      </c>
      <c r="S75" t="s">
        <v>4728</v>
      </c>
      <c r="T75" t="s">
        <v>4729</v>
      </c>
    </row>
    <row r="76" spans="1:20">
      <c r="A76" t="s">
        <v>175</v>
      </c>
      <c r="B76" t="s">
        <v>176</v>
      </c>
      <c r="C76" t="s">
        <v>4725</v>
      </c>
      <c r="E76" t="s">
        <v>4731</v>
      </c>
      <c r="G76" t="s">
        <v>4504</v>
      </c>
      <c r="H76" t="s">
        <v>4592</v>
      </c>
      <c r="I76" t="s">
        <v>4593</v>
      </c>
      <c r="J76" t="s">
        <v>4594</v>
      </c>
      <c r="K76" t="s">
        <v>4595</v>
      </c>
      <c r="L76" t="s">
        <v>4596</v>
      </c>
      <c r="M76" t="s">
        <v>4597</v>
      </c>
      <c r="N76" t="s">
        <v>4665</v>
      </c>
      <c r="O76" t="s">
        <v>4666</v>
      </c>
      <c r="P76" t="s">
        <v>4667</v>
      </c>
      <c r="Q76" t="s">
        <v>4668</v>
      </c>
      <c r="R76" t="s">
        <v>4727</v>
      </c>
      <c r="S76" t="s">
        <v>4728</v>
      </c>
      <c r="T76" t="s">
        <v>4729</v>
      </c>
    </row>
    <row r="77" spans="1:20">
      <c r="A77" t="s">
        <v>177</v>
      </c>
      <c r="B77" t="s">
        <v>178</v>
      </c>
      <c r="C77" t="s">
        <v>4725</v>
      </c>
      <c r="E77" t="s">
        <v>4732</v>
      </c>
      <c r="G77" t="s">
        <v>4504</v>
      </c>
      <c r="H77" t="s">
        <v>4592</v>
      </c>
      <c r="I77" t="s">
        <v>4593</v>
      </c>
      <c r="J77" t="s">
        <v>4594</v>
      </c>
      <c r="K77" t="s">
        <v>4595</v>
      </c>
      <c r="L77" t="s">
        <v>4596</v>
      </c>
      <c r="M77" t="s">
        <v>4597</v>
      </c>
      <c r="N77" t="s">
        <v>4665</v>
      </c>
      <c r="O77" t="s">
        <v>4666</v>
      </c>
      <c r="P77" t="s">
        <v>4667</v>
      </c>
      <c r="Q77" t="s">
        <v>4668</v>
      </c>
      <c r="R77" t="s">
        <v>4727</v>
      </c>
      <c r="S77" t="s">
        <v>4728</v>
      </c>
      <c r="T77" t="s">
        <v>4729</v>
      </c>
    </row>
    <row r="78" spans="1:20">
      <c r="A78" t="s">
        <v>179</v>
      </c>
      <c r="B78" t="s">
        <v>180</v>
      </c>
      <c r="C78" t="s">
        <v>4733</v>
      </c>
      <c r="E78" t="s">
        <v>4734</v>
      </c>
      <c r="G78" t="s">
        <v>4504</v>
      </c>
      <c r="H78" t="s">
        <v>4536</v>
      </c>
      <c r="I78" t="s">
        <v>4537</v>
      </c>
      <c r="J78" t="s">
        <v>4538</v>
      </c>
      <c r="K78" t="s">
        <v>4654</v>
      </c>
      <c r="L78" t="s">
        <v>4655</v>
      </c>
      <c r="M78" t="s">
        <v>4656</v>
      </c>
      <c r="N78" t="s">
        <v>4657</v>
      </c>
      <c r="O78" t="s">
        <v>4735</v>
      </c>
    </row>
    <row r="79" spans="1:20">
      <c r="A79" t="s">
        <v>182</v>
      </c>
      <c r="B79" t="s">
        <v>183</v>
      </c>
      <c r="C79" t="s">
        <v>4733</v>
      </c>
      <c r="E79" t="s">
        <v>4736</v>
      </c>
      <c r="G79" t="s">
        <v>4504</v>
      </c>
      <c r="H79" t="s">
        <v>4536</v>
      </c>
      <c r="I79" t="s">
        <v>4537</v>
      </c>
      <c r="J79" t="s">
        <v>4538</v>
      </c>
      <c r="K79" t="s">
        <v>4654</v>
      </c>
      <c r="L79" t="s">
        <v>4655</v>
      </c>
      <c r="M79" t="s">
        <v>4656</v>
      </c>
      <c r="N79" t="s">
        <v>4657</v>
      </c>
      <c r="O79" t="s">
        <v>4735</v>
      </c>
    </row>
    <row r="80" spans="1:20">
      <c r="A80" t="s">
        <v>184</v>
      </c>
      <c r="B80" t="s">
        <v>185</v>
      </c>
      <c r="C80" t="s">
        <v>4737</v>
      </c>
      <c r="E80" t="s">
        <v>4738</v>
      </c>
      <c r="G80" t="s">
        <v>4504</v>
      </c>
      <c r="H80" t="s">
        <v>4536</v>
      </c>
      <c r="I80" t="s">
        <v>4537</v>
      </c>
      <c r="J80" t="s">
        <v>4538</v>
      </c>
      <c r="K80" t="s">
        <v>4654</v>
      </c>
      <c r="L80" t="s">
        <v>4655</v>
      </c>
      <c r="M80" t="s">
        <v>4656</v>
      </c>
      <c r="N80" t="s">
        <v>4657</v>
      </c>
      <c r="O80" t="s">
        <v>4739</v>
      </c>
      <c r="P80" t="s">
        <v>4740</v>
      </c>
    </row>
    <row r="81" spans="1:24">
      <c r="A81" t="s">
        <v>186</v>
      </c>
      <c r="B81" t="s">
        <v>187</v>
      </c>
      <c r="C81" t="s">
        <v>4737</v>
      </c>
      <c r="E81" t="s">
        <v>4741</v>
      </c>
      <c r="G81" t="s">
        <v>4504</v>
      </c>
      <c r="H81" t="s">
        <v>4536</v>
      </c>
      <c r="I81" t="s">
        <v>4537</v>
      </c>
      <c r="J81" t="s">
        <v>4538</v>
      </c>
      <c r="K81" t="s">
        <v>4654</v>
      </c>
      <c r="L81" t="s">
        <v>4655</v>
      </c>
      <c r="M81" t="s">
        <v>4656</v>
      </c>
      <c r="N81" t="s">
        <v>4657</v>
      </c>
      <c r="O81" t="s">
        <v>4739</v>
      </c>
      <c r="P81" t="s">
        <v>4740</v>
      </c>
    </row>
    <row r="82" spans="1:24">
      <c r="A82" t="s">
        <v>191</v>
      </c>
      <c r="B82" t="s">
        <v>192</v>
      </c>
      <c r="C82" t="s">
        <v>4737</v>
      </c>
      <c r="E82" t="s">
        <v>4742</v>
      </c>
      <c r="G82" t="s">
        <v>4504</v>
      </c>
      <c r="H82" t="s">
        <v>4536</v>
      </c>
      <c r="I82" t="s">
        <v>4537</v>
      </c>
      <c r="J82" t="s">
        <v>4538</v>
      </c>
      <c r="K82" t="s">
        <v>4654</v>
      </c>
      <c r="L82" t="s">
        <v>4655</v>
      </c>
      <c r="M82" t="s">
        <v>4656</v>
      </c>
      <c r="N82" t="s">
        <v>4657</v>
      </c>
      <c r="O82" t="s">
        <v>4739</v>
      </c>
      <c r="P82" t="s">
        <v>4740</v>
      </c>
    </row>
    <row r="83" spans="1:24">
      <c r="A83" t="s">
        <v>193</v>
      </c>
      <c r="B83" t="s">
        <v>194</v>
      </c>
      <c r="C83" t="s">
        <v>4743</v>
      </c>
      <c r="E83" t="s">
        <v>4744</v>
      </c>
      <c r="G83" t="s">
        <v>4504</v>
      </c>
      <c r="H83" t="s">
        <v>4592</v>
      </c>
      <c r="I83" t="s">
        <v>4593</v>
      </c>
      <c r="J83" t="s">
        <v>4594</v>
      </c>
      <c r="K83" t="s">
        <v>4595</v>
      </c>
      <c r="L83" t="s">
        <v>4596</v>
      </c>
      <c r="M83" t="s">
        <v>4597</v>
      </c>
      <c r="N83" t="s">
        <v>4665</v>
      </c>
      <c r="O83" t="s">
        <v>4666</v>
      </c>
      <c r="P83" t="s">
        <v>4667</v>
      </c>
      <c r="Q83" t="s">
        <v>4745</v>
      </c>
      <c r="R83" t="s">
        <v>4746</v>
      </c>
      <c r="S83" t="s">
        <v>4747</v>
      </c>
      <c r="T83" t="s">
        <v>4748</v>
      </c>
      <c r="U83" t="s">
        <v>4749</v>
      </c>
      <c r="V83" t="s">
        <v>4750</v>
      </c>
      <c r="W83" t="s">
        <v>4751</v>
      </c>
      <c r="X83" t="s">
        <v>4752</v>
      </c>
    </row>
    <row r="84" spans="1:24">
      <c r="A84" t="s">
        <v>195</v>
      </c>
      <c r="B84" t="s">
        <v>196</v>
      </c>
      <c r="C84" t="s">
        <v>4753</v>
      </c>
      <c r="E84" t="s">
        <v>4754</v>
      </c>
      <c r="G84" t="s">
        <v>4504</v>
      </c>
      <c r="H84" t="s">
        <v>4514</v>
      </c>
      <c r="I84" t="s">
        <v>4637</v>
      </c>
      <c r="J84" t="s">
        <v>4638</v>
      </c>
      <c r="K84" t="s">
        <v>4639</v>
      </c>
      <c r="L84" t="s">
        <v>4640</v>
      </c>
      <c r="M84" t="s">
        <v>4755</v>
      </c>
      <c r="N84" t="s">
        <v>4756</v>
      </c>
      <c r="O84" t="s">
        <v>4757</v>
      </c>
      <c r="P84" t="s">
        <v>4758</v>
      </c>
      <c r="Q84" t="s">
        <v>4759</v>
      </c>
      <c r="R84" t="s">
        <v>4760</v>
      </c>
      <c r="S84" t="s">
        <v>4761</v>
      </c>
      <c r="T84" t="s">
        <v>4762</v>
      </c>
      <c r="U84" t="s">
        <v>4763</v>
      </c>
      <c r="V84" t="s">
        <v>4764</v>
      </c>
      <c r="W84" t="s">
        <v>4765</v>
      </c>
    </row>
    <row r="85" spans="1:24">
      <c r="A85" t="s">
        <v>197</v>
      </c>
      <c r="B85" t="s">
        <v>198</v>
      </c>
      <c r="C85" t="s">
        <v>4766</v>
      </c>
      <c r="E85" t="s">
        <v>4767</v>
      </c>
      <c r="G85" t="s">
        <v>4504</v>
      </c>
      <c r="H85" t="s">
        <v>4514</v>
      </c>
      <c r="I85" t="s">
        <v>4637</v>
      </c>
      <c r="J85" t="s">
        <v>4638</v>
      </c>
      <c r="K85" t="s">
        <v>4639</v>
      </c>
      <c r="L85" t="s">
        <v>4640</v>
      </c>
      <c r="M85" t="s">
        <v>4755</v>
      </c>
      <c r="N85" t="s">
        <v>4756</v>
      </c>
      <c r="O85" t="s">
        <v>4757</v>
      </c>
      <c r="P85" t="s">
        <v>4768</v>
      </c>
      <c r="Q85" t="s">
        <v>4769</v>
      </c>
      <c r="R85" t="s">
        <v>4770</v>
      </c>
      <c r="S85" t="s">
        <v>4771</v>
      </c>
    </row>
    <row r="86" spans="1:24">
      <c r="A86" t="s">
        <v>199</v>
      </c>
      <c r="B86" t="s">
        <v>200</v>
      </c>
      <c r="C86" t="s">
        <v>4772</v>
      </c>
      <c r="E86" t="s">
        <v>4773</v>
      </c>
      <c r="G86" t="s">
        <v>4504</v>
      </c>
      <c r="H86" t="s">
        <v>4505</v>
      </c>
      <c r="I86" t="s">
        <v>4628</v>
      </c>
      <c r="J86" t="s">
        <v>4774</v>
      </c>
      <c r="K86" t="s">
        <v>4775</v>
      </c>
      <c r="L86" t="s">
        <v>4776</v>
      </c>
      <c r="M86" t="s">
        <v>4777</v>
      </c>
    </row>
    <row r="87" spans="1:24">
      <c r="A87" t="s">
        <v>201</v>
      </c>
      <c r="B87" t="s">
        <v>202</v>
      </c>
      <c r="C87" t="s">
        <v>4772</v>
      </c>
      <c r="E87" t="s">
        <v>4773</v>
      </c>
      <c r="G87" t="s">
        <v>4504</v>
      </c>
      <c r="H87" t="s">
        <v>4505</v>
      </c>
      <c r="I87" t="s">
        <v>4628</v>
      </c>
      <c r="J87" t="s">
        <v>4774</v>
      </c>
      <c r="K87" t="s">
        <v>4775</v>
      </c>
      <c r="L87" t="s">
        <v>4776</v>
      </c>
      <c r="M87" t="s">
        <v>4777</v>
      </c>
    </row>
    <row r="88" spans="1:24">
      <c r="A88" t="s">
        <v>203</v>
      </c>
      <c r="B88" t="s">
        <v>204</v>
      </c>
      <c r="C88" t="s">
        <v>4778</v>
      </c>
      <c r="E88" t="s">
        <v>4779</v>
      </c>
      <c r="G88" t="s">
        <v>4504</v>
      </c>
      <c r="H88" t="s">
        <v>4514</v>
      </c>
      <c r="I88" t="s">
        <v>4637</v>
      </c>
      <c r="J88" t="s">
        <v>4638</v>
      </c>
      <c r="K88" t="s">
        <v>4639</v>
      </c>
      <c r="L88" t="s">
        <v>4640</v>
      </c>
      <c r="M88" t="s">
        <v>4755</v>
      </c>
      <c r="N88" t="s">
        <v>4756</v>
      </c>
      <c r="O88" t="s">
        <v>4757</v>
      </c>
      <c r="P88" t="s">
        <v>4768</v>
      </c>
      <c r="Q88" t="s">
        <v>4769</v>
      </c>
      <c r="R88" t="s">
        <v>4770</v>
      </c>
      <c r="S88" t="s">
        <v>4780</v>
      </c>
    </row>
    <row r="89" spans="1:24">
      <c r="A89" t="s">
        <v>4446</v>
      </c>
      <c r="B89" t="s">
        <v>4447</v>
      </c>
      <c r="C89" t="s">
        <v>4781</v>
      </c>
      <c r="E89" t="s">
        <v>4782</v>
      </c>
      <c r="G89" t="s">
        <v>4495</v>
      </c>
      <c r="H89" t="s">
        <v>4496</v>
      </c>
      <c r="I89" t="s">
        <v>4783</v>
      </c>
      <c r="J89" t="s">
        <v>4784</v>
      </c>
      <c r="K89" t="s">
        <v>4785</v>
      </c>
      <c r="L89" t="s">
        <v>4786</v>
      </c>
    </row>
    <row r="90" spans="1:24">
      <c r="A90" t="s">
        <v>4372</v>
      </c>
      <c r="B90" t="s">
        <v>4373</v>
      </c>
      <c r="C90" t="s">
        <v>4781</v>
      </c>
      <c r="E90" t="s">
        <v>4782</v>
      </c>
      <c r="G90" t="s">
        <v>4495</v>
      </c>
      <c r="H90" t="s">
        <v>4496</v>
      </c>
      <c r="I90" t="s">
        <v>4783</v>
      </c>
      <c r="J90" t="s">
        <v>4784</v>
      </c>
      <c r="K90" t="s">
        <v>4785</v>
      </c>
      <c r="L90" t="s">
        <v>4786</v>
      </c>
    </row>
    <row r="91" spans="1:24">
      <c r="A91" t="s">
        <v>205</v>
      </c>
      <c r="B91" t="s">
        <v>206</v>
      </c>
      <c r="C91" t="s">
        <v>4787</v>
      </c>
      <c r="E91" t="s">
        <v>4788</v>
      </c>
      <c r="G91" t="s">
        <v>4495</v>
      </c>
      <c r="H91" t="s">
        <v>4496</v>
      </c>
      <c r="I91" t="s">
        <v>4789</v>
      </c>
      <c r="J91" t="s">
        <v>4790</v>
      </c>
      <c r="K91" t="s">
        <v>4791</v>
      </c>
      <c r="L91" t="s">
        <v>4792</v>
      </c>
    </row>
    <row r="92" spans="1:24">
      <c r="A92" t="s">
        <v>207</v>
      </c>
      <c r="B92" t="s">
        <v>208</v>
      </c>
      <c r="C92" t="s">
        <v>4793</v>
      </c>
      <c r="E92" t="s">
        <v>4794</v>
      </c>
      <c r="G92" t="s">
        <v>4504</v>
      </c>
      <c r="H92" t="s">
        <v>4514</v>
      </c>
      <c r="I92" t="s">
        <v>4637</v>
      </c>
      <c r="J92" t="s">
        <v>4638</v>
      </c>
      <c r="K92" t="s">
        <v>4639</v>
      </c>
      <c r="L92" t="s">
        <v>4640</v>
      </c>
      <c r="M92" t="s">
        <v>4755</v>
      </c>
      <c r="N92" t="s">
        <v>4756</v>
      </c>
      <c r="O92" t="s">
        <v>4757</v>
      </c>
      <c r="P92" t="s">
        <v>4768</v>
      </c>
      <c r="Q92" t="s">
        <v>4769</v>
      </c>
      <c r="R92" t="s">
        <v>4770</v>
      </c>
      <c r="S92" t="s">
        <v>4795</v>
      </c>
    </row>
    <row r="93" spans="1:24">
      <c r="A93" t="s">
        <v>209</v>
      </c>
      <c r="B93" t="s">
        <v>210</v>
      </c>
      <c r="C93" t="s">
        <v>4796</v>
      </c>
      <c r="E93" t="s">
        <v>4797</v>
      </c>
      <c r="G93" t="s">
        <v>4504</v>
      </c>
      <c r="H93" t="s">
        <v>4514</v>
      </c>
      <c r="I93" t="s">
        <v>4637</v>
      </c>
      <c r="J93" t="s">
        <v>4638</v>
      </c>
      <c r="K93" t="s">
        <v>4639</v>
      </c>
      <c r="L93" t="s">
        <v>4640</v>
      </c>
      <c r="M93" t="s">
        <v>4755</v>
      </c>
      <c r="N93" t="s">
        <v>4756</v>
      </c>
      <c r="O93" t="s">
        <v>4757</v>
      </c>
      <c r="P93" t="s">
        <v>4768</v>
      </c>
      <c r="Q93" t="s">
        <v>4769</v>
      </c>
      <c r="R93" t="s">
        <v>4770</v>
      </c>
      <c r="S93" t="s">
        <v>4795</v>
      </c>
    </row>
    <row r="94" spans="1:24">
      <c r="A94" t="s">
        <v>211</v>
      </c>
      <c r="B94" t="s">
        <v>212</v>
      </c>
      <c r="C94" t="s">
        <v>4798</v>
      </c>
      <c r="E94" t="s">
        <v>4799</v>
      </c>
      <c r="G94" t="s">
        <v>4504</v>
      </c>
      <c r="H94" t="s">
        <v>4536</v>
      </c>
      <c r="I94" t="s">
        <v>4537</v>
      </c>
      <c r="J94" t="s">
        <v>4538</v>
      </c>
      <c r="K94" t="s">
        <v>4539</v>
      </c>
      <c r="L94" t="s">
        <v>4540</v>
      </c>
      <c r="M94" t="s">
        <v>4541</v>
      </c>
      <c r="N94" t="s">
        <v>4800</v>
      </c>
      <c r="O94" t="s">
        <v>4801</v>
      </c>
      <c r="P94" t="s">
        <v>4802</v>
      </c>
    </row>
    <row r="95" spans="1:24">
      <c r="A95" t="s">
        <v>213</v>
      </c>
      <c r="B95" t="s">
        <v>214</v>
      </c>
      <c r="C95" t="s">
        <v>4798</v>
      </c>
      <c r="E95" t="s">
        <v>4803</v>
      </c>
      <c r="G95" t="s">
        <v>4504</v>
      </c>
      <c r="H95" t="s">
        <v>4536</v>
      </c>
      <c r="I95" t="s">
        <v>4537</v>
      </c>
      <c r="J95" t="s">
        <v>4538</v>
      </c>
      <c r="K95" t="s">
        <v>4539</v>
      </c>
      <c r="L95" t="s">
        <v>4540</v>
      </c>
      <c r="M95" t="s">
        <v>4541</v>
      </c>
      <c r="N95" t="s">
        <v>4800</v>
      </c>
      <c r="O95" t="s">
        <v>4801</v>
      </c>
      <c r="P95" t="s">
        <v>4802</v>
      </c>
    </row>
    <row r="96" spans="1:24">
      <c r="A96" t="s">
        <v>216</v>
      </c>
      <c r="B96" t="s">
        <v>217</v>
      </c>
      <c r="C96" t="s">
        <v>4798</v>
      </c>
      <c r="E96" t="s">
        <v>4804</v>
      </c>
      <c r="G96" t="s">
        <v>4504</v>
      </c>
      <c r="H96" t="s">
        <v>4536</v>
      </c>
      <c r="I96" t="s">
        <v>4537</v>
      </c>
      <c r="J96" t="s">
        <v>4538</v>
      </c>
      <c r="K96" t="s">
        <v>4539</v>
      </c>
      <c r="L96" t="s">
        <v>4540</v>
      </c>
      <c r="M96" t="s">
        <v>4541</v>
      </c>
      <c r="N96" t="s">
        <v>4800</v>
      </c>
      <c r="O96" t="s">
        <v>4801</v>
      </c>
      <c r="P96" t="s">
        <v>4802</v>
      </c>
    </row>
    <row r="97" spans="1:15">
      <c r="A97" t="s">
        <v>224</v>
      </c>
      <c r="B97" t="s">
        <v>225</v>
      </c>
      <c r="C97" t="s">
        <v>4805</v>
      </c>
      <c r="E97" t="s">
        <v>4806</v>
      </c>
      <c r="G97" t="s">
        <v>4495</v>
      </c>
      <c r="H97" t="s">
        <v>4496</v>
      </c>
      <c r="I97" t="s">
        <v>4679</v>
      </c>
      <c r="J97" t="s">
        <v>4680</v>
      </c>
      <c r="K97" t="s">
        <v>4681</v>
      </c>
      <c r="L97" t="s">
        <v>4682</v>
      </c>
    </row>
    <row r="98" spans="1:15">
      <c r="A98" t="s">
        <v>226</v>
      </c>
      <c r="B98" t="s">
        <v>227</v>
      </c>
      <c r="C98" t="s">
        <v>4805</v>
      </c>
      <c r="E98" t="s">
        <v>4807</v>
      </c>
      <c r="G98" t="s">
        <v>4495</v>
      </c>
      <c r="H98" t="s">
        <v>4496</v>
      </c>
      <c r="I98" t="s">
        <v>4679</v>
      </c>
      <c r="J98" t="s">
        <v>4680</v>
      </c>
      <c r="K98" t="s">
        <v>4681</v>
      </c>
      <c r="L98" t="s">
        <v>4682</v>
      </c>
    </row>
    <row r="99" spans="1:15">
      <c r="A99" t="s">
        <v>228</v>
      </c>
      <c r="B99" t="s">
        <v>229</v>
      </c>
      <c r="C99" t="s">
        <v>4808</v>
      </c>
      <c r="E99" t="s">
        <v>4809</v>
      </c>
      <c r="G99" t="s">
        <v>4495</v>
      </c>
      <c r="H99" t="s">
        <v>4496</v>
      </c>
      <c r="I99" t="s">
        <v>4679</v>
      </c>
      <c r="J99" t="s">
        <v>4680</v>
      </c>
      <c r="K99" t="s">
        <v>4681</v>
      </c>
      <c r="L99" t="s">
        <v>4682</v>
      </c>
    </row>
    <row r="100" spans="1:15">
      <c r="A100" t="s">
        <v>230</v>
      </c>
      <c r="B100" t="s">
        <v>231</v>
      </c>
      <c r="C100" t="s">
        <v>4808</v>
      </c>
      <c r="E100" t="s">
        <v>4810</v>
      </c>
      <c r="G100" t="s">
        <v>4495</v>
      </c>
      <c r="H100" t="s">
        <v>4496</v>
      </c>
      <c r="I100" t="s">
        <v>4679</v>
      </c>
      <c r="J100" t="s">
        <v>4680</v>
      </c>
      <c r="K100" t="s">
        <v>4681</v>
      </c>
      <c r="L100" t="s">
        <v>4682</v>
      </c>
    </row>
    <row r="101" spans="1:15">
      <c r="A101" t="s">
        <v>4362</v>
      </c>
      <c r="B101" t="s">
        <v>4363</v>
      </c>
      <c r="C101" t="s">
        <v>4811</v>
      </c>
      <c r="E101" t="s">
        <v>4812</v>
      </c>
      <c r="G101" t="s">
        <v>4495</v>
      </c>
      <c r="H101" t="s">
        <v>4496</v>
      </c>
      <c r="I101" t="s">
        <v>4679</v>
      </c>
      <c r="J101" t="s">
        <v>4680</v>
      </c>
      <c r="K101" t="s">
        <v>4681</v>
      </c>
      <c r="L101" t="s">
        <v>4682</v>
      </c>
    </row>
    <row r="102" spans="1:15">
      <c r="A102" t="s">
        <v>4438</v>
      </c>
      <c r="B102" t="s">
        <v>4439</v>
      </c>
      <c r="C102" t="s">
        <v>4811</v>
      </c>
      <c r="E102" t="s">
        <v>4812</v>
      </c>
      <c r="G102" t="s">
        <v>4495</v>
      </c>
      <c r="H102" t="s">
        <v>4496</v>
      </c>
      <c r="I102" t="s">
        <v>4679</v>
      </c>
      <c r="J102" t="s">
        <v>4680</v>
      </c>
      <c r="K102" t="s">
        <v>4681</v>
      </c>
      <c r="L102" t="s">
        <v>4682</v>
      </c>
    </row>
    <row r="103" spans="1:15">
      <c r="A103" t="s">
        <v>234</v>
      </c>
      <c r="B103" t="s">
        <v>235</v>
      </c>
      <c r="C103" t="s">
        <v>4813</v>
      </c>
      <c r="E103" t="s">
        <v>4814</v>
      </c>
      <c r="G103" t="s">
        <v>4504</v>
      </c>
      <c r="H103" t="s">
        <v>4536</v>
      </c>
      <c r="I103" t="s">
        <v>4537</v>
      </c>
      <c r="J103" t="s">
        <v>4538</v>
      </c>
      <c r="K103" t="s">
        <v>4654</v>
      </c>
      <c r="L103" t="s">
        <v>4655</v>
      </c>
      <c r="M103" t="s">
        <v>4656</v>
      </c>
      <c r="N103" t="s">
        <v>4815</v>
      </c>
      <c r="O103" t="s">
        <v>4816</v>
      </c>
    </row>
    <row r="104" spans="1:15">
      <c r="A104" t="s">
        <v>236</v>
      </c>
      <c r="B104" t="s">
        <v>237</v>
      </c>
      <c r="C104" t="s">
        <v>4813</v>
      </c>
      <c r="E104" t="s">
        <v>4817</v>
      </c>
      <c r="G104" t="s">
        <v>4504</v>
      </c>
      <c r="H104" t="s">
        <v>4536</v>
      </c>
      <c r="I104" t="s">
        <v>4537</v>
      </c>
      <c r="J104" t="s">
        <v>4538</v>
      </c>
      <c r="K104" t="s">
        <v>4654</v>
      </c>
      <c r="L104" t="s">
        <v>4655</v>
      </c>
      <c r="M104" t="s">
        <v>4656</v>
      </c>
      <c r="N104" t="s">
        <v>4815</v>
      </c>
      <c r="O104" t="s">
        <v>4816</v>
      </c>
    </row>
    <row r="105" spans="1:15">
      <c r="A105" t="s">
        <v>239</v>
      </c>
      <c r="B105" t="s">
        <v>240</v>
      </c>
      <c r="C105" t="s">
        <v>4813</v>
      </c>
      <c r="E105" t="s">
        <v>4818</v>
      </c>
      <c r="G105" t="s">
        <v>4504</v>
      </c>
      <c r="H105" t="s">
        <v>4536</v>
      </c>
      <c r="I105" t="s">
        <v>4537</v>
      </c>
      <c r="J105" t="s">
        <v>4538</v>
      </c>
      <c r="K105" t="s">
        <v>4654</v>
      </c>
      <c r="L105" t="s">
        <v>4655</v>
      </c>
      <c r="M105" t="s">
        <v>4656</v>
      </c>
      <c r="N105" t="s">
        <v>4815</v>
      </c>
      <c r="O105" t="s">
        <v>4816</v>
      </c>
    </row>
    <row r="106" spans="1:15">
      <c r="A106" t="s">
        <v>242</v>
      </c>
      <c r="B106" t="s">
        <v>243</v>
      </c>
      <c r="C106" t="s">
        <v>4819</v>
      </c>
      <c r="E106" t="s">
        <v>4820</v>
      </c>
      <c r="G106" t="s">
        <v>4504</v>
      </c>
      <c r="H106" t="s">
        <v>4505</v>
      </c>
      <c r="I106" t="s">
        <v>4628</v>
      </c>
      <c r="J106" t="s">
        <v>4774</v>
      </c>
      <c r="K106" t="s">
        <v>4821</v>
      </c>
      <c r="L106" t="s">
        <v>4822</v>
      </c>
      <c r="M106" t="s">
        <v>4823</v>
      </c>
    </row>
    <row r="107" spans="1:15">
      <c r="A107" t="s">
        <v>244</v>
      </c>
      <c r="B107" t="s">
        <v>245</v>
      </c>
      <c r="C107" t="s">
        <v>4819</v>
      </c>
      <c r="E107" t="s">
        <v>4824</v>
      </c>
      <c r="G107" t="s">
        <v>4504</v>
      </c>
      <c r="H107" t="s">
        <v>4505</v>
      </c>
      <c r="I107" t="s">
        <v>4628</v>
      </c>
      <c r="J107" t="s">
        <v>4774</v>
      </c>
      <c r="K107" t="s">
        <v>4821</v>
      </c>
      <c r="L107" t="s">
        <v>4822</v>
      </c>
      <c r="M107" t="s">
        <v>4823</v>
      </c>
    </row>
    <row r="108" spans="1:15">
      <c r="A108" t="s">
        <v>246</v>
      </c>
      <c r="B108" t="s">
        <v>247</v>
      </c>
      <c r="C108" t="s">
        <v>4825</v>
      </c>
      <c r="E108" t="s">
        <v>4826</v>
      </c>
      <c r="G108" t="s">
        <v>4495</v>
      </c>
      <c r="H108" t="s">
        <v>4496</v>
      </c>
      <c r="I108" t="s">
        <v>4789</v>
      </c>
      <c r="J108" t="s">
        <v>4790</v>
      </c>
      <c r="K108" t="s">
        <v>4791</v>
      </c>
      <c r="L108" t="s">
        <v>4827</v>
      </c>
    </row>
    <row r="109" spans="1:15">
      <c r="A109" t="s">
        <v>248</v>
      </c>
      <c r="B109" t="s">
        <v>249</v>
      </c>
      <c r="C109" t="s">
        <v>4828</v>
      </c>
      <c r="E109" t="s">
        <v>4829</v>
      </c>
      <c r="G109" t="s">
        <v>4495</v>
      </c>
      <c r="H109" t="s">
        <v>4496</v>
      </c>
      <c r="I109" t="s">
        <v>4789</v>
      </c>
      <c r="J109" t="s">
        <v>4790</v>
      </c>
      <c r="K109" t="s">
        <v>4791</v>
      </c>
      <c r="L109" t="s">
        <v>4827</v>
      </c>
    </row>
    <row r="110" spans="1:15">
      <c r="A110" t="s">
        <v>250</v>
      </c>
      <c r="B110" t="s">
        <v>251</v>
      </c>
      <c r="C110" t="s">
        <v>4830</v>
      </c>
      <c r="E110" t="s">
        <v>4831</v>
      </c>
      <c r="G110" t="s">
        <v>4495</v>
      </c>
      <c r="H110" t="s">
        <v>4496</v>
      </c>
      <c r="I110" t="s">
        <v>4789</v>
      </c>
      <c r="J110" t="s">
        <v>4790</v>
      </c>
      <c r="K110" t="s">
        <v>4791</v>
      </c>
      <c r="L110" t="s">
        <v>4827</v>
      </c>
    </row>
    <row r="111" spans="1:15">
      <c r="A111" t="s">
        <v>252</v>
      </c>
      <c r="B111" t="s">
        <v>253</v>
      </c>
      <c r="C111" t="s">
        <v>4832</v>
      </c>
      <c r="E111" t="s">
        <v>4833</v>
      </c>
      <c r="G111" t="s">
        <v>4495</v>
      </c>
      <c r="H111" t="s">
        <v>4496</v>
      </c>
      <c r="I111" t="s">
        <v>4789</v>
      </c>
      <c r="J111" t="s">
        <v>4790</v>
      </c>
      <c r="K111" t="s">
        <v>4791</v>
      </c>
      <c r="L111" t="s">
        <v>4827</v>
      </c>
    </row>
    <row r="112" spans="1:15">
      <c r="A112" t="s">
        <v>254</v>
      </c>
      <c r="B112" t="s">
        <v>255</v>
      </c>
      <c r="C112" t="s">
        <v>4834</v>
      </c>
      <c r="E112" t="s">
        <v>4835</v>
      </c>
      <c r="G112" t="s">
        <v>4495</v>
      </c>
      <c r="H112" t="s">
        <v>4496</v>
      </c>
      <c r="I112" t="s">
        <v>4789</v>
      </c>
      <c r="J112" t="s">
        <v>4790</v>
      </c>
      <c r="K112" t="s">
        <v>4791</v>
      </c>
      <c r="L112" t="s">
        <v>4827</v>
      </c>
    </row>
    <row r="113" spans="1:12">
      <c r="A113" t="s">
        <v>256</v>
      </c>
      <c r="B113" t="s">
        <v>257</v>
      </c>
      <c r="C113" t="s">
        <v>4836</v>
      </c>
      <c r="E113" t="s">
        <v>4837</v>
      </c>
      <c r="G113" t="s">
        <v>4495</v>
      </c>
      <c r="H113" t="s">
        <v>4496</v>
      </c>
      <c r="I113" t="s">
        <v>4789</v>
      </c>
      <c r="J113" t="s">
        <v>4790</v>
      </c>
      <c r="K113" t="s">
        <v>4791</v>
      </c>
      <c r="L113" t="s">
        <v>4827</v>
      </c>
    </row>
    <row r="114" spans="1:12">
      <c r="A114" t="s">
        <v>258</v>
      </c>
      <c r="B114" t="s">
        <v>259</v>
      </c>
      <c r="C114" t="s">
        <v>4838</v>
      </c>
      <c r="E114" t="s">
        <v>4839</v>
      </c>
      <c r="G114" t="s">
        <v>4495</v>
      </c>
      <c r="H114" t="s">
        <v>4496</v>
      </c>
      <c r="I114" t="s">
        <v>4789</v>
      </c>
      <c r="J114" t="s">
        <v>4790</v>
      </c>
      <c r="K114" t="s">
        <v>4791</v>
      </c>
      <c r="L114" t="s">
        <v>4827</v>
      </c>
    </row>
    <row r="115" spans="1:12">
      <c r="A115" t="s">
        <v>260</v>
      </c>
      <c r="B115" t="s">
        <v>261</v>
      </c>
      <c r="C115" t="s">
        <v>4840</v>
      </c>
      <c r="E115" t="s">
        <v>4841</v>
      </c>
      <c r="G115" t="s">
        <v>4495</v>
      </c>
      <c r="H115" t="s">
        <v>4496</v>
      </c>
      <c r="I115" t="s">
        <v>4789</v>
      </c>
      <c r="J115" t="s">
        <v>4790</v>
      </c>
      <c r="K115" t="s">
        <v>4791</v>
      </c>
      <c r="L115" t="s">
        <v>4827</v>
      </c>
    </row>
    <row r="116" spans="1:12">
      <c r="A116" t="s">
        <v>262</v>
      </c>
      <c r="B116" t="s">
        <v>263</v>
      </c>
      <c r="C116" t="s">
        <v>4842</v>
      </c>
      <c r="E116" t="s">
        <v>4843</v>
      </c>
      <c r="G116" t="s">
        <v>4495</v>
      </c>
      <c r="H116" t="s">
        <v>4496</v>
      </c>
      <c r="I116" t="s">
        <v>4789</v>
      </c>
      <c r="J116" t="s">
        <v>4790</v>
      </c>
      <c r="K116" t="s">
        <v>4791</v>
      </c>
      <c r="L116" t="s">
        <v>4827</v>
      </c>
    </row>
    <row r="117" spans="1:12">
      <c r="A117" t="s">
        <v>264</v>
      </c>
      <c r="B117" t="s">
        <v>265</v>
      </c>
      <c r="C117" t="s">
        <v>4844</v>
      </c>
      <c r="E117" t="s">
        <v>4845</v>
      </c>
      <c r="G117" t="s">
        <v>4495</v>
      </c>
      <c r="H117" t="s">
        <v>4496</v>
      </c>
      <c r="I117" t="s">
        <v>4789</v>
      </c>
      <c r="J117" t="s">
        <v>4790</v>
      </c>
      <c r="K117" t="s">
        <v>4791</v>
      </c>
      <c r="L117" t="s">
        <v>4827</v>
      </c>
    </row>
    <row r="118" spans="1:12">
      <c r="A118" t="s">
        <v>266</v>
      </c>
      <c r="B118" t="s">
        <v>267</v>
      </c>
      <c r="C118" t="s">
        <v>4846</v>
      </c>
      <c r="E118" t="s">
        <v>4847</v>
      </c>
      <c r="G118" t="s">
        <v>4495</v>
      </c>
      <c r="H118" t="s">
        <v>4496</v>
      </c>
      <c r="I118" t="s">
        <v>4789</v>
      </c>
      <c r="J118" t="s">
        <v>4790</v>
      </c>
      <c r="K118" t="s">
        <v>4791</v>
      </c>
      <c r="L118" t="s">
        <v>4827</v>
      </c>
    </row>
    <row r="119" spans="1:12">
      <c r="A119" t="s">
        <v>268</v>
      </c>
      <c r="B119" t="s">
        <v>269</v>
      </c>
      <c r="C119" t="s">
        <v>4848</v>
      </c>
      <c r="E119" t="s">
        <v>4849</v>
      </c>
      <c r="G119" t="s">
        <v>4495</v>
      </c>
      <c r="H119" t="s">
        <v>4496</v>
      </c>
      <c r="I119" t="s">
        <v>4789</v>
      </c>
      <c r="J119" t="s">
        <v>4790</v>
      </c>
      <c r="K119" t="s">
        <v>4791</v>
      </c>
      <c r="L119" t="s">
        <v>4827</v>
      </c>
    </row>
    <row r="120" spans="1:12">
      <c r="A120" t="s">
        <v>270</v>
      </c>
      <c r="B120" t="s">
        <v>271</v>
      </c>
      <c r="C120" t="s">
        <v>4850</v>
      </c>
      <c r="E120" t="s">
        <v>4851</v>
      </c>
      <c r="G120" t="s">
        <v>4495</v>
      </c>
      <c r="H120" t="s">
        <v>4496</v>
      </c>
      <c r="I120" t="s">
        <v>4789</v>
      </c>
      <c r="J120" t="s">
        <v>4790</v>
      </c>
      <c r="K120" t="s">
        <v>4791</v>
      </c>
      <c r="L120" t="s">
        <v>4827</v>
      </c>
    </row>
    <row r="121" spans="1:12">
      <c r="A121" t="s">
        <v>272</v>
      </c>
      <c r="B121" t="s">
        <v>273</v>
      </c>
      <c r="C121" t="s">
        <v>4852</v>
      </c>
      <c r="E121" t="s">
        <v>4853</v>
      </c>
      <c r="G121" t="s">
        <v>4495</v>
      </c>
      <c r="H121" t="s">
        <v>4496</v>
      </c>
      <c r="I121" t="s">
        <v>4789</v>
      </c>
      <c r="J121" t="s">
        <v>4790</v>
      </c>
      <c r="K121" t="s">
        <v>4791</v>
      </c>
      <c r="L121" t="s">
        <v>4827</v>
      </c>
    </row>
    <row r="122" spans="1:12">
      <c r="A122" t="s">
        <v>274</v>
      </c>
      <c r="B122" t="s">
        <v>275</v>
      </c>
      <c r="C122" t="s">
        <v>4854</v>
      </c>
      <c r="E122" t="s">
        <v>4855</v>
      </c>
      <c r="G122" t="s">
        <v>4495</v>
      </c>
      <c r="H122" t="s">
        <v>4496</v>
      </c>
      <c r="I122" t="s">
        <v>4789</v>
      </c>
      <c r="J122" t="s">
        <v>4790</v>
      </c>
      <c r="K122" t="s">
        <v>4791</v>
      </c>
      <c r="L122" t="s">
        <v>4827</v>
      </c>
    </row>
    <row r="123" spans="1:12">
      <c r="A123" t="s">
        <v>276</v>
      </c>
      <c r="B123" t="s">
        <v>277</v>
      </c>
      <c r="C123" t="s">
        <v>4856</v>
      </c>
      <c r="E123" t="s">
        <v>4857</v>
      </c>
      <c r="G123" t="s">
        <v>4495</v>
      </c>
      <c r="H123" t="s">
        <v>4496</v>
      </c>
      <c r="I123" t="s">
        <v>4789</v>
      </c>
      <c r="J123" t="s">
        <v>4790</v>
      </c>
      <c r="K123" t="s">
        <v>4791</v>
      </c>
      <c r="L123" t="s">
        <v>4827</v>
      </c>
    </row>
    <row r="124" spans="1:12">
      <c r="A124" t="s">
        <v>278</v>
      </c>
      <c r="B124" t="s">
        <v>279</v>
      </c>
      <c r="C124" t="s">
        <v>4858</v>
      </c>
      <c r="E124" t="s">
        <v>4859</v>
      </c>
      <c r="G124" t="s">
        <v>4495</v>
      </c>
      <c r="H124" t="s">
        <v>4496</v>
      </c>
      <c r="I124" t="s">
        <v>4789</v>
      </c>
      <c r="J124" t="s">
        <v>4790</v>
      </c>
      <c r="K124" t="s">
        <v>4791</v>
      </c>
      <c r="L124" t="s">
        <v>4827</v>
      </c>
    </row>
    <row r="125" spans="1:12">
      <c r="A125" t="s">
        <v>280</v>
      </c>
      <c r="B125" t="s">
        <v>281</v>
      </c>
      <c r="C125" t="s">
        <v>4860</v>
      </c>
      <c r="E125" t="s">
        <v>4861</v>
      </c>
      <c r="G125" t="s">
        <v>4495</v>
      </c>
      <c r="H125" t="s">
        <v>4496</v>
      </c>
      <c r="I125" t="s">
        <v>4789</v>
      </c>
      <c r="J125" t="s">
        <v>4790</v>
      </c>
      <c r="K125" t="s">
        <v>4791</v>
      </c>
      <c r="L125" t="s">
        <v>4827</v>
      </c>
    </row>
    <row r="126" spans="1:12">
      <c r="A126" t="s">
        <v>282</v>
      </c>
      <c r="B126" t="s">
        <v>283</v>
      </c>
      <c r="C126" t="s">
        <v>4862</v>
      </c>
      <c r="E126" t="s">
        <v>4863</v>
      </c>
      <c r="G126" t="s">
        <v>4495</v>
      </c>
      <c r="H126" t="s">
        <v>4496</v>
      </c>
      <c r="I126" t="s">
        <v>4789</v>
      </c>
      <c r="J126" t="s">
        <v>4790</v>
      </c>
      <c r="K126" t="s">
        <v>4791</v>
      </c>
      <c r="L126" t="s">
        <v>4827</v>
      </c>
    </row>
    <row r="127" spans="1:12">
      <c r="A127" t="s">
        <v>284</v>
      </c>
      <c r="B127" t="s">
        <v>285</v>
      </c>
      <c r="C127" t="s">
        <v>4864</v>
      </c>
      <c r="E127" t="s">
        <v>4865</v>
      </c>
      <c r="G127" t="s">
        <v>4495</v>
      </c>
      <c r="H127" t="s">
        <v>4496</v>
      </c>
      <c r="I127" t="s">
        <v>4789</v>
      </c>
      <c r="J127" t="s">
        <v>4790</v>
      </c>
      <c r="K127" t="s">
        <v>4791</v>
      </c>
      <c r="L127" t="s">
        <v>4827</v>
      </c>
    </row>
    <row r="128" spans="1:12">
      <c r="A128" t="s">
        <v>286</v>
      </c>
      <c r="B128" t="s">
        <v>287</v>
      </c>
      <c r="C128" t="s">
        <v>4866</v>
      </c>
      <c r="E128" t="s">
        <v>4867</v>
      </c>
      <c r="G128" t="s">
        <v>4495</v>
      </c>
      <c r="H128" t="s">
        <v>4496</v>
      </c>
      <c r="I128" t="s">
        <v>4789</v>
      </c>
      <c r="J128" t="s">
        <v>4790</v>
      </c>
      <c r="K128" t="s">
        <v>4791</v>
      </c>
      <c r="L128" t="s">
        <v>4827</v>
      </c>
    </row>
    <row r="129" spans="1:12">
      <c r="A129" t="s">
        <v>288</v>
      </c>
      <c r="B129" t="s">
        <v>289</v>
      </c>
      <c r="C129" t="s">
        <v>4868</v>
      </c>
      <c r="E129" t="s">
        <v>4869</v>
      </c>
      <c r="G129" t="s">
        <v>4495</v>
      </c>
      <c r="H129" t="s">
        <v>4496</v>
      </c>
      <c r="I129" t="s">
        <v>4789</v>
      </c>
      <c r="J129" t="s">
        <v>4790</v>
      </c>
      <c r="K129" t="s">
        <v>4791</v>
      </c>
      <c r="L129" t="s">
        <v>4827</v>
      </c>
    </row>
    <row r="130" spans="1:12">
      <c r="A130" t="s">
        <v>290</v>
      </c>
      <c r="B130" t="s">
        <v>291</v>
      </c>
      <c r="C130" t="s">
        <v>4870</v>
      </c>
      <c r="E130" t="s">
        <v>4871</v>
      </c>
      <c r="G130" t="s">
        <v>4495</v>
      </c>
      <c r="H130" t="s">
        <v>4496</v>
      </c>
      <c r="I130" t="s">
        <v>4789</v>
      </c>
      <c r="J130" t="s">
        <v>4790</v>
      </c>
      <c r="K130" t="s">
        <v>4791</v>
      </c>
      <c r="L130" t="s">
        <v>4827</v>
      </c>
    </row>
    <row r="131" spans="1:12">
      <c r="A131" t="s">
        <v>292</v>
      </c>
      <c r="B131" t="s">
        <v>293</v>
      </c>
      <c r="C131" t="s">
        <v>4872</v>
      </c>
      <c r="E131" t="s">
        <v>4873</v>
      </c>
      <c r="G131" t="s">
        <v>4495</v>
      </c>
      <c r="H131" t="s">
        <v>4496</v>
      </c>
      <c r="I131" t="s">
        <v>4789</v>
      </c>
      <c r="J131" t="s">
        <v>4790</v>
      </c>
      <c r="K131" t="s">
        <v>4791</v>
      </c>
      <c r="L131" t="s">
        <v>4827</v>
      </c>
    </row>
    <row r="132" spans="1:12">
      <c r="A132" t="s">
        <v>294</v>
      </c>
      <c r="B132" t="s">
        <v>295</v>
      </c>
      <c r="C132" t="s">
        <v>4874</v>
      </c>
      <c r="E132" t="s">
        <v>4875</v>
      </c>
      <c r="G132" t="s">
        <v>4495</v>
      </c>
      <c r="H132" t="s">
        <v>4496</v>
      </c>
      <c r="I132" t="s">
        <v>4789</v>
      </c>
      <c r="J132" t="s">
        <v>4790</v>
      </c>
      <c r="K132" t="s">
        <v>4791</v>
      </c>
      <c r="L132" t="s">
        <v>4827</v>
      </c>
    </row>
    <row r="133" spans="1:12">
      <c r="A133" t="s">
        <v>296</v>
      </c>
      <c r="B133" t="s">
        <v>297</v>
      </c>
      <c r="C133" t="s">
        <v>4876</v>
      </c>
      <c r="E133" t="s">
        <v>4877</v>
      </c>
      <c r="G133" t="s">
        <v>4495</v>
      </c>
      <c r="H133" t="s">
        <v>4496</v>
      </c>
      <c r="I133" t="s">
        <v>4789</v>
      </c>
      <c r="J133" t="s">
        <v>4790</v>
      </c>
      <c r="K133" t="s">
        <v>4791</v>
      </c>
      <c r="L133" t="s">
        <v>4827</v>
      </c>
    </row>
    <row r="134" spans="1:12">
      <c r="A134" t="s">
        <v>298</v>
      </c>
      <c r="B134" t="s">
        <v>299</v>
      </c>
      <c r="C134" t="s">
        <v>4878</v>
      </c>
      <c r="E134" t="s">
        <v>4879</v>
      </c>
      <c r="G134" t="s">
        <v>4495</v>
      </c>
      <c r="H134" t="s">
        <v>4496</v>
      </c>
      <c r="I134" t="s">
        <v>4789</v>
      </c>
      <c r="J134" t="s">
        <v>4790</v>
      </c>
      <c r="K134" t="s">
        <v>4791</v>
      </c>
      <c r="L134" t="s">
        <v>4827</v>
      </c>
    </row>
    <row r="135" spans="1:12">
      <c r="A135" t="s">
        <v>300</v>
      </c>
      <c r="B135" t="s">
        <v>301</v>
      </c>
      <c r="C135" t="s">
        <v>4880</v>
      </c>
      <c r="E135" t="s">
        <v>4881</v>
      </c>
      <c r="G135" t="s">
        <v>4495</v>
      </c>
      <c r="H135" t="s">
        <v>4496</v>
      </c>
      <c r="I135" t="s">
        <v>4789</v>
      </c>
      <c r="J135" t="s">
        <v>4790</v>
      </c>
      <c r="K135" t="s">
        <v>4791</v>
      </c>
      <c r="L135" t="s">
        <v>4827</v>
      </c>
    </row>
    <row r="136" spans="1:12">
      <c r="A136" t="s">
        <v>302</v>
      </c>
      <c r="B136" t="s">
        <v>303</v>
      </c>
      <c r="C136" t="s">
        <v>4882</v>
      </c>
      <c r="E136" t="s">
        <v>4883</v>
      </c>
      <c r="G136" t="s">
        <v>4495</v>
      </c>
      <c r="H136" t="s">
        <v>4496</v>
      </c>
      <c r="I136" t="s">
        <v>4789</v>
      </c>
      <c r="J136" t="s">
        <v>4790</v>
      </c>
      <c r="K136" t="s">
        <v>4791</v>
      </c>
      <c r="L136" t="s">
        <v>4827</v>
      </c>
    </row>
    <row r="137" spans="1:12">
      <c r="A137" t="s">
        <v>304</v>
      </c>
      <c r="B137" t="s">
        <v>305</v>
      </c>
      <c r="C137" t="s">
        <v>4884</v>
      </c>
      <c r="E137" t="s">
        <v>4885</v>
      </c>
      <c r="G137" t="s">
        <v>4495</v>
      </c>
      <c r="H137" t="s">
        <v>4496</v>
      </c>
      <c r="I137" t="s">
        <v>4789</v>
      </c>
      <c r="J137" t="s">
        <v>4790</v>
      </c>
      <c r="K137" t="s">
        <v>4791</v>
      </c>
      <c r="L137" t="s">
        <v>4827</v>
      </c>
    </row>
    <row r="138" spans="1:12">
      <c r="A138" t="s">
        <v>306</v>
      </c>
      <c r="B138" t="s">
        <v>307</v>
      </c>
      <c r="C138" t="s">
        <v>4886</v>
      </c>
      <c r="E138" t="s">
        <v>4887</v>
      </c>
      <c r="G138" t="s">
        <v>4495</v>
      </c>
      <c r="H138" t="s">
        <v>4496</v>
      </c>
      <c r="I138" t="s">
        <v>4789</v>
      </c>
      <c r="J138" t="s">
        <v>4790</v>
      </c>
      <c r="K138" t="s">
        <v>4791</v>
      </c>
      <c r="L138" t="s">
        <v>4827</v>
      </c>
    </row>
    <row r="139" spans="1:12">
      <c r="A139" t="s">
        <v>308</v>
      </c>
      <c r="B139" t="s">
        <v>309</v>
      </c>
      <c r="C139" t="s">
        <v>4888</v>
      </c>
      <c r="E139" t="s">
        <v>4889</v>
      </c>
      <c r="G139" t="s">
        <v>4495</v>
      </c>
      <c r="H139" t="s">
        <v>4496</v>
      </c>
      <c r="I139" t="s">
        <v>4789</v>
      </c>
      <c r="J139" t="s">
        <v>4790</v>
      </c>
      <c r="K139" t="s">
        <v>4791</v>
      </c>
      <c r="L139" t="s">
        <v>4827</v>
      </c>
    </row>
    <row r="140" spans="1:12">
      <c r="A140" t="s">
        <v>310</v>
      </c>
      <c r="B140" t="s">
        <v>311</v>
      </c>
      <c r="C140" t="s">
        <v>4890</v>
      </c>
      <c r="E140" t="s">
        <v>4891</v>
      </c>
      <c r="G140" t="s">
        <v>4495</v>
      </c>
      <c r="H140" t="s">
        <v>4496</v>
      </c>
      <c r="I140" t="s">
        <v>4789</v>
      </c>
      <c r="J140" t="s">
        <v>4790</v>
      </c>
      <c r="K140" t="s">
        <v>4791</v>
      </c>
      <c r="L140" t="s">
        <v>4827</v>
      </c>
    </row>
    <row r="141" spans="1:12">
      <c r="A141" t="s">
        <v>312</v>
      </c>
      <c r="B141" t="s">
        <v>313</v>
      </c>
      <c r="C141" t="s">
        <v>4892</v>
      </c>
      <c r="E141" t="s">
        <v>4893</v>
      </c>
      <c r="G141" t="s">
        <v>4495</v>
      </c>
      <c r="H141" t="s">
        <v>4496</v>
      </c>
      <c r="I141" t="s">
        <v>4789</v>
      </c>
      <c r="J141" t="s">
        <v>4790</v>
      </c>
      <c r="K141" t="s">
        <v>4791</v>
      </c>
      <c r="L141" t="s">
        <v>4827</v>
      </c>
    </row>
    <row r="142" spans="1:12">
      <c r="A142" t="s">
        <v>314</v>
      </c>
      <c r="B142" t="s">
        <v>315</v>
      </c>
      <c r="C142" t="s">
        <v>4894</v>
      </c>
      <c r="E142" t="s">
        <v>4895</v>
      </c>
      <c r="G142" t="s">
        <v>4495</v>
      </c>
      <c r="H142" t="s">
        <v>4496</v>
      </c>
      <c r="I142" t="s">
        <v>4789</v>
      </c>
      <c r="J142" t="s">
        <v>4790</v>
      </c>
      <c r="K142" t="s">
        <v>4791</v>
      </c>
      <c r="L142" t="s">
        <v>4827</v>
      </c>
    </row>
    <row r="143" spans="1:12">
      <c r="A143" t="s">
        <v>316</v>
      </c>
      <c r="B143" t="s">
        <v>317</v>
      </c>
      <c r="C143" t="s">
        <v>4896</v>
      </c>
      <c r="E143" t="s">
        <v>4897</v>
      </c>
      <c r="G143" t="s">
        <v>4495</v>
      </c>
      <c r="H143" t="s">
        <v>4496</v>
      </c>
      <c r="I143" t="s">
        <v>4789</v>
      </c>
      <c r="J143" t="s">
        <v>4790</v>
      </c>
      <c r="K143" t="s">
        <v>4791</v>
      </c>
      <c r="L143" t="s">
        <v>4827</v>
      </c>
    </row>
    <row r="144" spans="1:12">
      <c r="A144" t="s">
        <v>318</v>
      </c>
      <c r="B144" t="s">
        <v>319</v>
      </c>
      <c r="C144" t="s">
        <v>4898</v>
      </c>
      <c r="E144" t="s">
        <v>4899</v>
      </c>
      <c r="G144" t="s">
        <v>4495</v>
      </c>
      <c r="H144" t="s">
        <v>4496</v>
      </c>
      <c r="I144" t="s">
        <v>4789</v>
      </c>
      <c r="J144" t="s">
        <v>4790</v>
      </c>
      <c r="K144" t="s">
        <v>4791</v>
      </c>
      <c r="L144" t="s">
        <v>4827</v>
      </c>
    </row>
    <row r="145" spans="1:12">
      <c r="A145" t="s">
        <v>320</v>
      </c>
      <c r="B145" t="s">
        <v>321</v>
      </c>
      <c r="C145" t="s">
        <v>4900</v>
      </c>
      <c r="E145" t="s">
        <v>4901</v>
      </c>
      <c r="G145" t="s">
        <v>4495</v>
      </c>
      <c r="H145" t="s">
        <v>4496</v>
      </c>
      <c r="I145" t="s">
        <v>4789</v>
      </c>
      <c r="J145" t="s">
        <v>4790</v>
      </c>
      <c r="K145" t="s">
        <v>4791</v>
      </c>
      <c r="L145" t="s">
        <v>4827</v>
      </c>
    </row>
    <row r="146" spans="1:12">
      <c r="A146" t="s">
        <v>322</v>
      </c>
      <c r="B146" t="s">
        <v>323</v>
      </c>
      <c r="C146" t="s">
        <v>4902</v>
      </c>
      <c r="E146" t="s">
        <v>4903</v>
      </c>
      <c r="G146" t="s">
        <v>4495</v>
      </c>
      <c r="H146" t="s">
        <v>4496</v>
      </c>
      <c r="I146" t="s">
        <v>4789</v>
      </c>
      <c r="J146" t="s">
        <v>4790</v>
      </c>
      <c r="K146" t="s">
        <v>4791</v>
      </c>
      <c r="L146" t="s">
        <v>4827</v>
      </c>
    </row>
    <row r="147" spans="1:12">
      <c r="A147" t="s">
        <v>324</v>
      </c>
      <c r="B147" t="s">
        <v>325</v>
      </c>
      <c r="C147" t="s">
        <v>4904</v>
      </c>
      <c r="E147" t="s">
        <v>4905</v>
      </c>
      <c r="G147" t="s">
        <v>4495</v>
      </c>
      <c r="H147" t="s">
        <v>4496</v>
      </c>
      <c r="I147" t="s">
        <v>4789</v>
      </c>
      <c r="J147" t="s">
        <v>4790</v>
      </c>
      <c r="K147" t="s">
        <v>4791</v>
      </c>
      <c r="L147" t="s">
        <v>4827</v>
      </c>
    </row>
    <row r="148" spans="1:12">
      <c r="A148" t="s">
        <v>326</v>
      </c>
      <c r="B148" t="s">
        <v>327</v>
      </c>
      <c r="C148" t="s">
        <v>4906</v>
      </c>
      <c r="E148" t="s">
        <v>4907</v>
      </c>
      <c r="G148" t="s">
        <v>4495</v>
      </c>
      <c r="H148" t="s">
        <v>4496</v>
      </c>
      <c r="I148" t="s">
        <v>4789</v>
      </c>
      <c r="J148" t="s">
        <v>4790</v>
      </c>
      <c r="K148" t="s">
        <v>4791</v>
      </c>
      <c r="L148" t="s">
        <v>4827</v>
      </c>
    </row>
    <row r="149" spans="1:12">
      <c r="A149" t="s">
        <v>328</v>
      </c>
      <c r="B149" t="s">
        <v>329</v>
      </c>
      <c r="C149" t="s">
        <v>4908</v>
      </c>
      <c r="E149" t="s">
        <v>4909</v>
      </c>
      <c r="G149" t="s">
        <v>4495</v>
      </c>
      <c r="H149" t="s">
        <v>4496</v>
      </c>
      <c r="I149" t="s">
        <v>4789</v>
      </c>
      <c r="J149" t="s">
        <v>4790</v>
      </c>
      <c r="K149" t="s">
        <v>4791</v>
      </c>
      <c r="L149" t="s">
        <v>4827</v>
      </c>
    </row>
    <row r="150" spans="1:12">
      <c r="A150" t="s">
        <v>330</v>
      </c>
      <c r="B150" t="s">
        <v>331</v>
      </c>
      <c r="C150" t="s">
        <v>4910</v>
      </c>
      <c r="E150" t="s">
        <v>4911</v>
      </c>
      <c r="G150" t="s">
        <v>4495</v>
      </c>
      <c r="H150" t="s">
        <v>4496</v>
      </c>
      <c r="I150" t="s">
        <v>4789</v>
      </c>
      <c r="J150" t="s">
        <v>4790</v>
      </c>
      <c r="K150" t="s">
        <v>4791</v>
      </c>
      <c r="L150" t="s">
        <v>4827</v>
      </c>
    </row>
    <row r="151" spans="1:12">
      <c r="A151" t="s">
        <v>332</v>
      </c>
      <c r="B151" t="s">
        <v>333</v>
      </c>
      <c r="C151" t="s">
        <v>4912</v>
      </c>
      <c r="E151" t="s">
        <v>4913</v>
      </c>
      <c r="G151" t="s">
        <v>4495</v>
      </c>
      <c r="H151" t="s">
        <v>4496</v>
      </c>
      <c r="I151" t="s">
        <v>4789</v>
      </c>
      <c r="J151" t="s">
        <v>4790</v>
      </c>
      <c r="K151" t="s">
        <v>4791</v>
      </c>
      <c r="L151" t="s">
        <v>4827</v>
      </c>
    </row>
    <row r="152" spans="1:12">
      <c r="A152" t="s">
        <v>334</v>
      </c>
      <c r="B152" t="s">
        <v>335</v>
      </c>
      <c r="C152" t="s">
        <v>4914</v>
      </c>
      <c r="E152" t="s">
        <v>4915</v>
      </c>
      <c r="G152" t="s">
        <v>4495</v>
      </c>
      <c r="H152" t="s">
        <v>4496</v>
      </c>
      <c r="I152" t="s">
        <v>4789</v>
      </c>
      <c r="J152" t="s">
        <v>4790</v>
      </c>
      <c r="K152" t="s">
        <v>4791</v>
      </c>
      <c r="L152" t="s">
        <v>4827</v>
      </c>
    </row>
    <row r="153" spans="1:12">
      <c r="A153" t="s">
        <v>336</v>
      </c>
      <c r="B153" t="s">
        <v>337</v>
      </c>
      <c r="C153" t="s">
        <v>4916</v>
      </c>
      <c r="E153" t="s">
        <v>4917</v>
      </c>
      <c r="G153" t="s">
        <v>4495</v>
      </c>
      <c r="H153" t="s">
        <v>4496</v>
      </c>
      <c r="I153" t="s">
        <v>4789</v>
      </c>
      <c r="J153" t="s">
        <v>4790</v>
      </c>
      <c r="K153" t="s">
        <v>4791</v>
      </c>
      <c r="L153" t="s">
        <v>4827</v>
      </c>
    </row>
    <row r="154" spans="1:12">
      <c r="A154" t="s">
        <v>338</v>
      </c>
      <c r="B154" t="s">
        <v>339</v>
      </c>
      <c r="C154" t="s">
        <v>4918</v>
      </c>
      <c r="E154" t="s">
        <v>4919</v>
      </c>
      <c r="G154" t="s">
        <v>4495</v>
      </c>
      <c r="H154" t="s">
        <v>4496</v>
      </c>
      <c r="I154" t="s">
        <v>4789</v>
      </c>
      <c r="J154" t="s">
        <v>4790</v>
      </c>
      <c r="K154" t="s">
        <v>4791</v>
      </c>
      <c r="L154" t="s">
        <v>4827</v>
      </c>
    </row>
    <row r="155" spans="1:12">
      <c r="A155" t="s">
        <v>340</v>
      </c>
      <c r="B155" t="s">
        <v>341</v>
      </c>
      <c r="C155" t="s">
        <v>4920</v>
      </c>
      <c r="E155" t="s">
        <v>4921</v>
      </c>
      <c r="G155" t="s">
        <v>4495</v>
      </c>
      <c r="H155" t="s">
        <v>4496</v>
      </c>
      <c r="I155" t="s">
        <v>4789</v>
      </c>
      <c r="J155" t="s">
        <v>4790</v>
      </c>
      <c r="K155" t="s">
        <v>4791</v>
      </c>
      <c r="L155" t="s">
        <v>4827</v>
      </c>
    </row>
    <row r="156" spans="1:12">
      <c r="A156" t="s">
        <v>342</v>
      </c>
      <c r="B156" t="s">
        <v>343</v>
      </c>
      <c r="C156" t="s">
        <v>4922</v>
      </c>
      <c r="E156" t="s">
        <v>4923</v>
      </c>
      <c r="G156" t="s">
        <v>4495</v>
      </c>
      <c r="H156" t="s">
        <v>4496</v>
      </c>
      <c r="I156" t="s">
        <v>4789</v>
      </c>
      <c r="J156" t="s">
        <v>4790</v>
      </c>
      <c r="K156" t="s">
        <v>4791</v>
      </c>
      <c r="L156" t="s">
        <v>4827</v>
      </c>
    </row>
    <row r="157" spans="1:12">
      <c r="A157" t="s">
        <v>344</v>
      </c>
      <c r="B157" t="s">
        <v>345</v>
      </c>
      <c r="C157" t="s">
        <v>4924</v>
      </c>
      <c r="E157" t="s">
        <v>4925</v>
      </c>
      <c r="G157" t="s">
        <v>4495</v>
      </c>
      <c r="H157" t="s">
        <v>4496</v>
      </c>
      <c r="I157" t="s">
        <v>4789</v>
      </c>
      <c r="J157" t="s">
        <v>4790</v>
      </c>
      <c r="K157" t="s">
        <v>4791</v>
      </c>
      <c r="L157" t="s">
        <v>4827</v>
      </c>
    </row>
    <row r="158" spans="1:12">
      <c r="A158" t="s">
        <v>346</v>
      </c>
      <c r="B158" t="s">
        <v>347</v>
      </c>
      <c r="C158" t="s">
        <v>4926</v>
      </c>
      <c r="E158" t="s">
        <v>4927</v>
      </c>
      <c r="G158" t="s">
        <v>4495</v>
      </c>
      <c r="H158" t="s">
        <v>4496</v>
      </c>
      <c r="I158" t="s">
        <v>4789</v>
      </c>
      <c r="J158" t="s">
        <v>4790</v>
      </c>
      <c r="K158" t="s">
        <v>4791</v>
      </c>
      <c r="L158" t="s">
        <v>4827</v>
      </c>
    </row>
    <row r="159" spans="1:12">
      <c r="A159" t="s">
        <v>348</v>
      </c>
      <c r="B159" t="s">
        <v>349</v>
      </c>
      <c r="C159" t="s">
        <v>4928</v>
      </c>
      <c r="E159" t="s">
        <v>4929</v>
      </c>
      <c r="G159" t="s">
        <v>4495</v>
      </c>
      <c r="H159" t="s">
        <v>4496</v>
      </c>
      <c r="I159" t="s">
        <v>4789</v>
      </c>
      <c r="J159" t="s">
        <v>4790</v>
      </c>
      <c r="K159" t="s">
        <v>4791</v>
      </c>
      <c r="L159" t="s">
        <v>4827</v>
      </c>
    </row>
    <row r="160" spans="1:12">
      <c r="A160" t="s">
        <v>350</v>
      </c>
      <c r="B160" t="s">
        <v>351</v>
      </c>
      <c r="C160" t="s">
        <v>4930</v>
      </c>
      <c r="E160" t="s">
        <v>4931</v>
      </c>
      <c r="G160" t="s">
        <v>4495</v>
      </c>
      <c r="H160" t="s">
        <v>4496</v>
      </c>
      <c r="I160" t="s">
        <v>4789</v>
      </c>
      <c r="J160" t="s">
        <v>4790</v>
      </c>
      <c r="K160" t="s">
        <v>4791</v>
      </c>
      <c r="L160" t="s">
        <v>4827</v>
      </c>
    </row>
    <row r="161" spans="1:12">
      <c r="A161" t="s">
        <v>352</v>
      </c>
      <c r="B161" t="s">
        <v>353</v>
      </c>
      <c r="C161" t="s">
        <v>4932</v>
      </c>
      <c r="E161" t="s">
        <v>4933</v>
      </c>
      <c r="G161" t="s">
        <v>4495</v>
      </c>
      <c r="H161" t="s">
        <v>4496</v>
      </c>
      <c r="I161" t="s">
        <v>4789</v>
      </c>
      <c r="J161" t="s">
        <v>4790</v>
      </c>
      <c r="K161" t="s">
        <v>4791</v>
      </c>
      <c r="L161" t="s">
        <v>4827</v>
      </c>
    </row>
    <row r="162" spans="1:12">
      <c r="A162" t="s">
        <v>354</v>
      </c>
      <c r="B162" t="s">
        <v>355</v>
      </c>
      <c r="C162" t="s">
        <v>4934</v>
      </c>
      <c r="E162" t="s">
        <v>4935</v>
      </c>
      <c r="G162" t="s">
        <v>4495</v>
      </c>
      <c r="H162" t="s">
        <v>4496</v>
      </c>
      <c r="I162" t="s">
        <v>4789</v>
      </c>
      <c r="J162" t="s">
        <v>4790</v>
      </c>
      <c r="K162" t="s">
        <v>4791</v>
      </c>
      <c r="L162" t="s">
        <v>4827</v>
      </c>
    </row>
    <row r="163" spans="1:12">
      <c r="A163" t="s">
        <v>356</v>
      </c>
      <c r="B163" t="s">
        <v>357</v>
      </c>
      <c r="C163" t="s">
        <v>4936</v>
      </c>
      <c r="E163" t="s">
        <v>4937</v>
      </c>
      <c r="G163" t="s">
        <v>4495</v>
      </c>
      <c r="H163" t="s">
        <v>4496</v>
      </c>
      <c r="I163" t="s">
        <v>4789</v>
      </c>
      <c r="J163" t="s">
        <v>4790</v>
      </c>
      <c r="K163" t="s">
        <v>4791</v>
      </c>
      <c r="L163" t="s">
        <v>4827</v>
      </c>
    </row>
    <row r="164" spans="1:12">
      <c r="A164" t="s">
        <v>358</v>
      </c>
      <c r="B164" t="s">
        <v>359</v>
      </c>
      <c r="C164" t="s">
        <v>4938</v>
      </c>
      <c r="E164" t="s">
        <v>4939</v>
      </c>
      <c r="G164" t="s">
        <v>4495</v>
      </c>
      <c r="H164" t="s">
        <v>4496</v>
      </c>
      <c r="I164" t="s">
        <v>4789</v>
      </c>
      <c r="J164" t="s">
        <v>4790</v>
      </c>
      <c r="K164" t="s">
        <v>4791</v>
      </c>
      <c r="L164" t="s">
        <v>4827</v>
      </c>
    </row>
    <row r="165" spans="1:12">
      <c r="A165" t="s">
        <v>360</v>
      </c>
      <c r="B165" t="s">
        <v>361</v>
      </c>
      <c r="C165" t="s">
        <v>4940</v>
      </c>
      <c r="E165" t="s">
        <v>4941</v>
      </c>
      <c r="G165" t="s">
        <v>4495</v>
      </c>
      <c r="H165" t="s">
        <v>4496</v>
      </c>
      <c r="I165" t="s">
        <v>4789</v>
      </c>
      <c r="J165" t="s">
        <v>4790</v>
      </c>
      <c r="K165" t="s">
        <v>4791</v>
      </c>
      <c r="L165" t="s">
        <v>4827</v>
      </c>
    </row>
    <row r="166" spans="1:12">
      <c r="A166" t="s">
        <v>362</v>
      </c>
      <c r="B166" t="s">
        <v>363</v>
      </c>
      <c r="C166" t="s">
        <v>4942</v>
      </c>
      <c r="E166" t="s">
        <v>4943</v>
      </c>
      <c r="G166" t="s">
        <v>4495</v>
      </c>
      <c r="H166" t="s">
        <v>4496</v>
      </c>
      <c r="I166" t="s">
        <v>4789</v>
      </c>
      <c r="J166" t="s">
        <v>4790</v>
      </c>
      <c r="K166" t="s">
        <v>4791</v>
      </c>
      <c r="L166" t="s">
        <v>4827</v>
      </c>
    </row>
    <row r="167" spans="1:12">
      <c r="A167" t="s">
        <v>364</v>
      </c>
      <c r="B167" t="s">
        <v>365</v>
      </c>
      <c r="C167" t="s">
        <v>4944</v>
      </c>
      <c r="E167" t="s">
        <v>4945</v>
      </c>
      <c r="G167" t="s">
        <v>4495</v>
      </c>
      <c r="H167" t="s">
        <v>4496</v>
      </c>
      <c r="I167" t="s">
        <v>4789</v>
      </c>
      <c r="J167" t="s">
        <v>4790</v>
      </c>
      <c r="K167" t="s">
        <v>4791</v>
      </c>
      <c r="L167" t="s">
        <v>4827</v>
      </c>
    </row>
    <row r="168" spans="1:12">
      <c r="A168" t="s">
        <v>366</v>
      </c>
      <c r="B168" t="s">
        <v>367</v>
      </c>
      <c r="C168" t="s">
        <v>4946</v>
      </c>
      <c r="E168" t="s">
        <v>4947</v>
      </c>
      <c r="G168" t="s">
        <v>4495</v>
      </c>
      <c r="H168" t="s">
        <v>4496</v>
      </c>
      <c r="I168" t="s">
        <v>4789</v>
      </c>
      <c r="J168" t="s">
        <v>4790</v>
      </c>
      <c r="K168" t="s">
        <v>4791</v>
      </c>
      <c r="L168" t="s">
        <v>4827</v>
      </c>
    </row>
    <row r="169" spans="1:12">
      <c r="A169" t="s">
        <v>368</v>
      </c>
      <c r="B169" t="s">
        <v>369</v>
      </c>
      <c r="C169" t="s">
        <v>4948</v>
      </c>
      <c r="E169" t="s">
        <v>4949</v>
      </c>
      <c r="G169" t="s">
        <v>4495</v>
      </c>
      <c r="H169" t="s">
        <v>4496</v>
      </c>
      <c r="I169" t="s">
        <v>4789</v>
      </c>
      <c r="J169" t="s">
        <v>4790</v>
      </c>
      <c r="K169" t="s">
        <v>4791</v>
      </c>
      <c r="L169" t="s">
        <v>4827</v>
      </c>
    </row>
    <row r="170" spans="1:12">
      <c r="A170" t="s">
        <v>370</v>
      </c>
      <c r="B170" t="s">
        <v>371</v>
      </c>
      <c r="C170" t="s">
        <v>4950</v>
      </c>
      <c r="E170" t="s">
        <v>4951</v>
      </c>
      <c r="G170" t="s">
        <v>4495</v>
      </c>
      <c r="H170" t="s">
        <v>4496</v>
      </c>
      <c r="I170" t="s">
        <v>4789</v>
      </c>
      <c r="J170" t="s">
        <v>4790</v>
      </c>
      <c r="K170" t="s">
        <v>4791</v>
      </c>
      <c r="L170" t="s">
        <v>4827</v>
      </c>
    </row>
    <row r="171" spans="1:12">
      <c r="A171" t="s">
        <v>372</v>
      </c>
      <c r="B171" t="s">
        <v>373</v>
      </c>
      <c r="C171" t="s">
        <v>4952</v>
      </c>
      <c r="E171" t="s">
        <v>4953</v>
      </c>
      <c r="G171" t="s">
        <v>4495</v>
      </c>
      <c r="H171" t="s">
        <v>4496</v>
      </c>
      <c r="I171" t="s">
        <v>4789</v>
      </c>
      <c r="J171" t="s">
        <v>4790</v>
      </c>
      <c r="K171" t="s">
        <v>4791</v>
      </c>
      <c r="L171" t="s">
        <v>4827</v>
      </c>
    </row>
    <row r="172" spans="1:12">
      <c r="A172" t="s">
        <v>374</v>
      </c>
      <c r="B172" t="s">
        <v>375</v>
      </c>
      <c r="C172" t="s">
        <v>4954</v>
      </c>
      <c r="E172" t="s">
        <v>4955</v>
      </c>
      <c r="G172" t="s">
        <v>4495</v>
      </c>
      <c r="H172" t="s">
        <v>4496</v>
      </c>
      <c r="I172" t="s">
        <v>4789</v>
      </c>
      <c r="J172" t="s">
        <v>4790</v>
      </c>
      <c r="K172" t="s">
        <v>4791</v>
      </c>
      <c r="L172" t="s">
        <v>4827</v>
      </c>
    </row>
    <row r="173" spans="1:12">
      <c r="A173" t="s">
        <v>376</v>
      </c>
      <c r="B173" t="s">
        <v>377</v>
      </c>
      <c r="C173" t="s">
        <v>4956</v>
      </c>
      <c r="E173" t="s">
        <v>4957</v>
      </c>
      <c r="G173" t="s">
        <v>4495</v>
      </c>
      <c r="H173" t="s">
        <v>4496</v>
      </c>
      <c r="I173" t="s">
        <v>4789</v>
      </c>
      <c r="J173" t="s">
        <v>4790</v>
      </c>
      <c r="K173" t="s">
        <v>4791</v>
      </c>
      <c r="L173" t="s">
        <v>4827</v>
      </c>
    </row>
    <row r="174" spans="1:12">
      <c r="A174" t="s">
        <v>378</v>
      </c>
      <c r="B174" t="s">
        <v>379</v>
      </c>
      <c r="C174" t="s">
        <v>4958</v>
      </c>
      <c r="E174" t="s">
        <v>4959</v>
      </c>
      <c r="G174" t="s">
        <v>4495</v>
      </c>
      <c r="H174" t="s">
        <v>4496</v>
      </c>
      <c r="I174" t="s">
        <v>4789</v>
      </c>
      <c r="J174" t="s">
        <v>4790</v>
      </c>
      <c r="K174" t="s">
        <v>4791</v>
      </c>
      <c r="L174" t="s">
        <v>4827</v>
      </c>
    </row>
    <row r="175" spans="1:12">
      <c r="A175" t="s">
        <v>380</v>
      </c>
      <c r="B175" t="s">
        <v>381</v>
      </c>
      <c r="C175" t="s">
        <v>4960</v>
      </c>
      <c r="E175" t="s">
        <v>4961</v>
      </c>
      <c r="G175" t="s">
        <v>4495</v>
      </c>
      <c r="H175" t="s">
        <v>4496</v>
      </c>
      <c r="I175" t="s">
        <v>4789</v>
      </c>
      <c r="J175" t="s">
        <v>4790</v>
      </c>
      <c r="K175" t="s">
        <v>4791</v>
      </c>
      <c r="L175" t="s">
        <v>4827</v>
      </c>
    </row>
    <row r="176" spans="1:12">
      <c r="A176" t="s">
        <v>382</v>
      </c>
      <c r="B176" t="s">
        <v>383</v>
      </c>
      <c r="C176" t="s">
        <v>4962</v>
      </c>
      <c r="E176" t="s">
        <v>4963</v>
      </c>
      <c r="G176" t="s">
        <v>4495</v>
      </c>
      <c r="H176" t="s">
        <v>4496</v>
      </c>
      <c r="I176" t="s">
        <v>4789</v>
      </c>
      <c r="J176" t="s">
        <v>4790</v>
      </c>
      <c r="K176" t="s">
        <v>4791</v>
      </c>
      <c r="L176" t="s">
        <v>4827</v>
      </c>
    </row>
    <row r="177" spans="1:12">
      <c r="A177" t="s">
        <v>384</v>
      </c>
      <c r="B177" t="s">
        <v>385</v>
      </c>
      <c r="C177" t="s">
        <v>4964</v>
      </c>
      <c r="E177" t="s">
        <v>4965</v>
      </c>
      <c r="G177" t="s">
        <v>4495</v>
      </c>
      <c r="H177" t="s">
        <v>4496</v>
      </c>
      <c r="I177" t="s">
        <v>4789</v>
      </c>
      <c r="J177" t="s">
        <v>4790</v>
      </c>
      <c r="K177" t="s">
        <v>4791</v>
      </c>
      <c r="L177" t="s">
        <v>4827</v>
      </c>
    </row>
    <row r="178" spans="1:12">
      <c r="A178" t="s">
        <v>386</v>
      </c>
      <c r="B178" t="s">
        <v>387</v>
      </c>
      <c r="C178" t="s">
        <v>4966</v>
      </c>
      <c r="E178" t="s">
        <v>4967</v>
      </c>
      <c r="G178" t="s">
        <v>4495</v>
      </c>
      <c r="H178" t="s">
        <v>4496</v>
      </c>
      <c r="I178" t="s">
        <v>4789</v>
      </c>
      <c r="J178" t="s">
        <v>4790</v>
      </c>
      <c r="K178" t="s">
        <v>4791</v>
      </c>
      <c r="L178" t="s">
        <v>4827</v>
      </c>
    </row>
    <row r="179" spans="1:12">
      <c r="A179" t="s">
        <v>388</v>
      </c>
      <c r="B179" t="s">
        <v>389</v>
      </c>
      <c r="C179" t="s">
        <v>4968</v>
      </c>
      <c r="E179" t="s">
        <v>4969</v>
      </c>
      <c r="G179" t="s">
        <v>4495</v>
      </c>
      <c r="H179" t="s">
        <v>4496</v>
      </c>
      <c r="I179" t="s">
        <v>4789</v>
      </c>
      <c r="J179" t="s">
        <v>4790</v>
      </c>
      <c r="K179" t="s">
        <v>4791</v>
      </c>
      <c r="L179" t="s">
        <v>4827</v>
      </c>
    </row>
    <row r="180" spans="1:12">
      <c r="A180" t="s">
        <v>390</v>
      </c>
      <c r="B180" t="s">
        <v>391</v>
      </c>
      <c r="C180" t="s">
        <v>4970</v>
      </c>
      <c r="E180" t="s">
        <v>4971</v>
      </c>
      <c r="G180" t="s">
        <v>4495</v>
      </c>
      <c r="H180" t="s">
        <v>4496</v>
      </c>
      <c r="I180" t="s">
        <v>4789</v>
      </c>
      <c r="J180" t="s">
        <v>4790</v>
      </c>
      <c r="K180" t="s">
        <v>4791</v>
      </c>
      <c r="L180" t="s">
        <v>4827</v>
      </c>
    </row>
    <row r="181" spans="1:12">
      <c r="A181" t="s">
        <v>392</v>
      </c>
      <c r="B181" t="s">
        <v>393</v>
      </c>
      <c r="C181" t="s">
        <v>4972</v>
      </c>
      <c r="E181" t="s">
        <v>4973</v>
      </c>
      <c r="G181" t="s">
        <v>4495</v>
      </c>
      <c r="H181" t="s">
        <v>4496</v>
      </c>
      <c r="I181" t="s">
        <v>4789</v>
      </c>
      <c r="J181" t="s">
        <v>4790</v>
      </c>
      <c r="K181" t="s">
        <v>4791</v>
      </c>
      <c r="L181" t="s">
        <v>4827</v>
      </c>
    </row>
    <row r="182" spans="1:12">
      <c r="A182" t="s">
        <v>394</v>
      </c>
      <c r="B182" t="s">
        <v>395</v>
      </c>
      <c r="C182" t="s">
        <v>4974</v>
      </c>
      <c r="E182" t="s">
        <v>4975</v>
      </c>
      <c r="G182" t="s">
        <v>4495</v>
      </c>
      <c r="H182" t="s">
        <v>4496</v>
      </c>
      <c r="I182" t="s">
        <v>4789</v>
      </c>
      <c r="J182" t="s">
        <v>4790</v>
      </c>
      <c r="K182" t="s">
        <v>4791</v>
      </c>
      <c r="L182" t="s">
        <v>4827</v>
      </c>
    </row>
    <row r="183" spans="1:12">
      <c r="A183" t="s">
        <v>396</v>
      </c>
      <c r="B183" t="s">
        <v>397</v>
      </c>
      <c r="C183" t="s">
        <v>4976</v>
      </c>
      <c r="E183" t="s">
        <v>4977</v>
      </c>
      <c r="G183" t="s">
        <v>4495</v>
      </c>
      <c r="H183" t="s">
        <v>4496</v>
      </c>
      <c r="I183" t="s">
        <v>4789</v>
      </c>
      <c r="J183" t="s">
        <v>4790</v>
      </c>
      <c r="K183" t="s">
        <v>4791</v>
      </c>
      <c r="L183" t="s">
        <v>4827</v>
      </c>
    </row>
    <row r="184" spans="1:12">
      <c r="A184" t="s">
        <v>398</v>
      </c>
      <c r="B184" t="s">
        <v>399</v>
      </c>
      <c r="C184" t="s">
        <v>4978</v>
      </c>
      <c r="E184" t="s">
        <v>4979</v>
      </c>
      <c r="G184" t="s">
        <v>4495</v>
      </c>
      <c r="H184" t="s">
        <v>4496</v>
      </c>
      <c r="I184" t="s">
        <v>4789</v>
      </c>
      <c r="J184" t="s">
        <v>4790</v>
      </c>
      <c r="K184" t="s">
        <v>4791</v>
      </c>
      <c r="L184" t="s">
        <v>4827</v>
      </c>
    </row>
    <row r="185" spans="1:12">
      <c r="A185" t="s">
        <v>400</v>
      </c>
      <c r="B185" t="s">
        <v>401</v>
      </c>
      <c r="C185" t="s">
        <v>4980</v>
      </c>
      <c r="E185" t="s">
        <v>4981</v>
      </c>
      <c r="G185" t="s">
        <v>4495</v>
      </c>
      <c r="H185" t="s">
        <v>4496</v>
      </c>
      <c r="I185" t="s">
        <v>4789</v>
      </c>
      <c r="J185" t="s">
        <v>4790</v>
      </c>
      <c r="K185" t="s">
        <v>4791</v>
      </c>
      <c r="L185" t="s">
        <v>4827</v>
      </c>
    </row>
    <row r="186" spans="1:12">
      <c r="A186" t="s">
        <v>402</v>
      </c>
      <c r="B186" t="s">
        <v>403</v>
      </c>
      <c r="C186" t="s">
        <v>4982</v>
      </c>
      <c r="E186" t="s">
        <v>4983</v>
      </c>
      <c r="G186" t="s">
        <v>4495</v>
      </c>
      <c r="H186" t="s">
        <v>4496</v>
      </c>
      <c r="I186" t="s">
        <v>4789</v>
      </c>
      <c r="J186" t="s">
        <v>4790</v>
      </c>
      <c r="K186" t="s">
        <v>4791</v>
      </c>
      <c r="L186" t="s">
        <v>4827</v>
      </c>
    </row>
    <row r="187" spans="1:12">
      <c r="A187" t="s">
        <v>404</v>
      </c>
      <c r="B187" t="s">
        <v>405</v>
      </c>
      <c r="C187" t="s">
        <v>4984</v>
      </c>
      <c r="E187" t="s">
        <v>4985</v>
      </c>
      <c r="G187" t="s">
        <v>4495</v>
      </c>
      <c r="H187" t="s">
        <v>4496</v>
      </c>
      <c r="I187" t="s">
        <v>4789</v>
      </c>
      <c r="J187" t="s">
        <v>4790</v>
      </c>
      <c r="K187" t="s">
        <v>4791</v>
      </c>
      <c r="L187" t="s">
        <v>4827</v>
      </c>
    </row>
    <row r="188" spans="1:12">
      <c r="A188" t="s">
        <v>406</v>
      </c>
      <c r="B188" t="s">
        <v>407</v>
      </c>
      <c r="C188" t="s">
        <v>4986</v>
      </c>
      <c r="E188" t="s">
        <v>4987</v>
      </c>
      <c r="G188" t="s">
        <v>4495</v>
      </c>
      <c r="H188" t="s">
        <v>4496</v>
      </c>
      <c r="I188" t="s">
        <v>4789</v>
      </c>
      <c r="J188" t="s">
        <v>4790</v>
      </c>
      <c r="K188" t="s">
        <v>4791</v>
      </c>
      <c r="L188" t="s">
        <v>4827</v>
      </c>
    </row>
    <row r="189" spans="1:12">
      <c r="A189" t="s">
        <v>408</v>
      </c>
      <c r="B189" t="s">
        <v>409</v>
      </c>
      <c r="C189" t="s">
        <v>4988</v>
      </c>
      <c r="E189" t="s">
        <v>4989</v>
      </c>
      <c r="G189" t="s">
        <v>4495</v>
      </c>
      <c r="H189" t="s">
        <v>4496</v>
      </c>
      <c r="I189" t="s">
        <v>4789</v>
      </c>
      <c r="J189" t="s">
        <v>4790</v>
      </c>
      <c r="K189" t="s">
        <v>4791</v>
      </c>
      <c r="L189" t="s">
        <v>4827</v>
      </c>
    </row>
    <row r="190" spans="1:12">
      <c r="A190" t="s">
        <v>410</v>
      </c>
      <c r="B190" t="s">
        <v>411</v>
      </c>
      <c r="C190" t="s">
        <v>4990</v>
      </c>
      <c r="E190" t="s">
        <v>4991</v>
      </c>
      <c r="G190" t="s">
        <v>4495</v>
      </c>
      <c r="H190" t="s">
        <v>4496</v>
      </c>
      <c r="I190" t="s">
        <v>4789</v>
      </c>
      <c r="J190" t="s">
        <v>4790</v>
      </c>
      <c r="K190" t="s">
        <v>4791</v>
      </c>
      <c r="L190" t="s">
        <v>4827</v>
      </c>
    </row>
    <row r="191" spans="1:12">
      <c r="A191" t="s">
        <v>412</v>
      </c>
      <c r="B191" t="s">
        <v>413</v>
      </c>
      <c r="C191" t="s">
        <v>4992</v>
      </c>
      <c r="E191" t="s">
        <v>4993</v>
      </c>
      <c r="G191" t="s">
        <v>4495</v>
      </c>
      <c r="H191" t="s">
        <v>4496</v>
      </c>
      <c r="I191" t="s">
        <v>4789</v>
      </c>
      <c r="J191" t="s">
        <v>4790</v>
      </c>
      <c r="K191" t="s">
        <v>4791</v>
      </c>
      <c r="L191" t="s">
        <v>4827</v>
      </c>
    </row>
    <row r="192" spans="1:12">
      <c r="A192" t="s">
        <v>414</v>
      </c>
      <c r="B192" t="s">
        <v>415</v>
      </c>
      <c r="C192" t="s">
        <v>4994</v>
      </c>
      <c r="E192" t="s">
        <v>4995</v>
      </c>
      <c r="G192" t="s">
        <v>4495</v>
      </c>
      <c r="H192" t="s">
        <v>4496</v>
      </c>
      <c r="I192" t="s">
        <v>4789</v>
      </c>
      <c r="J192" t="s">
        <v>4790</v>
      </c>
      <c r="K192" t="s">
        <v>4791</v>
      </c>
      <c r="L192" t="s">
        <v>4827</v>
      </c>
    </row>
    <row r="193" spans="1:12">
      <c r="A193" t="s">
        <v>416</v>
      </c>
      <c r="B193" t="s">
        <v>417</v>
      </c>
      <c r="C193" t="s">
        <v>4996</v>
      </c>
      <c r="E193" t="s">
        <v>4997</v>
      </c>
      <c r="G193" t="s">
        <v>4495</v>
      </c>
      <c r="H193" t="s">
        <v>4496</v>
      </c>
      <c r="I193" t="s">
        <v>4789</v>
      </c>
      <c r="J193" t="s">
        <v>4790</v>
      </c>
      <c r="K193" t="s">
        <v>4791</v>
      </c>
      <c r="L193" t="s">
        <v>4827</v>
      </c>
    </row>
    <row r="194" spans="1:12">
      <c r="A194" t="s">
        <v>418</v>
      </c>
      <c r="B194" t="s">
        <v>419</v>
      </c>
      <c r="C194" t="s">
        <v>4998</v>
      </c>
      <c r="E194" t="s">
        <v>4999</v>
      </c>
      <c r="G194" t="s">
        <v>4495</v>
      </c>
      <c r="H194" t="s">
        <v>4496</v>
      </c>
      <c r="I194" t="s">
        <v>4789</v>
      </c>
      <c r="J194" t="s">
        <v>4790</v>
      </c>
      <c r="K194" t="s">
        <v>4791</v>
      </c>
      <c r="L194" t="s">
        <v>4827</v>
      </c>
    </row>
    <row r="195" spans="1:12">
      <c r="A195" t="s">
        <v>420</v>
      </c>
      <c r="B195" t="s">
        <v>421</v>
      </c>
      <c r="C195" t="s">
        <v>5000</v>
      </c>
      <c r="E195" t="s">
        <v>5001</v>
      </c>
      <c r="G195" t="s">
        <v>4495</v>
      </c>
      <c r="H195" t="s">
        <v>4496</v>
      </c>
      <c r="I195" t="s">
        <v>4789</v>
      </c>
      <c r="J195" t="s">
        <v>4790</v>
      </c>
      <c r="K195" t="s">
        <v>4791</v>
      </c>
      <c r="L195" t="s">
        <v>4827</v>
      </c>
    </row>
    <row r="196" spans="1:12">
      <c r="A196" t="s">
        <v>422</v>
      </c>
      <c r="B196" t="s">
        <v>423</v>
      </c>
      <c r="C196" t="s">
        <v>5002</v>
      </c>
      <c r="E196" t="s">
        <v>5003</v>
      </c>
      <c r="G196" t="s">
        <v>4495</v>
      </c>
      <c r="H196" t="s">
        <v>4496</v>
      </c>
      <c r="I196" t="s">
        <v>4789</v>
      </c>
      <c r="J196" t="s">
        <v>4790</v>
      </c>
      <c r="K196" t="s">
        <v>4791</v>
      </c>
      <c r="L196" t="s">
        <v>4827</v>
      </c>
    </row>
    <row r="197" spans="1:12">
      <c r="A197" t="s">
        <v>424</v>
      </c>
      <c r="B197" t="s">
        <v>425</v>
      </c>
      <c r="C197" t="s">
        <v>5004</v>
      </c>
      <c r="E197" t="s">
        <v>5005</v>
      </c>
      <c r="G197" t="s">
        <v>4495</v>
      </c>
      <c r="H197" t="s">
        <v>4496</v>
      </c>
      <c r="I197" t="s">
        <v>4789</v>
      </c>
      <c r="J197" t="s">
        <v>4790</v>
      </c>
      <c r="K197" t="s">
        <v>4791</v>
      </c>
      <c r="L197" t="s">
        <v>4827</v>
      </c>
    </row>
    <row r="198" spans="1:12">
      <c r="A198" t="s">
        <v>426</v>
      </c>
      <c r="B198" t="s">
        <v>427</v>
      </c>
      <c r="C198" t="s">
        <v>5006</v>
      </c>
      <c r="E198" t="s">
        <v>5007</v>
      </c>
      <c r="G198" t="s">
        <v>4495</v>
      </c>
      <c r="H198" t="s">
        <v>4496</v>
      </c>
      <c r="I198" t="s">
        <v>4789</v>
      </c>
      <c r="J198" t="s">
        <v>4790</v>
      </c>
      <c r="K198" t="s">
        <v>4791</v>
      </c>
      <c r="L198" t="s">
        <v>4827</v>
      </c>
    </row>
    <row r="199" spans="1:12">
      <c r="A199" t="s">
        <v>428</v>
      </c>
      <c r="B199" t="s">
        <v>429</v>
      </c>
      <c r="C199" t="s">
        <v>5008</v>
      </c>
      <c r="E199" t="s">
        <v>5009</v>
      </c>
      <c r="G199" t="s">
        <v>4495</v>
      </c>
      <c r="H199" t="s">
        <v>4496</v>
      </c>
      <c r="I199" t="s">
        <v>4789</v>
      </c>
      <c r="J199" t="s">
        <v>4790</v>
      </c>
      <c r="K199" t="s">
        <v>4791</v>
      </c>
      <c r="L199" t="s">
        <v>4827</v>
      </c>
    </row>
    <row r="200" spans="1:12">
      <c r="A200" t="s">
        <v>430</v>
      </c>
      <c r="B200" t="s">
        <v>431</v>
      </c>
      <c r="C200" t="s">
        <v>5010</v>
      </c>
      <c r="E200" t="s">
        <v>5011</v>
      </c>
      <c r="G200" t="s">
        <v>4495</v>
      </c>
      <c r="H200" t="s">
        <v>4496</v>
      </c>
      <c r="I200" t="s">
        <v>4789</v>
      </c>
      <c r="J200" t="s">
        <v>4790</v>
      </c>
      <c r="K200" t="s">
        <v>4791</v>
      </c>
      <c r="L200" t="s">
        <v>4827</v>
      </c>
    </row>
    <row r="201" spans="1:12">
      <c r="A201" t="s">
        <v>432</v>
      </c>
      <c r="B201" t="s">
        <v>433</v>
      </c>
      <c r="C201" t="s">
        <v>5012</v>
      </c>
      <c r="E201" t="s">
        <v>5013</v>
      </c>
      <c r="G201" t="s">
        <v>4495</v>
      </c>
      <c r="H201" t="s">
        <v>4496</v>
      </c>
      <c r="I201" t="s">
        <v>4789</v>
      </c>
      <c r="J201" t="s">
        <v>4790</v>
      </c>
      <c r="K201" t="s">
        <v>4791</v>
      </c>
      <c r="L201" t="s">
        <v>4827</v>
      </c>
    </row>
    <row r="202" spans="1:12">
      <c r="A202" t="s">
        <v>434</v>
      </c>
      <c r="B202" t="s">
        <v>435</v>
      </c>
      <c r="C202" t="s">
        <v>5014</v>
      </c>
      <c r="E202" t="s">
        <v>5015</v>
      </c>
      <c r="G202" t="s">
        <v>4495</v>
      </c>
      <c r="H202" t="s">
        <v>4496</v>
      </c>
      <c r="I202" t="s">
        <v>4789</v>
      </c>
      <c r="J202" t="s">
        <v>4790</v>
      </c>
      <c r="K202" t="s">
        <v>4791</v>
      </c>
      <c r="L202" t="s">
        <v>4827</v>
      </c>
    </row>
    <row r="203" spans="1:12">
      <c r="A203" t="s">
        <v>436</v>
      </c>
      <c r="B203" t="s">
        <v>437</v>
      </c>
      <c r="C203" t="s">
        <v>5016</v>
      </c>
      <c r="E203" t="s">
        <v>5017</v>
      </c>
      <c r="G203" t="s">
        <v>4495</v>
      </c>
      <c r="H203" t="s">
        <v>4496</v>
      </c>
      <c r="I203" t="s">
        <v>4789</v>
      </c>
      <c r="J203" t="s">
        <v>4790</v>
      </c>
      <c r="K203" t="s">
        <v>4791</v>
      </c>
      <c r="L203" t="s">
        <v>4827</v>
      </c>
    </row>
    <row r="204" spans="1:12">
      <c r="A204" t="s">
        <v>438</v>
      </c>
      <c r="B204" t="s">
        <v>439</v>
      </c>
      <c r="C204" t="s">
        <v>5018</v>
      </c>
      <c r="E204" t="s">
        <v>5019</v>
      </c>
      <c r="G204" t="s">
        <v>4495</v>
      </c>
      <c r="H204" t="s">
        <v>4496</v>
      </c>
      <c r="I204" t="s">
        <v>4789</v>
      </c>
      <c r="J204" t="s">
        <v>4790</v>
      </c>
      <c r="K204" t="s">
        <v>4791</v>
      </c>
      <c r="L204" t="s">
        <v>4827</v>
      </c>
    </row>
    <row r="205" spans="1:12">
      <c r="A205" t="s">
        <v>440</v>
      </c>
      <c r="B205" t="s">
        <v>441</v>
      </c>
      <c r="C205" t="s">
        <v>5020</v>
      </c>
      <c r="E205" t="s">
        <v>5021</v>
      </c>
      <c r="G205" t="s">
        <v>4495</v>
      </c>
      <c r="H205" t="s">
        <v>4496</v>
      </c>
      <c r="I205" t="s">
        <v>4789</v>
      </c>
      <c r="J205" t="s">
        <v>4790</v>
      </c>
      <c r="K205" t="s">
        <v>4791</v>
      </c>
      <c r="L205" t="s">
        <v>4827</v>
      </c>
    </row>
    <row r="206" spans="1:12">
      <c r="A206" t="s">
        <v>442</v>
      </c>
      <c r="B206" t="s">
        <v>443</v>
      </c>
      <c r="C206" t="s">
        <v>5022</v>
      </c>
      <c r="E206" t="s">
        <v>5023</v>
      </c>
      <c r="G206" t="s">
        <v>4495</v>
      </c>
      <c r="H206" t="s">
        <v>4496</v>
      </c>
      <c r="I206" t="s">
        <v>4789</v>
      </c>
      <c r="J206" t="s">
        <v>4790</v>
      </c>
      <c r="K206" t="s">
        <v>4791</v>
      </c>
      <c r="L206" t="s">
        <v>4827</v>
      </c>
    </row>
    <row r="207" spans="1:12">
      <c r="A207" t="s">
        <v>444</v>
      </c>
      <c r="B207" t="s">
        <v>445</v>
      </c>
      <c r="C207" t="s">
        <v>5024</v>
      </c>
      <c r="E207" t="s">
        <v>5025</v>
      </c>
      <c r="G207" t="s">
        <v>4495</v>
      </c>
      <c r="H207" t="s">
        <v>4496</v>
      </c>
      <c r="I207" t="s">
        <v>4789</v>
      </c>
      <c r="J207" t="s">
        <v>4790</v>
      </c>
      <c r="K207" t="s">
        <v>4791</v>
      </c>
      <c r="L207" t="s">
        <v>4827</v>
      </c>
    </row>
    <row r="208" spans="1:12">
      <c r="A208" t="s">
        <v>446</v>
      </c>
      <c r="B208" t="s">
        <v>447</v>
      </c>
      <c r="C208" t="s">
        <v>5026</v>
      </c>
      <c r="E208" t="s">
        <v>5027</v>
      </c>
      <c r="G208" t="s">
        <v>4495</v>
      </c>
      <c r="H208" t="s">
        <v>4496</v>
      </c>
      <c r="I208" t="s">
        <v>4789</v>
      </c>
      <c r="J208" t="s">
        <v>4790</v>
      </c>
      <c r="K208" t="s">
        <v>4791</v>
      </c>
      <c r="L208" t="s">
        <v>4827</v>
      </c>
    </row>
    <row r="209" spans="1:12">
      <c r="A209" t="s">
        <v>448</v>
      </c>
      <c r="B209" t="s">
        <v>449</v>
      </c>
      <c r="C209" t="s">
        <v>5028</v>
      </c>
      <c r="E209" t="s">
        <v>5029</v>
      </c>
      <c r="G209" t="s">
        <v>4495</v>
      </c>
      <c r="H209" t="s">
        <v>4496</v>
      </c>
      <c r="I209" t="s">
        <v>4789</v>
      </c>
      <c r="J209" t="s">
        <v>4790</v>
      </c>
      <c r="K209" t="s">
        <v>4791</v>
      </c>
      <c r="L209" t="s">
        <v>4827</v>
      </c>
    </row>
    <row r="210" spans="1:12">
      <c r="A210" t="s">
        <v>450</v>
      </c>
      <c r="B210" t="s">
        <v>451</v>
      </c>
      <c r="C210" t="s">
        <v>5030</v>
      </c>
      <c r="E210" t="s">
        <v>5031</v>
      </c>
      <c r="G210" t="s">
        <v>4495</v>
      </c>
      <c r="H210" t="s">
        <v>4496</v>
      </c>
      <c r="I210" t="s">
        <v>4789</v>
      </c>
      <c r="J210" t="s">
        <v>4790</v>
      </c>
      <c r="K210" t="s">
        <v>4791</v>
      </c>
      <c r="L210" t="s">
        <v>4827</v>
      </c>
    </row>
    <row r="211" spans="1:12">
      <c r="A211" t="s">
        <v>452</v>
      </c>
      <c r="B211" t="s">
        <v>453</v>
      </c>
      <c r="C211" t="s">
        <v>5032</v>
      </c>
      <c r="E211" t="s">
        <v>5033</v>
      </c>
      <c r="G211" t="s">
        <v>4495</v>
      </c>
      <c r="H211" t="s">
        <v>4496</v>
      </c>
      <c r="I211" t="s">
        <v>4789</v>
      </c>
      <c r="J211" t="s">
        <v>4790</v>
      </c>
      <c r="K211" t="s">
        <v>4791</v>
      </c>
      <c r="L211" t="s">
        <v>4827</v>
      </c>
    </row>
    <row r="212" spans="1:12">
      <c r="A212" t="s">
        <v>454</v>
      </c>
      <c r="B212" t="s">
        <v>455</v>
      </c>
      <c r="C212" t="s">
        <v>5034</v>
      </c>
      <c r="E212" t="s">
        <v>5035</v>
      </c>
      <c r="G212" t="s">
        <v>4495</v>
      </c>
      <c r="H212" t="s">
        <v>4496</v>
      </c>
      <c r="I212" t="s">
        <v>4789</v>
      </c>
      <c r="J212" t="s">
        <v>4790</v>
      </c>
      <c r="K212" t="s">
        <v>4791</v>
      </c>
      <c r="L212" t="s">
        <v>4827</v>
      </c>
    </row>
    <row r="213" spans="1:12">
      <c r="A213" t="s">
        <v>456</v>
      </c>
      <c r="B213" t="s">
        <v>457</v>
      </c>
      <c r="C213" t="s">
        <v>5036</v>
      </c>
      <c r="E213" t="s">
        <v>5037</v>
      </c>
      <c r="G213" t="s">
        <v>4495</v>
      </c>
      <c r="H213" t="s">
        <v>4496</v>
      </c>
      <c r="I213" t="s">
        <v>4789</v>
      </c>
      <c r="J213" t="s">
        <v>4790</v>
      </c>
      <c r="K213" t="s">
        <v>4791</v>
      </c>
      <c r="L213" t="s">
        <v>4827</v>
      </c>
    </row>
    <row r="214" spans="1:12">
      <c r="A214" t="s">
        <v>458</v>
      </c>
      <c r="B214" t="s">
        <v>459</v>
      </c>
      <c r="C214" t="s">
        <v>5038</v>
      </c>
      <c r="E214" t="s">
        <v>5039</v>
      </c>
      <c r="G214" t="s">
        <v>4495</v>
      </c>
      <c r="H214" t="s">
        <v>4496</v>
      </c>
      <c r="I214" t="s">
        <v>4789</v>
      </c>
      <c r="J214" t="s">
        <v>4790</v>
      </c>
      <c r="K214" t="s">
        <v>4791</v>
      </c>
      <c r="L214" t="s">
        <v>4827</v>
      </c>
    </row>
    <row r="215" spans="1:12">
      <c r="A215" t="s">
        <v>460</v>
      </c>
      <c r="B215" t="s">
        <v>461</v>
      </c>
      <c r="C215" t="s">
        <v>5040</v>
      </c>
      <c r="E215" t="s">
        <v>5041</v>
      </c>
      <c r="G215" t="s">
        <v>4495</v>
      </c>
      <c r="H215" t="s">
        <v>4496</v>
      </c>
      <c r="I215" t="s">
        <v>4789</v>
      </c>
      <c r="J215" t="s">
        <v>4790</v>
      </c>
      <c r="K215" t="s">
        <v>4791</v>
      </c>
      <c r="L215" t="s">
        <v>4827</v>
      </c>
    </row>
    <row r="216" spans="1:12">
      <c r="A216" t="s">
        <v>462</v>
      </c>
      <c r="B216" t="s">
        <v>463</v>
      </c>
      <c r="C216" t="s">
        <v>5042</v>
      </c>
      <c r="E216" t="s">
        <v>5043</v>
      </c>
      <c r="G216" t="s">
        <v>4495</v>
      </c>
      <c r="H216" t="s">
        <v>4496</v>
      </c>
      <c r="I216" t="s">
        <v>4789</v>
      </c>
      <c r="J216" t="s">
        <v>4790</v>
      </c>
      <c r="K216" t="s">
        <v>4791</v>
      </c>
      <c r="L216" t="s">
        <v>4827</v>
      </c>
    </row>
    <row r="217" spans="1:12">
      <c r="A217" t="s">
        <v>464</v>
      </c>
      <c r="B217" t="s">
        <v>465</v>
      </c>
      <c r="C217" t="s">
        <v>5044</v>
      </c>
      <c r="E217" t="s">
        <v>5045</v>
      </c>
      <c r="G217" t="s">
        <v>4495</v>
      </c>
      <c r="H217" t="s">
        <v>4496</v>
      </c>
      <c r="I217" t="s">
        <v>4789</v>
      </c>
      <c r="J217" t="s">
        <v>4790</v>
      </c>
      <c r="K217" t="s">
        <v>4791</v>
      </c>
      <c r="L217" t="s">
        <v>4827</v>
      </c>
    </row>
    <row r="218" spans="1:12">
      <c r="A218" t="s">
        <v>466</v>
      </c>
      <c r="B218" t="s">
        <v>467</v>
      </c>
      <c r="C218" t="s">
        <v>5046</v>
      </c>
      <c r="E218" t="s">
        <v>5047</v>
      </c>
      <c r="G218" t="s">
        <v>4495</v>
      </c>
      <c r="H218" t="s">
        <v>4496</v>
      </c>
      <c r="I218" t="s">
        <v>4789</v>
      </c>
      <c r="J218" t="s">
        <v>4790</v>
      </c>
      <c r="K218" t="s">
        <v>4791</v>
      </c>
      <c r="L218" t="s">
        <v>4827</v>
      </c>
    </row>
    <row r="219" spans="1:12">
      <c r="A219" t="s">
        <v>468</v>
      </c>
      <c r="B219" t="s">
        <v>469</v>
      </c>
      <c r="C219" t="s">
        <v>5048</v>
      </c>
      <c r="E219" t="s">
        <v>5049</v>
      </c>
      <c r="G219" t="s">
        <v>4495</v>
      </c>
      <c r="H219" t="s">
        <v>4496</v>
      </c>
      <c r="I219" t="s">
        <v>4789</v>
      </c>
      <c r="J219" t="s">
        <v>4790</v>
      </c>
      <c r="K219" t="s">
        <v>4791</v>
      </c>
      <c r="L219" t="s">
        <v>4827</v>
      </c>
    </row>
    <row r="220" spans="1:12">
      <c r="A220" t="s">
        <v>470</v>
      </c>
      <c r="B220" t="s">
        <v>471</v>
      </c>
      <c r="C220" t="s">
        <v>5050</v>
      </c>
      <c r="E220" t="s">
        <v>5051</v>
      </c>
      <c r="G220" t="s">
        <v>4495</v>
      </c>
      <c r="H220" t="s">
        <v>4496</v>
      </c>
      <c r="I220" t="s">
        <v>4789</v>
      </c>
      <c r="J220" t="s">
        <v>4790</v>
      </c>
      <c r="K220" t="s">
        <v>4791</v>
      </c>
      <c r="L220" t="s">
        <v>4827</v>
      </c>
    </row>
    <row r="221" spans="1:12">
      <c r="A221" t="s">
        <v>472</v>
      </c>
      <c r="B221" t="s">
        <v>473</v>
      </c>
      <c r="C221" t="s">
        <v>5052</v>
      </c>
      <c r="E221" t="s">
        <v>5053</v>
      </c>
      <c r="G221" t="s">
        <v>4495</v>
      </c>
      <c r="H221" t="s">
        <v>4496</v>
      </c>
      <c r="I221" t="s">
        <v>4789</v>
      </c>
      <c r="J221" t="s">
        <v>4790</v>
      </c>
      <c r="K221" t="s">
        <v>4791</v>
      </c>
      <c r="L221" t="s">
        <v>4827</v>
      </c>
    </row>
    <row r="222" spans="1:12">
      <c r="A222" t="s">
        <v>474</v>
      </c>
      <c r="B222" t="s">
        <v>475</v>
      </c>
      <c r="C222" t="s">
        <v>5054</v>
      </c>
      <c r="E222" t="s">
        <v>5055</v>
      </c>
      <c r="G222" t="s">
        <v>4495</v>
      </c>
      <c r="H222" t="s">
        <v>4496</v>
      </c>
      <c r="I222" t="s">
        <v>4789</v>
      </c>
      <c r="J222" t="s">
        <v>4790</v>
      </c>
      <c r="K222" t="s">
        <v>4791</v>
      </c>
      <c r="L222" t="s">
        <v>4827</v>
      </c>
    </row>
    <row r="223" spans="1:12">
      <c r="A223" t="s">
        <v>476</v>
      </c>
      <c r="B223" t="s">
        <v>477</v>
      </c>
      <c r="C223" t="s">
        <v>5056</v>
      </c>
      <c r="E223" t="s">
        <v>5057</v>
      </c>
      <c r="G223" t="s">
        <v>4495</v>
      </c>
      <c r="H223" t="s">
        <v>4496</v>
      </c>
      <c r="I223" t="s">
        <v>4789</v>
      </c>
      <c r="J223" t="s">
        <v>4790</v>
      </c>
      <c r="K223" t="s">
        <v>4791</v>
      </c>
      <c r="L223" t="s">
        <v>4827</v>
      </c>
    </row>
    <row r="224" spans="1:12">
      <c r="A224" t="s">
        <v>478</v>
      </c>
      <c r="B224" t="s">
        <v>479</v>
      </c>
      <c r="C224" t="s">
        <v>5058</v>
      </c>
      <c r="E224" t="s">
        <v>5059</v>
      </c>
      <c r="G224" t="s">
        <v>4495</v>
      </c>
      <c r="H224" t="s">
        <v>4496</v>
      </c>
      <c r="I224" t="s">
        <v>4789</v>
      </c>
      <c r="J224" t="s">
        <v>4790</v>
      </c>
      <c r="K224" t="s">
        <v>4791</v>
      </c>
      <c r="L224" t="s">
        <v>4827</v>
      </c>
    </row>
    <row r="225" spans="1:21">
      <c r="A225" t="s">
        <v>480</v>
      </c>
      <c r="B225" t="s">
        <v>481</v>
      </c>
      <c r="C225" t="s">
        <v>5060</v>
      </c>
      <c r="E225" t="s">
        <v>5061</v>
      </c>
      <c r="G225" t="s">
        <v>4504</v>
      </c>
      <c r="H225" t="s">
        <v>4536</v>
      </c>
      <c r="I225" t="s">
        <v>4537</v>
      </c>
      <c r="J225" t="s">
        <v>4538</v>
      </c>
      <c r="K225" t="s">
        <v>4539</v>
      </c>
      <c r="L225" t="s">
        <v>5062</v>
      </c>
      <c r="M225" t="s">
        <v>5063</v>
      </c>
      <c r="N225" t="s">
        <v>5064</v>
      </c>
      <c r="O225" t="s">
        <v>5065</v>
      </c>
    </row>
    <row r="226" spans="1:21">
      <c r="A226" t="s">
        <v>482</v>
      </c>
      <c r="B226" t="s">
        <v>483</v>
      </c>
      <c r="C226" t="s">
        <v>5060</v>
      </c>
      <c r="E226" t="s">
        <v>5061</v>
      </c>
      <c r="G226" t="s">
        <v>4504</v>
      </c>
      <c r="H226" t="s">
        <v>4536</v>
      </c>
      <c r="I226" t="s">
        <v>4537</v>
      </c>
      <c r="J226" t="s">
        <v>4538</v>
      </c>
      <c r="K226" t="s">
        <v>4539</v>
      </c>
      <c r="L226" t="s">
        <v>5062</v>
      </c>
      <c r="M226" t="s">
        <v>5063</v>
      </c>
      <c r="N226" t="s">
        <v>5064</v>
      </c>
      <c r="O226" t="s">
        <v>5065</v>
      </c>
    </row>
    <row r="227" spans="1:21">
      <c r="A227" t="s">
        <v>484</v>
      </c>
      <c r="B227" t="s">
        <v>485</v>
      </c>
      <c r="C227" t="s">
        <v>5060</v>
      </c>
      <c r="E227" t="s">
        <v>5061</v>
      </c>
      <c r="G227" t="s">
        <v>4504</v>
      </c>
      <c r="H227" t="s">
        <v>4536</v>
      </c>
      <c r="I227" t="s">
        <v>4537</v>
      </c>
      <c r="J227" t="s">
        <v>4538</v>
      </c>
      <c r="K227" t="s">
        <v>4539</v>
      </c>
      <c r="L227" t="s">
        <v>5062</v>
      </c>
      <c r="M227" t="s">
        <v>5063</v>
      </c>
      <c r="N227" t="s">
        <v>5064</v>
      </c>
      <c r="O227" t="s">
        <v>5065</v>
      </c>
    </row>
    <row r="228" spans="1:21">
      <c r="A228" t="s">
        <v>486</v>
      </c>
      <c r="B228" t="s">
        <v>487</v>
      </c>
      <c r="C228" t="s">
        <v>5066</v>
      </c>
      <c r="E228" t="s">
        <v>5067</v>
      </c>
      <c r="G228" t="s">
        <v>4495</v>
      </c>
      <c r="H228" t="s">
        <v>4496</v>
      </c>
      <c r="I228" t="s">
        <v>4497</v>
      </c>
      <c r="J228" t="s">
        <v>4586</v>
      </c>
      <c r="K228" t="s">
        <v>5068</v>
      </c>
      <c r="L228" t="s">
        <v>5069</v>
      </c>
    </row>
    <row r="229" spans="1:21">
      <c r="A229" t="s">
        <v>488</v>
      </c>
      <c r="B229" t="s">
        <v>489</v>
      </c>
      <c r="C229" t="s">
        <v>5066</v>
      </c>
      <c r="E229" t="s">
        <v>5070</v>
      </c>
      <c r="G229" t="s">
        <v>4495</v>
      </c>
      <c r="H229" t="s">
        <v>4496</v>
      </c>
      <c r="I229" t="s">
        <v>4497</v>
      </c>
      <c r="J229" t="s">
        <v>4586</v>
      </c>
      <c r="K229" t="s">
        <v>5068</v>
      </c>
      <c r="L229" t="s">
        <v>5069</v>
      </c>
    </row>
    <row r="230" spans="1:21">
      <c r="A230" t="s">
        <v>490</v>
      </c>
      <c r="B230" t="s">
        <v>491</v>
      </c>
      <c r="C230" t="s">
        <v>5071</v>
      </c>
      <c r="E230" t="s">
        <v>5072</v>
      </c>
      <c r="G230" t="s">
        <v>4504</v>
      </c>
      <c r="H230" t="s">
        <v>4514</v>
      </c>
      <c r="I230" t="s">
        <v>4637</v>
      </c>
      <c r="J230" t="s">
        <v>4638</v>
      </c>
      <c r="K230" t="s">
        <v>4639</v>
      </c>
      <c r="L230" t="s">
        <v>4640</v>
      </c>
      <c r="M230" t="s">
        <v>4641</v>
      </c>
      <c r="N230" t="s">
        <v>4642</v>
      </c>
      <c r="O230" t="s">
        <v>5073</v>
      </c>
      <c r="P230" t="s">
        <v>5074</v>
      </c>
      <c r="Q230" t="s">
        <v>5075</v>
      </c>
      <c r="R230" t="s">
        <v>5076</v>
      </c>
      <c r="S230" t="s">
        <v>5077</v>
      </c>
      <c r="T230" t="s">
        <v>5078</v>
      </c>
      <c r="U230" t="s">
        <v>5079</v>
      </c>
    </row>
    <row r="231" spans="1:21">
      <c r="A231" t="s">
        <v>492</v>
      </c>
      <c r="B231" t="s">
        <v>493</v>
      </c>
      <c r="C231" t="s">
        <v>5080</v>
      </c>
      <c r="E231" t="s">
        <v>5081</v>
      </c>
      <c r="G231" t="s">
        <v>4504</v>
      </c>
      <c r="H231" t="s">
        <v>4514</v>
      </c>
      <c r="I231" t="s">
        <v>5082</v>
      </c>
      <c r="J231" t="s">
        <v>5083</v>
      </c>
      <c r="K231" t="s">
        <v>5084</v>
      </c>
      <c r="L231" t="s">
        <v>5085</v>
      </c>
      <c r="M231" t="s">
        <v>5086</v>
      </c>
      <c r="N231" t="s">
        <v>5087</v>
      </c>
    </row>
    <row r="232" spans="1:21">
      <c r="A232" t="s">
        <v>494</v>
      </c>
      <c r="B232" t="s">
        <v>495</v>
      </c>
      <c r="C232" t="s">
        <v>5080</v>
      </c>
      <c r="E232" t="s">
        <v>5081</v>
      </c>
      <c r="G232" t="s">
        <v>4504</v>
      </c>
      <c r="H232" t="s">
        <v>4514</v>
      </c>
      <c r="I232" t="s">
        <v>5082</v>
      </c>
      <c r="J232" t="s">
        <v>5083</v>
      </c>
      <c r="K232" t="s">
        <v>5084</v>
      </c>
      <c r="L232" t="s">
        <v>5085</v>
      </c>
      <c r="M232" t="s">
        <v>5086</v>
      </c>
      <c r="N232" t="s">
        <v>5087</v>
      </c>
    </row>
    <row r="233" spans="1:21">
      <c r="A233" t="s">
        <v>496</v>
      </c>
      <c r="B233" t="s">
        <v>497</v>
      </c>
      <c r="C233" t="s">
        <v>5080</v>
      </c>
      <c r="E233" t="s">
        <v>5081</v>
      </c>
      <c r="G233" t="s">
        <v>4504</v>
      </c>
      <c r="H233" t="s">
        <v>4514</v>
      </c>
      <c r="I233" t="s">
        <v>5082</v>
      </c>
      <c r="J233" t="s">
        <v>5083</v>
      </c>
      <c r="K233" t="s">
        <v>5084</v>
      </c>
      <c r="L233" t="s">
        <v>5085</v>
      </c>
      <c r="M233" t="s">
        <v>5086</v>
      </c>
      <c r="N233" t="s">
        <v>5087</v>
      </c>
    </row>
    <row r="234" spans="1:21">
      <c r="A234" t="s">
        <v>498</v>
      </c>
      <c r="B234" t="s">
        <v>499</v>
      </c>
      <c r="C234" t="s">
        <v>5088</v>
      </c>
      <c r="E234" t="s">
        <v>5089</v>
      </c>
      <c r="G234" t="s">
        <v>4504</v>
      </c>
      <c r="H234" t="s">
        <v>4536</v>
      </c>
      <c r="I234" t="s">
        <v>4537</v>
      </c>
      <c r="J234" t="s">
        <v>4538</v>
      </c>
      <c r="K234" t="s">
        <v>4654</v>
      </c>
      <c r="L234" t="s">
        <v>4655</v>
      </c>
      <c r="M234" t="s">
        <v>4656</v>
      </c>
      <c r="N234" t="s">
        <v>4815</v>
      </c>
      <c r="O234" t="s">
        <v>5090</v>
      </c>
    </row>
    <row r="235" spans="1:21">
      <c r="A235" t="s">
        <v>500</v>
      </c>
      <c r="B235" t="s">
        <v>501</v>
      </c>
      <c r="C235" t="s">
        <v>5088</v>
      </c>
      <c r="E235" t="s">
        <v>5089</v>
      </c>
      <c r="G235" t="s">
        <v>4504</v>
      </c>
      <c r="H235" t="s">
        <v>4536</v>
      </c>
      <c r="I235" t="s">
        <v>4537</v>
      </c>
      <c r="J235" t="s">
        <v>4538</v>
      </c>
      <c r="K235" t="s">
        <v>4654</v>
      </c>
      <c r="L235" t="s">
        <v>4655</v>
      </c>
      <c r="M235" t="s">
        <v>4656</v>
      </c>
      <c r="N235" t="s">
        <v>4815</v>
      </c>
      <c r="O235" t="s">
        <v>5090</v>
      </c>
    </row>
    <row r="236" spans="1:21">
      <c r="A236" t="s">
        <v>502</v>
      </c>
      <c r="B236" t="s">
        <v>503</v>
      </c>
      <c r="C236" t="s">
        <v>5088</v>
      </c>
      <c r="E236" t="s">
        <v>5089</v>
      </c>
      <c r="G236" t="s">
        <v>4504</v>
      </c>
      <c r="H236" t="s">
        <v>4536</v>
      </c>
      <c r="I236" t="s">
        <v>4537</v>
      </c>
      <c r="J236" t="s">
        <v>4538</v>
      </c>
      <c r="K236" t="s">
        <v>4654</v>
      </c>
      <c r="L236" t="s">
        <v>4655</v>
      </c>
      <c r="M236" t="s">
        <v>4656</v>
      </c>
      <c r="N236" t="s">
        <v>4815</v>
      </c>
      <c r="O236" t="s">
        <v>5090</v>
      </c>
    </row>
    <row r="237" spans="1:21">
      <c r="A237" t="s">
        <v>504</v>
      </c>
      <c r="B237" t="s">
        <v>505</v>
      </c>
      <c r="C237" t="s">
        <v>4512</v>
      </c>
      <c r="E237" t="s">
        <v>4513</v>
      </c>
      <c r="G237" t="s">
        <v>4504</v>
      </c>
      <c r="H237" t="s">
        <v>4514</v>
      </c>
      <c r="I237" t="s">
        <v>4515</v>
      </c>
      <c r="J237" t="s">
        <v>4516</v>
      </c>
      <c r="K237" t="s">
        <v>4517</v>
      </c>
      <c r="L237" t="s">
        <v>4518</v>
      </c>
      <c r="M237" t="s">
        <v>4519</v>
      </c>
      <c r="N237" t="s">
        <v>4520</v>
      </c>
      <c r="O237" t="s">
        <v>4521</v>
      </c>
      <c r="P237" t="s">
        <v>4522</v>
      </c>
      <c r="Q237" t="s">
        <v>4523</v>
      </c>
      <c r="R237" t="s">
        <v>4524</v>
      </c>
      <c r="S237" t="s">
        <v>4525</v>
      </c>
      <c r="T237" t="s">
        <v>4526</v>
      </c>
      <c r="U237" t="s">
        <v>4527</v>
      </c>
    </row>
    <row r="238" spans="1:21">
      <c r="A238" t="s">
        <v>4346</v>
      </c>
      <c r="B238" t="s">
        <v>4347</v>
      </c>
      <c r="C238" t="s">
        <v>5091</v>
      </c>
      <c r="E238" t="s">
        <v>5092</v>
      </c>
      <c r="G238" t="s">
        <v>4495</v>
      </c>
      <c r="H238" t="s">
        <v>4551</v>
      </c>
      <c r="I238" t="s">
        <v>4552</v>
      </c>
      <c r="J238" t="s">
        <v>4572</v>
      </c>
      <c r="K238" t="s">
        <v>4616</v>
      </c>
      <c r="L238" t="s">
        <v>5093</v>
      </c>
    </row>
    <row r="239" spans="1:21">
      <c r="A239" t="s">
        <v>507</v>
      </c>
      <c r="B239" t="s">
        <v>508</v>
      </c>
      <c r="C239" t="s">
        <v>5094</v>
      </c>
      <c r="E239" t="s">
        <v>5095</v>
      </c>
      <c r="G239" t="s">
        <v>4504</v>
      </c>
      <c r="H239" t="s">
        <v>4592</v>
      </c>
      <c r="I239" t="s">
        <v>4706</v>
      </c>
      <c r="J239" t="s">
        <v>5096</v>
      </c>
      <c r="K239" t="s">
        <v>5097</v>
      </c>
      <c r="L239" t="s">
        <v>5098</v>
      </c>
      <c r="M239" t="s">
        <v>5099</v>
      </c>
    </row>
    <row r="240" spans="1:21">
      <c r="A240" t="s">
        <v>509</v>
      </c>
      <c r="B240" t="s">
        <v>510</v>
      </c>
      <c r="C240" t="s">
        <v>5094</v>
      </c>
      <c r="E240" t="s">
        <v>5095</v>
      </c>
      <c r="G240" t="s">
        <v>4504</v>
      </c>
      <c r="H240" t="s">
        <v>4592</v>
      </c>
      <c r="I240" t="s">
        <v>4706</v>
      </c>
      <c r="J240" t="s">
        <v>5096</v>
      </c>
      <c r="K240" t="s">
        <v>5097</v>
      </c>
      <c r="L240" t="s">
        <v>5098</v>
      </c>
      <c r="M240" t="s">
        <v>5099</v>
      </c>
    </row>
    <row r="241" spans="1:22">
      <c r="A241" t="s">
        <v>511</v>
      </c>
      <c r="B241" t="s">
        <v>512</v>
      </c>
      <c r="C241" t="s">
        <v>5094</v>
      </c>
      <c r="E241" t="s">
        <v>5095</v>
      </c>
      <c r="G241" t="s">
        <v>4504</v>
      </c>
      <c r="H241" t="s">
        <v>4592</v>
      </c>
      <c r="I241" t="s">
        <v>4706</v>
      </c>
      <c r="J241" t="s">
        <v>5096</v>
      </c>
      <c r="K241" t="s">
        <v>5097</v>
      </c>
      <c r="L241" t="s">
        <v>5098</v>
      </c>
      <c r="M241" t="s">
        <v>5099</v>
      </c>
    </row>
    <row r="242" spans="1:22">
      <c r="A242" t="s">
        <v>513</v>
      </c>
      <c r="B242" t="s">
        <v>514</v>
      </c>
      <c r="C242" t="s">
        <v>5100</v>
      </c>
      <c r="E242" t="s">
        <v>5101</v>
      </c>
      <c r="G242" t="s">
        <v>4495</v>
      </c>
      <c r="H242" t="s">
        <v>4551</v>
      </c>
      <c r="I242" t="s">
        <v>4552</v>
      </c>
      <c r="J242" t="s">
        <v>4553</v>
      </c>
      <c r="K242" t="s">
        <v>4554</v>
      </c>
      <c r="L242" t="s">
        <v>5102</v>
      </c>
    </row>
    <row r="243" spans="1:22">
      <c r="A243" t="s">
        <v>515</v>
      </c>
      <c r="B243" t="s">
        <v>516</v>
      </c>
      <c r="C243" t="s">
        <v>4663</v>
      </c>
      <c r="E243" t="s">
        <v>5103</v>
      </c>
      <c r="G243" t="s">
        <v>4504</v>
      </c>
      <c r="H243" t="s">
        <v>4592</v>
      </c>
      <c r="I243" t="s">
        <v>4593</v>
      </c>
      <c r="J243" t="s">
        <v>4594</v>
      </c>
      <c r="K243" t="s">
        <v>4595</v>
      </c>
      <c r="L243" t="s">
        <v>4596</v>
      </c>
      <c r="M243" t="s">
        <v>4597</v>
      </c>
      <c r="N243" t="s">
        <v>4665</v>
      </c>
      <c r="O243" t="s">
        <v>4666</v>
      </c>
      <c r="P243" t="s">
        <v>4667</v>
      </c>
      <c r="Q243" t="s">
        <v>4668</v>
      </c>
      <c r="R243" t="s">
        <v>4669</v>
      </c>
      <c r="S243" t="s">
        <v>4670</v>
      </c>
      <c r="T243" t="s">
        <v>4671</v>
      </c>
      <c r="U243" t="s">
        <v>4672</v>
      </c>
      <c r="V243" t="s">
        <v>4673</v>
      </c>
    </row>
    <row r="244" spans="1:22">
      <c r="A244" t="s">
        <v>517</v>
      </c>
      <c r="B244" t="s">
        <v>518</v>
      </c>
      <c r="C244" t="s">
        <v>5104</v>
      </c>
      <c r="E244" t="s">
        <v>5105</v>
      </c>
      <c r="G244" t="s">
        <v>4504</v>
      </c>
      <c r="H244" t="s">
        <v>4536</v>
      </c>
      <c r="I244" t="s">
        <v>4537</v>
      </c>
      <c r="J244" t="s">
        <v>5106</v>
      </c>
      <c r="K244" t="s">
        <v>5107</v>
      </c>
      <c r="L244" t="s">
        <v>5108</v>
      </c>
      <c r="M244" t="s">
        <v>5109</v>
      </c>
      <c r="N244" t="s">
        <v>5110</v>
      </c>
      <c r="O244" t="s">
        <v>5111</v>
      </c>
      <c r="P244" t="s">
        <v>5112</v>
      </c>
    </row>
    <row r="245" spans="1:22">
      <c r="A245" t="s">
        <v>519</v>
      </c>
      <c r="B245" t="s">
        <v>520</v>
      </c>
      <c r="C245" t="s">
        <v>5104</v>
      </c>
      <c r="E245" t="s">
        <v>5113</v>
      </c>
      <c r="G245" t="s">
        <v>4504</v>
      </c>
      <c r="H245" t="s">
        <v>4536</v>
      </c>
      <c r="I245" t="s">
        <v>4537</v>
      </c>
      <c r="J245" t="s">
        <v>5106</v>
      </c>
      <c r="K245" t="s">
        <v>5107</v>
      </c>
      <c r="L245" t="s">
        <v>5108</v>
      </c>
      <c r="M245" t="s">
        <v>5109</v>
      </c>
      <c r="N245" t="s">
        <v>5110</v>
      </c>
      <c r="O245" t="s">
        <v>5111</v>
      </c>
      <c r="P245" t="s">
        <v>5112</v>
      </c>
    </row>
    <row r="246" spans="1:22">
      <c r="A246" t="s">
        <v>521</v>
      </c>
      <c r="B246" t="s">
        <v>522</v>
      </c>
      <c r="C246" t="s">
        <v>5104</v>
      </c>
      <c r="E246" t="s">
        <v>5114</v>
      </c>
      <c r="G246" t="s">
        <v>4504</v>
      </c>
      <c r="H246" t="s">
        <v>4536</v>
      </c>
      <c r="I246" t="s">
        <v>4537</v>
      </c>
      <c r="J246" t="s">
        <v>5106</v>
      </c>
      <c r="K246" t="s">
        <v>5107</v>
      </c>
      <c r="L246" t="s">
        <v>5108</v>
      </c>
      <c r="M246" t="s">
        <v>5109</v>
      </c>
      <c r="N246" t="s">
        <v>5110</v>
      </c>
      <c r="O246" t="s">
        <v>5111</v>
      </c>
      <c r="P246" t="s">
        <v>5112</v>
      </c>
    </row>
    <row r="247" spans="1:22">
      <c r="A247" t="s">
        <v>524</v>
      </c>
      <c r="B247" t="s">
        <v>525</v>
      </c>
      <c r="C247" t="s">
        <v>5104</v>
      </c>
      <c r="E247" t="s">
        <v>5115</v>
      </c>
      <c r="G247" t="s">
        <v>4504</v>
      </c>
      <c r="H247" t="s">
        <v>4536</v>
      </c>
      <c r="I247" t="s">
        <v>4537</v>
      </c>
      <c r="J247" t="s">
        <v>5106</v>
      </c>
      <c r="K247" t="s">
        <v>5107</v>
      </c>
      <c r="L247" t="s">
        <v>5108</v>
      </c>
      <c r="M247" t="s">
        <v>5109</v>
      </c>
      <c r="N247" t="s">
        <v>5110</v>
      </c>
      <c r="O247" t="s">
        <v>5111</v>
      </c>
      <c r="P247" t="s">
        <v>5112</v>
      </c>
    </row>
    <row r="248" spans="1:22">
      <c r="A248" t="s">
        <v>526</v>
      </c>
      <c r="B248" t="s">
        <v>527</v>
      </c>
      <c r="C248" t="s">
        <v>5116</v>
      </c>
      <c r="E248" t="s">
        <v>5117</v>
      </c>
      <c r="G248" t="s">
        <v>4504</v>
      </c>
      <c r="H248" t="s">
        <v>4514</v>
      </c>
      <c r="I248" t="s">
        <v>4515</v>
      </c>
      <c r="J248" t="s">
        <v>5118</v>
      </c>
      <c r="K248" t="s">
        <v>5119</v>
      </c>
      <c r="L248" t="s">
        <v>5120</v>
      </c>
      <c r="M248" t="s">
        <v>5121</v>
      </c>
      <c r="N248" t="s">
        <v>5122</v>
      </c>
      <c r="O248" t="s">
        <v>5123</v>
      </c>
    </row>
    <row r="249" spans="1:22">
      <c r="A249" t="s">
        <v>528</v>
      </c>
      <c r="B249" t="s">
        <v>529</v>
      </c>
      <c r="C249" t="s">
        <v>5116</v>
      </c>
      <c r="E249" t="s">
        <v>5124</v>
      </c>
      <c r="G249" t="s">
        <v>4504</v>
      </c>
      <c r="H249" t="s">
        <v>4514</v>
      </c>
      <c r="I249" t="s">
        <v>4515</v>
      </c>
      <c r="J249" t="s">
        <v>5118</v>
      </c>
      <c r="K249" t="s">
        <v>5119</v>
      </c>
      <c r="L249" t="s">
        <v>5120</v>
      </c>
      <c r="M249" t="s">
        <v>5121</v>
      </c>
      <c r="N249" t="s">
        <v>5122</v>
      </c>
      <c r="O249" t="s">
        <v>5123</v>
      </c>
    </row>
    <row r="250" spans="1:22">
      <c r="A250" t="s">
        <v>530</v>
      </c>
      <c r="B250" t="s">
        <v>531</v>
      </c>
      <c r="C250" t="s">
        <v>5116</v>
      </c>
      <c r="E250" t="s">
        <v>5125</v>
      </c>
      <c r="G250" t="s">
        <v>4504</v>
      </c>
      <c r="H250" t="s">
        <v>4514</v>
      </c>
      <c r="I250" t="s">
        <v>4515</v>
      </c>
      <c r="J250" t="s">
        <v>5118</v>
      </c>
      <c r="K250" t="s">
        <v>5119</v>
      </c>
      <c r="L250" t="s">
        <v>5120</v>
      </c>
      <c r="M250" t="s">
        <v>5121</v>
      </c>
      <c r="N250" t="s">
        <v>5122</v>
      </c>
      <c r="O250" t="s">
        <v>5123</v>
      </c>
    </row>
    <row r="251" spans="1:22">
      <c r="A251" t="s">
        <v>532</v>
      </c>
      <c r="B251" t="s">
        <v>533</v>
      </c>
      <c r="C251" t="s">
        <v>5126</v>
      </c>
      <c r="E251" t="s">
        <v>5127</v>
      </c>
      <c r="G251" t="s">
        <v>4504</v>
      </c>
      <c r="H251" t="s">
        <v>4536</v>
      </c>
      <c r="I251" t="s">
        <v>4537</v>
      </c>
      <c r="J251" t="s">
        <v>5106</v>
      </c>
      <c r="K251" t="s">
        <v>5128</v>
      </c>
      <c r="L251" t="s">
        <v>5129</v>
      </c>
      <c r="M251" t="s">
        <v>5130</v>
      </c>
      <c r="N251" t="s">
        <v>5131</v>
      </c>
      <c r="O251" t="s">
        <v>5132</v>
      </c>
    </row>
    <row r="252" spans="1:22">
      <c r="A252" t="s">
        <v>534</v>
      </c>
      <c r="B252" t="s">
        <v>535</v>
      </c>
      <c r="C252" t="s">
        <v>5126</v>
      </c>
      <c r="E252" t="s">
        <v>5133</v>
      </c>
      <c r="G252" t="s">
        <v>4504</v>
      </c>
      <c r="H252" t="s">
        <v>4536</v>
      </c>
      <c r="I252" t="s">
        <v>4537</v>
      </c>
      <c r="J252" t="s">
        <v>5106</v>
      </c>
      <c r="K252" t="s">
        <v>5128</v>
      </c>
      <c r="L252" t="s">
        <v>5129</v>
      </c>
      <c r="M252" t="s">
        <v>5130</v>
      </c>
      <c r="N252" t="s">
        <v>5131</v>
      </c>
      <c r="O252" t="s">
        <v>5132</v>
      </c>
    </row>
    <row r="253" spans="1:22">
      <c r="A253" t="s">
        <v>536</v>
      </c>
      <c r="B253" t="s">
        <v>537</v>
      </c>
      <c r="C253" t="s">
        <v>5116</v>
      </c>
      <c r="E253" t="s">
        <v>5134</v>
      </c>
      <c r="G253" t="s">
        <v>4504</v>
      </c>
      <c r="H253" t="s">
        <v>4514</v>
      </c>
      <c r="I253" t="s">
        <v>4515</v>
      </c>
      <c r="J253" t="s">
        <v>5118</v>
      </c>
      <c r="K253" t="s">
        <v>5119</v>
      </c>
      <c r="L253" t="s">
        <v>5120</v>
      </c>
      <c r="M253" t="s">
        <v>5121</v>
      </c>
      <c r="N253" t="s">
        <v>5122</v>
      </c>
      <c r="O253" t="s">
        <v>5123</v>
      </c>
    </row>
    <row r="254" spans="1:22">
      <c r="A254" t="s">
        <v>538</v>
      </c>
      <c r="B254" t="s">
        <v>539</v>
      </c>
      <c r="C254" t="s">
        <v>5135</v>
      </c>
      <c r="E254" t="s">
        <v>5136</v>
      </c>
      <c r="G254" t="s">
        <v>4504</v>
      </c>
      <c r="H254" t="s">
        <v>4514</v>
      </c>
      <c r="I254" t="s">
        <v>4515</v>
      </c>
      <c r="J254" t="s">
        <v>5118</v>
      </c>
      <c r="K254" t="s">
        <v>5119</v>
      </c>
      <c r="L254" t="s">
        <v>5137</v>
      </c>
      <c r="M254" t="s">
        <v>5138</v>
      </c>
      <c r="N254" t="s">
        <v>5139</v>
      </c>
      <c r="O254" t="s">
        <v>5140</v>
      </c>
      <c r="P254" t="s">
        <v>5141</v>
      </c>
    </row>
    <row r="255" spans="1:22">
      <c r="A255" t="s">
        <v>540</v>
      </c>
      <c r="B255" t="s">
        <v>541</v>
      </c>
      <c r="C255" t="s">
        <v>5142</v>
      </c>
      <c r="E255" t="s">
        <v>5143</v>
      </c>
      <c r="G255" t="s">
        <v>4495</v>
      </c>
      <c r="H255" t="s">
        <v>4530</v>
      </c>
      <c r="I255" t="s">
        <v>5144</v>
      </c>
      <c r="J255" t="s">
        <v>5145</v>
      </c>
      <c r="K255" t="s">
        <v>5146</v>
      </c>
    </row>
    <row r="256" spans="1:22">
      <c r="A256" t="s">
        <v>542</v>
      </c>
      <c r="B256" t="s">
        <v>543</v>
      </c>
      <c r="C256" t="s">
        <v>5142</v>
      </c>
      <c r="E256" t="s">
        <v>5147</v>
      </c>
      <c r="G256" t="s">
        <v>4495</v>
      </c>
      <c r="H256" t="s">
        <v>4530</v>
      </c>
      <c r="I256" t="s">
        <v>5144</v>
      </c>
      <c r="J256" t="s">
        <v>5145</v>
      </c>
      <c r="K256" t="s">
        <v>5146</v>
      </c>
    </row>
    <row r="257" spans="1:20">
      <c r="A257" t="s">
        <v>544</v>
      </c>
      <c r="B257" t="s">
        <v>545</v>
      </c>
      <c r="C257" t="s">
        <v>5148</v>
      </c>
      <c r="E257" t="s">
        <v>5149</v>
      </c>
      <c r="G257" t="s">
        <v>4495</v>
      </c>
      <c r="H257" t="s">
        <v>4496</v>
      </c>
      <c r="I257" t="s">
        <v>4679</v>
      </c>
      <c r="J257" t="s">
        <v>4680</v>
      </c>
      <c r="K257" t="s">
        <v>4681</v>
      </c>
      <c r="L257" t="s">
        <v>4682</v>
      </c>
    </row>
    <row r="258" spans="1:20">
      <c r="A258" t="s">
        <v>4360</v>
      </c>
      <c r="B258" t="s">
        <v>4361</v>
      </c>
      <c r="C258" t="s">
        <v>5148</v>
      </c>
      <c r="E258" t="s">
        <v>5150</v>
      </c>
      <c r="G258" t="s">
        <v>4495</v>
      </c>
      <c r="H258" t="s">
        <v>4496</v>
      </c>
      <c r="I258" t="s">
        <v>4679</v>
      </c>
      <c r="J258" t="s">
        <v>4680</v>
      </c>
      <c r="K258" t="s">
        <v>4681</v>
      </c>
      <c r="L258" t="s">
        <v>4682</v>
      </c>
    </row>
    <row r="259" spans="1:20">
      <c r="A259" t="s">
        <v>546</v>
      </c>
      <c r="B259" t="s">
        <v>547</v>
      </c>
      <c r="C259" t="s">
        <v>5151</v>
      </c>
      <c r="D259" t="s">
        <v>5152</v>
      </c>
      <c r="E259" t="s">
        <v>5153</v>
      </c>
      <c r="G259" t="s">
        <v>4504</v>
      </c>
      <c r="H259" t="s">
        <v>5154</v>
      </c>
      <c r="I259" t="s">
        <v>5155</v>
      </c>
      <c r="J259" t="s">
        <v>5156</v>
      </c>
      <c r="K259" t="s">
        <v>5157</v>
      </c>
    </row>
    <row r="260" spans="1:20">
      <c r="A260" t="s">
        <v>548</v>
      </c>
      <c r="B260" t="s">
        <v>549</v>
      </c>
      <c r="C260" t="s">
        <v>5158</v>
      </c>
      <c r="E260" t="s">
        <v>5159</v>
      </c>
      <c r="G260" t="s">
        <v>4504</v>
      </c>
      <c r="H260" t="s">
        <v>4536</v>
      </c>
      <c r="I260" t="s">
        <v>5160</v>
      </c>
      <c r="J260" t="s">
        <v>5161</v>
      </c>
      <c r="K260" t="s">
        <v>5162</v>
      </c>
    </row>
    <row r="261" spans="1:20">
      <c r="A261" t="s">
        <v>550</v>
      </c>
      <c r="B261" t="s">
        <v>551</v>
      </c>
      <c r="C261" t="s">
        <v>4575</v>
      </c>
      <c r="E261" t="s">
        <v>5163</v>
      </c>
      <c r="G261" t="s">
        <v>4504</v>
      </c>
      <c r="H261" t="s">
        <v>4577</v>
      </c>
      <c r="I261" t="s">
        <v>4578</v>
      </c>
      <c r="J261" t="s">
        <v>4579</v>
      </c>
      <c r="K261" t="s">
        <v>4580</v>
      </c>
    </row>
    <row r="262" spans="1:20">
      <c r="A262" t="s">
        <v>552</v>
      </c>
      <c r="B262" t="s">
        <v>553</v>
      </c>
      <c r="C262" t="s">
        <v>5164</v>
      </c>
      <c r="E262" t="s">
        <v>5165</v>
      </c>
      <c r="G262" t="s">
        <v>4504</v>
      </c>
      <c r="H262" t="s">
        <v>4592</v>
      </c>
      <c r="I262" t="s">
        <v>4593</v>
      </c>
      <c r="J262" t="s">
        <v>4594</v>
      </c>
      <c r="K262" t="s">
        <v>5166</v>
      </c>
      <c r="L262" t="s">
        <v>5167</v>
      </c>
      <c r="M262" t="s">
        <v>5168</v>
      </c>
      <c r="N262" t="s">
        <v>5169</v>
      </c>
      <c r="O262" t="s">
        <v>5170</v>
      </c>
      <c r="P262" t="s">
        <v>5171</v>
      </c>
      <c r="Q262" t="s">
        <v>5172</v>
      </c>
    </row>
    <row r="263" spans="1:20">
      <c r="A263" t="s">
        <v>554</v>
      </c>
      <c r="B263" t="s">
        <v>555</v>
      </c>
      <c r="C263" t="s">
        <v>5173</v>
      </c>
      <c r="E263" t="s">
        <v>5174</v>
      </c>
      <c r="G263" t="s">
        <v>4504</v>
      </c>
      <c r="H263" t="s">
        <v>5175</v>
      </c>
      <c r="I263" t="s">
        <v>5176</v>
      </c>
      <c r="J263" t="s">
        <v>5177</v>
      </c>
    </row>
    <row r="264" spans="1:20">
      <c r="A264" t="s">
        <v>556</v>
      </c>
      <c r="B264" t="s">
        <v>557</v>
      </c>
      <c r="C264" t="s">
        <v>5178</v>
      </c>
      <c r="E264" t="s">
        <v>5179</v>
      </c>
      <c r="G264" t="s">
        <v>4504</v>
      </c>
      <c r="H264" t="s">
        <v>5180</v>
      </c>
      <c r="I264" t="s">
        <v>5181</v>
      </c>
      <c r="J264" t="s">
        <v>5182</v>
      </c>
      <c r="K264" t="s">
        <v>5183</v>
      </c>
    </row>
    <row r="265" spans="1:20">
      <c r="A265" t="s">
        <v>558</v>
      </c>
      <c r="B265" t="s">
        <v>559</v>
      </c>
      <c r="C265" t="s">
        <v>5178</v>
      </c>
      <c r="E265" t="s">
        <v>5179</v>
      </c>
      <c r="G265" t="s">
        <v>4504</v>
      </c>
      <c r="H265" t="s">
        <v>5180</v>
      </c>
      <c r="I265" t="s">
        <v>5181</v>
      </c>
      <c r="J265" t="s">
        <v>5182</v>
      </c>
      <c r="K265" t="s">
        <v>5183</v>
      </c>
    </row>
    <row r="266" spans="1:20">
      <c r="A266" t="s">
        <v>560</v>
      </c>
      <c r="B266" t="s">
        <v>561</v>
      </c>
      <c r="C266" t="s">
        <v>5178</v>
      </c>
      <c r="E266" t="s">
        <v>5179</v>
      </c>
      <c r="G266" t="s">
        <v>4504</v>
      </c>
      <c r="H266" t="s">
        <v>5180</v>
      </c>
      <c r="I266" t="s">
        <v>5181</v>
      </c>
      <c r="J266" t="s">
        <v>5182</v>
      </c>
      <c r="K266" t="s">
        <v>5183</v>
      </c>
    </row>
    <row r="267" spans="1:20">
      <c r="A267" t="s">
        <v>562</v>
      </c>
      <c r="B267" t="s">
        <v>563</v>
      </c>
      <c r="C267" t="s">
        <v>5184</v>
      </c>
      <c r="E267" t="s">
        <v>5185</v>
      </c>
      <c r="G267" t="s">
        <v>4504</v>
      </c>
      <c r="H267" t="s">
        <v>4592</v>
      </c>
      <c r="I267" t="s">
        <v>4593</v>
      </c>
      <c r="J267" t="s">
        <v>4594</v>
      </c>
      <c r="K267" t="s">
        <v>4595</v>
      </c>
      <c r="L267" t="s">
        <v>4596</v>
      </c>
      <c r="M267" t="s">
        <v>4597</v>
      </c>
      <c r="N267" t="s">
        <v>4598</v>
      </c>
      <c r="O267" t="s">
        <v>4599</v>
      </c>
      <c r="P267" t="s">
        <v>4600</v>
      </c>
      <c r="Q267" t="s">
        <v>4601</v>
      </c>
      <c r="R267" t="s">
        <v>5186</v>
      </c>
      <c r="S267" t="s">
        <v>5187</v>
      </c>
      <c r="T267" t="s">
        <v>5188</v>
      </c>
    </row>
    <row r="268" spans="1:20">
      <c r="A268" t="s">
        <v>564</v>
      </c>
      <c r="B268" t="s">
        <v>565</v>
      </c>
      <c r="C268" t="s">
        <v>5184</v>
      </c>
      <c r="E268" t="s">
        <v>5189</v>
      </c>
      <c r="G268" t="s">
        <v>4504</v>
      </c>
      <c r="H268" t="s">
        <v>4592</v>
      </c>
      <c r="I268" t="s">
        <v>4593</v>
      </c>
      <c r="J268" t="s">
        <v>4594</v>
      </c>
      <c r="K268" t="s">
        <v>4595</v>
      </c>
      <c r="L268" t="s">
        <v>4596</v>
      </c>
      <c r="M268" t="s">
        <v>4597</v>
      </c>
      <c r="N268" t="s">
        <v>4598</v>
      </c>
      <c r="O268" t="s">
        <v>4599</v>
      </c>
      <c r="P268" t="s">
        <v>4600</v>
      </c>
      <c r="Q268" t="s">
        <v>4601</v>
      </c>
      <c r="R268" t="s">
        <v>5186</v>
      </c>
      <c r="S268" t="s">
        <v>5187</v>
      </c>
      <c r="T268" t="s">
        <v>5188</v>
      </c>
    </row>
    <row r="269" spans="1:20">
      <c r="A269" t="s">
        <v>566</v>
      </c>
      <c r="B269" t="s">
        <v>567</v>
      </c>
      <c r="C269" t="s">
        <v>5190</v>
      </c>
      <c r="E269" t="s">
        <v>5191</v>
      </c>
      <c r="G269" t="s">
        <v>4504</v>
      </c>
      <c r="H269" t="s">
        <v>4592</v>
      </c>
      <c r="I269" t="s">
        <v>4593</v>
      </c>
      <c r="J269" t="s">
        <v>4594</v>
      </c>
      <c r="K269" t="s">
        <v>4595</v>
      </c>
      <c r="L269" t="s">
        <v>4596</v>
      </c>
      <c r="M269" t="s">
        <v>4597</v>
      </c>
      <c r="N269" t="s">
        <v>4598</v>
      </c>
      <c r="O269" t="s">
        <v>4599</v>
      </c>
      <c r="P269" t="s">
        <v>4600</v>
      </c>
      <c r="Q269" t="s">
        <v>4601</v>
      </c>
      <c r="R269" t="s">
        <v>5186</v>
      </c>
      <c r="S269" t="s">
        <v>5187</v>
      </c>
      <c r="T269" t="s">
        <v>5188</v>
      </c>
    </row>
    <row r="270" spans="1:20">
      <c r="A270" t="s">
        <v>568</v>
      </c>
      <c r="B270" t="s">
        <v>569</v>
      </c>
      <c r="C270" t="s">
        <v>5190</v>
      </c>
      <c r="E270" t="s">
        <v>5192</v>
      </c>
      <c r="G270" t="s">
        <v>4504</v>
      </c>
      <c r="H270" t="s">
        <v>4592</v>
      </c>
      <c r="I270" t="s">
        <v>4593</v>
      </c>
      <c r="J270" t="s">
        <v>4594</v>
      </c>
      <c r="K270" t="s">
        <v>4595</v>
      </c>
      <c r="L270" t="s">
        <v>4596</v>
      </c>
      <c r="M270" t="s">
        <v>4597</v>
      </c>
      <c r="N270" t="s">
        <v>4598</v>
      </c>
      <c r="O270" t="s">
        <v>4599</v>
      </c>
      <c r="P270" t="s">
        <v>4600</v>
      </c>
      <c r="Q270" t="s">
        <v>4601</v>
      </c>
      <c r="R270" t="s">
        <v>5186</v>
      </c>
      <c r="S270" t="s">
        <v>5187</v>
      </c>
      <c r="T270" t="s">
        <v>5188</v>
      </c>
    </row>
    <row r="271" spans="1:20">
      <c r="A271" t="s">
        <v>570</v>
      </c>
      <c r="B271" t="s">
        <v>571</v>
      </c>
      <c r="C271" t="s">
        <v>5193</v>
      </c>
      <c r="E271" t="s">
        <v>5194</v>
      </c>
      <c r="G271" t="s">
        <v>4504</v>
      </c>
      <c r="H271" t="s">
        <v>4592</v>
      </c>
      <c r="I271" t="s">
        <v>4593</v>
      </c>
      <c r="J271" t="s">
        <v>4594</v>
      </c>
      <c r="K271" t="s">
        <v>4595</v>
      </c>
      <c r="L271" t="s">
        <v>4596</v>
      </c>
      <c r="M271" t="s">
        <v>4597</v>
      </c>
      <c r="N271" t="s">
        <v>4598</v>
      </c>
      <c r="O271" t="s">
        <v>4599</v>
      </c>
      <c r="P271" t="s">
        <v>4600</v>
      </c>
      <c r="Q271" t="s">
        <v>4601</v>
      </c>
      <c r="R271" t="s">
        <v>5186</v>
      </c>
      <c r="S271" t="s">
        <v>5187</v>
      </c>
      <c r="T271" t="s">
        <v>5188</v>
      </c>
    </row>
    <row r="272" spans="1:20">
      <c r="A272" t="s">
        <v>572</v>
      </c>
      <c r="B272" t="s">
        <v>573</v>
      </c>
      <c r="C272" t="s">
        <v>5195</v>
      </c>
      <c r="E272" t="s">
        <v>5196</v>
      </c>
      <c r="G272" t="s">
        <v>4504</v>
      </c>
      <c r="H272" t="s">
        <v>4592</v>
      </c>
      <c r="I272" t="s">
        <v>4593</v>
      </c>
      <c r="J272" t="s">
        <v>4594</v>
      </c>
      <c r="K272" t="s">
        <v>4595</v>
      </c>
      <c r="L272" t="s">
        <v>4596</v>
      </c>
      <c r="M272" t="s">
        <v>4597</v>
      </c>
      <c r="N272" t="s">
        <v>4598</v>
      </c>
      <c r="O272" t="s">
        <v>4599</v>
      </c>
      <c r="P272" t="s">
        <v>4600</v>
      </c>
      <c r="Q272" t="s">
        <v>4601</v>
      </c>
      <c r="R272" t="s">
        <v>5186</v>
      </c>
      <c r="S272" t="s">
        <v>5187</v>
      </c>
      <c r="T272" t="s">
        <v>5188</v>
      </c>
    </row>
    <row r="273" spans="1:20">
      <c r="A273" t="s">
        <v>574</v>
      </c>
      <c r="B273" t="s">
        <v>575</v>
      </c>
      <c r="C273" t="s">
        <v>5197</v>
      </c>
      <c r="E273" t="s">
        <v>5198</v>
      </c>
      <c r="G273" t="s">
        <v>4504</v>
      </c>
      <c r="H273" t="s">
        <v>4592</v>
      </c>
      <c r="I273" t="s">
        <v>4593</v>
      </c>
      <c r="J273" t="s">
        <v>4594</v>
      </c>
      <c r="K273" t="s">
        <v>4595</v>
      </c>
      <c r="L273" t="s">
        <v>4596</v>
      </c>
      <c r="M273" t="s">
        <v>4597</v>
      </c>
      <c r="N273" t="s">
        <v>4598</v>
      </c>
      <c r="O273" t="s">
        <v>4599</v>
      </c>
      <c r="P273" t="s">
        <v>4600</v>
      </c>
      <c r="Q273" t="s">
        <v>4601</v>
      </c>
      <c r="R273" t="s">
        <v>5186</v>
      </c>
      <c r="S273" t="s">
        <v>5187</v>
      </c>
      <c r="T273" t="s">
        <v>5188</v>
      </c>
    </row>
    <row r="274" spans="1:20">
      <c r="A274" t="s">
        <v>576</v>
      </c>
      <c r="B274" t="s">
        <v>577</v>
      </c>
      <c r="C274" t="s">
        <v>5199</v>
      </c>
      <c r="E274" t="s">
        <v>5200</v>
      </c>
      <c r="G274" t="s">
        <v>4504</v>
      </c>
      <c r="H274" t="s">
        <v>4592</v>
      </c>
      <c r="I274" t="s">
        <v>4593</v>
      </c>
      <c r="J274" t="s">
        <v>4594</v>
      </c>
      <c r="K274" t="s">
        <v>4595</v>
      </c>
      <c r="L274" t="s">
        <v>4596</v>
      </c>
      <c r="M274" t="s">
        <v>4597</v>
      </c>
      <c r="N274" t="s">
        <v>4598</v>
      </c>
      <c r="O274" t="s">
        <v>4599</v>
      </c>
      <c r="P274" t="s">
        <v>4600</v>
      </c>
      <c r="Q274" t="s">
        <v>4601</v>
      </c>
      <c r="R274" t="s">
        <v>5186</v>
      </c>
      <c r="S274" t="s">
        <v>5187</v>
      </c>
      <c r="T274" t="s">
        <v>5201</v>
      </c>
    </row>
    <row r="275" spans="1:20">
      <c r="A275" t="s">
        <v>578</v>
      </c>
      <c r="B275" t="s">
        <v>579</v>
      </c>
      <c r="C275" t="s">
        <v>5202</v>
      </c>
      <c r="E275" t="s">
        <v>5203</v>
      </c>
      <c r="G275" t="s">
        <v>4504</v>
      </c>
      <c r="H275" t="s">
        <v>4592</v>
      </c>
      <c r="I275" t="s">
        <v>4593</v>
      </c>
      <c r="J275" t="s">
        <v>4594</v>
      </c>
      <c r="K275" t="s">
        <v>4595</v>
      </c>
      <c r="L275" t="s">
        <v>4596</v>
      </c>
      <c r="M275" t="s">
        <v>4597</v>
      </c>
      <c r="N275" t="s">
        <v>4598</v>
      </c>
      <c r="O275" t="s">
        <v>4599</v>
      </c>
      <c r="P275" t="s">
        <v>4600</v>
      </c>
      <c r="Q275" t="s">
        <v>4601</v>
      </c>
      <c r="R275" t="s">
        <v>5186</v>
      </c>
      <c r="S275" t="s">
        <v>5187</v>
      </c>
      <c r="T275" t="s">
        <v>5201</v>
      </c>
    </row>
    <row r="276" spans="1:20">
      <c r="A276" t="s">
        <v>580</v>
      </c>
      <c r="B276" t="s">
        <v>581</v>
      </c>
      <c r="C276" t="s">
        <v>5204</v>
      </c>
      <c r="E276" t="s">
        <v>5205</v>
      </c>
      <c r="G276" t="s">
        <v>4504</v>
      </c>
      <c r="H276" t="s">
        <v>4592</v>
      </c>
      <c r="I276" t="s">
        <v>4593</v>
      </c>
      <c r="J276" t="s">
        <v>4594</v>
      </c>
      <c r="K276" t="s">
        <v>4595</v>
      </c>
      <c r="L276" t="s">
        <v>4596</v>
      </c>
      <c r="M276" t="s">
        <v>4597</v>
      </c>
      <c r="N276" t="s">
        <v>4598</v>
      </c>
      <c r="O276" t="s">
        <v>4599</v>
      </c>
      <c r="P276" t="s">
        <v>4600</v>
      </c>
      <c r="Q276" t="s">
        <v>4601</v>
      </c>
      <c r="R276" t="s">
        <v>5186</v>
      </c>
      <c r="S276" t="s">
        <v>5187</v>
      </c>
      <c r="T276" t="s">
        <v>5201</v>
      </c>
    </row>
    <row r="277" spans="1:20">
      <c r="A277" t="s">
        <v>582</v>
      </c>
      <c r="B277" t="s">
        <v>583</v>
      </c>
      <c r="C277" t="s">
        <v>5206</v>
      </c>
      <c r="E277" t="s">
        <v>5207</v>
      </c>
      <c r="G277" t="s">
        <v>4504</v>
      </c>
      <c r="H277" t="s">
        <v>4592</v>
      </c>
      <c r="I277" t="s">
        <v>4593</v>
      </c>
      <c r="J277" t="s">
        <v>4594</v>
      </c>
      <c r="K277" t="s">
        <v>4595</v>
      </c>
      <c r="L277" t="s">
        <v>4596</v>
      </c>
      <c r="M277" t="s">
        <v>4597</v>
      </c>
      <c r="N277" t="s">
        <v>4598</v>
      </c>
      <c r="O277" t="s">
        <v>4599</v>
      </c>
      <c r="P277" t="s">
        <v>4600</v>
      </c>
      <c r="Q277" t="s">
        <v>4601</v>
      </c>
      <c r="R277" t="s">
        <v>5186</v>
      </c>
      <c r="S277" t="s">
        <v>5187</v>
      </c>
      <c r="T277" t="s">
        <v>5188</v>
      </c>
    </row>
    <row r="278" spans="1:20">
      <c r="A278" t="s">
        <v>584</v>
      </c>
      <c r="B278" t="s">
        <v>585</v>
      </c>
      <c r="C278" t="s">
        <v>5206</v>
      </c>
      <c r="E278" t="s">
        <v>5208</v>
      </c>
      <c r="G278" t="s">
        <v>4504</v>
      </c>
      <c r="H278" t="s">
        <v>4592</v>
      </c>
      <c r="I278" t="s">
        <v>4593</v>
      </c>
      <c r="J278" t="s">
        <v>4594</v>
      </c>
      <c r="K278" t="s">
        <v>4595</v>
      </c>
      <c r="L278" t="s">
        <v>4596</v>
      </c>
      <c r="M278" t="s">
        <v>4597</v>
      </c>
      <c r="N278" t="s">
        <v>4598</v>
      </c>
      <c r="O278" t="s">
        <v>4599</v>
      </c>
      <c r="P278" t="s">
        <v>4600</v>
      </c>
      <c r="Q278" t="s">
        <v>4601</v>
      </c>
      <c r="R278" t="s">
        <v>5186</v>
      </c>
      <c r="S278" t="s">
        <v>5187</v>
      </c>
      <c r="T278" t="s">
        <v>5188</v>
      </c>
    </row>
    <row r="279" spans="1:20">
      <c r="A279" t="s">
        <v>586</v>
      </c>
      <c r="B279" t="s">
        <v>587</v>
      </c>
      <c r="C279" t="s">
        <v>5209</v>
      </c>
      <c r="E279" t="s">
        <v>5210</v>
      </c>
      <c r="G279" t="s">
        <v>4504</v>
      </c>
      <c r="H279" t="s">
        <v>4592</v>
      </c>
      <c r="I279" t="s">
        <v>4593</v>
      </c>
      <c r="J279" t="s">
        <v>4594</v>
      </c>
      <c r="K279" t="s">
        <v>4595</v>
      </c>
      <c r="L279" t="s">
        <v>4596</v>
      </c>
      <c r="M279" t="s">
        <v>4597</v>
      </c>
      <c r="N279" t="s">
        <v>4598</v>
      </c>
      <c r="O279" t="s">
        <v>4599</v>
      </c>
      <c r="P279" t="s">
        <v>4600</v>
      </c>
      <c r="Q279" t="s">
        <v>4601</v>
      </c>
      <c r="R279" t="s">
        <v>5186</v>
      </c>
      <c r="S279" t="s">
        <v>5187</v>
      </c>
      <c r="T279" t="s">
        <v>5211</v>
      </c>
    </row>
    <row r="280" spans="1:20">
      <c r="A280" t="s">
        <v>588</v>
      </c>
      <c r="B280" t="s">
        <v>589</v>
      </c>
      <c r="C280" t="s">
        <v>5212</v>
      </c>
      <c r="E280" t="s">
        <v>5213</v>
      </c>
      <c r="G280" t="s">
        <v>4504</v>
      </c>
      <c r="H280" t="s">
        <v>4592</v>
      </c>
      <c r="I280" t="s">
        <v>4593</v>
      </c>
      <c r="J280" t="s">
        <v>4594</v>
      </c>
      <c r="K280" t="s">
        <v>4595</v>
      </c>
      <c r="L280" t="s">
        <v>4596</v>
      </c>
      <c r="M280" t="s">
        <v>4597</v>
      </c>
      <c r="N280" t="s">
        <v>4598</v>
      </c>
      <c r="O280" t="s">
        <v>4599</v>
      </c>
      <c r="P280" t="s">
        <v>4600</v>
      </c>
      <c r="Q280" t="s">
        <v>4601</v>
      </c>
      <c r="R280" t="s">
        <v>5186</v>
      </c>
      <c r="S280" t="s">
        <v>5187</v>
      </c>
      <c r="T280" t="s">
        <v>5211</v>
      </c>
    </row>
    <row r="281" spans="1:20">
      <c r="A281" t="s">
        <v>590</v>
      </c>
      <c r="B281" t="s">
        <v>591</v>
      </c>
      <c r="C281" t="s">
        <v>5214</v>
      </c>
      <c r="E281" t="s">
        <v>5215</v>
      </c>
      <c r="G281" t="s">
        <v>4504</v>
      </c>
      <c r="H281" t="s">
        <v>4592</v>
      </c>
      <c r="I281" t="s">
        <v>4593</v>
      </c>
      <c r="J281" t="s">
        <v>4594</v>
      </c>
      <c r="K281" t="s">
        <v>4595</v>
      </c>
      <c r="L281" t="s">
        <v>4596</v>
      </c>
      <c r="M281" t="s">
        <v>4597</v>
      </c>
      <c r="N281" t="s">
        <v>4598</v>
      </c>
      <c r="O281" t="s">
        <v>4599</v>
      </c>
      <c r="P281" t="s">
        <v>4600</v>
      </c>
      <c r="Q281" t="s">
        <v>4601</v>
      </c>
      <c r="R281" t="s">
        <v>5186</v>
      </c>
      <c r="S281" t="s">
        <v>5187</v>
      </c>
      <c r="T281" t="s">
        <v>5211</v>
      </c>
    </row>
    <row r="282" spans="1:20">
      <c r="A282" t="s">
        <v>592</v>
      </c>
      <c r="B282" t="s">
        <v>593</v>
      </c>
      <c r="C282" t="s">
        <v>5216</v>
      </c>
      <c r="E282" t="s">
        <v>5217</v>
      </c>
      <c r="G282" t="s">
        <v>4504</v>
      </c>
      <c r="H282" t="s">
        <v>4592</v>
      </c>
      <c r="I282" t="s">
        <v>4593</v>
      </c>
      <c r="J282" t="s">
        <v>4594</v>
      </c>
      <c r="K282" t="s">
        <v>4595</v>
      </c>
      <c r="L282" t="s">
        <v>4596</v>
      </c>
      <c r="M282" t="s">
        <v>4597</v>
      </c>
      <c r="N282" t="s">
        <v>4598</v>
      </c>
      <c r="O282" t="s">
        <v>4599</v>
      </c>
      <c r="P282" t="s">
        <v>4600</v>
      </c>
      <c r="Q282" t="s">
        <v>4601</v>
      </c>
      <c r="R282" t="s">
        <v>5186</v>
      </c>
      <c r="S282" t="s">
        <v>5187</v>
      </c>
      <c r="T282" t="s">
        <v>5211</v>
      </c>
    </row>
    <row r="283" spans="1:20">
      <c r="A283" t="s">
        <v>594</v>
      </c>
      <c r="B283" t="s">
        <v>595</v>
      </c>
      <c r="C283" t="s">
        <v>5218</v>
      </c>
      <c r="E283" t="s">
        <v>5219</v>
      </c>
      <c r="G283" t="s">
        <v>4504</v>
      </c>
      <c r="H283" t="s">
        <v>4592</v>
      </c>
      <c r="I283" t="s">
        <v>4593</v>
      </c>
      <c r="J283" t="s">
        <v>4594</v>
      </c>
      <c r="K283" t="s">
        <v>4595</v>
      </c>
      <c r="L283" t="s">
        <v>4596</v>
      </c>
      <c r="M283" t="s">
        <v>4597</v>
      </c>
      <c r="N283" t="s">
        <v>4598</v>
      </c>
      <c r="O283" t="s">
        <v>4599</v>
      </c>
      <c r="P283" t="s">
        <v>4600</v>
      </c>
      <c r="Q283" t="s">
        <v>4601</v>
      </c>
      <c r="R283" t="s">
        <v>5186</v>
      </c>
      <c r="S283" t="s">
        <v>5187</v>
      </c>
      <c r="T283" t="s">
        <v>5211</v>
      </c>
    </row>
    <row r="284" spans="1:20">
      <c r="A284" t="s">
        <v>596</v>
      </c>
      <c r="B284" t="s">
        <v>597</v>
      </c>
      <c r="C284" t="s">
        <v>5220</v>
      </c>
      <c r="E284" t="s">
        <v>5221</v>
      </c>
      <c r="G284" t="s">
        <v>4504</v>
      </c>
      <c r="H284" t="s">
        <v>4592</v>
      </c>
      <c r="I284" t="s">
        <v>4593</v>
      </c>
      <c r="J284" t="s">
        <v>4594</v>
      </c>
      <c r="K284" t="s">
        <v>4595</v>
      </c>
      <c r="L284" t="s">
        <v>4596</v>
      </c>
      <c r="M284" t="s">
        <v>4597</v>
      </c>
      <c r="N284" t="s">
        <v>4598</v>
      </c>
      <c r="O284" t="s">
        <v>4599</v>
      </c>
      <c r="P284" t="s">
        <v>4600</v>
      </c>
      <c r="Q284" t="s">
        <v>4601</v>
      </c>
      <c r="R284" t="s">
        <v>5186</v>
      </c>
      <c r="S284" t="s">
        <v>5187</v>
      </c>
      <c r="T284" t="s">
        <v>5211</v>
      </c>
    </row>
    <row r="285" spans="1:20">
      <c r="A285" t="s">
        <v>598</v>
      </c>
      <c r="B285" t="s">
        <v>599</v>
      </c>
      <c r="C285" t="s">
        <v>5222</v>
      </c>
      <c r="E285" t="s">
        <v>5223</v>
      </c>
      <c r="G285" t="s">
        <v>4504</v>
      </c>
      <c r="H285" t="s">
        <v>4592</v>
      </c>
      <c r="I285" t="s">
        <v>4593</v>
      </c>
      <c r="J285" t="s">
        <v>4594</v>
      </c>
      <c r="K285" t="s">
        <v>4595</v>
      </c>
      <c r="L285" t="s">
        <v>4596</v>
      </c>
      <c r="M285" t="s">
        <v>4597</v>
      </c>
      <c r="N285" t="s">
        <v>4598</v>
      </c>
      <c r="O285" t="s">
        <v>4599</v>
      </c>
      <c r="P285" t="s">
        <v>4600</v>
      </c>
      <c r="Q285" t="s">
        <v>4601</v>
      </c>
      <c r="R285" t="s">
        <v>5186</v>
      </c>
      <c r="S285" t="s">
        <v>5187</v>
      </c>
      <c r="T285" t="s">
        <v>5211</v>
      </c>
    </row>
    <row r="286" spans="1:20">
      <c r="A286" t="s">
        <v>600</v>
      </c>
      <c r="B286" t="s">
        <v>601</v>
      </c>
      <c r="C286" t="s">
        <v>5224</v>
      </c>
      <c r="E286" t="s">
        <v>5225</v>
      </c>
      <c r="G286" t="s">
        <v>4504</v>
      </c>
      <c r="H286" t="s">
        <v>4592</v>
      </c>
      <c r="I286" t="s">
        <v>4593</v>
      </c>
      <c r="J286" t="s">
        <v>4594</v>
      </c>
      <c r="K286" t="s">
        <v>4595</v>
      </c>
      <c r="L286" t="s">
        <v>4596</v>
      </c>
      <c r="M286" t="s">
        <v>4597</v>
      </c>
      <c r="N286" t="s">
        <v>4598</v>
      </c>
      <c r="O286" t="s">
        <v>4599</v>
      </c>
      <c r="P286" t="s">
        <v>4600</v>
      </c>
      <c r="Q286" t="s">
        <v>4601</v>
      </c>
      <c r="R286" t="s">
        <v>5186</v>
      </c>
      <c r="S286" t="s">
        <v>5187</v>
      </c>
      <c r="T286" t="s">
        <v>5211</v>
      </c>
    </row>
    <row r="287" spans="1:20">
      <c r="A287" t="s">
        <v>602</v>
      </c>
      <c r="B287" t="s">
        <v>603</v>
      </c>
      <c r="C287" t="s">
        <v>5226</v>
      </c>
      <c r="E287" t="s">
        <v>5227</v>
      </c>
      <c r="G287" t="s">
        <v>4504</v>
      </c>
      <c r="H287" t="s">
        <v>4592</v>
      </c>
      <c r="I287" t="s">
        <v>4593</v>
      </c>
      <c r="J287" t="s">
        <v>4594</v>
      </c>
      <c r="K287" t="s">
        <v>4595</v>
      </c>
      <c r="L287" t="s">
        <v>4596</v>
      </c>
      <c r="M287" t="s">
        <v>4597</v>
      </c>
      <c r="N287" t="s">
        <v>4598</v>
      </c>
      <c r="O287" t="s">
        <v>4599</v>
      </c>
      <c r="P287" t="s">
        <v>4600</v>
      </c>
      <c r="Q287" t="s">
        <v>4601</v>
      </c>
      <c r="R287" t="s">
        <v>5186</v>
      </c>
      <c r="S287" t="s">
        <v>5187</v>
      </c>
      <c r="T287" t="s">
        <v>5211</v>
      </c>
    </row>
    <row r="288" spans="1:20">
      <c r="A288" t="s">
        <v>604</v>
      </c>
      <c r="B288" t="s">
        <v>605</v>
      </c>
      <c r="C288" t="s">
        <v>5228</v>
      </c>
      <c r="E288" t="s">
        <v>5229</v>
      </c>
      <c r="G288" t="s">
        <v>4504</v>
      </c>
      <c r="H288" t="s">
        <v>4592</v>
      </c>
      <c r="I288" t="s">
        <v>4593</v>
      </c>
      <c r="J288" t="s">
        <v>4594</v>
      </c>
      <c r="K288" t="s">
        <v>4595</v>
      </c>
      <c r="L288" t="s">
        <v>4596</v>
      </c>
      <c r="M288" t="s">
        <v>4597</v>
      </c>
      <c r="N288" t="s">
        <v>4598</v>
      </c>
      <c r="O288" t="s">
        <v>4599</v>
      </c>
      <c r="P288" t="s">
        <v>4600</v>
      </c>
      <c r="Q288" t="s">
        <v>4601</v>
      </c>
      <c r="R288" t="s">
        <v>5186</v>
      </c>
      <c r="S288" t="s">
        <v>5187</v>
      </c>
      <c r="T288" t="s">
        <v>5230</v>
      </c>
    </row>
    <row r="289" spans="1:23">
      <c r="A289" t="s">
        <v>606</v>
      </c>
      <c r="B289" t="s">
        <v>607</v>
      </c>
      <c r="C289" t="s">
        <v>5231</v>
      </c>
      <c r="E289" t="s">
        <v>5232</v>
      </c>
      <c r="G289" t="s">
        <v>4504</v>
      </c>
      <c r="H289" t="s">
        <v>4592</v>
      </c>
      <c r="I289" t="s">
        <v>4593</v>
      </c>
      <c r="J289" t="s">
        <v>4594</v>
      </c>
      <c r="K289" t="s">
        <v>4595</v>
      </c>
      <c r="L289" t="s">
        <v>4596</v>
      </c>
      <c r="M289" t="s">
        <v>4597</v>
      </c>
      <c r="N289" t="s">
        <v>4598</v>
      </c>
      <c r="O289" t="s">
        <v>4599</v>
      </c>
      <c r="P289" t="s">
        <v>4600</v>
      </c>
      <c r="Q289" t="s">
        <v>4601</v>
      </c>
      <c r="R289" t="s">
        <v>5186</v>
      </c>
      <c r="S289" t="s">
        <v>5187</v>
      </c>
      <c r="T289" t="s">
        <v>5230</v>
      </c>
    </row>
    <row r="290" spans="1:23">
      <c r="A290" t="s">
        <v>608</v>
      </c>
      <c r="B290" t="s">
        <v>609</v>
      </c>
      <c r="C290" t="s">
        <v>5233</v>
      </c>
      <c r="E290" t="s">
        <v>5234</v>
      </c>
      <c r="G290" t="s">
        <v>4504</v>
      </c>
      <c r="H290" t="s">
        <v>4514</v>
      </c>
      <c r="I290" t="s">
        <v>4637</v>
      </c>
      <c r="J290" t="s">
        <v>4638</v>
      </c>
      <c r="K290" t="s">
        <v>4639</v>
      </c>
      <c r="L290" t="s">
        <v>4640</v>
      </c>
      <c r="M290" t="s">
        <v>4641</v>
      </c>
      <c r="N290" t="s">
        <v>4642</v>
      </c>
      <c r="O290" t="s">
        <v>5073</v>
      </c>
      <c r="P290" t="s">
        <v>5074</v>
      </c>
      <c r="Q290" t="s">
        <v>5235</v>
      </c>
      <c r="R290" t="s">
        <v>5236</v>
      </c>
      <c r="S290" t="s">
        <v>5237</v>
      </c>
    </row>
    <row r="291" spans="1:23">
      <c r="A291" t="s">
        <v>610</v>
      </c>
      <c r="B291" t="s">
        <v>611</v>
      </c>
      <c r="C291" t="s">
        <v>5238</v>
      </c>
      <c r="E291" t="s">
        <v>5239</v>
      </c>
      <c r="G291" t="s">
        <v>4504</v>
      </c>
      <c r="H291" t="s">
        <v>4514</v>
      </c>
      <c r="I291" t="s">
        <v>4637</v>
      </c>
      <c r="J291" t="s">
        <v>4638</v>
      </c>
      <c r="K291" t="s">
        <v>4639</v>
      </c>
      <c r="L291" t="s">
        <v>4640</v>
      </c>
      <c r="M291" t="s">
        <v>4641</v>
      </c>
      <c r="N291" t="s">
        <v>4642</v>
      </c>
      <c r="O291" t="s">
        <v>4643</v>
      </c>
      <c r="P291" t="s">
        <v>5240</v>
      </c>
      <c r="Q291" t="s">
        <v>5241</v>
      </c>
      <c r="R291" t="s">
        <v>5242</v>
      </c>
      <c r="S291" t="s">
        <v>5243</v>
      </c>
      <c r="T291" t="s">
        <v>5244</v>
      </c>
    </row>
    <row r="292" spans="1:23">
      <c r="A292" t="s">
        <v>612</v>
      </c>
      <c r="B292" t="s">
        <v>613</v>
      </c>
      <c r="C292" t="s">
        <v>5238</v>
      </c>
      <c r="E292" t="s">
        <v>5245</v>
      </c>
      <c r="G292" t="s">
        <v>4504</v>
      </c>
      <c r="H292" t="s">
        <v>4514</v>
      </c>
      <c r="I292" t="s">
        <v>4637</v>
      </c>
      <c r="J292" t="s">
        <v>4638</v>
      </c>
      <c r="K292" t="s">
        <v>4639</v>
      </c>
      <c r="L292" t="s">
        <v>4640</v>
      </c>
      <c r="M292" t="s">
        <v>4641</v>
      </c>
      <c r="N292" t="s">
        <v>4642</v>
      </c>
      <c r="O292" t="s">
        <v>4643</v>
      </c>
      <c r="P292" t="s">
        <v>5240</v>
      </c>
      <c r="Q292" t="s">
        <v>5241</v>
      </c>
      <c r="R292" t="s">
        <v>5242</v>
      </c>
      <c r="S292" t="s">
        <v>5243</v>
      </c>
      <c r="T292" t="s">
        <v>5244</v>
      </c>
    </row>
    <row r="293" spans="1:23">
      <c r="A293" t="s">
        <v>4428</v>
      </c>
      <c r="B293" t="s">
        <v>4429</v>
      </c>
      <c r="C293" t="s">
        <v>5246</v>
      </c>
      <c r="E293" t="s">
        <v>5247</v>
      </c>
      <c r="G293" t="s">
        <v>4495</v>
      </c>
      <c r="H293" t="s">
        <v>4496</v>
      </c>
      <c r="I293" t="s">
        <v>4789</v>
      </c>
      <c r="J293" t="s">
        <v>4790</v>
      </c>
      <c r="K293" t="s">
        <v>4791</v>
      </c>
      <c r="L293" t="s">
        <v>5248</v>
      </c>
    </row>
    <row r="294" spans="1:23">
      <c r="A294" t="s">
        <v>4338</v>
      </c>
      <c r="B294" t="s">
        <v>4339</v>
      </c>
      <c r="C294" t="s">
        <v>5246</v>
      </c>
      <c r="E294" t="s">
        <v>5247</v>
      </c>
      <c r="G294" t="s">
        <v>4495</v>
      </c>
      <c r="H294" t="s">
        <v>4496</v>
      </c>
      <c r="I294" t="s">
        <v>4789</v>
      </c>
      <c r="J294" t="s">
        <v>4790</v>
      </c>
      <c r="K294" t="s">
        <v>4791</v>
      </c>
      <c r="L294" t="s">
        <v>5248</v>
      </c>
    </row>
    <row r="295" spans="1:23">
      <c r="A295" t="s">
        <v>614</v>
      </c>
      <c r="B295" t="s">
        <v>615</v>
      </c>
      <c r="C295" t="s">
        <v>5249</v>
      </c>
      <c r="E295" t="s">
        <v>5250</v>
      </c>
      <c r="G295" t="s">
        <v>4504</v>
      </c>
      <c r="H295" t="s">
        <v>4514</v>
      </c>
      <c r="I295" t="s">
        <v>4515</v>
      </c>
      <c r="J295" t="s">
        <v>4516</v>
      </c>
      <c r="K295" t="s">
        <v>4517</v>
      </c>
      <c r="L295" t="s">
        <v>4518</v>
      </c>
      <c r="M295" t="s">
        <v>4519</v>
      </c>
      <c r="N295" t="s">
        <v>4520</v>
      </c>
      <c r="O295" t="s">
        <v>4521</v>
      </c>
      <c r="P295" t="s">
        <v>4522</v>
      </c>
      <c r="Q295" t="s">
        <v>4523</v>
      </c>
      <c r="R295" t="s">
        <v>4524</v>
      </c>
      <c r="S295" t="s">
        <v>4525</v>
      </c>
      <c r="T295" t="s">
        <v>5251</v>
      </c>
      <c r="U295" t="s">
        <v>5252</v>
      </c>
      <c r="V295" t="s">
        <v>5253</v>
      </c>
      <c r="W295" t="s">
        <v>5254</v>
      </c>
    </row>
    <row r="296" spans="1:23">
      <c r="A296" t="s">
        <v>616</v>
      </c>
      <c r="B296" t="s">
        <v>617</v>
      </c>
      <c r="C296" t="s">
        <v>5249</v>
      </c>
      <c r="E296" t="s">
        <v>5250</v>
      </c>
      <c r="G296" t="s">
        <v>4504</v>
      </c>
      <c r="H296" t="s">
        <v>4514</v>
      </c>
      <c r="I296" t="s">
        <v>4515</v>
      </c>
      <c r="J296" t="s">
        <v>4516</v>
      </c>
      <c r="K296" t="s">
        <v>4517</v>
      </c>
      <c r="L296" t="s">
        <v>4518</v>
      </c>
      <c r="M296" t="s">
        <v>4519</v>
      </c>
      <c r="N296" t="s">
        <v>4520</v>
      </c>
      <c r="O296" t="s">
        <v>4521</v>
      </c>
      <c r="P296" t="s">
        <v>4522</v>
      </c>
      <c r="Q296" t="s">
        <v>4523</v>
      </c>
      <c r="R296" t="s">
        <v>4524</v>
      </c>
      <c r="S296" t="s">
        <v>4525</v>
      </c>
      <c r="T296" t="s">
        <v>5251</v>
      </c>
      <c r="U296" t="s">
        <v>5252</v>
      </c>
      <c r="V296" t="s">
        <v>5253</v>
      </c>
      <c r="W296" t="s">
        <v>5254</v>
      </c>
    </row>
    <row r="297" spans="1:23">
      <c r="A297" t="s">
        <v>618</v>
      </c>
      <c r="B297" t="s">
        <v>619</v>
      </c>
      <c r="C297" t="s">
        <v>5249</v>
      </c>
      <c r="E297" t="s">
        <v>5250</v>
      </c>
      <c r="G297" t="s">
        <v>4504</v>
      </c>
      <c r="H297" t="s">
        <v>4514</v>
      </c>
      <c r="I297" t="s">
        <v>4515</v>
      </c>
      <c r="J297" t="s">
        <v>4516</v>
      </c>
      <c r="K297" t="s">
        <v>4517</v>
      </c>
      <c r="L297" t="s">
        <v>4518</v>
      </c>
      <c r="M297" t="s">
        <v>4519</v>
      </c>
      <c r="N297" t="s">
        <v>4520</v>
      </c>
      <c r="O297" t="s">
        <v>4521</v>
      </c>
      <c r="P297" t="s">
        <v>4522</v>
      </c>
      <c r="Q297" t="s">
        <v>4523</v>
      </c>
      <c r="R297" t="s">
        <v>4524</v>
      </c>
      <c r="S297" t="s">
        <v>4525</v>
      </c>
      <c r="T297" t="s">
        <v>5251</v>
      </c>
      <c r="U297" t="s">
        <v>5252</v>
      </c>
      <c r="V297" t="s">
        <v>5253</v>
      </c>
      <c r="W297" t="s">
        <v>5254</v>
      </c>
    </row>
    <row r="298" spans="1:23">
      <c r="A298" t="s">
        <v>620</v>
      </c>
      <c r="B298" t="s">
        <v>621</v>
      </c>
      <c r="C298" t="s">
        <v>5249</v>
      </c>
      <c r="E298" t="s">
        <v>5250</v>
      </c>
      <c r="G298" t="s">
        <v>4504</v>
      </c>
      <c r="H298" t="s">
        <v>4514</v>
      </c>
      <c r="I298" t="s">
        <v>4515</v>
      </c>
      <c r="J298" t="s">
        <v>4516</v>
      </c>
      <c r="K298" t="s">
        <v>4517</v>
      </c>
      <c r="L298" t="s">
        <v>4518</v>
      </c>
      <c r="M298" t="s">
        <v>4519</v>
      </c>
      <c r="N298" t="s">
        <v>4520</v>
      </c>
      <c r="O298" t="s">
        <v>4521</v>
      </c>
      <c r="P298" t="s">
        <v>4522</v>
      </c>
      <c r="Q298" t="s">
        <v>4523</v>
      </c>
      <c r="R298" t="s">
        <v>4524</v>
      </c>
      <c r="S298" t="s">
        <v>4525</v>
      </c>
      <c r="T298" t="s">
        <v>5251</v>
      </c>
      <c r="U298" t="s">
        <v>5252</v>
      </c>
      <c r="V298" t="s">
        <v>5253</v>
      </c>
      <c r="W298" t="s">
        <v>5254</v>
      </c>
    </row>
    <row r="299" spans="1:23">
      <c r="A299" t="s">
        <v>622</v>
      </c>
      <c r="B299" t="s">
        <v>623</v>
      </c>
      <c r="C299" t="s">
        <v>5255</v>
      </c>
      <c r="E299" t="s">
        <v>5256</v>
      </c>
      <c r="G299" t="s">
        <v>4504</v>
      </c>
      <c r="H299" t="s">
        <v>4536</v>
      </c>
      <c r="I299" t="s">
        <v>4537</v>
      </c>
      <c r="J299" t="s">
        <v>4538</v>
      </c>
      <c r="K299" t="s">
        <v>4539</v>
      </c>
      <c r="L299" t="s">
        <v>4540</v>
      </c>
      <c r="M299" t="s">
        <v>4541</v>
      </c>
      <c r="N299" t="s">
        <v>4542</v>
      </c>
      <c r="O299" t="s">
        <v>4543</v>
      </c>
      <c r="P299" t="s">
        <v>4544</v>
      </c>
    </row>
    <row r="300" spans="1:23">
      <c r="A300" t="s">
        <v>624</v>
      </c>
      <c r="B300" t="s">
        <v>625</v>
      </c>
      <c r="C300" t="s">
        <v>5255</v>
      </c>
      <c r="E300" t="s">
        <v>5256</v>
      </c>
      <c r="G300" t="s">
        <v>4504</v>
      </c>
      <c r="H300" t="s">
        <v>4536</v>
      </c>
      <c r="I300" t="s">
        <v>4537</v>
      </c>
      <c r="J300" t="s">
        <v>4538</v>
      </c>
      <c r="K300" t="s">
        <v>4539</v>
      </c>
      <c r="L300" t="s">
        <v>4540</v>
      </c>
      <c r="M300" t="s">
        <v>4541</v>
      </c>
      <c r="N300" t="s">
        <v>4542</v>
      </c>
      <c r="O300" t="s">
        <v>4543</v>
      </c>
      <c r="P300" t="s">
        <v>4544</v>
      </c>
    </row>
    <row r="301" spans="1:23">
      <c r="A301" t="s">
        <v>626</v>
      </c>
      <c r="B301" t="s">
        <v>627</v>
      </c>
      <c r="C301" t="s">
        <v>5255</v>
      </c>
      <c r="E301" t="s">
        <v>5256</v>
      </c>
      <c r="G301" t="s">
        <v>4504</v>
      </c>
      <c r="H301" t="s">
        <v>4536</v>
      </c>
      <c r="I301" t="s">
        <v>4537</v>
      </c>
      <c r="J301" t="s">
        <v>4538</v>
      </c>
      <c r="K301" t="s">
        <v>4539</v>
      </c>
      <c r="L301" t="s">
        <v>4540</v>
      </c>
      <c r="M301" t="s">
        <v>4541</v>
      </c>
      <c r="N301" t="s">
        <v>4542</v>
      </c>
      <c r="O301" t="s">
        <v>4543</v>
      </c>
      <c r="P301" t="s">
        <v>4544</v>
      </c>
    </row>
    <row r="302" spans="1:23">
      <c r="A302" t="s">
        <v>628</v>
      </c>
      <c r="B302" t="s">
        <v>629</v>
      </c>
      <c r="C302" t="s">
        <v>4635</v>
      </c>
      <c r="E302" t="s">
        <v>5257</v>
      </c>
      <c r="G302" t="s">
        <v>4504</v>
      </c>
      <c r="H302" t="s">
        <v>4514</v>
      </c>
      <c r="I302" t="s">
        <v>4637</v>
      </c>
      <c r="J302" t="s">
        <v>4638</v>
      </c>
      <c r="K302" t="s">
        <v>4639</v>
      </c>
      <c r="L302" t="s">
        <v>4640</v>
      </c>
      <c r="M302" t="s">
        <v>4641</v>
      </c>
      <c r="N302" t="s">
        <v>4642</v>
      </c>
      <c r="O302" t="s">
        <v>4643</v>
      </c>
      <c r="P302" t="s">
        <v>4644</v>
      </c>
      <c r="Q302" t="s">
        <v>4645</v>
      </c>
      <c r="R302" t="s">
        <v>4646</v>
      </c>
      <c r="S302" t="s">
        <v>4647</v>
      </c>
      <c r="T302" t="s">
        <v>4648</v>
      </c>
      <c r="U302" t="s">
        <v>4649</v>
      </c>
      <c r="V302" t="s">
        <v>4650</v>
      </c>
      <c r="W302" t="s">
        <v>4651</v>
      </c>
    </row>
    <row r="303" spans="1:23">
      <c r="A303" t="s">
        <v>633</v>
      </c>
      <c r="B303" t="s">
        <v>634</v>
      </c>
      <c r="C303" t="s">
        <v>5258</v>
      </c>
      <c r="E303" t="s">
        <v>5259</v>
      </c>
      <c r="G303" t="s">
        <v>4495</v>
      </c>
      <c r="H303" t="s">
        <v>5260</v>
      </c>
      <c r="I303" t="s">
        <v>5261</v>
      </c>
    </row>
    <row r="304" spans="1:23">
      <c r="A304" t="s">
        <v>635</v>
      </c>
      <c r="B304" t="s">
        <v>636</v>
      </c>
      <c r="C304" t="s">
        <v>5258</v>
      </c>
      <c r="E304" t="s">
        <v>5262</v>
      </c>
      <c r="G304" t="s">
        <v>4495</v>
      </c>
      <c r="H304" t="s">
        <v>5260</v>
      </c>
      <c r="I304" t="s">
        <v>5261</v>
      </c>
    </row>
    <row r="305" spans="1:22">
      <c r="A305" t="s">
        <v>637</v>
      </c>
      <c r="B305" t="s">
        <v>638</v>
      </c>
      <c r="C305" t="s">
        <v>5263</v>
      </c>
      <c r="E305" t="s">
        <v>5264</v>
      </c>
      <c r="G305" t="s">
        <v>4504</v>
      </c>
      <c r="H305" t="s">
        <v>4592</v>
      </c>
      <c r="I305" t="s">
        <v>4593</v>
      </c>
      <c r="J305" t="s">
        <v>4594</v>
      </c>
      <c r="K305" t="s">
        <v>4595</v>
      </c>
      <c r="L305" t="s">
        <v>4596</v>
      </c>
      <c r="M305" t="s">
        <v>5265</v>
      </c>
      <c r="N305" t="s">
        <v>5266</v>
      </c>
      <c r="O305" t="s">
        <v>5267</v>
      </c>
      <c r="P305" t="s">
        <v>5268</v>
      </c>
      <c r="Q305" t="s">
        <v>5269</v>
      </c>
    </row>
    <row r="306" spans="1:22">
      <c r="A306" t="s">
        <v>5270</v>
      </c>
      <c r="B306" t="s">
        <v>640</v>
      </c>
      <c r="C306" t="s">
        <v>5271</v>
      </c>
      <c r="E306" t="s">
        <v>5272</v>
      </c>
      <c r="G306" t="s">
        <v>4495</v>
      </c>
      <c r="H306" t="s">
        <v>4551</v>
      </c>
      <c r="I306" t="s">
        <v>4552</v>
      </c>
      <c r="J306" t="s">
        <v>4553</v>
      </c>
      <c r="K306" t="s">
        <v>4554</v>
      </c>
      <c r="L306" t="s">
        <v>4555</v>
      </c>
    </row>
    <row r="307" spans="1:22">
      <c r="A307" t="s">
        <v>5273</v>
      </c>
      <c r="B307" t="s">
        <v>4423</v>
      </c>
      <c r="C307" t="s">
        <v>5271</v>
      </c>
      <c r="E307" t="s">
        <v>5274</v>
      </c>
      <c r="G307" t="s">
        <v>4495</v>
      </c>
      <c r="H307" t="s">
        <v>4551</v>
      </c>
      <c r="I307" t="s">
        <v>4552</v>
      </c>
      <c r="J307" t="s">
        <v>4553</v>
      </c>
      <c r="K307" t="s">
        <v>4554</v>
      </c>
      <c r="L307" t="s">
        <v>4555</v>
      </c>
    </row>
    <row r="308" spans="1:22">
      <c r="A308" t="s">
        <v>641</v>
      </c>
      <c r="B308" t="s">
        <v>642</v>
      </c>
      <c r="C308" t="s">
        <v>5275</v>
      </c>
      <c r="E308" t="s">
        <v>5276</v>
      </c>
      <c r="G308" t="s">
        <v>4504</v>
      </c>
      <c r="H308" t="s">
        <v>4536</v>
      </c>
      <c r="I308" t="s">
        <v>4537</v>
      </c>
      <c r="J308" t="s">
        <v>4538</v>
      </c>
      <c r="K308" t="s">
        <v>4539</v>
      </c>
      <c r="L308" t="s">
        <v>5277</v>
      </c>
      <c r="M308" t="s">
        <v>5278</v>
      </c>
      <c r="N308" t="s">
        <v>5279</v>
      </c>
      <c r="O308" t="s">
        <v>5280</v>
      </c>
      <c r="P308" t="s">
        <v>5281</v>
      </c>
    </row>
    <row r="309" spans="1:22">
      <c r="A309" t="s">
        <v>643</v>
      </c>
      <c r="B309" t="s">
        <v>644</v>
      </c>
      <c r="C309" t="s">
        <v>5275</v>
      </c>
      <c r="E309" t="s">
        <v>5282</v>
      </c>
      <c r="G309" t="s">
        <v>4504</v>
      </c>
      <c r="H309" t="s">
        <v>4536</v>
      </c>
      <c r="I309" t="s">
        <v>4537</v>
      </c>
      <c r="J309" t="s">
        <v>4538</v>
      </c>
      <c r="K309" t="s">
        <v>4539</v>
      </c>
      <c r="L309" t="s">
        <v>5277</v>
      </c>
      <c r="M309" t="s">
        <v>5278</v>
      </c>
      <c r="N309" t="s">
        <v>5279</v>
      </c>
      <c r="O309" t="s">
        <v>5280</v>
      </c>
      <c r="P309" t="s">
        <v>5281</v>
      </c>
    </row>
    <row r="310" spans="1:22">
      <c r="A310" t="s">
        <v>645</v>
      </c>
      <c r="B310" t="s">
        <v>646</v>
      </c>
      <c r="C310" t="s">
        <v>5275</v>
      </c>
      <c r="E310" t="s">
        <v>5283</v>
      </c>
      <c r="G310" t="s">
        <v>4504</v>
      </c>
      <c r="H310" t="s">
        <v>4536</v>
      </c>
      <c r="I310" t="s">
        <v>4537</v>
      </c>
      <c r="J310" t="s">
        <v>4538</v>
      </c>
      <c r="K310" t="s">
        <v>4539</v>
      </c>
      <c r="L310" t="s">
        <v>5277</v>
      </c>
      <c r="M310" t="s">
        <v>5278</v>
      </c>
      <c r="N310" t="s">
        <v>5279</v>
      </c>
      <c r="O310" t="s">
        <v>5280</v>
      </c>
      <c r="P310" t="s">
        <v>5281</v>
      </c>
    </row>
    <row r="311" spans="1:22">
      <c r="A311" t="s">
        <v>648</v>
      </c>
      <c r="B311" t="s">
        <v>649</v>
      </c>
      <c r="C311" t="s">
        <v>5284</v>
      </c>
      <c r="E311" t="s">
        <v>5285</v>
      </c>
      <c r="G311" t="s">
        <v>4504</v>
      </c>
      <c r="H311" t="s">
        <v>4536</v>
      </c>
      <c r="I311" t="s">
        <v>4537</v>
      </c>
      <c r="J311" t="s">
        <v>5106</v>
      </c>
      <c r="K311" t="s">
        <v>5107</v>
      </c>
      <c r="L311" t="s">
        <v>5108</v>
      </c>
      <c r="M311" t="s">
        <v>5109</v>
      </c>
      <c r="N311" t="s">
        <v>5110</v>
      </c>
      <c r="O311" t="s">
        <v>5111</v>
      </c>
      <c r="P311" t="s">
        <v>5112</v>
      </c>
    </row>
    <row r="312" spans="1:22">
      <c r="A312" t="s">
        <v>650</v>
      </c>
      <c r="B312" t="s">
        <v>651</v>
      </c>
      <c r="C312" t="s">
        <v>5286</v>
      </c>
      <c r="E312" t="s">
        <v>5287</v>
      </c>
      <c r="G312" t="s">
        <v>4504</v>
      </c>
      <c r="H312" t="s">
        <v>4514</v>
      </c>
      <c r="I312" t="s">
        <v>4637</v>
      </c>
      <c r="J312" t="s">
        <v>4638</v>
      </c>
      <c r="K312" t="s">
        <v>4639</v>
      </c>
      <c r="L312" t="s">
        <v>4640</v>
      </c>
      <c r="M312" t="s">
        <v>4641</v>
      </c>
      <c r="N312" t="s">
        <v>4642</v>
      </c>
      <c r="O312" t="s">
        <v>4643</v>
      </c>
      <c r="P312" t="s">
        <v>4644</v>
      </c>
      <c r="Q312" t="s">
        <v>4645</v>
      </c>
      <c r="R312" t="s">
        <v>4646</v>
      </c>
      <c r="S312" t="s">
        <v>4647</v>
      </c>
      <c r="T312" t="s">
        <v>4648</v>
      </c>
      <c r="U312" t="s">
        <v>4649</v>
      </c>
      <c r="V312" t="s">
        <v>5288</v>
      </c>
    </row>
    <row r="313" spans="1:22">
      <c r="A313" t="s">
        <v>652</v>
      </c>
      <c r="B313" t="s">
        <v>653</v>
      </c>
      <c r="C313" t="s">
        <v>5289</v>
      </c>
      <c r="E313" t="s">
        <v>5290</v>
      </c>
      <c r="G313" t="s">
        <v>4504</v>
      </c>
      <c r="H313" t="s">
        <v>4536</v>
      </c>
      <c r="I313" t="s">
        <v>4537</v>
      </c>
      <c r="J313" t="s">
        <v>4538</v>
      </c>
      <c r="K313" t="s">
        <v>4539</v>
      </c>
      <c r="L313" t="s">
        <v>5291</v>
      </c>
      <c r="M313" t="s">
        <v>5292</v>
      </c>
      <c r="N313" t="s">
        <v>5293</v>
      </c>
      <c r="O313" t="s">
        <v>5294</v>
      </c>
      <c r="P313" t="s">
        <v>5295</v>
      </c>
      <c r="Q313" t="s">
        <v>5296</v>
      </c>
    </row>
    <row r="314" spans="1:22">
      <c r="A314" t="s">
        <v>654</v>
      </c>
      <c r="B314" t="s">
        <v>655</v>
      </c>
      <c r="C314" t="s">
        <v>5289</v>
      </c>
      <c r="E314" t="s">
        <v>5290</v>
      </c>
      <c r="G314" t="s">
        <v>4504</v>
      </c>
      <c r="H314" t="s">
        <v>4536</v>
      </c>
      <c r="I314" t="s">
        <v>4537</v>
      </c>
      <c r="J314" t="s">
        <v>4538</v>
      </c>
      <c r="K314" t="s">
        <v>4539</v>
      </c>
      <c r="L314" t="s">
        <v>5291</v>
      </c>
      <c r="M314" t="s">
        <v>5292</v>
      </c>
      <c r="N314" t="s">
        <v>5293</v>
      </c>
      <c r="O314" t="s">
        <v>5294</v>
      </c>
      <c r="P314" t="s">
        <v>5295</v>
      </c>
      <c r="Q314" t="s">
        <v>5296</v>
      </c>
    </row>
    <row r="315" spans="1:22">
      <c r="A315" t="s">
        <v>656</v>
      </c>
      <c r="B315" t="s">
        <v>657</v>
      </c>
      <c r="C315" t="s">
        <v>5289</v>
      </c>
      <c r="E315" t="s">
        <v>5290</v>
      </c>
      <c r="G315" t="s">
        <v>4504</v>
      </c>
      <c r="H315" t="s">
        <v>4536</v>
      </c>
      <c r="I315" t="s">
        <v>4537</v>
      </c>
      <c r="J315" t="s">
        <v>4538</v>
      </c>
      <c r="K315" t="s">
        <v>4539</v>
      </c>
      <c r="L315" t="s">
        <v>5291</v>
      </c>
      <c r="M315" t="s">
        <v>5292</v>
      </c>
      <c r="N315" t="s">
        <v>5293</v>
      </c>
      <c r="O315" t="s">
        <v>5294</v>
      </c>
      <c r="P315" t="s">
        <v>5295</v>
      </c>
      <c r="Q315" t="s">
        <v>5296</v>
      </c>
    </row>
    <row r="316" spans="1:22">
      <c r="A316" t="s">
        <v>658</v>
      </c>
      <c r="B316" t="s">
        <v>659</v>
      </c>
      <c r="C316" t="s">
        <v>5289</v>
      </c>
      <c r="E316" t="s">
        <v>5290</v>
      </c>
      <c r="G316" t="s">
        <v>4504</v>
      </c>
      <c r="H316" t="s">
        <v>4536</v>
      </c>
      <c r="I316" t="s">
        <v>4537</v>
      </c>
      <c r="J316" t="s">
        <v>4538</v>
      </c>
      <c r="K316" t="s">
        <v>4539</v>
      </c>
      <c r="L316" t="s">
        <v>5291</v>
      </c>
      <c r="M316" t="s">
        <v>5292</v>
      </c>
      <c r="N316" t="s">
        <v>5293</v>
      </c>
      <c r="O316" t="s">
        <v>5294</v>
      </c>
      <c r="P316" t="s">
        <v>5295</v>
      </c>
      <c r="Q316" t="s">
        <v>5296</v>
      </c>
    </row>
    <row r="317" spans="1:22">
      <c r="A317" t="s">
        <v>660</v>
      </c>
      <c r="B317" t="s">
        <v>661</v>
      </c>
      <c r="C317" t="s">
        <v>5297</v>
      </c>
      <c r="E317" t="s">
        <v>5298</v>
      </c>
      <c r="G317" t="s">
        <v>4504</v>
      </c>
      <c r="H317" t="s">
        <v>4592</v>
      </c>
      <c r="I317" t="s">
        <v>4593</v>
      </c>
      <c r="J317" t="s">
        <v>4594</v>
      </c>
      <c r="K317" t="s">
        <v>4595</v>
      </c>
      <c r="L317" t="s">
        <v>4596</v>
      </c>
      <c r="M317" t="s">
        <v>4597</v>
      </c>
      <c r="N317" t="s">
        <v>4598</v>
      </c>
      <c r="O317" t="s">
        <v>4599</v>
      </c>
      <c r="P317" t="s">
        <v>4600</v>
      </c>
      <c r="Q317" t="s">
        <v>4601</v>
      </c>
      <c r="R317" t="s">
        <v>5186</v>
      </c>
      <c r="S317" t="s">
        <v>5187</v>
      </c>
      <c r="T317" t="s">
        <v>5299</v>
      </c>
    </row>
    <row r="318" spans="1:22">
      <c r="A318" t="s">
        <v>662</v>
      </c>
      <c r="B318" t="s">
        <v>663</v>
      </c>
      <c r="C318" t="s">
        <v>5297</v>
      </c>
      <c r="E318" t="s">
        <v>5300</v>
      </c>
      <c r="G318" t="s">
        <v>4504</v>
      </c>
      <c r="H318" t="s">
        <v>4592</v>
      </c>
      <c r="I318" t="s">
        <v>4593</v>
      </c>
      <c r="J318" t="s">
        <v>4594</v>
      </c>
      <c r="K318" t="s">
        <v>4595</v>
      </c>
      <c r="L318" t="s">
        <v>4596</v>
      </c>
      <c r="M318" t="s">
        <v>4597</v>
      </c>
      <c r="N318" t="s">
        <v>4598</v>
      </c>
      <c r="O318" t="s">
        <v>4599</v>
      </c>
      <c r="P318" t="s">
        <v>4600</v>
      </c>
      <c r="Q318" t="s">
        <v>4601</v>
      </c>
      <c r="R318" t="s">
        <v>5186</v>
      </c>
      <c r="S318" t="s">
        <v>5187</v>
      </c>
      <c r="T318" t="s">
        <v>5299</v>
      </c>
    </row>
    <row r="319" spans="1:22">
      <c r="A319" t="s">
        <v>664</v>
      </c>
      <c r="B319" t="s">
        <v>665</v>
      </c>
      <c r="C319" t="s">
        <v>5297</v>
      </c>
      <c r="E319" t="s">
        <v>5301</v>
      </c>
      <c r="G319" t="s">
        <v>4504</v>
      </c>
      <c r="H319" t="s">
        <v>4592</v>
      </c>
      <c r="I319" t="s">
        <v>4593</v>
      </c>
      <c r="J319" t="s">
        <v>4594</v>
      </c>
      <c r="K319" t="s">
        <v>4595</v>
      </c>
      <c r="L319" t="s">
        <v>4596</v>
      </c>
      <c r="M319" t="s">
        <v>4597</v>
      </c>
      <c r="N319" t="s">
        <v>4598</v>
      </c>
      <c r="O319" t="s">
        <v>4599</v>
      </c>
      <c r="P319" t="s">
        <v>4600</v>
      </c>
      <c r="Q319" t="s">
        <v>4601</v>
      </c>
      <c r="R319" t="s">
        <v>5186</v>
      </c>
      <c r="S319" t="s">
        <v>5187</v>
      </c>
      <c r="T319" t="s">
        <v>5299</v>
      </c>
    </row>
    <row r="320" spans="1:22">
      <c r="A320" t="s">
        <v>666</v>
      </c>
      <c r="B320" t="s">
        <v>667</v>
      </c>
      <c r="C320" t="s">
        <v>5297</v>
      </c>
      <c r="E320" t="s">
        <v>5302</v>
      </c>
      <c r="G320" t="s">
        <v>4504</v>
      </c>
      <c r="H320" t="s">
        <v>4592</v>
      </c>
      <c r="I320" t="s">
        <v>4593</v>
      </c>
      <c r="J320" t="s">
        <v>4594</v>
      </c>
      <c r="K320" t="s">
        <v>4595</v>
      </c>
      <c r="L320" t="s">
        <v>4596</v>
      </c>
      <c r="M320" t="s">
        <v>4597</v>
      </c>
      <c r="N320" t="s">
        <v>4598</v>
      </c>
      <c r="O320" t="s">
        <v>4599</v>
      </c>
      <c r="P320" t="s">
        <v>4600</v>
      </c>
      <c r="Q320" t="s">
        <v>4601</v>
      </c>
      <c r="R320" t="s">
        <v>5186</v>
      </c>
      <c r="S320" t="s">
        <v>5187</v>
      </c>
      <c r="T320" t="s">
        <v>5299</v>
      </c>
    </row>
    <row r="321" spans="1:22">
      <c r="A321" t="s">
        <v>668</v>
      </c>
      <c r="B321" t="s">
        <v>669</v>
      </c>
      <c r="C321" t="s">
        <v>4778</v>
      </c>
      <c r="E321" t="s">
        <v>5303</v>
      </c>
      <c r="G321" t="s">
        <v>4504</v>
      </c>
      <c r="H321" t="s">
        <v>4514</v>
      </c>
      <c r="I321" t="s">
        <v>4637</v>
      </c>
      <c r="J321" t="s">
        <v>4638</v>
      </c>
      <c r="K321" t="s">
        <v>4639</v>
      </c>
      <c r="L321" t="s">
        <v>4640</v>
      </c>
      <c r="M321" t="s">
        <v>4755</v>
      </c>
      <c r="N321" t="s">
        <v>4756</v>
      </c>
      <c r="O321" t="s">
        <v>4757</v>
      </c>
      <c r="P321" t="s">
        <v>4768</v>
      </c>
      <c r="Q321" t="s">
        <v>4769</v>
      </c>
      <c r="R321" t="s">
        <v>4770</v>
      </c>
      <c r="S321" t="s">
        <v>4780</v>
      </c>
    </row>
    <row r="322" spans="1:22">
      <c r="A322" t="s">
        <v>670</v>
      </c>
      <c r="B322" t="s">
        <v>671</v>
      </c>
      <c r="C322" t="s">
        <v>5304</v>
      </c>
      <c r="E322" t="s">
        <v>5305</v>
      </c>
      <c r="G322" t="s">
        <v>4504</v>
      </c>
      <c r="H322" t="s">
        <v>4505</v>
      </c>
      <c r="I322" t="s">
        <v>4628</v>
      </c>
      <c r="J322" t="s">
        <v>4774</v>
      </c>
      <c r="K322" t="s">
        <v>4775</v>
      </c>
      <c r="L322" t="s">
        <v>4776</v>
      </c>
      <c r="M322" t="s">
        <v>4777</v>
      </c>
    </row>
    <row r="323" spans="1:22">
      <c r="A323" t="s">
        <v>672</v>
      </c>
      <c r="B323" t="s">
        <v>673</v>
      </c>
      <c r="C323" t="s">
        <v>5304</v>
      </c>
      <c r="E323" t="s">
        <v>5306</v>
      </c>
      <c r="G323" t="s">
        <v>4504</v>
      </c>
      <c r="H323" t="s">
        <v>4505</v>
      </c>
      <c r="I323" t="s">
        <v>4628</v>
      </c>
      <c r="J323" t="s">
        <v>4774</v>
      </c>
      <c r="K323" t="s">
        <v>4775</v>
      </c>
      <c r="L323" t="s">
        <v>4776</v>
      </c>
      <c r="M323" t="s">
        <v>4777</v>
      </c>
    </row>
    <row r="324" spans="1:22">
      <c r="A324" t="s">
        <v>674</v>
      </c>
      <c r="B324" t="s">
        <v>675</v>
      </c>
      <c r="C324" t="s">
        <v>5307</v>
      </c>
      <c r="E324" t="s">
        <v>5308</v>
      </c>
      <c r="G324" t="s">
        <v>4504</v>
      </c>
      <c r="H324" t="s">
        <v>4536</v>
      </c>
      <c r="I324" t="s">
        <v>4537</v>
      </c>
      <c r="J324" t="s">
        <v>4538</v>
      </c>
      <c r="K324" t="s">
        <v>4654</v>
      </c>
      <c r="L324" t="s">
        <v>4655</v>
      </c>
      <c r="M324" t="s">
        <v>4656</v>
      </c>
      <c r="N324" t="s">
        <v>4815</v>
      </c>
      <c r="O324" t="s">
        <v>4816</v>
      </c>
    </row>
    <row r="325" spans="1:22">
      <c r="A325" t="s">
        <v>676</v>
      </c>
      <c r="B325" t="s">
        <v>677</v>
      </c>
      <c r="C325" t="s">
        <v>5307</v>
      </c>
      <c r="E325" t="s">
        <v>5309</v>
      </c>
      <c r="G325" t="s">
        <v>4504</v>
      </c>
      <c r="H325" t="s">
        <v>4536</v>
      </c>
      <c r="I325" t="s">
        <v>4537</v>
      </c>
      <c r="J325" t="s">
        <v>4538</v>
      </c>
      <c r="K325" t="s">
        <v>4654</v>
      </c>
      <c r="L325" t="s">
        <v>4655</v>
      </c>
      <c r="M325" t="s">
        <v>4656</v>
      </c>
      <c r="N325" t="s">
        <v>4815</v>
      </c>
      <c r="O325" t="s">
        <v>4816</v>
      </c>
    </row>
    <row r="326" spans="1:22">
      <c r="A326" t="s">
        <v>678</v>
      </c>
      <c r="B326" t="s">
        <v>679</v>
      </c>
      <c r="C326" t="s">
        <v>5307</v>
      </c>
      <c r="E326" t="s">
        <v>5310</v>
      </c>
      <c r="G326" t="s">
        <v>4504</v>
      </c>
      <c r="H326" t="s">
        <v>4536</v>
      </c>
      <c r="I326" t="s">
        <v>4537</v>
      </c>
      <c r="J326" t="s">
        <v>4538</v>
      </c>
      <c r="K326" t="s">
        <v>4654</v>
      </c>
      <c r="L326" t="s">
        <v>4655</v>
      </c>
      <c r="M326" t="s">
        <v>4656</v>
      </c>
      <c r="N326" t="s">
        <v>4815</v>
      </c>
      <c r="O326" t="s">
        <v>4816</v>
      </c>
    </row>
    <row r="327" spans="1:22">
      <c r="A327" t="s">
        <v>680</v>
      </c>
      <c r="B327" t="s">
        <v>681</v>
      </c>
      <c r="C327" t="s">
        <v>5311</v>
      </c>
      <c r="E327" t="s">
        <v>5312</v>
      </c>
      <c r="G327" t="s">
        <v>4504</v>
      </c>
      <c r="H327" t="s">
        <v>4514</v>
      </c>
      <c r="I327" t="s">
        <v>4515</v>
      </c>
      <c r="J327" t="s">
        <v>4516</v>
      </c>
      <c r="K327" t="s">
        <v>4517</v>
      </c>
      <c r="L327" t="s">
        <v>4518</v>
      </c>
      <c r="M327" t="s">
        <v>4519</v>
      </c>
      <c r="N327" t="s">
        <v>4520</v>
      </c>
      <c r="O327" t="s">
        <v>4521</v>
      </c>
      <c r="P327" t="s">
        <v>4522</v>
      </c>
      <c r="Q327" t="s">
        <v>4564</v>
      </c>
      <c r="R327" t="s">
        <v>4565</v>
      </c>
      <c r="S327" t="s">
        <v>4566</v>
      </c>
      <c r="T327" t="s">
        <v>4567</v>
      </c>
      <c r="U327" t="s">
        <v>4568</v>
      </c>
      <c r="V327" t="s">
        <v>4569</v>
      </c>
    </row>
    <row r="328" spans="1:22">
      <c r="A328" t="s">
        <v>682</v>
      </c>
      <c r="B328" t="s">
        <v>683</v>
      </c>
      <c r="C328" t="s">
        <v>5311</v>
      </c>
      <c r="E328" t="s">
        <v>5312</v>
      </c>
      <c r="G328" t="s">
        <v>4504</v>
      </c>
      <c r="H328" t="s">
        <v>4514</v>
      </c>
      <c r="I328" t="s">
        <v>4515</v>
      </c>
      <c r="J328" t="s">
        <v>4516</v>
      </c>
      <c r="K328" t="s">
        <v>4517</v>
      </c>
      <c r="L328" t="s">
        <v>4518</v>
      </c>
      <c r="M328" t="s">
        <v>4519</v>
      </c>
      <c r="N328" t="s">
        <v>4520</v>
      </c>
      <c r="O328" t="s">
        <v>4521</v>
      </c>
      <c r="P328" t="s">
        <v>4522</v>
      </c>
      <c r="Q328" t="s">
        <v>4564</v>
      </c>
      <c r="R328" t="s">
        <v>4565</v>
      </c>
      <c r="S328" t="s">
        <v>4566</v>
      </c>
      <c r="T328" t="s">
        <v>4567</v>
      </c>
      <c r="U328" t="s">
        <v>4568</v>
      </c>
      <c r="V328" t="s">
        <v>4569</v>
      </c>
    </row>
    <row r="329" spans="1:22">
      <c r="A329" t="s">
        <v>684</v>
      </c>
      <c r="B329" t="s">
        <v>685</v>
      </c>
      <c r="C329" t="s">
        <v>5311</v>
      </c>
      <c r="E329" t="s">
        <v>5312</v>
      </c>
      <c r="G329" t="s">
        <v>4504</v>
      </c>
      <c r="H329" t="s">
        <v>4514</v>
      </c>
      <c r="I329" t="s">
        <v>4515</v>
      </c>
      <c r="J329" t="s">
        <v>4516</v>
      </c>
      <c r="K329" t="s">
        <v>4517</v>
      </c>
      <c r="L329" t="s">
        <v>4518</v>
      </c>
      <c r="M329" t="s">
        <v>4519</v>
      </c>
      <c r="N329" t="s">
        <v>4520</v>
      </c>
      <c r="O329" t="s">
        <v>4521</v>
      </c>
      <c r="P329" t="s">
        <v>4522</v>
      </c>
      <c r="Q329" t="s">
        <v>4564</v>
      </c>
      <c r="R329" t="s">
        <v>4565</v>
      </c>
      <c r="S329" t="s">
        <v>4566</v>
      </c>
      <c r="T329" t="s">
        <v>4567</v>
      </c>
      <c r="U329" t="s">
        <v>4568</v>
      </c>
      <c r="V329" t="s">
        <v>4569</v>
      </c>
    </row>
    <row r="330" spans="1:22">
      <c r="A330" t="s">
        <v>686</v>
      </c>
      <c r="B330" t="s">
        <v>687</v>
      </c>
      <c r="C330" t="s">
        <v>5311</v>
      </c>
      <c r="E330" t="s">
        <v>5312</v>
      </c>
      <c r="G330" t="s">
        <v>4504</v>
      </c>
      <c r="H330" t="s">
        <v>4514</v>
      </c>
      <c r="I330" t="s">
        <v>4515</v>
      </c>
      <c r="J330" t="s">
        <v>4516</v>
      </c>
      <c r="K330" t="s">
        <v>4517</v>
      </c>
      <c r="L330" t="s">
        <v>4518</v>
      </c>
      <c r="M330" t="s">
        <v>4519</v>
      </c>
      <c r="N330" t="s">
        <v>4520</v>
      </c>
      <c r="O330" t="s">
        <v>4521</v>
      </c>
      <c r="P330" t="s">
        <v>4522</v>
      </c>
      <c r="Q330" t="s">
        <v>4564</v>
      </c>
      <c r="R330" t="s">
        <v>4565</v>
      </c>
      <c r="S330" t="s">
        <v>4566</v>
      </c>
      <c r="T330" t="s">
        <v>4567</v>
      </c>
      <c r="U330" t="s">
        <v>4568</v>
      </c>
      <c r="V330" t="s">
        <v>4569</v>
      </c>
    </row>
    <row r="331" spans="1:22">
      <c r="A331" t="s">
        <v>688</v>
      </c>
      <c r="B331" t="s">
        <v>689</v>
      </c>
      <c r="C331" t="s">
        <v>5313</v>
      </c>
      <c r="E331" t="s">
        <v>5314</v>
      </c>
      <c r="G331" t="s">
        <v>4504</v>
      </c>
      <c r="H331" t="s">
        <v>4514</v>
      </c>
      <c r="I331" t="s">
        <v>4515</v>
      </c>
      <c r="J331" t="s">
        <v>4516</v>
      </c>
      <c r="K331" t="s">
        <v>4517</v>
      </c>
      <c r="L331" t="s">
        <v>4518</v>
      </c>
      <c r="M331" t="s">
        <v>4519</v>
      </c>
      <c r="N331" t="s">
        <v>4520</v>
      </c>
      <c r="O331" t="s">
        <v>4521</v>
      </c>
      <c r="P331" t="s">
        <v>4522</v>
      </c>
      <c r="Q331" t="s">
        <v>4564</v>
      </c>
      <c r="R331" t="s">
        <v>4565</v>
      </c>
      <c r="S331" t="s">
        <v>4566</v>
      </c>
      <c r="T331" t="s">
        <v>4567</v>
      </c>
      <c r="U331" t="s">
        <v>4568</v>
      </c>
      <c r="V331" t="s">
        <v>4569</v>
      </c>
    </row>
    <row r="332" spans="1:22">
      <c r="A332" t="s">
        <v>690</v>
      </c>
      <c r="B332" t="s">
        <v>691</v>
      </c>
      <c r="C332" t="s">
        <v>5313</v>
      </c>
      <c r="E332" t="s">
        <v>5314</v>
      </c>
      <c r="G332" t="s">
        <v>4504</v>
      </c>
      <c r="H332" t="s">
        <v>4514</v>
      </c>
      <c r="I332" t="s">
        <v>4515</v>
      </c>
      <c r="J332" t="s">
        <v>4516</v>
      </c>
      <c r="K332" t="s">
        <v>4517</v>
      </c>
      <c r="L332" t="s">
        <v>4518</v>
      </c>
      <c r="M332" t="s">
        <v>4519</v>
      </c>
      <c r="N332" t="s">
        <v>4520</v>
      </c>
      <c r="O332" t="s">
        <v>4521</v>
      </c>
      <c r="P332" t="s">
        <v>4522</v>
      </c>
      <c r="Q332" t="s">
        <v>4564</v>
      </c>
      <c r="R332" t="s">
        <v>4565</v>
      </c>
      <c r="S332" t="s">
        <v>4566</v>
      </c>
      <c r="T332" t="s">
        <v>4567</v>
      </c>
      <c r="U332" t="s">
        <v>4568</v>
      </c>
      <c r="V332" t="s">
        <v>4569</v>
      </c>
    </row>
    <row r="333" spans="1:22">
      <c r="A333" t="s">
        <v>692</v>
      </c>
      <c r="B333" t="s">
        <v>693</v>
      </c>
      <c r="C333" t="s">
        <v>5313</v>
      </c>
      <c r="E333" t="s">
        <v>5314</v>
      </c>
      <c r="G333" t="s">
        <v>4504</v>
      </c>
      <c r="H333" t="s">
        <v>4514</v>
      </c>
      <c r="I333" t="s">
        <v>4515</v>
      </c>
      <c r="J333" t="s">
        <v>4516</v>
      </c>
      <c r="K333" t="s">
        <v>4517</v>
      </c>
      <c r="L333" t="s">
        <v>4518</v>
      </c>
      <c r="M333" t="s">
        <v>4519</v>
      </c>
      <c r="N333" t="s">
        <v>4520</v>
      </c>
      <c r="O333" t="s">
        <v>4521</v>
      </c>
      <c r="P333" t="s">
        <v>4522</v>
      </c>
      <c r="Q333" t="s">
        <v>4564</v>
      </c>
      <c r="R333" t="s">
        <v>4565</v>
      </c>
      <c r="S333" t="s">
        <v>4566</v>
      </c>
      <c r="T333" t="s">
        <v>4567</v>
      </c>
      <c r="U333" t="s">
        <v>4568</v>
      </c>
      <c r="V333" t="s">
        <v>4569</v>
      </c>
    </row>
    <row r="334" spans="1:22">
      <c r="A334" t="s">
        <v>694</v>
      </c>
      <c r="B334" t="s">
        <v>695</v>
      </c>
      <c r="C334" t="s">
        <v>5313</v>
      </c>
      <c r="E334" t="s">
        <v>5314</v>
      </c>
      <c r="G334" t="s">
        <v>4504</v>
      </c>
      <c r="H334" t="s">
        <v>4514</v>
      </c>
      <c r="I334" t="s">
        <v>4515</v>
      </c>
      <c r="J334" t="s">
        <v>4516</v>
      </c>
      <c r="K334" t="s">
        <v>4517</v>
      </c>
      <c r="L334" t="s">
        <v>4518</v>
      </c>
      <c r="M334" t="s">
        <v>4519</v>
      </c>
      <c r="N334" t="s">
        <v>4520</v>
      </c>
      <c r="O334" t="s">
        <v>4521</v>
      </c>
      <c r="P334" t="s">
        <v>4522</v>
      </c>
      <c r="Q334" t="s">
        <v>4564</v>
      </c>
      <c r="R334" t="s">
        <v>4565</v>
      </c>
      <c r="S334" t="s">
        <v>4566</v>
      </c>
      <c r="T334" t="s">
        <v>4567</v>
      </c>
      <c r="U334" t="s">
        <v>4568</v>
      </c>
      <c r="V334" t="s">
        <v>4569</v>
      </c>
    </row>
    <row r="335" spans="1:22">
      <c r="A335" t="s">
        <v>696</v>
      </c>
      <c r="B335" t="s">
        <v>697</v>
      </c>
      <c r="C335" t="s">
        <v>5315</v>
      </c>
      <c r="E335" t="s">
        <v>5316</v>
      </c>
      <c r="G335" t="s">
        <v>4504</v>
      </c>
      <c r="H335" t="s">
        <v>4514</v>
      </c>
      <c r="I335" t="s">
        <v>5317</v>
      </c>
      <c r="J335" t="s">
        <v>5318</v>
      </c>
    </row>
    <row r="336" spans="1:22">
      <c r="A336" t="s">
        <v>699</v>
      </c>
      <c r="B336" t="s">
        <v>700</v>
      </c>
      <c r="C336" t="s">
        <v>5319</v>
      </c>
      <c r="E336" t="s">
        <v>5320</v>
      </c>
      <c r="G336" t="s">
        <v>4495</v>
      </c>
      <c r="H336" t="s">
        <v>4530</v>
      </c>
      <c r="I336" t="s">
        <v>5144</v>
      </c>
      <c r="J336" t="s">
        <v>4792</v>
      </c>
    </row>
    <row r="337" spans="1:22">
      <c r="A337" t="s">
        <v>703</v>
      </c>
      <c r="B337" t="s">
        <v>704</v>
      </c>
      <c r="C337" t="s">
        <v>5238</v>
      </c>
      <c r="E337" t="s">
        <v>5321</v>
      </c>
      <c r="G337" t="s">
        <v>4504</v>
      </c>
      <c r="H337" t="s">
        <v>4514</v>
      </c>
      <c r="I337" t="s">
        <v>4637</v>
      </c>
      <c r="J337" t="s">
        <v>4638</v>
      </c>
      <c r="K337" t="s">
        <v>4639</v>
      </c>
      <c r="L337" t="s">
        <v>4640</v>
      </c>
      <c r="M337" t="s">
        <v>4641</v>
      </c>
      <c r="N337" t="s">
        <v>4642</v>
      </c>
      <c r="O337" t="s">
        <v>4643</v>
      </c>
      <c r="P337" t="s">
        <v>5240</v>
      </c>
      <c r="Q337" t="s">
        <v>5241</v>
      </c>
      <c r="R337" t="s">
        <v>5242</v>
      </c>
      <c r="S337" t="s">
        <v>5243</v>
      </c>
      <c r="T337" t="s">
        <v>5244</v>
      </c>
    </row>
    <row r="338" spans="1:22">
      <c r="A338" t="s">
        <v>705</v>
      </c>
      <c r="B338" t="s">
        <v>706</v>
      </c>
      <c r="C338" t="s">
        <v>5238</v>
      </c>
      <c r="E338" t="s">
        <v>5322</v>
      </c>
      <c r="G338" t="s">
        <v>4504</v>
      </c>
      <c r="H338" t="s">
        <v>4514</v>
      </c>
      <c r="I338" t="s">
        <v>4637</v>
      </c>
      <c r="J338" t="s">
        <v>4638</v>
      </c>
      <c r="K338" t="s">
        <v>4639</v>
      </c>
      <c r="L338" t="s">
        <v>4640</v>
      </c>
      <c r="M338" t="s">
        <v>4641</v>
      </c>
      <c r="N338" t="s">
        <v>4642</v>
      </c>
      <c r="O338" t="s">
        <v>4643</v>
      </c>
      <c r="P338" t="s">
        <v>5240</v>
      </c>
      <c r="Q338" t="s">
        <v>5241</v>
      </c>
      <c r="R338" t="s">
        <v>5242</v>
      </c>
      <c r="S338" t="s">
        <v>5243</v>
      </c>
      <c r="T338" t="s">
        <v>5244</v>
      </c>
    </row>
    <row r="339" spans="1:22">
      <c r="A339" t="s">
        <v>707</v>
      </c>
      <c r="B339" t="s">
        <v>708</v>
      </c>
      <c r="C339" t="s">
        <v>5238</v>
      </c>
      <c r="E339" t="s">
        <v>5323</v>
      </c>
      <c r="G339" t="s">
        <v>4504</v>
      </c>
      <c r="H339" t="s">
        <v>4514</v>
      </c>
      <c r="I339" t="s">
        <v>4637</v>
      </c>
      <c r="J339" t="s">
        <v>4638</v>
      </c>
      <c r="K339" t="s">
        <v>4639</v>
      </c>
      <c r="L339" t="s">
        <v>4640</v>
      </c>
      <c r="M339" t="s">
        <v>4641</v>
      </c>
      <c r="N339" t="s">
        <v>4642</v>
      </c>
      <c r="O339" t="s">
        <v>4643</v>
      </c>
      <c r="P339" t="s">
        <v>5240</v>
      </c>
      <c r="Q339" t="s">
        <v>5241</v>
      </c>
      <c r="R339" t="s">
        <v>5242</v>
      </c>
      <c r="S339" t="s">
        <v>5243</v>
      </c>
      <c r="T339" t="s">
        <v>5244</v>
      </c>
    </row>
    <row r="340" spans="1:22">
      <c r="A340" t="s">
        <v>709</v>
      </c>
      <c r="B340" t="s">
        <v>710</v>
      </c>
      <c r="C340" t="s">
        <v>5324</v>
      </c>
      <c r="E340" t="s">
        <v>5325</v>
      </c>
      <c r="G340" t="s">
        <v>4504</v>
      </c>
      <c r="H340" t="s">
        <v>4592</v>
      </c>
      <c r="I340" t="s">
        <v>4593</v>
      </c>
      <c r="J340" t="s">
        <v>4594</v>
      </c>
      <c r="K340" t="s">
        <v>4595</v>
      </c>
      <c r="L340" t="s">
        <v>4596</v>
      </c>
      <c r="M340" t="s">
        <v>4597</v>
      </c>
      <c r="N340" t="s">
        <v>4598</v>
      </c>
      <c r="O340" t="s">
        <v>4599</v>
      </c>
      <c r="P340" t="s">
        <v>4600</v>
      </c>
      <c r="Q340" t="s">
        <v>5326</v>
      </c>
      <c r="R340" t="s">
        <v>5327</v>
      </c>
      <c r="S340" t="s">
        <v>5328</v>
      </c>
      <c r="T340" t="s">
        <v>5329</v>
      </c>
    </row>
    <row r="341" spans="1:22">
      <c r="A341" t="s">
        <v>711</v>
      </c>
      <c r="B341" t="s">
        <v>712</v>
      </c>
      <c r="C341" t="s">
        <v>5324</v>
      </c>
      <c r="E341" t="s">
        <v>5330</v>
      </c>
      <c r="G341" t="s">
        <v>4504</v>
      </c>
      <c r="H341" t="s">
        <v>4592</v>
      </c>
      <c r="I341" t="s">
        <v>4593</v>
      </c>
      <c r="J341" t="s">
        <v>4594</v>
      </c>
      <c r="K341" t="s">
        <v>4595</v>
      </c>
      <c r="L341" t="s">
        <v>4596</v>
      </c>
      <c r="M341" t="s">
        <v>4597</v>
      </c>
      <c r="N341" t="s">
        <v>4598</v>
      </c>
      <c r="O341" t="s">
        <v>4599</v>
      </c>
      <c r="P341" t="s">
        <v>4600</v>
      </c>
      <c r="Q341" t="s">
        <v>5326</v>
      </c>
      <c r="R341" t="s">
        <v>5327</v>
      </c>
      <c r="S341" t="s">
        <v>5328</v>
      </c>
      <c r="T341" t="s">
        <v>5329</v>
      </c>
    </row>
    <row r="342" spans="1:22">
      <c r="A342" t="s">
        <v>713</v>
      </c>
      <c r="B342" t="s">
        <v>714</v>
      </c>
      <c r="C342" t="s">
        <v>5324</v>
      </c>
      <c r="E342" t="s">
        <v>5331</v>
      </c>
      <c r="G342" t="s">
        <v>4504</v>
      </c>
      <c r="H342" t="s">
        <v>4592</v>
      </c>
      <c r="I342" t="s">
        <v>4593</v>
      </c>
      <c r="J342" t="s">
        <v>4594</v>
      </c>
      <c r="K342" t="s">
        <v>4595</v>
      </c>
      <c r="L342" t="s">
        <v>4596</v>
      </c>
      <c r="M342" t="s">
        <v>4597</v>
      </c>
      <c r="N342" t="s">
        <v>4598</v>
      </c>
      <c r="O342" t="s">
        <v>4599</v>
      </c>
      <c r="P342" t="s">
        <v>4600</v>
      </c>
      <c r="Q342" t="s">
        <v>5326</v>
      </c>
      <c r="R342" t="s">
        <v>5327</v>
      </c>
      <c r="S342" t="s">
        <v>5328</v>
      </c>
      <c r="T342" t="s">
        <v>5329</v>
      </c>
    </row>
    <row r="343" spans="1:22">
      <c r="A343" t="s">
        <v>715</v>
      </c>
      <c r="B343" t="s">
        <v>716</v>
      </c>
      <c r="C343" t="s">
        <v>5332</v>
      </c>
      <c r="E343" t="s">
        <v>5333</v>
      </c>
      <c r="G343" t="s">
        <v>4504</v>
      </c>
      <c r="H343" t="s">
        <v>4514</v>
      </c>
      <c r="I343" t="s">
        <v>4515</v>
      </c>
      <c r="J343" t="s">
        <v>4516</v>
      </c>
      <c r="K343" t="s">
        <v>4517</v>
      </c>
      <c r="L343" t="s">
        <v>4518</v>
      </c>
      <c r="M343" t="s">
        <v>4519</v>
      </c>
      <c r="N343" t="s">
        <v>4520</v>
      </c>
      <c r="O343" t="s">
        <v>4521</v>
      </c>
      <c r="P343" t="s">
        <v>4522</v>
      </c>
      <c r="Q343" t="s">
        <v>4564</v>
      </c>
      <c r="R343" t="s">
        <v>4565</v>
      </c>
      <c r="S343" t="s">
        <v>4566</v>
      </c>
      <c r="T343" t="s">
        <v>4567</v>
      </c>
      <c r="U343" t="s">
        <v>4568</v>
      </c>
      <c r="V343" t="s">
        <v>4569</v>
      </c>
    </row>
    <row r="344" spans="1:22">
      <c r="A344" t="s">
        <v>717</v>
      </c>
      <c r="B344" t="s">
        <v>718</v>
      </c>
      <c r="C344" t="s">
        <v>5332</v>
      </c>
      <c r="E344" t="s">
        <v>5333</v>
      </c>
      <c r="G344" t="s">
        <v>4504</v>
      </c>
      <c r="H344" t="s">
        <v>4514</v>
      </c>
      <c r="I344" t="s">
        <v>4515</v>
      </c>
      <c r="J344" t="s">
        <v>4516</v>
      </c>
      <c r="K344" t="s">
        <v>4517</v>
      </c>
      <c r="L344" t="s">
        <v>4518</v>
      </c>
      <c r="M344" t="s">
        <v>4519</v>
      </c>
      <c r="N344" t="s">
        <v>4520</v>
      </c>
      <c r="O344" t="s">
        <v>4521</v>
      </c>
      <c r="P344" t="s">
        <v>4522</v>
      </c>
      <c r="Q344" t="s">
        <v>4564</v>
      </c>
      <c r="R344" t="s">
        <v>4565</v>
      </c>
      <c r="S344" t="s">
        <v>4566</v>
      </c>
      <c r="T344" t="s">
        <v>4567</v>
      </c>
      <c r="U344" t="s">
        <v>4568</v>
      </c>
      <c r="V344" t="s">
        <v>4569</v>
      </c>
    </row>
    <row r="345" spans="1:22">
      <c r="A345" t="s">
        <v>719</v>
      </c>
      <c r="B345" t="s">
        <v>720</v>
      </c>
      <c r="C345" t="s">
        <v>5332</v>
      </c>
      <c r="E345" t="s">
        <v>5333</v>
      </c>
      <c r="G345" t="s">
        <v>4504</v>
      </c>
      <c r="H345" t="s">
        <v>4514</v>
      </c>
      <c r="I345" t="s">
        <v>4515</v>
      </c>
      <c r="J345" t="s">
        <v>4516</v>
      </c>
      <c r="K345" t="s">
        <v>4517</v>
      </c>
      <c r="L345" t="s">
        <v>4518</v>
      </c>
      <c r="M345" t="s">
        <v>4519</v>
      </c>
      <c r="N345" t="s">
        <v>4520</v>
      </c>
      <c r="O345" t="s">
        <v>4521</v>
      </c>
      <c r="P345" t="s">
        <v>4522</v>
      </c>
      <c r="Q345" t="s">
        <v>4564</v>
      </c>
      <c r="R345" t="s">
        <v>4565</v>
      </c>
      <c r="S345" t="s">
        <v>4566</v>
      </c>
      <c r="T345" t="s">
        <v>4567</v>
      </c>
      <c r="U345" t="s">
        <v>4568</v>
      </c>
      <c r="V345" t="s">
        <v>4569</v>
      </c>
    </row>
    <row r="346" spans="1:22">
      <c r="A346" t="s">
        <v>721</v>
      </c>
      <c r="B346" t="s">
        <v>722</v>
      </c>
      <c r="C346" t="s">
        <v>5332</v>
      </c>
      <c r="E346" t="s">
        <v>5333</v>
      </c>
      <c r="G346" t="s">
        <v>4504</v>
      </c>
      <c r="H346" t="s">
        <v>4514</v>
      </c>
      <c r="I346" t="s">
        <v>4515</v>
      </c>
      <c r="J346" t="s">
        <v>4516</v>
      </c>
      <c r="K346" t="s">
        <v>4517</v>
      </c>
      <c r="L346" t="s">
        <v>4518</v>
      </c>
      <c r="M346" t="s">
        <v>4519</v>
      </c>
      <c r="N346" t="s">
        <v>4520</v>
      </c>
      <c r="O346" t="s">
        <v>4521</v>
      </c>
      <c r="P346" t="s">
        <v>4522</v>
      </c>
      <c r="Q346" t="s">
        <v>4564</v>
      </c>
      <c r="R346" t="s">
        <v>4565</v>
      </c>
      <c r="S346" t="s">
        <v>4566</v>
      </c>
      <c r="T346" t="s">
        <v>4567</v>
      </c>
      <c r="U346" t="s">
        <v>4568</v>
      </c>
      <c r="V346" t="s">
        <v>4569</v>
      </c>
    </row>
    <row r="347" spans="1:22">
      <c r="A347" t="s">
        <v>723</v>
      </c>
      <c r="B347" t="s">
        <v>724</v>
      </c>
      <c r="C347" t="s">
        <v>5334</v>
      </c>
      <c r="E347" t="s">
        <v>5335</v>
      </c>
      <c r="G347" t="s">
        <v>4504</v>
      </c>
      <c r="H347" t="s">
        <v>4514</v>
      </c>
      <c r="I347" t="s">
        <v>4515</v>
      </c>
      <c r="J347" t="s">
        <v>4516</v>
      </c>
      <c r="K347" t="s">
        <v>4517</v>
      </c>
      <c r="L347" t="s">
        <v>4518</v>
      </c>
      <c r="M347" t="s">
        <v>4519</v>
      </c>
      <c r="N347" t="s">
        <v>4520</v>
      </c>
      <c r="O347" t="s">
        <v>4521</v>
      </c>
      <c r="P347" t="s">
        <v>4522</v>
      </c>
      <c r="Q347" t="s">
        <v>4564</v>
      </c>
      <c r="R347" t="s">
        <v>4565</v>
      </c>
      <c r="S347" t="s">
        <v>4566</v>
      </c>
      <c r="T347" t="s">
        <v>4567</v>
      </c>
      <c r="U347" t="s">
        <v>4568</v>
      </c>
      <c r="V347" t="s">
        <v>4569</v>
      </c>
    </row>
    <row r="348" spans="1:22">
      <c r="A348" t="s">
        <v>725</v>
      </c>
      <c r="B348" t="s">
        <v>726</v>
      </c>
      <c r="C348" t="s">
        <v>5334</v>
      </c>
      <c r="E348" t="s">
        <v>5335</v>
      </c>
      <c r="G348" t="s">
        <v>4504</v>
      </c>
      <c r="H348" t="s">
        <v>4514</v>
      </c>
      <c r="I348" t="s">
        <v>4515</v>
      </c>
      <c r="J348" t="s">
        <v>4516</v>
      </c>
      <c r="K348" t="s">
        <v>4517</v>
      </c>
      <c r="L348" t="s">
        <v>4518</v>
      </c>
      <c r="M348" t="s">
        <v>4519</v>
      </c>
      <c r="N348" t="s">
        <v>4520</v>
      </c>
      <c r="O348" t="s">
        <v>4521</v>
      </c>
      <c r="P348" t="s">
        <v>4522</v>
      </c>
      <c r="Q348" t="s">
        <v>4564</v>
      </c>
      <c r="R348" t="s">
        <v>4565</v>
      </c>
      <c r="S348" t="s">
        <v>4566</v>
      </c>
      <c r="T348" t="s">
        <v>4567</v>
      </c>
      <c r="U348" t="s">
        <v>4568</v>
      </c>
      <c r="V348" t="s">
        <v>4569</v>
      </c>
    </row>
    <row r="349" spans="1:22">
      <c r="A349" t="s">
        <v>727</v>
      </c>
      <c r="B349" t="s">
        <v>728</v>
      </c>
      <c r="C349" t="s">
        <v>5334</v>
      </c>
      <c r="E349" t="s">
        <v>5335</v>
      </c>
      <c r="G349" t="s">
        <v>4504</v>
      </c>
      <c r="H349" t="s">
        <v>4514</v>
      </c>
      <c r="I349" t="s">
        <v>4515</v>
      </c>
      <c r="J349" t="s">
        <v>4516</v>
      </c>
      <c r="K349" t="s">
        <v>4517</v>
      </c>
      <c r="L349" t="s">
        <v>4518</v>
      </c>
      <c r="M349" t="s">
        <v>4519</v>
      </c>
      <c r="N349" t="s">
        <v>4520</v>
      </c>
      <c r="O349" t="s">
        <v>4521</v>
      </c>
      <c r="P349" t="s">
        <v>4522</v>
      </c>
      <c r="Q349" t="s">
        <v>4564</v>
      </c>
      <c r="R349" t="s">
        <v>4565</v>
      </c>
      <c r="S349" t="s">
        <v>4566</v>
      </c>
      <c r="T349" t="s">
        <v>4567</v>
      </c>
      <c r="U349" t="s">
        <v>4568</v>
      </c>
      <c r="V349" t="s">
        <v>4569</v>
      </c>
    </row>
    <row r="350" spans="1:22">
      <c r="A350" t="s">
        <v>729</v>
      </c>
      <c r="B350" t="s">
        <v>730</v>
      </c>
      <c r="C350" t="s">
        <v>5336</v>
      </c>
      <c r="E350" t="s">
        <v>5337</v>
      </c>
      <c r="G350" t="s">
        <v>4504</v>
      </c>
      <c r="H350" t="s">
        <v>4514</v>
      </c>
      <c r="I350" t="s">
        <v>4515</v>
      </c>
      <c r="J350" t="s">
        <v>4516</v>
      </c>
      <c r="K350" t="s">
        <v>4517</v>
      </c>
      <c r="L350" t="s">
        <v>4518</v>
      </c>
      <c r="M350" t="s">
        <v>4519</v>
      </c>
      <c r="N350" t="s">
        <v>4520</v>
      </c>
      <c r="O350" t="s">
        <v>4521</v>
      </c>
      <c r="P350" t="s">
        <v>4522</v>
      </c>
      <c r="Q350" t="s">
        <v>4564</v>
      </c>
      <c r="R350" t="s">
        <v>4565</v>
      </c>
      <c r="S350" t="s">
        <v>4566</v>
      </c>
      <c r="T350" t="s">
        <v>4567</v>
      </c>
      <c r="U350" t="s">
        <v>4568</v>
      </c>
      <c r="V350" t="s">
        <v>5338</v>
      </c>
    </row>
    <row r="351" spans="1:22">
      <c r="A351" t="s">
        <v>731</v>
      </c>
      <c r="B351" t="s">
        <v>732</v>
      </c>
      <c r="C351" t="s">
        <v>5336</v>
      </c>
      <c r="E351" t="s">
        <v>5337</v>
      </c>
      <c r="G351" t="s">
        <v>4504</v>
      </c>
      <c r="H351" t="s">
        <v>4514</v>
      </c>
      <c r="I351" t="s">
        <v>4515</v>
      </c>
      <c r="J351" t="s">
        <v>4516</v>
      </c>
      <c r="K351" t="s">
        <v>4517</v>
      </c>
      <c r="L351" t="s">
        <v>4518</v>
      </c>
      <c r="M351" t="s">
        <v>4519</v>
      </c>
      <c r="N351" t="s">
        <v>4520</v>
      </c>
      <c r="O351" t="s">
        <v>4521</v>
      </c>
      <c r="P351" t="s">
        <v>4522</v>
      </c>
      <c r="Q351" t="s">
        <v>4564</v>
      </c>
      <c r="R351" t="s">
        <v>4565</v>
      </c>
      <c r="S351" t="s">
        <v>4566</v>
      </c>
      <c r="T351" t="s">
        <v>4567</v>
      </c>
      <c r="U351" t="s">
        <v>4568</v>
      </c>
      <c r="V351" t="s">
        <v>5338</v>
      </c>
    </row>
    <row r="352" spans="1:22">
      <c r="A352" t="s">
        <v>733</v>
      </c>
      <c r="B352" t="s">
        <v>734</v>
      </c>
      <c r="C352" t="s">
        <v>5336</v>
      </c>
      <c r="E352" t="s">
        <v>5337</v>
      </c>
      <c r="G352" t="s">
        <v>4504</v>
      </c>
      <c r="H352" t="s">
        <v>4514</v>
      </c>
      <c r="I352" t="s">
        <v>4515</v>
      </c>
      <c r="J352" t="s">
        <v>4516</v>
      </c>
      <c r="K352" t="s">
        <v>4517</v>
      </c>
      <c r="L352" t="s">
        <v>4518</v>
      </c>
      <c r="M352" t="s">
        <v>4519</v>
      </c>
      <c r="N352" t="s">
        <v>4520</v>
      </c>
      <c r="O352" t="s">
        <v>4521</v>
      </c>
      <c r="P352" t="s">
        <v>4522</v>
      </c>
      <c r="Q352" t="s">
        <v>4564</v>
      </c>
      <c r="R352" t="s">
        <v>4565</v>
      </c>
      <c r="S352" t="s">
        <v>4566</v>
      </c>
      <c r="T352" t="s">
        <v>4567</v>
      </c>
      <c r="U352" t="s">
        <v>4568</v>
      </c>
      <c r="V352" t="s">
        <v>5338</v>
      </c>
    </row>
    <row r="353" spans="1:22">
      <c r="A353" t="s">
        <v>735</v>
      </c>
      <c r="B353" t="s">
        <v>736</v>
      </c>
      <c r="C353" t="s">
        <v>5336</v>
      </c>
      <c r="E353" t="s">
        <v>5337</v>
      </c>
      <c r="G353" t="s">
        <v>4504</v>
      </c>
      <c r="H353" t="s">
        <v>4514</v>
      </c>
      <c r="I353" t="s">
        <v>4515</v>
      </c>
      <c r="J353" t="s">
        <v>4516</v>
      </c>
      <c r="K353" t="s">
        <v>4517</v>
      </c>
      <c r="L353" t="s">
        <v>4518</v>
      </c>
      <c r="M353" t="s">
        <v>4519</v>
      </c>
      <c r="N353" t="s">
        <v>4520</v>
      </c>
      <c r="O353" t="s">
        <v>4521</v>
      </c>
      <c r="P353" t="s">
        <v>4522</v>
      </c>
      <c r="Q353" t="s">
        <v>4564</v>
      </c>
      <c r="R353" t="s">
        <v>4565</v>
      </c>
      <c r="S353" t="s">
        <v>4566</v>
      </c>
      <c r="T353" t="s">
        <v>4567</v>
      </c>
      <c r="U353" t="s">
        <v>4568</v>
      </c>
      <c r="V353" t="s">
        <v>5338</v>
      </c>
    </row>
    <row r="354" spans="1:22">
      <c r="A354" t="s">
        <v>737</v>
      </c>
      <c r="B354" t="s">
        <v>738</v>
      </c>
      <c r="C354" t="s">
        <v>5339</v>
      </c>
      <c r="E354" t="s">
        <v>5340</v>
      </c>
      <c r="G354" t="s">
        <v>4504</v>
      </c>
      <c r="H354" t="s">
        <v>4514</v>
      </c>
      <c r="I354" t="s">
        <v>4515</v>
      </c>
      <c r="J354" t="s">
        <v>4516</v>
      </c>
      <c r="K354" t="s">
        <v>4517</v>
      </c>
      <c r="L354" t="s">
        <v>4518</v>
      </c>
      <c r="M354" t="s">
        <v>4519</v>
      </c>
      <c r="N354" t="s">
        <v>4520</v>
      </c>
      <c r="O354" t="s">
        <v>4521</v>
      </c>
      <c r="P354" t="s">
        <v>4522</v>
      </c>
      <c r="Q354" t="s">
        <v>4564</v>
      </c>
      <c r="R354" t="s">
        <v>4565</v>
      </c>
      <c r="S354" t="s">
        <v>4566</v>
      </c>
      <c r="T354" t="s">
        <v>4567</v>
      </c>
      <c r="U354" t="s">
        <v>5341</v>
      </c>
    </row>
    <row r="355" spans="1:22">
      <c r="A355" t="s">
        <v>739</v>
      </c>
      <c r="B355" t="s">
        <v>740</v>
      </c>
      <c r="C355" t="s">
        <v>5339</v>
      </c>
      <c r="E355" t="s">
        <v>5340</v>
      </c>
      <c r="G355" t="s">
        <v>4504</v>
      </c>
      <c r="H355" t="s">
        <v>4514</v>
      </c>
      <c r="I355" t="s">
        <v>4515</v>
      </c>
      <c r="J355" t="s">
        <v>4516</v>
      </c>
      <c r="K355" t="s">
        <v>4517</v>
      </c>
      <c r="L355" t="s">
        <v>4518</v>
      </c>
      <c r="M355" t="s">
        <v>4519</v>
      </c>
      <c r="N355" t="s">
        <v>4520</v>
      </c>
      <c r="O355" t="s">
        <v>4521</v>
      </c>
      <c r="P355" t="s">
        <v>4522</v>
      </c>
      <c r="Q355" t="s">
        <v>4564</v>
      </c>
      <c r="R355" t="s">
        <v>4565</v>
      </c>
      <c r="S355" t="s">
        <v>4566</v>
      </c>
      <c r="T355" t="s">
        <v>4567</v>
      </c>
      <c r="U355" t="s">
        <v>5341</v>
      </c>
    </row>
    <row r="356" spans="1:22">
      <c r="A356" t="s">
        <v>741</v>
      </c>
      <c r="B356" t="s">
        <v>742</v>
      </c>
      <c r="C356" t="s">
        <v>5339</v>
      </c>
      <c r="E356" t="s">
        <v>5340</v>
      </c>
      <c r="G356" t="s">
        <v>4504</v>
      </c>
      <c r="H356" t="s">
        <v>4514</v>
      </c>
      <c r="I356" t="s">
        <v>4515</v>
      </c>
      <c r="J356" t="s">
        <v>4516</v>
      </c>
      <c r="K356" t="s">
        <v>4517</v>
      </c>
      <c r="L356" t="s">
        <v>4518</v>
      </c>
      <c r="M356" t="s">
        <v>4519</v>
      </c>
      <c r="N356" t="s">
        <v>4520</v>
      </c>
      <c r="O356" t="s">
        <v>4521</v>
      </c>
      <c r="P356" t="s">
        <v>4522</v>
      </c>
      <c r="Q356" t="s">
        <v>4564</v>
      </c>
      <c r="R356" t="s">
        <v>4565</v>
      </c>
      <c r="S356" t="s">
        <v>4566</v>
      </c>
      <c r="T356" t="s">
        <v>4567</v>
      </c>
      <c r="U356" t="s">
        <v>5341</v>
      </c>
    </row>
    <row r="357" spans="1:22">
      <c r="A357" t="s">
        <v>743</v>
      </c>
      <c r="B357" t="s">
        <v>744</v>
      </c>
      <c r="C357" t="s">
        <v>5339</v>
      </c>
      <c r="E357" t="s">
        <v>5340</v>
      </c>
      <c r="G357" t="s">
        <v>4504</v>
      </c>
      <c r="H357" t="s">
        <v>4514</v>
      </c>
      <c r="I357" t="s">
        <v>4515</v>
      </c>
      <c r="J357" t="s">
        <v>4516</v>
      </c>
      <c r="K357" t="s">
        <v>4517</v>
      </c>
      <c r="L357" t="s">
        <v>4518</v>
      </c>
      <c r="M357" t="s">
        <v>4519</v>
      </c>
      <c r="N357" t="s">
        <v>4520</v>
      </c>
      <c r="O357" t="s">
        <v>4521</v>
      </c>
      <c r="P357" t="s">
        <v>4522</v>
      </c>
      <c r="Q357" t="s">
        <v>4564</v>
      </c>
      <c r="R357" t="s">
        <v>4565</v>
      </c>
      <c r="S357" t="s">
        <v>4566</v>
      </c>
      <c r="T357" t="s">
        <v>4567</v>
      </c>
      <c r="U357" t="s">
        <v>5341</v>
      </c>
    </row>
    <row r="358" spans="1:22">
      <c r="A358" t="s">
        <v>745</v>
      </c>
      <c r="B358" t="s">
        <v>746</v>
      </c>
      <c r="C358" t="s">
        <v>5342</v>
      </c>
      <c r="E358" t="s">
        <v>5343</v>
      </c>
      <c r="G358" t="s">
        <v>4504</v>
      </c>
      <c r="H358" t="s">
        <v>4514</v>
      </c>
      <c r="I358" t="s">
        <v>4515</v>
      </c>
      <c r="J358" t="s">
        <v>4516</v>
      </c>
      <c r="K358" t="s">
        <v>4517</v>
      </c>
      <c r="L358" t="s">
        <v>4518</v>
      </c>
      <c r="M358" t="s">
        <v>4519</v>
      </c>
      <c r="N358" t="s">
        <v>4520</v>
      </c>
      <c r="O358" t="s">
        <v>4521</v>
      </c>
      <c r="P358" t="s">
        <v>4522</v>
      </c>
      <c r="Q358" t="s">
        <v>4564</v>
      </c>
      <c r="R358" t="s">
        <v>4565</v>
      </c>
      <c r="S358" t="s">
        <v>4566</v>
      </c>
      <c r="T358" t="s">
        <v>4567</v>
      </c>
      <c r="U358" t="s">
        <v>5341</v>
      </c>
    </row>
    <row r="359" spans="1:22">
      <c r="A359" t="s">
        <v>747</v>
      </c>
      <c r="B359" t="s">
        <v>748</v>
      </c>
      <c r="C359" t="s">
        <v>5342</v>
      </c>
      <c r="E359" t="s">
        <v>5343</v>
      </c>
      <c r="G359" t="s">
        <v>4504</v>
      </c>
      <c r="H359" t="s">
        <v>4514</v>
      </c>
      <c r="I359" t="s">
        <v>4515</v>
      </c>
      <c r="J359" t="s">
        <v>4516</v>
      </c>
      <c r="K359" t="s">
        <v>4517</v>
      </c>
      <c r="L359" t="s">
        <v>4518</v>
      </c>
      <c r="M359" t="s">
        <v>4519</v>
      </c>
      <c r="N359" t="s">
        <v>4520</v>
      </c>
      <c r="O359" t="s">
        <v>4521</v>
      </c>
      <c r="P359" t="s">
        <v>4522</v>
      </c>
      <c r="Q359" t="s">
        <v>4564</v>
      </c>
      <c r="R359" t="s">
        <v>4565</v>
      </c>
      <c r="S359" t="s">
        <v>4566</v>
      </c>
      <c r="T359" t="s">
        <v>4567</v>
      </c>
      <c r="U359" t="s">
        <v>5341</v>
      </c>
    </row>
    <row r="360" spans="1:22">
      <c r="A360" t="s">
        <v>749</v>
      </c>
      <c r="B360" t="s">
        <v>750</v>
      </c>
      <c r="C360" t="s">
        <v>5342</v>
      </c>
      <c r="E360" t="s">
        <v>5343</v>
      </c>
      <c r="G360" t="s">
        <v>4504</v>
      </c>
      <c r="H360" t="s">
        <v>4514</v>
      </c>
      <c r="I360" t="s">
        <v>4515</v>
      </c>
      <c r="J360" t="s">
        <v>4516</v>
      </c>
      <c r="K360" t="s">
        <v>4517</v>
      </c>
      <c r="L360" t="s">
        <v>4518</v>
      </c>
      <c r="M360" t="s">
        <v>4519</v>
      </c>
      <c r="N360" t="s">
        <v>4520</v>
      </c>
      <c r="O360" t="s">
        <v>4521</v>
      </c>
      <c r="P360" t="s">
        <v>4522</v>
      </c>
      <c r="Q360" t="s">
        <v>4564</v>
      </c>
      <c r="R360" t="s">
        <v>4565</v>
      </c>
      <c r="S360" t="s">
        <v>4566</v>
      </c>
      <c r="T360" t="s">
        <v>4567</v>
      </c>
      <c r="U360" t="s">
        <v>5341</v>
      </c>
    </row>
    <row r="361" spans="1:22">
      <c r="A361" t="s">
        <v>751</v>
      </c>
      <c r="B361" t="s">
        <v>752</v>
      </c>
      <c r="C361" t="s">
        <v>5342</v>
      </c>
      <c r="E361" t="s">
        <v>5343</v>
      </c>
      <c r="G361" t="s">
        <v>4504</v>
      </c>
      <c r="H361" t="s">
        <v>4514</v>
      </c>
      <c r="I361" t="s">
        <v>4515</v>
      </c>
      <c r="J361" t="s">
        <v>4516</v>
      </c>
      <c r="K361" t="s">
        <v>4517</v>
      </c>
      <c r="L361" t="s">
        <v>4518</v>
      </c>
      <c r="M361" t="s">
        <v>4519</v>
      </c>
      <c r="N361" t="s">
        <v>4520</v>
      </c>
      <c r="O361" t="s">
        <v>4521</v>
      </c>
      <c r="P361" t="s">
        <v>4522</v>
      </c>
      <c r="Q361" t="s">
        <v>4564</v>
      </c>
      <c r="R361" t="s">
        <v>4565</v>
      </c>
      <c r="S361" t="s">
        <v>4566</v>
      </c>
      <c r="T361" t="s">
        <v>4567</v>
      </c>
      <c r="U361" t="s">
        <v>5341</v>
      </c>
    </row>
    <row r="362" spans="1:22">
      <c r="A362" t="s">
        <v>753</v>
      </c>
      <c r="B362" t="s">
        <v>754</v>
      </c>
      <c r="C362" t="s">
        <v>5344</v>
      </c>
      <c r="E362" t="s">
        <v>5345</v>
      </c>
      <c r="G362" t="s">
        <v>4504</v>
      </c>
      <c r="H362" t="s">
        <v>4514</v>
      </c>
      <c r="I362" t="s">
        <v>4515</v>
      </c>
      <c r="J362" t="s">
        <v>4516</v>
      </c>
      <c r="K362" t="s">
        <v>4517</v>
      </c>
      <c r="L362" t="s">
        <v>4518</v>
      </c>
      <c r="M362" t="s">
        <v>4519</v>
      </c>
      <c r="N362" t="s">
        <v>4520</v>
      </c>
      <c r="O362" t="s">
        <v>4521</v>
      </c>
      <c r="P362" t="s">
        <v>4522</v>
      </c>
      <c r="Q362" t="s">
        <v>4564</v>
      </c>
      <c r="R362" t="s">
        <v>4565</v>
      </c>
      <c r="S362" t="s">
        <v>4566</v>
      </c>
      <c r="T362" t="s">
        <v>4567</v>
      </c>
      <c r="U362" t="s">
        <v>4568</v>
      </c>
      <c r="V362" t="s">
        <v>4569</v>
      </c>
    </row>
    <row r="363" spans="1:22">
      <c r="A363" t="s">
        <v>755</v>
      </c>
      <c r="B363" t="s">
        <v>756</v>
      </c>
      <c r="C363" t="s">
        <v>5344</v>
      </c>
      <c r="E363" t="s">
        <v>5345</v>
      </c>
      <c r="G363" t="s">
        <v>4504</v>
      </c>
      <c r="H363" t="s">
        <v>4514</v>
      </c>
      <c r="I363" t="s">
        <v>4515</v>
      </c>
      <c r="J363" t="s">
        <v>4516</v>
      </c>
      <c r="K363" t="s">
        <v>4517</v>
      </c>
      <c r="L363" t="s">
        <v>4518</v>
      </c>
      <c r="M363" t="s">
        <v>4519</v>
      </c>
      <c r="N363" t="s">
        <v>4520</v>
      </c>
      <c r="O363" t="s">
        <v>4521</v>
      </c>
      <c r="P363" t="s">
        <v>4522</v>
      </c>
      <c r="Q363" t="s">
        <v>4564</v>
      </c>
      <c r="R363" t="s">
        <v>4565</v>
      </c>
      <c r="S363" t="s">
        <v>4566</v>
      </c>
      <c r="T363" t="s">
        <v>4567</v>
      </c>
      <c r="U363" t="s">
        <v>4568</v>
      </c>
      <c r="V363" t="s">
        <v>4569</v>
      </c>
    </row>
    <row r="364" spans="1:22">
      <c r="A364" t="s">
        <v>757</v>
      </c>
      <c r="B364" t="s">
        <v>758</v>
      </c>
      <c r="C364" t="s">
        <v>5344</v>
      </c>
      <c r="E364" t="s">
        <v>5345</v>
      </c>
      <c r="G364" t="s">
        <v>4504</v>
      </c>
      <c r="H364" t="s">
        <v>4514</v>
      </c>
      <c r="I364" t="s">
        <v>4515</v>
      </c>
      <c r="J364" t="s">
        <v>4516</v>
      </c>
      <c r="K364" t="s">
        <v>4517</v>
      </c>
      <c r="L364" t="s">
        <v>4518</v>
      </c>
      <c r="M364" t="s">
        <v>4519</v>
      </c>
      <c r="N364" t="s">
        <v>4520</v>
      </c>
      <c r="O364" t="s">
        <v>4521</v>
      </c>
      <c r="P364" t="s">
        <v>4522</v>
      </c>
      <c r="Q364" t="s">
        <v>4564</v>
      </c>
      <c r="R364" t="s">
        <v>4565</v>
      </c>
      <c r="S364" t="s">
        <v>4566</v>
      </c>
      <c r="T364" t="s">
        <v>4567</v>
      </c>
      <c r="U364" t="s">
        <v>4568</v>
      </c>
      <c r="V364" t="s">
        <v>4569</v>
      </c>
    </row>
    <row r="365" spans="1:22">
      <c r="A365" t="s">
        <v>759</v>
      </c>
      <c r="B365" t="s">
        <v>760</v>
      </c>
      <c r="C365" t="s">
        <v>5344</v>
      </c>
      <c r="E365" t="s">
        <v>5345</v>
      </c>
      <c r="G365" t="s">
        <v>4504</v>
      </c>
      <c r="H365" t="s">
        <v>4514</v>
      </c>
      <c r="I365" t="s">
        <v>4515</v>
      </c>
      <c r="J365" t="s">
        <v>4516</v>
      </c>
      <c r="K365" t="s">
        <v>4517</v>
      </c>
      <c r="L365" t="s">
        <v>4518</v>
      </c>
      <c r="M365" t="s">
        <v>4519</v>
      </c>
      <c r="N365" t="s">
        <v>4520</v>
      </c>
      <c r="O365" t="s">
        <v>4521</v>
      </c>
      <c r="P365" t="s">
        <v>4522</v>
      </c>
      <c r="Q365" t="s">
        <v>4564</v>
      </c>
      <c r="R365" t="s">
        <v>4565</v>
      </c>
      <c r="S365" t="s">
        <v>4566</v>
      </c>
      <c r="T365" t="s">
        <v>4567</v>
      </c>
      <c r="U365" t="s">
        <v>4568</v>
      </c>
      <c r="V365" t="s">
        <v>4569</v>
      </c>
    </row>
    <row r="366" spans="1:22">
      <c r="A366" t="s">
        <v>761</v>
      </c>
      <c r="B366" t="s">
        <v>762</v>
      </c>
      <c r="C366" t="s">
        <v>5346</v>
      </c>
      <c r="E366" t="s">
        <v>5347</v>
      </c>
      <c r="G366" t="s">
        <v>4504</v>
      </c>
      <c r="H366" t="s">
        <v>4514</v>
      </c>
      <c r="I366" t="s">
        <v>4515</v>
      </c>
      <c r="J366" t="s">
        <v>4516</v>
      </c>
      <c r="K366" t="s">
        <v>4517</v>
      </c>
      <c r="L366" t="s">
        <v>4518</v>
      </c>
      <c r="M366" t="s">
        <v>4519</v>
      </c>
      <c r="N366" t="s">
        <v>4520</v>
      </c>
      <c r="O366" t="s">
        <v>4521</v>
      </c>
      <c r="P366" t="s">
        <v>4522</v>
      </c>
      <c r="Q366" t="s">
        <v>4564</v>
      </c>
      <c r="R366" t="s">
        <v>4565</v>
      </c>
      <c r="S366" t="s">
        <v>4566</v>
      </c>
      <c r="T366" t="s">
        <v>4567</v>
      </c>
      <c r="U366" t="s">
        <v>4568</v>
      </c>
      <c r="V366" t="s">
        <v>4569</v>
      </c>
    </row>
    <row r="367" spans="1:22">
      <c r="A367" t="s">
        <v>763</v>
      </c>
      <c r="B367" t="s">
        <v>764</v>
      </c>
      <c r="C367" t="s">
        <v>5346</v>
      </c>
      <c r="E367" t="s">
        <v>5347</v>
      </c>
      <c r="G367" t="s">
        <v>4504</v>
      </c>
      <c r="H367" t="s">
        <v>4514</v>
      </c>
      <c r="I367" t="s">
        <v>4515</v>
      </c>
      <c r="J367" t="s">
        <v>4516</v>
      </c>
      <c r="K367" t="s">
        <v>4517</v>
      </c>
      <c r="L367" t="s">
        <v>4518</v>
      </c>
      <c r="M367" t="s">
        <v>4519</v>
      </c>
      <c r="N367" t="s">
        <v>4520</v>
      </c>
      <c r="O367" t="s">
        <v>4521</v>
      </c>
      <c r="P367" t="s">
        <v>4522</v>
      </c>
      <c r="Q367" t="s">
        <v>4564</v>
      </c>
      <c r="R367" t="s">
        <v>4565</v>
      </c>
      <c r="S367" t="s">
        <v>4566</v>
      </c>
      <c r="T367" t="s">
        <v>4567</v>
      </c>
      <c r="U367" t="s">
        <v>4568</v>
      </c>
      <c r="V367" t="s">
        <v>4569</v>
      </c>
    </row>
    <row r="368" spans="1:22">
      <c r="A368" t="s">
        <v>765</v>
      </c>
      <c r="B368" t="s">
        <v>766</v>
      </c>
      <c r="C368" t="s">
        <v>5346</v>
      </c>
      <c r="E368" t="s">
        <v>5347</v>
      </c>
      <c r="G368" t="s">
        <v>4504</v>
      </c>
      <c r="H368" t="s">
        <v>4514</v>
      </c>
      <c r="I368" t="s">
        <v>4515</v>
      </c>
      <c r="J368" t="s">
        <v>4516</v>
      </c>
      <c r="K368" t="s">
        <v>4517</v>
      </c>
      <c r="L368" t="s">
        <v>4518</v>
      </c>
      <c r="M368" t="s">
        <v>4519</v>
      </c>
      <c r="N368" t="s">
        <v>4520</v>
      </c>
      <c r="O368" t="s">
        <v>4521</v>
      </c>
      <c r="P368" t="s">
        <v>4522</v>
      </c>
      <c r="Q368" t="s">
        <v>4564</v>
      </c>
      <c r="R368" t="s">
        <v>4565</v>
      </c>
      <c r="S368" t="s">
        <v>4566</v>
      </c>
      <c r="T368" t="s">
        <v>4567</v>
      </c>
      <c r="U368" t="s">
        <v>4568</v>
      </c>
      <c r="V368" t="s">
        <v>4569</v>
      </c>
    </row>
    <row r="369" spans="1:23">
      <c r="A369" t="s">
        <v>769</v>
      </c>
      <c r="B369" t="s">
        <v>770</v>
      </c>
      <c r="C369" t="s">
        <v>5346</v>
      </c>
      <c r="E369" t="s">
        <v>5347</v>
      </c>
      <c r="G369" t="s">
        <v>4504</v>
      </c>
      <c r="H369" t="s">
        <v>4514</v>
      </c>
      <c r="I369" t="s">
        <v>4515</v>
      </c>
      <c r="J369" t="s">
        <v>4516</v>
      </c>
      <c r="K369" t="s">
        <v>4517</v>
      </c>
      <c r="L369" t="s">
        <v>4518</v>
      </c>
      <c r="M369" t="s">
        <v>4519</v>
      </c>
      <c r="N369" t="s">
        <v>4520</v>
      </c>
      <c r="O369" t="s">
        <v>4521</v>
      </c>
      <c r="P369" t="s">
        <v>4522</v>
      </c>
      <c r="Q369" t="s">
        <v>4564</v>
      </c>
      <c r="R369" t="s">
        <v>4565</v>
      </c>
      <c r="S369" t="s">
        <v>4566</v>
      </c>
      <c r="T369" t="s">
        <v>4567</v>
      </c>
      <c r="U369" t="s">
        <v>4568</v>
      </c>
      <c r="V369" t="s">
        <v>4569</v>
      </c>
    </row>
    <row r="370" spans="1:23">
      <c r="A370" t="s">
        <v>771</v>
      </c>
      <c r="B370" t="s">
        <v>772</v>
      </c>
      <c r="C370" t="s">
        <v>5348</v>
      </c>
      <c r="E370" t="s">
        <v>5349</v>
      </c>
      <c r="G370" t="s">
        <v>4504</v>
      </c>
      <c r="H370" t="s">
        <v>4514</v>
      </c>
      <c r="I370" t="s">
        <v>4515</v>
      </c>
      <c r="J370" t="s">
        <v>4516</v>
      </c>
      <c r="K370" t="s">
        <v>4517</v>
      </c>
      <c r="L370" t="s">
        <v>4518</v>
      </c>
      <c r="M370" t="s">
        <v>4519</v>
      </c>
      <c r="N370" t="s">
        <v>4520</v>
      </c>
      <c r="O370" t="s">
        <v>4521</v>
      </c>
      <c r="P370" t="s">
        <v>4522</v>
      </c>
      <c r="Q370" t="s">
        <v>4564</v>
      </c>
      <c r="R370" t="s">
        <v>4565</v>
      </c>
      <c r="S370" t="s">
        <v>4566</v>
      </c>
      <c r="T370" t="s">
        <v>4567</v>
      </c>
      <c r="U370" t="s">
        <v>4568</v>
      </c>
      <c r="V370" t="s">
        <v>4569</v>
      </c>
    </row>
    <row r="371" spans="1:23">
      <c r="A371" t="s">
        <v>773</v>
      </c>
      <c r="B371" t="s">
        <v>774</v>
      </c>
      <c r="C371" t="s">
        <v>5348</v>
      </c>
      <c r="E371" t="s">
        <v>5350</v>
      </c>
      <c r="G371" t="s">
        <v>4504</v>
      </c>
      <c r="H371" t="s">
        <v>4514</v>
      </c>
      <c r="I371" t="s">
        <v>4515</v>
      </c>
      <c r="J371" t="s">
        <v>4516</v>
      </c>
      <c r="K371" t="s">
        <v>4517</v>
      </c>
      <c r="L371" t="s">
        <v>4518</v>
      </c>
      <c r="M371" t="s">
        <v>4519</v>
      </c>
      <c r="N371" t="s">
        <v>4520</v>
      </c>
      <c r="O371" t="s">
        <v>4521</v>
      </c>
      <c r="P371" t="s">
        <v>4522</v>
      </c>
      <c r="Q371" t="s">
        <v>4564</v>
      </c>
      <c r="R371" t="s">
        <v>4565</v>
      </c>
      <c r="S371" t="s">
        <v>4566</v>
      </c>
      <c r="T371" t="s">
        <v>4567</v>
      </c>
      <c r="U371" t="s">
        <v>4568</v>
      </c>
      <c r="V371" t="s">
        <v>4569</v>
      </c>
    </row>
    <row r="372" spans="1:23">
      <c r="A372" t="s">
        <v>775</v>
      </c>
      <c r="B372" t="s">
        <v>776</v>
      </c>
      <c r="C372" t="s">
        <v>5348</v>
      </c>
      <c r="E372" t="s">
        <v>5351</v>
      </c>
      <c r="G372" t="s">
        <v>4504</v>
      </c>
      <c r="H372" t="s">
        <v>4514</v>
      </c>
      <c r="I372" t="s">
        <v>4515</v>
      </c>
      <c r="J372" t="s">
        <v>4516</v>
      </c>
      <c r="K372" t="s">
        <v>4517</v>
      </c>
      <c r="L372" t="s">
        <v>4518</v>
      </c>
      <c r="M372" t="s">
        <v>4519</v>
      </c>
      <c r="N372" t="s">
        <v>4520</v>
      </c>
      <c r="O372" t="s">
        <v>4521</v>
      </c>
      <c r="P372" t="s">
        <v>4522</v>
      </c>
      <c r="Q372" t="s">
        <v>4564</v>
      </c>
      <c r="R372" t="s">
        <v>4565</v>
      </c>
      <c r="S372" t="s">
        <v>4566</v>
      </c>
      <c r="T372" t="s">
        <v>4567</v>
      </c>
      <c r="U372" t="s">
        <v>4568</v>
      </c>
      <c r="V372" t="s">
        <v>4569</v>
      </c>
    </row>
    <row r="373" spans="1:23">
      <c r="A373" t="s">
        <v>777</v>
      </c>
      <c r="B373" t="s">
        <v>778</v>
      </c>
      <c r="C373" t="s">
        <v>5212</v>
      </c>
      <c r="E373" t="s">
        <v>5352</v>
      </c>
      <c r="G373" t="s">
        <v>4504</v>
      </c>
      <c r="H373" t="s">
        <v>4592</v>
      </c>
      <c r="I373" t="s">
        <v>4593</v>
      </c>
      <c r="J373" t="s">
        <v>4594</v>
      </c>
      <c r="K373" t="s">
        <v>4595</v>
      </c>
      <c r="L373" t="s">
        <v>4596</v>
      </c>
      <c r="M373" t="s">
        <v>4597</v>
      </c>
      <c r="N373" t="s">
        <v>4598</v>
      </c>
      <c r="O373" t="s">
        <v>4599</v>
      </c>
      <c r="P373" t="s">
        <v>4600</v>
      </c>
      <c r="Q373" t="s">
        <v>4601</v>
      </c>
      <c r="R373" t="s">
        <v>5186</v>
      </c>
      <c r="S373" t="s">
        <v>5187</v>
      </c>
      <c r="T373" t="s">
        <v>5211</v>
      </c>
    </row>
    <row r="374" spans="1:23">
      <c r="A374" t="s">
        <v>779</v>
      </c>
      <c r="B374" t="s">
        <v>780</v>
      </c>
      <c r="C374" t="s">
        <v>5222</v>
      </c>
      <c r="E374" t="s">
        <v>5353</v>
      </c>
      <c r="G374" t="s">
        <v>4504</v>
      </c>
      <c r="H374" t="s">
        <v>4592</v>
      </c>
      <c r="I374" t="s">
        <v>4593</v>
      </c>
      <c r="J374" t="s">
        <v>4594</v>
      </c>
      <c r="K374" t="s">
        <v>4595</v>
      </c>
      <c r="L374" t="s">
        <v>4596</v>
      </c>
      <c r="M374" t="s">
        <v>4597</v>
      </c>
      <c r="N374" t="s">
        <v>4598</v>
      </c>
      <c r="O374" t="s">
        <v>4599</v>
      </c>
      <c r="P374" t="s">
        <v>4600</v>
      </c>
      <c r="Q374" t="s">
        <v>4601</v>
      </c>
      <c r="R374" t="s">
        <v>5186</v>
      </c>
      <c r="S374" t="s">
        <v>5187</v>
      </c>
      <c r="T374" t="s">
        <v>5211</v>
      </c>
    </row>
    <row r="375" spans="1:23">
      <c r="A375" t="s">
        <v>781</v>
      </c>
      <c r="B375" t="s">
        <v>782</v>
      </c>
      <c r="C375" t="s">
        <v>5286</v>
      </c>
      <c r="E375" t="s">
        <v>5354</v>
      </c>
      <c r="G375" t="s">
        <v>4504</v>
      </c>
      <c r="H375" t="s">
        <v>4514</v>
      </c>
      <c r="I375" t="s">
        <v>4637</v>
      </c>
      <c r="J375" t="s">
        <v>4638</v>
      </c>
      <c r="K375" t="s">
        <v>4639</v>
      </c>
      <c r="L375" t="s">
        <v>4640</v>
      </c>
      <c r="M375" t="s">
        <v>4641</v>
      </c>
      <c r="N375" t="s">
        <v>4642</v>
      </c>
      <c r="O375" t="s">
        <v>4643</v>
      </c>
      <c r="P375" t="s">
        <v>4644</v>
      </c>
      <c r="Q375" t="s">
        <v>4645</v>
      </c>
      <c r="R375" t="s">
        <v>4646</v>
      </c>
      <c r="S375" t="s">
        <v>4647</v>
      </c>
      <c r="T375" t="s">
        <v>4648</v>
      </c>
      <c r="U375" t="s">
        <v>4649</v>
      </c>
      <c r="V375" t="s">
        <v>5288</v>
      </c>
    </row>
    <row r="376" spans="1:23">
      <c r="A376" t="s">
        <v>783</v>
      </c>
      <c r="B376" t="s">
        <v>784</v>
      </c>
      <c r="C376" t="s">
        <v>5286</v>
      </c>
      <c r="E376" t="s">
        <v>5355</v>
      </c>
      <c r="G376" t="s">
        <v>4504</v>
      </c>
      <c r="H376" t="s">
        <v>4514</v>
      </c>
      <c r="I376" t="s">
        <v>4637</v>
      </c>
      <c r="J376" t="s">
        <v>4638</v>
      </c>
      <c r="K376" t="s">
        <v>4639</v>
      </c>
      <c r="L376" t="s">
        <v>4640</v>
      </c>
      <c r="M376" t="s">
        <v>4641</v>
      </c>
      <c r="N376" t="s">
        <v>4642</v>
      </c>
      <c r="O376" t="s">
        <v>4643</v>
      </c>
      <c r="P376" t="s">
        <v>4644</v>
      </c>
      <c r="Q376" t="s">
        <v>4645</v>
      </c>
      <c r="R376" t="s">
        <v>4646</v>
      </c>
      <c r="S376" t="s">
        <v>4647</v>
      </c>
      <c r="T376" t="s">
        <v>4648</v>
      </c>
      <c r="U376" t="s">
        <v>4649</v>
      </c>
      <c r="V376" t="s">
        <v>5288</v>
      </c>
    </row>
    <row r="377" spans="1:23">
      <c r="A377" t="s">
        <v>785</v>
      </c>
      <c r="B377" t="s">
        <v>786</v>
      </c>
      <c r="C377" t="s">
        <v>5356</v>
      </c>
      <c r="E377" t="s">
        <v>5357</v>
      </c>
      <c r="G377" t="s">
        <v>4495</v>
      </c>
      <c r="H377" t="s">
        <v>4496</v>
      </c>
      <c r="I377" t="s">
        <v>5358</v>
      </c>
    </row>
    <row r="378" spans="1:23">
      <c r="A378" t="s">
        <v>787</v>
      </c>
      <c r="B378" t="s">
        <v>788</v>
      </c>
      <c r="C378" t="s">
        <v>5356</v>
      </c>
      <c r="E378" t="s">
        <v>5357</v>
      </c>
      <c r="G378" t="s">
        <v>4495</v>
      </c>
      <c r="H378" t="s">
        <v>4496</v>
      </c>
      <c r="I378" t="s">
        <v>5358</v>
      </c>
    </row>
    <row r="379" spans="1:23">
      <c r="A379" t="s">
        <v>789</v>
      </c>
      <c r="B379" t="s">
        <v>790</v>
      </c>
      <c r="C379" t="s">
        <v>5359</v>
      </c>
      <c r="E379" t="s">
        <v>5360</v>
      </c>
      <c r="G379" t="s">
        <v>4504</v>
      </c>
      <c r="H379" t="s">
        <v>4514</v>
      </c>
      <c r="I379" t="s">
        <v>5082</v>
      </c>
      <c r="J379" t="s">
        <v>5361</v>
      </c>
      <c r="K379" t="s">
        <v>5362</v>
      </c>
      <c r="L379" t="s">
        <v>5363</v>
      </c>
      <c r="M379" t="s">
        <v>5364</v>
      </c>
      <c r="N379" t="s">
        <v>5365</v>
      </c>
    </row>
    <row r="380" spans="1:23">
      <c r="A380" t="s">
        <v>791</v>
      </c>
      <c r="B380" t="s">
        <v>792</v>
      </c>
      <c r="C380" t="s">
        <v>4635</v>
      </c>
      <c r="E380" t="s">
        <v>5366</v>
      </c>
      <c r="G380" t="s">
        <v>4504</v>
      </c>
      <c r="H380" t="s">
        <v>4514</v>
      </c>
      <c r="I380" t="s">
        <v>4637</v>
      </c>
      <c r="J380" t="s">
        <v>4638</v>
      </c>
      <c r="K380" t="s">
        <v>4639</v>
      </c>
      <c r="L380" t="s">
        <v>4640</v>
      </c>
      <c r="M380" t="s">
        <v>4641</v>
      </c>
      <c r="N380" t="s">
        <v>4642</v>
      </c>
      <c r="O380" t="s">
        <v>4643</v>
      </c>
      <c r="P380" t="s">
        <v>4644</v>
      </c>
      <c r="Q380" t="s">
        <v>4645</v>
      </c>
      <c r="R380" t="s">
        <v>4646</v>
      </c>
      <c r="S380" t="s">
        <v>4647</v>
      </c>
      <c r="T380" t="s">
        <v>4648</v>
      </c>
      <c r="U380" t="s">
        <v>4649</v>
      </c>
      <c r="V380" t="s">
        <v>4650</v>
      </c>
      <c r="W380" t="s">
        <v>4651</v>
      </c>
    </row>
    <row r="381" spans="1:23">
      <c r="A381" t="s">
        <v>793</v>
      </c>
      <c r="B381" t="s">
        <v>794</v>
      </c>
      <c r="C381" t="s">
        <v>4635</v>
      </c>
      <c r="E381" t="s">
        <v>5367</v>
      </c>
      <c r="G381" t="s">
        <v>4504</v>
      </c>
      <c r="H381" t="s">
        <v>4514</v>
      </c>
      <c r="I381" t="s">
        <v>4637</v>
      </c>
      <c r="J381" t="s">
        <v>4638</v>
      </c>
      <c r="K381" t="s">
        <v>4639</v>
      </c>
      <c r="L381" t="s">
        <v>4640</v>
      </c>
      <c r="M381" t="s">
        <v>4641</v>
      </c>
      <c r="N381" t="s">
        <v>4642</v>
      </c>
      <c r="O381" t="s">
        <v>4643</v>
      </c>
      <c r="P381" t="s">
        <v>4644</v>
      </c>
      <c r="Q381" t="s">
        <v>4645</v>
      </c>
      <c r="R381" t="s">
        <v>4646</v>
      </c>
      <c r="S381" t="s">
        <v>4647</v>
      </c>
      <c r="T381" t="s">
        <v>4648</v>
      </c>
      <c r="U381" t="s">
        <v>4649</v>
      </c>
      <c r="V381" t="s">
        <v>4650</v>
      </c>
      <c r="W381" t="s">
        <v>4651</v>
      </c>
    </row>
    <row r="382" spans="1:23">
      <c r="A382" t="s">
        <v>795</v>
      </c>
      <c r="B382" t="s">
        <v>796</v>
      </c>
      <c r="C382" t="s">
        <v>5368</v>
      </c>
      <c r="E382" t="s">
        <v>5369</v>
      </c>
      <c r="G382" t="s">
        <v>4504</v>
      </c>
      <c r="H382" t="s">
        <v>4592</v>
      </c>
      <c r="I382" t="s">
        <v>4593</v>
      </c>
      <c r="J382" t="s">
        <v>4594</v>
      </c>
      <c r="K382" t="s">
        <v>4595</v>
      </c>
      <c r="L382" t="s">
        <v>4596</v>
      </c>
      <c r="M382" t="s">
        <v>4597</v>
      </c>
      <c r="N382" t="s">
        <v>4598</v>
      </c>
      <c r="O382" t="s">
        <v>4599</v>
      </c>
      <c r="P382" t="s">
        <v>4600</v>
      </c>
      <c r="Q382" t="s">
        <v>4601</v>
      </c>
      <c r="R382" t="s">
        <v>5186</v>
      </c>
      <c r="S382" t="s">
        <v>5187</v>
      </c>
      <c r="T382" t="s">
        <v>5370</v>
      </c>
    </row>
    <row r="383" spans="1:23">
      <c r="A383" t="s">
        <v>797</v>
      </c>
      <c r="B383" t="s">
        <v>798</v>
      </c>
      <c r="C383" t="s">
        <v>5368</v>
      </c>
      <c r="E383" t="s">
        <v>5371</v>
      </c>
      <c r="G383" t="s">
        <v>4504</v>
      </c>
      <c r="H383" t="s">
        <v>4592</v>
      </c>
      <c r="I383" t="s">
        <v>4593</v>
      </c>
      <c r="J383" t="s">
        <v>4594</v>
      </c>
      <c r="K383" t="s">
        <v>4595</v>
      </c>
      <c r="L383" t="s">
        <v>4596</v>
      </c>
      <c r="M383" t="s">
        <v>4597</v>
      </c>
      <c r="N383" t="s">
        <v>4598</v>
      </c>
      <c r="O383" t="s">
        <v>4599</v>
      </c>
      <c r="P383" t="s">
        <v>4600</v>
      </c>
      <c r="Q383" t="s">
        <v>4601</v>
      </c>
      <c r="R383" t="s">
        <v>5186</v>
      </c>
      <c r="S383" t="s">
        <v>5187</v>
      </c>
      <c r="T383" t="s">
        <v>5370</v>
      </c>
    </row>
    <row r="384" spans="1:23">
      <c r="A384" t="s">
        <v>799</v>
      </c>
      <c r="B384" t="s">
        <v>800</v>
      </c>
      <c r="C384" t="s">
        <v>5368</v>
      </c>
      <c r="E384" t="s">
        <v>5372</v>
      </c>
      <c r="G384" t="s">
        <v>4504</v>
      </c>
      <c r="H384" t="s">
        <v>4592</v>
      </c>
      <c r="I384" t="s">
        <v>4593</v>
      </c>
      <c r="J384" t="s">
        <v>4594</v>
      </c>
      <c r="K384" t="s">
        <v>4595</v>
      </c>
      <c r="L384" t="s">
        <v>4596</v>
      </c>
      <c r="M384" t="s">
        <v>4597</v>
      </c>
      <c r="N384" t="s">
        <v>4598</v>
      </c>
      <c r="O384" t="s">
        <v>4599</v>
      </c>
      <c r="P384" t="s">
        <v>4600</v>
      </c>
      <c r="Q384" t="s">
        <v>4601</v>
      </c>
      <c r="R384" t="s">
        <v>5186</v>
      </c>
      <c r="S384" t="s">
        <v>5187</v>
      </c>
      <c r="T384" t="s">
        <v>5370</v>
      </c>
    </row>
    <row r="385" spans="1:23">
      <c r="A385" t="s">
        <v>801</v>
      </c>
      <c r="B385" t="s">
        <v>802</v>
      </c>
      <c r="C385" t="s">
        <v>5368</v>
      </c>
      <c r="E385" t="s">
        <v>5373</v>
      </c>
      <c r="G385" t="s">
        <v>4504</v>
      </c>
      <c r="H385" t="s">
        <v>4592</v>
      </c>
      <c r="I385" t="s">
        <v>4593</v>
      </c>
      <c r="J385" t="s">
        <v>4594</v>
      </c>
      <c r="K385" t="s">
        <v>4595</v>
      </c>
      <c r="L385" t="s">
        <v>4596</v>
      </c>
      <c r="M385" t="s">
        <v>4597</v>
      </c>
      <c r="N385" t="s">
        <v>4598</v>
      </c>
      <c r="O385" t="s">
        <v>4599</v>
      </c>
      <c r="P385" t="s">
        <v>4600</v>
      </c>
      <c r="Q385" t="s">
        <v>4601</v>
      </c>
      <c r="R385" t="s">
        <v>5186</v>
      </c>
      <c r="S385" t="s">
        <v>5187</v>
      </c>
      <c r="T385" t="s">
        <v>5370</v>
      </c>
    </row>
    <row r="386" spans="1:23">
      <c r="A386" t="s">
        <v>803</v>
      </c>
      <c r="B386" t="s">
        <v>804</v>
      </c>
      <c r="C386" t="s">
        <v>5368</v>
      </c>
      <c r="E386" t="s">
        <v>5374</v>
      </c>
      <c r="G386" t="s">
        <v>4504</v>
      </c>
      <c r="H386" t="s">
        <v>4592</v>
      </c>
      <c r="I386" t="s">
        <v>4593</v>
      </c>
      <c r="J386" t="s">
        <v>4594</v>
      </c>
      <c r="K386" t="s">
        <v>4595</v>
      </c>
      <c r="L386" t="s">
        <v>4596</v>
      </c>
      <c r="M386" t="s">
        <v>4597</v>
      </c>
      <c r="N386" t="s">
        <v>4598</v>
      </c>
      <c r="O386" t="s">
        <v>4599</v>
      </c>
      <c r="P386" t="s">
        <v>4600</v>
      </c>
      <c r="Q386" t="s">
        <v>4601</v>
      </c>
      <c r="R386" t="s">
        <v>5186</v>
      </c>
      <c r="S386" t="s">
        <v>5187</v>
      </c>
      <c r="T386" t="s">
        <v>5370</v>
      </c>
    </row>
    <row r="387" spans="1:23">
      <c r="A387" t="s">
        <v>805</v>
      </c>
      <c r="B387" t="s">
        <v>806</v>
      </c>
      <c r="C387" t="s">
        <v>4753</v>
      </c>
      <c r="E387" t="s">
        <v>5375</v>
      </c>
      <c r="G387" t="s">
        <v>4504</v>
      </c>
      <c r="H387" t="s">
        <v>4514</v>
      </c>
      <c r="I387" t="s">
        <v>4637</v>
      </c>
      <c r="J387" t="s">
        <v>4638</v>
      </c>
      <c r="K387" t="s">
        <v>4639</v>
      </c>
      <c r="L387" t="s">
        <v>4640</v>
      </c>
      <c r="M387" t="s">
        <v>4755</v>
      </c>
      <c r="N387" t="s">
        <v>4756</v>
      </c>
      <c r="O387" t="s">
        <v>4757</v>
      </c>
      <c r="P387" t="s">
        <v>4758</v>
      </c>
      <c r="Q387" t="s">
        <v>4759</v>
      </c>
      <c r="R387" t="s">
        <v>4760</v>
      </c>
      <c r="S387" t="s">
        <v>4761</v>
      </c>
      <c r="T387" t="s">
        <v>4762</v>
      </c>
      <c r="U387" t="s">
        <v>4763</v>
      </c>
      <c r="V387" t="s">
        <v>4764</v>
      </c>
      <c r="W387" t="s">
        <v>4765</v>
      </c>
    </row>
    <row r="388" spans="1:23">
      <c r="A388" t="s">
        <v>807</v>
      </c>
      <c r="B388" t="s">
        <v>808</v>
      </c>
      <c r="C388" t="s">
        <v>5376</v>
      </c>
      <c r="E388" t="s">
        <v>5377</v>
      </c>
      <c r="G388" t="s">
        <v>4504</v>
      </c>
      <c r="H388" t="s">
        <v>4536</v>
      </c>
      <c r="I388" t="s">
        <v>4537</v>
      </c>
      <c r="J388" t="s">
        <v>4538</v>
      </c>
      <c r="K388" t="s">
        <v>4654</v>
      </c>
      <c r="L388" t="s">
        <v>4655</v>
      </c>
      <c r="M388" t="s">
        <v>4656</v>
      </c>
      <c r="N388" t="s">
        <v>4815</v>
      </c>
      <c r="O388" t="s">
        <v>4816</v>
      </c>
    </row>
    <row r="389" spans="1:23">
      <c r="A389" t="s">
        <v>809</v>
      </c>
      <c r="B389" t="s">
        <v>810</v>
      </c>
      <c r="C389" t="s">
        <v>5376</v>
      </c>
      <c r="E389" t="s">
        <v>5378</v>
      </c>
      <c r="G389" t="s">
        <v>4504</v>
      </c>
      <c r="H389" t="s">
        <v>4536</v>
      </c>
      <c r="I389" t="s">
        <v>4537</v>
      </c>
      <c r="J389" t="s">
        <v>4538</v>
      </c>
      <c r="K389" t="s">
        <v>4654</v>
      </c>
      <c r="L389" t="s">
        <v>4655</v>
      </c>
      <c r="M389" t="s">
        <v>4656</v>
      </c>
      <c r="N389" t="s">
        <v>4815</v>
      </c>
      <c r="O389" t="s">
        <v>4816</v>
      </c>
    </row>
    <row r="390" spans="1:23">
      <c r="A390" t="s">
        <v>811</v>
      </c>
      <c r="B390" t="s">
        <v>812</v>
      </c>
      <c r="C390" t="s">
        <v>5376</v>
      </c>
      <c r="E390" t="s">
        <v>5379</v>
      </c>
      <c r="G390" t="s">
        <v>4504</v>
      </c>
      <c r="H390" t="s">
        <v>4536</v>
      </c>
      <c r="I390" t="s">
        <v>4537</v>
      </c>
      <c r="J390" t="s">
        <v>4538</v>
      </c>
      <c r="K390" t="s">
        <v>4654</v>
      </c>
      <c r="L390" t="s">
        <v>4655</v>
      </c>
      <c r="M390" t="s">
        <v>4656</v>
      </c>
      <c r="N390" t="s">
        <v>4815</v>
      </c>
      <c r="O390" t="s">
        <v>4816</v>
      </c>
    </row>
    <row r="391" spans="1:23">
      <c r="A391" t="s">
        <v>813</v>
      </c>
      <c r="B391" t="s">
        <v>814</v>
      </c>
      <c r="C391" t="s">
        <v>5380</v>
      </c>
      <c r="E391" t="s">
        <v>5381</v>
      </c>
      <c r="G391" t="s">
        <v>4504</v>
      </c>
      <c r="H391" t="s">
        <v>4514</v>
      </c>
      <c r="I391" t="s">
        <v>4637</v>
      </c>
      <c r="J391" t="s">
        <v>4638</v>
      </c>
      <c r="K391" t="s">
        <v>4639</v>
      </c>
      <c r="L391" t="s">
        <v>4640</v>
      </c>
      <c r="M391" t="s">
        <v>4755</v>
      </c>
      <c r="N391" t="s">
        <v>4756</v>
      </c>
      <c r="O391" t="s">
        <v>4757</v>
      </c>
      <c r="P391" t="s">
        <v>5382</v>
      </c>
      <c r="Q391" t="s">
        <v>5383</v>
      </c>
      <c r="R391" t="s">
        <v>5384</v>
      </c>
      <c r="S391" t="s">
        <v>5385</v>
      </c>
      <c r="T391" t="s">
        <v>5386</v>
      </c>
    </row>
    <row r="392" spans="1:23">
      <c r="A392" t="s">
        <v>815</v>
      </c>
      <c r="B392" t="s">
        <v>816</v>
      </c>
      <c r="C392" t="s">
        <v>5387</v>
      </c>
      <c r="E392" t="s">
        <v>5388</v>
      </c>
      <c r="G392" t="s">
        <v>4504</v>
      </c>
      <c r="H392" t="s">
        <v>4505</v>
      </c>
      <c r="I392" t="s">
        <v>4628</v>
      </c>
      <c r="J392" t="s">
        <v>4629</v>
      </c>
      <c r="K392" t="s">
        <v>4630</v>
      </c>
      <c r="L392" t="s">
        <v>4631</v>
      </c>
      <c r="M392" t="s">
        <v>4632</v>
      </c>
      <c r="N392" t="s">
        <v>4633</v>
      </c>
      <c r="O392" t="s">
        <v>4634</v>
      </c>
    </row>
    <row r="393" spans="1:23">
      <c r="A393" t="s">
        <v>817</v>
      </c>
      <c r="B393" t="s">
        <v>818</v>
      </c>
      <c r="C393" t="s">
        <v>5387</v>
      </c>
      <c r="E393" t="s">
        <v>5388</v>
      </c>
      <c r="G393" t="s">
        <v>4504</v>
      </c>
      <c r="H393" t="s">
        <v>4505</v>
      </c>
      <c r="I393" t="s">
        <v>4628</v>
      </c>
      <c r="J393" t="s">
        <v>4629</v>
      </c>
      <c r="K393" t="s">
        <v>4630</v>
      </c>
      <c r="L393" t="s">
        <v>4631</v>
      </c>
      <c r="M393" t="s">
        <v>4632</v>
      </c>
      <c r="N393" t="s">
        <v>4633</v>
      </c>
      <c r="O393" t="s">
        <v>4634</v>
      </c>
    </row>
    <row r="394" spans="1:23">
      <c r="A394" t="s">
        <v>819</v>
      </c>
      <c r="B394" t="s">
        <v>820</v>
      </c>
      <c r="C394" t="s">
        <v>5387</v>
      </c>
      <c r="E394" t="s">
        <v>5388</v>
      </c>
      <c r="G394" t="s">
        <v>4504</v>
      </c>
      <c r="H394" t="s">
        <v>4505</v>
      </c>
      <c r="I394" t="s">
        <v>4628</v>
      </c>
      <c r="J394" t="s">
        <v>4629</v>
      </c>
      <c r="K394" t="s">
        <v>4630</v>
      </c>
      <c r="L394" t="s">
        <v>4631</v>
      </c>
      <c r="M394" t="s">
        <v>4632</v>
      </c>
      <c r="N394" t="s">
        <v>4633</v>
      </c>
      <c r="O394" t="s">
        <v>4634</v>
      </c>
    </row>
    <row r="395" spans="1:23">
      <c r="A395" t="s">
        <v>821</v>
      </c>
      <c r="B395" t="s">
        <v>822</v>
      </c>
      <c r="C395" t="s">
        <v>5387</v>
      </c>
      <c r="E395" t="s">
        <v>5388</v>
      </c>
      <c r="G395" t="s">
        <v>4504</v>
      </c>
      <c r="H395" t="s">
        <v>4505</v>
      </c>
      <c r="I395" t="s">
        <v>4628</v>
      </c>
      <c r="J395" t="s">
        <v>4629</v>
      </c>
      <c r="K395" t="s">
        <v>4630</v>
      </c>
      <c r="L395" t="s">
        <v>4631</v>
      </c>
      <c r="M395" t="s">
        <v>4632</v>
      </c>
      <c r="N395" t="s">
        <v>4633</v>
      </c>
      <c r="O395" t="s">
        <v>4634</v>
      </c>
    </row>
    <row r="396" spans="1:23">
      <c r="A396" t="s">
        <v>823</v>
      </c>
      <c r="B396" t="s">
        <v>824</v>
      </c>
      <c r="C396" t="s">
        <v>5389</v>
      </c>
      <c r="E396" t="s">
        <v>5390</v>
      </c>
      <c r="G396" t="s">
        <v>5391</v>
      </c>
      <c r="H396" t="s">
        <v>5392</v>
      </c>
      <c r="I396" t="s">
        <v>5393</v>
      </c>
      <c r="J396" t="s">
        <v>5394</v>
      </c>
      <c r="K396" t="s">
        <v>5395</v>
      </c>
    </row>
    <row r="397" spans="1:23">
      <c r="A397" t="s">
        <v>825</v>
      </c>
      <c r="B397" t="s">
        <v>826</v>
      </c>
      <c r="C397" t="s">
        <v>5396</v>
      </c>
      <c r="E397" t="s">
        <v>5397</v>
      </c>
      <c r="G397" t="s">
        <v>4504</v>
      </c>
      <c r="H397" t="s">
        <v>4536</v>
      </c>
      <c r="I397" t="s">
        <v>4537</v>
      </c>
      <c r="J397" t="s">
        <v>4538</v>
      </c>
      <c r="K397" t="s">
        <v>4539</v>
      </c>
      <c r="L397" t="s">
        <v>4540</v>
      </c>
      <c r="M397" t="s">
        <v>4541</v>
      </c>
      <c r="N397" t="s">
        <v>4542</v>
      </c>
      <c r="O397" t="s">
        <v>4543</v>
      </c>
      <c r="P397" t="s">
        <v>5398</v>
      </c>
      <c r="Q397" t="s">
        <v>5399</v>
      </c>
    </row>
    <row r="398" spans="1:23">
      <c r="A398" t="s">
        <v>828</v>
      </c>
      <c r="B398" t="s">
        <v>829</v>
      </c>
      <c r="C398" t="s">
        <v>5396</v>
      </c>
      <c r="E398" t="s">
        <v>5400</v>
      </c>
      <c r="G398" t="s">
        <v>4504</v>
      </c>
      <c r="H398" t="s">
        <v>4536</v>
      </c>
      <c r="I398" t="s">
        <v>4537</v>
      </c>
      <c r="J398" t="s">
        <v>4538</v>
      </c>
      <c r="K398" t="s">
        <v>4539</v>
      </c>
      <c r="L398" t="s">
        <v>4540</v>
      </c>
      <c r="M398" t="s">
        <v>4541</v>
      </c>
      <c r="N398" t="s">
        <v>4542</v>
      </c>
      <c r="O398" t="s">
        <v>4543</v>
      </c>
      <c r="P398" t="s">
        <v>5398</v>
      </c>
      <c r="Q398" t="s">
        <v>5399</v>
      </c>
    </row>
    <row r="399" spans="1:23">
      <c r="A399" t="s">
        <v>830</v>
      </c>
      <c r="B399" t="s">
        <v>831</v>
      </c>
      <c r="C399" t="s">
        <v>5396</v>
      </c>
      <c r="E399" t="s">
        <v>5401</v>
      </c>
      <c r="G399" t="s">
        <v>4504</v>
      </c>
      <c r="H399" t="s">
        <v>4536</v>
      </c>
      <c r="I399" t="s">
        <v>4537</v>
      </c>
      <c r="J399" t="s">
        <v>4538</v>
      </c>
      <c r="K399" t="s">
        <v>4539</v>
      </c>
      <c r="L399" t="s">
        <v>4540</v>
      </c>
      <c r="M399" t="s">
        <v>4541</v>
      </c>
      <c r="N399" t="s">
        <v>4542</v>
      </c>
      <c r="O399" t="s">
        <v>4543</v>
      </c>
      <c r="P399" t="s">
        <v>5398</v>
      </c>
      <c r="Q399" t="s">
        <v>5399</v>
      </c>
    </row>
    <row r="400" spans="1:23">
      <c r="A400" t="s">
        <v>833</v>
      </c>
      <c r="B400" t="s">
        <v>834</v>
      </c>
      <c r="C400" t="s">
        <v>5396</v>
      </c>
      <c r="E400" t="s">
        <v>5402</v>
      </c>
      <c r="G400" t="s">
        <v>4504</v>
      </c>
      <c r="H400" t="s">
        <v>4536</v>
      </c>
      <c r="I400" t="s">
        <v>4537</v>
      </c>
      <c r="J400" t="s">
        <v>4538</v>
      </c>
      <c r="K400" t="s">
        <v>4539</v>
      </c>
      <c r="L400" t="s">
        <v>4540</v>
      </c>
      <c r="M400" t="s">
        <v>4541</v>
      </c>
      <c r="N400" t="s">
        <v>4542</v>
      </c>
      <c r="O400" t="s">
        <v>4543</v>
      </c>
      <c r="P400" t="s">
        <v>5398</v>
      </c>
      <c r="Q400" t="s">
        <v>5399</v>
      </c>
    </row>
    <row r="401" spans="1:22">
      <c r="A401" t="s">
        <v>835</v>
      </c>
      <c r="B401" t="s">
        <v>836</v>
      </c>
      <c r="C401" t="s">
        <v>5403</v>
      </c>
      <c r="E401" t="s">
        <v>5404</v>
      </c>
      <c r="G401" t="s">
        <v>4504</v>
      </c>
      <c r="H401" t="s">
        <v>4536</v>
      </c>
      <c r="I401" t="s">
        <v>4537</v>
      </c>
      <c r="J401" t="s">
        <v>4538</v>
      </c>
      <c r="K401" t="s">
        <v>4620</v>
      </c>
      <c r="L401" t="s">
        <v>5405</v>
      </c>
      <c r="M401" t="s">
        <v>5406</v>
      </c>
      <c r="N401" t="s">
        <v>5407</v>
      </c>
      <c r="O401" t="s">
        <v>5408</v>
      </c>
    </row>
    <row r="402" spans="1:22">
      <c r="A402" t="s">
        <v>837</v>
      </c>
      <c r="B402" t="s">
        <v>838</v>
      </c>
      <c r="C402" t="s">
        <v>5403</v>
      </c>
      <c r="E402" t="s">
        <v>5409</v>
      </c>
      <c r="G402" t="s">
        <v>4504</v>
      </c>
      <c r="H402" t="s">
        <v>4536</v>
      </c>
      <c r="I402" t="s">
        <v>4537</v>
      </c>
      <c r="J402" t="s">
        <v>4538</v>
      </c>
      <c r="K402" t="s">
        <v>4620</v>
      </c>
      <c r="L402" t="s">
        <v>5405</v>
      </c>
      <c r="M402" t="s">
        <v>5406</v>
      </c>
      <c r="N402" t="s">
        <v>5407</v>
      </c>
      <c r="O402" t="s">
        <v>5408</v>
      </c>
    </row>
    <row r="403" spans="1:22">
      <c r="A403" t="s">
        <v>839</v>
      </c>
      <c r="B403" t="s">
        <v>840</v>
      </c>
      <c r="C403" t="s">
        <v>5403</v>
      </c>
      <c r="E403" t="s">
        <v>5410</v>
      </c>
      <c r="G403" t="s">
        <v>4504</v>
      </c>
      <c r="H403" t="s">
        <v>4536</v>
      </c>
      <c r="I403" t="s">
        <v>4537</v>
      </c>
      <c r="J403" t="s">
        <v>4538</v>
      </c>
      <c r="K403" t="s">
        <v>4620</v>
      </c>
      <c r="L403" t="s">
        <v>5405</v>
      </c>
      <c r="M403" t="s">
        <v>5406</v>
      </c>
      <c r="N403" t="s">
        <v>5407</v>
      </c>
      <c r="O403" t="s">
        <v>5408</v>
      </c>
    </row>
    <row r="404" spans="1:22">
      <c r="A404" t="s">
        <v>841</v>
      </c>
      <c r="B404" t="s">
        <v>842</v>
      </c>
      <c r="C404" t="s">
        <v>5411</v>
      </c>
      <c r="E404" t="s">
        <v>5412</v>
      </c>
      <c r="G404" t="s">
        <v>4504</v>
      </c>
      <c r="H404" t="s">
        <v>4536</v>
      </c>
      <c r="I404" t="s">
        <v>4537</v>
      </c>
      <c r="J404" t="s">
        <v>4538</v>
      </c>
      <c r="K404" t="s">
        <v>4539</v>
      </c>
      <c r="L404" t="s">
        <v>4540</v>
      </c>
      <c r="M404" t="s">
        <v>4541</v>
      </c>
      <c r="N404" t="s">
        <v>4542</v>
      </c>
      <c r="O404" t="s">
        <v>5413</v>
      </c>
      <c r="P404" t="s">
        <v>5414</v>
      </c>
    </row>
    <row r="405" spans="1:22">
      <c r="A405" t="s">
        <v>843</v>
      </c>
      <c r="B405" t="s">
        <v>844</v>
      </c>
      <c r="C405" t="s">
        <v>5411</v>
      </c>
      <c r="E405" t="s">
        <v>5412</v>
      </c>
      <c r="G405" t="s">
        <v>4504</v>
      </c>
      <c r="H405" t="s">
        <v>4536</v>
      </c>
      <c r="I405" t="s">
        <v>4537</v>
      </c>
      <c r="J405" t="s">
        <v>4538</v>
      </c>
      <c r="K405" t="s">
        <v>4539</v>
      </c>
      <c r="L405" t="s">
        <v>4540</v>
      </c>
      <c r="M405" t="s">
        <v>4541</v>
      </c>
      <c r="N405" t="s">
        <v>4542</v>
      </c>
      <c r="O405" t="s">
        <v>5413</v>
      </c>
      <c r="P405" t="s">
        <v>5414</v>
      </c>
    </row>
    <row r="406" spans="1:22">
      <c r="A406" t="s">
        <v>845</v>
      </c>
      <c r="B406" t="s">
        <v>846</v>
      </c>
      <c r="C406" t="s">
        <v>5411</v>
      </c>
      <c r="E406" t="s">
        <v>5412</v>
      </c>
      <c r="G406" t="s">
        <v>4504</v>
      </c>
      <c r="H406" t="s">
        <v>4536</v>
      </c>
      <c r="I406" t="s">
        <v>4537</v>
      </c>
      <c r="J406" t="s">
        <v>4538</v>
      </c>
      <c r="K406" t="s">
        <v>4539</v>
      </c>
      <c r="L406" t="s">
        <v>4540</v>
      </c>
      <c r="M406" t="s">
        <v>4541</v>
      </c>
      <c r="N406" t="s">
        <v>4542</v>
      </c>
      <c r="O406" t="s">
        <v>5413</v>
      </c>
      <c r="P406" t="s">
        <v>5414</v>
      </c>
    </row>
    <row r="407" spans="1:22">
      <c r="A407" t="s">
        <v>847</v>
      </c>
      <c r="B407" t="s">
        <v>848</v>
      </c>
      <c r="C407" t="s">
        <v>5324</v>
      </c>
      <c r="E407" t="s">
        <v>5415</v>
      </c>
      <c r="G407" t="s">
        <v>4504</v>
      </c>
      <c r="H407" t="s">
        <v>4592</v>
      </c>
      <c r="I407" t="s">
        <v>4593</v>
      </c>
      <c r="J407" t="s">
        <v>4594</v>
      </c>
      <c r="K407" t="s">
        <v>4595</v>
      </c>
      <c r="L407" t="s">
        <v>4596</v>
      </c>
      <c r="M407" t="s">
        <v>4597</v>
      </c>
      <c r="N407" t="s">
        <v>4598</v>
      </c>
      <c r="O407" t="s">
        <v>4599</v>
      </c>
      <c r="P407" t="s">
        <v>4600</v>
      </c>
      <c r="Q407" t="s">
        <v>5326</v>
      </c>
      <c r="R407" t="s">
        <v>5327</v>
      </c>
      <c r="S407" t="s">
        <v>5328</v>
      </c>
      <c r="T407" t="s">
        <v>5329</v>
      </c>
    </row>
    <row r="408" spans="1:22">
      <c r="A408" t="s">
        <v>850</v>
      </c>
      <c r="B408" t="s">
        <v>851</v>
      </c>
      <c r="C408" t="s">
        <v>5324</v>
      </c>
      <c r="E408" t="s">
        <v>5416</v>
      </c>
      <c r="G408" t="s">
        <v>4504</v>
      </c>
      <c r="H408" t="s">
        <v>4592</v>
      </c>
      <c r="I408" t="s">
        <v>4593</v>
      </c>
      <c r="J408" t="s">
        <v>4594</v>
      </c>
      <c r="K408" t="s">
        <v>4595</v>
      </c>
      <c r="L408" t="s">
        <v>4596</v>
      </c>
      <c r="M408" t="s">
        <v>4597</v>
      </c>
      <c r="N408" t="s">
        <v>4598</v>
      </c>
      <c r="O408" t="s">
        <v>4599</v>
      </c>
      <c r="P408" t="s">
        <v>4600</v>
      </c>
      <c r="Q408" t="s">
        <v>5326</v>
      </c>
      <c r="R408" t="s">
        <v>5327</v>
      </c>
      <c r="S408" t="s">
        <v>5328</v>
      </c>
      <c r="T408" t="s">
        <v>5329</v>
      </c>
    </row>
    <row r="409" spans="1:22">
      <c r="A409" t="s">
        <v>852</v>
      </c>
      <c r="B409" t="s">
        <v>853</v>
      </c>
      <c r="C409" t="s">
        <v>5346</v>
      </c>
      <c r="E409" t="s">
        <v>5417</v>
      </c>
      <c r="G409" t="s">
        <v>4504</v>
      </c>
      <c r="H409" t="s">
        <v>4514</v>
      </c>
      <c r="I409" t="s">
        <v>4515</v>
      </c>
      <c r="J409" t="s">
        <v>4516</v>
      </c>
      <c r="K409" t="s">
        <v>4517</v>
      </c>
      <c r="L409" t="s">
        <v>4518</v>
      </c>
      <c r="M409" t="s">
        <v>4519</v>
      </c>
      <c r="N409" t="s">
        <v>4520</v>
      </c>
      <c r="O409" t="s">
        <v>4521</v>
      </c>
      <c r="P409" t="s">
        <v>4522</v>
      </c>
      <c r="Q409" t="s">
        <v>4564</v>
      </c>
      <c r="R409" t="s">
        <v>4565</v>
      </c>
      <c r="S409" t="s">
        <v>4566</v>
      </c>
      <c r="T409" t="s">
        <v>4567</v>
      </c>
      <c r="U409" t="s">
        <v>4568</v>
      </c>
      <c r="V409" t="s">
        <v>4569</v>
      </c>
    </row>
    <row r="410" spans="1:22">
      <c r="A410" t="s">
        <v>854</v>
      </c>
      <c r="B410" t="s">
        <v>855</v>
      </c>
      <c r="C410" t="s">
        <v>5348</v>
      </c>
      <c r="E410" t="s">
        <v>5418</v>
      </c>
      <c r="G410" t="s">
        <v>4504</v>
      </c>
      <c r="H410" t="s">
        <v>4514</v>
      </c>
      <c r="I410" t="s">
        <v>4515</v>
      </c>
      <c r="J410" t="s">
        <v>4516</v>
      </c>
      <c r="K410" t="s">
        <v>4517</v>
      </c>
      <c r="L410" t="s">
        <v>4518</v>
      </c>
      <c r="M410" t="s">
        <v>4519</v>
      </c>
      <c r="N410" t="s">
        <v>4520</v>
      </c>
      <c r="O410" t="s">
        <v>4521</v>
      </c>
      <c r="P410" t="s">
        <v>4522</v>
      </c>
      <c r="Q410" t="s">
        <v>4564</v>
      </c>
      <c r="R410" t="s">
        <v>4565</v>
      </c>
      <c r="S410" t="s">
        <v>4566</v>
      </c>
      <c r="T410" t="s">
        <v>4567</v>
      </c>
      <c r="U410" t="s">
        <v>4568</v>
      </c>
      <c r="V410" t="s">
        <v>4569</v>
      </c>
    </row>
    <row r="411" spans="1:22">
      <c r="A411" t="s">
        <v>856</v>
      </c>
      <c r="B411" t="s">
        <v>857</v>
      </c>
      <c r="C411" t="s">
        <v>5348</v>
      </c>
      <c r="E411" t="s">
        <v>5419</v>
      </c>
      <c r="G411" t="s">
        <v>4504</v>
      </c>
      <c r="H411" t="s">
        <v>4514</v>
      </c>
      <c r="I411" t="s">
        <v>4515</v>
      </c>
      <c r="J411" t="s">
        <v>4516</v>
      </c>
      <c r="K411" t="s">
        <v>4517</v>
      </c>
      <c r="L411" t="s">
        <v>4518</v>
      </c>
      <c r="M411" t="s">
        <v>4519</v>
      </c>
      <c r="N411" t="s">
        <v>4520</v>
      </c>
      <c r="O411" t="s">
        <v>4521</v>
      </c>
      <c r="P411" t="s">
        <v>4522</v>
      </c>
      <c r="Q411" t="s">
        <v>4564</v>
      </c>
      <c r="R411" t="s">
        <v>4565</v>
      </c>
      <c r="S411" t="s">
        <v>4566</v>
      </c>
      <c r="T411" t="s">
        <v>4567</v>
      </c>
      <c r="U411" t="s">
        <v>4568</v>
      </c>
      <c r="V411" t="s">
        <v>4569</v>
      </c>
    </row>
    <row r="412" spans="1:22">
      <c r="A412" t="s">
        <v>858</v>
      </c>
      <c r="B412" t="s">
        <v>859</v>
      </c>
      <c r="C412" t="s">
        <v>5348</v>
      </c>
      <c r="E412" t="s">
        <v>5420</v>
      </c>
      <c r="G412" t="s">
        <v>4504</v>
      </c>
      <c r="H412" t="s">
        <v>4514</v>
      </c>
      <c r="I412" t="s">
        <v>4515</v>
      </c>
      <c r="J412" t="s">
        <v>4516</v>
      </c>
      <c r="K412" t="s">
        <v>4517</v>
      </c>
      <c r="L412" t="s">
        <v>4518</v>
      </c>
      <c r="M412" t="s">
        <v>4519</v>
      </c>
      <c r="N412" t="s">
        <v>4520</v>
      </c>
      <c r="O412" t="s">
        <v>4521</v>
      </c>
      <c r="P412" t="s">
        <v>4522</v>
      </c>
      <c r="Q412" t="s">
        <v>4564</v>
      </c>
      <c r="R412" t="s">
        <v>4565</v>
      </c>
      <c r="S412" t="s">
        <v>4566</v>
      </c>
      <c r="T412" t="s">
        <v>4567</v>
      </c>
      <c r="U412" t="s">
        <v>4568</v>
      </c>
      <c r="V412" t="s">
        <v>4569</v>
      </c>
    </row>
    <row r="413" spans="1:22">
      <c r="A413" t="s">
        <v>860</v>
      </c>
      <c r="B413" t="s">
        <v>861</v>
      </c>
      <c r="C413" t="s">
        <v>4562</v>
      </c>
      <c r="E413" t="s">
        <v>5421</v>
      </c>
      <c r="G413" t="s">
        <v>4504</v>
      </c>
      <c r="H413" t="s">
        <v>4514</v>
      </c>
      <c r="I413" t="s">
        <v>4515</v>
      </c>
      <c r="J413" t="s">
        <v>4516</v>
      </c>
      <c r="K413" t="s">
        <v>4517</v>
      </c>
      <c r="L413" t="s">
        <v>4518</v>
      </c>
      <c r="M413" t="s">
        <v>4519</v>
      </c>
      <c r="N413" t="s">
        <v>4520</v>
      </c>
      <c r="O413" t="s">
        <v>4521</v>
      </c>
      <c r="P413" t="s">
        <v>4522</v>
      </c>
      <c r="Q413" t="s">
        <v>4564</v>
      </c>
      <c r="R413" t="s">
        <v>4565</v>
      </c>
      <c r="S413" t="s">
        <v>4566</v>
      </c>
      <c r="T413" t="s">
        <v>4567</v>
      </c>
      <c r="U413" t="s">
        <v>4568</v>
      </c>
      <c r="V413" t="s">
        <v>4569</v>
      </c>
    </row>
    <row r="414" spans="1:22">
      <c r="A414" t="s">
        <v>862</v>
      </c>
      <c r="B414" t="s">
        <v>863</v>
      </c>
      <c r="C414" t="s">
        <v>4562</v>
      </c>
      <c r="E414" t="s">
        <v>5422</v>
      </c>
      <c r="G414" t="s">
        <v>4504</v>
      </c>
      <c r="H414" t="s">
        <v>4514</v>
      </c>
      <c r="I414" t="s">
        <v>4515</v>
      </c>
      <c r="J414" t="s">
        <v>4516</v>
      </c>
      <c r="K414" t="s">
        <v>4517</v>
      </c>
      <c r="L414" t="s">
        <v>4518</v>
      </c>
      <c r="M414" t="s">
        <v>4519</v>
      </c>
      <c r="N414" t="s">
        <v>4520</v>
      </c>
      <c r="O414" t="s">
        <v>4521</v>
      </c>
      <c r="P414" t="s">
        <v>4522</v>
      </c>
      <c r="Q414" t="s">
        <v>4564</v>
      </c>
      <c r="R414" t="s">
        <v>4565</v>
      </c>
      <c r="S414" t="s">
        <v>4566</v>
      </c>
      <c r="T414" t="s">
        <v>4567</v>
      </c>
      <c r="U414" t="s">
        <v>4568</v>
      </c>
      <c r="V414" t="s">
        <v>4569</v>
      </c>
    </row>
    <row r="415" spans="1:22">
      <c r="A415" t="s">
        <v>864</v>
      </c>
      <c r="B415" t="s">
        <v>865</v>
      </c>
      <c r="C415" t="s">
        <v>5348</v>
      </c>
      <c r="E415" t="s">
        <v>5423</v>
      </c>
      <c r="G415" t="s">
        <v>4504</v>
      </c>
      <c r="H415" t="s">
        <v>4514</v>
      </c>
      <c r="I415" t="s">
        <v>4515</v>
      </c>
      <c r="J415" t="s">
        <v>4516</v>
      </c>
      <c r="K415" t="s">
        <v>4517</v>
      </c>
      <c r="L415" t="s">
        <v>4518</v>
      </c>
      <c r="M415" t="s">
        <v>4519</v>
      </c>
      <c r="N415" t="s">
        <v>4520</v>
      </c>
      <c r="O415" t="s">
        <v>4521</v>
      </c>
      <c r="P415" t="s">
        <v>4522</v>
      </c>
      <c r="Q415" t="s">
        <v>4564</v>
      </c>
      <c r="R415" t="s">
        <v>4565</v>
      </c>
      <c r="S415" t="s">
        <v>4566</v>
      </c>
      <c r="T415" t="s">
        <v>4567</v>
      </c>
      <c r="U415" t="s">
        <v>4568</v>
      </c>
      <c r="V415" t="s">
        <v>4569</v>
      </c>
    </row>
    <row r="416" spans="1:22">
      <c r="A416" t="s">
        <v>866</v>
      </c>
      <c r="B416" t="s">
        <v>867</v>
      </c>
      <c r="C416" t="s">
        <v>5348</v>
      </c>
      <c r="E416" t="s">
        <v>5424</v>
      </c>
      <c r="G416" t="s">
        <v>4504</v>
      </c>
      <c r="H416" t="s">
        <v>4514</v>
      </c>
      <c r="I416" t="s">
        <v>4515</v>
      </c>
      <c r="J416" t="s">
        <v>4516</v>
      </c>
      <c r="K416" t="s">
        <v>4517</v>
      </c>
      <c r="L416" t="s">
        <v>4518</v>
      </c>
      <c r="M416" t="s">
        <v>4519</v>
      </c>
      <c r="N416" t="s">
        <v>4520</v>
      </c>
      <c r="O416" t="s">
        <v>4521</v>
      </c>
      <c r="P416" t="s">
        <v>4522</v>
      </c>
      <c r="Q416" t="s">
        <v>4564</v>
      </c>
      <c r="R416" t="s">
        <v>4565</v>
      </c>
      <c r="S416" t="s">
        <v>4566</v>
      </c>
      <c r="T416" t="s">
        <v>4567</v>
      </c>
      <c r="U416" t="s">
        <v>4568</v>
      </c>
      <c r="V416" t="s">
        <v>4569</v>
      </c>
    </row>
    <row r="417" spans="1:22">
      <c r="A417" t="s">
        <v>868</v>
      </c>
      <c r="B417" t="s">
        <v>869</v>
      </c>
      <c r="C417" t="s">
        <v>4562</v>
      </c>
      <c r="E417" t="s">
        <v>5425</v>
      </c>
      <c r="G417" t="s">
        <v>4504</v>
      </c>
      <c r="H417" t="s">
        <v>4514</v>
      </c>
      <c r="I417" t="s">
        <v>4515</v>
      </c>
      <c r="J417" t="s">
        <v>4516</v>
      </c>
      <c r="K417" t="s">
        <v>4517</v>
      </c>
      <c r="L417" t="s">
        <v>4518</v>
      </c>
      <c r="M417" t="s">
        <v>4519</v>
      </c>
      <c r="N417" t="s">
        <v>4520</v>
      </c>
      <c r="O417" t="s">
        <v>4521</v>
      </c>
      <c r="P417" t="s">
        <v>4522</v>
      </c>
      <c r="Q417" t="s">
        <v>4564</v>
      </c>
      <c r="R417" t="s">
        <v>4565</v>
      </c>
      <c r="S417" t="s">
        <v>4566</v>
      </c>
      <c r="T417" t="s">
        <v>4567</v>
      </c>
      <c r="U417" t="s">
        <v>4568</v>
      </c>
      <c r="V417" t="s">
        <v>4569</v>
      </c>
    </row>
    <row r="418" spans="1:22">
      <c r="A418" t="s">
        <v>870</v>
      </c>
      <c r="B418" t="s">
        <v>871</v>
      </c>
      <c r="C418" t="s">
        <v>5348</v>
      </c>
      <c r="E418" t="s">
        <v>5426</v>
      </c>
      <c r="G418" t="s">
        <v>4504</v>
      </c>
      <c r="H418" t="s">
        <v>4514</v>
      </c>
      <c r="I418" t="s">
        <v>4515</v>
      </c>
      <c r="J418" t="s">
        <v>4516</v>
      </c>
      <c r="K418" t="s">
        <v>4517</v>
      </c>
      <c r="L418" t="s">
        <v>4518</v>
      </c>
      <c r="M418" t="s">
        <v>4519</v>
      </c>
      <c r="N418" t="s">
        <v>4520</v>
      </c>
      <c r="O418" t="s">
        <v>4521</v>
      </c>
      <c r="P418" t="s">
        <v>4522</v>
      </c>
      <c r="Q418" t="s">
        <v>4564</v>
      </c>
      <c r="R418" t="s">
        <v>4565</v>
      </c>
      <c r="S418" t="s">
        <v>4566</v>
      </c>
      <c r="T418" t="s">
        <v>4567</v>
      </c>
      <c r="U418" t="s">
        <v>4568</v>
      </c>
      <c r="V418" t="s">
        <v>4569</v>
      </c>
    </row>
    <row r="419" spans="1:22">
      <c r="A419" t="s">
        <v>872</v>
      </c>
      <c r="B419" t="s">
        <v>873</v>
      </c>
      <c r="C419" t="s">
        <v>5348</v>
      </c>
      <c r="E419" t="s">
        <v>5427</v>
      </c>
      <c r="G419" t="s">
        <v>4504</v>
      </c>
      <c r="H419" t="s">
        <v>4514</v>
      </c>
      <c r="I419" t="s">
        <v>4515</v>
      </c>
      <c r="J419" t="s">
        <v>4516</v>
      </c>
      <c r="K419" t="s">
        <v>4517</v>
      </c>
      <c r="L419" t="s">
        <v>4518</v>
      </c>
      <c r="M419" t="s">
        <v>4519</v>
      </c>
      <c r="N419" t="s">
        <v>4520</v>
      </c>
      <c r="O419" t="s">
        <v>4521</v>
      </c>
      <c r="P419" t="s">
        <v>4522</v>
      </c>
      <c r="Q419" t="s">
        <v>4564</v>
      </c>
      <c r="R419" t="s">
        <v>4565</v>
      </c>
      <c r="S419" t="s">
        <v>4566</v>
      </c>
      <c r="T419" t="s">
        <v>4567</v>
      </c>
      <c r="U419" t="s">
        <v>4568</v>
      </c>
      <c r="V419" t="s">
        <v>4569</v>
      </c>
    </row>
    <row r="420" spans="1:22">
      <c r="A420" t="s">
        <v>874</v>
      </c>
      <c r="B420" t="s">
        <v>875</v>
      </c>
      <c r="C420" t="s">
        <v>4562</v>
      </c>
      <c r="E420" t="s">
        <v>5428</v>
      </c>
      <c r="G420" t="s">
        <v>4504</v>
      </c>
      <c r="H420" t="s">
        <v>4514</v>
      </c>
      <c r="I420" t="s">
        <v>4515</v>
      </c>
      <c r="J420" t="s">
        <v>4516</v>
      </c>
      <c r="K420" t="s">
        <v>4517</v>
      </c>
      <c r="L420" t="s">
        <v>4518</v>
      </c>
      <c r="M420" t="s">
        <v>4519</v>
      </c>
      <c r="N420" t="s">
        <v>4520</v>
      </c>
      <c r="O420" t="s">
        <v>4521</v>
      </c>
      <c r="P420" t="s">
        <v>4522</v>
      </c>
      <c r="Q420" t="s">
        <v>4564</v>
      </c>
      <c r="R420" t="s">
        <v>4565</v>
      </c>
      <c r="S420" t="s">
        <v>4566</v>
      </c>
      <c r="T420" t="s">
        <v>4567</v>
      </c>
      <c r="U420" t="s">
        <v>4568</v>
      </c>
      <c r="V420" t="s">
        <v>4569</v>
      </c>
    </row>
    <row r="421" spans="1:22">
      <c r="A421" t="s">
        <v>876</v>
      </c>
      <c r="B421" t="s">
        <v>877</v>
      </c>
      <c r="C421" t="s">
        <v>4562</v>
      </c>
      <c r="E421" t="s">
        <v>5429</v>
      </c>
      <c r="G421" t="s">
        <v>4504</v>
      </c>
      <c r="H421" t="s">
        <v>4514</v>
      </c>
      <c r="I421" t="s">
        <v>4515</v>
      </c>
      <c r="J421" t="s">
        <v>4516</v>
      </c>
      <c r="K421" t="s">
        <v>4517</v>
      </c>
      <c r="L421" t="s">
        <v>4518</v>
      </c>
      <c r="M421" t="s">
        <v>4519</v>
      </c>
      <c r="N421" t="s">
        <v>4520</v>
      </c>
      <c r="O421" t="s">
        <v>4521</v>
      </c>
      <c r="P421" t="s">
        <v>4522</v>
      </c>
      <c r="Q421" t="s">
        <v>4564</v>
      </c>
      <c r="R421" t="s">
        <v>4565</v>
      </c>
      <c r="S421" t="s">
        <v>4566</v>
      </c>
      <c r="T421" t="s">
        <v>4567</v>
      </c>
      <c r="U421" t="s">
        <v>4568</v>
      </c>
      <c r="V421" t="s">
        <v>4569</v>
      </c>
    </row>
    <row r="422" spans="1:22">
      <c r="A422" t="s">
        <v>878</v>
      </c>
      <c r="B422" t="s">
        <v>879</v>
      </c>
      <c r="C422" t="s">
        <v>4562</v>
      </c>
      <c r="E422" t="s">
        <v>5430</v>
      </c>
      <c r="G422" t="s">
        <v>4504</v>
      </c>
      <c r="H422" t="s">
        <v>4514</v>
      </c>
      <c r="I422" t="s">
        <v>4515</v>
      </c>
      <c r="J422" t="s">
        <v>4516</v>
      </c>
      <c r="K422" t="s">
        <v>4517</v>
      </c>
      <c r="L422" t="s">
        <v>4518</v>
      </c>
      <c r="M422" t="s">
        <v>4519</v>
      </c>
      <c r="N422" t="s">
        <v>4520</v>
      </c>
      <c r="O422" t="s">
        <v>4521</v>
      </c>
      <c r="P422" t="s">
        <v>4522</v>
      </c>
      <c r="Q422" t="s">
        <v>4564</v>
      </c>
      <c r="R422" t="s">
        <v>4565</v>
      </c>
      <c r="S422" t="s">
        <v>4566</v>
      </c>
      <c r="T422" t="s">
        <v>4567</v>
      </c>
      <c r="U422" t="s">
        <v>4568</v>
      </c>
      <c r="V422" t="s">
        <v>4569</v>
      </c>
    </row>
    <row r="423" spans="1:22">
      <c r="A423" t="s">
        <v>880</v>
      </c>
      <c r="B423" t="s">
        <v>881</v>
      </c>
      <c r="C423" t="s">
        <v>4562</v>
      </c>
      <c r="E423" t="s">
        <v>5431</v>
      </c>
      <c r="G423" t="s">
        <v>4504</v>
      </c>
      <c r="H423" t="s">
        <v>4514</v>
      </c>
      <c r="I423" t="s">
        <v>4515</v>
      </c>
      <c r="J423" t="s">
        <v>4516</v>
      </c>
      <c r="K423" t="s">
        <v>4517</v>
      </c>
      <c r="L423" t="s">
        <v>4518</v>
      </c>
      <c r="M423" t="s">
        <v>4519</v>
      </c>
      <c r="N423" t="s">
        <v>4520</v>
      </c>
      <c r="O423" t="s">
        <v>4521</v>
      </c>
      <c r="P423" t="s">
        <v>4522</v>
      </c>
      <c r="Q423" t="s">
        <v>4564</v>
      </c>
      <c r="R423" t="s">
        <v>4565</v>
      </c>
      <c r="S423" t="s">
        <v>4566</v>
      </c>
      <c r="T423" t="s">
        <v>4567</v>
      </c>
      <c r="U423" t="s">
        <v>4568</v>
      </c>
      <c r="V423" t="s">
        <v>4569</v>
      </c>
    </row>
    <row r="424" spans="1:22">
      <c r="A424" t="s">
        <v>882</v>
      </c>
      <c r="B424" t="s">
        <v>883</v>
      </c>
      <c r="C424" t="s">
        <v>4562</v>
      </c>
      <c r="E424" t="s">
        <v>5432</v>
      </c>
      <c r="G424" t="s">
        <v>4504</v>
      </c>
      <c r="H424" t="s">
        <v>4514</v>
      </c>
      <c r="I424" t="s">
        <v>4515</v>
      </c>
      <c r="J424" t="s">
        <v>4516</v>
      </c>
      <c r="K424" t="s">
        <v>4517</v>
      </c>
      <c r="L424" t="s">
        <v>4518</v>
      </c>
      <c r="M424" t="s">
        <v>4519</v>
      </c>
      <c r="N424" t="s">
        <v>4520</v>
      </c>
      <c r="O424" t="s">
        <v>4521</v>
      </c>
      <c r="P424" t="s">
        <v>4522</v>
      </c>
      <c r="Q424" t="s">
        <v>4564</v>
      </c>
      <c r="R424" t="s">
        <v>4565</v>
      </c>
      <c r="S424" t="s">
        <v>4566</v>
      </c>
      <c r="T424" t="s">
        <v>4567</v>
      </c>
      <c r="U424" t="s">
        <v>4568</v>
      </c>
      <c r="V424" t="s">
        <v>4569</v>
      </c>
    </row>
    <row r="425" spans="1:22">
      <c r="A425" t="s">
        <v>884</v>
      </c>
      <c r="B425" t="s">
        <v>885</v>
      </c>
      <c r="C425" t="s">
        <v>4562</v>
      </c>
      <c r="E425" t="s">
        <v>5433</v>
      </c>
      <c r="G425" t="s">
        <v>4504</v>
      </c>
      <c r="H425" t="s">
        <v>4514</v>
      </c>
      <c r="I425" t="s">
        <v>4515</v>
      </c>
      <c r="J425" t="s">
        <v>4516</v>
      </c>
      <c r="K425" t="s">
        <v>4517</v>
      </c>
      <c r="L425" t="s">
        <v>4518</v>
      </c>
      <c r="M425" t="s">
        <v>4519</v>
      </c>
      <c r="N425" t="s">
        <v>4520</v>
      </c>
      <c r="O425" t="s">
        <v>4521</v>
      </c>
      <c r="P425" t="s">
        <v>4522</v>
      </c>
      <c r="Q425" t="s">
        <v>4564</v>
      </c>
      <c r="R425" t="s">
        <v>4565</v>
      </c>
      <c r="S425" t="s">
        <v>4566</v>
      </c>
      <c r="T425" t="s">
        <v>4567</v>
      </c>
      <c r="U425" t="s">
        <v>4568</v>
      </c>
      <c r="V425" t="s">
        <v>4569</v>
      </c>
    </row>
    <row r="426" spans="1:22">
      <c r="A426" t="s">
        <v>886</v>
      </c>
      <c r="B426" t="s">
        <v>887</v>
      </c>
      <c r="C426" t="s">
        <v>4562</v>
      </c>
      <c r="E426" t="s">
        <v>5434</v>
      </c>
      <c r="G426" t="s">
        <v>4504</v>
      </c>
      <c r="H426" t="s">
        <v>4514</v>
      </c>
      <c r="I426" t="s">
        <v>4515</v>
      </c>
      <c r="J426" t="s">
        <v>4516</v>
      </c>
      <c r="K426" t="s">
        <v>4517</v>
      </c>
      <c r="L426" t="s">
        <v>4518</v>
      </c>
      <c r="M426" t="s">
        <v>4519</v>
      </c>
      <c r="N426" t="s">
        <v>4520</v>
      </c>
      <c r="O426" t="s">
        <v>4521</v>
      </c>
      <c r="P426" t="s">
        <v>4522</v>
      </c>
      <c r="Q426" t="s">
        <v>4564</v>
      </c>
      <c r="R426" t="s">
        <v>4565</v>
      </c>
      <c r="S426" t="s">
        <v>4566</v>
      </c>
      <c r="T426" t="s">
        <v>4567</v>
      </c>
      <c r="U426" t="s">
        <v>4568</v>
      </c>
      <c r="V426" t="s">
        <v>4569</v>
      </c>
    </row>
    <row r="427" spans="1:22">
      <c r="A427" t="s">
        <v>888</v>
      </c>
      <c r="B427" t="s">
        <v>889</v>
      </c>
      <c r="C427" t="s">
        <v>4562</v>
      </c>
      <c r="E427" t="s">
        <v>5435</v>
      </c>
      <c r="G427" t="s">
        <v>4504</v>
      </c>
      <c r="H427" t="s">
        <v>4514</v>
      </c>
      <c r="I427" t="s">
        <v>4515</v>
      </c>
      <c r="J427" t="s">
        <v>4516</v>
      </c>
      <c r="K427" t="s">
        <v>4517</v>
      </c>
      <c r="L427" t="s">
        <v>4518</v>
      </c>
      <c r="M427" t="s">
        <v>4519</v>
      </c>
      <c r="N427" t="s">
        <v>4520</v>
      </c>
      <c r="O427" t="s">
        <v>4521</v>
      </c>
      <c r="P427" t="s">
        <v>4522</v>
      </c>
      <c r="Q427" t="s">
        <v>4564</v>
      </c>
      <c r="R427" t="s">
        <v>4565</v>
      </c>
      <c r="S427" t="s">
        <v>4566</v>
      </c>
      <c r="T427" t="s">
        <v>4567</v>
      </c>
      <c r="U427" t="s">
        <v>4568</v>
      </c>
      <c r="V427" t="s">
        <v>4569</v>
      </c>
    </row>
    <row r="428" spans="1:22">
      <c r="A428" t="s">
        <v>890</v>
      </c>
      <c r="B428" t="s">
        <v>891</v>
      </c>
      <c r="C428" t="s">
        <v>4562</v>
      </c>
      <c r="E428" t="s">
        <v>5436</v>
      </c>
      <c r="G428" t="s">
        <v>4504</v>
      </c>
      <c r="H428" t="s">
        <v>4514</v>
      </c>
      <c r="I428" t="s">
        <v>4515</v>
      </c>
      <c r="J428" t="s">
        <v>4516</v>
      </c>
      <c r="K428" t="s">
        <v>4517</v>
      </c>
      <c r="L428" t="s">
        <v>4518</v>
      </c>
      <c r="M428" t="s">
        <v>4519</v>
      </c>
      <c r="N428" t="s">
        <v>4520</v>
      </c>
      <c r="O428" t="s">
        <v>4521</v>
      </c>
      <c r="P428" t="s">
        <v>4522</v>
      </c>
      <c r="Q428" t="s">
        <v>4564</v>
      </c>
      <c r="R428" t="s">
        <v>4565</v>
      </c>
      <c r="S428" t="s">
        <v>4566</v>
      </c>
      <c r="T428" t="s">
        <v>4567</v>
      </c>
      <c r="U428" t="s">
        <v>4568</v>
      </c>
      <c r="V428" t="s">
        <v>4569</v>
      </c>
    </row>
    <row r="429" spans="1:22">
      <c r="A429" t="s">
        <v>892</v>
      </c>
      <c r="B429" t="s">
        <v>893</v>
      </c>
      <c r="C429" t="s">
        <v>4562</v>
      </c>
      <c r="E429" t="s">
        <v>5437</v>
      </c>
      <c r="G429" t="s">
        <v>4504</v>
      </c>
      <c r="H429" t="s">
        <v>4514</v>
      </c>
      <c r="I429" t="s">
        <v>4515</v>
      </c>
      <c r="J429" t="s">
        <v>4516</v>
      </c>
      <c r="K429" t="s">
        <v>4517</v>
      </c>
      <c r="L429" t="s">
        <v>4518</v>
      </c>
      <c r="M429" t="s">
        <v>4519</v>
      </c>
      <c r="N429" t="s">
        <v>4520</v>
      </c>
      <c r="O429" t="s">
        <v>4521</v>
      </c>
      <c r="P429" t="s">
        <v>4522</v>
      </c>
      <c r="Q429" t="s">
        <v>4564</v>
      </c>
      <c r="R429" t="s">
        <v>4565</v>
      </c>
      <c r="S429" t="s">
        <v>4566</v>
      </c>
      <c r="T429" t="s">
        <v>4567</v>
      </c>
      <c r="U429" t="s">
        <v>4568</v>
      </c>
      <c r="V429" t="s">
        <v>4569</v>
      </c>
    </row>
    <row r="430" spans="1:22">
      <c r="A430" t="s">
        <v>894</v>
      </c>
      <c r="B430" t="s">
        <v>895</v>
      </c>
      <c r="C430" t="s">
        <v>4562</v>
      </c>
      <c r="E430" t="s">
        <v>5438</v>
      </c>
      <c r="G430" t="s">
        <v>4504</v>
      </c>
      <c r="H430" t="s">
        <v>4514</v>
      </c>
      <c r="I430" t="s">
        <v>4515</v>
      </c>
      <c r="J430" t="s">
        <v>4516</v>
      </c>
      <c r="K430" t="s">
        <v>4517</v>
      </c>
      <c r="L430" t="s">
        <v>4518</v>
      </c>
      <c r="M430" t="s">
        <v>4519</v>
      </c>
      <c r="N430" t="s">
        <v>4520</v>
      </c>
      <c r="O430" t="s">
        <v>4521</v>
      </c>
      <c r="P430" t="s">
        <v>4522</v>
      </c>
      <c r="Q430" t="s">
        <v>4564</v>
      </c>
      <c r="R430" t="s">
        <v>4565</v>
      </c>
      <c r="S430" t="s">
        <v>4566</v>
      </c>
      <c r="T430" t="s">
        <v>4567</v>
      </c>
      <c r="U430" t="s">
        <v>4568</v>
      </c>
      <c r="V430" t="s">
        <v>4569</v>
      </c>
    </row>
    <row r="431" spans="1:22">
      <c r="A431" t="s">
        <v>896</v>
      </c>
      <c r="B431" t="s">
        <v>897</v>
      </c>
      <c r="C431" t="s">
        <v>5346</v>
      </c>
      <c r="E431" t="s">
        <v>5439</v>
      </c>
      <c r="G431" t="s">
        <v>4504</v>
      </c>
      <c r="H431" t="s">
        <v>4514</v>
      </c>
      <c r="I431" t="s">
        <v>4515</v>
      </c>
      <c r="J431" t="s">
        <v>4516</v>
      </c>
      <c r="K431" t="s">
        <v>4517</v>
      </c>
      <c r="L431" t="s">
        <v>4518</v>
      </c>
      <c r="M431" t="s">
        <v>4519</v>
      </c>
      <c r="N431" t="s">
        <v>4520</v>
      </c>
      <c r="O431" t="s">
        <v>4521</v>
      </c>
      <c r="P431" t="s">
        <v>4522</v>
      </c>
      <c r="Q431" t="s">
        <v>4564</v>
      </c>
      <c r="R431" t="s">
        <v>4565</v>
      </c>
      <c r="S431" t="s">
        <v>4566</v>
      </c>
      <c r="T431" t="s">
        <v>4567</v>
      </c>
      <c r="U431" t="s">
        <v>4568</v>
      </c>
      <c r="V431" t="s">
        <v>4569</v>
      </c>
    </row>
    <row r="432" spans="1:22">
      <c r="A432" t="s">
        <v>898</v>
      </c>
      <c r="B432" t="s">
        <v>899</v>
      </c>
      <c r="C432" t="s">
        <v>5348</v>
      </c>
      <c r="E432" t="s">
        <v>5440</v>
      </c>
      <c r="G432" t="s">
        <v>4504</v>
      </c>
      <c r="H432" t="s">
        <v>4514</v>
      </c>
      <c r="I432" t="s">
        <v>4515</v>
      </c>
      <c r="J432" t="s">
        <v>4516</v>
      </c>
      <c r="K432" t="s">
        <v>4517</v>
      </c>
      <c r="L432" t="s">
        <v>4518</v>
      </c>
      <c r="M432" t="s">
        <v>4519</v>
      </c>
      <c r="N432" t="s">
        <v>4520</v>
      </c>
      <c r="O432" t="s">
        <v>4521</v>
      </c>
      <c r="P432" t="s">
        <v>4522</v>
      </c>
      <c r="Q432" t="s">
        <v>4564</v>
      </c>
      <c r="R432" t="s">
        <v>4565</v>
      </c>
      <c r="S432" t="s">
        <v>4566</v>
      </c>
      <c r="T432" t="s">
        <v>4567</v>
      </c>
      <c r="U432" t="s">
        <v>4568</v>
      </c>
      <c r="V432" t="s">
        <v>4569</v>
      </c>
    </row>
    <row r="433" spans="1:22">
      <c r="A433" t="s">
        <v>900</v>
      </c>
      <c r="B433" t="s">
        <v>901</v>
      </c>
      <c r="C433" t="s">
        <v>5348</v>
      </c>
      <c r="E433" t="s">
        <v>5441</v>
      </c>
      <c r="G433" t="s">
        <v>4504</v>
      </c>
      <c r="H433" t="s">
        <v>4514</v>
      </c>
      <c r="I433" t="s">
        <v>4515</v>
      </c>
      <c r="J433" t="s">
        <v>4516</v>
      </c>
      <c r="K433" t="s">
        <v>4517</v>
      </c>
      <c r="L433" t="s">
        <v>4518</v>
      </c>
      <c r="M433" t="s">
        <v>4519</v>
      </c>
      <c r="N433" t="s">
        <v>4520</v>
      </c>
      <c r="O433" t="s">
        <v>4521</v>
      </c>
      <c r="P433" t="s">
        <v>4522</v>
      </c>
      <c r="Q433" t="s">
        <v>4564</v>
      </c>
      <c r="R433" t="s">
        <v>4565</v>
      </c>
      <c r="S433" t="s">
        <v>4566</v>
      </c>
      <c r="T433" t="s">
        <v>4567</v>
      </c>
      <c r="U433" t="s">
        <v>4568</v>
      </c>
      <c r="V433" t="s">
        <v>4569</v>
      </c>
    </row>
    <row r="434" spans="1:22">
      <c r="A434" t="s">
        <v>902</v>
      </c>
      <c r="B434" t="s">
        <v>903</v>
      </c>
      <c r="C434" t="s">
        <v>4562</v>
      </c>
      <c r="E434" t="s">
        <v>5442</v>
      </c>
      <c r="G434" t="s">
        <v>4504</v>
      </c>
      <c r="H434" t="s">
        <v>4514</v>
      </c>
      <c r="I434" t="s">
        <v>4515</v>
      </c>
      <c r="J434" t="s">
        <v>4516</v>
      </c>
      <c r="K434" t="s">
        <v>4517</v>
      </c>
      <c r="L434" t="s">
        <v>4518</v>
      </c>
      <c r="M434" t="s">
        <v>4519</v>
      </c>
      <c r="N434" t="s">
        <v>4520</v>
      </c>
      <c r="O434" t="s">
        <v>4521</v>
      </c>
      <c r="P434" t="s">
        <v>4522</v>
      </c>
      <c r="Q434" t="s">
        <v>4564</v>
      </c>
      <c r="R434" t="s">
        <v>4565</v>
      </c>
      <c r="S434" t="s">
        <v>4566</v>
      </c>
      <c r="T434" t="s">
        <v>4567</v>
      </c>
      <c r="U434" t="s">
        <v>4568</v>
      </c>
      <c r="V434" t="s">
        <v>4569</v>
      </c>
    </row>
    <row r="435" spans="1:22">
      <c r="A435" t="s">
        <v>904</v>
      </c>
      <c r="B435" t="s">
        <v>905</v>
      </c>
      <c r="C435" t="s">
        <v>5348</v>
      </c>
      <c r="E435" t="s">
        <v>5443</v>
      </c>
      <c r="G435" t="s">
        <v>4504</v>
      </c>
      <c r="H435" t="s">
        <v>4514</v>
      </c>
      <c r="I435" t="s">
        <v>4515</v>
      </c>
      <c r="J435" t="s">
        <v>4516</v>
      </c>
      <c r="K435" t="s">
        <v>4517</v>
      </c>
      <c r="L435" t="s">
        <v>4518</v>
      </c>
      <c r="M435" t="s">
        <v>4519</v>
      </c>
      <c r="N435" t="s">
        <v>4520</v>
      </c>
      <c r="O435" t="s">
        <v>4521</v>
      </c>
      <c r="P435" t="s">
        <v>4522</v>
      </c>
      <c r="Q435" t="s">
        <v>4564</v>
      </c>
      <c r="R435" t="s">
        <v>4565</v>
      </c>
      <c r="S435" t="s">
        <v>4566</v>
      </c>
      <c r="T435" t="s">
        <v>4567</v>
      </c>
      <c r="U435" t="s">
        <v>4568</v>
      </c>
      <c r="V435" t="s">
        <v>4569</v>
      </c>
    </row>
    <row r="436" spans="1:22">
      <c r="A436" t="s">
        <v>906</v>
      </c>
      <c r="B436" t="s">
        <v>907</v>
      </c>
      <c r="C436" t="s">
        <v>5348</v>
      </c>
      <c r="E436" t="s">
        <v>5444</v>
      </c>
      <c r="G436" t="s">
        <v>4504</v>
      </c>
      <c r="H436" t="s">
        <v>4514</v>
      </c>
      <c r="I436" t="s">
        <v>4515</v>
      </c>
      <c r="J436" t="s">
        <v>4516</v>
      </c>
      <c r="K436" t="s">
        <v>4517</v>
      </c>
      <c r="L436" t="s">
        <v>4518</v>
      </c>
      <c r="M436" t="s">
        <v>4519</v>
      </c>
      <c r="N436" t="s">
        <v>4520</v>
      </c>
      <c r="O436" t="s">
        <v>4521</v>
      </c>
      <c r="P436" t="s">
        <v>4522</v>
      </c>
      <c r="Q436" t="s">
        <v>4564</v>
      </c>
      <c r="R436" t="s">
        <v>4565</v>
      </c>
      <c r="S436" t="s">
        <v>4566</v>
      </c>
      <c r="T436" t="s">
        <v>4567</v>
      </c>
      <c r="U436" t="s">
        <v>4568</v>
      </c>
      <c r="V436" t="s">
        <v>4569</v>
      </c>
    </row>
    <row r="437" spans="1:22">
      <c r="A437" t="s">
        <v>908</v>
      </c>
      <c r="B437" t="s">
        <v>909</v>
      </c>
      <c r="C437" t="s">
        <v>5348</v>
      </c>
      <c r="E437" t="s">
        <v>5445</v>
      </c>
      <c r="G437" t="s">
        <v>4504</v>
      </c>
      <c r="H437" t="s">
        <v>4514</v>
      </c>
      <c r="I437" t="s">
        <v>4515</v>
      </c>
      <c r="J437" t="s">
        <v>4516</v>
      </c>
      <c r="K437" t="s">
        <v>4517</v>
      </c>
      <c r="L437" t="s">
        <v>4518</v>
      </c>
      <c r="M437" t="s">
        <v>4519</v>
      </c>
      <c r="N437" t="s">
        <v>4520</v>
      </c>
      <c r="O437" t="s">
        <v>4521</v>
      </c>
      <c r="P437" t="s">
        <v>4522</v>
      </c>
      <c r="Q437" t="s">
        <v>4564</v>
      </c>
      <c r="R437" t="s">
        <v>4565</v>
      </c>
      <c r="S437" t="s">
        <v>4566</v>
      </c>
      <c r="T437" t="s">
        <v>4567</v>
      </c>
      <c r="U437" t="s">
        <v>4568</v>
      </c>
      <c r="V437" t="s">
        <v>4569</v>
      </c>
    </row>
    <row r="438" spans="1:22">
      <c r="A438" t="s">
        <v>910</v>
      </c>
      <c r="B438" t="s">
        <v>911</v>
      </c>
      <c r="C438" t="s">
        <v>5348</v>
      </c>
      <c r="E438" t="s">
        <v>5446</v>
      </c>
      <c r="G438" t="s">
        <v>4504</v>
      </c>
      <c r="H438" t="s">
        <v>4514</v>
      </c>
      <c r="I438" t="s">
        <v>4515</v>
      </c>
      <c r="J438" t="s">
        <v>4516</v>
      </c>
      <c r="K438" t="s">
        <v>4517</v>
      </c>
      <c r="L438" t="s">
        <v>4518</v>
      </c>
      <c r="M438" t="s">
        <v>4519</v>
      </c>
      <c r="N438" t="s">
        <v>4520</v>
      </c>
      <c r="O438" t="s">
        <v>4521</v>
      </c>
      <c r="P438" t="s">
        <v>4522</v>
      </c>
      <c r="Q438" t="s">
        <v>4564</v>
      </c>
      <c r="R438" t="s">
        <v>4565</v>
      </c>
      <c r="S438" t="s">
        <v>4566</v>
      </c>
      <c r="T438" t="s">
        <v>4567</v>
      </c>
      <c r="U438" t="s">
        <v>4568</v>
      </c>
      <c r="V438" t="s">
        <v>4569</v>
      </c>
    </row>
    <row r="439" spans="1:22">
      <c r="A439" t="s">
        <v>912</v>
      </c>
      <c r="B439" t="s">
        <v>913</v>
      </c>
      <c r="C439" t="s">
        <v>4562</v>
      </c>
      <c r="E439" t="s">
        <v>5447</v>
      </c>
      <c r="G439" t="s">
        <v>4504</v>
      </c>
      <c r="H439" t="s">
        <v>4514</v>
      </c>
      <c r="I439" t="s">
        <v>4515</v>
      </c>
      <c r="J439" t="s">
        <v>4516</v>
      </c>
      <c r="K439" t="s">
        <v>4517</v>
      </c>
      <c r="L439" t="s">
        <v>4518</v>
      </c>
      <c r="M439" t="s">
        <v>4519</v>
      </c>
      <c r="N439" t="s">
        <v>4520</v>
      </c>
      <c r="O439" t="s">
        <v>4521</v>
      </c>
      <c r="P439" t="s">
        <v>4522</v>
      </c>
      <c r="Q439" t="s">
        <v>4564</v>
      </c>
      <c r="R439" t="s">
        <v>4565</v>
      </c>
      <c r="S439" t="s">
        <v>4566</v>
      </c>
      <c r="T439" t="s">
        <v>4567</v>
      </c>
      <c r="U439" t="s">
        <v>4568</v>
      </c>
      <c r="V439" t="s">
        <v>4569</v>
      </c>
    </row>
    <row r="440" spans="1:22">
      <c r="A440" t="s">
        <v>914</v>
      </c>
      <c r="B440" t="s">
        <v>915</v>
      </c>
      <c r="C440" t="s">
        <v>4562</v>
      </c>
      <c r="E440" t="s">
        <v>5448</v>
      </c>
      <c r="G440" t="s">
        <v>4504</v>
      </c>
      <c r="H440" t="s">
        <v>4514</v>
      </c>
      <c r="I440" t="s">
        <v>4515</v>
      </c>
      <c r="J440" t="s">
        <v>4516</v>
      </c>
      <c r="K440" t="s">
        <v>4517</v>
      </c>
      <c r="L440" t="s">
        <v>4518</v>
      </c>
      <c r="M440" t="s">
        <v>4519</v>
      </c>
      <c r="N440" t="s">
        <v>4520</v>
      </c>
      <c r="O440" t="s">
        <v>4521</v>
      </c>
      <c r="P440" t="s">
        <v>4522</v>
      </c>
      <c r="Q440" t="s">
        <v>4564</v>
      </c>
      <c r="R440" t="s">
        <v>4565</v>
      </c>
      <c r="S440" t="s">
        <v>4566</v>
      </c>
      <c r="T440" t="s">
        <v>4567</v>
      </c>
      <c r="U440" t="s">
        <v>4568</v>
      </c>
      <c r="V440" t="s">
        <v>4569</v>
      </c>
    </row>
    <row r="441" spans="1:22">
      <c r="A441" t="s">
        <v>916</v>
      </c>
      <c r="B441" t="s">
        <v>917</v>
      </c>
      <c r="C441" t="s">
        <v>4562</v>
      </c>
      <c r="E441" t="s">
        <v>5449</v>
      </c>
      <c r="G441" t="s">
        <v>4504</v>
      </c>
      <c r="H441" t="s">
        <v>4514</v>
      </c>
      <c r="I441" t="s">
        <v>4515</v>
      </c>
      <c r="J441" t="s">
        <v>4516</v>
      </c>
      <c r="K441" t="s">
        <v>4517</v>
      </c>
      <c r="L441" t="s">
        <v>4518</v>
      </c>
      <c r="M441" t="s">
        <v>4519</v>
      </c>
      <c r="N441" t="s">
        <v>4520</v>
      </c>
      <c r="O441" t="s">
        <v>4521</v>
      </c>
      <c r="P441" t="s">
        <v>4522</v>
      </c>
      <c r="Q441" t="s">
        <v>4564</v>
      </c>
      <c r="R441" t="s">
        <v>4565</v>
      </c>
      <c r="S441" t="s">
        <v>4566</v>
      </c>
      <c r="T441" t="s">
        <v>4567</v>
      </c>
      <c r="U441" t="s">
        <v>4568</v>
      </c>
      <c r="V441" t="s">
        <v>4569</v>
      </c>
    </row>
    <row r="442" spans="1:22">
      <c r="A442" t="s">
        <v>918</v>
      </c>
      <c r="B442" t="s">
        <v>919</v>
      </c>
      <c r="C442" t="s">
        <v>4562</v>
      </c>
      <c r="E442" t="s">
        <v>5450</v>
      </c>
      <c r="G442" t="s">
        <v>4504</v>
      </c>
      <c r="H442" t="s">
        <v>4514</v>
      </c>
      <c r="I442" t="s">
        <v>4515</v>
      </c>
      <c r="J442" t="s">
        <v>4516</v>
      </c>
      <c r="K442" t="s">
        <v>4517</v>
      </c>
      <c r="L442" t="s">
        <v>4518</v>
      </c>
      <c r="M442" t="s">
        <v>4519</v>
      </c>
      <c r="N442" t="s">
        <v>4520</v>
      </c>
      <c r="O442" t="s">
        <v>4521</v>
      </c>
      <c r="P442" t="s">
        <v>4522</v>
      </c>
      <c r="Q442" t="s">
        <v>4564</v>
      </c>
      <c r="R442" t="s">
        <v>4565</v>
      </c>
      <c r="S442" t="s">
        <v>4566</v>
      </c>
      <c r="T442" t="s">
        <v>4567</v>
      </c>
      <c r="U442" t="s">
        <v>4568</v>
      </c>
      <c r="V442" t="s">
        <v>4569</v>
      </c>
    </row>
    <row r="443" spans="1:22">
      <c r="A443" t="s">
        <v>920</v>
      </c>
      <c r="B443" t="s">
        <v>921</v>
      </c>
      <c r="C443" t="s">
        <v>4562</v>
      </c>
      <c r="E443" t="s">
        <v>5451</v>
      </c>
      <c r="G443" t="s">
        <v>4504</v>
      </c>
      <c r="H443" t="s">
        <v>4514</v>
      </c>
      <c r="I443" t="s">
        <v>4515</v>
      </c>
      <c r="J443" t="s">
        <v>4516</v>
      </c>
      <c r="K443" t="s">
        <v>4517</v>
      </c>
      <c r="L443" t="s">
        <v>4518</v>
      </c>
      <c r="M443" t="s">
        <v>4519</v>
      </c>
      <c r="N443" t="s">
        <v>4520</v>
      </c>
      <c r="O443" t="s">
        <v>4521</v>
      </c>
      <c r="P443" t="s">
        <v>4522</v>
      </c>
      <c r="Q443" t="s">
        <v>4564</v>
      </c>
      <c r="R443" t="s">
        <v>4565</v>
      </c>
      <c r="S443" t="s">
        <v>4566</v>
      </c>
      <c r="T443" t="s">
        <v>4567</v>
      </c>
      <c r="U443" t="s">
        <v>4568</v>
      </c>
      <c r="V443" t="s">
        <v>4569</v>
      </c>
    </row>
    <row r="444" spans="1:22">
      <c r="A444" t="s">
        <v>922</v>
      </c>
      <c r="B444" t="s">
        <v>923</v>
      </c>
      <c r="C444" t="s">
        <v>4562</v>
      </c>
      <c r="E444" t="s">
        <v>5452</v>
      </c>
      <c r="G444" t="s">
        <v>4504</v>
      </c>
      <c r="H444" t="s">
        <v>4514</v>
      </c>
      <c r="I444" t="s">
        <v>4515</v>
      </c>
      <c r="J444" t="s">
        <v>4516</v>
      </c>
      <c r="K444" t="s">
        <v>4517</v>
      </c>
      <c r="L444" t="s">
        <v>4518</v>
      </c>
      <c r="M444" t="s">
        <v>4519</v>
      </c>
      <c r="N444" t="s">
        <v>4520</v>
      </c>
      <c r="O444" t="s">
        <v>4521</v>
      </c>
      <c r="P444" t="s">
        <v>4522</v>
      </c>
      <c r="Q444" t="s">
        <v>4564</v>
      </c>
      <c r="R444" t="s">
        <v>4565</v>
      </c>
      <c r="S444" t="s">
        <v>4566</v>
      </c>
      <c r="T444" t="s">
        <v>4567</v>
      </c>
      <c r="U444" t="s">
        <v>4568</v>
      </c>
      <c r="V444" t="s">
        <v>4569</v>
      </c>
    </row>
    <row r="445" spans="1:22">
      <c r="A445" t="s">
        <v>924</v>
      </c>
      <c r="B445" t="s">
        <v>925</v>
      </c>
      <c r="C445" t="s">
        <v>4562</v>
      </c>
      <c r="E445" t="s">
        <v>5453</v>
      </c>
      <c r="G445" t="s">
        <v>4504</v>
      </c>
      <c r="H445" t="s">
        <v>4514</v>
      </c>
      <c r="I445" t="s">
        <v>4515</v>
      </c>
      <c r="J445" t="s">
        <v>4516</v>
      </c>
      <c r="K445" t="s">
        <v>4517</v>
      </c>
      <c r="L445" t="s">
        <v>4518</v>
      </c>
      <c r="M445" t="s">
        <v>4519</v>
      </c>
      <c r="N445" t="s">
        <v>4520</v>
      </c>
      <c r="O445" t="s">
        <v>4521</v>
      </c>
      <c r="P445" t="s">
        <v>4522</v>
      </c>
      <c r="Q445" t="s">
        <v>4564</v>
      </c>
      <c r="R445" t="s">
        <v>4565</v>
      </c>
      <c r="S445" t="s">
        <v>4566</v>
      </c>
      <c r="T445" t="s">
        <v>4567</v>
      </c>
      <c r="U445" t="s">
        <v>4568</v>
      </c>
      <c r="V445" t="s">
        <v>4569</v>
      </c>
    </row>
    <row r="446" spans="1:22">
      <c r="A446" t="s">
        <v>926</v>
      </c>
      <c r="B446" t="s">
        <v>927</v>
      </c>
      <c r="C446" t="s">
        <v>4562</v>
      </c>
      <c r="E446" t="s">
        <v>5454</v>
      </c>
      <c r="G446" t="s">
        <v>4504</v>
      </c>
      <c r="H446" t="s">
        <v>4514</v>
      </c>
      <c r="I446" t="s">
        <v>4515</v>
      </c>
      <c r="J446" t="s">
        <v>4516</v>
      </c>
      <c r="K446" t="s">
        <v>4517</v>
      </c>
      <c r="L446" t="s">
        <v>4518</v>
      </c>
      <c r="M446" t="s">
        <v>4519</v>
      </c>
      <c r="N446" t="s">
        <v>4520</v>
      </c>
      <c r="O446" t="s">
        <v>4521</v>
      </c>
      <c r="P446" t="s">
        <v>4522</v>
      </c>
      <c r="Q446" t="s">
        <v>4564</v>
      </c>
      <c r="R446" t="s">
        <v>4565</v>
      </c>
      <c r="S446" t="s">
        <v>4566</v>
      </c>
      <c r="T446" t="s">
        <v>4567</v>
      </c>
      <c r="U446" t="s">
        <v>4568</v>
      </c>
      <c r="V446" t="s">
        <v>4569</v>
      </c>
    </row>
    <row r="447" spans="1:22">
      <c r="A447" t="s">
        <v>928</v>
      </c>
      <c r="B447" t="s">
        <v>929</v>
      </c>
      <c r="C447" t="s">
        <v>4562</v>
      </c>
      <c r="E447" t="s">
        <v>5455</v>
      </c>
      <c r="G447" t="s">
        <v>4504</v>
      </c>
      <c r="H447" t="s">
        <v>4514</v>
      </c>
      <c r="I447" t="s">
        <v>4515</v>
      </c>
      <c r="J447" t="s">
        <v>4516</v>
      </c>
      <c r="K447" t="s">
        <v>4517</v>
      </c>
      <c r="L447" t="s">
        <v>4518</v>
      </c>
      <c r="M447" t="s">
        <v>4519</v>
      </c>
      <c r="N447" t="s">
        <v>4520</v>
      </c>
      <c r="O447" t="s">
        <v>4521</v>
      </c>
      <c r="P447" t="s">
        <v>4522</v>
      </c>
      <c r="Q447" t="s">
        <v>4564</v>
      </c>
      <c r="R447" t="s">
        <v>4565</v>
      </c>
      <c r="S447" t="s">
        <v>4566</v>
      </c>
      <c r="T447" t="s">
        <v>4567</v>
      </c>
      <c r="U447" t="s">
        <v>4568</v>
      </c>
      <c r="V447" t="s">
        <v>4569</v>
      </c>
    </row>
    <row r="448" spans="1:22">
      <c r="A448" t="s">
        <v>930</v>
      </c>
      <c r="B448" t="s">
        <v>931</v>
      </c>
      <c r="C448" t="s">
        <v>4562</v>
      </c>
      <c r="E448" t="s">
        <v>5456</v>
      </c>
      <c r="G448" t="s">
        <v>4504</v>
      </c>
      <c r="H448" t="s">
        <v>4514</v>
      </c>
      <c r="I448" t="s">
        <v>4515</v>
      </c>
      <c r="J448" t="s">
        <v>4516</v>
      </c>
      <c r="K448" t="s">
        <v>4517</v>
      </c>
      <c r="L448" t="s">
        <v>4518</v>
      </c>
      <c r="M448" t="s">
        <v>4519</v>
      </c>
      <c r="N448" t="s">
        <v>4520</v>
      </c>
      <c r="O448" t="s">
        <v>4521</v>
      </c>
      <c r="P448" t="s">
        <v>4522</v>
      </c>
      <c r="Q448" t="s">
        <v>4564</v>
      </c>
      <c r="R448" t="s">
        <v>4565</v>
      </c>
      <c r="S448" t="s">
        <v>4566</v>
      </c>
      <c r="T448" t="s">
        <v>4567</v>
      </c>
      <c r="U448" t="s">
        <v>4568</v>
      </c>
      <c r="V448" t="s">
        <v>4569</v>
      </c>
    </row>
    <row r="449" spans="1:22">
      <c r="A449" t="s">
        <v>932</v>
      </c>
      <c r="B449" t="s">
        <v>933</v>
      </c>
      <c r="C449" t="s">
        <v>4562</v>
      </c>
      <c r="E449" t="s">
        <v>5457</v>
      </c>
      <c r="G449" t="s">
        <v>4504</v>
      </c>
      <c r="H449" t="s">
        <v>4514</v>
      </c>
      <c r="I449" t="s">
        <v>4515</v>
      </c>
      <c r="J449" t="s">
        <v>4516</v>
      </c>
      <c r="K449" t="s">
        <v>4517</v>
      </c>
      <c r="L449" t="s">
        <v>4518</v>
      </c>
      <c r="M449" t="s">
        <v>4519</v>
      </c>
      <c r="N449" t="s">
        <v>4520</v>
      </c>
      <c r="O449" t="s">
        <v>4521</v>
      </c>
      <c r="P449" t="s">
        <v>4522</v>
      </c>
      <c r="Q449" t="s">
        <v>4564</v>
      </c>
      <c r="R449" t="s">
        <v>4565</v>
      </c>
      <c r="S449" t="s">
        <v>4566</v>
      </c>
      <c r="T449" t="s">
        <v>4567</v>
      </c>
      <c r="U449" t="s">
        <v>4568</v>
      </c>
      <c r="V449" t="s">
        <v>4569</v>
      </c>
    </row>
    <row r="450" spans="1:22">
      <c r="A450" t="s">
        <v>934</v>
      </c>
      <c r="B450" t="s">
        <v>935</v>
      </c>
      <c r="C450" t="s">
        <v>4562</v>
      </c>
      <c r="E450" t="s">
        <v>5458</v>
      </c>
      <c r="G450" t="s">
        <v>4504</v>
      </c>
      <c r="H450" t="s">
        <v>4514</v>
      </c>
      <c r="I450" t="s">
        <v>4515</v>
      </c>
      <c r="J450" t="s">
        <v>4516</v>
      </c>
      <c r="K450" t="s">
        <v>4517</v>
      </c>
      <c r="L450" t="s">
        <v>4518</v>
      </c>
      <c r="M450" t="s">
        <v>4519</v>
      </c>
      <c r="N450" t="s">
        <v>4520</v>
      </c>
      <c r="O450" t="s">
        <v>4521</v>
      </c>
      <c r="P450" t="s">
        <v>4522</v>
      </c>
      <c r="Q450" t="s">
        <v>4564</v>
      </c>
      <c r="R450" t="s">
        <v>4565</v>
      </c>
      <c r="S450" t="s">
        <v>4566</v>
      </c>
      <c r="T450" t="s">
        <v>4567</v>
      </c>
      <c r="U450" t="s">
        <v>4568</v>
      </c>
      <c r="V450" t="s">
        <v>4569</v>
      </c>
    </row>
    <row r="451" spans="1:22">
      <c r="A451" t="s">
        <v>936</v>
      </c>
      <c r="B451" t="s">
        <v>937</v>
      </c>
      <c r="C451" t="s">
        <v>4562</v>
      </c>
      <c r="E451" t="s">
        <v>5459</v>
      </c>
      <c r="G451" t="s">
        <v>4504</v>
      </c>
      <c r="H451" t="s">
        <v>4514</v>
      </c>
      <c r="I451" t="s">
        <v>4515</v>
      </c>
      <c r="J451" t="s">
        <v>4516</v>
      </c>
      <c r="K451" t="s">
        <v>4517</v>
      </c>
      <c r="L451" t="s">
        <v>4518</v>
      </c>
      <c r="M451" t="s">
        <v>4519</v>
      </c>
      <c r="N451" t="s">
        <v>4520</v>
      </c>
      <c r="O451" t="s">
        <v>4521</v>
      </c>
      <c r="P451" t="s">
        <v>4522</v>
      </c>
      <c r="Q451" t="s">
        <v>4564</v>
      </c>
      <c r="R451" t="s">
        <v>4565</v>
      </c>
      <c r="S451" t="s">
        <v>4566</v>
      </c>
      <c r="T451" t="s">
        <v>4567</v>
      </c>
      <c r="U451" t="s">
        <v>4568</v>
      </c>
      <c r="V451" t="s">
        <v>4569</v>
      </c>
    </row>
    <row r="452" spans="1:22">
      <c r="A452" t="s">
        <v>938</v>
      </c>
      <c r="B452" t="s">
        <v>939</v>
      </c>
      <c r="C452" t="s">
        <v>4562</v>
      </c>
      <c r="E452" t="s">
        <v>5460</v>
      </c>
      <c r="G452" t="s">
        <v>4504</v>
      </c>
      <c r="H452" t="s">
        <v>4514</v>
      </c>
      <c r="I452" t="s">
        <v>4515</v>
      </c>
      <c r="J452" t="s">
        <v>4516</v>
      </c>
      <c r="K452" t="s">
        <v>4517</v>
      </c>
      <c r="L452" t="s">
        <v>4518</v>
      </c>
      <c r="M452" t="s">
        <v>4519</v>
      </c>
      <c r="N452" t="s">
        <v>4520</v>
      </c>
      <c r="O452" t="s">
        <v>4521</v>
      </c>
      <c r="P452" t="s">
        <v>4522</v>
      </c>
      <c r="Q452" t="s">
        <v>4564</v>
      </c>
      <c r="R452" t="s">
        <v>4565</v>
      </c>
      <c r="S452" t="s">
        <v>4566</v>
      </c>
      <c r="T452" t="s">
        <v>4567</v>
      </c>
      <c r="U452" t="s">
        <v>4568</v>
      </c>
      <c r="V452" t="s">
        <v>4569</v>
      </c>
    </row>
    <row r="453" spans="1:22">
      <c r="A453" t="s">
        <v>940</v>
      </c>
      <c r="B453" t="s">
        <v>941</v>
      </c>
      <c r="C453" t="s">
        <v>4562</v>
      </c>
      <c r="E453" t="s">
        <v>5461</v>
      </c>
      <c r="G453" t="s">
        <v>4504</v>
      </c>
      <c r="H453" t="s">
        <v>4514</v>
      </c>
      <c r="I453" t="s">
        <v>4515</v>
      </c>
      <c r="J453" t="s">
        <v>4516</v>
      </c>
      <c r="K453" t="s">
        <v>4517</v>
      </c>
      <c r="L453" t="s">
        <v>4518</v>
      </c>
      <c r="M453" t="s">
        <v>4519</v>
      </c>
      <c r="N453" t="s">
        <v>4520</v>
      </c>
      <c r="O453" t="s">
        <v>4521</v>
      </c>
      <c r="P453" t="s">
        <v>4522</v>
      </c>
      <c r="Q453" t="s">
        <v>4564</v>
      </c>
      <c r="R453" t="s">
        <v>4565</v>
      </c>
      <c r="S453" t="s">
        <v>4566</v>
      </c>
      <c r="T453" t="s">
        <v>4567</v>
      </c>
      <c r="U453" t="s">
        <v>4568</v>
      </c>
      <c r="V453" t="s">
        <v>4569</v>
      </c>
    </row>
    <row r="454" spans="1:22">
      <c r="A454" t="s">
        <v>942</v>
      </c>
      <c r="B454" t="s">
        <v>943</v>
      </c>
      <c r="C454" t="s">
        <v>4562</v>
      </c>
      <c r="E454" t="s">
        <v>5462</v>
      </c>
      <c r="G454" t="s">
        <v>4504</v>
      </c>
      <c r="H454" t="s">
        <v>4514</v>
      </c>
      <c r="I454" t="s">
        <v>4515</v>
      </c>
      <c r="J454" t="s">
        <v>4516</v>
      </c>
      <c r="K454" t="s">
        <v>4517</v>
      </c>
      <c r="L454" t="s">
        <v>4518</v>
      </c>
      <c r="M454" t="s">
        <v>4519</v>
      </c>
      <c r="N454" t="s">
        <v>4520</v>
      </c>
      <c r="O454" t="s">
        <v>4521</v>
      </c>
      <c r="P454" t="s">
        <v>4522</v>
      </c>
      <c r="Q454" t="s">
        <v>4564</v>
      </c>
      <c r="R454" t="s">
        <v>4565</v>
      </c>
      <c r="S454" t="s">
        <v>4566</v>
      </c>
      <c r="T454" t="s">
        <v>4567</v>
      </c>
      <c r="U454" t="s">
        <v>4568</v>
      </c>
      <c r="V454" t="s">
        <v>4569</v>
      </c>
    </row>
    <row r="455" spans="1:22">
      <c r="A455" t="s">
        <v>944</v>
      </c>
      <c r="B455" t="s">
        <v>945</v>
      </c>
      <c r="C455" t="s">
        <v>4562</v>
      </c>
      <c r="E455" t="s">
        <v>5463</v>
      </c>
      <c r="G455" t="s">
        <v>4504</v>
      </c>
      <c r="H455" t="s">
        <v>4514</v>
      </c>
      <c r="I455" t="s">
        <v>4515</v>
      </c>
      <c r="J455" t="s">
        <v>4516</v>
      </c>
      <c r="K455" t="s">
        <v>4517</v>
      </c>
      <c r="L455" t="s">
        <v>4518</v>
      </c>
      <c r="M455" t="s">
        <v>4519</v>
      </c>
      <c r="N455" t="s">
        <v>4520</v>
      </c>
      <c r="O455" t="s">
        <v>4521</v>
      </c>
      <c r="P455" t="s">
        <v>4522</v>
      </c>
      <c r="Q455" t="s">
        <v>4564</v>
      </c>
      <c r="R455" t="s">
        <v>4565</v>
      </c>
      <c r="S455" t="s">
        <v>4566</v>
      </c>
      <c r="T455" t="s">
        <v>4567</v>
      </c>
      <c r="U455" t="s">
        <v>4568</v>
      </c>
      <c r="V455" t="s">
        <v>4569</v>
      </c>
    </row>
    <row r="456" spans="1:22">
      <c r="A456" t="s">
        <v>946</v>
      </c>
      <c r="B456" t="s">
        <v>947</v>
      </c>
      <c r="C456" t="s">
        <v>4562</v>
      </c>
      <c r="E456" t="s">
        <v>5464</v>
      </c>
      <c r="G456" t="s">
        <v>4504</v>
      </c>
      <c r="H456" t="s">
        <v>4514</v>
      </c>
      <c r="I456" t="s">
        <v>4515</v>
      </c>
      <c r="J456" t="s">
        <v>4516</v>
      </c>
      <c r="K456" t="s">
        <v>4517</v>
      </c>
      <c r="L456" t="s">
        <v>4518</v>
      </c>
      <c r="M456" t="s">
        <v>4519</v>
      </c>
      <c r="N456" t="s">
        <v>4520</v>
      </c>
      <c r="O456" t="s">
        <v>4521</v>
      </c>
      <c r="P456" t="s">
        <v>4522</v>
      </c>
      <c r="Q456" t="s">
        <v>4564</v>
      </c>
      <c r="R456" t="s">
        <v>4565</v>
      </c>
      <c r="S456" t="s">
        <v>4566</v>
      </c>
      <c r="T456" t="s">
        <v>4567</v>
      </c>
      <c r="U456" t="s">
        <v>4568</v>
      </c>
      <c r="V456" t="s">
        <v>4569</v>
      </c>
    </row>
    <row r="457" spans="1:22">
      <c r="A457" t="s">
        <v>948</v>
      </c>
      <c r="B457" t="s">
        <v>949</v>
      </c>
      <c r="C457" t="s">
        <v>5465</v>
      </c>
      <c r="E457" t="s">
        <v>5466</v>
      </c>
      <c r="G457" t="s">
        <v>4495</v>
      </c>
      <c r="H457" t="s">
        <v>4496</v>
      </c>
      <c r="I457" t="s">
        <v>5467</v>
      </c>
      <c r="J457" t="s">
        <v>5468</v>
      </c>
      <c r="K457" t="s">
        <v>5469</v>
      </c>
      <c r="L457" t="s">
        <v>5470</v>
      </c>
    </row>
    <row r="458" spans="1:22">
      <c r="A458" t="s">
        <v>4464</v>
      </c>
      <c r="B458" t="s">
        <v>4465</v>
      </c>
      <c r="C458" t="s">
        <v>5465</v>
      </c>
      <c r="E458" t="s">
        <v>5471</v>
      </c>
      <c r="G458" t="s">
        <v>4495</v>
      </c>
      <c r="H458" t="s">
        <v>4496</v>
      </c>
      <c r="I458" t="s">
        <v>5467</v>
      </c>
      <c r="J458" t="s">
        <v>5468</v>
      </c>
      <c r="K458" t="s">
        <v>5469</v>
      </c>
      <c r="L458" t="s">
        <v>5470</v>
      </c>
    </row>
    <row r="459" spans="1:22">
      <c r="A459" t="s">
        <v>950</v>
      </c>
      <c r="B459" t="s">
        <v>951</v>
      </c>
      <c r="C459" t="s">
        <v>5472</v>
      </c>
      <c r="E459" t="s">
        <v>5473</v>
      </c>
      <c r="G459" t="s">
        <v>4504</v>
      </c>
      <c r="H459" t="s">
        <v>5474</v>
      </c>
      <c r="I459" t="s">
        <v>5475</v>
      </c>
      <c r="J459" t="s">
        <v>5476</v>
      </c>
      <c r="K459" t="s">
        <v>5477</v>
      </c>
      <c r="L459" t="s">
        <v>5478</v>
      </c>
      <c r="M459" t="s">
        <v>5479</v>
      </c>
      <c r="N459" t="s">
        <v>5480</v>
      </c>
    </row>
    <row r="460" spans="1:22">
      <c r="A460" t="s">
        <v>952</v>
      </c>
      <c r="B460" t="s">
        <v>953</v>
      </c>
      <c r="C460" t="s">
        <v>5472</v>
      </c>
      <c r="E460" t="s">
        <v>5473</v>
      </c>
      <c r="G460" t="s">
        <v>4504</v>
      </c>
      <c r="H460" t="s">
        <v>5474</v>
      </c>
      <c r="I460" t="s">
        <v>5475</v>
      </c>
      <c r="J460" t="s">
        <v>5476</v>
      </c>
      <c r="K460" t="s">
        <v>5477</v>
      </c>
      <c r="L460" t="s">
        <v>5478</v>
      </c>
      <c r="M460" t="s">
        <v>5479</v>
      </c>
      <c r="N460" t="s">
        <v>5480</v>
      </c>
    </row>
    <row r="461" spans="1:22">
      <c r="A461" t="s">
        <v>954</v>
      </c>
      <c r="B461" t="s">
        <v>955</v>
      </c>
      <c r="C461" t="s">
        <v>5472</v>
      </c>
      <c r="E461" t="s">
        <v>5473</v>
      </c>
      <c r="G461" t="s">
        <v>4504</v>
      </c>
      <c r="H461" t="s">
        <v>5474</v>
      </c>
      <c r="I461" t="s">
        <v>5475</v>
      </c>
      <c r="J461" t="s">
        <v>5476</v>
      </c>
      <c r="K461" t="s">
        <v>5477</v>
      </c>
      <c r="L461" t="s">
        <v>5478</v>
      </c>
      <c r="M461" t="s">
        <v>5479</v>
      </c>
      <c r="N461" t="s">
        <v>5480</v>
      </c>
    </row>
    <row r="462" spans="1:22">
      <c r="A462" t="s">
        <v>956</v>
      </c>
      <c r="B462" t="s">
        <v>957</v>
      </c>
      <c r="C462" t="s">
        <v>5472</v>
      </c>
      <c r="E462" t="s">
        <v>5473</v>
      </c>
      <c r="G462" t="s">
        <v>4504</v>
      </c>
      <c r="H462" t="s">
        <v>5474</v>
      </c>
      <c r="I462" t="s">
        <v>5475</v>
      </c>
      <c r="J462" t="s">
        <v>5476</v>
      </c>
      <c r="K462" t="s">
        <v>5477</v>
      </c>
      <c r="L462" t="s">
        <v>5478</v>
      </c>
      <c r="M462" t="s">
        <v>5479</v>
      </c>
      <c r="N462" t="s">
        <v>5480</v>
      </c>
    </row>
    <row r="463" spans="1:22">
      <c r="A463" t="s">
        <v>958</v>
      </c>
      <c r="B463" t="s">
        <v>959</v>
      </c>
      <c r="C463" t="s">
        <v>5481</v>
      </c>
      <c r="E463" t="s">
        <v>5482</v>
      </c>
      <c r="G463" t="s">
        <v>4504</v>
      </c>
      <c r="H463" t="s">
        <v>4514</v>
      </c>
      <c r="I463" t="s">
        <v>4515</v>
      </c>
      <c r="J463" t="s">
        <v>4516</v>
      </c>
      <c r="K463" t="s">
        <v>5483</v>
      </c>
      <c r="L463" t="s">
        <v>5484</v>
      </c>
      <c r="M463" t="s">
        <v>5485</v>
      </c>
      <c r="N463" t="s">
        <v>5486</v>
      </c>
      <c r="O463" t="s">
        <v>5487</v>
      </c>
      <c r="P463" t="s">
        <v>5488</v>
      </c>
      <c r="Q463" t="s">
        <v>5489</v>
      </c>
      <c r="R463" t="s">
        <v>5490</v>
      </c>
      <c r="S463" t="s">
        <v>5491</v>
      </c>
    </row>
    <row r="464" spans="1:22">
      <c r="A464" t="s">
        <v>960</v>
      </c>
      <c r="B464" t="s">
        <v>961</v>
      </c>
      <c r="C464" t="s">
        <v>5481</v>
      </c>
      <c r="E464" t="s">
        <v>5482</v>
      </c>
      <c r="G464" t="s">
        <v>4504</v>
      </c>
      <c r="H464" t="s">
        <v>4514</v>
      </c>
      <c r="I464" t="s">
        <v>4515</v>
      </c>
      <c r="J464" t="s">
        <v>4516</v>
      </c>
      <c r="K464" t="s">
        <v>5483</v>
      </c>
      <c r="L464" t="s">
        <v>5484</v>
      </c>
      <c r="M464" t="s">
        <v>5485</v>
      </c>
      <c r="N464" t="s">
        <v>5486</v>
      </c>
      <c r="O464" t="s">
        <v>5487</v>
      </c>
      <c r="P464" t="s">
        <v>5488</v>
      </c>
      <c r="Q464" t="s">
        <v>5489</v>
      </c>
      <c r="R464" t="s">
        <v>5490</v>
      </c>
      <c r="S464" t="s">
        <v>5491</v>
      </c>
    </row>
    <row r="465" spans="1:20">
      <c r="A465" t="s">
        <v>962</v>
      </c>
      <c r="B465" t="s">
        <v>963</v>
      </c>
      <c r="C465" t="s">
        <v>5481</v>
      </c>
      <c r="E465" t="s">
        <v>5482</v>
      </c>
      <c r="G465" t="s">
        <v>4504</v>
      </c>
      <c r="H465" t="s">
        <v>4514</v>
      </c>
      <c r="I465" t="s">
        <v>4515</v>
      </c>
      <c r="J465" t="s">
        <v>4516</v>
      </c>
      <c r="K465" t="s">
        <v>5483</v>
      </c>
      <c r="L465" t="s">
        <v>5484</v>
      </c>
      <c r="M465" t="s">
        <v>5485</v>
      </c>
      <c r="N465" t="s">
        <v>5486</v>
      </c>
      <c r="O465" t="s">
        <v>5487</v>
      </c>
      <c r="P465" t="s">
        <v>5488</v>
      </c>
      <c r="Q465" t="s">
        <v>5489</v>
      </c>
      <c r="R465" t="s">
        <v>5490</v>
      </c>
      <c r="S465" t="s">
        <v>5491</v>
      </c>
    </row>
    <row r="466" spans="1:20">
      <c r="A466" t="s">
        <v>964</v>
      </c>
      <c r="B466" t="s">
        <v>965</v>
      </c>
      <c r="C466" t="s">
        <v>5481</v>
      </c>
      <c r="E466" t="s">
        <v>5482</v>
      </c>
      <c r="G466" t="s">
        <v>4504</v>
      </c>
      <c r="H466" t="s">
        <v>4514</v>
      </c>
      <c r="I466" t="s">
        <v>4515</v>
      </c>
      <c r="J466" t="s">
        <v>4516</v>
      </c>
      <c r="K466" t="s">
        <v>5483</v>
      </c>
      <c r="L466" t="s">
        <v>5484</v>
      </c>
      <c r="M466" t="s">
        <v>5485</v>
      </c>
      <c r="N466" t="s">
        <v>5486</v>
      </c>
      <c r="O466" t="s">
        <v>5487</v>
      </c>
      <c r="P466" t="s">
        <v>5488</v>
      </c>
      <c r="Q466" t="s">
        <v>5489</v>
      </c>
      <c r="R466" t="s">
        <v>5490</v>
      </c>
      <c r="S466" t="s">
        <v>5491</v>
      </c>
    </row>
    <row r="467" spans="1:20">
      <c r="A467" t="s">
        <v>966</v>
      </c>
      <c r="B467" t="s">
        <v>967</v>
      </c>
      <c r="C467" t="s">
        <v>5481</v>
      </c>
      <c r="E467" t="s">
        <v>5482</v>
      </c>
      <c r="G467" t="s">
        <v>4504</v>
      </c>
      <c r="H467" t="s">
        <v>4514</v>
      </c>
      <c r="I467" t="s">
        <v>4515</v>
      </c>
      <c r="J467" t="s">
        <v>4516</v>
      </c>
      <c r="K467" t="s">
        <v>5483</v>
      </c>
      <c r="L467" t="s">
        <v>5484</v>
      </c>
      <c r="M467" t="s">
        <v>5485</v>
      </c>
      <c r="N467" t="s">
        <v>5486</v>
      </c>
      <c r="O467" t="s">
        <v>5487</v>
      </c>
      <c r="P467" t="s">
        <v>5488</v>
      </c>
      <c r="Q467" t="s">
        <v>5489</v>
      </c>
      <c r="R467" t="s">
        <v>5490</v>
      </c>
      <c r="S467" t="s">
        <v>5491</v>
      </c>
    </row>
    <row r="468" spans="1:20">
      <c r="A468" t="s">
        <v>968</v>
      </c>
      <c r="B468" t="s">
        <v>969</v>
      </c>
      <c r="C468" t="s">
        <v>5492</v>
      </c>
      <c r="E468" t="s">
        <v>5493</v>
      </c>
      <c r="G468" t="s">
        <v>4495</v>
      </c>
      <c r="H468" t="s">
        <v>4496</v>
      </c>
      <c r="I468" t="s">
        <v>5467</v>
      </c>
      <c r="J468" t="s">
        <v>5468</v>
      </c>
      <c r="K468" t="s">
        <v>5469</v>
      </c>
      <c r="L468" t="s">
        <v>5470</v>
      </c>
    </row>
    <row r="469" spans="1:20">
      <c r="A469" t="s">
        <v>970</v>
      </c>
      <c r="B469" t="s">
        <v>971</v>
      </c>
      <c r="C469" t="s">
        <v>5492</v>
      </c>
      <c r="E469" t="s">
        <v>5494</v>
      </c>
      <c r="G469" t="s">
        <v>4495</v>
      </c>
      <c r="H469" t="s">
        <v>4496</v>
      </c>
      <c r="I469" t="s">
        <v>5467</v>
      </c>
      <c r="J469" t="s">
        <v>5468</v>
      </c>
      <c r="K469" t="s">
        <v>5469</v>
      </c>
      <c r="L469" t="s">
        <v>5470</v>
      </c>
    </row>
    <row r="470" spans="1:20">
      <c r="A470" t="s">
        <v>972</v>
      </c>
      <c r="B470" t="s">
        <v>973</v>
      </c>
      <c r="C470" t="s">
        <v>4590</v>
      </c>
      <c r="E470" t="s">
        <v>5495</v>
      </c>
      <c r="G470" t="s">
        <v>4504</v>
      </c>
      <c r="H470" t="s">
        <v>4592</v>
      </c>
      <c r="I470" t="s">
        <v>4593</v>
      </c>
      <c r="J470" t="s">
        <v>4594</v>
      </c>
      <c r="K470" t="s">
        <v>4595</v>
      </c>
      <c r="L470" t="s">
        <v>4596</v>
      </c>
      <c r="M470" t="s">
        <v>4597</v>
      </c>
      <c r="N470" t="s">
        <v>4598</v>
      </c>
      <c r="O470" t="s">
        <v>4599</v>
      </c>
      <c r="P470" t="s">
        <v>4600</v>
      </c>
      <c r="Q470" t="s">
        <v>4601</v>
      </c>
      <c r="R470" t="s">
        <v>4602</v>
      </c>
      <c r="S470" t="s">
        <v>4603</v>
      </c>
      <c r="T470" t="s">
        <v>4604</v>
      </c>
    </row>
    <row r="471" spans="1:20">
      <c r="A471" t="s">
        <v>974</v>
      </c>
      <c r="B471" t="s">
        <v>975</v>
      </c>
      <c r="C471" t="s">
        <v>4590</v>
      </c>
      <c r="E471" t="s">
        <v>5496</v>
      </c>
      <c r="G471" t="s">
        <v>4504</v>
      </c>
      <c r="H471" t="s">
        <v>4592</v>
      </c>
      <c r="I471" t="s">
        <v>4593</v>
      </c>
      <c r="J471" t="s">
        <v>4594</v>
      </c>
      <c r="K471" t="s">
        <v>4595</v>
      </c>
      <c r="L471" t="s">
        <v>4596</v>
      </c>
      <c r="M471" t="s">
        <v>4597</v>
      </c>
      <c r="N471" t="s">
        <v>4598</v>
      </c>
      <c r="O471" t="s">
        <v>4599</v>
      </c>
      <c r="P471" t="s">
        <v>4600</v>
      </c>
      <c r="Q471" t="s">
        <v>4601</v>
      </c>
      <c r="R471" t="s">
        <v>4602</v>
      </c>
      <c r="S471" t="s">
        <v>4603</v>
      </c>
      <c r="T471" t="s">
        <v>4604</v>
      </c>
    </row>
    <row r="472" spans="1:20">
      <c r="A472" t="s">
        <v>976</v>
      </c>
      <c r="B472" t="s">
        <v>977</v>
      </c>
      <c r="C472" t="s">
        <v>4590</v>
      </c>
      <c r="E472" t="s">
        <v>5497</v>
      </c>
      <c r="G472" t="s">
        <v>4504</v>
      </c>
      <c r="H472" t="s">
        <v>4592</v>
      </c>
      <c r="I472" t="s">
        <v>4593</v>
      </c>
      <c r="J472" t="s">
        <v>4594</v>
      </c>
      <c r="K472" t="s">
        <v>4595</v>
      </c>
      <c r="L472" t="s">
        <v>4596</v>
      </c>
      <c r="M472" t="s">
        <v>4597</v>
      </c>
      <c r="N472" t="s">
        <v>4598</v>
      </c>
      <c r="O472" t="s">
        <v>4599</v>
      </c>
      <c r="P472" t="s">
        <v>4600</v>
      </c>
      <c r="Q472" t="s">
        <v>4601</v>
      </c>
      <c r="R472" t="s">
        <v>4602</v>
      </c>
      <c r="S472" t="s">
        <v>4603</v>
      </c>
      <c r="T472" t="s">
        <v>4604</v>
      </c>
    </row>
    <row r="473" spans="1:20">
      <c r="A473" t="s">
        <v>978</v>
      </c>
      <c r="B473" t="s">
        <v>979</v>
      </c>
      <c r="C473" t="s">
        <v>4590</v>
      </c>
      <c r="E473" t="s">
        <v>5498</v>
      </c>
      <c r="G473" t="s">
        <v>4504</v>
      </c>
      <c r="H473" t="s">
        <v>4592</v>
      </c>
      <c r="I473" t="s">
        <v>4593</v>
      </c>
      <c r="J473" t="s">
        <v>4594</v>
      </c>
      <c r="K473" t="s">
        <v>4595</v>
      </c>
      <c r="L473" t="s">
        <v>4596</v>
      </c>
      <c r="M473" t="s">
        <v>4597</v>
      </c>
      <c r="N473" t="s">
        <v>4598</v>
      </c>
      <c r="O473" t="s">
        <v>4599</v>
      </c>
      <c r="P473" t="s">
        <v>4600</v>
      </c>
      <c r="Q473" t="s">
        <v>4601</v>
      </c>
      <c r="R473" t="s">
        <v>4602</v>
      </c>
      <c r="S473" t="s">
        <v>4603</v>
      </c>
      <c r="T473" t="s">
        <v>4604</v>
      </c>
    </row>
    <row r="474" spans="1:20">
      <c r="A474" t="s">
        <v>980</v>
      </c>
      <c r="B474" t="s">
        <v>981</v>
      </c>
      <c r="C474" t="s">
        <v>4590</v>
      </c>
      <c r="E474" t="s">
        <v>5499</v>
      </c>
      <c r="G474" t="s">
        <v>4504</v>
      </c>
      <c r="H474" t="s">
        <v>4592</v>
      </c>
      <c r="I474" t="s">
        <v>4593</v>
      </c>
      <c r="J474" t="s">
        <v>4594</v>
      </c>
      <c r="K474" t="s">
        <v>4595</v>
      </c>
      <c r="L474" t="s">
        <v>4596</v>
      </c>
      <c r="M474" t="s">
        <v>4597</v>
      </c>
      <c r="N474" t="s">
        <v>4598</v>
      </c>
      <c r="O474" t="s">
        <v>4599</v>
      </c>
      <c r="P474" t="s">
        <v>4600</v>
      </c>
      <c r="Q474" t="s">
        <v>4601</v>
      </c>
      <c r="R474" t="s">
        <v>4602</v>
      </c>
      <c r="S474" t="s">
        <v>4603</v>
      </c>
      <c r="T474" t="s">
        <v>4604</v>
      </c>
    </row>
    <row r="475" spans="1:20">
      <c r="A475" t="s">
        <v>982</v>
      </c>
      <c r="B475" t="s">
        <v>983</v>
      </c>
      <c r="C475" t="s">
        <v>5500</v>
      </c>
      <c r="E475" t="s">
        <v>5501</v>
      </c>
      <c r="G475" t="s">
        <v>4504</v>
      </c>
      <c r="H475" t="s">
        <v>5474</v>
      </c>
      <c r="I475" t="s">
        <v>5475</v>
      </c>
      <c r="J475" t="s">
        <v>5502</v>
      </c>
      <c r="K475" t="s">
        <v>5503</v>
      </c>
      <c r="L475" t="s">
        <v>5504</v>
      </c>
      <c r="M475" t="s">
        <v>5505</v>
      </c>
      <c r="N475" t="s">
        <v>5506</v>
      </c>
    </row>
    <row r="476" spans="1:20">
      <c r="A476" t="s">
        <v>4336</v>
      </c>
      <c r="B476" t="s">
        <v>4337</v>
      </c>
      <c r="C476" t="s">
        <v>5507</v>
      </c>
      <c r="E476" t="s">
        <v>5508</v>
      </c>
      <c r="G476" t="s">
        <v>4495</v>
      </c>
      <c r="H476" t="s">
        <v>4551</v>
      </c>
      <c r="I476" t="s">
        <v>4552</v>
      </c>
      <c r="J476" t="s">
        <v>4572</v>
      </c>
      <c r="K476" t="s">
        <v>4616</v>
      </c>
      <c r="L476" t="s">
        <v>5509</v>
      </c>
    </row>
    <row r="477" spans="1:20">
      <c r="A477" t="s">
        <v>984</v>
      </c>
      <c r="B477" t="s">
        <v>985</v>
      </c>
      <c r="C477" t="s">
        <v>5510</v>
      </c>
      <c r="E477" t="s">
        <v>5511</v>
      </c>
      <c r="G477" t="s">
        <v>4495</v>
      </c>
      <c r="H477" t="s">
        <v>4496</v>
      </c>
      <c r="I477" t="s">
        <v>4497</v>
      </c>
      <c r="J477" t="s">
        <v>4586</v>
      </c>
      <c r="K477" t="s">
        <v>5068</v>
      </c>
      <c r="L477" t="s">
        <v>5512</v>
      </c>
    </row>
    <row r="478" spans="1:20">
      <c r="A478" t="s">
        <v>986</v>
      </c>
      <c r="B478" t="s">
        <v>987</v>
      </c>
      <c r="C478" t="s">
        <v>5510</v>
      </c>
      <c r="E478" t="s">
        <v>5513</v>
      </c>
      <c r="G478" t="s">
        <v>4495</v>
      </c>
      <c r="H478" t="s">
        <v>4496</v>
      </c>
      <c r="I478" t="s">
        <v>4497</v>
      </c>
      <c r="J478" t="s">
        <v>4586</v>
      </c>
      <c r="K478" t="s">
        <v>5068</v>
      </c>
      <c r="L478" t="s">
        <v>5512</v>
      </c>
    </row>
    <row r="479" spans="1:20">
      <c r="A479" t="s">
        <v>988</v>
      </c>
      <c r="B479" t="s">
        <v>989</v>
      </c>
      <c r="C479" t="s">
        <v>5514</v>
      </c>
      <c r="E479" t="s">
        <v>5515</v>
      </c>
      <c r="G479" t="s">
        <v>4504</v>
      </c>
      <c r="H479" t="s">
        <v>4536</v>
      </c>
      <c r="I479" t="s">
        <v>4537</v>
      </c>
      <c r="J479" t="s">
        <v>4538</v>
      </c>
      <c r="K479" t="s">
        <v>4539</v>
      </c>
      <c r="L479" t="s">
        <v>4540</v>
      </c>
      <c r="M479" t="s">
        <v>4541</v>
      </c>
      <c r="N479" t="s">
        <v>4542</v>
      </c>
      <c r="O479" t="s">
        <v>5413</v>
      </c>
      <c r="P479" t="s">
        <v>5414</v>
      </c>
    </row>
    <row r="480" spans="1:20">
      <c r="A480" t="s">
        <v>990</v>
      </c>
      <c r="B480" t="s">
        <v>991</v>
      </c>
      <c r="C480" t="s">
        <v>5514</v>
      </c>
      <c r="E480" t="s">
        <v>5515</v>
      </c>
      <c r="G480" t="s">
        <v>4504</v>
      </c>
      <c r="H480" t="s">
        <v>4536</v>
      </c>
      <c r="I480" t="s">
        <v>4537</v>
      </c>
      <c r="J480" t="s">
        <v>4538</v>
      </c>
      <c r="K480" t="s">
        <v>4539</v>
      </c>
      <c r="L480" t="s">
        <v>4540</v>
      </c>
      <c r="M480" t="s">
        <v>4541</v>
      </c>
      <c r="N480" t="s">
        <v>4542</v>
      </c>
      <c r="O480" t="s">
        <v>5413</v>
      </c>
      <c r="P480" t="s">
        <v>5414</v>
      </c>
    </row>
    <row r="481" spans="1:22">
      <c r="A481" t="s">
        <v>992</v>
      </c>
      <c r="B481" t="s">
        <v>993</v>
      </c>
      <c r="C481" t="s">
        <v>5514</v>
      </c>
      <c r="E481" t="s">
        <v>5515</v>
      </c>
      <c r="G481" t="s">
        <v>4504</v>
      </c>
      <c r="H481" t="s">
        <v>4536</v>
      </c>
      <c r="I481" t="s">
        <v>4537</v>
      </c>
      <c r="J481" t="s">
        <v>4538</v>
      </c>
      <c r="K481" t="s">
        <v>4539</v>
      </c>
      <c r="L481" t="s">
        <v>4540</v>
      </c>
      <c r="M481" t="s">
        <v>4541</v>
      </c>
      <c r="N481" t="s">
        <v>4542</v>
      </c>
      <c r="O481" t="s">
        <v>5413</v>
      </c>
      <c r="P481" t="s">
        <v>5414</v>
      </c>
    </row>
    <row r="482" spans="1:22">
      <c r="A482" t="s">
        <v>994</v>
      </c>
      <c r="B482" t="s">
        <v>995</v>
      </c>
      <c r="C482" t="s">
        <v>5516</v>
      </c>
      <c r="E482" t="s">
        <v>5517</v>
      </c>
      <c r="G482" t="s">
        <v>4504</v>
      </c>
      <c r="H482" t="s">
        <v>4536</v>
      </c>
      <c r="I482" t="s">
        <v>4537</v>
      </c>
      <c r="J482" t="s">
        <v>4538</v>
      </c>
      <c r="K482" t="s">
        <v>4539</v>
      </c>
      <c r="L482" t="s">
        <v>4540</v>
      </c>
      <c r="M482" t="s">
        <v>4541</v>
      </c>
      <c r="N482" t="s">
        <v>4542</v>
      </c>
      <c r="O482" t="s">
        <v>4543</v>
      </c>
      <c r="P482" t="s">
        <v>4544</v>
      </c>
    </row>
    <row r="483" spans="1:22">
      <c r="A483" t="s">
        <v>998</v>
      </c>
      <c r="B483" t="s">
        <v>999</v>
      </c>
      <c r="C483" t="s">
        <v>5516</v>
      </c>
      <c r="E483" t="s">
        <v>5518</v>
      </c>
      <c r="G483" t="s">
        <v>4504</v>
      </c>
      <c r="H483" t="s">
        <v>4536</v>
      </c>
      <c r="I483" t="s">
        <v>4537</v>
      </c>
      <c r="J483" t="s">
        <v>4538</v>
      </c>
      <c r="K483" t="s">
        <v>4539</v>
      </c>
      <c r="L483" t="s">
        <v>4540</v>
      </c>
      <c r="M483" t="s">
        <v>4541</v>
      </c>
      <c r="N483" t="s">
        <v>4542</v>
      </c>
      <c r="O483" t="s">
        <v>4543</v>
      </c>
      <c r="P483" t="s">
        <v>4544</v>
      </c>
    </row>
    <row r="484" spans="1:22">
      <c r="A484" t="s">
        <v>1000</v>
      </c>
      <c r="B484" t="s">
        <v>1001</v>
      </c>
      <c r="C484" t="s">
        <v>5516</v>
      </c>
      <c r="E484" t="s">
        <v>5519</v>
      </c>
      <c r="G484" t="s">
        <v>4504</v>
      </c>
      <c r="H484" t="s">
        <v>4536</v>
      </c>
      <c r="I484" t="s">
        <v>4537</v>
      </c>
      <c r="J484" t="s">
        <v>4538</v>
      </c>
      <c r="K484" t="s">
        <v>4539</v>
      </c>
      <c r="L484" t="s">
        <v>4540</v>
      </c>
      <c r="M484" t="s">
        <v>4541</v>
      </c>
      <c r="N484" t="s">
        <v>4542</v>
      </c>
      <c r="O484" t="s">
        <v>4543</v>
      </c>
      <c r="P484" t="s">
        <v>4544</v>
      </c>
    </row>
    <row r="485" spans="1:22">
      <c r="A485" t="s">
        <v>1002</v>
      </c>
      <c r="B485" t="s">
        <v>1003</v>
      </c>
      <c r="C485" t="s">
        <v>5516</v>
      </c>
      <c r="E485" t="s">
        <v>5520</v>
      </c>
      <c r="G485" t="s">
        <v>4504</v>
      </c>
      <c r="H485" t="s">
        <v>4536</v>
      </c>
      <c r="I485" t="s">
        <v>4537</v>
      </c>
      <c r="J485" t="s">
        <v>4538</v>
      </c>
      <c r="K485" t="s">
        <v>4539</v>
      </c>
      <c r="L485" t="s">
        <v>4540</v>
      </c>
      <c r="M485" t="s">
        <v>4541</v>
      </c>
      <c r="N485" t="s">
        <v>4542</v>
      </c>
      <c r="O485" t="s">
        <v>4543</v>
      </c>
      <c r="P485" t="s">
        <v>4544</v>
      </c>
    </row>
    <row r="486" spans="1:22">
      <c r="A486" t="s">
        <v>1004</v>
      </c>
      <c r="B486" t="s">
        <v>1005</v>
      </c>
      <c r="C486" t="s">
        <v>5521</v>
      </c>
      <c r="E486" t="s">
        <v>5522</v>
      </c>
      <c r="G486" t="s">
        <v>4504</v>
      </c>
      <c r="H486" t="s">
        <v>4536</v>
      </c>
      <c r="I486" t="s">
        <v>4537</v>
      </c>
      <c r="J486" t="s">
        <v>5106</v>
      </c>
      <c r="K486" t="s">
        <v>5107</v>
      </c>
      <c r="L486" t="s">
        <v>5108</v>
      </c>
      <c r="M486" t="s">
        <v>5523</v>
      </c>
      <c r="N486" t="s">
        <v>5524</v>
      </c>
    </row>
    <row r="487" spans="1:22">
      <c r="A487" t="s">
        <v>1006</v>
      </c>
      <c r="B487" t="s">
        <v>1007</v>
      </c>
      <c r="C487" t="s">
        <v>5525</v>
      </c>
      <c r="E487" t="s">
        <v>5526</v>
      </c>
      <c r="G487" t="s">
        <v>4495</v>
      </c>
      <c r="H487" t="s">
        <v>4496</v>
      </c>
      <c r="I487" t="s">
        <v>4783</v>
      </c>
      <c r="J487" t="s">
        <v>4784</v>
      </c>
      <c r="K487" t="s">
        <v>4785</v>
      </c>
      <c r="L487" t="s">
        <v>4786</v>
      </c>
    </row>
    <row r="488" spans="1:22">
      <c r="A488" t="s">
        <v>1008</v>
      </c>
      <c r="B488" t="s">
        <v>1009</v>
      </c>
      <c r="C488" t="s">
        <v>5525</v>
      </c>
      <c r="E488" t="s">
        <v>5527</v>
      </c>
      <c r="G488" t="s">
        <v>4495</v>
      </c>
      <c r="H488" t="s">
        <v>4496</v>
      </c>
      <c r="I488" t="s">
        <v>4783</v>
      </c>
      <c r="J488" t="s">
        <v>4784</v>
      </c>
      <c r="K488" t="s">
        <v>4785</v>
      </c>
      <c r="L488" t="s">
        <v>4786</v>
      </c>
    </row>
    <row r="489" spans="1:22">
      <c r="A489" t="s">
        <v>1010</v>
      </c>
      <c r="B489" t="s">
        <v>1011</v>
      </c>
      <c r="C489" t="s">
        <v>4608</v>
      </c>
      <c r="E489" t="s">
        <v>5528</v>
      </c>
      <c r="G489" t="s">
        <v>4504</v>
      </c>
      <c r="H489" t="s">
        <v>4592</v>
      </c>
      <c r="I489" t="s">
        <v>4593</v>
      </c>
      <c r="J489" t="s">
        <v>4594</v>
      </c>
      <c r="K489" t="s">
        <v>4595</v>
      </c>
      <c r="L489" t="s">
        <v>4596</v>
      </c>
      <c r="M489" t="s">
        <v>4597</v>
      </c>
      <c r="N489" t="s">
        <v>4598</v>
      </c>
      <c r="O489" t="s">
        <v>4599</v>
      </c>
      <c r="P489" t="s">
        <v>4600</v>
      </c>
      <c r="Q489" t="s">
        <v>4601</v>
      </c>
      <c r="R489" t="s">
        <v>4602</v>
      </c>
      <c r="S489" t="s">
        <v>4603</v>
      </c>
      <c r="T489" t="s">
        <v>4604</v>
      </c>
    </row>
    <row r="490" spans="1:22">
      <c r="A490" t="s">
        <v>1012</v>
      </c>
      <c r="B490" t="s">
        <v>1013</v>
      </c>
      <c r="C490" t="s">
        <v>4608</v>
      </c>
      <c r="E490" t="s">
        <v>5529</v>
      </c>
      <c r="G490" t="s">
        <v>4504</v>
      </c>
      <c r="H490" t="s">
        <v>4592</v>
      </c>
      <c r="I490" t="s">
        <v>4593</v>
      </c>
      <c r="J490" t="s">
        <v>4594</v>
      </c>
      <c r="K490" t="s">
        <v>4595</v>
      </c>
      <c r="L490" t="s">
        <v>4596</v>
      </c>
      <c r="M490" t="s">
        <v>4597</v>
      </c>
      <c r="N490" t="s">
        <v>4598</v>
      </c>
      <c r="O490" t="s">
        <v>4599</v>
      </c>
      <c r="P490" t="s">
        <v>4600</v>
      </c>
      <c r="Q490" t="s">
        <v>4601</v>
      </c>
      <c r="R490" t="s">
        <v>4602</v>
      </c>
      <c r="S490" t="s">
        <v>4603</v>
      </c>
      <c r="T490" t="s">
        <v>4604</v>
      </c>
    </row>
    <row r="491" spans="1:22">
      <c r="A491" t="s">
        <v>1014</v>
      </c>
      <c r="B491" t="s">
        <v>1015</v>
      </c>
      <c r="C491" t="s">
        <v>4608</v>
      </c>
      <c r="E491" t="s">
        <v>5530</v>
      </c>
      <c r="G491" t="s">
        <v>4504</v>
      </c>
      <c r="H491" t="s">
        <v>4592</v>
      </c>
      <c r="I491" t="s">
        <v>4593</v>
      </c>
      <c r="J491" t="s">
        <v>4594</v>
      </c>
      <c r="K491" t="s">
        <v>4595</v>
      </c>
      <c r="L491" t="s">
        <v>4596</v>
      </c>
      <c r="M491" t="s">
        <v>4597</v>
      </c>
      <c r="N491" t="s">
        <v>4598</v>
      </c>
      <c r="O491" t="s">
        <v>4599</v>
      </c>
      <c r="P491" t="s">
        <v>4600</v>
      </c>
      <c r="Q491" t="s">
        <v>4601</v>
      </c>
      <c r="R491" t="s">
        <v>4602</v>
      </c>
      <c r="S491" t="s">
        <v>4603</v>
      </c>
      <c r="T491" t="s">
        <v>4604</v>
      </c>
    </row>
    <row r="492" spans="1:22">
      <c r="A492" t="s">
        <v>1017</v>
      </c>
      <c r="B492" t="s">
        <v>1018</v>
      </c>
      <c r="C492" t="s">
        <v>4608</v>
      </c>
      <c r="E492" t="s">
        <v>5531</v>
      </c>
      <c r="G492" t="s">
        <v>4504</v>
      </c>
      <c r="H492" t="s">
        <v>4592</v>
      </c>
      <c r="I492" t="s">
        <v>4593</v>
      </c>
      <c r="J492" t="s">
        <v>4594</v>
      </c>
      <c r="K492" t="s">
        <v>4595</v>
      </c>
      <c r="L492" t="s">
        <v>4596</v>
      </c>
      <c r="M492" t="s">
        <v>4597</v>
      </c>
      <c r="N492" t="s">
        <v>4598</v>
      </c>
      <c r="O492" t="s">
        <v>4599</v>
      </c>
      <c r="P492" t="s">
        <v>4600</v>
      </c>
      <c r="Q492" t="s">
        <v>4601</v>
      </c>
      <c r="R492" t="s">
        <v>4602</v>
      </c>
      <c r="S492" t="s">
        <v>4603</v>
      </c>
      <c r="T492" t="s">
        <v>4604</v>
      </c>
    </row>
    <row r="493" spans="1:22">
      <c r="A493" t="s">
        <v>1019</v>
      </c>
      <c r="B493" t="s">
        <v>1020</v>
      </c>
      <c r="C493" t="s">
        <v>5532</v>
      </c>
      <c r="E493" t="s">
        <v>5533</v>
      </c>
      <c r="G493" t="s">
        <v>4504</v>
      </c>
      <c r="H493" t="s">
        <v>4592</v>
      </c>
      <c r="I493" t="s">
        <v>4593</v>
      </c>
      <c r="J493" t="s">
        <v>4594</v>
      </c>
      <c r="K493" t="s">
        <v>4595</v>
      </c>
      <c r="L493" t="s">
        <v>4596</v>
      </c>
      <c r="M493" t="s">
        <v>4597</v>
      </c>
      <c r="N493" t="s">
        <v>4665</v>
      </c>
      <c r="O493" t="s">
        <v>4666</v>
      </c>
      <c r="P493" t="s">
        <v>4667</v>
      </c>
      <c r="Q493" t="s">
        <v>4668</v>
      </c>
      <c r="R493" t="s">
        <v>5534</v>
      </c>
      <c r="S493" t="s">
        <v>5535</v>
      </c>
      <c r="T493" t="s">
        <v>5536</v>
      </c>
      <c r="U493" t="s">
        <v>5537</v>
      </c>
      <c r="V493" t="s">
        <v>5538</v>
      </c>
    </row>
    <row r="494" spans="1:22">
      <c r="A494" t="s">
        <v>1021</v>
      </c>
      <c r="B494" t="s">
        <v>1022</v>
      </c>
      <c r="C494" t="s">
        <v>5532</v>
      </c>
      <c r="E494" t="s">
        <v>5539</v>
      </c>
      <c r="G494" t="s">
        <v>4504</v>
      </c>
      <c r="H494" t="s">
        <v>4592</v>
      </c>
      <c r="I494" t="s">
        <v>4593</v>
      </c>
      <c r="J494" t="s">
        <v>4594</v>
      </c>
      <c r="K494" t="s">
        <v>4595</v>
      </c>
      <c r="L494" t="s">
        <v>4596</v>
      </c>
      <c r="M494" t="s">
        <v>4597</v>
      </c>
      <c r="N494" t="s">
        <v>4665</v>
      </c>
      <c r="O494" t="s">
        <v>4666</v>
      </c>
      <c r="P494" t="s">
        <v>4667</v>
      </c>
      <c r="Q494" t="s">
        <v>4668</v>
      </c>
      <c r="R494" t="s">
        <v>5534</v>
      </c>
      <c r="S494" t="s">
        <v>5535</v>
      </c>
      <c r="T494" t="s">
        <v>5536</v>
      </c>
      <c r="U494" t="s">
        <v>5537</v>
      </c>
      <c r="V494" t="s">
        <v>5538</v>
      </c>
    </row>
    <row r="495" spans="1:22">
      <c r="A495" t="s">
        <v>1023</v>
      </c>
      <c r="B495" t="s">
        <v>1024</v>
      </c>
      <c r="C495" t="s">
        <v>5532</v>
      </c>
      <c r="E495" t="s">
        <v>5540</v>
      </c>
      <c r="G495" t="s">
        <v>4504</v>
      </c>
      <c r="H495" t="s">
        <v>4592</v>
      </c>
      <c r="I495" t="s">
        <v>4593</v>
      </c>
      <c r="J495" t="s">
        <v>4594</v>
      </c>
      <c r="K495" t="s">
        <v>4595</v>
      </c>
      <c r="L495" t="s">
        <v>4596</v>
      </c>
      <c r="M495" t="s">
        <v>4597</v>
      </c>
      <c r="N495" t="s">
        <v>4665</v>
      </c>
      <c r="O495" t="s">
        <v>4666</v>
      </c>
      <c r="P495" t="s">
        <v>4667</v>
      </c>
      <c r="Q495" t="s">
        <v>4668</v>
      </c>
      <c r="R495" t="s">
        <v>5534</v>
      </c>
      <c r="S495" t="s">
        <v>5535</v>
      </c>
      <c r="T495" t="s">
        <v>5536</v>
      </c>
      <c r="U495" t="s">
        <v>5537</v>
      </c>
      <c r="V495" t="s">
        <v>5538</v>
      </c>
    </row>
    <row r="496" spans="1:22">
      <c r="A496" t="s">
        <v>1025</v>
      </c>
      <c r="B496" t="s">
        <v>1026</v>
      </c>
      <c r="C496" t="s">
        <v>5532</v>
      </c>
      <c r="E496" t="s">
        <v>5541</v>
      </c>
      <c r="G496" t="s">
        <v>4504</v>
      </c>
      <c r="H496" t="s">
        <v>4592</v>
      </c>
      <c r="I496" t="s">
        <v>4593</v>
      </c>
      <c r="J496" t="s">
        <v>4594</v>
      </c>
      <c r="K496" t="s">
        <v>4595</v>
      </c>
      <c r="L496" t="s">
        <v>4596</v>
      </c>
      <c r="M496" t="s">
        <v>4597</v>
      </c>
      <c r="N496" t="s">
        <v>4665</v>
      </c>
      <c r="O496" t="s">
        <v>4666</v>
      </c>
      <c r="P496" t="s">
        <v>4667</v>
      </c>
      <c r="Q496" t="s">
        <v>4668</v>
      </c>
      <c r="R496" t="s">
        <v>5534</v>
      </c>
      <c r="S496" t="s">
        <v>5535</v>
      </c>
      <c r="T496" t="s">
        <v>5536</v>
      </c>
      <c r="U496" t="s">
        <v>5537</v>
      </c>
      <c r="V496" t="s">
        <v>5538</v>
      </c>
    </row>
    <row r="497" spans="1:23">
      <c r="A497" t="s">
        <v>1027</v>
      </c>
      <c r="B497" t="s">
        <v>1028</v>
      </c>
      <c r="C497" t="s">
        <v>5542</v>
      </c>
      <c r="E497" t="s">
        <v>5543</v>
      </c>
      <c r="G497" t="s">
        <v>4495</v>
      </c>
      <c r="H497" t="s">
        <v>4496</v>
      </c>
      <c r="I497" t="s">
        <v>4789</v>
      </c>
      <c r="J497" t="s">
        <v>4790</v>
      </c>
      <c r="K497" t="s">
        <v>4791</v>
      </c>
      <c r="L497" t="s">
        <v>4827</v>
      </c>
    </row>
    <row r="498" spans="1:23">
      <c r="A498" t="s">
        <v>1029</v>
      </c>
      <c r="B498" t="s">
        <v>1030</v>
      </c>
      <c r="C498" t="s">
        <v>5542</v>
      </c>
      <c r="E498" t="s">
        <v>5544</v>
      </c>
      <c r="G498" t="s">
        <v>4495</v>
      </c>
      <c r="H498" t="s">
        <v>4496</v>
      </c>
      <c r="I498" t="s">
        <v>4789</v>
      </c>
      <c r="J498" t="s">
        <v>4790</v>
      </c>
      <c r="K498" t="s">
        <v>4791</v>
      </c>
      <c r="L498" t="s">
        <v>4827</v>
      </c>
    </row>
    <row r="499" spans="1:23">
      <c r="A499" t="s">
        <v>1031</v>
      </c>
      <c r="B499" t="s">
        <v>1032</v>
      </c>
      <c r="C499" t="s">
        <v>5532</v>
      </c>
      <c r="E499" t="s">
        <v>5545</v>
      </c>
      <c r="G499" t="s">
        <v>4504</v>
      </c>
      <c r="H499" t="s">
        <v>4592</v>
      </c>
      <c r="I499" t="s">
        <v>4593</v>
      </c>
      <c r="J499" t="s">
        <v>4594</v>
      </c>
      <c r="K499" t="s">
        <v>4595</v>
      </c>
      <c r="L499" t="s">
        <v>4596</v>
      </c>
      <c r="M499" t="s">
        <v>4597</v>
      </c>
      <c r="N499" t="s">
        <v>4665</v>
      </c>
      <c r="O499" t="s">
        <v>4666</v>
      </c>
      <c r="P499" t="s">
        <v>4667</v>
      </c>
      <c r="Q499" t="s">
        <v>4668</v>
      </c>
      <c r="R499" t="s">
        <v>5534</v>
      </c>
      <c r="S499" t="s">
        <v>5535</v>
      </c>
      <c r="T499" t="s">
        <v>5536</v>
      </c>
      <c r="U499" t="s">
        <v>5537</v>
      </c>
      <c r="V499" t="s">
        <v>5538</v>
      </c>
    </row>
    <row r="500" spans="1:23">
      <c r="A500" t="s">
        <v>1033</v>
      </c>
      <c r="B500" t="s">
        <v>1034</v>
      </c>
      <c r="C500" t="s">
        <v>5546</v>
      </c>
      <c r="E500" t="s">
        <v>5547</v>
      </c>
      <c r="G500" t="s">
        <v>4504</v>
      </c>
      <c r="H500" t="s">
        <v>4505</v>
      </c>
      <c r="I500" t="s">
        <v>4628</v>
      </c>
      <c r="J500" t="s">
        <v>4629</v>
      </c>
      <c r="K500" t="s">
        <v>4630</v>
      </c>
      <c r="L500" t="s">
        <v>4631</v>
      </c>
      <c r="M500" t="s">
        <v>4632</v>
      </c>
      <c r="N500" t="s">
        <v>5548</v>
      </c>
      <c r="O500" t="s">
        <v>5549</v>
      </c>
    </row>
    <row r="501" spans="1:23">
      <c r="A501" t="s">
        <v>1035</v>
      </c>
      <c r="B501" t="s">
        <v>1036</v>
      </c>
      <c r="C501" t="s">
        <v>5546</v>
      </c>
      <c r="E501" t="s">
        <v>5547</v>
      </c>
      <c r="G501" t="s">
        <v>4504</v>
      </c>
      <c r="H501" t="s">
        <v>4505</v>
      </c>
      <c r="I501" t="s">
        <v>4628</v>
      </c>
      <c r="J501" t="s">
        <v>4629</v>
      </c>
      <c r="K501" t="s">
        <v>4630</v>
      </c>
      <c r="L501" t="s">
        <v>4631</v>
      </c>
      <c r="M501" t="s">
        <v>4632</v>
      </c>
      <c r="N501" t="s">
        <v>5548</v>
      </c>
      <c r="O501" t="s">
        <v>5549</v>
      </c>
    </row>
    <row r="502" spans="1:23">
      <c r="A502" t="s">
        <v>1037</v>
      </c>
      <c r="B502" t="s">
        <v>1038</v>
      </c>
      <c r="C502" t="s">
        <v>5550</v>
      </c>
      <c r="E502" t="s">
        <v>5551</v>
      </c>
      <c r="G502" t="s">
        <v>4504</v>
      </c>
      <c r="H502" t="s">
        <v>4592</v>
      </c>
      <c r="I502" t="s">
        <v>4593</v>
      </c>
      <c r="J502" t="s">
        <v>4594</v>
      </c>
      <c r="K502" t="s">
        <v>4595</v>
      </c>
      <c r="L502" t="s">
        <v>4596</v>
      </c>
      <c r="M502" t="s">
        <v>4597</v>
      </c>
      <c r="N502" t="s">
        <v>4665</v>
      </c>
      <c r="O502" t="s">
        <v>4666</v>
      </c>
      <c r="P502" t="s">
        <v>4667</v>
      </c>
      <c r="Q502" t="s">
        <v>4668</v>
      </c>
      <c r="R502" t="s">
        <v>5534</v>
      </c>
      <c r="S502" t="s">
        <v>5535</v>
      </c>
      <c r="T502" t="s">
        <v>5552</v>
      </c>
      <c r="U502" t="s">
        <v>5553</v>
      </c>
      <c r="V502" t="s">
        <v>5554</v>
      </c>
      <c r="W502" t="s">
        <v>5555</v>
      </c>
    </row>
    <row r="503" spans="1:23">
      <c r="A503" t="s">
        <v>1039</v>
      </c>
      <c r="B503" t="s">
        <v>1040</v>
      </c>
      <c r="C503" t="s">
        <v>5550</v>
      </c>
      <c r="E503" t="s">
        <v>5551</v>
      </c>
      <c r="G503" t="s">
        <v>4504</v>
      </c>
      <c r="H503" t="s">
        <v>4592</v>
      </c>
      <c r="I503" t="s">
        <v>4593</v>
      </c>
      <c r="J503" t="s">
        <v>4594</v>
      </c>
      <c r="K503" t="s">
        <v>4595</v>
      </c>
      <c r="L503" t="s">
        <v>4596</v>
      </c>
      <c r="M503" t="s">
        <v>4597</v>
      </c>
      <c r="N503" t="s">
        <v>4665</v>
      </c>
      <c r="O503" t="s">
        <v>4666</v>
      </c>
      <c r="P503" t="s">
        <v>4667</v>
      </c>
      <c r="Q503" t="s">
        <v>4668</v>
      </c>
      <c r="R503" t="s">
        <v>5534</v>
      </c>
      <c r="S503" t="s">
        <v>5535</v>
      </c>
      <c r="T503" t="s">
        <v>5552</v>
      </c>
      <c r="U503" t="s">
        <v>5553</v>
      </c>
      <c r="V503" t="s">
        <v>5554</v>
      </c>
      <c r="W503" t="s">
        <v>5555</v>
      </c>
    </row>
    <row r="504" spans="1:23">
      <c r="A504" t="s">
        <v>1041</v>
      </c>
      <c r="B504" t="s">
        <v>1042</v>
      </c>
      <c r="C504" t="s">
        <v>5550</v>
      </c>
      <c r="E504" t="s">
        <v>5551</v>
      </c>
      <c r="G504" t="s">
        <v>4504</v>
      </c>
      <c r="H504" t="s">
        <v>4592</v>
      </c>
      <c r="I504" t="s">
        <v>4593</v>
      </c>
      <c r="J504" t="s">
        <v>4594</v>
      </c>
      <c r="K504" t="s">
        <v>4595</v>
      </c>
      <c r="L504" t="s">
        <v>4596</v>
      </c>
      <c r="M504" t="s">
        <v>4597</v>
      </c>
      <c r="N504" t="s">
        <v>4665</v>
      </c>
      <c r="O504" t="s">
        <v>4666</v>
      </c>
      <c r="P504" t="s">
        <v>4667</v>
      </c>
      <c r="Q504" t="s">
        <v>4668</v>
      </c>
      <c r="R504" t="s">
        <v>5534</v>
      </c>
      <c r="S504" t="s">
        <v>5535</v>
      </c>
      <c r="T504" t="s">
        <v>5552</v>
      </c>
      <c r="U504" t="s">
        <v>5553</v>
      </c>
      <c r="V504" t="s">
        <v>5554</v>
      </c>
      <c r="W504" t="s">
        <v>5555</v>
      </c>
    </row>
    <row r="505" spans="1:23">
      <c r="A505" t="s">
        <v>1043</v>
      </c>
      <c r="B505" t="s">
        <v>1044</v>
      </c>
      <c r="C505" t="s">
        <v>5550</v>
      </c>
      <c r="E505" t="s">
        <v>5551</v>
      </c>
      <c r="G505" t="s">
        <v>4504</v>
      </c>
      <c r="H505" t="s">
        <v>4592</v>
      </c>
      <c r="I505" t="s">
        <v>4593</v>
      </c>
      <c r="J505" t="s">
        <v>4594</v>
      </c>
      <c r="K505" t="s">
        <v>4595</v>
      </c>
      <c r="L505" t="s">
        <v>4596</v>
      </c>
      <c r="M505" t="s">
        <v>4597</v>
      </c>
      <c r="N505" t="s">
        <v>4665</v>
      </c>
      <c r="O505" t="s">
        <v>4666</v>
      </c>
      <c r="P505" t="s">
        <v>4667</v>
      </c>
      <c r="Q505" t="s">
        <v>4668</v>
      </c>
      <c r="R505" t="s">
        <v>5534</v>
      </c>
      <c r="S505" t="s">
        <v>5535</v>
      </c>
      <c r="T505" t="s">
        <v>5552</v>
      </c>
      <c r="U505" t="s">
        <v>5553</v>
      </c>
      <c r="V505" t="s">
        <v>5554</v>
      </c>
      <c r="W505" t="s">
        <v>5555</v>
      </c>
    </row>
    <row r="506" spans="1:23">
      <c r="A506" t="s">
        <v>1045</v>
      </c>
      <c r="B506" t="s">
        <v>1046</v>
      </c>
      <c r="C506" t="s">
        <v>5550</v>
      </c>
      <c r="E506" t="s">
        <v>5551</v>
      </c>
      <c r="G506" t="s">
        <v>4504</v>
      </c>
      <c r="H506" t="s">
        <v>4592</v>
      </c>
      <c r="I506" t="s">
        <v>4593</v>
      </c>
      <c r="J506" t="s">
        <v>4594</v>
      </c>
      <c r="K506" t="s">
        <v>4595</v>
      </c>
      <c r="L506" t="s">
        <v>4596</v>
      </c>
      <c r="M506" t="s">
        <v>4597</v>
      </c>
      <c r="N506" t="s">
        <v>4665</v>
      </c>
      <c r="O506" t="s">
        <v>4666</v>
      </c>
      <c r="P506" t="s">
        <v>4667</v>
      </c>
      <c r="Q506" t="s">
        <v>4668</v>
      </c>
      <c r="R506" t="s">
        <v>5534</v>
      </c>
      <c r="S506" t="s">
        <v>5535</v>
      </c>
      <c r="T506" t="s">
        <v>5552</v>
      </c>
      <c r="U506" t="s">
        <v>5553</v>
      </c>
      <c r="V506" t="s">
        <v>5554</v>
      </c>
      <c r="W506" t="s">
        <v>5555</v>
      </c>
    </row>
    <row r="507" spans="1:23">
      <c r="A507" t="s">
        <v>1047</v>
      </c>
      <c r="B507" t="s">
        <v>1048</v>
      </c>
      <c r="C507" t="s">
        <v>5550</v>
      </c>
      <c r="E507" t="s">
        <v>5551</v>
      </c>
      <c r="G507" t="s">
        <v>4504</v>
      </c>
      <c r="H507" t="s">
        <v>4592</v>
      </c>
      <c r="I507" t="s">
        <v>4593</v>
      </c>
      <c r="J507" t="s">
        <v>4594</v>
      </c>
      <c r="K507" t="s">
        <v>4595</v>
      </c>
      <c r="L507" t="s">
        <v>4596</v>
      </c>
      <c r="M507" t="s">
        <v>4597</v>
      </c>
      <c r="N507" t="s">
        <v>4665</v>
      </c>
      <c r="O507" t="s">
        <v>4666</v>
      </c>
      <c r="P507" t="s">
        <v>4667</v>
      </c>
      <c r="Q507" t="s">
        <v>4668</v>
      </c>
      <c r="R507" t="s">
        <v>5534</v>
      </c>
      <c r="S507" t="s">
        <v>5535</v>
      </c>
      <c r="T507" t="s">
        <v>5552</v>
      </c>
      <c r="U507" t="s">
        <v>5553</v>
      </c>
      <c r="V507" t="s">
        <v>5554</v>
      </c>
      <c r="W507" t="s">
        <v>5555</v>
      </c>
    </row>
    <row r="508" spans="1:23">
      <c r="A508" t="s">
        <v>1049</v>
      </c>
      <c r="B508" t="s">
        <v>1050</v>
      </c>
      <c r="C508" t="s">
        <v>5556</v>
      </c>
      <c r="E508" t="s">
        <v>5557</v>
      </c>
      <c r="G508" t="s">
        <v>4504</v>
      </c>
      <c r="H508" t="s">
        <v>4514</v>
      </c>
      <c r="I508" t="s">
        <v>4515</v>
      </c>
      <c r="J508" t="s">
        <v>4516</v>
      </c>
      <c r="K508" t="s">
        <v>5558</v>
      </c>
      <c r="L508" t="s">
        <v>5559</v>
      </c>
      <c r="M508" t="s">
        <v>5560</v>
      </c>
      <c r="N508" t="s">
        <v>5561</v>
      </c>
      <c r="O508" t="s">
        <v>5562</v>
      </c>
      <c r="P508" t="s">
        <v>5563</v>
      </c>
      <c r="Q508" t="s">
        <v>5564</v>
      </c>
      <c r="R508" t="s">
        <v>5565</v>
      </c>
      <c r="S508" t="s">
        <v>5566</v>
      </c>
    </row>
    <row r="509" spans="1:23">
      <c r="A509" t="s">
        <v>1051</v>
      </c>
      <c r="B509" t="s">
        <v>1052</v>
      </c>
      <c r="C509" t="s">
        <v>5368</v>
      </c>
      <c r="E509" t="s">
        <v>5567</v>
      </c>
      <c r="G509" t="s">
        <v>4504</v>
      </c>
      <c r="H509" t="s">
        <v>4592</v>
      </c>
      <c r="I509" t="s">
        <v>4593</v>
      </c>
      <c r="J509" t="s">
        <v>4594</v>
      </c>
      <c r="K509" t="s">
        <v>4595</v>
      </c>
      <c r="L509" t="s">
        <v>4596</v>
      </c>
      <c r="M509" t="s">
        <v>4597</v>
      </c>
      <c r="N509" t="s">
        <v>4598</v>
      </c>
      <c r="O509" t="s">
        <v>4599</v>
      </c>
      <c r="P509" t="s">
        <v>4600</v>
      </c>
      <c r="Q509" t="s">
        <v>4601</v>
      </c>
      <c r="R509" t="s">
        <v>5186</v>
      </c>
      <c r="S509" t="s">
        <v>5187</v>
      </c>
      <c r="T509" t="s">
        <v>5370</v>
      </c>
    </row>
    <row r="510" spans="1:23">
      <c r="A510" t="s">
        <v>1053</v>
      </c>
      <c r="B510" t="s">
        <v>1054</v>
      </c>
      <c r="C510" t="s">
        <v>5368</v>
      </c>
      <c r="E510" t="s">
        <v>5568</v>
      </c>
      <c r="G510" t="s">
        <v>4504</v>
      </c>
      <c r="H510" t="s">
        <v>4592</v>
      </c>
      <c r="I510" t="s">
        <v>4593</v>
      </c>
      <c r="J510" t="s">
        <v>4594</v>
      </c>
      <c r="K510" t="s">
        <v>4595</v>
      </c>
      <c r="L510" t="s">
        <v>4596</v>
      </c>
      <c r="M510" t="s">
        <v>4597</v>
      </c>
      <c r="N510" t="s">
        <v>4598</v>
      </c>
      <c r="O510" t="s">
        <v>4599</v>
      </c>
      <c r="P510" t="s">
        <v>4600</v>
      </c>
      <c r="Q510" t="s">
        <v>4601</v>
      </c>
      <c r="R510" t="s">
        <v>5186</v>
      </c>
      <c r="S510" t="s">
        <v>5187</v>
      </c>
      <c r="T510" t="s">
        <v>5370</v>
      </c>
    </row>
    <row r="511" spans="1:23">
      <c r="A511" t="s">
        <v>1055</v>
      </c>
      <c r="B511" t="s">
        <v>1056</v>
      </c>
      <c r="C511" t="s">
        <v>5368</v>
      </c>
      <c r="E511" t="s">
        <v>5569</v>
      </c>
      <c r="G511" t="s">
        <v>4504</v>
      </c>
      <c r="H511" t="s">
        <v>4592</v>
      </c>
      <c r="I511" t="s">
        <v>4593</v>
      </c>
      <c r="J511" t="s">
        <v>4594</v>
      </c>
      <c r="K511" t="s">
        <v>4595</v>
      </c>
      <c r="L511" t="s">
        <v>4596</v>
      </c>
      <c r="M511" t="s">
        <v>4597</v>
      </c>
      <c r="N511" t="s">
        <v>4598</v>
      </c>
      <c r="O511" t="s">
        <v>4599</v>
      </c>
      <c r="P511" t="s">
        <v>4600</v>
      </c>
      <c r="Q511" t="s">
        <v>4601</v>
      </c>
      <c r="R511" t="s">
        <v>5186</v>
      </c>
      <c r="S511" t="s">
        <v>5187</v>
      </c>
      <c r="T511" t="s">
        <v>5370</v>
      </c>
    </row>
    <row r="512" spans="1:23">
      <c r="A512" t="s">
        <v>1057</v>
      </c>
      <c r="B512" t="s">
        <v>1058</v>
      </c>
      <c r="C512" t="s">
        <v>5368</v>
      </c>
      <c r="E512" t="s">
        <v>5570</v>
      </c>
      <c r="G512" t="s">
        <v>4504</v>
      </c>
      <c r="H512" t="s">
        <v>4592</v>
      </c>
      <c r="I512" t="s">
        <v>4593</v>
      </c>
      <c r="J512" t="s">
        <v>4594</v>
      </c>
      <c r="K512" t="s">
        <v>4595</v>
      </c>
      <c r="L512" t="s">
        <v>4596</v>
      </c>
      <c r="M512" t="s">
        <v>4597</v>
      </c>
      <c r="N512" t="s">
        <v>4598</v>
      </c>
      <c r="O512" t="s">
        <v>4599</v>
      </c>
      <c r="P512" t="s">
        <v>4600</v>
      </c>
      <c r="Q512" t="s">
        <v>4601</v>
      </c>
      <c r="R512" t="s">
        <v>5186</v>
      </c>
      <c r="S512" t="s">
        <v>5187</v>
      </c>
      <c r="T512" t="s">
        <v>5370</v>
      </c>
    </row>
    <row r="513" spans="1:20">
      <c r="A513" t="s">
        <v>1059</v>
      </c>
      <c r="B513" t="s">
        <v>1060</v>
      </c>
      <c r="C513" t="s">
        <v>5571</v>
      </c>
      <c r="E513" t="s">
        <v>5572</v>
      </c>
      <c r="G513" t="s">
        <v>4504</v>
      </c>
      <c r="H513" t="s">
        <v>4536</v>
      </c>
      <c r="I513" t="s">
        <v>4537</v>
      </c>
      <c r="J513" t="s">
        <v>4538</v>
      </c>
      <c r="K513" t="s">
        <v>4654</v>
      </c>
      <c r="L513" t="s">
        <v>4655</v>
      </c>
      <c r="M513" t="s">
        <v>4656</v>
      </c>
      <c r="N513" t="s">
        <v>4657</v>
      </c>
      <c r="O513" t="s">
        <v>4739</v>
      </c>
      <c r="P513" t="s">
        <v>5573</v>
      </c>
    </row>
    <row r="514" spans="1:20">
      <c r="A514" t="s">
        <v>1061</v>
      </c>
      <c r="B514" t="s">
        <v>1062</v>
      </c>
      <c r="C514" t="s">
        <v>5571</v>
      </c>
      <c r="E514" t="s">
        <v>5574</v>
      </c>
      <c r="G514" t="s">
        <v>4504</v>
      </c>
      <c r="H514" t="s">
        <v>4536</v>
      </c>
      <c r="I514" t="s">
        <v>4537</v>
      </c>
      <c r="J514" t="s">
        <v>4538</v>
      </c>
      <c r="K514" t="s">
        <v>4654</v>
      </c>
      <c r="L514" t="s">
        <v>4655</v>
      </c>
      <c r="M514" t="s">
        <v>4656</v>
      </c>
      <c r="N514" t="s">
        <v>4657</v>
      </c>
      <c r="O514" t="s">
        <v>4739</v>
      </c>
      <c r="P514" t="s">
        <v>5573</v>
      </c>
    </row>
    <row r="515" spans="1:20">
      <c r="A515" t="s">
        <v>1063</v>
      </c>
      <c r="B515" t="s">
        <v>1064</v>
      </c>
      <c r="C515" t="s">
        <v>5571</v>
      </c>
      <c r="E515" t="s">
        <v>5575</v>
      </c>
      <c r="G515" t="s">
        <v>4504</v>
      </c>
      <c r="H515" t="s">
        <v>4536</v>
      </c>
      <c r="I515" t="s">
        <v>4537</v>
      </c>
      <c r="J515" t="s">
        <v>4538</v>
      </c>
      <c r="K515" t="s">
        <v>4654</v>
      </c>
      <c r="L515" t="s">
        <v>4655</v>
      </c>
      <c r="M515" t="s">
        <v>4656</v>
      </c>
      <c r="N515" t="s">
        <v>4657</v>
      </c>
      <c r="O515" t="s">
        <v>4739</v>
      </c>
      <c r="P515" t="s">
        <v>5573</v>
      </c>
    </row>
    <row r="516" spans="1:20">
      <c r="A516" t="s">
        <v>1065</v>
      </c>
      <c r="B516" t="s">
        <v>1066</v>
      </c>
      <c r="C516" t="s">
        <v>5324</v>
      </c>
      <c r="E516" t="s">
        <v>5576</v>
      </c>
      <c r="G516" t="s">
        <v>4504</v>
      </c>
      <c r="H516" t="s">
        <v>4592</v>
      </c>
      <c r="I516" t="s">
        <v>4593</v>
      </c>
      <c r="J516" t="s">
        <v>4594</v>
      </c>
      <c r="K516" t="s">
        <v>4595</v>
      </c>
      <c r="L516" t="s">
        <v>4596</v>
      </c>
      <c r="M516" t="s">
        <v>4597</v>
      </c>
      <c r="N516" t="s">
        <v>4598</v>
      </c>
      <c r="O516" t="s">
        <v>4599</v>
      </c>
      <c r="P516" t="s">
        <v>4600</v>
      </c>
      <c r="Q516" t="s">
        <v>5326</v>
      </c>
      <c r="R516" t="s">
        <v>5327</v>
      </c>
      <c r="S516" t="s">
        <v>5328</v>
      </c>
      <c r="T516" t="s">
        <v>5329</v>
      </c>
    </row>
    <row r="517" spans="1:20">
      <c r="A517" t="s">
        <v>1067</v>
      </c>
      <c r="B517" t="s">
        <v>1068</v>
      </c>
      <c r="C517" t="s">
        <v>5577</v>
      </c>
      <c r="E517" t="s">
        <v>5578</v>
      </c>
      <c r="G517" t="s">
        <v>4504</v>
      </c>
      <c r="H517" t="s">
        <v>4536</v>
      </c>
      <c r="I517" t="s">
        <v>4537</v>
      </c>
      <c r="J517" t="s">
        <v>4538</v>
      </c>
      <c r="K517" t="s">
        <v>4539</v>
      </c>
      <c r="L517" t="s">
        <v>4540</v>
      </c>
      <c r="M517" t="s">
        <v>4541</v>
      </c>
      <c r="N517" t="s">
        <v>4800</v>
      </c>
      <c r="O517" t="s">
        <v>4801</v>
      </c>
      <c r="P517" t="s">
        <v>4802</v>
      </c>
    </row>
    <row r="518" spans="1:20">
      <c r="A518" t="s">
        <v>1069</v>
      </c>
      <c r="B518" t="s">
        <v>1070</v>
      </c>
      <c r="C518" t="s">
        <v>5577</v>
      </c>
      <c r="E518" t="s">
        <v>5578</v>
      </c>
      <c r="G518" t="s">
        <v>4504</v>
      </c>
      <c r="H518" t="s">
        <v>4536</v>
      </c>
      <c r="I518" t="s">
        <v>4537</v>
      </c>
      <c r="J518" t="s">
        <v>4538</v>
      </c>
      <c r="K518" t="s">
        <v>4539</v>
      </c>
      <c r="L518" t="s">
        <v>4540</v>
      </c>
      <c r="M518" t="s">
        <v>4541</v>
      </c>
      <c r="N518" t="s">
        <v>4800</v>
      </c>
      <c r="O518" t="s">
        <v>4801</v>
      </c>
      <c r="P518" t="s">
        <v>4802</v>
      </c>
    </row>
    <row r="519" spans="1:20">
      <c r="A519" t="s">
        <v>1071</v>
      </c>
      <c r="B519" t="s">
        <v>1072</v>
      </c>
      <c r="C519" t="s">
        <v>5577</v>
      </c>
      <c r="E519" t="s">
        <v>5578</v>
      </c>
      <c r="G519" t="s">
        <v>4504</v>
      </c>
      <c r="H519" t="s">
        <v>4536</v>
      </c>
      <c r="I519" t="s">
        <v>4537</v>
      </c>
      <c r="J519" t="s">
        <v>4538</v>
      </c>
      <c r="K519" t="s">
        <v>4539</v>
      </c>
      <c r="L519" t="s">
        <v>4540</v>
      </c>
      <c r="M519" t="s">
        <v>4541</v>
      </c>
      <c r="N519" t="s">
        <v>4800</v>
      </c>
      <c r="O519" t="s">
        <v>4801</v>
      </c>
      <c r="P519" t="s">
        <v>4802</v>
      </c>
    </row>
    <row r="520" spans="1:20">
      <c r="A520" t="s">
        <v>1075</v>
      </c>
      <c r="B520" t="s">
        <v>1076</v>
      </c>
      <c r="C520" t="s">
        <v>5324</v>
      </c>
      <c r="E520" t="s">
        <v>5579</v>
      </c>
      <c r="G520" t="s">
        <v>4504</v>
      </c>
      <c r="H520" t="s">
        <v>4592</v>
      </c>
      <c r="I520" t="s">
        <v>4593</v>
      </c>
      <c r="J520" t="s">
        <v>4594</v>
      </c>
      <c r="K520" t="s">
        <v>4595</v>
      </c>
      <c r="L520" t="s">
        <v>4596</v>
      </c>
      <c r="M520" t="s">
        <v>4597</v>
      </c>
      <c r="N520" t="s">
        <v>4598</v>
      </c>
      <c r="O520" t="s">
        <v>4599</v>
      </c>
      <c r="P520" t="s">
        <v>4600</v>
      </c>
      <c r="Q520" t="s">
        <v>5326</v>
      </c>
      <c r="R520" t="s">
        <v>5327</v>
      </c>
      <c r="S520" t="s">
        <v>5328</v>
      </c>
      <c r="T520" t="s">
        <v>5329</v>
      </c>
    </row>
    <row r="521" spans="1:20">
      <c r="A521" t="s">
        <v>1077</v>
      </c>
      <c r="B521" t="s">
        <v>1078</v>
      </c>
      <c r="C521" t="s">
        <v>5324</v>
      </c>
      <c r="E521" t="s">
        <v>5580</v>
      </c>
      <c r="G521" t="s">
        <v>4504</v>
      </c>
      <c r="H521" t="s">
        <v>4592</v>
      </c>
      <c r="I521" t="s">
        <v>4593</v>
      </c>
      <c r="J521" t="s">
        <v>4594</v>
      </c>
      <c r="K521" t="s">
        <v>4595</v>
      </c>
      <c r="L521" t="s">
        <v>4596</v>
      </c>
      <c r="M521" t="s">
        <v>4597</v>
      </c>
      <c r="N521" t="s">
        <v>4598</v>
      </c>
      <c r="O521" t="s">
        <v>4599</v>
      </c>
      <c r="P521" t="s">
        <v>4600</v>
      </c>
      <c r="Q521" t="s">
        <v>5326</v>
      </c>
      <c r="R521" t="s">
        <v>5327</v>
      </c>
      <c r="S521" t="s">
        <v>5328</v>
      </c>
      <c r="T521" t="s">
        <v>5329</v>
      </c>
    </row>
    <row r="522" spans="1:20">
      <c r="A522" t="s">
        <v>1079</v>
      </c>
      <c r="B522" t="s">
        <v>1080</v>
      </c>
      <c r="C522" t="s">
        <v>5581</v>
      </c>
      <c r="E522" t="s">
        <v>5582</v>
      </c>
      <c r="G522" t="s">
        <v>4504</v>
      </c>
      <c r="H522" t="s">
        <v>4536</v>
      </c>
      <c r="I522" t="s">
        <v>4537</v>
      </c>
      <c r="J522" t="s">
        <v>4538</v>
      </c>
      <c r="K522" t="s">
        <v>4539</v>
      </c>
      <c r="L522" t="s">
        <v>4540</v>
      </c>
      <c r="M522" t="s">
        <v>4541</v>
      </c>
      <c r="N522" t="s">
        <v>4800</v>
      </c>
      <c r="O522" t="s">
        <v>5583</v>
      </c>
      <c r="P522" t="s">
        <v>5584</v>
      </c>
    </row>
    <row r="523" spans="1:20">
      <c r="A523" t="s">
        <v>1081</v>
      </c>
      <c r="B523" t="s">
        <v>1082</v>
      </c>
      <c r="C523" t="s">
        <v>5581</v>
      </c>
      <c r="E523" t="s">
        <v>5585</v>
      </c>
      <c r="G523" t="s">
        <v>4504</v>
      </c>
      <c r="H523" t="s">
        <v>4536</v>
      </c>
      <c r="I523" t="s">
        <v>4537</v>
      </c>
      <c r="J523" t="s">
        <v>4538</v>
      </c>
      <c r="K523" t="s">
        <v>4539</v>
      </c>
      <c r="L523" t="s">
        <v>4540</v>
      </c>
      <c r="M523" t="s">
        <v>4541</v>
      </c>
      <c r="N523" t="s">
        <v>4800</v>
      </c>
      <c r="O523" t="s">
        <v>5583</v>
      </c>
      <c r="P523" t="s">
        <v>5584</v>
      </c>
    </row>
    <row r="524" spans="1:20">
      <c r="A524" t="s">
        <v>1083</v>
      </c>
      <c r="B524" t="s">
        <v>1084</v>
      </c>
      <c r="C524" t="s">
        <v>5581</v>
      </c>
      <c r="E524" t="s">
        <v>5586</v>
      </c>
      <c r="G524" t="s">
        <v>4504</v>
      </c>
      <c r="H524" t="s">
        <v>4536</v>
      </c>
      <c r="I524" t="s">
        <v>4537</v>
      </c>
      <c r="J524" t="s">
        <v>4538</v>
      </c>
      <c r="K524" t="s">
        <v>4539</v>
      </c>
      <c r="L524" t="s">
        <v>4540</v>
      </c>
      <c r="M524" t="s">
        <v>4541</v>
      </c>
      <c r="N524" t="s">
        <v>4800</v>
      </c>
      <c r="O524" t="s">
        <v>5583</v>
      </c>
      <c r="P524" t="s">
        <v>5584</v>
      </c>
    </row>
    <row r="525" spans="1:20">
      <c r="A525" t="s">
        <v>5587</v>
      </c>
      <c r="B525" t="s">
        <v>1086</v>
      </c>
      <c r="C525" t="s">
        <v>5588</v>
      </c>
      <c r="E525" t="s">
        <v>5589</v>
      </c>
      <c r="G525" t="s">
        <v>4504</v>
      </c>
      <c r="H525" t="s">
        <v>4514</v>
      </c>
      <c r="I525" t="s">
        <v>4515</v>
      </c>
      <c r="J525" t="s">
        <v>4516</v>
      </c>
      <c r="K525" t="s">
        <v>5558</v>
      </c>
      <c r="L525" t="s">
        <v>5590</v>
      </c>
      <c r="M525" t="s">
        <v>5591</v>
      </c>
      <c r="N525" t="s">
        <v>5592</v>
      </c>
      <c r="O525" t="s">
        <v>5593</v>
      </c>
      <c r="P525" t="s">
        <v>5594</v>
      </c>
    </row>
    <row r="526" spans="1:20">
      <c r="A526" t="s">
        <v>1087</v>
      </c>
      <c r="B526" t="s">
        <v>1088</v>
      </c>
      <c r="C526" t="s">
        <v>5595</v>
      </c>
      <c r="E526" t="s">
        <v>5596</v>
      </c>
      <c r="G526" t="s">
        <v>4504</v>
      </c>
      <c r="H526" t="s">
        <v>4514</v>
      </c>
      <c r="I526" t="s">
        <v>4637</v>
      </c>
      <c r="J526" t="s">
        <v>4638</v>
      </c>
      <c r="K526" t="s">
        <v>4639</v>
      </c>
      <c r="L526" t="s">
        <v>4640</v>
      </c>
      <c r="M526" t="s">
        <v>4755</v>
      </c>
      <c r="N526" t="s">
        <v>4756</v>
      </c>
      <c r="O526" t="s">
        <v>4757</v>
      </c>
      <c r="P526" t="s">
        <v>5382</v>
      </c>
      <c r="Q526" t="s">
        <v>5597</v>
      </c>
      <c r="R526" t="s">
        <v>5598</v>
      </c>
      <c r="S526" t="s">
        <v>5599</v>
      </c>
    </row>
    <row r="527" spans="1:20">
      <c r="A527" t="s">
        <v>5600</v>
      </c>
      <c r="B527" t="s">
        <v>1090</v>
      </c>
      <c r="C527" t="s">
        <v>5601</v>
      </c>
      <c r="E527" t="s">
        <v>5602</v>
      </c>
      <c r="G527" t="s">
        <v>4504</v>
      </c>
      <c r="H527" t="s">
        <v>4514</v>
      </c>
      <c r="I527" t="s">
        <v>4515</v>
      </c>
      <c r="J527" t="s">
        <v>4516</v>
      </c>
      <c r="K527" t="s">
        <v>5558</v>
      </c>
      <c r="L527" t="s">
        <v>5590</v>
      </c>
      <c r="M527" t="s">
        <v>5591</v>
      </c>
      <c r="N527" t="s">
        <v>5592</v>
      </c>
      <c r="O527" t="s">
        <v>5593</v>
      </c>
      <c r="P527" t="s">
        <v>5603</v>
      </c>
    </row>
    <row r="528" spans="1:20">
      <c r="A528" t="s">
        <v>1091</v>
      </c>
      <c r="B528" t="s">
        <v>1092</v>
      </c>
      <c r="C528" t="s">
        <v>5604</v>
      </c>
      <c r="E528" t="s">
        <v>5605</v>
      </c>
      <c r="G528" t="s">
        <v>4504</v>
      </c>
      <c r="H528" t="s">
        <v>4592</v>
      </c>
      <c r="I528" t="s">
        <v>4706</v>
      </c>
      <c r="J528" t="s">
        <v>4707</v>
      </c>
      <c r="K528" t="s">
        <v>4708</v>
      </c>
      <c r="L528" t="s">
        <v>4709</v>
      </c>
      <c r="M528" t="s">
        <v>5606</v>
      </c>
      <c r="N528" t="s">
        <v>5607</v>
      </c>
    </row>
    <row r="529" spans="1:16">
      <c r="A529" t="s">
        <v>1093</v>
      </c>
      <c r="B529" t="s">
        <v>1094</v>
      </c>
      <c r="C529" t="s">
        <v>5604</v>
      </c>
      <c r="E529" t="s">
        <v>5608</v>
      </c>
      <c r="G529" t="s">
        <v>4504</v>
      </c>
      <c r="H529" t="s">
        <v>4592</v>
      </c>
      <c r="I529" t="s">
        <v>4706</v>
      </c>
      <c r="J529" t="s">
        <v>4707</v>
      </c>
      <c r="K529" t="s">
        <v>4708</v>
      </c>
      <c r="L529" t="s">
        <v>4709</v>
      </c>
      <c r="M529" t="s">
        <v>5606</v>
      </c>
      <c r="N529" t="s">
        <v>5607</v>
      </c>
    </row>
    <row r="530" spans="1:16">
      <c r="A530" t="s">
        <v>1095</v>
      </c>
      <c r="B530" t="s">
        <v>1096</v>
      </c>
      <c r="C530" t="s">
        <v>5604</v>
      </c>
      <c r="E530" t="s">
        <v>5609</v>
      </c>
      <c r="G530" t="s">
        <v>4504</v>
      </c>
      <c r="H530" t="s">
        <v>4592</v>
      </c>
      <c r="I530" t="s">
        <v>4706</v>
      </c>
      <c r="J530" t="s">
        <v>4707</v>
      </c>
      <c r="K530" t="s">
        <v>4708</v>
      </c>
      <c r="L530" t="s">
        <v>4709</v>
      </c>
      <c r="M530" t="s">
        <v>5606</v>
      </c>
      <c r="N530" t="s">
        <v>5607</v>
      </c>
    </row>
    <row r="531" spans="1:16">
      <c r="A531" t="s">
        <v>1097</v>
      </c>
      <c r="B531" t="s">
        <v>1098</v>
      </c>
      <c r="C531" t="s">
        <v>5604</v>
      </c>
      <c r="E531" t="s">
        <v>5610</v>
      </c>
      <c r="G531" t="s">
        <v>4504</v>
      </c>
      <c r="H531" t="s">
        <v>4592</v>
      </c>
      <c r="I531" t="s">
        <v>4706</v>
      </c>
      <c r="J531" t="s">
        <v>4707</v>
      </c>
      <c r="K531" t="s">
        <v>4708</v>
      </c>
      <c r="L531" t="s">
        <v>4709</v>
      </c>
      <c r="M531" t="s">
        <v>5606</v>
      </c>
      <c r="N531" t="s">
        <v>5607</v>
      </c>
    </row>
    <row r="532" spans="1:16">
      <c r="A532" t="s">
        <v>1100</v>
      </c>
      <c r="B532" t="s">
        <v>1101</v>
      </c>
      <c r="C532" t="s">
        <v>5604</v>
      </c>
      <c r="E532" t="s">
        <v>5611</v>
      </c>
      <c r="G532" t="s">
        <v>4504</v>
      </c>
      <c r="H532" t="s">
        <v>4592</v>
      </c>
      <c r="I532" t="s">
        <v>4706</v>
      </c>
      <c r="J532" t="s">
        <v>4707</v>
      </c>
      <c r="K532" t="s">
        <v>4708</v>
      </c>
      <c r="L532" t="s">
        <v>4709</v>
      </c>
      <c r="M532" t="s">
        <v>5606</v>
      </c>
      <c r="N532" t="s">
        <v>5607</v>
      </c>
    </row>
    <row r="533" spans="1:16">
      <c r="A533" t="s">
        <v>1102</v>
      </c>
      <c r="B533" t="s">
        <v>1103</v>
      </c>
      <c r="C533" t="s">
        <v>5612</v>
      </c>
      <c r="E533" t="s">
        <v>5613</v>
      </c>
      <c r="G533" t="s">
        <v>4504</v>
      </c>
      <c r="H533" t="s">
        <v>4536</v>
      </c>
      <c r="I533" t="s">
        <v>4537</v>
      </c>
      <c r="J533" t="s">
        <v>4538</v>
      </c>
      <c r="K533" t="s">
        <v>4539</v>
      </c>
      <c r="L533" t="s">
        <v>4540</v>
      </c>
      <c r="M533" t="s">
        <v>4541</v>
      </c>
      <c r="N533" t="s">
        <v>4800</v>
      </c>
      <c r="O533" t="s">
        <v>5583</v>
      </c>
      <c r="P533" t="s">
        <v>5584</v>
      </c>
    </row>
    <row r="534" spans="1:16">
      <c r="A534" t="s">
        <v>1108</v>
      </c>
      <c r="B534" t="s">
        <v>1109</v>
      </c>
      <c r="C534" t="s">
        <v>5612</v>
      </c>
      <c r="E534" t="s">
        <v>5614</v>
      </c>
      <c r="G534" t="s">
        <v>4504</v>
      </c>
      <c r="H534" t="s">
        <v>4536</v>
      </c>
      <c r="I534" t="s">
        <v>4537</v>
      </c>
      <c r="J534" t="s">
        <v>4538</v>
      </c>
      <c r="K534" t="s">
        <v>4539</v>
      </c>
      <c r="L534" t="s">
        <v>4540</v>
      </c>
      <c r="M534" t="s">
        <v>4541</v>
      </c>
      <c r="N534" t="s">
        <v>4800</v>
      </c>
      <c r="O534" t="s">
        <v>5583</v>
      </c>
      <c r="P534" t="s">
        <v>5584</v>
      </c>
    </row>
    <row r="535" spans="1:16">
      <c r="A535" t="s">
        <v>1110</v>
      </c>
      <c r="B535" t="s">
        <v>1111</v>
      </c>
      <c r="C535" t="s">
        <v>5615</v>
      </c>
      <c r="E535" t="s">
        <v>5616</v>
      </c>
      <c r="G535" t="s">
        <v>4504</v>
      </c>
      <c r="H535" t="s">
        <v>4536</v>
      </c>
      <c r="I535" t="s">
        <v>4537</v>
      </c>
      <c r="J535" t="s">
        <v>4538</v>
      </c>
      <c r="K535" t="s">
        <v>4539</v>
      </c>
      <c r="L535" t="s">
        <v>4540</v>
      </c>
      <c r="M535" t="s">
        <v>4541</v>
      </c>
      <c r="N535" t="s">
        <v>4800</v>
      </c>
      <c r="O535" t="s">
        <v>5583</v>
      </c>
      <c r="P535" t="s">
        <v>5584</v>
      </c>
    </row>
    <row r="536" spans="1:16">
      <c r="A536" t="s">
        <v>1114</v>
      </c>
      <c r="B536" t="s">
        <v>1115</v>
      </c>
      <c r="C536" t="s">
        <v>5615</v>
      </c>
      <c r="E536" t="s">
        <v>5617</v>
      </c>
      <c r="G536" t="s">
        <v>4504</v>
      </c>
      <c r="H536" t="s">
        <v>4536</v>
      </c>
      <c r="I536" t="s">
        <v>4537</v>
      </c>
      <c r="J536" t="s">
        <v>4538</v>
      </c>
      <c r="K536" t="s">
        <v>4539</v>
      </c>
      <c r="L536" t="s">
        <v>4540</v>
      </c>
      <c r="M536" t="s">
        <v>4541</v>
      </c>
      <c r="N536" t="s">
        <v>4800</v>
      </c>
      <c r="O536" t="s">
        <v>5583</v>
      </c>
      <c r="P536" t="s">
        <v>5584</v>
      </c>
    </row>
    <row r="537" spans="1:16">
      <c r="A537" t="s">
        <v>1116</v>
      </c>
      <c r="B537" t="s">
        <v>1117</v>
      </c>
      <c r="C537" t="s">
        <v>5618</v>
      </c>
      <c r="E537" t="s">
        <v>5619</v>
      </c>
      <c r="G537" t="s">
        <v>4504</v>
      </c>
      <c r="H537" t="s">
        <v>4592</v>
      </c>
      <c r="I537" t="s">
        <v>4706</v>
      </c>
      <c r="J537" t="s">
        <v>4707</v>
      </c>
      <c r="K537" t="s">
        <v>4708</v>
      </c>
      <c r="L537" t="s">
        <v>4709</v>
      </c>
      <c r="M537" t="s">
        <v>5606</v>
      </c>
      <c r="N537" t="s">
        <v>5607</v>
      </c>
    </row>
    <row r="538" spans="1:16">
      <c r="A538" t="s">
        <v>1118</v>
      </c>
      <c r="B538" t="s">
        <v>1119</v>
      </c>
      <c r="C538" t="s">
        <v>5618</v>
      </c>
      <c r="E538" t="s">
        <v>5619</v>
      </c>
      <c r="G538" t="s">
        <v>4504</v>
      </c>
      <c r="H538" t="s">
        <v>4592</v>
      </c>
      <c r="I538" t="s">
        <v>4706</v>
      </c>
      <c r="J538" t="s">
        <v>4707</v>
      </c>
      <c r="K538" t="s">
        <v>4708</v>
      </c>
      <c r="L538" t="s">
        <v>4709</v>
      </c>
      <c r="M538" t="s">
        <v>5606</v>
      </c>
      <c r="N538" t="s">
        <v>5607</v>
      </c>
    </row>
    <row r="539" spans="1:16">
      <c r="A539" t="s">
        <v>1120</v>
      </c>
      <c r="B539" t="s">
        <v>1121</v>
      </c>
      <c r="C539" t="s">
        <v>5618</v>
      </c>
      <c r="E539" t="s">
        <v>5619</v>
      </c>
      <c r="G539" t="s">
        <v>4504</v>
      </c>
      <c r="H539" t="s">
        <v>4592</v>
      </c>
      <c r="I539" t="s">
        <v>4706</v>
      </c>
      <c r="J539" t="s">
        <v>4707</v>
      </c>
      <c r="K539" t="s">
        <v>4708</v>
      </c>
      <c r="L539" t="s">
        <v>4709</v>
      </c>
      <c r="M539" t="s">
        <v>5606</v>
      </c>
      <c r="N539" t="s">
        <v>5607</v>
      </c>
    </row>
    <row r="540" spans="1:16">
      <c r="A540" t="s">
        <v>4408</v>
      </c>
      <c r="B540" t="s">
        <v>4409</v>
      </c>
      <c r="C540" t="s">
        <v>5620</v>
      </c>
      <c r="E540" t="s">
        <v>5621</v>
      </c>
      <c r="G540" t="s">
        <v>4495</v>
      </c>
      <c r="H540" t="s">
        <v>4551</v>
      </c>
      <c r="I540" t="s">
        <v>4552</v>
      </c>
      <c r="J540" t="s">
        <v>4722</v>
      </c>
      <c r="K540" t="s">
        <v>4723</v>
      </c>
      <c r="L540" t="s">
        <v>5622</v>
      </c>
    </row>
    <row r="541" spans="1:16">
      <c r="A541" t="s">
        <v>4410</v>
      </c>
      <c r="B541" t="s">
        <v>4411</v>
      </c>
      <c r="C541" t="s">
        <v>5623</v>
      </c>
      <c r="E541" t="s">
        <v>5624</v>
      </c>
      <c r="G541" t="s">
        <v>4495</v>
      </c>
      <c r="H541" t="s">
        <v>4551</v>
      </c>
      <c r="I541" t="s">
        <v>4552</v>
      </c>
      <c r="J541" t="s">
        <v>4722</v>
      </c>
      <c r="K541" t="s">
        <v>4723</v>
      </c>
      <c r="L541" t="s">
        <v>5622</v>
      </c>
    </row>
    <row r="542" spans="1:16">
      <c r="A542" t="s">
        <v>4404</v>
      </c>
      <c r="B542" t="s">
        <v>4405</v>
      </c>
      <c r="C542" t="s">
        <v>5625</v>
      </c>
      <c r="E542" t="s">
        <v>5626</v>
      </c>
      <c r="G542" t="s">
        <v>4495</v>
      </c>
      <c r="H542" t="s">
        <v>4551</v>
      </c>
      <c r="I542" t="s">
        <v>4552</v>
      </c>
      <c r="J542" t="s">
        <v>4722</v>
      </c>
      <c r="K542" t="s">
        <v>4723</v>
      </c>
      <c r="L542" t="s">
        <v>5622</v>
      </c>
    </row>
    <row r="543" spans="1:16">
      <c r="A543" t="s">
        <v>4414</v>
      </c>
      <c r="B543" t="s">
        <v>4415</v>
      </c>
      <c r="C543" t="s">
        <v>5627</v>
      </c>
      <c r="E543" t="s">
        <v>5628</v>
      </c>
      <c r="G543" t="s">
        <v>4495</v>
      </c>
      <c r="H543" t="s">
        <v>4551</v>
      </c>
      <c r="I543" t="s">
        <v>4552</v>
      </c>
      <c r="J543" t="s">
        <v>4722</v>
      </c>
      <c r="K543" t="s">
        <v>4723</v>
      </c>
      <c r="L543" t="s">
        <v>5622</v>
      </c>
    </row>
    <row r="544" spans="1:16">
      <c r="A544" t="s">
        <v>4412</v>
      </c>
      <c r="B544" t="s">
        <v>4413</v>
      </c>
      <c r="C544" t="s">
        <v>5629</v>
      </c>
      <c r="E544" t="s">
        <v>5630</v>
      </c>
      <c r="G544" t="s">
        <v>4495</v>
      </c>
      <c r="H544" t="s">
        <v>4551</v>
      </c>
      <c r="I544" t="s">
        <v>4552</v>
      </c>
      <c r="J544" t="s">
        <v>4722</v>
      </c>
      <c r="K544" t="s">
        <v>4723</v>
      </c>
      <c r="L544" t="s">
        <v>5622</v>
      </c>
    </row>
    <row r="545" spans="1:20">
      <c r="A545" t="s">
        <v>1122</v>
      </c>
      <c r="B545" t="s">
        <v>1123</v>
      </c>
      <c r="C545" t="s">
        <v>5631</v>
      </c>
      <c r="E545" t="s">
        <v>5632</v>
      </c>
      <c r="G545" t="s">
        <v>4504</v>
      </c>
      <c r="H545" t="s">
        <v>4514</v>
      </c>
      <c r="I545" t="s">
        <v>4637</v>
      </c>
      <c r="J545" t="s">
        <v>5633</v>
      </c>
      <c r="K545" t="s">
        <v>5634</v>
      </c>
      <c r="L545" t="s">
        <v>5635</v>
      </c>
    </row>
    <row r="546" spans="1:20">
      <c r="A546" t="s">
        <v>1124</v>
      </c>
      <c r="B546" t="s">
        <v>1125</v>
      </c>
      <c r="C546" t="s">
        <v>5324</v>
      </c>
      <c r="E546" t="s">
        <v>5636</v>
      </c>
      <c r="G546" t="s">
        <v>4504</v>
      </c>
      <c r="H546" t="s">
        <v>4592</v>
      </c>
      <c r="I546" t="s">
        <v>4593</v>
      </c>
      <c r="J546" t="s">
        <v>4594</v>
      </c>
      <c r="K546" t="s">
        <v>4595</v>
      </c>
      <c r="L546" t="s">
        <v>4596</v>
      </c>
      <c r="M546" t="s">
        <v>4597</v>
      </c>
      <c r="N546" t="s">
        <v>4598</v>
      </c>
      <c r="O546" t="s">
        <v>4599</v>
      </c>
      <c r="P546" t="s">
        <v>4600</v>
      </c>
      <c r="Q546" t="s">
        <v>5326</v>
      </c>
      <c r="R546" t="s">
        <v>5327</v>
      </c>
      <c r="S546" t="s">
        <v>5328</v>
      </c>
      <c r="T546" t="s">
        <v>5329</v>
      </c>
    </row>
    <row r="547" spans="1:20">
      <c r="A547" t="s">
        <v>1126</v>
      </c>
      <c r="B547" t="s">
        <v>1127</v>
      </c>
      <c r="C547" t="s">
        <v>5637</v>
      </c>
      <c r="E547" t="s">
        <v>5638</v>
      </c>
      <c r="G547" t="s">
        <v>4504</v>
      </c>
      <c r="H547" t="s">
        <v>4536</v>
      </c>
      <c r="I547" t="s">
        <v>4537</v>
      </c>
      <c r="J547" t="s">
        <v>4538</v>
      </c>
      <c r="K547" t="s">
        <v>4539</v>
      </c>
      <c r="L547" t="s">
        <v>4540</v>
      </c>
      <c r="M547" t="s">
        <v>4541</v>
      </c>
      <c r="N547" t="s">
        <v>4800</v>
      </c>
      <c r="O547" t="s">
        <v>5639</v>
      </c>
      <c r="P547" t="s">
        <v>5640</v>
      </c>
    </row>
    <row r="548" spans="1:20">
      <c r="A548" t="s">
        <v>1128</v>
      </c>
      <c r="B548" t="s">
        <v>1129</v>
      </c>
      <c r="C548" t="s">
        <v>5637</v>
      </c>
      <c r="E548" t="s">
        <v>5641</v>
      </c>
      <c r="G548" t="s">
        <v>4504</v>
      </c>
      <c r="H548" t="s">
        <v>4536</v>
      </c>
      <c r="I548" t="s">
        <v>4537</v>
      </c>
      <c r="J548" t="s">
        <v>4538</v>
      </c>
      <c r="K548" t="s">
        <v>4539</v>
      </c>
      <c r="L548" t="s">
        <v>4540</v>
      </c>
      <c r="M548" t="s">
        <v>4541</v>
      </c>
      <c r="N548" t="s">
        <v>4800</v>
      </c>
      <c r="O548" t="s">
        <v>5639</v>
      </c>
      <c r="P548" t="s">
        <v>5640</v>
      </c>
    </row>
    <row r="549" spans="1:20">
      <c r="A549" t="s">
        <v>1131</v>
      </c>
      <c r="B549" t="s">
        <v>1132</v>
      </c>
      <c r="C549" t="s">
        <v>5637</v>
      </c>
      <c r="E549" t="s">
        <v>5642</v>
      </c>
      <c r="G549" t="s">
        <v>4504</v>
      </c>
      <c r="H549" t="s">
        <v>4536</v>
      </c>
      <c r="I549" t="s">
        <v>4537</v>
      </c>
      <c r="J549" t="s">
        <v>4538</v>
      </c>
      <c r="K549" t="s">
        <v>4539</v>
      </c>
      <c r="L549" t="s">
        <v>4540</v>
      </c>
      <c r="M549" t="s">
        <v>4541</v>
      </c>
      <c r="N549" t="s">
        <v>4800</v>
      </c>
      <c r="O549" t="s">
        <v>5639</v>
      </c>
      <c r="P549" t="s">
        <v>5640</v>
      </c>
    </row>
    <row r="550" spans="1:20">
      <c r="A550" t="s">
        <v>4406</v>
      </c>
      <c r="B550" t="s">
        <v>4407</v>
      </c>
      <c r="C550" t="s">
        <v>5643</v>
      </c>
      <c r="E550" t="s">
        <v>5644</v>
      </c>
      <c r="G550" t="s">
        <v>4495</v>
      </c>
      <c r="H550" t="s">
        <v>4551</v>
      </c>
      <c r="I550" t="s">
        <v>4552</v>
      </c>
      <c r="J550" t="s">
        <v>4722</v>
      </c>
      <c r="K550" t="s">
        <v>4723</v>
      </c>
      <c r="L550" t="s">
        <v>5622</v>
      </c>
    </row>
    <row r="551" spans="1:20">
      <c r="A551" t="s">
        <v>1133</v>
      </c>
      <c r="B551" t="s">
        <v>1134</v>
      </c>
      <c r="C551" t="s">
        <v>5645</v>
      </c>
      <c r="E551" t="s">
        <v>5646</v>
      </c>
      <c r="G551" t="s">
        <v>4504</v>
      </c>
      <c r="H551" t="s">
        <v>5180</v>
      </c>
      <c r="I551" t="s">
        <v>5181</v>
      </c>
      <c r="J551" t="s">
        <v>5182</v>
      </c>
      <c r="K551" t="s">
        <v>5183</v>
      </c>
    </row>
    <row r="552" spans="1:20">
      <c r="A552" t="s">
        <v>1135</v>
      </c>
      <c r="B552" t="s">
        <v>1136</v>
      </c>
      <c r="C552" t="s">
        <v>5645</v>
      </c>
      <c r="E552" t="s">
        <v>5646</v>
      </c>
      <c r="G552" t="s">
        <v>4504</v>
      </c>
      <c r="H552" t="s">
        <v>5180</v>
      </c>
      <c r="I552" t="s">
        <v>5181</v>
      </c>
      <c r="J552" t="s">
        <v>5182</v>
      </c>
      <c r="K552" t="s">
        <v>5183</v>
      </c>
    </row>
    <row r="553" spans="1:20">
      <c r="A553" t="s">
        <v>1137</v>
      </c>
      <c r="B553" t="s">
        <v>1138</v>
      </c>
      <c r="C553" t="s">
        <v>5645</v>
      </c>
      <c r="E553" t="s">
        <v>5646</v>
      </c>
      <c r="G553" t="s">
        <v>4504</v>
      </c>
      <c r="H553" t="s">
        <v>5180</v>
      </c>
      <c r="I553" t="s">
        <v>5181</v>
      </c>
      <c r="J553" t="s">
        <v>5182</v>
      </c>
      <c r="K553" t="s">
        <v>5183</v>
      </c>
    </row>
    <row r="554" spans="1:20">
      <c r="A554" t="s">
        <v>1139</v>
      </c>
      <c r="B554" t="s">
        <v>1140</v>
      </c>
      <c r="C554" t="s">
        <v>5647</v>
      </c>
      <c r="E554" t="s">
        <v>5648</v>
      </c>
      <c r="G554" t="s">
        <v>4504</v>
      </c>
      <c r="H554" t="s">
        <v>4514</v>
      </c>
      <c r="I554" t="s">
        <v>5649</v>
      </c>
      <c r="J554" t="s">
        <v>5650</v>
      </c>
      <c r="K554" t="s">
        <v>5651</v>
      </c>
      <c r="L554" t="s">
        <v>5652</v>
      </c>
      <c r="M554" t="s">
        <v>5653</v>
      </c>
      <c r="N554" t="s">
        <v>5654</v>
      </c>
      <c r="O554" t="s">
        <v>5655</v>
      </c>
    </row>
    <row r="555" spans="1:20">
      <c r="A555" t="s">
        <v>1141</v>
      </c>
      <c r="B555" t="s">
        <v>1142</v>
      </c>
      <c r="C555" t="s">
        <v>5656</v>
      </c>
      <c r="E555" t="s">
        <v>5657</v>
      </c>
      <c r="G555" t="s">
        <v>4504</v>
      </c>
      <c r="H555" t="s">
        <v>4536</v>
      </c>
      <c r="I555" t="s">
        <v>4537</v>
      </c>
      <c r="J555" t="s">
        <v>4538</v>
      </c>
      <c r="K555" t="s">
        <v>4654</v>
      </c>
      <c r="L555" t="s">
        <v>4655</v>
      </c>
      <c r="M555" t="s">
        <v>4656</v>
      </c>
      <c r="N555" t="s">
        <v>5658</v>
      </c>
      <c r="O555" t="s">
        <v>5659</v>
      </c>
    </row>
    <row r="556" spans="1:20">
      <c r="A556" t="s">
        <v>1144</v>
      </c>
      <c r="B556" t="s">
        <v>1145</v>
      </c>
      <c r="C556" t="s">
        <v>5656</v>
      </c>
      <c r="E556" t="s">
        <v>5660</v>
      </c>
      <c r="G556" t="s">
        <v>4504</v>
      </c>
      <c r="H556" t="s">
        <v>4536</v>
      </c>
      <c r="I556" t="s">
        <v>4537</v>
      </c>
      <c r="J556" t="s">
        <v>4538</v>
      </c>
      <c r="K556" t="s">
        <v>4654</v>
      </c>
      <c r="L556" t="s">
        <v>4655</v>
      </c>
      <c r="M556" t="s">
        <v>4656</v>
      </c>
      <c r="N556" t="s">
        <v>5658</v>
      </c>
      <c r="O556" t="s">
        <v>5659</v>
      </c>
    </row>
    <row r="557" spans="1:20">
      <c r="A557" t="s">
        <v>1146</v>
      </c>
      <c r="B557" t="s">
        <v>1147</v>
      </c>
      <c r="C557" t="s">
        <v>5661</v>
      </c>
      <c r="E557" t="s">
        <v>5662</v>
      </c>
      <c r="G557" t="s">
        <v>4504</v>
      </c>
      <c r="H557" t="s">
        <v>4536</v>
      </c>
      <c r="I557" t="s">
        <v>5160</v>
      </c>
      <c r="J557" t="s">
        <v>5663</v>
      </c>
      <c r="K557" t="s">
        <v>5664</v>
      </c>
    </row>
    <row r="558" spans="1:20">
      <c r="A558" t="s">
        <v>1148</v>
      </c>
      <c r="B558" t="s">
        <v>1149</v>
      </c>
      <c r="C558" t="s">
        <v>5661</v>
      </c>
      <c r="E558" t="s">
        <v>5662</v>
      </c>
      <c r="G558" t="s">
        <v>4504</v>
      </c>
      <c r="H558" t="s">
        <v>4536</v>
      </c>
      <c r="I558" t="s">
        <v>5160</v>
      </c>
      <c r="J558" t="s">
        <v>5663</v>
      </c>
      <c r="K558" t="s">
        <v>5664</v>
      </c>
    </row>
    <row r="559" spans="1:20">
      <c r="A559" t="s">
        <v>1150</v>
      </c>
      <c r="B559" t="s">
        <v>1151</v>
      </c>
      <c r="C559" t="s">
        <v>5665</v>
      </c>
      <c r="E559" t="s">
        <v>5666</v>
      </c>
      <c r="G559" t="s">
        <v>4504</v>
      </c>
      <c r="H559" t="s">
        <v>4536</v>
      </c>
      <c r="I559" t="s">
        <v>4537</v>
      </c>
      <c r="J559" t="s">
        <v>4538</v>
      </c>
      <c r="K559" t="s">
        <v>4654</v>
      </c>
      <c r="L559" t="s">
        <v>4655</v>
      </c>
      <c r="M559" t="s">
        <v>4656</v>
      </c>
      <c r="N559" t="s">
        <v>5667</v>
      </c>
      <c r="O559" t="s">
        <v>5668</v>
      </c>
    </row>
    <row r="560" spans="1:20">
      <c r="A560" t="s">
        <v>1152</v>
      </c>
      <c r="B560" t="s">
        <v>1153</v>
      </c>
      <c r="C560" t="s">
        <v>5665</v>
      </c>
      <c r="E560" t="s">
        <v>5669</v>
      </c>
      <c r="G560" t="s">
        <v>4504</v>
      </c>
      <c r="H560" t="s">
        <v>4536</v>
      </c>
      <c r="I560" t="s">
        <v>4537</v>
      </c>
      <c r="J560" t="s">
        <v>4538</v>
      </c>
      <c r="K560" t="s">
        <v>4654</v>
      </c>
      <c r="L560" t="s">
        <v>4655</v>
      </c>
      <c r="M560" t="s">
        <v>4656</v>
      </c>
      <c r="N560" t="s">
        <v>5667</v>
      </c>
      <c r="O560" t="s">
        <v>5668</v>
      </c>
    </row>
    <row r="561" spans="1:16">
      <c r="A561" t="s">
        <v>1154</v>
      </c>
      <c r="B561" t="s">
        <v>1155</v>
      </c>
      <c r="C561" t="s">
        <v>5670</v>
      </c>
      <c r="E561" t="s">
        <v>5671</v>
      </c>
      <c r="G561" t="s">
        <v>4504</v>
      </c>
      <c r="H561" t="s">
        <v>4536</v>
      </c>
      <c r="I561" t="s">
        <v>4537</v>
      </c>
      <c r="J561" t="s">
        <v>4538</v>
      </c>
      <c r="K561" t="s">
        <v>4654</v>
      </c>
      <c r="L561" t="s">
        <v>4655</v>
      </c>
      <c r="M561" t="s">
        <v>4656</v>
      </c>
      <c r="N561" t="s">
        <v>4657</v>
      </c>
      <c r="O561" t="s">
        <v>4739</v>
      </c>
      <c r="P561" t="s">
        <v>5573</v>
      </c>
    </row>
    <row r="562" spans="1:16">
      <c r="A562" t="s">
        <v>1156</v>
      </c>
      <c r="B562" t="s">
        <v>1157</v>
      </c>
      <c r="C562" t="s">
        <v>5670</v>
      </c>
      <c r="E562" t="s">
        <v>5672</v>
      </c>
      <c r="G562" t="s">
        <v>4504</v>
      </c>
      <c r="H562" t="s">
        <v>4536</v>
      </c>
      <c r="I562" t="s">
        <v>4537</v>
      </c>
      <c r="J562" t="s">
        <v>4538</v>
      </c>
      <c r="K562" t="s">
        <v>4654</v>
      </c>
      <c r="L562" t="s">
        <v>4655</v>
      </c>
      <c r="M562" t="s">
        <v>4656</v>
      </c>
      <c r="N562" t="s">
        <v>4657</v>
      </c>
      <c r="O562" t="s">
        <v>4739</v>
      </c>
      <c r="P562" t="s">
        <v>5573</v>
      </c>
    </row>
    <row r="563" spans="1:16">
      <c r="A563" t="s">
        <v>1158</v>
      </c>
      <c r="B563" t="s">
        <v>1159</v>
      </c>
      <c r="C563" t="s">
        <v>5670</v>
      </c>
      <c r="E563" t="s">
        <v>5673</v>
      </c>
      <c r="G563" t="s">
        <v>4504</v>
      </c>
      <c r="H563" t="s">
        <v>4536</v>
      </c>
      <c r="I563" t="s">
        <v>4537</v>
      </c>
      <c r="J563" t="s">
        <v>4538</v>
      </c>
      <c r="K563" t="s">
        <v>4654</v>
      </c>
      <c r="L563" t="s">
        <v>4655</v>
      </c>
      <c r="M563" t="s">
        <v>4656</v>
      </c>
      <c r="N563" t="s">
        <v>4657</v>
      </c>
      <c r="O563" t="s">
        <v>4739</v>
      </c>
      <c r="P563" t="s">
        <v>5573</v>
      </c>
    </row>
    <row r="564" spans="1:16">
      <c r="A564" t="s">
        <v>4462</v>
      </c>
      <c r="B564" t="s">
        <v>4463</v>
      </c>
      <c r="C564" t="s">
        <v>5674</v>
      </c>
      <c r="E564" t="s">
        <v>5675</v>
      </c>
      <c r="G564" t="s">
        <v>4495</v>
      </c>
      <c r="H564" t="s">
        <v>4496</v>
      </c>
      <c r="I564" t="s">
        <v>5467</v>
      </c>
      <c r="J564" t="s">
        <v>5468</v>
      </c>
      <c r="K564" t="s">
        <v>5469</v>
      </c>
      <c r="L564" t="s">
        <v>5470</v>
      </c>
    </row>
    <row r="565" spans="1:16">
      <c r="A565" t="s">
        <v>1160</v>
      </c>
      <c r="B565" t="s">
        <v>1161</v>
      </c>
      <c r="C565" t="s">
        <v>5674</v>
      </c>
      <c r="E565" t="s">
        <v>5676</v>
      </c>
      <c r="G565" t="s">
        <v>4495</v>
      </c>
      <c r="H565" t="s">
        <v>4496</v>
      </c>
      <c r="I565" t="s">
        <v>5467</v>
      </c>
      <c r="J565" t="s">
        <v>5468</v>
      </c>
      <c r="K565" t="s">
        <v>5469</v>
      </c>
      <c r="L565" t="s">
        <v>5470</v>
      </c>
    </row>
    <row r="566" spans="1:16">
      <c r="A566" t="s">
        <v>1162</v>
      </c>
      <c r="B566" t="s">
        <v>1163</v>
      </c>
      <c r="C566" t="s">
        <v>5677</v>
      </c>
      <c r="E566" t="s">
        <v>5678</v>
      </c>
      <c r="G566" t="s">
        <v>4504</v>
      </c>
      <c r="H566" t="s">
        <v>4536</v>
      </c>
      <c r="I566" t="s">
        <v>4537</v>
      </c>
      <c r="J566" t="s">
        <v>4538</v>
      </c>
      <c r="K566" t="s">
        <v>4654</v>
      </c>
      <c r="L566" t="s">
        <v>4655</v>
      </c>
      <c r="M566" t="s">
        <v>4656</v>
      </c>
      <c r="N566" t="s">
        <v>4815</v>
      </c>
      <c r="O566" t="s">
        <v>5679</v>
      </c>
    </row>
    <row r="567" spans="1:16">
      <c r="A567" t="s">
        <v>1164</v>
      </c>
      <c r="B567" t="s">
        <v>1165</v>
      </c>
      <c r="C567" t="s">
        <v>5677</v>
      </c>
      <c r="E567" t="s">
        <v>5680</v>
      </c>
      <c r="G567" t="s">
        <v>4504</v>
      </c>
      <c r="H567" t="s">
        <v>4536</v>
      </c>
      <c r="I567" t="s">
        <v>4537</v>
      </c>
      <c r="J567" t="s">
        <v>4538</v>
      </c>
      <c r="K567" t="s">
        <v>4654</v>
      </c>
      <c r="L567" t="s">
        <v>4655</v>
      </c>
      <c r="M567" t="s">
        <v>4656</v>
      </c>
      <c r="N567" t="s">
        <v>4815</v>
      </c>
      <c r="O567" t="s">
        <v>5679</v>
      </c>
    </row>
    <row r="568" spans="1:16">
      <c r="A568" t="s">
        <v>1166</v>
      </c>
      <c r="B568" t="s">
        <v>1167</v>
      </c>
      <c r="C568" t="s">
        <v>5677</v>
      </c>
      <c r="E568" t="s">
        <v>5681</v>
      </c>
      <c r="G568" t="s">
        <v>4504</v>
      </c>
      <c r="H568" t="s">
        <v>4536</v>
      </c>
      <c r="I568" t="s">
        <v>4537</v>
      </c>
      <c r="J568" t="s">
        <v>4538</v>
      </c>
      <c r="K568" t="s">
        <v>4654</v>
      </c>
      <c r="L568" t="s">
        <v>4655</v>
      </c>
      <c r="M568" t="s">
        <v>4656</v>
      </c>
      <c r="N568" t="s">
        <v>4815</v>
      </c>
      <c r="O568" t="s">
        <v>5679</v>
      </c>
    </row>
    <row r="569" spans="1:16">
      <c r="A569" t="s">
        <v>1169</v>
      </c>
      <c r="B569" t="s">
        <v>1170</v>
      </c>
      <c r="C569" t="s">
        <v>5682</v>
      </c>
      <c r="E569" t="s">
        <v>5683</v>
      </c>
      <c r="G569" t="s">
        <v>4504</v>
      </c>
      <c r="H569" t="s">
        <v>4536</v>
      </c>
      <c r="I569" t="s">
        <v>4537</v>
      </c>
      <c r="J569" t="s">
        <v>4538</v>
      </c>
      <c r="K569" t="s">
        <v>4654</v>
      </c>
      <c r="L569" t="s">
        <v>4655</v>
      </c>
      <c r="M569" t="s">
        <v>4656</v>
      </c>
      <c r="N569" t="s">
        <v>4815</v>
      </c>
      <c r="O569" t="s">
        <v>5684</v>
      </c>
    </row>
    <row r="570" spans="1:16">
      <c r="A570" t="s">
        <v>1171</v>
      </c>
      <c r="B570" t="s">
        <v>1172</v>
      </c>
      <c r="C570" t="s">
        <v>5682</v>
      </c>
      <c r="E570" t="s">
        <v>5683</v>
      </c>
      <c r="G570" t="s">
        <v>4504</v>
      </c>
      <c r="H570" t="s">
        <v>4536</v>
      </c>
      <c r="I570" t="s">
        <v>4537</v>
      </c>
      <c r="J570" t="s">
        <v>4538</v>
      </c>
      <c r="K570" t="s">
        <v>4654</v>
      </c>
      <c r="L570" t="s">
        <v>4655</v>
      </c>
      <c r="M570" t="s">
        <v>4656</v>
      </c>
      <c r="N570" t="s">
        <v>4815</v>
      </c>
      <c r="O570" t="s">
        <v>5684</v>
      </c>
    </row>
    <row r="571" spans="1:16">
      <c r="A571" t="s">
        <v>1173</v>
      </c>
      <c r="B571" t="s">
        <v>1174</v>
      </c>
      <c r="C571" t="s">
        <v>5682</v>
      </c>
      <c r="E571" t="s">
        <v>5683</v>
      </c>
      <c r="G571" t="s">
        <v>4504</v>
      </c>
      <c r="H571" t="s">
        <v>4536</v>
      </c>
      <c r="I571" t="s">
        <v>4537</v>
      </c>
      <c r="J571" t="s">
        <v>4538</v>
      </c>
      <c r="K571" t="s">
        <v>4654</v>
      </c>
      <c r="L571" t="s">
        <v>4655</v>
      </c>
      <c r="M571" t="s">
        <v>4656</v>
      </c>
      <c r="N571" t="s">
        <v>4815</v>
      </c>
      <c r="O571" t="s">
        <v>5684</v>
      </c>
    </row>
    <row r="572" spans="1:16">
      <c r="A572" t="s">
        <v>1175</v>
      </c>
      <c r="B572" t="s">
        <v>1176</v>
      </c>
      <c r="C572" t="s">
        <v>5685</v>
      </c>
      <c r="E572" t="s">
        <v>5686</v>
      </c>
      <c r="G572" t="s">
        <v>4504</v>
      </c>
      <c r="H572" t="s">
        <v>4536</v>
      </c>
      <c r="I572" t="s">
        <v>4537</v>
      </c>
      <c r="J572" t="s">
        <v>4538</v>
      </c>
      <c r="K572" t="s">
        <v>4539</v>
      </c>
      <c r="L572" t="s">
        <v>4540</v>
      </c>
      <c r="M572" t="s">
        <v>4541</v>
      </c>
      <c r="N572" t="s">
        <v>4800</v>
      </c>
      <c r="O572" t="s">
        <v>5687</v>
      </c>
      <c r="P572" t="s">
        <v>5688</v>
      </c>
    </row>
    <row r="573" spans="1:16">
      <c r="A573" t="s">
        <v>1179</v>
      </c>
      <c r="B573" t="s">
        <v>1180</v>
      </c>
      <c r="C573" t="s">
        <v>5685</v>
      </c>
      <c r="E573" t="s">
        <v>5686</v>
      </c>
      <c r="G573" t="s">
        <v>4504</v>
      </c>
      <c r="H573" t="s">
        <v>4536</v>
      </c>
      <c r="I573" t="s">
        <v>4537</v>
      </c>
      <c r="J573" t="s">
        <v>4538</v>
      </c>
      <c r="K573" t="s">
        <v>4539</v>
      </c>
      <c r="L573" t="s">
        <v>4540</v>
      </c>
      <c r="M573" t="s">
        <v>4541</v>
      </c>
      <c r="N573" t="s">
        <v>4800</v>
      </c>
      <c r="O573" t="s">
        <v>5687</v>
      </c>
      <c r="P573" t="s">
        <v>5688</v>
      </c>
    </row>
    <row r="574" spans="1:16">
      <c r="A574" t="s">
        <v>1181</v>
      </c>
      <c r="B574" t="s">
        <v>1182</v>
      </c>
      <c r="C574" t="s">
        <v>5685</v>
      </c>
      <c r="E574" t="s">
        <v>5686</v>
      </c>
      <c r="G574" t="s">
        <v>4504</v>
      </c>
      <c r="H574" t="s">
        <v>4536</v>
      </c>
      <c r="I574" t="s">
        <v>4537</v>
      </c>
      <c r="J574" t="s">
        <v>4538</v>
      </c>
      <c r="K574" t="s">
        <v>4539</v>
      </c>
      <c r="L574" t="s">
        <v>4540</v>
      </c>
      <c r="M574" t="s">
        <v>4541</v>
      </c>
      <c r="N574" t="s">
        <v>4800</v>
      </c>
      <c r="O574" t="s">
        <v>5687</v>
      </c>
      <c r="P574" t="s">
        <v>5688</v>
      </c>
    </row>
    <row r="575" spans="1:16">
      <c r="A575" t="s">
        <v>1184</v>
      </c>
      <c r="B575" t="s">
        <v>1185</v>
      </c>
      <c r="C575" t="s">
        <v>5689</v>
      </c>
      <c r="E575" t="s">
        <v>5690</v>
      </c>
      <c r="G575" t="s">
        <v>4504</v>
      </c>
      <c r="H575" t="s">
        <v>4536</v>
      </c>
      <c r="I575" t="s">
        <v>4537</v>
      </c>
      <c r="J575" t="s">
        <v>4538</v>
      </c>
      <c r="K575" t="s">
        <v>4539</v>
      </c>
      <c r="L575" t="s">
        <v>4540</v>
      </c>
      <c r="M575" t="s">
        <v>4541</v>
      </c>
      <c r="N575" t="s">
        <v>4800</v>
      </c>
      <c r="O575" t="s">
        <v>4801</v>
      </c>
      <c r="P575" t="s">
        <v>5691</v>
      </c>
    </row>
    <row r="576" spans="1:16">
      <c r="A576" t="s">
        <v>1186</v>
      </c>
      <c r="B576" t="s">
        <v>1187</v>
      </c>
      <c r="C576" t="s">
        <v>5689</v>
      </c>
      <c r="E576" t="s">
        <v>5690</v>
      </c>
      <c r="G576" t="s">
        <v>4504</v>
      </c>
      <c r="H576" t="s">
        <v>4536</v>
      </c>
      <c r="I576" t="s">
        <v>4537</v>
      </c>
      <c r="J576" t="s">
        <v>4538</v>
      </c>
      <c r="K576" t="s">
        <v>4539</v>
      </c>
      <c r="L576" t="s">
        <v>4540</v>
      </c>
      <c r="M576" t="s">
        <v>4541</v>
      </c>
      <c r="N576" t="s">
        <v>4800</v>
      </c>
      <c r="O576" t="s">
        <v>4801</v>
      </c>
      <c r="P576" t="s">
        <v>5691</v>
      </c>
    </row>
    <row r="577" spans="1:16">
      <c r="A577" t="s">
        <v>1188</v>
      </c>
      <c r="B577" t="s">
        <v>1189</v>
      </c>
      <c r="C577" t="s">
        <v>5689</v>
      </c>
      <c r="E577" t="s">
        <v>5690</v>
      </c>
      <c r="G577" t="s">
        <v>4504</v>
      </c>
      <c r="H577" t="s">
        <v>4536</v>
      </c>
      <c r="I577" t="s">
        <v>4537</v>
      </c>
      <c r="J577" t="s">
        <v>4538</v>
      </c>
      <c r="K577" t="s">
        <v>4539</v>
      </c>
      <c r="L577" t="s">
        <v>4540</v>
      </c>
      <c r="M577" t="s">
        <v>4541</v>
      </c>
      <c r="N577" t="s">
        <v>4800</v>
      </c>
      <c r="O577" t="s">
        <v>4801</v>
      </c>
      <c r="P577" t="s">
        <v>5691</v>
      </c>
    </row>
    <row r="578" spans="1:16">
      <c r="A578" t="s">
        <v>1190</v>
      </c>
      <c r="B578" t="s">
        <v>1191</v>
      </c>
      <c r="C578" t="s">
        <v>5692</v>
      </c>
      <c r="E578" t="s">
        <v>5693</v>
      </c>
      <c r="G578" t="s">
        <v>4504</v>
      </c>
      <c r="H578" t="s">
        <v>4536</v>
      </c>
      <c r="I578" t="s">
        <v>4537</v>
      </c>
      <c r="J578" t="s">
        <v>4538</v>
      </c>
      <c r="K578" t="s">
        <v>4539</v>
      </c>
      <c r="L578" t="s">
        <v>4540</v>
      </c>
      <c r="M578" t="s">
        <v>4541</v>
      </c>
      <c r="N578" t="s">
        <v>4800</v>
      </c>
      <c r="O578" t="s">
        <v>4801</v>
      </c>
      <c r="P578" t="s">
        <v>5691</v>
      </c>
    </row>
    <row r="579" spans="1:16">
      <c r="A579" t="s">
        <v>1192</v>
      </c>
      <c r="B579" t="s">
        <v>1193</v>
      </c>
      <c r="C579" t="s">
        <v>5692</v>
      </c>
      <c r="E579" t="s">
        <v>5693</v>
      </c>
      <c r="G579" t="s">
        <v>4504</v>
      </c>
      <c r="H579" t="s">
        <v>4536</v>
      </c>
      <c r="I579" t="s">
        <v>4537</v>
      </c>
      <c r="J579" t="s">
        <v>4538</v>
      </c>
      <c r="K579" t="s">
        <v>4539</v>
      </c>
      <c r="L579" t="s">
        <v>4540</v>
      </c>
      <c r="M579" t="s">
        <v>4541</v>
      </c>
      <c r="N579" t="s">
        <v>4800</v>
      </c>
      <c r="O579" t="s">
        <v>4801</v>
      </c>
      <c r="P579" t="s">
        <v>5691</v>
      </c>
    </row>
    <row r="580" spans="1:16">
      <c r="A580" t="s">
        <v>1194</v>
      </c>
      <c r="B580" t="s">
        <v>1195</v>
      </c>
      <c r="C580" t="s">
        <v>5692</v>
      </c>
      <c r="E580" t="s">
        <v>5693</v>
      </c>
      <c r="G580" t="s">
        <v>4504</v>
      </c>
      <c r="H580" t="s">
        <v>4536</v>
      </c>
      <c r="I580" t="s">
        <v>4537</v>
      </c>
      <c r="J580" t="s">
        <v>4538</v>
      </c>
      <c r="K580" t="s">
        <v>4539</v>
      </c>
      <c r="L580" t="s">
        <v>4540</v>
      </c>
      <c r="M580" t="s">
        <v>4541</v>
      </c>
      <c r="N580" t="s">
        <v>4800</v>
      </c>
      <c r="O580" t="s">
        <v>4801</v>
      </c>
      <c r="P580" t="s">
        <v>5691</v>
      </c>
    </row>
    <row r="581" spans="1:16">
      <c r="A581" t="s">
        <v>1196</v>
      </c>
      <c r="B581" t="s">
        <v>1197</v>
      </c>
      <c r="C581" t="s">
        <v>5694</v>
      </c>
      <c r="E581" t="s">
        <v>5695</v>
      </c>
      <c r="G581" t="s">
        <v>4504</v>
      </c>
      <c r="H581" t="s">
        <v>4505</v>
      </c>
      <c r="I581" t="s">
        <v>5696</v>
      </c>
      <c r="J581" t="s">
        <v>5697</v>
      </c>
      <c r="K581" t="s">
        <v>5698</v>
      </c>
      <c r="L581" t="s">
        <v>5699</v>
      </c>
    </row>
    <row r="582" spans="1:16">
      <c r="A582" t="s">
        <v>1198</v>
      </c>
      <c r="B582" t="s">
        <v>1199</v>
      </c>
      <c r="C582" t="s">
        <v>5694</v>
      </c>
      <c r="E582" t="s">
        <v>5695</v>
      </c>
      <c r="G582" t="s">
        <v>4504</v>
      </c>
      <c r="H582" t="s">
        <v>4505</v>
      </c>
      <c r="I582" t="s">
        <v>5696</v>
      </c>
      <c r="J582" t="s">
        <v>5697</v>
      </c>
      <c r="K582" t="s">
        <v>5698</v>
      </c>
      <c r="L582" t="s">
        <v>5699</v>
      </c>
    </row>
    <row r="583" spans="1:16">
      <c r="A583" t="s">
        <v>1200</v>
      </c>
      <c r="B583" t="s">
        <v>1201</v>
      </c>
      <c r="C583" t="s">
        <v>5694</v>
      </c>
      <c r="E583" t="s">
        <v>5695</v>
      </c>
      <c r="G583" t="s">
        <v>4504</v>
      </c>
      <c r="H583" t="s">
        <v>4505</v>
      </c>
      <c r="I583" t="s">
        <v>5696</v>
      </c>
      <c r="J583" t="s">
        <v>5697</v>
      </c>
      <c r="K583" t="s">
        <v>5698</v>
      </c>
      <c r="L583" t="s">
        <v>5699</v>
      </c>
    </row>
    <row r="584" spans="1:16">
      <c r="A584" t="s">
        <v>1202</v>
      </c>
      <c r="B584" t="s">
        <v>1203</v>
      </c>
      <c r="C584" t="s">
        <v>5694</v>
      </c>
      <c r="E584" t="s">
        <v>5695</v>
      </c>
      <c r="G584" t="s">
        <v>4504</v>
      </c>
      <c r="H584" t="s">
        <v>4505</v>
      </c>
      <c r="I584" t="s">
        <v>5696</v>
      </c>
      <c r="J584" t="s">
        <v>5697</v>
      </c>
      <c r="K584" t="s">
        <v>5698</v>
      </c>
      <c r="L584" t="s">
        <v>5699</v>
      </c>
    </row>
    <row r="585" spans="1:16">
      <c r="A585" t="s">
        <v>1204</v>
      </c>
      <c r="B585" t="s">
        <v>1205</v>
      </c>
      <c r="C585" t="s">
        <v>5694</v>
      </c>
      <c r="E585" t="s">
        <v>5695</v>
      </c>
      <c r="G585" t="s">
        <v>4504</v>
      </c>
      <c r="H585" t="s">
        <v>4505</v>
      </c>
      <c r="I585" t="s">
        <v>5696</v>
      </c>
      <c r="J585" t="s">
        <v>5697</v>
      </c>
      <c r="K585" t="s">
        <v>5698</v>
      </c>
      <c r="L585" t="s">
        <v>5699</v>
      </c>
    </row>
    <row r="586" spans="1:16">
      <c r="A586" t="s">
        <v>1210</v>
      </c>
      <c r="B586" t="s">
        <v>1211</v>
      </c>
      <c r="C586" t="s">
        <v>5694</v>
      </c>
      <c r="E586" t="s">
        <v>5695</v>
      </c>
      <c r="G586" t="s">
        <v>4504</v>
      </c>
      <c r="H586" t="s">
        <v>4505</v>
      </c>
      <c r="I586" t="s">
        <v>5696</v>
      </c>
      <c r="J586" t="s">
        <v>5697</v>
      </c>
      <c r="K586" t="s">
        <v>5698</v>
      </c>
      <c r="L586" t="s">
        <v>5699</v>
      </c>
    </row>
    <row r="587" spans="1:16">
      <c r="A587" t="s">
        <v>1212</v>
      </c>
      <c r="B587" t="s">
        <v>1213</v>
      </c>
      <c r="C587" t="s">
        <v>5700</v>
      </c>
      <c r="E587" t="s">
        <v>5701</v>
      </c>
      <c r="G587" t="s">
        <v>4504</v>
      </c>
      <c r="H587" t="s">
        <v>4536</v>
      </c>
      <c r="I587" t="s">
        <v>4537</v>
      </c>
      <c r="J587" t="s">
        <v>4538</v>
      </c>
      <c r="K587" t="s">
        <v>4654</v>
      </c>
      <c r="L587" t="s">
        <v>4655</v>
      </c>
      <c r="M587" t="s">
        <v>4656</v>
      </c>
      <c r="N587" t="s">
        <v>4657</v>
      </c>
      <c r="O587" t="s">
        <v>4739</v>
      </c>
      <c r="P587" t="s">
        <v>5573</v>
      </c>
    </row>
    <row r="588" spans="1:16">
      <c r="A588" t="s">
        <v>1214</v>
      </c>
      <c r="B588" t="s">
        <v>1215</v>
      </c>
      <c r="C588" t="s">
        <v>5700</v>
      </c>
      <c r="E588" t="s">
        <v>5701</v>
      </c>
      <c r="G588" t="s">
        <v>4504</v>
      </c>
      <c r="H588" t="s">
        <v>4536</v>
      </c>
      <c r="I588" t="s">
        <v>4537</v>
      </c>
      <c r="J588" t="s">
        <v>4538</v>
      </c>
      <c r="K588" t="s">
        <v>4654</v>
      </c>
      <c r="L588" t="s">
        <v>4655</v>
      </c>
      <c r="M588" t="s">
        <v>4656</v>
      </c>
      <c r="N588" t="s">
        <v>4657</v>
      </c>
      <c r="O588" t="s">
        <v>4739</v>
      </c>
      <c r="P588" t="s">
        <v>5573</v>
      </c>
    </row>
    <row r="589" spans="1:16">
      <c r="A589" t="s">
        <v>1216</v>
      </c>
      <c r="B589" t="s">
        <v>1217</v>
      </c>
      <c r="C589" t="s">
        <v>5700</v>
      </c>
      <c r="E589" t="s">
        <v>5701</v>
      </c>
      <c r="G589" t="s">
        <v>4504</v>
      </c>
      <c r="H589" t="s">
        <v>4536</v>
      </c>
      <c r="I589" t="s">
        <v>4537</v>
      </c>
      <c r="J589" t="s">
        <v>4538</v>
      </c>
      <c r="K589" t="s">
        <v>4654</v>
      </c>
      <c r="L589" t="s">
        <v>4655</v>
      </c>
      <c r="M589" t="s">
        <v>4656</v>
      </c>
      <c r="N589" t="s">
        <v>4657</v>
      </c>
      <c r="O589" t="s">
        <v>4739</v>
      </c>
      <c r="P589" t="s">
        <v>5573</v>
      </c>
    </row>
    <row r="590" spans="1:16">
      <c r="A590" t="s">
        <v>1218</v>
      </c>
      <c r="B590" t="s">
        <v>1219</v>
      </c>
      <c r="C590" t="s">
        <v>5702</v>
      </c>
      <c r="E590" t="s">
        <v>5703</v>
      </c>
      <c r="G590" t="s">
        <v>4504</v>
      </c>
      <c r="H590" t="s">
        <v>4536</v>
      </c>
      <c r="I590" t="s">
        <v>4537</v>
      </c>
      <c r="J590" t="s">
        <v>5106</v>
      </c>
      <c r="K590" t="s">
        <v>5107</v>
      </c>
      <c r="L590" t="s">
        <v>5108</v>
      </c>
      <c r="M590" t="s">
        <v>5109</v>
      </c>
      <c r="N590" t="s">
        <v>5110</v>
      </c>
      <c r="O590" t="s">
        <v>5704</v>
      </c>
      <c r="P590" t="s">
        <v>5705</v>
      </c>
    </row>
    <row r="591" spans="1:16">
      <c r="A591" t="s">
        <v>1220</v>
      </c>
      <c r="B591" t="s">
        <v>1221</v>
      </c>
      <c r="C591" t="s">
        <v>5706</v>
      </c>
      <c r="E591" t="s">
        <v>5707</v>
      </c>
      <c r="G591" t="s">
        <v>4504</v>
      </c>
      <c r="H591" t="s">
        <v>4536</v>
      </c>
      <c r="I591" t="s">
        <v>4537</v>
      </c>
      <c r="J591" t="s">
        <v>4538</v>
      </c>
      <c r="K591" t="s">
        <v>4539</v>
      </c>
      <c r="L591" t="s">
        <v>4540</v>
      </c>
      <c r="M591" t="s">
        <v>4541</v>
      </c>
      <c r="N591" t="s">
        <v>4800</v>
      </c>
      <c r="O591" t="s">
        <v>5583</v>
      </c>
      <c r="P591" t="s">
        <v>5708</v>
      </c>
    </row>
    <row r="592" spans="1:16">
      <c r="A592" t="s">
        <v>1222</v>
      </c>
      <c r="B592" t="s">
        <v>1223</v>
      </c>
      <c r="C592" t="s">
        <v>5706</v>
      </c>
      <c r="E592" t="s">
        <v>5709</v>
      </c>
      <c r="G592" t="s">
        <v>4504</v>
      </c>
      <c r="H592" t="s">
        <v>4536</v>
      </c>
      <c r="I592" t="s">
        <v>4537</v>
      </c>
      <c r="J592" t="s">
        <v>4538</v>
      </c>
      <c r="K592" t="s">
        <v>4539</v>
      </c>
      <c r="L592" t="s">
        <v>4540</v>
      </c>
      <c r="M592" t="s">
        <v>4541</v>
      </c>
      <c r="N592" t="s">
        <v>4800</v>
      </c>
      <c r="O592" t="s">
        <v>5583</v>
      </c>
      <c r="P592" t="s">
        <v>5708</v>
      </c>
    </row>
    <row r="593" spans="1:20">
      <c r="A593" t="s">
        <v>1224</v>
      </c>
      <c r="B593" t="s">
        <v>1225</v>
      </c>
      <c r="C593" t="s">
        <v>5706</v>
      </c>
      <c r="E593" t="s">
        <v>5710</v>
      </c>
      <c r="G593" t="s">
        <v>4504</v>
      </c>
      <c r="H593" t="s">
        <v>4536</v>
      </c>
      <c r="I593" t="s">
        <v>4537</v>
      </c>
      <c r="J593" t="s">
        <v>4538</v>
      </c>
      <c r="K593" t="s">
        <v>4539</v>
      </c>
      <c r="L593" t="s">
        <v>4540</v>
      </c>
      <c r="M593" t="s">
        <v>4541</v>
      </c>
      <c r="N593" t="s">
        <v>4800</v>
      </c>
      <c r="O593" t="s">
        <v>5583</v>
      </c>
      <c r="P593" t="s">
        <v>5708</v>
      </c>
    </row>
    <row r="594" spans="1:20">
      <c r="A594" t="s">
        <v>1226</v>
      </c>
      <c r="B594" t="s">
        <v>1227</v>
      </c>
      <c r="C594" t="s">
        <v>5711</v>
      </c>
      <c r="E594" t="s">
        <v>5712</v>
      </c>
      <c r="G594" t="s">
        <v>4504</v>
      </c>
      <c r="H594" t="s">
        <v>4592</v>
      </c>
      <c r="I594" t="s">
        <v>4593</v>
      </c>
      <c r="J594" t="s">
        <v>4594</v>
      </c>
      <c r="K594" t="s">
        <v>4595</v>
      </c>
      <c r="L594" t="s">
        <v>4596</v>
      </c>
      <c r="M594" t="s">
        <v>4597</v>
      </c>
      <c r="N594" t="s">
        <v>4598</v>
      </c>
      <c r="O594" t="s">
        <v>4599</v>
      </c>
      <c r="P594" t="s">
        <v>4600</v>
      </c>
      <c r="Q594" t="s">
        <v>5326</v>
      </c>
      <c r="R594" t="s">
        <v>5327</v>
      </c>
      <c r="S594" t="s">
        <v>5328</v>
      </c>
      <c r="T594" t="s">
        <v>5713</v>
      </c>
    </row>
    <row r="595" spans="1:20">
      <c r="A595" t="s">
        <v>1228</v>
      </c>
      <c r="B595" t="s">
        <v>1229</v>
      </c>
      <c r="C595" t="s">
        <v>5711</v>
      </c>
      <c r="E595" t="s">
        <v>5712</v>
      </c>
      <c r="G595" t="s">
        <v>4504</v>
      </c>
      <c r="H595" t="s">
        <v>4592</v>
      </c>
      <c r="I595" t="s">
        <v>4593</v>
      </c>
      <c r="J595" t="s">
        <v>4594</v>
      </c>
      <c r="K595" t="s">
        <v>4595</v>
      </c>
      <c r="L595" t="s">
        <v>4596</v>
      </c>
      <c r="M595" t="s">
        <v>4597</v>
      </c>
      <c r="N595" t="s">
        <v>4598</v>
      </c>
      <c r="O595" t="s">
        <v>4599</v>
      </c>
      <c r="P595" t="s">
        <v>4600</v>
      </c>
      <c r="Q595" t="s">
        <v>5326</v>
      </c>
      <c r="R595" t="s">
        <v>5327</v>
      </c>
      <c r="S595" t="s">
        <v>5328</v>
      </c>
      <c r="T595" t="s">
        <v>5713</v>
      </c>
    </row>
    <row r="596" spans="1:20">
      <c r="A596" t="s">
        <v>1230</v>
      </c>
      <c r="B596" t="s">
        <v>1231</v>
      </c>
      <c r="C596" t="s">
        <v>5711</v>
      </c>
      <c r="E596" t="s">
        <v>5712</v>
      </c>
      <c r="G596" t="s">
        <v>4504</v>
      </c>
      <c r="H596" t="s">
        <v>4592</v>
      </c>
      <c r="I596" t="s">
        <v>4593</v>
      </c>
      <c r="J596" t="s">
        <v>4594</v>
      </c>
      <c r="K596" t="s">
        <v>4595</v>
      </c>
      <c r="L596" t="s">
        <v>4596</v>
      </c>
      <c r="M596" t="s">
        <v>4597</v>
      </c>
      <c r="N596" t="s">
        <v>4598</v>
      </c>
      <c r="O596" t="s">
        <v>4599</v>
      </c>
      <c r="P596" t="s">
        <v>4600</v>
      </c>
      <c r="Q596" t="s">
        <v>5326</v>
      </c>
      <c r="R596" t="s">
        <v>5327</v>
      </c>
      <c r="S596" t="s">
        <v>5328</v>
      </c>
      <c r="T596" t="s">
        <v>5713</v>
      </c>
    </row>
    <row r="597" spans="1:20">
      <c r="A597" t="s">
        <v>1232</v>
      </c>
      <c r="B597" t="s">
        <v>1233</v>
      </c>
      <c r="C597" t="s">
        <v>5711</v>
      </c>
      <c r="E597" t="s">
        <v>5712</v>
      </c>
      <c r="G597" t="s">
        <v>4504</v>
      </c>
      <c r="H597" t="s">
        <v>4592</v>
      </c>
      <c r="I597" t="s">
        <v>4593</v>
      </c>
      <c r="J597" t="s">
        <v>4594</v>
      </c>
      <c r="K597" t="s">
        <v>4595</v>
      </c>
      <c r="L597" t="s">
        <v>4596</v>
      </c>
      <c r="M597" t="s">
        <v>4597</v>
      </c>
      <c r="N597" t="s">
        <v>4598</v>
      </c>
      <c r="O597" t="s">
        <v>4599</v>
      </c>
      <c r="P597" t="s">
        <v>4600</v>
      </c>
      <c r="Q597" t="s">
        <v>5326</v>
      </c>
      <c r="R597" t="s">
        <v>5327</v>
      </c>
      <c r="S597" t="s">
        <v>5328</v>
      </c>
      <c r="T597" t="s">
        <v>5713</v>
      </c>
    </row>
    <row r="598" spans="1:20">
      <c r="A598" t="s">
        <v>1234</v>
      </c>
      <c r="B598" t="s">
        <v>1235</v>
      </c>
      <c r="C598" t="s">
        <v>5711</v>
      </c>
      <c r="E598" t="s">
        <v>5712</v>
      </c>
      <c r="G598" t="s">
        <v>4504</v>
      </c>
      <c r="H598" t="s">
        <v>4592</v>
      </c>
      <c r="I598" t="s">
        <v>4593</v>
      </c>
      <c r="J598" t="s">
        <v>4594</v>
      </c>
      <c r="K598" t="s">
        <v>4595</v>
      </c>
      <c r="L598" t="s">
        <v>4596</v>
      </c>
      <c r="M598" t="s">
        <v>4597</v>
      </c>
      <c r="N598" t="s">
        <v>4598</v>
      </c>
      <c r="O598" t="s">
        <v>4599</v>
      </c>
      <c r="P598" t="s">
        <v>4600</v>
      </c>
      <c r="Q598" t="s">
        <v>5326</v>
      </c>
      <c r="R598" t="s">
        <v>5327</v>
      </c>
      <c r="S598" t="s">
        <v>5328</v>
      </c>
      <c r="T598" t="s">
        <v>5713</v>
      </c>
    </row>
    <row r="599" spans="1:20">
      <c r="A599" t="s">
        <v>1236</v>
      </c>
      <c r="B599" t="s">
        <v>1237</v>
      </c>
      <c r="C599" t="s">
        <v>5711</v>
      </c>
      <c r="E599" t="s">
        <v>5712</v>
      </c>
      <c r="G599" t="s">
        <v>4504</v>
      </c>
      <c r="H599" t="s">
        <v>4592</v>
      </c>
      <c r="I599" t="s">
        <v>4593</v>
      </c>
      <c r="J599" t="s">
        <v>4594</v>
      </c>
      <c r="K599" t="s">
        <v>4595</v>
      </c>
      <c r="L599" t="s">
        <v>4596</v>
      </c>
      <c r="M599" t="s">
        <v>4597</v>
      </c>
      <c r="N599" t="s">
        <v>4598</v>
      </c>
      <c r="O599" t="s">
        <v>4599</v>
      </c>
      <c r="P599" t="s">
        <v>4600</v>
      </c>
      <c r="Q599" t="s">
        <v>5326</v>
      </c>
      <c r="R599" t="s">
        <v>5327</v>
      </c>
      <c r="S599" t="s">
        <v>5328</v>
      </c>
      <c r="T599" t="s">
        <v>5713</v>
      </c>
    </row>
    <row r="600" spans="1:20">
      <c r="A600" t="s">
        <v>1238</v>
      </c>
      <c r="B600" t="s">
        <v>1239</v>
      </c>
      <c r="C600" t="s">
        <v>5711</v>
      </c>
      <c r="E600" t="s">
        <v>5712</v>
      </c>
      <c r="G600" t="s">
        <v>4504</v>
      </c>
      <c r="H600" t="s">
        <v>4592</v>
      </c>
      <c r="I600" t="s">
        <v>4593</v>
      </c>
      <c r="J600" t="s">
        <v>4594</v>
      </c>
      <c r="K600" t="s">
        <v>4595</v>
      </c>
      <c r="L600" t="s">
        <v>4596</v>
      </c>
      <c r="M600" t="s">
        <v>4597</v>
      </c>
      <c r="N600" t="s">
        <v>4598</v>
      </c>
      <c r="O600" t="s">
        <v>4599</v>
      </c>
      <c r="P600" t="s">
        <v>4600</v>
      </c>
      <c r="Q600" t="s">
        <v>5326</v>
      </c>
      <c r="R600" t="s">
        <v>5327</v>
      </c>
      <c r="S600" t="s">
        <v>5328</v>
      </c>
      <c r="T600" t="s">
        <v>5713</v>
      </c>
    </row>
    <row r="601" spans="1:20">
      <c r="A601" t="s">
        <v>1240</v>
      </c>
      <c r="B601" t="s">
        <v>1241</v>
      </c>
      <c r="C601" t="s">
        <v>5711</v>
      </c>
      <c r="E601" t="s">
        <v>5712</v>
      </c>
      <c r="G601" t="s">
        <v>4504</v>
      </c>
      <c r="H601" t="s">
        <v>4592</v>
      </c>
      <c r="I601" t="s">
        <v>4593</v>
      </c>
      <c r="J601" t="s">
        <v>4594</v>
      </c>
      <c r="K601" t="s">
        <v>4595</v>
      </c>
      <c r="L601" t="s">
        <v>4596</v>
      </c>
      <c r="M601" t="s">
        <v>4597</v>
      </c>
      <c r="N601" t="s">
        <v>4598</v>
      </c>
      <c r="O601" t="s">
        <v>4599</v>
      </c>
      <c r="P601" t="s">
        <v>4600</v>
      </c>
      <c r="Q601" t="s">
        <v>5326</v>
      </c>
      <c r="R601" t="s">
        <v>5327</v>
      </c>
      <c r="S601" t="s">
        <v>5328</v>
      </c>
      <c r="T601" t="s">
        <v>5713</v>
      </c>
    </row>
    <row r="602" spans="1:20">
      <c r="A602" t="s">
        <v>1242</v>
      </c>
      <c r="B602" t="s">
        <v>1243</v>
      </c>
      <c r="C602" t="s">
        <v>5714</v>
      </c>
      <c r="E602" t="s">
        <v>5715</v>
      </c>
      <c r="G602" t="s">
        <v>4495</v>
      </c>
      <c r="H602" t="s">
        <v>4496</v>
      </c>
      <c r="I602" t="s">
        <v>5467</v>
      </c>
      <c r="J602" t="s">
        <v>5468</v>
      </c>
      <c r="K602" t="s">
        <v>5469</v>
      </c>
      <c r="L602" t="s">
        <v>5470</v>
      </c>
    </row>
    <row r="603" spans="1:20">
      <c r="A603" t="s">
        <v>4466</v>
      </c>
      <c r="B603" t="s">
        <v>4467</v>
      </c>
      <c r="C603" t="s">
        <v>5714</v>
      </c>
      <c r="E603" t="s">
        <v>5716</v>
      </c>
      <c r="G603" t="s">
        <v>4495</v>
      </c>
      <c r="H603" t="s">
        <v>4496</v>
      </c>
      <c r="I603" t="s">
        <v>5467</v>
      </c>
      <c r="J603" t="s">
        <v>5468</v>
      </c>
      <c r="K603" t="s">
        <v>5469</v>
      </c>
      <c r="L603" t="s">
        <v>5470</v>
      </c>
    </row>
    <row r="604" spans="1:20">
      <c r="A604" t="s">
        <v>1246</v>
      </c>
      <c r="B604" t="s">
        <v>1247</v>
      </c>
      <c r="C604" t="s">
        <v>5717</v>
      </c>
      <c r="E604" t="s">
        <v>5718</v>
      </c>
      <c r="G604" t="s">
        <v>4504</v>
      </c>
      <c r="H604" t="s">
        <v>4536</v>
      </c>
      <c r="I604" t="s">
        <v>4537</v>
      </c>
      <c r="J604" t="s">
        <v>4538</v>
      </c>
      <c r="K604" t="s">
        <v>4539</v>
      </c>
      <c r="L604" t="s">
        <v>4540</v>
      </c>
      <c r="M604" t="s">
        <v>4541</v>
      </c>
      <c r="N604" t="s">
        <v>4800</v>
      </c>
      <c r="O604" t="s">
        <v>4801</v>
      </c>
      <c r="P604" t="s">
        <v>4802</v>
      </c>
    </row>
    <row r="605" spans="1:20">
      <c r="A605" t="s">
        <v>1249</v>
      </c>
      <c r="B605" t="s">
        <v>1250</v>
      </c>
      <c r="C605" t="s">
        <v>5717</v>
      </c>
      <c r="E605" t="s">
        <v>5718</v>
      </c>
      <c r="G605" t="s">
        <v>4504</v>
      </c>
      <c r="H605" t="s">
        <v>4536</v>
      </c>
      <c r="I605" t="s">
        <v>4537</v>
      </c>
      <c r="J605" t="s">
        <v>4538</v>
      </c>
      <c r="K605" t="s">
        <v>4539</v>
      </c>
      <c r="L605" t="s">
        <v>4540</v>
      </c>
      <c r="M605" t="s">
        <v>4541</v>
      </c>
      <c r="N605" t="s">
        <v>4800</v>
      </c>
      <c r="O605" t="s">
        <v>4801</v>
      </c>
      <c r="P605" t="s">
        <v>4802</v>
      </c>
    </row>
    <row r="606" spans="1:20">
      <c r="A606" t="s">
        <v>1251</v>
      </c>
      <c r="B606" t="s">
        <v>1252</v>
      </c>
      <c r="C606" t="s">
        <v>5717</v>
      </c>
      <c r="E606" t="s">
        <v>5718</v>
      </c>
      <c r="G606" t="s">
        <v>4504</v>
      </c>
      <c r="H606" t="s">
        <v>4536</v>
      </c>
      <c r="I606" t="s">
        <v>4537</v>
      </c>
      <c r="J606" t="s">
        <v>4538</v>
      </c>
      <c r="K606" t="s">
        <v>4539</v>
      </c>
      <c r="L606" t="s">
        <v>4540</v>
      </c>
      <c r="M606" t="s">
        <v>4541</v>
      </c>
      <c r="N606" t="s">
        <v>4800</v>
      </c>
      <c r="O606" t="s">
        <v>4801</v>
      </c>
      <c r="P606" t="s">
        <v>4802</v>
      </c>
    </row>
    <row r="607" spans="1:20">
      <c r="A607" t="s">
        <v>1253</v>
      </c>
      <c r="B607" t="s">
        <v>1254</v>
      </c>
      <c r="C607" t="s">
        <v>5717</v>
      </c>
      <c r="E607" t="s">
        <v>5718</v>
      </c>
      <c r="G607" t="s">
        <v>4504</v>
      </c>
      <c r="H607" t="s">
        <v>4536</v>
      </c>
      <c r="I607" t="s">
        <v>4537</v>
      </c>
      <c r="J607" t="s">
        <v>4538</v>
      </c>
      <c r="K607" t="s">
        <v>4539</v>
      </c>
      <c r="L607" t="s">
        <v>4540</v>
      </c>
      <c r="M607" t="s">
        <v>4541</v>
      </c>
      <c r="N607" t="s">
        <v>4800</v>
      </c>
      <c r="O607" t="s">
        <v>4801</v>
      </c>
      <c r="P607" t="s">
        <v>4802</v>
      </c>
    </row>
    <row r="608" spans="1:20">
      <c r="A608" t="s">
        <v>1255</v>
      </c>
      <c r="B608" t="s">
        <v>1256</v>
      </c>
      <c r="C608" t="s">
        <v>5719</v>
      </c>
      <c r="E608" t="s">
        <v>5720</v>
      </c>
      <c r="G608" t="s">
        <v>4504</v>
      </c>
      <c r="H608" t="s">
        <v>5721</v>
      </c>
      <c r="I608" t="s">
        <v>5722</v>
      </c>
      <c r="J608" t="s">
        <v>5723</v>
      </c>
      <c r="K608" t="s">
        <v>5724</v>
      </c>
    </row>
    <row r="609" spans="1:24">
      <c r="A609" t="s">
        <v>1257</v>
      </c>
      <c r="B609" t="s">
        <v>1258</v>
      </c>
      <c r="C609" t="s">
        <v>5719</v>
      </c>
      <c r="E609" t="s">
        <v>5725</v>
      </c>
      <c r="G609" t="s">
        <v>4504</v>
      </c>
      <c r="H609" t="s">
        <v>5721</v>
      </c>
      <c r="I609" t="s">
        <v>5722</v>
      </c>
      <c r="J609" t="s">
        <v>5723</v>
      </c>
      <c r="K609" t="s">
        <v>5724</v>
      </c>
    </row>
    <row r="610" spans="1:24">
      <c r="A610" t="s">
        <v>1259</v>
      </c>
      <c r="B610" t="s">
        <v>1260</v>
      </c>
      <c r="C610" t="s">
        <v>4562</v>
      </c>
      <c r="E610" t="s">
        <v>5726</v>
      </c>
      <c r="G610" t="s">
        <v>4504</v>
      </c>
      <c r="H610" t="s">
        <v>4514</v>
      </c>
      <c r="I610" t="s">
        <v>4515</v>
      </c>
      <c r="J610" t="s">
        <v>4516</v>
      </c>
      <c r="K610" t="s">
        <v>4517</v>
      </c>
      <c r="L610" t="s">
        <v>4518</v>
      </c>
      <c r="M610" t="s">
        <v>4519</v>
      </c>
      <c r="N610" t="s">
        <v>4520</v>
      </c>
      <c r="O610" t="s">
        <v>4521</v>
      </c>
      <c r="P610" t="s">
        <v>4522</v>
      </c>
      <c r="Q610" t="s">
        <v>4564</v>
      </c>
      <c r="R610" t="s">
        <v>4565</v>
      </c>
      <c r="S610" t="s">
        <v>4566</v>
      </c>
      <c r="T610" t="s">
        <v>4567</v>
      </c>
      <c r="U610" t="s">
        <v>4568</v>
      </c>
      <c r="V610" t="s">
        <v>4569</v>
      </c>
    </row>
    <row r="611" spans="1:24">
      <c r="A611" t="s">
        <v>1261</v>
      </c>
      <c r="B611" t="s">
        <v>1262</v>
      </c>
      <c r="C611" t="s">
        <v>5727</v>
      </c>
      <c r="E611" t="s">
        <v>5728</v>
      </c>
      <c r="G611" t="s">
        <v>4504</v>
      </c>
      <c r="H611" t="s">
        <v>4592</v>
      </c>
      <c r="I611" t="s">
        <v>4593</v>
      </c>
      <c r="J611" t="s">
        <v>4594</v>
      </c>
      <c r="K611" t="s">
        <v>4595</v>
      </c>
      <c r="L611" t="s">
        <v>4596</v>
      </c>
      <c r="M611" t="s">
        <v>4597</v>
      </c>
      <c r="N611" t="s">
        <v>4665</v>
      </c>
      <c r="O611" t="s">
        <v>4666</v>
      </c>
      <c r="P611" t="s">
        <v>4667</v>
      </c>
      <c r="Q611" t="s">
        <v>4668</v>
      </c>
      <c r="R611" t="s">
        <v>5534</v>
      </c>
      <c r="S611" t="s">
        <v>5729</v>
      </c>
      <c r="T611" t="s">
        <v>5730</v>
      </c>
      <c r="U611" t="s">
        <v>5731</v>
      </c>
      <c r="V611" t="s">
        <v>5732</v>
      </c>
      <c r="W611" t="s">
        <v>5733</v>
      </c>
      <c r="X611" t="s">
        <v>5734</v>
      </c>
    </row>
    <row r="612" spans="1:24">
      <c r="A612" t="s">
        <v>1263</v>
      </c>
      <c r="B612" t="s">
        <v>1264</v>
      </c>
      <c r="C612" t="s">
        <v>5727</v>
      </c>
      <c r="E612" t="s">
        <v>5735</v>
      </c>
      <c r="G612" t="s">
        <v>4504</v>
      </c>
      <c r="H612" t="s">
        <v>4592</v>
      </c>
      <c r="I612" t="s">
        <v>4593</v>
      </c>
      <c r="J612" t="s">
        <v>4594</v>
      </c>
      <c r="K612" t="s">
        <v>4595</v>
      </c>
      <c r="L612" t="s">
        <v>4596</v>
      </c>
      <c r="M612" t="s">
        <v>4597</v>
      </c>
      <c r="N612" t="s">
        <v>4665</v>
      </c>
      <c r="O612" t="s">
        <v>4666</v>
      </c>
      <c r="P612" t="s">
        <v>4667</v>
      </c>
      <c r="Q612" t="s">
        <v>4668</v>
      </c>
      <c r="R612" t="s">
        <v>5534</v>
      </c>
      <c r="S612" t="s">
        <v>5729</v>
      </c>
      <c r="T612" t="s">
        <v>5730</v>
      </c>
      <c r="U612" t="s">
        <v>5731</v>
      </c>
      <c r="V612" t="s">
        <v>5732</v>
      </c>
      <c r="W612" t="s">
        <v>5733</v>
      </c>
      <c r="X612" t="s">
        <v>5734</v>
      </c>
    </row>
    <row r="613" spans="1:24">
      <c r="A613" t="s">
        <v>1265</v>
      </c>
      <c r="B613" t="s">
        <v>1266</v>
      </c>
      <c r="C613" t="s">
        <v>5727</v>
      </c>
      <c r="E613" t="s">
        <v>5736</v>
      </c>
      <c r="G613" t="s">
        <v>4504</v>
      </c>
      <c r="H613" t="s">
        <v>4592</v>
      </c>
      <c r="I613" t="s">
        <v>4593</v>
      </c>
      <c r="J613" t="s">
        <v>4594</v>
      </c>
      <c r="K613" t="s">
        <v>4595</v>
      </c>
      <c r="L613" t="s">
        <v>4596</v>
      </c>
      <c r="M613" t="s">
        <v>4597</v>
      </c>
      <c r="N613" t="s">
        <v>4665</v>
      </c>
      <c r="O613" t="s">
        <v>4666</v>
      </c>
      <c r="P613" t="s">
        <v>4667</v>
      </c>
      <c r="Q613" t="s">
        <v>4668</v>
      </c>
      <c r="R613" t="s">
        <v>5534</v>
      </c>
      <c r="S613" t="s">
        <v>5729</v>
      </c>
      <c r="T613" t="s">
        <v>5730</v>
      </c>
      <c r="U613" t="s">
        <v>5731</v>
      </c>
      <c r="V613" t="s">
        <v>5732</v>
      </c>
      <c r="W613" t="s">
        <v>5733</v>
      </c>
      <c r="X613" t="s">
        <v>5734</v>
      </c>
    </row>
    <row r="614" spans="1:24">
      <c r="A614" t="s">
        <v>5737</v>
      </c>
      <c r="B614" t="s">
        <v>1268</v>
      </c>
      <c r="C614" t="s">
        <v>5738</v>
      </c>
      <c r="E614" t="s">
        <v>5739</v>
      </c>
      <c r="G614" t="s">
        <v>4495</v>
      </c>
      <c r="H614" t="s">
        <v>5740</v>
      </c>
      <c r="I614" t="s">
        <v>5741</v>
      </c>
    </row>
    <row r="615" spans="1:24">
      <c r="A615" t="s">
        <v>1269</v>
      </c>
      <c r="B615" t="s">
        <v>1270</v>
      </c>
      <c r="C615" t="s">
        <v>5742</v>
      </c>
      <c r="E615" t="s">
        <v>5743</v>
      </c>
      <c r="G615" t="s">
        <v>4504</v>
      </c>
      <c r="H615" t="s">
        <v>4536</v>
      </c>
      <c r="I615" t="s">
        <v>4537</v>
      </c>
      <c r="J615" t="s">
        <v>4538</v>
      </c>
      <c r="K615" t="s">
        <v>4654</v>
      </c>
      <c r="L615" t="s">
        <v>4655</v>
      </c>
      <c r="M615" t="s">
        <v>4656</v>
      </c>
      <c r="N615" t="s">
        <v>4815</v>
      </c>
      <c r="O615" t="s">
        <v>4816</v>
      </c>
    </row>
    <row r="616" spans="1:24">
      <c r="A616" t="s">
        <v>1271</v>
      </c>
      <c r="B616" t="s">
        <v>1272</v>
      </c>
      <c r="C616" t="s">
        <v>5742</v>
      </c>
      <c r="E616" t="s">
        <v>5744</v>
      </c>
      <c r="G616" t="s">
        <v>4504</v>
      </c>
      <c r="H616" t="s">
        <v>4536</v>
      </c>
      <c r="I616" t="s">
        <v>4537</v>
      </c>
      <c r="J616" t="s">
        <v>4538</v>
      </c>
      <c r="K616" t="s">
        <v>4654</v>
      </c>
      <c r="L616" t="s">
        <v>4655</v>
      </c>
      <c r="M616" t="s">
        <v>4656</v>
      </c>
      <c r="N616" t="s">
        <v>4815</v>
      </c>
      <c r="O616" t="s">
        <v>4816</v>
      </c>
    </row>
    <row r="617" spans="1:24">
      <c r="A617" t="s">
        <v>1273</v>
      </c>
      <c r="B617" t="s">
        <v>1274</v>
      </c>
      <c r="C617" t="s">
        <v>5742</v>
      </c>
      <c r="E617" t="s">
        <v>5745</v>
      </c>
      <c r="G617" t="s">
        <v>4504</v>
      </c>
      <c r="H617" t="s">
        <v>4536</v>
      </c>
      <c r="I617" t="s">
        <v>4537</v>
      </c>
      <c r="J617" t="s">
        <v>4538</v>
      </c>
      <c r="K617" t="s">
        <v>4654</v>
      </c>
      <c r="L617" t="s">
        <v>4655</v>
      </c>
      <c r="M617" t="s">
        <v>4656</v>
      </c>
      <c r="N617" t="s">
        <v>4815</v>
      </c>
      <c r="O617" t="s">
        <v>4816</v>
      </c>
    </row>
    <row r="618" spans="1:24">
      <c r="A618" t="s">
        <v>1275</v>
      </c>
      <c r="B618" t="s">
        <v>1276</v>
      </c>
      <c r="C618" t="s">
        <v>5746</v>
      </c>
      <c r="E618" t="s">
        <v>5747</v>
      </c>
      <c r="G618" t="s">
        <v>4495</v>
      </c>
      <c r="H618" t="s">
        <v>4496</v>
      </c>
      <c r="I618" t="s">
        <v>4789</v>
      </c>
      <c r="J618" t="s">
        <v>4790</v>
      </c>
      <c r="K618" t="s">
        <v>4791</v>
      </c>
      <c r="L618" t="s">
        <v>5748</v>
      </c>
    </row>
    <row r="619" spans="1:24">
      <c r="A619" t="s">
        <v>1277</v>
      </c>
      <c r="B619" t="s">
        <v>1278</v>
      </c>
      <c r="C619" t="s">
        <v>5746</v>
      </c>
      <c r="E619" t="s">
        <v>5749</v>
      </c>
      <c r="G619" t="s">
        <v>4495</v>
      </c>
      <c r="H619" t="s">
        <v>4496</v>
      </c>
      <c r="I619" t="s">
        <v>4789</v>
      </c>
      <c r="J619" t="s">
        <v>4790</v>
      </c>
      <c r="K619" t="s">
        <v>4791</v>
      </c>
      <c r="L619" t="s">
        <v>5748</v>
      </c>
    </row>
    <row r="620" spans="1:24">
      <c r="A620" t="s">
        <v>1279</v>
      </c>
      <c r="B620" t="s">
        <v>1280</v>
      </c>
      <c r="C620" t="s">
        <v>5750</v>
      </c>
      <c r="E620" t="s">
        <v>5751</v>
      </c>
      <c r="G620" t="s">
        <v>4495</v>
      </c>
      <c r="H620" t="s">
        <v>4496</v>
      </c>
      <c r="I620" t="s">
        <v>4789</v>
      </c>
      <c r="J620" t="s">
        <v>4790</v>
      </c>
      <c r="K620" t="s">
        <v>4791</v>
      </c>
      <c r="L620" t="s">
        <v>5752</v>
      </c>
    </row>
    <row r="621" spans="1:24">
      <c r="A621" t="s">
        <v>1281</v>
      </c>
      <c r="B621" t="s">
        <v>1282</v>
      </c>
      <c r="C621" t="s">
        <v>5750</v>
      </c>
      <c r="E621" t="s">
        <v>5753</v>
      </c>
      <c r="G621" t="s">
        <v>4495</v>
      </c>
      <c r="H621" t="s">
        <v>4496</v>
      </c>
      <c r="I621" t="s">
        <v>4789</v>
      </c>
      <c r="J621" t="s">
        <v>4790</v>
      </c>
      <c r="K621" t="s">
        <v>4791</v>
      </c>
      <c r="L621" t="s">
        <v>5752</v>
      </c>
    </row>
    <row r="622" spans="1:24">
      <c r="A622" t="s">
        <v>1283</v>
      </c>
      <c r="B622" t="s">
        <v>1284</v>
      </c>
      <c r="C622" t="s">
        <v>5754</v>
      </c>
      <c r="E622" t="s">
        <v>5755</v>
      </c>
      <c r="G622" t="s">
        <v>4495</v>
      </c>
      <c r="H622" t="s">
        <v>4496</v>
      </c>
      <c r="I622" t="s">
        <v>4679</v>
      </c>
      <c r="J622" t="s">
        <v>4680</v>
      </c>
      <c r="K622" t="s">
        <v>5756</v>
      </c>
      <c r="L622" t="s">
        <v>5757</v>
      </c>
    </row>
    <row r="623" spans="1:24">
      <c r="A623" t="s">
        <v>1285</v>
      </c>
      <c r="B623" t="s">
        <v>1286</v>
      </c>
      <c r="C623" t="s">
        <v>5754</v>
      </c>
      <c r="E623" t="s">
        <v>5758</v>
      </c>
      <c r="G623" t="s">
        <v>4495</v>
      </c>
      <c r="H623" t="s">
        <v>4496</v>
      </c>
      <c r="I623" t="s">
        <v>4679</v>
      </c>
      <c r="J623" t="s">
        <v>4680</v>
      </c>
      <c r="K623" t="s">
        <v>5756</v>
      </c>
      <c r="L623" t="s">
        <v>5757</v>
      </c>
    </row>
    <row r="624" spans="1:24">
      <c r="A624" t="s">
        <v>1287</v>
      </c>
      <c r="B624" t="s">
        <v>1288</v>
      </c>
      <c r="C624" t="s">
        <v>5759</v>
      </c>
      <c r="E624" t="s">
        <v>5760</v>
      </c>
      <c r="G624" t="s">
        <v>4504</v>
      </c>
      <c r="H624" t="s">
        <v>4536</v>
      </c>
      <c r="I624" t="s">
        <v>4537</v>
      </c>
      <c r="J624" t="s">
        <v>4538</v>
      </c>
      <c r="K624" t="s">
        <v>4539</v>
      </c>
      <c r="L624" t="s">
        <v>4540</v>
      </c>
      <c r="M624" t="s">
        <v>4541</v>
      </c>
      <c r="N624" t="s">
        <v>4542</v>
      </c>
      <c r="O624" t="s">
        <v>4543</v>
      </c>
      <c r="P624" t="s">
        <v>4544</v>
      </c>
    </row>
    <row r="625" spans="1:20">
      <c r="A625" t="s">
        <v>1289</v>
      </c>
      <c r="B625" t="s">
        <v>1290</v>
      </c>
      <c r="C625" t="s">
        <v>5759</v>
      </c>
      <c r="E625" t="s">
        <v>5761</v>
      </c>
      <c r="G625" t="s">
        <v>4504</v>
      </c>
      <c r="H625" t="s">
        <v>4536</v>
      </c>
      <c r="I625" t="s">
        <v>4537</v>
      </c>
      <c r="J625" t="s">
        <v>4538</v>
      </c>
      <c r="K625" t="s">
        <v>4539</v>
      </c>
      <c r="L625" t="s">
        <v>4540</v>
      </c>
      <c r="M625" t="s">
        <v>4541</v>
      </c>
      <c r="N625" t="s">
        <v>4542</v>
      </c>
      <c r="O625" t="s">
        <v>4543</v>
      </c>
      <c r="P625" t="s">
        <v>4544</v>
      </c>
    </row>
    <row r="626" spans="1:20">
      <c r="A626" t="s">
        <v>1291</v>
      </c>
      <c r="B626" t="s">
        <v>1292</v>
      </c>
      <c r="C626" t="s">
        <v>5759</v>
      </c>
      <c r="E626" t="s">
        <v>5762</v>
      </c>
      <c r="G626" t="s">
        <v>4504</v>
      </c>
      <c r="H626" t="s">
        <v>4536</v>
      </c>
      <c r="I626" t="s">
        <v>4537</v>
      </c>
      <c r="J626" t="s">
        <v>4538</v>
      </c>
      <c r="K626" t="s">
        <v>4539</v>
      </c>
      <c r="L626" t="s">
        <v>4540</v>
      </c>
      <c r="M626" t="s">
        <v>4541</v>
      </c>
      <c r="N626" t="s">
        <v>4542</v>
      </c>
      <c r="O626" t="s">
        <v>4543</v>
      </c>
      <c r="P626" t="s">
        <v>4544</v>
      </c>
    </row>
    <row r="627" spans="1:20">
      <c r="A627" t="s">
        <v>1293</v>
      </c>
      <c r="B627" t="s">
        <v>1294</v>
      </c>
      <c r="C627" t="s">
        <v>5763</v>
      </c>
      <c r="E627" t="s">
        <v>5764</v>
      </c>
      <c r="G627" t="s">
        <v>4504</v>
      </c>
      <c r="H627" t="s">
        <v>4536</v>
      </c>
      <c r="I627" t="s">
        <v>4537</v>
      </c>
      <c r="J627" t="s">
        <v>4538</v>
      </c>
      <c r="K627" t="s">
        <v>4654</v>
      </c>
      <c r="L627" t="s">
        <v>4655</v>
      </c>
      <c r="M627" t="s">
        <v>4656</v>
      </c>
      <c r="N627" t="s">
        <v>4815</v>
      </c>
      <c r="O627" t="s">
        <v>4816</v>
      </c>
    </row>
    <row r="628" spans="1:20">
      <c r="A628" t="s">
        <v>1295</v>
      </c>
      <c r="B628" t="s">
        <v>1296</v>
      </c>
      <c r="C628" t="s">
        <v>5763</v>
      </c>
      <c r="E628" t="s">
        <v>5765</v>
      </c>
      <c r="G628" t="s">
        <v>4504</v>
      </c>
      <c r="H628" t="s">
        <v>4536</v>
      </c>
      <c r="I628" t="s">
        <v>4537</v>
      </c>
      <c r="J628" t="s">
        <v>4538</v>
      </c>
      <c r="K628" t="s">
        <v>4654</v>
      </c>
      <c r="L628" t="s">
        <v>4655</v>
      </c>
      <c r="M628" t="s">
        <v>4656</v>
      </c>
      <c r="N628" t="s">
        <v>4815</v>
      </c>
      <c r="O628" t="s">
        <v>4816</v>
      </c>
    </row>
    <row r="629" spans="1:20">
      <c r="A629" t="s">
        <v>1297</v>
      </c>
      <c r="B629" t="s">
        <v>1298</v>
      </c>
      <c r="C629" t="s">
        <v>5763</v>
      </c>
      <c r="E629" t="s">
        <v>5766</v>
      </c>
      <c r="G629" t="s">
        <v>4504</v>
      </c>
      <c r="H629" t="s">
        <v>4536</v>
      </c>
      <c r="I629" t="s">
        <v>4537</v>
      </c>
      <c r="J629" t="s">
        <v>4538</v>
      </c>
      <c r="K629" t="s">
        <v>4654</v>
      </c>
      <c r="L629" t="s">
        <v>4655</v>
      </c>
      <c r="M629" t="s">
        <v>4656</v>
      </c>
      <c r="N629" t="s">
        <v>4815</v>
      </c>
      <c r="O629" t="s">
        <v>4816</v>
      </c>
    </row>
    <row r="630" spans="1:20">
      <c r="A630" t="s">
        <v>1299</v>
      </c>
      <c r="B630" t="s">
        <v>1300</v>
      </c>
      <c r="C630" t="s">
        <v>5238</v>
      </c>
      <c r="E630" t="s">
        <v>5767</v>
      </c>
      <c r="G630" t="s">
        <v>4504</v>
      </c>
      <c r="H630" t="s">
        <v>4514</v>
      </c>
      <c r="I630" t="s">
        <v>4637</v>
      </c>
      <c r="J630" t="s">
        <v>4638</v>
      </c>
      <c r="K630" t="s">
        <v>4639</v>
      </c>
      <c r="L630" t="s">
        <v>4640</v>
      </c>
      <c r="M630" t="s">
        <v>4641</v>
      </c>
      <c r="N630" t="s">
        <v>4642</v>
      </c>
      <c r="O630" t="s">
        <v>4643</v>
      </c>
      <c r="P630" t="s">
        <v>5240</v>
      </c>
      <c r="Q630" t="s">
        <v>5241</v>
      </c>
      <c r="R630" t="s">
        <v>5242</v>
      </c>
      <c r="S630" t="s">
        <v>5243</v>
      </c>
      <c r="T630" t="s">
        <v>5244</v>
      </c>
    </row>
    <row r="631" spans="1:20">
      <c r="A631" t="s">
        <v>1307</v>
      </c>
      <c r="B631" t="s">
        <v>1308</v>
      </c>
      <c r="C631" t="s">
        <v>5238</v>
      </c>
      <c r="E631" t="s">
        <v>5768</v>
      </c>
      <c r="G631" t="s">
        <v>4504</v>
      </c>
      <c r="H631" t="s">
        <v>4514</v>
      </c>
      <c r="I631" t="s">
        <v>4637</v>
      </c>
      <c r="J631" t="s">
        <v>4638</v>
      </c>
      <c r="K631" t="s">
        <v>4639</v>
      </c>
      <c r="L631" t="s">
        <v>4640</v>
      </c>
      <c r="M631" t="s">
        <v>4641</v>
      </c>
      <c r="N631" t="s">
        <v>4642</v>
      </c>
      <c r="O631" t="s">
        <v>4643</v>
      </c>
      <c r="P631" t="s">
        <v>5240</v>
      </c>
      <c r="Q631" t="s">
        <v>5241</v>
      </c>
      <c r="R631" t="s">
        <v>5242</v>
      </c>
      <c r="S631" t="s">
        <v>5243</v>
      </c>
      <c r="T631" t="s">
        <v>5244</v>
      </c>
    </row>
    <row r="632" spans="1:20">
      <c r="A632" t="s">
        <v>1309</v>
      </c>
      <c r="B632" t="s">
        <v>1310</v>
      </c>
      <c r="C632" t="s">
        <v>5769</v>
      </c>
      <c r="E632" t="s">
        <v>5770</v>
      </c>
      <c r="G632" t="s">
        <v>4495</v>
      </c>
      <c r="H632" t="s">
        <v>4496</v>
      </c>
      <c r="I632" t="s">
        <v>4679</v>
      </c>
      <c r="J632" t="s">
        <v>4680</v>
      </c>
      <c r="K632" t="s">
        <v>5756</v>
      </c>
      <c r="L632" t="s">
        <v>5757</v>
      </c>
    </row>
    <row r="633" spans="1:20">
      <c r="A633" t="s">
        <v>1311</v>
      </c>
      <c r="B633" t="s">
        <v>1312</v>
      </c>
      <c r="C633" t="s">
        <v>5769</v>
      </c>
      <c r="E633" t="s">
        <v>5771</v>
      </c>
      <c r="G633" t="s">
        <v>4495</v>
      </c>
      <c r="H633" t="s">
        <v>4496</v>
      </c>
      <c r="I633" t="s">
        <v>4679</v>
      </c>
      <c r="J633" t="s">
        <v>4680</v>
      </c>
      <c r="K633" t="s">
        <v>5756</v>
      </c>
      <c r="L633" t="s">
        <v>5757</v>
      </c>
    </row>
    <row r="634" spans="1:20">
      <c r="A634" t="s">
        <v>1313</v>
      </c>
      <c r="B634" t="s">
        <v>1314</v>
      </c>
      <c r="C634" t="s">
        <v>5772</v>
      </c>
      <c r="E634" t="s">
        <v>5773</v>
      </c>
      <c r="G634" t="s">
        <v>4504</v>
      </c>
      <c r="H634" t="s">
        <v>4536</v>
      </c>
      <c r="I634" t="s">
        <v>4537</v>
      </c>
      <c r="J634" t="s">
        <v>4538</v>
      </c>
      <c r="K634" t="s">
        <v>4539</v>
      </c>
      <c r="L634" t="s">
        <v>5277</v>
      </c>
      <c r="M634" t="s">
        <v>5774</v>
      </c>
      <c r="N634" t="s">
        <v>5775</v>
      </c>
      <c r="O634" t="s">
        <v>5776</v>
      </c>
      <c r="P634" t="s">
        <v>5777</v>
      </c>
      <c r="Q634" t="s">
        <v>5778</v>
      </c>
    </row>
    <row r="635" spans="1:20">
      <c r="A635" t="s">
        <v>1315</v>
      </c>
      <c r="B635" t="s">
        <v>1316</v>
      </c>
      <c r="C635" t="s">
        <v>5772</v>
      </c>
      <c r="E635" t="s">
        <v>5773</v>
      </c>
      <c r="G635" t="s">
        <v>4504</v>
      </c>
      <c r="H635" t="s">
        <v>4536</v>
      </c>
      <c r="I635" t="s">
        <v>4537</v>
      </c>
      <c r="J635" t="s">
        <v>4538</v>
      </c>
      <c r="K635" t="s">
        <v>4539</v>
      </c>
      <c r="L635" t="s">
        <v>5277</v>
      </c>
      <c r="M635" t="s">
        <v>5774</v>
      </c>
      <c r="N635" t="s">
        <v>5775</v>
      </c>
      <c r="O635" t="s">
        <v>5776</v>
      </c>
      <c r="P635" t="s">
        <v>5777</v>
      </c>
      <c r="Q635" t="s">
        <v>5778</v>
      </c>
    </row>
    <row r="636" spans="1:20">
      <c r="A636" t="s">
        <v>1318</v>
      </c>
      <c r="B636" t="s">
        <v>1319</v>
      </c>
      <c r="C636" t="s">
        <v>5779</v>
      </c>
      <c r="E636" t="s">
        <v>5780</v>
      </c>
      <c r="G636" t="s">
        <v>4504</v>
      </c>
      <c r="H636" t="s">
        <v>4685</v>
      </c>
      <c r="I636" t="s">
        <v>4686</v>
      </c>
      <c r="J636" t="s">
        <v>4687</v>
      </c>
      <c r="K636" t="s">
        <v>5781</v>
      </c>
    </row>
    <row r="637" spans="1:20">
      <c r="A637" t="s">
        <v>1321</v>
      </c>
      <c r="B637" t="s">
        <v>1322</v>
      </c>
      <c r="C637" t="s">
        <v>5779</v>
      </c>
      <c r="E637" t="s">
        <v>5782</v>
      </c>
      <c r="G637" t="s">
        <v>4504</v>
      </c>
      <c r="H637" t="s">
        <v>4685</v>
      </c>
      <c r="I637" t="s">
        <v>4686</v>
      </c>
      <c r="J637" t="s">
        <v>4687</v>
      </c>
      <c r="K637" t="s">
        <v>5781</v>
      </c>
    </row>
    <row r="638" spans="1:20">
      <c r="A638" t="s">
        <v>1323</v>
      </c>
      <c r="B638" t="s">
        <v>1324</v>
      </c>
      <c r="C638" t="s">
        <v>5779</v>
      </c>
      <c r="E638" t="s">
        <v>5783</v>
      </c>
      <c r="G638" t="s">
        <v>4504</v>
      </c>
      <c r="H638" t="s">
        <v>4685</v>
      </c>
      <c r="I638" t="s">
        <v>4686</v>
      </c>
      <c r="J638" t="s">
        <v>4687</v>
      </c>
      <c r="K638" t="s">
        <v>5781</v>
      </c>
    </row>
    <row r="639" spans="1:20">
      <c r="A639" t="s">
        <v>1325</v>
      </c>
      <c r="B639" t="s">
        <v>1326</v>
      </c>
      <c r="C639" t="s">
        <v>5779</v>
      </c>
      <c r="E639" t="s">
        <v>5784</v>
      </c>
      <c r="G639" t="s">
        <v>4504</v>
      </c>
      <c r="H639" t="s">
        <v>4685</v>
      </c>
      <c r="I639" t="s">
        <v>4686</v>
      </c>
      <c r="J639" t="s">
        <v>4687</v>
      </c>
      <c r="K639" t="s">
        <v>5781</v>
      </c>
    </row>
    <row r="640" spans="1:20">
      <c r="A640" t="s">
        <v>1327</v>
      </c>
      <c r="B640" t="s">
        <v>1328</v>
      </c>
      <c r="C640" t="s">
        <v>5779</v>
      </c>
      <c r="E640" t="s">
        <v>5785</v>
      </c>
      <c r="G640" t="s">
        <v>4504</v>
      </c>
      <c r="H640" t="s">
        <v>4685</v>
      </c>
      <c r="I640" t="s">
        <v>4686</v>
      </c>
      <c r="J640" t="s">
        <v>4687</v>
      </c>
      <c r="K640" t="s">
        <v>5781</v>
      </c>
    </row>
    <row r="641" spans="1:22">
      <c r="A641" t="s">
        <v>1329</v>
      </c>
      <c r="B641" t="s">
        <v>1330</v>
      </c>
      <c r="C641" t="s">
        <v>5786</v>
      </c>
      <c r="E641" t="s">
        <v>5787</v>
      </c>
      <c r="G641" t="s">
        <v>4495</v>
      </c>
      <c r="H641" t="s">
        <v>4551</v>
      </c>
      <c r="I641" t="s">
        <v>4552</v>
      </c>
      <c r="J641" t="s">
        <v>4722</v>
      </c>
      <c r="K641" t="s">
        <v>4723</v>
      </c>
      <c r="L641" t="s">
        <v>5622</v>
      </c>
    </row>
    <row r="642" spans="1:22">
      <c r="A642" t="s">
        <v>1331</v>
      </c>
      <c r="B642" t="s">
        <v>1332</v>
      </c>
      <c r="C642" t="s">
        <v>5788</v>
      </c>
      <c r="E642" t="s">
        <v>5789</v>
      </c>
      <c r="G642" t="s">
        <v>4504</v>
      </c>
      <c r="H642" t="s">
        <v>5474</v>
      </c>
      <c r="I642" t="s">
        <v>5790</v>
      </c>
      <c r="J642" t="s">
        <v>5791</v>
      </c>
      <c r="K642" t="s">
        <v>5792</v>
      </c>
    </row>
    <row r="643" spans="1:22">
      <c r="A643" t="s">
        <v>1334</v>
      </c>
      <c r="B643" t="s">
        <v>1335</v>
      </c>
      <c r="C643" t="s">
        <v>5788</v>
      </c>
      <c r="E643" t="s">
        <v>5789</v>
      </c>
      <c r="G643" t="s">
        <v>4504</v>
      </c>
      <c r="H643" t="s">
        <v>5474</v>
      </c>
      <c r="I643" t="s">
        <v>5790</v>
      </c>
      <c r="J643" t="s">
        <v>5791</v>
      </c>
      <c r="K643" t="s">
        <v>5792</v>
      </c>
    </row>
    <row r="644" spans="1:22">
      <c r="A644" t="s">
        <v>1336</v>
      </c>
      <c r="B644" t="s">
        <v>1337</v>
      </c>
      <c r="C644" t="s">
        <v>5788</v>
      </c>
      <c r="E644" t="s">
        <v>5789</v>
      </c>
      <c r="G644" t="s">
        <v>4504</v>
      </c>
      <c r="H644" t="s">
        <v>5474</v>
      </c>
      <c r="I644" t="s">
        <v>5790</v>
      </c>
      <c r="J644" t="s">
        <v>5791</v>
      </c>
      <c r="K644" t="s">
        <v>5792</v>
      </c>
    </row>
    <row r="645" spans="1:22">
      <c r="A645" t="s">
        <v>1338</v>
      </c>
      <c r="B645" t="s">
        <v>1339</v>
      </c>
      <c r="C645" t="s">
        <v>5788</v>
      </c>
      <c r="E645" t="s">
        <v>5789</v>
      </c>
      <c r="G645" t="s">
        <v>4504</v>
      </c>
      <c r="H645" t="s">
        <v>5474</v>
      </c>
      <c r="I645" t="s">
        <v>5790</v>
      </c>
      <c r="J645" t="s">
        <v>5791</v>
      </c>
      <c r="K645" t="s">
        <v>5792</v>
      </c>
    </row>
    <row r="646" spans="1:22">
      <c r="A646" t="s">
        <v>1340</v>
      </c>
      <c r="B646" t="s">
        <v>1341</v>
      </c>
      <c r="C646" t="s">
        <v>5788</v>
      </c>
      <c r="E646" t="s">
        <v>5789</v>
      </c>
      <c r="G646" t="s">
        <v>4504</v>
      </c>
      <c r="H646" t="s">
        <v>5474</v>
      </c>
      <c r="I646" t="s">
        <v>5790</v>
      </c>
      <c r="J646" t="s">
        <v>5791</v>
      </c>
      <c r="K646" t="s">
        <v>5792</v>
      </c>
    </row>
    <row r="647" spans="1:22">
      <c r="A647" t="s">
        <v>1342</v>
      </c>
      <c r="B647" t="s">
        <v>1343</v>
      </c>
      <c r="C647" t="s">
        <v>5793</v>
      </c>
      <c r="E647" t="s">
        <v>5794</v>
      </c>
      <c r="G647" t="s">
        <v>4504</v>
      </c>
      <c r="H647" t="s">
        <v>4514</v>
      </c>
      <c r="I647" t="s">
        <v>4515</v>
      </c>
      <c r="J647" t="s">
        <v>4516</v>
      </c>
      <c r="K647" t="s">
        <v>4517</v>
      </c>
      <c r="L647" t="s">
        <v>4518</v>
      </c>
      <c r="M647" t="s">
        <v>4519</v>
      </c>
      <c r="N647" t="s">
        <v>4520</v>
      </c>
      <c r="O647" t="s">
        <v>4521</v>
      </c>
      <c r="P647" t="s">
        <v>4522</v>
      </c>
      <c r="Q647" t="s">
        <v>4564</v>
      </c>
      <c r="R647" t="s">
        <v>4565</v>
      </c>
      <c r="S647" t="s">
        <v>4566</v>
      </c>
      <c r="T647" t="s">
        <v>4567</v>
      </c>
      <c r="U647" t="s">
        <v>4568</v>
      </c>
      <c r="V647" t="s">
        <v>4569</v>
      </c>
    </row>
    <row r="648" spans="1:22">
      <c r="A648" t="s">
        <v>1344</v>
      </c>
      <c r="B648" t="s">
        <v>1345</v>
      </c>
      <c r="C648" t="s">
        <v>5795</v>
      </c>
      <c r="E648" t="s">
        <v>5796</v>
      </c>
      <c r="G648" t="s">
        <v>4495</v>
      </c>
      <c r="H648" t="s">
        <v>4792</v>
      </c>
    </row>
    <row r="649" spans="1:22">
      <c r="A649" t="s">
        <v>1346</v>
      </c>
      <c r="B649" t="s">
        <v>1347</v>
      </c>
      <c r="C649" t="s">
        <v>5797</v>
      </c>
      <c r="E649" t="s">
        <v>5798</v>
      </c>
      <c r="G649" t="s">
        <v>4495</v>
      </c>
      <c r="H649" t="s">
        <v>4496</v>
      </c>
      <c r="I649" t="s">
        <v>4497</v>
      </c>
      <c r="J649" t="s">
        <v>5799</v>
      </c>
      <c r="K649" t="s">
        <v>5800</v>
      </c>
      <c r="L649" t="s">
        <v>5801</v>
      </c>
    </row>
    <row r="650" spans="1:22">
      <c r="A650" t="s">
        <v>1348</v>
      </c>
      <c r="B650" t="s">
        <v>1349</v>
      </c>
      <c r="C650" t="s">
        <v>5797</v>
      </c>
      <c r="E650" t="s">
        <v>5802</v>
      </c>
      <c r="G650" t="s">
        <v>4495</v>
      </c>
      <c r="H650" t="s">
        <v>4496</v>
      </c>
      <c r="I650" t="s">
        <v>4497</v>
      </c>
      <c r="J650" t="s">
        <v>5799</v>
      </c>
      <c r="K650" t="s">
        <v>5800</v>
      </c>
      <c r="L650" t="s">
        <v>5801</v>
      </c>
    </row>
    <row r="651" spans="1:22">
      <c r="A651" t="s">
        <v>1350</v>
      </c>
      <c r="B651" t="s">
        <v>1351</v>
      </c>
      <c r="C651" t="s">
        <v>5803</v>
      </c>
      <c r="E651" t="s">
        <v>5804</v>
      </c>
      <c r="G651" t="s">
        <v>4504</v>
      </c>
      <c r="H651" t="s">
        <v>4514</v>
      </c>
      <c r="I651" t="s">
        <v>4515</v>
      </c>
      <c r="J651" t="s">
        <v>4516</v>
      </c>
      <c r="K651" t="s">
        <v>4517</v>
      </c>
      <c r="L651" t="s">
        <v>4518</v>
      </c>
      <c r="M651" t="s">
        <v>4519</v>
      </c>
      <c r="N651" t="s">
        <v>4520</v>
      </c>
      <c r="O651" t="s">
        <v>4521</v>
      </c>
      <c r="P651" t="s">
        <v>5805</v>
      </c>
      <c r="Q651" t="s">
        <v>5806</v>
      </c>
      <c r="R651" t="s">
        <v>5807</v>
      </c>
      <c r="S651" t="s">
        <v>5808</v>
      </c>
      <c r="T651" t="s">
        <v>5809</v>
      </c>
      <c r="U651" t="s">
        <v>5810</v>
      </c>
    </row>
    <row r="652" spans="1:22">
      <c r="A652" t="s">
        <v>1352</v>
      </c>
      <c r="B652" t="s">
        <v>1353</v>
      </c>
      <c r="C652" t="s">
        <v>5803</v>
      </c>
      <c r="E652" t="s">
        <v>5804</v>
      </c>
      <c r="G652" t="s">
        <v>4504</v>
      </c>
      <c r="H652" t="s">
        <v>4514</v>
      </c>
      <c r="I652" t="s">
        <v>4515</v>
      </c>
      <c r="J652" t="s">
        <v>4516</v>
      </c>
      <c r="K652" t="s">
        <v>4517</v>
      </c>
      <c r="L652" t="s">
        <v>4518</v>
      </c>
      <c r="M652" t="s">
        <v>4519</v>
      </c>
      <c r="N652" t="s">
        <v>4520</v>
      </c>
      <c r="O652" t="s">
        <v>4521</v>
      </c>
      <c r="P652" t="s">
        <v>5805</v>
      </c>
      <c r="Q652" t="s">
        <v>5806</v>
      </c>
      <c r="R652" t="s">
        <v>5807</v>
      </c>
      <c r="S652" t="s">
        <v>5808</v>
      </c>
      <c r="T652" t="s">
        <v>5809</v>
      </c>
      <c r="U652" t="s">
        <v>5810</v>
      </c>
    </row>
    <row r="653" spans="1:22">
      <c r="A653" t="s">
        <v>5811</v>
      </c>
      <c r="B653" t="s">
        <v>1355</v>
      </c>
      <c r="C653" t="s">
        <v>5812</v>
      </c>
      <c r="E653" t="s">
        <v>5813</v>
      </c>
      <c r="G653" t="s">
        <v>4495</v>
      </c>
      <c r="H653" t="s">
        <v>5740</v>
      </c>
      <c r="I653" t="s">
        <v>5814</v>
      </c>
    </row>
    <row r="654" spans="1:22">
      <c r="A654" t="s">
        <v>1356</v>
      </c>
      <c r="B654" t="s">
        <v>1357</v>
      </c>
      <c r="C654" t="s">
        <v>5815</v>
      </c>
      <c r="E654" t="s">
        <v>5816</v>
      </c>
      <c r="G654" t="s">
        <v>4504</v>
      </c>
      <c r="H654" t="s">
        <v>4514</v>
      </c>
      <c r="I654" t="s">
        <v>4637</v>
      </c>
      <c r="J654" t="s">
        <v>4638</v>
      </c>
      <c r="K654" t="s">
        <v>4639</v>
      </c>
      <c r="L654" t="s">
        <v>4640</v>
      </c>
      <c r="M654" t="s">
        <v>4641</v>
      </c>
      <c r="N654" t="s">
        <v>4642</v>
      </c>
      <c r="O654" t="s">
        <v>5073</v>
      </c>
      <c r="P654" t="s">
        <v>5817</v>
      </c>
      <c r="Q654" t="s">
        <v>5818</v>
      </c>
      <c r="R654" t="s">
        <v>5819</v>
      </c>
      <c r="S654" t="s">
        <v>5820</v>
      </c>
    </row>
    <row r="655" spans="1:22">
      <c r="A655" t="s">
        <v>1358</v>
      </c>
      <c r="B655" t="s">
        <v>1359</v>
      </c>
      <c r="C655" t="s">
        <v>5815</v>
      </c>
      <c r="E655" t="s">
        <v>5816</v>
      </c>
      <c r="G655" t="s">
        <v>4504</v>
      </c>
      <c r="H655" t="s">
        <v>4514</v>
      </c>
      <c r="I655" t="s">
        <v>4637</v>
      </c>
      <c r="J655" t="s">
        <v>4638</v>
      </c>
      <c r="K655" t="s">
        <v>4639</v>
      </c>
      <c r="L655" t="s">
        <v>4640</v>
      </c>
      <c r="M655" t="s">
        <v>4641</v>
      </c>
      <c r="N655" t="s">
        <v>4642</v>
      </c>
      <c r="O655" t="s">
        <v>5073</v>
      </c>
      <c r="P655" t="s">
        <v>5817</v>
      </c>
      <c r="Q655" t="s">
        <v>5818</v>
      </c>
      <c r="R655" t="s">
        <v>5819</v>
      </c>
      <c r="S655" t="s">
        <v>5820</v>
      </c>
    </row>
    <row r="656" spans="1:22">
      <c r="A656" t="s">
        <v>1360</v>
      </c>
      <c r="B656" t="s">
        <v>1361</v>
      </c>
      <c r="C656" t="s">
        <v>5815</v>
      </c>
      <c r="E656" t="s">
        <v>5816</v>
      </c>
      <c r="G656" t="s">
        <v>4504</v>
      </c>
      <c r="H656" t="s">
        <v>4514</v>
      </c>
      <c r="I656" t="s">
        <v>4637</v>
      </c>
      <c r="J656" t="s">
        <v>4638</v>
      </c>
      <c r="K656" t="s">
        <v>4639</v>
      </c>
      <c r="L656" t="s">
        <v>4640</v>
      </c>
      <c r="M656" t="s">
        <v>4641</v>
      </c>
      <c r="N656" t="s">
        <v>4642</v>
      </c>
      <c r="O656" t="s">
        <v>5073</v>
      </c>
      <c r="P656" t="s">
        <v>5817</v>
      </c>
      <c r="Q656" t="s">
        <v>5818</v>
      </c>
      <c r="R656" t="s">
        <v>5819</v>
      </c>
      <c r="S656" t="s">
        <v>5820</v>
      </c>
    </row>
    <row r="657" spans="1:19">
      <c r="A657" t="s">
        <v>1362</v>
      </c>
      <c r="B657" t="s">
        <v>1363</v>
      </c>
      <c r="C657" t="s">
        <v>5815</v>
      </c>
      <c r="E657" t="s">
        <v>5816</v>
      </c>
      <c r="G657" t="s">
        <v>4504</v>
      </c>
      <c r="H657" t="s">
        <v>4514</v>
      </c>
      <c r="I657" t="s">
        <v>4637</v>
      </c>
      <c r="J657" t="s">
        <v>4638</v>
      </c>
      <c r="K657" t="s">
        <v>4639</v>
      </c>
      <c r="L657" t="s">
        <v>4640</v>
      </c>
      <c r="M657" t="s">
        <v>4641</v>
      </c>
      <c r="N657" t="s">
        <v>4642</v>
      </c>
      <c r="O657" t="s">
        <v>5073</v>
      </c>
      <c r="P657" t="s">
        <v>5817</v>
      </c>
      <c r="Q657" t="s">
        <v>5818</v>
      </c>
      <c r="R657" t="s">
        <v>5819</v>
      </c>
      <c r="S657" t="s">
        <v>5820</v>
      </c>
    </row>
    <row r="658" spans="1:19">
      <c r="A658" t="s">
        <v>1364</v>
      </c>
      <c r="B658" t="s">
        <v>1365</v>
      </c>
      <c r="C658" t="s">
        <v>5815</v>
      </c>
      <c r="E658" t="s">
        <v>5816</v>
      </c>
      <c r="G658" t="s">
        <v>4504</v>
      </c>
      <c r="H658" t="s">
        <v>4514</v>
      </c>
      <c r="I658" t="s">
        <v>4637</v>
      </c>
      <c r="J658" t="s">
        <v>4638</v>
      </c>
      <c r="K658" t="s">
        <v>4639</v>
      </c>
      <c r="L658" t="s">
        <v>4640</v>
      </c>
      <c r="M658" t="s">
        <v>4641</v>
      </c>
      <c r="N658" t="s">
        <v>4642</v>
      </c>
      <c r="O658" t="s">
        <v>5073</v>
      </c>
      <c r="P658" t="s">
        <v>5817</v>
      </c>
      <c r="Q658" t="s">
        <v>5818</v>
      </c>
      <c r="R658" t="s">
        <v>5819</v>
      </c>
      <c r="S658" t="s">
        <v>5820</v>
      </c>
    </row>
    <row r="659" spans="1:19">
      <c r="A659" t="s">
        <v>1366</v>
      </c>
      <c r="B659" t="s">
        <v>1367</v>
      </c>
      <c r="C659" t="s">
        <v>5821</v>
      </c>
      <c r="E659" t="s">
        <v>5822</v>
      </c>
      <c r="G659" t="s">
        <v>4495</v>
      </c>
      <c r="H659" t="s">
        <v>4551</v>
      </c>
      <c r="I659" t="s">
        <v>4552</v>
      </c>
      <c r="J659" t="s">
        <v>4722</v>
      </c>
      <c r="K659" t="s">
        <v>4723</v>
      </c>
      <c r="L659" t="s">
        <v>5622</v>
      </c>
    </row>
    <row r="660" spans="1:19">
      <c r="A660" t="s">
        <v>1368</v>
      </c>
      <c r="B660" t="s">
        <v>1369</v>
      </c>
      <c r="C660" t="s">
        <v>5823</v>
      </c>
      <c r="E660" t="s">
        <v>5824</v>
      </c>
      <c r="G660" t="s">
        <v>4495</v>
      </c>
      <c r="H660" t="s">
        <v>4496</v>
      </c>
      <c r="I660" t="s">
        <v>5825</v>
      </c>
      <c r="J660" t="s">
        <v>5826</v>
      </c>
      <c r="K660" t="s">
        <v>5827</v>
      </c>
      <c r="L660" t="s">
        <v>5828</v>
      </c>
    </row>
    <row r="661" spans="1:19">
      <c r="A661" t="s">
        <v>1370</v>
      </c>
      <c r="B661" t="s">
        <v>1371</v>
      </c>
      <c r="C661" t="s">
        <v>5823</v>
      </c>
      <c r="E661" t="s">
        <v>5829</v>
      </c>
      <c r="G661" t="s">
        <v>4495</v>
      </c>
      <c r="H661" t="s">
        <v>4496</v>
      </c>
      <c r="I661" t="s">
        <v>5825</v>
      </c>
      <c r="J661" t="s">
        <v>5826</v>
      </c>
      <c r="K661" t="s">
        <v>5827</v>
      </c>
      <c r="L661" t="s">
        <v>5828</v>
      </c>
    </row>
    <row r="662" spans="1:19">
      <c r="A662" t="s">
        <v>1374</v>
      </c>
      <c r="B662" t="s">
        <v>1375</v>
      </c>
      <c r="C662" t="s">
        <v>5830</v>
      </c>
      <c r="E662" t="s">
        <v>5831</v>
      </c>
      <c r="G662" t="s">
        <v>4495</v>
      </c>
      <c r="H662" t="s">
        <v>4496</v>
      </c>
      <c r="I662" t="s">
        <v>4789</v>
      </c>
      <c r="J662" t="s">
        <v>4790</v>
      </c>
      <c r="K662" t="s">
        <v>4791</v>
      </c>
      <c r="L662" t="s">
        <v>5832</v>
      </c>
    </row>
    <row r="663" spans="1:19">
      <c r="A663" t="s">
        <v>1376</v>
      </c>
      <c r="B663" t="s">
        <v>1377</v>
      </c>
      <c r="C663" t="s">
        <v>5830</v>
      </c>
      <c r="E663" t="s">
        <v>5833</v>
      </c>
      <c r="G663" t="s">
        <v>4495</v>
      </c>
      <c r="H663" t="s">
        <v>4496</v>
      </c>
      <c r="I663" t="s">
        <v>4789</v>
      </c>
      <c r="J663" t="s">
        <v>4790</v>
      </c>
      <c r="K663" t="s">
        <v>4791</v>
      </c>
      <c r="L663" t="s">
        <v>5832</v>
      </c>
    </row>
    <row r="664" spans="1:19">
      <c r="A664" t="s">
        <v>1378</v>
      </c>
      <c r="B664" t="s">
        <v>1379</v>
      </c>
      <c r="C664" t="s">
        <v>5834</v>
      </c>
      <c r="E664" t="s">
        <v>5835</v>
      </c>
      <c r="G664" t="s">
        <v>4504</v>
      </c>
      <c r="H664" t="s">
        <v>5836</v>
      </c>
      <c r="I664" t="s">
        <v>5837</v>
      </c>
      <c r="J664" t="s">
        <v>5838</v>
      </c>
      <c r="K664" t="s">
        <v>5839</v>
      </c>
    </row>
    <row r="665" spans="1:19">
      <c r="A665" t="s">
        <v>1380</v>
      </c>
      <c r="B665" t="s">
        <v>1381</v>
      </c>
      <c r="C665" t="s">
        <v>5834</v>
      </c>
      <c r="E665" t="s">
        <v>5835</v>
      </c>
      <c r="G665" t="s">
        <v>4504</v>
      </c>
      <c r="H665" t="s">
        <v>5836</v>
      </c>
      <c r="I665" t="s">
        <v>5837</v>
      </c>
      <c r="J665" t="s">
        <v>5838</v>
      </c>
      <c r="K665" t="s">
        <v>5839</v>
      </c>
    </row>
    <row r="666" spans="1:19">
      <c r="A666" t="s">
        <v>1384</v>
      </c>
      <c r="B666" t="s">
        <v>1385</v>
      </c>
      <c r="C666" t="s">
        <v>5840</v>
      </c>
      <c r="E666" t="s">
        <v>5841</v>
      </c>
      <c r="G666" t="s">
        <v>4495</v>
      </c>
      <c r="H666" t="s">
        <v>4496</v>
      </c>
      <c r="I666" t="s">
        <v>4783</v>
      </c>
      <c r="J666" t="s">
        <v>4784</v>
      </c>
      <c r="K666" t="s">
        <v>4785</v>
      </c>
      <c r="L666" t="s">
        <v>4786</v>
      </c>
    </row>
    <row r="667" spans="1:19">
      <c r="A667" t="s">
        <v>1386</v>
      </c>
      <c r="B667" t="s">
        <v>1387</v>
      </c>
      <c r="C667" t="s">
        <v>5840</v>
      </c>
      <c r="E667" t="s">
        <v>5842</v>
      </c>
      <c r="G667" t="s">
        <v>4495</v>
      </c>
      <c r="H667" t="s">
        <v>4496</v>
      </c>
      <c r="I667" t="s">
        <v>4783</v>
      </c>
      <c r="J667" t="s">
        <v>4784</v>
      </c>
      <c r="K667" t="s">
        <v>4785</v>
      </c>
      <c r="L667" t="s">
        <v>4786</v>
      </c>
    </row>
    <row r="668" spans="1:19">
      <c r="A668" t="s">
        <v>1388</v>
      </c>
      <c r="B668" t="s">
        <v>1389</v>
      </c>
      <c r="C668" t="s">
        <v>5843</v>
      </c>
      <c r="E668" t="s">
        <v>5844</v>
      </c>
      <c r="G668" t="s">
        <v>4504</v>
      </c>
      <c r="H668" t="s">
        <v>5180</v>
      </c>
      <c r="I668" t="s">
        <v>5845</v>
      </c>
      <c r="J668" t="s">
        <v>5846</v>
      </c>
      <c r="K668" t="s">
        <v>5847</v>
      </c>
    </row>
    <row r="669" spans="1:19">
      <c r="A669" t="s">
        <v>1390</v>
      </c>
      <c r="B669" t="s">
        <v>1391</v>
      </c>
      <c r="C669" t="s">
        <v>5843</v>
      </c>
      <c r="E669" t="s">
        <v>5844</v>
      </c>
      <c r="G669" t="s">
        <v>4504</v>
      </c>
      <c r="H669" t="s">
        <v>5180</v>
      </c>
      <c r="I669" t="s">
        <v>5845</v>
      </c>
      <c r="J669" t="s">
        <v>5846</v>
      </c>
      <c r="K669" t="s">
        <v>5847</v>
      </c>
    </row>
    <row r="670" spans="1:19">
      <c r="A670" t="s">
        <v>1392</v>
      </c>
      <c r="B670" t="s">
        <v>1393</v>
      </c>
      <c r="C670" t="s">
        <v>5843</v>
      </c>
      <c r="E670" t="s">
        <v>5844</v>
      </c>
      <c r="G670" t="s">
        <v>4504</v>
      </c>
      <c r="H670" t="s">
        <v>5180</v>
      </c>
      <c r="I670" t="s">
        <v>5845</v>
      </c>
      <c r="J670" t="s">
        <v>5846</v>
      </c>
      <c r="K670" t="s">
        <v>5847</v>
      </c>
    </row>
    <row r="671" spans="1:19">
      <c r="A671" t="s">
        <v>1394</v>
      </c>
      <c r="B671" t="s">
        <v>1395</v>
      </c>
      <c r="C671" t="s">
        <v>5843</v>
      </c>
      <c r="E671" t="s">
        <v>5844</v>
      </c>
      <c r="G671" t="s">
        <v>4504</v>
      </c>
      <c r="H671" t="s">
        <v>5180</v>
      </c>
      <c r="I671" t="s">
        <v>5845</v>
      </c>
      <c r="J671" t="s">
        <v>5846</v>
      </c>
      <c r="K671" t="s">
        <v>5847</v>
      </c>
    </row>
    <row r="672" spans="1:19">
      <c r="A672" t="s">
        <v>1397</v>
      </c>
      <c r="B672" t="s">
        <v>1398</v>
      </c>
      <c r="C672" t="s">
        <v>5848</v>
      </c>
      <c r="E672" t="s">
        <v>5849</v>
      </c>
      <c r="G672" t="s">
        <v>4495</v>
      </c>
      <c r="H672" t="s">
        <v>4496</v>
      </c>
      <c r="I672" t="s">
        <v>4783</v>
      </c>
      <c r="J672" t="s">
        <v>4784</v>
      </c>
      <c r="K672" t="s">
        <v>4785</v>
      </c>
      <c r="L672" t="s">
        <v>4786</v>
      </c>
    </row>
    <row r="673" spans="1:20">
      <c r="A673" t="s">
        <v>1399</v>
      </c>
      <c r="B673" t="s">
        <v>1400</v>
      </c>
      <c r="C673" t="s">
        <v>5848</v>
      </c>
      <c r="E673" t="s">
        <v>5850</v>
      </c>
      <c r="G673" t="s">
        <v>4495</v>
      </c>
      <c r="H673" t="s">
        <v>4496</v>
      </c>
      <c r="I673" t="s">
        <v>4783</v>
      </c>
      <c r="J673" t="s">
        <v>4784</v>
      </c>
      <c r="K673" t="s">
        <v>4785</v>
      </c>
      <c r="L673" t="s">
        <v>4786</v>
      </c>
    </row>
    <row r="674" spans="1:20">
      <c r="A674" t="s">
        <v>1401</v>
      </c>
      <c r="B674" t="s">
        <v>1402</v>
      </c>
      <c r="C674" t="s">
        <v>5851</v>
      </c>
      <c r="E674" t="s">
        <v>5852</v>
      </c>
      <c r="G674" t="s">
        <v>4504</v>
      </c>
      <c r="H674" t="s">
        <v>4592</v>
      </c>
      <c r="I674" t="s">
        <v>4593</v>
      </c>
      <c r="J674" t="s">
        <v>4594</v>
      </c>
      <c r="K674" t="s">
        <v>4595</v>
      </c>
      <c r="L674" t="s">
        <v>4596</v>
      </c>
      <c r="M674" t="s">
        <v>4597</v>
      </c>
      <c r="N674" t="s">
        <v>4598</v>
      </c>
      <c r="O674" t="s">
        <v>4599</v>
      </c>
      <c r="P674" t="s">
        <v>4600</v>
      </c>
      <c r="Q674" t="s">
        <v>4601</v>
      </c>
      <c r="R674" t="s">
        <v>5186</v>
      </c>
      <c r="S674" t="s">
        <v>5187</v>
      </c>
      <c r="T674" t="s">
        <v>5188</v>
      </c>
    </row>
    <row r="675" spans="1:20">
      <c r="A675" t="s">
        <v>1403</v>
      </c>
      <c r="B675" t="s">
        <v>1404</v>
      </c>
      <c r="C675" t="s">
        <v>5853</v>
      </c>
      <c r="E675" t="s">
        <v>5854</v>
      </c>
      <c r="G675" t="s">
        <v>4504</v>
      </c>
      <c r="H675" t="s">
        <v>4592</v>
      </c>
      <c r="I675" t="s">
        <v>4593</v>
      </c>
      <c r="J675" t="s">
        <v>4594</v>
      </c>
      <c r="K675" t="s">
        <v>4595</v>
      </c>
      <c r="L675" t="s">
        <v>4596</v>
      </c>
      <c r="M675" t="s">
        <v>4597</v>
      </c>
      <c r="N675" t="s">
        <v>4598</v>
      </c>
      <c r="O675" t="s">
        <v>4599</v>
      </c>
      <c r="P675" t="s">
        <v>4600</v>
      </c>
      <c r="Q675" t="s">
        <v>4601</v>
      </c>
      <c r="R675" t="s">
        <v>5186</v>
      </c>
      <c r="S675" t="s">
        <v>5187</v>
      </c>
      <c r="T675" t="s">
        <v>5188</v>
      </c>
    </row>
    <row r="676" spans="1:20">
      <c r="A676" t="s">
        <v>1405</v>
      </c>
      <c r="B676" t="s">
        <v>1406</v>
      </c>
      <c r="C676" t="s">
        <v>5855</v>
      </c>
      <c r="E676" t="s">
        <v>5856</v>
      </c>
      <c r="G676" t="s">
        <v>4504</v>
      </c>
      <c r="H676" t="s">
        <v>4592</v>
      </c>
      <c r="I676" t="s">
        <v>4593</v>
      </c>
      <c r="J676" t="s">
        <v>4594</v>
      </c>
      <c r="K676" t="s">
        <v>4595</v>
      </c>
      <c r="L676" t="s">
        <v>4596</v>
      </c>
      <c r="M676" t="s">
        <v>4597</v>
      </c>
      <c r="N676" t="s">
        <v>4598</v>
      </c>
      <c r="O676" t="s">
        <v>4599</v>
      </c>
      <c r="P676" t="s">
        <v>4600</v>
      </c>
      <c r="Q676" t="s">
        <v>4601</v>
      </c>
      <c r="R676" t="s">
        <v>5186</v>
      </c>
      <c r="S676" t="s">
        <v>5187</v>
      </c>
      <c r="T676" t="s">
        <v>5188</v>
      </c>
    </row>
    <row r="677" spans="1:20">
      <c r="A677" t="s">
        <v>1407</v>
      </c>
      <c r="B677" t="s">
        <v>1408</v>
      </c>
      <c r="C677" t="s">
        <v>5855</v>
      </c>
      <c r="E677" t="s">
        <v>5857</v>
      </c>
      <c r="G677" t="s">
        <v>4504</v>
      </c>
      <c r="H677" t="s">
        <v>4592</v>
      </c>
      <c r="I677" t="s">
        <v>4593</v>
      </c>
      <c r="J677" t="s">
        <v>4594</v>
      </c>
      <c r="K677" t="s">
        <v>4595</v>
      </c>
      <c r="L677" t="s">
        <v>4596</v>
      </c>
      <c r="M677" t="s">
        <v>4597</v>
      </c>
      <c r="N677" t="s">
        <v>4598</v>
      </c>
      <c r="O677" t="s">
        <v>4599</v>
      </c>
      <c r="P677" t="s">
        <v>4600</v>
      </c>
      <c r="Q677" t="s">
        <v>4601</v>
      </c>
      <c r="R677" t="s">
        <v>5186</v>
      </c>
      <c r="S677" t="s">
        <v>5187</v>
      </c>
      <c r="T677" t="s">
        <v>5188</v>
      </c>
    </row>
    <row r="678" spans="1:20">
      <c r="A678" t="s">
        <v>1409</v>
      </c>
      <c r="B678" t="s">
        <v>1410</v>
      </c>
      <c r="C678" t="s">
        <v>5858</v>
      </c>
      <c r="E678" t="s">
        <v>5859</v>
      </c>
      <c r="G678" t="s">
        <v>4504</v>
      </c>
      <c r="H678" t="s">
        <v>4592</v>
      </c>
      <c r="I678" t="s">
        <v>4593</v>
      </c>
      <c r="J678" t="s">
        <v>4594</v>
      </c>
      <c r="K678" t="s">
        <v>4595</v>
      </c>
      <c r="L678" t="s">
        <v>4596</v>
      </c>
      <c r="M678" t="s">
        <v>4597</v>
      </c>
      <c r="N678" t="s">
        <v>4598</v>
      </c>
      <c r="O678" t="s">
        <v>4599</v>
      </c>
      <c r="P678" t="s">
        <v>4600</v>
      </c>
      <c r="Q678" t="s">
        <v>4601</v>
      </c>
      <c r="R678" t="s">
        <v>5186</v>
      </c>
      <c r="S678" t="s">
        <v>5187</v>
      </c>
      <c r="T678" t="s">
        <v>5188</v>
      </c>
    </row>
    <row r="679" spans="1:20">
      <c r="A679" t="s">
        <v>1411</v>
      </c>
      <c r="B679" t="s">
        <v>1412</v>
      </c>
      <c r="C679" t="s">
        <v>5860</v>
      </c>
      <c r="E679" t="s">
        <v>5861</v>
      </c>
      <c r="G679" t="s">
        <v>4504</v>
      </c>
      <c r="H679" t="s">
        <v>4592</v>
      </c>
      <c r="I679" t="s">
        <v>4593</v>
      </c>
      <c r="J679" t="s">
        <v>4594</v>
      </c>
      <c r="K679" t="s">
        <v>4595</v>
      </c>
      <c r="L679" t="s">
        <v>4596</v>
      </c>
      <c r="M679" t="s">
        <v>4597</v>
      </c>
      <c r="N679" t="s">
        <v>4598</v>
      </c>
      <c r="O679" t="s">
        <v>4599</v>
      </c>
      <c r="P679" t="s">
        <v>4600</v>
      </c>
      <c r="Q679" t="s">
        <v>4601</v>
      </c>
      <c r="R679" t="s">
        <v>5186</v>
      </c>
      <c r="S679" t="s">
        <v>5187</v>
      </c>
      <c r="T679" t="s">
        <v>5188</v>
      </c>
    </row>
    <row r="680" spans="1:20">
      <c r="A680" t="s">
        <v>1413</v>
      </c>
      <c r="B680" t="s">
        <v>1414</v>
      </c>
      <c r="C680" t="s">
        <v>5860</v>
      </c>
      <c r="E680" t="s">
        <v>5862</v>
      </c>
      <c r="G680" t="s">
        <v>4504</v>
      </c>
      <c r="H680" t="s">
        <v>4592</v>
      </c>
      <c r="I680" t="s">
        <v>4593</v>
      </c>
      <c r="J680" t="s">
        <v>4594</v>
      </c>
      <c r="K680" t="s">
        <v>4595</v>
      </c>
      <c r="L680" t="s">
        <v>4596</v>
      </c>
      <c r="M680" t="s">
        <v>4597</v>
      </c>
      <c r="N680" t="s">
        <v>4598</v>
      </c>
      <c r="O680" t="s">
        <v>4599</v>
      </c>
      <c r="P680" t="s">
        <v>4600</v>
      </c>
      <c r="Q680" t="s">
        <v>4601</v>
      </c>
      <c r="R680" t="s">
        <v>5186</v>
      </c>
      <c r="S680" t="s">
        <v>5187</v>
      </c>
      <c r="T680" t="s">
        <v>5188</v>
      </c>
    </row>
    <row r="681" spans="1:20">
      <c r="A681" t="s">
        <v>1415</v>
      </c>
      <c r="B681" t="s">
        <v>1416</v>
      </c>
      <c r="C681" t="s">
        <v>5193</v>
      </c>
      <c r="E681" t="s">
        <v>5863</v>
      </c>
      <c r="G681" t="s">
        <v>4504</v>
      </c>
      <c r="H681" t="s">
        <v>4592</v>
      </c>
      <c r="I681" t="s">
        <v>4593</v>
      </c>
      <c r="J681" t="s">
        <v>4594</v>
      </c>
      <c r="K681" t="s">
        <v>4595</v>
      </c>
      <c r="L681" t="s">
        <v>4596</v>
      </c>
      <c r="M681" t="s">
        <v>4597</v>
      </c>
      <c r="N681" t="s">
        <v>4598</v>
      </c>
      <c r="O681" t="s">
        <v>4599</v>
      </c>
      <c r="P681" t="s">
        <v>4600</v>
      </c>
      <c r="Q681" t="s">
        <v>4601</v>
      </c>
      <c r="R681" t="s">
        <v>5186</v>
      </c>
      <c r="S681" t="s">
        <v>5187</v>
      </c>
      <c r="T681" t="s">
        <v>5188</v>
      </c>
    </row>
    <row r="682" spans="1:20">
      <c r="A682" t="s">
        <v>5864</v>
      </c>
      <c r="B682" t="s">
        <v>1418</v>
      </c>
      <c r="C682" t="s">
        <v>5588</v>
      </c>
      <c r="E682" t="s">
        <v>5865</v>
      </c>
      <c r="G682" t="s">
        <v>4504</v>
      </c>
      <c r="H682" t="s">
        <v>4514</v>
      </c>
      <c r="I682" t="s">
        <v>4515</v>
      </c>
      <c r="J682" t="s">
        <v>4516</v>
      </c>
      <c r="K682" t="s">
        <v>5558</v>
      </c>
      <c r="L682" t="s">
        <v>5590</v>
      </c>
      <c r="M682" t="s">
        <v>5591</v>
      </c>
      <c r="N682" t="s">
        <v>5592</v>
      </c>
      <c r="O682" t="s">
        <v>5593</v>
      </c>
      <c r="P682" t="s">
        <v>5594</v>
      </c>
    </row>
    <row r="683" spans="1:20">
      <c r="A683" t="s">
        <v>1419</v>
      </c>
      <c r="B683" t="s">
        <v>1420</v>
      </c>
      <c r="C683" t="s">
        <v>5866</v>
      </c>
      <c r="E683" t="s">
        <v>5867</v>
      </c>
      <c r="G683" t="s">
        <v>4495</v>
      </c>
      <c r="H683" t="s">
        <v>4496</v>
      </c>
      <c r="I683" t="s">
        <v>5825</v>
      </c>
      <c r="J683" t="s">
        <v>5826</v>
      </c>
      <c r="K683" t="s">
        <v>5827</v>
      </c>
      <c r="L683" t="s">
        <v>5868</v>
      </c>
    </row>
    <row r="684" spans="1:20">
      <c r="A684" t="s">
        <v>1421</v>
      </c>
      <c r="B684" t="s">
        <v>1422</v>
      </c>
      <c r="C684" t="s">
        <v>5866</v>
      </c>
      <c r="E684" t="s">
        <v>5869</v>
      </c>
      <c r="G684" t="s">
        <v>4495</v>
      </c>
      <c r="H684" t="s">
        <v>4496</v>
      </c>
      <c r="I684" t="s">
        <v>5825</v>
      </c>
      <c r="J684" t="s">
        <v>5826</v>
      </c>
      <c r="K684" t="s">
        <v>5827</v>
      </c>
      <c r="L684" t="s">
        <v>5868</v>
      </c>
    </row>
    <row r="685" spans="1:20">
      <c r="A685" t="s">
        <v>1423</v>
      </c>
      <c r="B685" t="s">
        <v>1424</v>
      </c>
      <c r="C685" t="s">
        <v>5870</v>
      </c>
      <c r="E685" t="s">
        <v>5871</v>
      </c>
      <c r="G685" t="s">
        <v>4495</v>
      </c>
      <c r="H685" t="s">
        <v>4496</v>
      </c>
      <c r="I685" t="s">
        <v>4679</v>
      </c>
      <c r="J685" t="s">
        <v>4680</v>
      </c>
      <c r="K685" t="s">
        <v>5756</v>
      </c>
      <c r="L685" t="s">
        <v>5757</v>
      </c>
    </row>
    <row r="686" spans="1:20">
      <c r="A686" t="s">
        <v>1425</v>
      </c>
      <c r="B686" t="s">
        <v>1426</v>
      </c>
      <c r="C686" t="s">
        <v>5870</v>
      </c>
      <c r="E686" t="s">
        <v>5872</v>
      </c>
      <c r="G686" t="s">
        <v>4495</v>
      </c>
      <c r="H686" t="s">
        <v>4496</v>
      </c>
      <c r="I686" t="s">
        <v>4679</v>
      </c>
      <c r="J686" t="s">
        <v>4680</v>
      </c>
      <c r="K686" t="s">
        <v>5756</v>
      </c>
      <c r="L686" t="s">
        <v>5757</v>
      </c>
    </row>
    <row r="687" spans="1:20">
      <c r="A687" t="s">
        <v>1427</v>
      </c>
      <c r="B687" t="s">
        <v>1428</v>
      </c>
      <c r="C687" t="s">
        <v>5873</v>
      </c>
      <c r="E687" t="s">
        <v>5874</v>
      </c>
      <c r="G687" t="s">
        <v>4495</v>
      </c>
      <c r="H687" t="s">
        <v>4496</v>
      </c>
      <c r="I687" t="s">
        <v>4789</v>
      </c>
      <c r="J687" t="s">
        <v>4790</v>
      </c>
      <c r="K687" t="s">
        <v>4791</v>
      </c>
      <c r="L687" t="s">
        <v>5875</v>
      </c>
    </row>
    <row r="688" spans="1:20">
      <c r="A688" t="s">
        <v>1429</v>
      </c>
      <c r="B688" t="s">
        <v>1430</v>
      </c>
      <c r="C688" t="s">
        <v>5356</v>
      </c>
      <c r="E688" t="s">
        <v>5876</v>
      </c>
      <c r="G688" t="s">
        <v>4495</v>
      </c>
      <c r="H688" t="s">
        <v>4496</v>
      </c>
      <c r="I688" t="s">
        <v>5358</v>
      </c>
    </row>
    <row r="689" spans="1:23">
      <c r="A689" t="s">
        <v>1431</v>
      </c>
      <c r="B689" t="s">
        <v>1432</v>
      </c>
      <c r="C689" t="s">
        <v>4635</v>
      </c>
      <c r="E689" t="s">
        <v>5877</v>
      </c>
      <c r="G689" t="s">
        <v>4504</v>
      </c>
      <c r="H689" t="s">
        <v>4514</v>
      </c>
      <c r="I689" t="s">
        <v>4637</v>
      </c>
      <c r="J689" t="s">
        <v>4638</v>
      </c>
      <c r="K689" t="s">
        <v>4639</v>
      </c>
      <c r="L689" t="s">
        <v>4640</v>
      </c>
      <c r="M689" t="s">
        <v>4641</v>
      </c>
      <c r="N689" t="s">
        <v>4642</v>
      </c>
      <c r="O689" t="s">
        <v>4643</v>
      </c>
      <c r="P689" t="s">
        <v>4644</v>
      </c>
      <c r="Q689" t="s">
        <v>4645</v>
      </c>
      <c r="R689" t="s">
        <v>4646</v>
      </c>
      <c r="S689" t="s">
        <v>4647</v>
      </c>
      <c r="T689" t="s">
        <v>4648</v>
      </c>
      <c r="U689" t="s">
        <v>4649</v>
      </c>
      <c r="V689" t="s">
        <v>4650</v>
      </c>
      <c r="W689" t="s">
        <v>4651</v>
      </c>
    </row>
    <row r="690" spans="1:23">
      <c r="A690" t="s">
        <v>1435</v>
      </c>
      <c r="B690" t="s">
        <v>1436</v>
      </c>
      <c r="C690" t="s">
        <v>5286</v>
      </c>
      <c r="E690" t="s">
        <v>5878</v>
      </c>
      <c r="G690" t="s">
        <v>4504</v>
      </c>
      <c r="H690" t="s">
        <v>4514</v>
      </c>
      <c r="I690" t="s">
        <v>4637</v>
      </c>
      <c r="J690" t="s">
        <v>4638</v>
      </c>
      <c r="K690" t="s">
        <v>4639</v>
      </c>
      <c r="L690" t="s">
        <v>4640</v>
      </c>
      <c r="M690" t="s">
        <v>4641</v>
      </c>
      <c r="N690" t="s">
        <v>4642</v>
      </c>
      <c r="O690" t="s">
        <v>4643</v>
      </c>
      <c r="P690" t="s">
        <v>4644</v>
      </c>
      <c r="Q690" t="s">
        <v>4645</v>
      </c>
      <c r="R690" t="s">
        <v>4646</v>
      </c>
      <c r="S690" t="s">
        <v>4647</v>
      </c>
      <c r="T690" t="s">
        <v>4648</v>
      </c>
      <c r="U690" t="s">
        <v>4649</v>
      </c>
      <c r="V690" t="s">
        <v>5288</v>
      </c>
    </row>
    <row r="691" spans="1:23">
      <c r="A691" t="s">
        <v>1441</v>
      </c>
      <c r="B691" t="s">
        <v>1442</v>
      </c>
      <c r="C691" t="s">
        <v>5286</v>
      </c>
      <c r="E691" t="s">
        <v>5879</v>
      </c>
      <c r="G691" t="s">
        <v>4504</v>
      </c>
      <c r="H691" t="s">
        <v>4514</v>
      </c>
      <c r="I691" t="s">
        <v>4637</v>
      </c>
      <c r="J691" t="s">
        <v>4638</v>
      </c>
      <c r="K691" t="s">
        <v>4639</v>
      </c>
      <c r="L691" t="s">
        <v>4640</v>
      </c>
      <c r="M691" t="s">
        <v>4641</v>
      </c>
      <c r="N691" t="s">
        <v>4642</v>
      </c>
      <c r="O691" t="s">
        <v>4643</v>
      </c>
      <c r="P691" t="s">
        <v>4644</v>
      </c>
      <c r="Q691" t="s">
        <v>4645</v>
      </c>
      <c r="R691" t="s">
        <v>4646</v>
      </c>
      <c r="S691" t="s">
        <v>4647</v>
      </c>
      <c r="T691" t="s">
        <v>4648</v>
      </c>
      <c r="U691" t="s">
        <v>4649</v>
      </c>
      <c r="V691" t="s">
        <v>5288</v>
      </c>
    </row>
    <row r="692" spans="1:23">
      <c r="A692" t="s">
        <v>1447</v>
      </c>
      <c r="B692" t="s">
        <v>1448</v>
      </c>
      <c r="C692" t="s">
        <v>5286</v>
      </c>
      <c r="E692" t="s">
        <v>5880</v>
      </c>
      <c r="G692" t="s">
        <v>4504</v>
      </c>
      <c r="H692" t="s">
        <v>4514</v>
      </c>
      <c r="I692" t="s">
        <v>4637</v>
      </c>
      <c r="J692" t="s">
        <v>4638</v>
      </c>
      <c r="K692" t="s">
        <v>4639</v>
      </c>
      <c r="L692" t="s">
        <v>4640</v>
      </c>
      <c r="M692" t="s">
        <v>4641</v>
      </c>
      <c r="N692" t="s">
        <v>4642</v>
      </c>
      <c r="O692" t="s">
        <v>4643</v>
      </c>
      <c r="P692" t="s">
        <v>4644</v>
      </c>
      <c r="Q692" t="s">
        <v>4645</v>
      </c>
      <c r="R692" t="s">
        <v>4646</v>
      </c>
      <c r="S692" t="s">
        <v>4647</v>
      </c>
      <c r="T692" t="s">
        <v>4648</v>
      </c>
      <c r="U692" t="s">
        <v>4649</v>
      </c>
      <c r="V692" t="s">
        <v>5288</v>
      </c>
    </row>
    <row r="693" spans="1:23">
      <c r="A693" t="s">
        <v>1449</v>
      </c>
      <c r="B693" t="s">
        <v>1450</v>
      </c>
      <c r="C693" t="s">
        <v>5286</v>
      </c>
      <c r="E693" t="s">
        <v>5881</v>
      </c>
      <c r="G693" t="s">
        <v>4504</v>
      </c>
      <c r="H693" t="s">
        <v>4514</v>
      </c>
      <c r="I693" t="s">
        <v>4637</v>
      </c>
      <c r="J693" t="s">
        <v>4638</v>
      </c>
      <c r="K693" t="s">
        <v>4639</v>
      </c>
      <c r="L693" t="s">
        <v>4640</v>
      </c>
      <c r="M693" t="s">
        <v>4641</v>
      </c>
      <c r="N693" t="s">
        <v>4642</v>
      </c>
      <c r="O693" t="s">
        <v>4643</v>
      </c>
      <c r="P693" t="s">
        <v>4644</v>
      </c>
      <c r="Q693" t="s">
        <v>4645</v>
      </c>
      <c r="R693" t="s">
        <v>4646</v>
      </c>
      <c r="S693" t="s">
        <v>4647</v>
      </c>
      <c r="T693" t="s">
        <v>4648</v>
      </c>
      <c r="U693" t="s">
        <v>4649</v>
      </c>
      <c r="V693" t="s">
        <v>5288</v>
      </c>
    </row>
    <row r="694" spans="1:23">
      <c r="A694" t="s">
        <v>1451</v>
      </c>
      <c r="B694" t="s">
        <v>1452</v>
      </c>
      <c r="C694" t="s">
        <v>5882</v>
      </c>
      <c r="E694" t="s">
        <v>5883</v>
      </c>
      <c r="G694" t="s">
        <v>4504</v>
      </c>
      <c r="H694" t="s">
        <v>4536</v>
      </c>
      <c r="I694" t="s">
        <v>4537</v>
      </c>
      <c r="J694" t="s">
        <v>4538</v>
      </c>
      <c r="K694" t="s">
        <v>4539</v>
      </c>
      <c r="L694" t="s">
        <v>4540</v>
      </c>
      <c r="M694" t="s">
        <v>4541</v>
      </c>
      <c r="N694" t="s">
        <v>4800</v>
      </c>
      <c r="O694" t="s">
        <v>5687</v>
      </c>
      <c r="P694" t="s">
        <v>5688</v>
      </c>
    </row>
    <row r="695" spans="1:23">
      <c r="A695" t="s">
        <v>1453</v>
      </c>
      <c r="B695" t="s">
        <v>1454</v>
      </c>
      <c r="C695" t="s">
        <v>5882</v>
      </c>
      <c r="E695" t="s">
        <v>5884</v>
      </c>
      <c r="G695" t="s">
        <v>4504</v>
      </c>
      <c r="H695" t="s">
        <v>4536</v>
      </c>
      <c r="I695" t="s">
        <v>4537</v>
      </c>
      <c r="J695" t="s">
        <v>4538</v>
      </c>
      <c r="K695" t="s">
        <v>4539</v>
      </c>
      <c r="L695" t="s">
        <v>4540</v>
      </c>
      <c r="M695" t="s">
        <v>4541</v>
      </c>
      <c r="N695" t="s">
        <v>4800</v>
      </c>
      <c r="O695" t="s">
        <v>5687</v>
      </c>
      <c r="P695" t="s">
        <v>5688</v>
      </c>
    </row>
    <row r="696" spans="1:23">
      <c r="A696" t="s">
        <v>1456</v>
      </c>
      <c r="B696" t="s">
        <v>1457</v>
      </c>
      <c r="C696" t="s">
        <v>5882</v>
      </c>
      <c r="E696" t="s">
        <v>5885</v>
      </c>
      <c r="G696" t="s">
        <v>4504</v>
      </c>
      <c r="H696" t="s">
        <v>4536</v>
      </c>
      <c r="I696" t="s">
        <v>4537</v>
      </c>
      <c r="J696" t="s">
        <v>4538</v>
      </c>
      <c r="K696" t="s">
        <v>4539</v>
      </c>
      <c r="L696" t="s">
        <v>4540</v>
      </c>
      <c r="M696" t="s">
        <v>4541</v>
      </c>
      <c r="N696" t="s">
        <v>4800</v>
      </c>
      <c r="O696" t="s">
        <v>5687</v>
      </c>
      <c r="P696" t="s">
        <v>5688</v>
      </c>
    </row>
    <row r="697" spans="1:23">
      <c r="A697" t="s">
        <v>1460</v>
      </c>
      <c r="B697" t="s">
        <v>1461</v>
      </c>
      <c r="C697" t="s">
        <v>5882</v>
      </c>
      <c r="E697" t="s">
        <v>5886</v>
      </c>
      <c r="G697" t="s">
        <v>4504</v>
      </c>
      <c r="H697" t="s">
        <v>4536</v>
      </c>
      <c r="I697" t="s">
        <v>4537</v>
      </c>
      <c r="J697" t="s">
        <v>4538</v>
      </c>
      <c r="K697" t="s">
        <v>4539</v>
      </c>
      <c r="L697" t="s">
        <v>4540</v>
      </c>
      <c r="M697" t="s">
        <v>4541</v>
      </c>
      <c r="N697" t="s">
        <v>4800</v>
      </c>
      <c r="O697" t="s">
        <v>5687</v>
      </c>
      <c r="P697" t="s">
        <v>5688</v>
      </c>
    </row>
    <row r="698" spans="1:23">
      <c r="A698" t="s">
        <v>1462</v>
      </c>
      <c r="B698" t="s">
        <v>1463</v>
      </c>
      <c r="C698" t="s">
        <v>5887</v>
      </c>
      <c r="E698" t="s">
        <v>5888</v>
      </c>
      <c r="G698" t="s">
        <v>4504</v>
      </c>
      <c r="H698" t="s">
        <v>4536</v>
      </c>
      <c r="I698" t="s">
        <v>4537</v>
      </c>
      <c r="J698" t="s">
        <v>4538</v>
      </c>
      <c r="K698" t="s">
        <v>4539</v>
      </c>
      <c r="L698" t="s">
        <v>4540</v>
      </c>
      <c r="M698" t="s">
        <v>4541</v>
      </c>
      <c r="N698" t="s">
        <v>4800</v>
      </c>
      <c r="O698" t="s">
        <v>5687</v>
      </c>
      <c r="P698" t="s">
        <v>5889</v>
      </c>
    </row>
    <row r="699" spans="1:23">
      <c r="A699" t="s">
        <v>1464</v>
      </c>
      <c r="B699" t="s">
        <v>1465</v>
      </c>
      <c r="C699" t="s">
        <v>5887</v>
      </c>
      <c r="E699" t="s">
        <v>5890</v>
      </c>
      <c r="G699" t="s">
        <v>4504</v>
      </c>
      <c r="H699" t="s">
        <v>4536</v>
      </c>
      <c r="I699" t="s">
        <v>4537</v>
      </c>
      <c r="J699" t="s">
        <v>4538</v>
      </c>
      <c r="K699" t="s">
        <v>4539</v>
      </c>
      <c r="L699" t="s">
        <v>4540</v>
      </c>
      <c r="M699" t="s">
        <v>4541</v>
      </c>
      <c r="N699" t="s">
        <v>4800</v>
      </c>
      <c r="O699" t="s">
        <v>5687</v>
      </c>
      <c r="P699" t="s">
        <v>5889</v>
      </c>
    </row>
    <row r="700" spans="1:23">
      <c r="A700" t="s">
        <v>1466</v>
      </c>
      <c r="B700" t="s">
        <v>1467</v>
      </c>
      <c r="C700" t="s">
        <v>5887</v>
      </c>
      <c r="E700" t="s">
        <v>5891</v>
      </c>
      <c r="G700" t="s">
        <v>4504</v>
      </c>
      <c r="H700" t="s">
        <v>4536</v>
      </c>
      <c r="I700" t="s">
        <v>4537</v>
      </c>
      <c r="J700" t="s">
        <v>4538</v>
      </c>
      <c r="K700" t="s">
        <v>4539</v>
      </c>
      <c r="L700" t="s">
        <v>4540</v>
      </c>
      <c r="M700" t="s">
        <v>4541</v>
      </c>
      <c r="N700" t="s">
        <v>4800</v>
      </c>
      <c r="O700" t="s">
        <v>5687</v>
      </c>
      <c r="P700" t="s">
        <v>5889</v>
      </c>
    </row>
    <row r="701" spans="1:23">
      <c r="A701" t="s">
        <v>1468</v>
      </c>
      <c r="B701" t="s">
        <v>1469</v>
      </c>
      <c r="C701" t="s">
        <v>5887</v>
      </c>
      <c r="E701" t="s">
        <v>5892</v>
      </c>
      <c r="G701" t="s">
        <v>4504</v>
      </c>
      <c r="H701" t="s">
        <v>4536</v>
      </c>
      <c r="I701" t="s">
        <v>4537</v>
      </c>
      <c r="J701" t="s">
        <v>4538</v>
      </c>
      <c r="K701" t="s">
        <v>4539</v>
      </c>
      <c r="L701" t="s">
        <v>4540</v>
      </c>
      <c r="M701" t="s">
        <v>4541</v>
      </c>
      <c r="N701" t="s">
        <v>4800</v>
      </c>
      <c r="O701" t="s">
        <v>5687</v>
      </c>
      <c r="P701" t="s">
        <v>5889</v>
      </c>
    </row>
    <row r="702" spans="1:23">
      <c r="A702" t="s">
        <v>1470</v>
      </c>
      <c r="B702" t="s">
        <v>1471</v>
      </c>
      <c r="C702" t="s">
        <v>5893</v>
      </c>
      <c r="E702" t="s">
        <v>5894</v>
      </c>
      <c r="G702" t="s">
        <v>4495</v>
      </c>
      <c r="H702" t="s">
        <v>4496</v>
      </c>
      <c r="I702" t="s">
        <v>4789</v>
      </c>
      <c r="J702" t="s">
        <v>4790</v>
      </c>
      <c r="K702" t="s">
        <v>4791</v>
      </c>
      <c r="L702" t="s">
        <v>5895</v>
      </c>
    </row>
    <row r="703" spans="1:23">
      <c r="A703" t="s">
        <v>1472</v>
      </c>
      <c r="B703" t="s">
        <v>1473</v>
      </c>
      <c r="C703" t="s">
        <v>5896</v>
      </c>
      <c r="E703" t="s">
        <v>5897</v>
      </c>
      <c r="G703" t="s">
        <v>4504</v>
      </c>
      <c r="H703" t="s">
        <v>4592</v>
      </c>
      <c r="I703" t="s">
        <v>4593</v>
      </c>
      <c r="J703" t="s">
        <v>4594</v>
      </c>
      <c r="K703" t="s">
        <v>4595</v>
      </c>
      <c r="L703" t="s">
        <v>4596</v>
      </c>
      <c r="M703" t="s">
        <v>5265</v>
      </c>
      <c r="N703" t="s">
        <v>5266</v>
      </c>
      <c r="O703" t="s">
        <v>5267</v>
      </c>
      <c r="P703" t="s">
        <v>5898</v>
      </c>
    </row>
    <row r="704" spans="1:23">
      <c r="A704" t="s">
        <v>1474</v>
      </c>
      <c r="B704" t="s">
        <v>1475</v>
      </c>
      <c r="C704" t="s">
        <v>5896</v>
      </c>
      <c r="E704" t="s">
        <v>5899</v>
      </c>
      <c r="G704" t="s">
        <v>4504</v>
      </c>
      <c r="H704" t="s">
        <v>4592</v>
      </c>
      <c r="I704" t="s">
        <v>4593</v>
      </c>
      <c r="J704" t="s">
        <v>4594</v>
      </c>
      <c r="K704" t="s">
        <v>4595</v>
      </c>
      <c r="L704" t="s">
        <v>4596</v>
      </c>
      <c r="M704" t="s">
        <v>5265</v>
      </c>
      <c r="N704" t="s">
        <v>5266</v>
      </c>
      <c r="O704" t="s">
        <v>5267</v>
      </c>
      <c r="P704" t="s">
        <v>5898</v>
      </c>
    </row>
    <row r="705" spans="1:20">
      <c r="A705" t="s">
        <v>1476</v>
      </c>
      <c r="B705" t="s">
        <v>1477</v>
      </c>
      <c r="C705" t="s">
        <v>5900</v>
      </c>
      <c r="E705" t="s">
        <v>5901</v>
      </c>
      <c r="G705" t="s">
        <v>4495</v>
      </c>
      <c r="H705" t="s">
        <v>4496</v>
      </c>
      <c r="I705" t="s">
        <v>4497</v>
      </c>
      <c r="J705" t="s">
        <v>4498</v>
      </c>
      <c r="K705" t="s">
        <v>5902</v>
      </c>
      <c r="L705" t="s">
        <v>5903</v>
      </c>
    </row>
    <row r="706" spans="1:20">
      <c r="A706" t="s">
        <v>1478</v>
      </c>
      <c r="B706" t="s">
        <v>1479</v>
      </c>
      <c r="C706" t="s">
        <v>5900</v>
      </c>
      <c r="E706" t="s">
        <v>5904</v>
      </c>
      <c r="G706" t="s">
        <v>4495</v>
      </c>
      <c r="H706" t="s">
        <v>4496</v>
      </c>
      <c r="I706" t="s">
        <v>4497</v>
      </c>
      <c r="J706" t="s">
        <v>4498</v>
      </c>
      <c r="K706" t="s">
        <v>5902</v>
      </c>
      <c r="L706" t="s">
        <v>5903</v>
      </c>
    </row>
    <row r="707" spans="1:20">
      <c r="A707" t="s">
        <v>1480</v>
      </c>
      <c r="B707" t="s">
        <v>1481</v>
      </c>
      <c r="C707" t="s">
        <v>5905</v>
      </c>
      <c r="E707" t="s">
        <v>5906</v>
      </c>
      <c r="G707" t="s">
        <v>4504</v>
      </c>
      <c r="H707" t="s">
        <v>4592</v>
      </c>
      <c r="I707" t="s">
        <v>4593</v>
      </c>
      <c r="J707" t="s">
        <v>4594</v>
      </c>
      <c r="K707" t="s">
        <v>4595</v>
      </c>
      <c r="L707" t="s">
        <v>4596</v>
      </c>
      <c r="M707" t="s">
        <v>4597</v>
      </c>
      <c r="N707" t="s">
        <v>4598</v>
      </c>
      <c r="O707" t="s">
        <v>4599</v>
      </c>
      <c r="P707" t="s">
        <v>4600</v>
      </c>
      <c r="Q707" t="s">
        <v>4601</v>
      </c>
      <c r="R707" t="s">
        <v>5186</v>
      </c>
      <c r="S707" t="s">
        <v>5187</v>
      </c>
      <c r="T707" t="s">
        <v>5907</v>
      </c>
    </row>
    <row r="708" spans="1:20">
      <c r="A708" t="s">
        <v>1482</v>
      </c>
      <c r="B708" t="s">
        <v>1483</v>
      </c>
      <c r="C708" t="s">
        <v>5908</v>
      </c>
      <c r="E708" t="s">
        <v>5909</v>
      </c>
      <c r="G708" t="s">
        <v>4504</v>
      </c>
      <c r="H708" t="s">
        <v>4592</v>
      </c>
      <c r="I708" t="s">
        <v>4593</v>
      </c>
      <c r="J708" t="s">
        <v>4594</v>
      </c>
      <c r="K708" t="s">
        <v>4595</v>
      </c>
      <c r="L708" t="s">
        <v>4596</v>
      </c>
      <c r="M708" t="s">
        <v>4597</v>
      </c>
      <c r="N708" t="s">
        <v>4598</v>
      </c>
      <c r="O708" t="s">
        <v>4599</v>
      </c>
      <c r="P708" t="s">
        <v>4600</v>
      </c>
      <c r="Q708" t="s">
        <v>4601</v>
      </c>
      <c r="R708" t="s">
        <v>5186</v>
      </c>
      <c r="S708" t="s">
        <v>5187</v>
      </c>
      <c r="T708" t="s">
        <v>5188</v>
      </c>
    </row>
    <row r="709" spans="1:20">
      <c r="A709" t="s">
        <v>1484</v>
      </c>
      <c r="B709" t="s">
        <v>1485</v>
      </c>
      <c r="C709" t="s">
        <v>5910</v>
      </c>
      <c r="E709" t="s">
        <v>5911</v>
      </c>
      <c r="G709" t="s">
        <v>4504</v>
      </c>
      <c r="H709" t="s">
        <v>4592</v>
      </c>
      <c r="I709" t="s">
        <v>4593</v>
      </c>
      <c r="J709" t="s">
        <v>4594</v>
      </c>
      <c r="K709" t="s">
        <v>4595</v>
      </c>
      <c r="L709" t="s">
        <v>4596</v>
      </c>
      <c r="M709" t="s">
        <v>4597</v>
      </c>
      <c r="N709" t="s">
        <v>4598</v>
      </c>
      <c r="O709" t="s">
        <v>4599</v>
      </c>
      <c r="P709" t="s">
        <v>4600</v>
      </c>
      <c r="Q709" t="s">
        <v>4601</v>
      </c>
      <c r="R709" t="s">
        <v>5186</v>
      </c>
      <c r="S709" t="s">
        <v>5912</v>
      </c>
      <c r="T709" t="s">
        <v>5913</v>
      </c>
    </row>
    <row r="710" spans="1:20">
      <c r="A710" t="s">
        <v>1486</v>
      </c>
      <c r="B710" t="s">
        <v>1487</v>
      </c>
      <c r="C710" t="s">
        <v>5914</v>
      </c>
      <c r="E710" t="s">
        <v>5915</v>
      </c>
      <c r="G710" t="s">
        <v>4504</v>
      </c>
      <c r="H710" t="s">
        <v>4592</v>
      </c>
      <c r="I710" t="s">
        <v>4593</v>
      </c>
      <c r="J710" t="s">
        <v>4594</v>
      </c>
      <c r="K710" t="s">
        <v>4595</v>
      </c>
      <c r="L710" t="s">
        <v>4596</v>
      </c>
      <c r="M710" t="s">
        <v>4597</v>
      </c>
      <c r="N710" t="s">
        <v>4598</v>
      </c>
      <c r="O710" t="s">
        <v>4599</v>
      </c>
      <c r="P710" t="s">
        <v>4600</v>
      </c>
      <c r="Q710" t="s">
        <v>4601</v>
      </c>
      <c r="R710" t="s">
        <v>5186</v>
      </c>
      <c r="S710" t="s">
        <v>5912</v>
      </c>
      <c r="T710" t="s">
        <v>5913</v>
      </c>
    </row>
    <row r="711" spans="1:20">
      <c r="A711" t="s">
        <v>1488</v>
      </c>
      <c r="B711" t="s">
        <v>1489</v>
      </c>
      <c r="C711" t="s">
        <v>5916</v>
      </c>
      <c r="E711" t="s">
        <v>5917</v>
      </c>
      <c r="G711" t="s">
        <v>4504</v>
      </c>
      <c r="H711" t="s">
        <v>4592</v>
      </c>
      <c r="I711" t="s">
        <v>4593</v>
      </c>
      <c r="J711" t="s">
        <v>4594</v>
      </c>
      <c r="K711" t="s">
        <v>4595</v>
      </c>
      <c r="L711" t="s">
        <v>4596</v>
      </c>
      <c r="M711" t="s">
        <v>4597</v>
      </c>
      <c r="N711" t="s">
        <v>4598</v>
      </c>
      <c r="O711" t="s">
        <v>4599</v>
      </c>
      <c r="P711" t="s">
        <v>4600</v>
      </c>
      <c r="Q711" t="s">
        <v>4601</v>
      </c>
      <c r="R711" t="s">
        <v>5186</v>
      </c>
      <c r="S711" t="s">
        <v>5912</v>
      </c>
      <c r="T711" t="s">
        <v>5913</v>
      </c>
    </row>
    <row r="712" spans="1:20">
      <c r="A712" t="s">
        <v>1490</v>
      </c>
      <c r="B712" t="s">
        <v>1491</v>
      </c>
      <c r="C712" t="s">
        <v>5918</v>
      </c>
      <c r="E712" t="s">
        <v>5919</v>
      </c>
      <c r="G712" t="s">
        <v>4504</v>
      </c>
      <c r="H712" t="s">
        <v>4592</v>
      </c>
      <c r="I712" t="s">
        <v>4593</v>
      </c>
      <c r="J712" t="s">
        <v>4594</v>
      </c>
      <c r="K712" t="s">
        <v>4595</v>
      </c>
      <c r="L712" t="s">
        <v>4596</v>
      </c>
      <c r="M712" t="s">
        <v>4597</v>
      </c>
      <c r="N712" t="s">
        <v>4598</v>
      </c>
      <c r="O712" t="s">
        <v>4599</v>
      </c>
      <c r="P712" t="s">
        <v>4600</v>
      </c>
      <c r="Q712" t="s">
        <v>4601</v>
      </c>
      <c r="R712" t="s">
        <v>5186</v>
      </c>
      <c r="S712" t="s">
        <v>5912</v>
      </c>
      <c r="T712" t="s">
        <v>5913</v>
      </c>
    </row>
    <row r="713" spans="1:20">
      <c r="A713" t="s">
        <v>1492</v>
      </c>
      <c r="B713" t="s">
        <v>1493</v>
      </c>
      <c r="C713" t="s">
        <v>5920</v>
      </c>
      <c r="E713" t="s">
        <v>5921</v>
      </c>
      <c r="G713" t="s">
        <v>4504</v>
      </c>
      <c r="H713" t="s">
        <v>4592</v>
      </c>
      <c r="I713" t="s">
        <v>4593</v>
      </c>
      <c r="J713" t="s">
        <v>4594</v>
      </c>
      <c r="K713" t="s">
        <v>4595</v>
      </c>
      <c r="L713" t="s">
        <v>4596</v>
      </c>
      <c r="M713" t="s">
        <v>4597</v>
      </c>
      <c r="N713" t="s">
        <v>4598</v>
      </c>
      <c r="O713" t="s">
        <v>4599</v>
      </c>
      <c r="P713" t="s">
        <v>4600</v>
      </c>
      <c r="Q713" t="s">
        <v>4601</v>
      </c>
      <c r="R713" t="s">
        <v>5186</v>
      </c>
      <c r="S713" t="s">
        <v>5912</v>
      </c>
      <c r="T713" t="s">
        <v>5913</v>
      </c>
    </row>
    <row r="714" spans="1:20">
      <c r="A714" t="s">
        <v>1494</v>
      </c>
      <c r="B714" t="s">
        <v>1495</v>
      </c>
      <c r="C714" t="s">
        <v>5922</v>
      </c>
      <c r="E714" t="s">
        <v>5923</v>
      </c>
      <c r="G714" t="s">
        <v>4504</v>
      </c>
      <c r="H714" t="s">
        <v>4592</v>
      </c>
      <c r="I714" t="s">
        <v>4593</v>
      </c>
      <c r="J714" t="s">
        <v>4594</v>
      </c>
      <c r="K714" t="s">
        <v>4595</v>
      </c>
      <c r="L714" t="s">
        <v>4596</v>
      </c>
      <c r="M714" t="s">
        <v>4597</v>
      </c>
      <c r="N714" t="s">
        <v>4598</v>
      </c>
      <c r="O714" t="s">
        <v>4599</v>
      </c>
      <c r="P714" t="s">
        <v>4600</v>
      </c>
      <c r="Q714" t="s">
        <v>4601</v>
      </c>
      <c r="R714" t="s">
        <v>5186</v>
      </c>
      <c r="S714" t="s">
        <v>5912</v>
      </c>
      <c r="T714" t="s">
        <v>5913</v>
      </c>
    </row>
    <row r="715" spans="1:20">
      <c r="A715" t="s">
        <v>1496</v>
      </c>
      <c r="B715" t="s">
        <v>1497</v>
      </c>
      <c r="C715" t="s">
        <v>5924</v>
      </c>
      <c r="E715" t="s">
        <v>5925</v>
      </c>
      <c r="G715" t="s">
        <v>4504</v>
      </c>
      <c r="H715" t="s">
        <v>4592</v>
      </c>
      <c r="I715" t="s">
        <v>4593</v>
      </c>
      <c r="J715" t="s">
        <v>4594</v>
      </c>
      <c r="K715" t="s">
        <v>4595</v>
      </c>
      <c r="L715" t="s">
        <v>4596</v>
      </c>
      <c r="M715" t="s">
        <v>4597</v>
      </c>
      <c r="N715" t="s">
        <v>4598</v>
      </c>
      <c r="O715" t="s">
        <v>4599</v>
      </c>
      <c r="P715" t="s">
        <v>4600</v>
      </c>
      <c r="Q715" t="s">
        <v>4601</v>
      </c>
      <c r="R715" t="s">
        <v>5186</v>
      </c>
      <c r="S715" t="s">
        <v>5912</v>
      </c>
      <c r="T715" t="s">
        <v>5913</v>
      </c>
    </row>
    <row r="716" spans="1:20">
      <c r="A716" t="s">
        <v>1498</v>
      </c>
      <c r="B716" t="s">
        <v>1499</v>
      </c>
      <c r="C716" t="s">
        <v>5926</v>
      </c>
      <c r="E716" t="s">
        <v>5927</v>
      </c>
      <c r="G716" t="s">
        <v>4504</v>
      </c>
      <c r="H716" t="s">
        <v>4592</v>
      </c>
      <c r="I716" t="s">
        <v>4593</v>
      </c>
      <c r="J716" t="s">
        <v>4594</v>
      </c>
      <c r="K716" t="s">
        <v>4595</v>
      </c>
      <c r="L716" t="s">
        <v>4596</v>
      </c>
      <c r="M716" t="s">
        <v>4597</v>
      </c>
      <c r="N716" t="s">
        <v>4598</v>
      </c>
      <c r="O716" t="s">
        <v>4599</v>
      </c>
      <c r="P716" t="s">
        <v>4600</v>
      </c>
      <c r="Q716" t="s">
        <v>4601</v>
      </c>
      <c r="R716" t="s">
        <v>5186</v>
      </c>
      <c r="S716" t="s">
        <v>5912</v>
      </c>
      <c r="T716" t="s">
        <v>5913</v>
      </c>
    </row>
    <row r="717" spans="1:20">
      <c r="A717" t="s">
        <v>1500</v>
      </c>
      <c r="B717" t="s">
        <v>1501</v>
      </c>
      <c r="C717" t="s">
        <v>5928</v>
      </c>
      <c r="E717" t="s">
        <v>5929</v>
      </c>
      <c r="G717" t="s">
        <v>4504</v>
      </c>
      <c r="H717" t="s">
        <v>4592</v>
      </c>
      <c r="I717" t="s">
        <v>4593</v>
      </c>
      <c r="J717" t="s">
        <v>4594</v>
      </c>
      <c r="K717" t="s">
        <v>4595</v>
      </c>
      <c r="L717" t="s">
        <v>4596</v>
      </c>
      <c r="M717" t="s">
        <v>4597</v>
      </c>
      <c r="N717" t="s">
        <v>4598</v>
      </c>
      <c r="O717" t="s">
        <v>4599</v>
      </c>
      <c r="P717" t="s">
        <v>4600</v>
      </c>
      <c r="Q717" t="s">
        <v>4601</v>
      </c>
      <c r="R717" t="s">
        <v>5186</v>
      </c>
      <c r="S717" t="s">
        <v>5912</v>
      </c>
      <c r="T717" t="s">
        <v>5913</v>
      </c>
    </row>
    <row r="718" spans="1:20">
      <c r="A718" t="s">
        <v>1502</v>
      </c>
      <c r="B718" t="s">
        <v>1503</v>
      </c>
      <c r="C718" t="s">
        <v>5930</v>
      </c>
      <c r="E718" t="s">
        <v>5931</v>
      </c>
      <c r="G718" t="s">
        <v>4504</v>
      </c>
      <c r="H718" t="s">
        <v>4592</v>
      </c>
      <c r="I718" t="s">
        <v>4593</v>
      </c>
      <c r="J718" t="s">
        <v>4594</v>
      </c>
      <c r="K718" t="s">
        <v>4595</v>
      </c>
      <c r="L718" t="s">
        <v>4596</v>
      </c>
      <c r="M718" t="s">
        <v>4597</v>
      </c>
      <c r="N718" t="s">
        <v>4598</v>
      </c>
      <c r="O718" t="s">
        <v>4599</v>
      </c>
      <c r="P718" t="s">
        <v>4600</v>
      </c>
      <c r="Q718" t="s">
        <v>4601</v>
      </c>
      <c r="R718" t="s">
        <v>5186</v>
      </c>
      <c r="S718" t="s">
        <v>5912</v>
      </c>
      <c r="T718" t="s">
        <v>5913</v>
      </c>
    </row>
    <row r="719" spans="1:20">
      <c r="A719" t="s">
        <v>1504</v>
      </c>
      <c r="B719" t="s">
        <v>1505</v>
      </c>
      <c r="C719" t="s">
        <v>5932</v>
      </c>
      <c r="E719" t="s">
        <v>5933</v>
      </c>
      <c r="G719" t="s">
        <v>4504</v>
      </c>
      <c r="H719" t="s">
        <v>4592</v>
      </c>
      <c r="I719" t="s">
        <v>4593</v>
      </c>
      <c r="J719" t="s">
        <v>4594</v>
      </c>
      <c r="K719" t="s">
        <v>4595</v>
      </c>
      <c r="L719" t="s">
        <v>4596</v>
      </c>
      <c r="M719" t="s">
        <v>4597</v>
      </c>
      <c r="N719" t="s">
        <v>4598</v>
      </c>
      <c r="O719" t="s">
        <v>4599</v>
      </c>
      <c r="P719" t="s">
        <v>4600</v>
      </c>
      <c r="Q719" t="s">
        <v>4601</v>
      </c>
      <c r="R719" t="s">
        <v>5186</v>
      </c>
      <c r="S719" t="s">
        <v>5912</v>
      </c>
      <c r="T719" t="s">
        <v>5913</v>
      </c>
    </row>
    <row r="720" spans="1:20">
      <c r="A720" t="s">
        <v>1506</v>
      </c>
      <c r="B720" t="s">
        <v>1507</v>
      </c>
      <c r="C720" t="s">
        <v>5934</v>
      </c>
      <c r="E720" t="s">
        <v>5935</v>
      </c>
      <c r="G720" t="s">
        <v>4504</v>
      </c>
      <c r="H720" t="s">
        <v>4592</v>
      </c>
      <c r="I720" t="s">
        <v>4593</v>
      </c>
      <c r="J720" t="s">
        <v>4594</v>
      </c>
      <c r="K720" t="s">
        <v>4595</v>
      </c>
      <c r="L720" t="s">
        <v>4596</v>
      </c>
      <c r="M720" t="s">
        <v>4597</v>
      </c>
      <c r="N720" t="s">
        <v>4598</v>
      </c>
      <c r="O720" t="s">
        <v>4599</v>
      </c>
      <c r="P720" t="s">
        <v>4600</v>
      </c>
      <c r="Q720" t="s">
        <v>4601</v>
      </c>
      <c r="R720" t="s">
        <v>5186</v>
      </c>
      <c r="S720" t="s">
        <v>5912</v>
      </c>
      <c r="T720" t="s">
        <v>5913</v>
      </c>
    </row>
    <row r="721" spans="1:23">
      <c r="A721" t="s">
        <v>1508</v>
      </c>
      <c r="B721" t="s">
        <v>1509</v>
      </c>
      <c r="C721" t="s">
        <v>5932</v>
      </c>
      <c r="E721" t="s">
        <v>5936</v>
      </c>
      <c r="G721" t="s">
        <v>4504</v>
      </c>
      <c r="H721" t="s">
        <v>4592</v>
      </c>
      <c r="I721" t="s">
        <v>4593</v>
      </c>
      <c r="J721" t="s">
        <v>4594</v>
      </c>
      <c r="K721" t="s">
        <v>4595</v>
      </c>
      <c r="L721" t="s">
        <v>4596</v>
      </c>
      <c r="M721" t="s">
        <v>4597</v>
      </c>
      <c r="N721" t="s">
        <v>4598</v>
      </c>
      <c r="O721" t="s">
        <v>4599</v>
      </c>
      <c r="P721" t="s">
        <v>4600</v>
      </c>
      <c r="Q721" t="s">
        <v>4601</v>
      </c>
      <c r="R721" t="s">
        <v>5186</v>
      </c>
      <c r="S721" t="s">
        <v>5912</v>
      </c>
      <c r="T721" t="s">
        <v>5913</v>
      </c>
    </row>
    <row r="722" spans="1:23">
      <c r="A722" t="s">
        <v>1510</v>
      </c>
      <c r="B722" t="s">
        <v>1511</v>
      </c>
      <c r="C722" t="s">
        <v>5937</v>
      </c>
      <c r="E722" t="s">
        <v>5938</v>
      </c>
      <c r="G722" t="s">
        <v>4504</v>
      </c>
      <c r="H722" t="s">
        <v>4592</v>
      </c>
      <c r="I722" t="s">
        <v>4593</v>
      </c>
      <c r="J722" t="s">
        <v>4594</v>
      </c>
      <c r="K722" t="s">
        <v>4595</v>
      </c>
      <c r="L722" t="s">
        <v>4596</v>
      </c>
      <c r="M722" t="s">
        <v>4597</v>
      </c>
      <c r="N722" t="s">
        <v>4598</v>
      </c>
      <c r="O722" t="s">
        <v>4599</v>
      </c>
      <c r="P722" t="s">
        <v>4600</v>
      </c>
      <c r="Q722" t="s">
        <v>4601</v>
      </c>
      <c r="R722" t="s">
        <v>5186</v>
      </c>
      <c r="S722" t="s">
        <v>5912</v>
      </c>
      <c r="T722" t="s">
        <v>5913</v>
      </c>
    </row>
    <row r="723" spans="1:23">
      <c r="A723" t="s">
        <v>1512</v>
      </c>
      <c r="B723" t="s">
        <v>1513</v>
      </c>
      <c r="C723" t="s">
        <v>5939</v>
      </c>
      <c r="E723" t="s">
        <v>5940</v>
      </c>
      <c r="G723" t="s">
        <v>4504</v>
      </c>
      <c r="H723" t="s">
        <v>4592</v>
      </c>
      <c r="I723" t="s">
        <v>4593</v>
      </c>
      <c r="J723" t="s">
        <v>4594</v>
      </c>
      <c r="K723" t="s">
        <v>4595</v>
      </c>
      <c r="L723" t="s">
        <v>4596</v>
      </c>
      <c r="M723" t="s">
        <v>4597</v>
      </c>
      <c r="N723" t="s">
        <v>4598</v>
      </c>
      <c r="O723" t="s">
        <v>4599</v>
      </c>
      <c r="P723" t="s">
        <v>4600</v>
      </c>
      <c r="Q723" t="s">
        <v>4601</v>
      </c>
      <c r="R723" t="s">
        <v>5186</v>
      </c>
      <c r="S723" t="s">
        <v>5912</v>
      </c>
      <c r="T723" t="s">
        <v>5913</v>
      </c>
    </row>
    <row r="724" spans="1:23">
      <c r="A724" t="s">
        <v>1514</v>
      </c>
      <c r="B724" t="s">
        <v>1515</v>
      </c>
      <c r="C724" t="s">
        <v>5939</v>
      </c>
      <c r="E724" t="s">
        <v>5941</v>
      </c>
      <c r="G724" t="s">
        <v>4504</v>
      </c>
      <c r="H724" t="s">
        <v>4592</v>
      </c>
      <c r="I724" t="s">
        <v>4593</v>
      </c>
      <c r="J724" t="s">
        <v>4594</v>
      </c>
      <c r="K724" t="s">
        <v>4595</v>
      </c>
      <c r="L724" t="s">
        <v>4596</v>
      </c>
      <c r="M724" t="s">
        <v>4597</v>
      </c>
      <c r="N724" t="s">
        <v>4598</v>
      </c>
      <c r="O724" t="s">
        <v>4599</v>
      </c>
      <c r="P724" t="s">
        <v>4600</v>
      </c>
      <c r="Q724" t="s">
        <v>4601</v>
      </c>
      <c r="R724" t="s">
        <v>5186</v>
      </c>
      <c r="S724" t="s">
        <v>5912</v>
      </c>
      <c r="T724" t="s">
        <v>5913</v>
      </c>
    </row>
    <row r="725" spans="1:23">
      <c r="A725" t="s">
        <v>1516</v>
      </c>
      <c r="B725" t="s">
        <v>1517</v>
      </c>
      <c r="C725" t="s">
        <v>5942</v>
      </c>
      <c r="E725" t="s">
        <v>5943</v>
      </c>
      <c r="G725" t="s">
        <v>4504</v>
      </c>
      <c r="H725" t="s">
        <v>4536</v>
      </c>
      <c r="I725" t="s">
        <v>4537</v>
      </c>
      <c r="J725" t="s">
        <v>4538</v>
      </c>
      <c r="K725" t="s">
        <v>4539</v>
      </c>
      <c r="L725" t="s">
        <v>5944</v>
      </c>
      <c r="M725" t="s">
        <v>5945</v>
      </c>
      <c r="N725" t="s">
        <v>5946</v>
      </c>
      <c r="O725" t="s">
        <v>5947</v>
      </c>
    </row>
    <row r="726" spans="1:23">
      <c r="A726" t="s">
        <v>1518</v>
      </c>
      <c r="B726" t="s">
        <v>1519</v>
      </c>
      <c r="C726" t="s">
        <v>5942</v>
      </c>
      <c r="E726" t="s">
        <v>5943</v>
      </c>
      <c r="G726" t="s">
        <v>4504</v>
      </c>
      <c r="H726" t="s">
        <v>4536</v>
      </c>
      <c r="I726" t="s">
        <v>4537</v>
      </c>
      <c r="J726" t="s">
        <v>4538</v>
      </c>
      <c r="K726" t="s">
        <v>4539</v>
      </c>
      <c r="L726" t="s">
        <v>5944</v>
      </c>
      <c r="M726" t="s">
        <v>5945</v>
      </c>
      <c r="N726" t="s">
        <v>5946</v>
      </c>
      <c r="O726" t="s">
        <v>5947</v>
      </c>
    </row>
    <row r="727" spans="1:23">
      <c r="A727" t="s">
        <v>1520</v>
      </c>
      <c r="B727" t="s">
        <v>1521</v>
      </c>
      <c r="C727" t="s">
        <v>5942</v>
      </c>
      <c r="E727" t="s">
        <v>5943</v>
      </c>
      <c r="G727" t="s">
        <v>4504</v>
      </c>
      <c r="H727" t="s">
        <v>4536</v>
      </c>
      <c r="I727" t="s">
        <v>4537</v>
      </c>
      <c r="J727" t="s">
        <v>4538</v>
      </c>
      <c r="K727" t="s">
        <v>4539</v>
      </c>
      <c r="L727" t="s">
        <v>5944</v>
      </c>
      <c r="M727" t="s">
        <v>5945</v>
      </c>
      <c r="N727" t="s">
        <v>5946</v>
      </c>
      <c r="O727" t="s">
        <v>5947</v>
      </c>
    </row>
    <row r="728" spans="1:23">
      <c r="A728" t="s">
        <v>1522</v>
      </c>
      <c r="B728" t="s">
        <v>1523</v>
      </c>
      <c r="C728" t="s">
        <v>5942</v>
      </c>
      <c r="E728" t="s">
        <v>5943</v>
      </c>
      <c r="G728" t="s">
        <v>4504</v>
      </c>
      <c r="H728" t="s">
        <v>4536</v>
      </c>
      <c r="I728" t="s">
        <v>4537</v>
      </c>
      <c r="J728" t="s">
        <v>4538</v>
      </c>
      <c r="K728" t="s">
        <v>4539</v>
      </c>
      <c r="L728" t="s">
        <v>5944</v>
      </c>
      <c r="M728" t="s">
        <v>5945</v>
      </c>
      <c r="N728" t="s">
        <v>5946</v>
      </c>
      <c r="O728" t="s">
        <v>5947</v>
      </c>
    </row>
    <row r="729" spans="1:23">
      <c r="A729" t="s">
        <v>1524</v>
      </c>
      <c r="B729" t="s">
        <v>1525</v>
      </c>
      <c r="C729" t="s">
        <v>5948</v>
      </c>
      <c r="E729" t="s">
        <v>5949</v>
      </c>
      <c r="G729" t="s">
        <v>4495</v>
      </c>
      <c r="H729" t="s">
        <v>4551</v>
      </c>
      <c r="I729" t="s">
        <v>4552</v>
      </c>
      <c r="J729" t="s">
        <v>4572</v>
      </c>
      <c r="K729" t="s">
        <v>4616</v>
      </c>
      <c r="L729" t="s">
        <v>5950</v>
      </c>
    </row>
    <row r="730" spans="1:23">
      <c r="A730" t="s">
        <v>1526</v>
      </c>
      <c r="B730" t="s">
        <v>1527</v>
      </c>
      <c r="C730" t="s">
        <v>5951</v>
      </c>
      <c r="E730" t="s">
        <v>5952</v>
      </c>
      <c r="G730" t="s">
        <v>4495</v>
      </c>
      <c r="H730" t="s">
        <v>4496</v>
      </c>
      <c r="I730" t="s">
        <v>4679</v>
      </c>
      <c r="J730" t="s">
        <v>4680</v>
      </c>
      <c r="K730" t="s">
        <v>5756</v>
      </c>
      <c r="L730" t="s">
        <v>5757</v>
      </c>
    </row>
    <row r="731" spans="1:23">
      <c r="A731" t="s">
        <v>1528</v>
      </c>
      <c r="B731" t="s">
        <v>1529</v>
      </c>
      <c r="C731" t="s">
        <v>5951</v>
      </c>
      <c r="E731" t="s">
        <v>5953</v>
      </c>
      <c r="G731" t="s">
        <v>4495</v>
      </c>
      <c r="H731" t="s">
        <v>4496</v>
      </c>
      <c r="I731" t="s">
        <v>4679</v>
      </c>
      <c r="J731" t="s">
        <v>4680</v>
      </c>
      <c r="K731" t="s">
        <v>5756</v>
      </c>
      <c r="L731" t="s">
        <v>5757</v>
      </c>
    </row>
    <row r="732" spans="1:23">
      <c r="A732" t="s">
        <v>5954</v>
      </c>
      <c r="B732" t="s">
        <v>1531</v>
      </c>
      <c r="C732" t="s">
        <v>5955</v>
      </c>
      <c r="E732" t="s">
        <v>5956</v>
      </c>
      <c r="G732" t="s">
        <v>4495</v>
      </c>
      <c r="H732" t="s">
        <v>5740</v>
      </c>
      <c r="I732" t="s">
        <v>5814</v>
      </c>
    </row>
    <row r="733" spans="1:23">
      <c r="A733" t="s">
        <v>1532</v>
      </c>
      <c r="B733" t="s">
        <v>1533</v>
      </c>
      <c r="C733" t="s">
        <v>5957</v>
      </c>
      <c r="E733" t="s">
        <v>5958</v>
      </c>
      <c r="G733" t="s">
        <v>4504</v>
      </c>
      <c r="H733" t="s">
        <v>4514</v>
      </c>
      <c r="I733" t="s">
        <v>4637</v>
      </c>
      <c r="J733" t="s">
        <v>4638</v>
      </c>
      <c r="K733" t="s">
        <v>4639</v>
      </c>
      <c r="L733" t="s">
        <v>4640</v>
      </c>
      <c r="M733" t="s">
        <v>4755</v>
      </c>
      <c r="N733" t="s">
        <v>4756</v>
      </c>
      <c r="O733" t="s">
        <v>4757</v>
      </c>
      <c r="P733" t="s">
        <v>4768</v>
      </c>
      <c r="Q733" t="s">
        <v>4769</v>
      </c>
      <c r="R733" t="s">
        <v>4770</v>
      </c>
      <c r="S733" t="s">
        <v>5959</v>
      </c>
    </row>
    <row r="734" spans="1:23">
      <c r="A734" t="s">
        <v>1534</v>
      </c>
      <c r="B734" t="s">
        <v>1535</v>
      </c>
      <c r="C734" t="s">
        <v>4635</v>
      </c>
      <c r="E734" t="s">
        <v>5960</v>
      </c>
      <c r="G734" t="s">
        <v>4504</v>
      </c>
      <c r="H734" t="s">
        <v>4514</v>
      </c>
      <c r="I734" t="s">
        <v>4637</v>
      </c>
      <c r="J734" t="s">
        <v>4638</v>
      </c>
      <c r="K734" t="s">
        <v>4639</v>
      </c>
      <c r="L734" t="s">
        <v>4640</v>
      </c>
      <c r="M734" t="s">
        <v>4641</v>
      </c>
      <c r="N734" t="s">
        <v>4642</v>
      </c>
      <c r="O734" t="s">
        <v>4643</v>
      </c>
      <c r="P734" t="s">
        <v>4644</v>
      </c>
      <c r="Q734" t="s">
        <v>4645</v>
      </c>
      <c r="R734" t="s">
        <v>4646</v>
      </c>
      <c r="S734" t="s">
        <v>4647</v>
      </c>
      <c r="T734" t="s">
        <v>4648</v>
      </c>
      <c r="U734" t="s">
        <v>4649</v>
      </c>
      <c r="V734" t="s">
        <v>4650</v>
      </c>
      <c r="W734" t="s">
        <v>4651</v>
      </c>
    </row>
    <row r="735" spans="1:23">
      <c r="A735" t="s">
        <v>1536</v>
      </c>
      <c r="B735" t="s">
        <v>1537</v>
      </c>
      <c r="C735" t="s">
        <v>5803</v>
      </c>
      <c r="E735" t="s">
        <v>5804</v>
      </c>
      <c r="G735" t="s">
        <v>4504</v>
      </c>
      <c r="H735" t="s">
        <v>4514</v>
      </c>
      <c r="I735" t="s">
        <v>4515</v>
      </c>
      <c r="J735" t="s">
        <v>4516</v>
      </c>
      <c r="K735" t="s">
        <v>4517</v>
      </c>
      <c r="L735" t="s">
        <v>4518</v>
      </c>
      <c r="M735" t="s">
        <v>4519</v>
      </c>
      <c r="N735" t="s">
        <v>4520</v>
      </c>
      <c r="O735" t="s">
        <v>4521</v>
      </c>
      <c r="P735" t="s">
        <v>5805</v>
      </c>
      <c r="Q735" t="s">
        <v>5806</v>
      </c>
      <c r="R735" t="s">
        <v>5807</v>
      </c>
      <c r="S735" t="s">
        <v>5808</v>
      </c>
      <c r="T735" t="s">
        <v>5809</v>
      </c>
      <c r="U735" t="s">
        <v>5810</v>
      </c>
    </row>
    <row r="736" spans="1:23">
      <c r="A736" t="s">
        <v>1538</v>
      </c>
      <c r="B736" t="s">
        <v>1539</v>
      </c>
      <c r="C736" t="s">
        <v>5803</v>
      </c>
      <c r="E736" t="s">
        <v>5804</v>
      </c>
      <c r="G736" t="s">
        <v>4504</v>
      </c>
      <c r="H736" t="s">
        <v>4514</v>
      </c>
      <c r="I736" t="s">
        <v>4515</v>
      </c>
      <c r="J736" t="s">
        <v>4516</v>
      </c>
      <c r="K736" t="s">
        <v>4517</v>
      </c>
      <c r="L736" t="s">
        <v>4518</v>
      </c>
      <c r="M736" t="s">
        <v>4519</v>
      </c>
      <c r="N736" t="s">
        <v>4520</v>
      </c>
      <c r="O736" t="s">
        <v>4521</v>
      </c>
      <c r="P736" t="s">
        <v>5805</v>
      </c>
      <c r="Q736" t="s">
        <v>5806</v>
      </c>
      <c r="R736" t="s">
        <v>5807</v>
      </c>
      <c r="S736" t="s">
        <v>5808</v>
      </c>
      <c r="T736" t="s">
        <v>5809</v>
      </c>
      <c r="U736" t="s">
        <v>5810</v>
      </c>
    </row>
    <row r="737" spans="1:21">
      <c r="A737" t="s">
        <v>1540</v>
      </c>
      <c r="B737" t="s">
        <v>1541</v>
      </c>
      <c r="C737" t="s">
        <v>5803</v>
      </c>
      <c r="E737" t="s">
        <v>5804</v>
      </c>
      <c r="G737" t="s">
        <v>4504</v>
      </c>
      <c r="H737" t="s">
        <v>4514</v>
      </c>
      <c r="I737" t="s">
        <v>4515</v>
      </c>
      <c r="J737" t="s">
        <v>4516</v>
      </c>
      <c r="K737" t="s">
        <v>4517</v>
      </c>
      <c r="L737" t="s">
        <v>4518</v>
      </c>
      <c r="M737" t="s">
        <v>4519</v>
      </c>
      <c r="N737" t="s">
        <v>4520</v>
      </c>
      <c r="O737" t="s">
        <v>4521</v>
      </c>
      <c r="P737" t="s">
        <v>5805</v>
      </c>
      <c r="Q737" t="s">
        <v>5806</v>
      </c>
      <c r="R737" t="s">
        <v>5807</v>
      </c>
      <c r="S737" t="s">
        <v>5808</v>
      </c>
      <c r="T737" t="s">
        <v>5809</v>
      </c>
      <c r="U737" t="s">
        <v>5810</v>
      </c>
    </row>
    <row r="738" spans="1:21">
      <c r="A738" t="s">
        <v>1542</v>
      </c>
      <c r="B738" t="s">
        <v>1543</v>
      </c>
      <c r="C738" t="s">
        <v>5803</v>
      </c>
      <c r="E738" t="s">
        <v>5804</v>
      </c>
      <c r="G738" t="s">
        <v>4504</v>
      </c>
      <c r="H738" t="s">
        <v>4514</v>
      </c>
      <c r="I738" t="s">
        <v>4515</v>
      </c>
      <c r="J738" t="s">
        <v>4516</v>
      </c>
      <c r="K738" t="s">
        <v>4517</v>
      </c>
      <c r="L738" t="s">
        <v>4518</v>
      </c>
      <c r="M738" t="s">
        <v>4519</v>
      </c>
      <c r="N738" t="s">
        <v>4520</v>
      </c>
      <c r="O738" t="s">
        <v>4521</v>
      </c>
      <c r="P738" t="s">
        <v>5805</v>
      </c>
      <c r="Q738" t="s">
        <v>5806</v>
      </c>
      <c r="R738" t="s">
        <v>5807</v>
      </c>
      <c r="S738" t="s">
        <v>5808</v>
      </c>
      <c r="T738" t="s">
        <v>5809</v>
      </c>
      <c r="U738" t="s">
        <v>5810</v>
      </c>
    </row>
    <row r="739" spans="1:21">
      <c r="A739" t="s">
        <v>1544</v>
      </c>
      <c r="B739" t="s">
        <v>1545</v>
      </c>
      <c r="C739" t="s">
        <v>5961</v>
      </c>
      <c r="E739" t="s">
        <v>5962</v>
      </c>
      <c r="G739" t="s">
        <v>4495</v>
      </c>
      <c r="H739" t="s">
        <v>4551</v>
      </c>
      <c r="I739" t="s">
        <v>4552</v>
      </c>
      <c r="J739" t="s">
        <v>4572</v>
      </c>
      <c r="K739" t="s">
        <v>4616</v>
      </c>
      <c r="L739" t="s">
        <v>4617</v>
      </c>
    </row>
    <row r="740" spans="1:21">
      <c r="A740" t="s">
        <v>1546</v>
      </c>
      <c r="B740" t="s">
        <v>1547</v>
      </c>
      <c r="C740" t="s">
        <v>5963</v>
      </c>
      <c r="E740" t="s">
        <v>5964</v>
      </c>
      <c r="G740" t="s">
        <v>4495</v>
      </c>
      <c r="H740" t="s">
        <v>4496</v>
      </c>
      <c r="I740" t="s">
        <v>4679</v>
      </c>
      <c r="J740" t="s">
        <v>4680</v>
      </c>
      <c r="K740" t="s">
        <v>4681</v>
      </c>
      <c r="L740" t="s">
        <v>4682</v>
      </c>
    </row>
    <row r="741" spans="1:21">
      <c r="A741" t="s">
        <v>1548</v>
      </c>
      <c r="B741" t="s">
        <v>1549</v>
      </c>
      <c r="C741" t="s">
        <v>5963</v>
      </c>
      <c r="E741" t="s">
        <v>5965</v>
      </c>
      <c r="G741" t="s">
        <v>4495</v>
      </c>
      <c r="H741" t="s">
        <v>4496</v>
      </c>
      <c r="I741" t="s">
        <v>4679</v>
      </c>
      <c r="J741" t="s">
        <v>4680</v>
      </c>
      <c r="K741" t="s">
        <v>4681</v>
      </c>
      <c r="L741" t="s">
        <v>4682</v>
      </c>
    </row>
    <row r="742" spans="1:21">
      <c r="A742" t="s">
        <v>1550</v>
      </c>
      <c r="B742" t="s">
        <v>1551</v>
      </c>
      <c r="C742" t="s">
        <v>5966</v>
      </c>
      <c r="E742" t="s">
        <v>5967</v>
      </c>
      <c r="G742" t="s">
        <v>4495</v>
      </c>
      <c r="H742" t="s">
        <v>4496</v>
      </c>
      <c r="I742" t="s">
        <v>4497</v>
      </c>
      <c r="J742" t="s">
        <v>4498</v>
      </c>
      <c r="K742" t="s">
        <v>5902</v>
      </c>
      <c r="L742" t="s">
        <v>5968</v>
      </c>
    </row>
    <row r="743" spans="1:21">
      <c r="A743" t="s">
        <v>1552</v>
      </c>
      <c r="B743" t="s">
        <v>1553</v>
      </c>
      <c r="C743" t="s">
        <v>5966</v>
      </c>
      <c r="E743" t="s">
        <v>5969</v>
      </c>
      <c r="G743" t="s">
        <v>4495</v>
      </c>
      <c r="H743" t="s">
        <v>4496</v>
      </c>
      <c r="I743" t="s">
        <v>4497</v>
      </c>
      <c r="J743" t="s">
        <v>4498</v>
      </c>
      <c r="K743" t="s">
        <v>5902</v>
      </c>
      <c r="L743" t="s">
        <v>5968</v>
      </c>
    </row>
    <row r="744" spans="1:21">
      <c r="A744" t="s">
        <v>1554</v>
      </c>
      <c r="B744" t="s">
        <v>1555</v>
      </c>
      <c r="C744" t="s">
        <v>5970</v>
      </c>
      <c r="E744" t="s">
        <v>5971</v>
      </c>
      <c r="G744" t="s">
        <v>4504</v>
      </c>
      <c r="H744" t="s">
        <v>5474</v>
      </c>
      <c r="I744" t="s">
        <v>5972</v>
      </c>
      <c r="J744" t="s">
        <v>5973</v>
      </c>
      <c r="K744" t="s">
        <v>5974</v>
      </c>
      <c r="L744" t="s">
        <v>5975</v>
      </c>
      <c r="M744" t="s">
        <v>5976</v>
      </c>
    </row>
    <row r="745" spans="1:21">
      <c r="A745" t="s">
        <v>1556</v>
      </c>
      <c r="B745" t="s">
        <v>1557</v>
      </c>
      <c r="C745" t="s">
        <v>5970</v>
      </c>
      <c r="E745" t="s">
        <v>5971</v>
      </c>
      <c r="G745" t="s">
        <v>4504</v>
      </c>
      <c r="H745" t="s">
        <v>5474</v>
      </c>
      <c r="I745" t="s">
        <v>5972</v>
      </c>
      <c r="J745" t="s">
        <v>5973</v>
      </c>
      <c r="K745" t="s">
        <v>5974</v>
      </c>
      <c r="L745" t="s">
        <v>5975</v>
      </c>
      <c r="M745" t="s">
        <v>5976</v>
      </c>
    </row>
    <row r="746" spans="1:21">
      <c r="A746" t="s">
        <v>1558</v>
      </c>
      <c r="B746" t="s">
        <v>1559</v>
      </c>
      <c r="C746" t="s">
        <v>5970</v>
      </c>
      <c r="E746" t="s">
        <v>5971</v>
      </c>
      <c r="G746" t="s">
        <v>4504</v>
      </c>
      <c r="H746" t="s">
        <v>5474</v>
      </c>
      <c r="I746" t="s">
        <v>5972</v>
      </c>
      <c r="J746" t="s">
        <v>5973</v>
      </c>
      <c r="K746" t="s">
        <v>5974</v>
      </c>
      <c r="L746" t="s">
        <v>5975</v>
      </c>
      <c r="M746" t="s">
        <v>5976</v>
      </c>
    </row>
    <row r="747" spans="1:21">
      <c r="A747" t="s">
        <v>1560</v>
      </c>
      <c r="B747" t="s">
        <v>1561</v>
      </c>
      <c r="C747" t="s">
        <v>5970</v>
      </c>
      <c r="E747" t="s">
        <v>5971</v>
      </c>
      <c r="G747" t="s">
        <v>4504</v>
      </c>
      <c r="H747" t="s">
        <v>5474</v>
      </c>
      <c r="I747" t="s">
        <v>5972</v>
      </c>
      <c r="J747" t="s">
        <v>5973</v>
      </c>
      <c r="K747" t="s">
        <v>5974</v>
      </c>
      <c r="L747" t="s">
        <v>5975</v>
      </c>
      <c r="M747" t="s">
        <v>5976</v>
      </c>
    </row>
    <row r="748" spans="1:21">
      <c r="A748" t="s">
        <v>1562</v>
      </c>
      <c r="B748" t="s">
        <v>1563</v>
      </c>
      <c r="C748" t="s">
        <v>4725</v>
      </c>
      <c r="E748" t="s">
        <v>5977</v>
      </c>
      <c r="G748" t="s">
        <v>4504</v>
      </c>
      <c r="H748" t="s">
        <v>4592</v>
      </c>
      <c r="I748" t="s">
        <v>4593</v>
      </c>
      <c r="J748" t="s">
        <v>4594</v>
      </c>
      <c r="K748" t="s">
        <v>4595</v>
      </c>
      <c r="L748" t="s">
        <v>4596</v>
      </c>
      <c r="M748" t="s">
        <v>4597</v>
      </c>
      <c r="N748" t="s">
        <v>4665</v>
      </c>
      <c r="O748" t="s">
        <v>4666</v>
      </c>
      <c r="P748" t="s">
        <v>4667</v>
      </c>
      <c r="Q748" t="s">
        <v>4668</v>
      </c>
      <c r="R748" t="s">
        <v>4727</v>
      </c>
      <c r="S748" t="s">
        <v>4728</v>
      </c>
      <c r="T748" t="s">
        <v>4729</v>
      </c>
    </row>
    <row r="749" spans="1:21">
      <c r="A749" t="s">
        <v>1564</v>
      </c>
      <c r="B749" t="s">
        <v>1565</v>
      </c>
      <c r="C749" t="s">
        <v>4725</v>
      </c>
      <c r="E749" t="s">
        <v>5977</v>
      </c>
      <c r="G749" t="s">
        <v>4504</v>
      </c>
      <c r="H749" t="s">
        <v>4592</v>
      </c>
      <c r="I749" t="s">
        <v>4593</v>
      </c>
      <c r="J749" t="s">
        <v>4594</v>
      </c>
      <c r="K749" t="s">
        <v>4595</v>
      </c>
      <c r="L749" t="s">
        <v>4596</v>
      </c>
      <c r="M749" t="s">
        <v>4597</v>
      </c>
      <c r="N749" t="s">
        <v>4665</v>
      </c>
      <c r="O749" t="s">
        <v>4666</v>
      </c>
      <c r="P749" t="s">
        <v>4667</v>
      </c>
      <c r="Q749" t="s">
        <v>4668</v>
      </c>
      <c r="R749" t="s">
        <v>4727</v>
      </c>
      <c r="S749" t="s">
        <v>4728</v>
      </c>
      <c r="T749" t="s">
        <v>4729</v>
      </c>
    </row>
    <row r="750" spans="1:21">
      <c r="A750" t="s">
        <v>1566</v>
      </c>
      <c r="B750" t="s">
        <v>1567</v>
      </c>
      <c r="C750" t="s">
        <v>4725</v>
      </c>
      <c r="E750" t="s">
        <v>5977</v>
      </c>
      <c r="G750" t="s">
        <v>4504</v>
      </c>
      <c r="H750" t="s">
        <v>4592</v>
      </c>
      <c r="I750" t="s">
        <v>4593</v>
      </c>
      <c r="J750" t="s">
        <v>4594</v>
      </c>
      <c r="K750" t="s">
        <v>4595</v>
      </c>
      <c r="L750" t="s">
        <v>4596</v>
      </c>
      <c r="M750" t="s">
        <v>4597</v>
      </c>
      <c r="N750" t="s">
        <v>4665</v>
      </c>
      <c r="O750" t="s">
        <v>4666</v>
      </c>
      <c r="P750" t="s">
        <v>4667</v>
      </c>
      <c r="Q750" t="s">
        <v>4668</v>
      </c>
      <c r="R750" t="s">
        <v>4727</v>
      </c>
      <c r="S750" t="s">
        <v>4728</v>
      </c>
      <c r="T750" t="s">
        <v>4729</v>
      </c>
    </row>
    <row r="751" spans="1:21">
      <c r="A751" t="s">
        <v>1568</v>
      </c>
      <c r="B751" t="s">
        <v>1569</v>
      </c>
      <c r="C751" t="s">
        <v>4725</v>
      </c>
      <c r="E751" t="s">
        <v>5977</v>
      </c>
      <c r="G751" t="s">
        <v>4504</v>
      </c>
      <c r="H751" t="s">
        <v>4592</v>
      </c>
      <c r="I751" t="s">
        <v>4593</v>
      </c>
      <c r="J751" t="s">
        <v>4594</v>
      </c>
      <c r="K751" t="s">
        <v>4595</v>
      </c>
      <c r="L751" t="s">
        <v>4596</v>
      </c>
      <c r="M751" t="s">
        <v>4597</v>
      </c>
      <c r="N751" t="s">
        <v>4665</v>
      </c>
      <c r="O751" t="s">
        <v>4666</v>
      </c>
      <c r="P751" t="s">
        <v>4667</v>
      </c>
      <c r="Q751" t="s">
        <v>4668</v>
      </c>
      <c r="R751" t="s">
        <v>4727</v>
      </c>
      <c r="S751" t="s">
        <v>4728</v>
      </c>
      <c r="T751" t="s">
        <v>4729</v>
      </c>
    </row>
    <row r="752" spans="1:21">
      <c r="A752" t="s">
        <v>1570</v>
      </c>
      <c r="B752" t="s">
        <v>1571</v>
      </c>
      <c r="C752" t="s">
        <v>5978</v>
      </c>
      <c r="E752" t="s">
        <v>5979</v>
      </c>
      <c r="G752" t="s">
        <v>4495</v>
      </c>
      <c r="H752" t="s">
        <v>4496</v>
      </c>
      <c r="I752" t="s">
        <v>4789</v>
      </c>
      <c r="J752" t="s">
        <v>4790</v>
      </c>
      <c r="K752" t="s">
        <v>4791</v>
      </c>
      <c r="L752" t="s">
        <v>5980</v>
      </c>
    </row>
    <row r="753" spans="1:16">
      <c r="A753" t="s">
        <v>1572</v>
      </c>
      <c r="B753" t="s">
        <v>1573</v>
      </c>
      <c r="C753" t="s">
        <v>5978</v>
      </c>
      <c r="E753" t="s">
        <v>5981</v>
      </c>
      <c r="G753" t="s">
        <v>4495</v>
      </c>
      <c r="H753" t="s">
        <v>4496</v>
      </c>
      <c r="I753" t="s">
        <v>4789</v>
      </c>
      <c r="J753" t="s">
        <v>4790</v>
      </c>
      <c r="K753" t="s">
        <v>4791</v>
      </c>
      <c r="L753" t="s">
        <v>5980</v>
      </c>
    </row>
    <row r="754" spans="1:16">
      <c r="A754" t="s">
        <v>1574</v>
      </c>
      <c r="B754" t="s">
        <v>1575</v>
      </c>
      <c r="C754" t="s">
        <v>5978</v>
      </c>
      <c r="D754" t="s">
        <v>5982</v>
      </c>
      <c r="E754" t="s">
        <v>5983</v>
      </c>
      <c r="G754" t="s">
        <v>4495</v>
      </c>
      <c r="H754" t="s">
        <v>4496</v>
      </c>
      <c r="I754" t="s">
        <v>4789</v>
      </c>
      <c r="J754" t="s">
        <v>4790</v>
      </c>
      <c r="K754" t="s">
        <v>4791</v>
      </c>
      <c r="L754" t="s">
        <v>5980</v>
      </c>
    </row>
    <row r="755" spans="1:16">
      <c r="A755" t="s">
        <v>1576</v>
      </c>
      <c r="B755" t="s">
        <v>1577</v>
      </c>
      <c r="C755" t="s">
        <v>5970</v>
      </c>
      <c r="E755" t="s">
        <v>5971</v>
      </c>
      <c r="G755" t="s">
        <v>4504</v>
      </c>
      <c r="H755" t="s">
        <v>5474</v>
      </c>
      <c r="I755" t="s">
        <v>5972</v>
      </c>
      <c r="J755" t="s">
        <v>5973</v>
      </c>
      <c r="K755" t="s">
        <v>5974</v>
      </c>
      <c r="L755" t="s">
        <v>5975</v>
      </c>
      <c r="M755" t="s">
        <v>5976</v>
      </c>
    </row>
    <row r="756" spans="1:16">
      <c r="A756" t="s">
        <v>1578</v>
      </c>
      <c r="B756" t="s">
        <v>1579</v>
      </c>
      <c r="C756" t="s">
        <v>5970</v>
      </c>
      <c r="E756" t="s">
        <v>5971</v>
      </c>
      <c r="G756" t="s">
        <v>4504</v>
      </c>
      <c r="H756" t="s">
        <v>5474</v>
      </c>
      <c r="I756" t="s">
        <v>5972</v>
      </c>
      <c r="J756" t="s">
        <v>5973</v>
      </c>
      <c r="K756" t="s">
        <v>5974</v>
      </c>
      <c r="L756" t="s">
        <v>5975</v>
      </c>
      <c r="M756" t="s">
        <v>5976</v>
      </c>
    </row>
    <row r="757" spans="1:16">
      <c r="A757" t="s">
        <v>1580</v>
      </c>
      <c r="B757" t="s">
        <v>1581</v>
      </c>
      <c r="C757" t="s">
        <v>5984</v>
      </c>
      <c r="E757" t="s">
        <v>5985</v>
      </c>
      <c r="G757" t="s">
        <v>4504</v>
      </c>
      <c r="H757" t="s">
        <v>5474</v>
      </c>
      <c r="I757" t="s">
        <v>5986</v>
      </c>
    </row>
    <row r="758" spans="1:16">
      <c r="A758" t="s">
        <v>1582</v>
      </c>
      <c r="B758" t="s">
        <v>1583</v>
      </c>
      <c r="C758" t="s">
        <v>5984</v>
      </c>
      <c r="E758" t="s">
        <v>5985</v>
      </c>
      <c r="G758" t="s">
        <v>4504</v>
      </c>
      <c r="H758" t="s">
        <v>5474</v>
      </c>
      <c r="I758" t="s">
        <v>5986</v>
      </c>
    </row>
    <row r="759" spans="1:16">
      <c r="A759" t="s">
        <v>1584</v>
      </c>
      <c r="B759" t="s">
        <v>1585</v>
      </c>
      <c r="C759" t="s">
        <v>5984</v>
      </c>
      <c r="E759" t="s">
        <v>5985</v>
      </c>
      <c r="G759" t="s">
        <v>4504</v>
      </c>
      <c r="H759" t="s">
        <v>5474</v>
      </c>
      <c r="I759" t="s">
        <v>5986</v>
      </c>
    </row>
    <row r="760" spans="1:16">
      <c r="A760" t="s">
        <v>1586</v>
      </c>
      <c r="B760" t="s">
        <v>1587</v>
      </c>
      <c r="C760" t="s">
        <v>5984</v>
      </c>
      <c r="E760" t="s">
        <v>5985</v>
      </c>
      <c r="G760" t="s">
        <v>4504</v>
      </c>
      <c r="H760" t="s">
        <v>5474</v>
      </c>
      <c r="I760" t="s">
        <v>5986</v>
      </c>
    </row>
    <row r="761" spans="1:16">
      <c r="A761" t="s">
        <v>1588</v>
      </c>
      <c r="B761" t="s">
        <v>1589</v>
      </c>
      <c r="C761" t="s">
        <v>5984</v>
      </c>
      <c r="E761" t="s">
        <v>5985</v>
      </c>
      <c r="G761" t="s">
        <v>4504</v>
      </c>
      <c r="H761" t="s">
        <v>5474</v>
      </c>
      <c r="I761" t="s">
        <v>5986</v>
      </c>
    </row>
    <row r="762" spans="1:16">
      <c r="A762" t="s">
        <v>1590</v>
      </c>
      <c r="B762" t="s">
        <v>1591</v>
      </c>
      <c r="C762" t="s">
        <v>5987</v>
      </c>
      <c r="E762" t="s">
        <v>5988</v>
      </c>
      <c r="G762" t="s">
        <v>4504</v>
      </c>
      <c r="H762" t="s">
        <v>4536</v>
      </c>
      <c r="I762" t="s">
        <v>4537</v>
      </c>
      <c r="J762" t="s">
        <v>5106</v>
      </c>
      <c r="K762" t="s">
        <v>5107</v>
      </c>
      <c r="L762" t="s">
        <v>5108</v>
      </c>
      <c r="M762" t="s">
        <v>5109</v>
      </c>
      <c r="N762" t="s">
        <v>5110</v>
      </c>
      <c r="O762" t="s">
        <v>5989</v>
      </c>
      <c r="P762" t="s">
        <v>5990</v>
      </c>
    </row>
    <row r="763" spans="1:16">
      <c r="A763" t="s">
        <v>1592</v>
      </c>
      <c r="B763" t="s">
        <v>1593</v>
      </c>
      <c r="C763" t="s">
        <v>5987</v>
      </c>
      <c r="E763" t="s">
        <v>5988</v>
      </c>
      <c r="G763" t="s">
        <v>4504</v>
      </c>
      <c r="H763" t="s">
        <v>4536</v>
      </c>
      <c r="I763" t="s">
        <v>4537</v>
      </c>
      <c r="J763" t="s">
        <v>5106</v>
      </c>
      <c r="K763" t="s">
        <v>5107</v>
      </c>
      <c r="L763" t="s">
        <v>5108</v>
      </c>
      <c r="M763" t="s">
        <v>5109</v>
      </c>
      <c r="N763" t="s">
        <v>5110</v>
      </c>
      <c r="O763" t="s">
        <v>5989</v>
      </c>
      <c r="P763" t="s">
        <v>5990</v>
      </c>
    </row>
    <row r="764" spans="1:16">
      <c r="A764" t="s">
        <v>1594</v>
      </c>
      <c r="B764" t="s">
        <v>1595</v>
      </c>
      <c r="C764" t="s">
        <v>5991</v>
      </c>
      <c r="E764" t="s">
        <v>5992</v>
      </c>
      <c r="G764" t="s">
        <v>4504</v>
      </c>
      <c r="H764" t="s">
        <v>4592</v>
      </c>
      <c r="I764" t="s">
        <v>4593</v>
      </c>
      <c r="J764" t="s">
        <v>4594</v>
      </c>
      <c r="K764" t="s">
        <v>4595</v>
      </c>
      <c r="L764" t="s">
        <v>5993</v>
      </c>
      <c r="M764" t="s">
        <v>5994</v>
      </c>
      <c r="N764" t="s">
        <v>5995</v>
      </c>
      <c r="O764" t="s">
        <v>5996</v>
      </c>
    </row>
    <row r="765" spans="1:16">
      <c r="A765" t="s">
        <v>1596</v>
      </c>
      <c r="B765" t="s">
        <v>1597</v>
      </c>
      <c r="C765" t="s">
        <v>5991</v>
      </c>
      <c r="E765" t="s">
        <v>5992</v>
      </c>
      <c r="G765" t="s">
        <v>4504</v>
      </c>
      <c r="H765" t="s">
        <v>4592</v>
      </c>
      <c r="I765" t="s">
        <v>4593</v>
      </c>
      <c r="J765" t="s">
        <v>4594</v>
      </c>
      <c r="K765" t="s">
        <v>4595</v>
      </c>
      <c r="L765" t="s">
        <v>5993</v>
      </c>
      <c r="M765" t="s">
        <v>5994</v>
      </c>
      <c r="N765" t="s">
        <v>5995</v>
      </c>
      <c r="O765" t="s">
        <v>5996</v>
      </c>
    </row>
    <row r="766" spans="1:16">
      <c r="A766" t="s">
        <v>1598</v>
      </c>
      <c r="B766" t="s">
        <v>1599</v>
      </c>
      <c r="C766" t="s">
        <v>5991</v>
      </c>
      <c r="E766" t="s">
        <v>5992</v>
      </c>
      <c r="G766" t="s">
        <v>4504</v>
      </c>
      <c r="H766" t="s">
        <v>4592</v>
      </c>
      <c r="I766" t="s">
        <v>4593</v>
      </c>
      <c r="J766" t="s">
        <v>4594</v>
      </c>
      <c r="K766" t="s">
        <v>4595</v>
      </c>
      <c r="L766" t="s">
        <v>5993</v>
      </c>
      <c r="M766" t="s">
        <v>5994</v>
      </c>
      <c r="N766" t="s">
        <v>5995</v>
      </c>
      <c r="O766" t="s">
        <v>5996</v>
      </c>
    </row>
    <row r="767" spans="1:16">
      <c r="A767" t="s">
        <v>1600</v>
      </c>
      <c r="B767" t="s">
        <v>1601</v>
      </c>
      <c r="C767" t="s">
        <v>5997</v>
      </c>
      <c r="E767" t="s">
        <v>5998</v>
      </c>
      <c r="G767" t="s">
        <v>4504</v>
      </c>
      <c r="H767" t="s">
        <v>4592</v>
      </c>
      <c r="I767" t="s">
        <v>4706</v>
      </c>
      <c r="J767" t="s">
        <v>5096</v>
      </c>
      <c r="K767" t="s">
        <v>5097</v>
      </c>
      <c r="L767" t="s">
        <v>5999</v>
      </c>
      <c r="M767" t="s">
        <v>6000</v>
      </c>
    </row>
    <row r="768" spans="1:16">
      <c r="A768" t="s">
        <v>1602</v>
      </c>
      <c r="B768" t="s">
        <v>1603</v>
      </c>
      <c r="C768" t="s">
        <v>5997</v>
      </c>
      <c r="E768" t="s">
        <v>5998</v>
      </c>
      <c r="G768" t="s">
        <v>4504</v>
      </c>
      <c r="H768" t="s">
        <v>4592</v>
      </c>
      <c r="I768" t="s">
        <v>4706</v>
      </c>
      <c r="J768" t="s">
        <v>5096</v>
      </c>
      <c r="K768" t="s">
        <v>5097</v>
      </c>
      <c r="L768" t="s">
        <v>5999</v>
      </c>
      <c r="M768" t="s">
        <v>6000</v>
      </c>
    </row>
    <row r="769" spans="1:25">
      <c r="A769" t="s">
        <v>1604</v>
      </c>
      <c r="B769" t="s">
        <v>1605</v>
      </c>
      <c r="C769" t="s">
        <v>6001</v>
      </c>
      <c r="E769" t="s">
        <v>6002</v>
      </c>
      <c r="G769" t="s">
        <v>4495</v>
      </c>
      <c r="H769" t="s">
        <v>4496</v>
      </c>
      <c r="I769" t="s">
        <v>4783</v>
      </c>
      <c r="J769" t="s">
        <v>4784</v>
      </c>
      <c r="K769" t="s">
        <v>4785</v>
      </c>
      <c r="L769" t="s">
        <v>6003</v>
      </c>
    </row>
    <row r="770" spans="1:25">
      <c r="A770" t="s">
        <v>1606</v>
      </c>
      <c r="B770" t="s">
        <v>1607</v>
      </c>
      <c r="C770" t="s">
        <v>6001</v>
      </c>
      <c r="E770" t="s">
        <v>6004</v>
      </c>
      <c r="G770" t="s">
        <v>4495</v>
      </c>
      <c r="H770" t="s">
        <v>4496</v>
      </c>
      <c r="I770" t="s">
        <v>4783</v>
      </c>
      <c r="J770" t="s">
        <v>4784</v>
      </c>
      <c r="K770" t="s">
        <v>4785</v>
      </c>
      <c r="L770" t="s">
        <v>6003</v>
      </c>
    </row>
    <row r="771" spans="1:25">
      <c r="A771" t="s">
        <v>1608</v>
      </c>
      <c r="B771" t="s">
        <v>1609</v>
      </c>
      <c r="C771" t="s">
        <v>6005</v>
      </c>
      <c r="E771" t="s">
        <v>6006</v>
      </c>
      <c r="G771" t="s">
        <v>4495</v>
      </c>
      <c r="H771" t="s">
        <v>4551</v>
      </c>
      <c r="I771" t="s">
        <v>4552</v>
      </c>
      <c r="J771" t="s">
        <v>6007</v>
      </c>
      <c r="K771" t="s">
        <v>6008</v>
      </c>
      <c r="L771" t="s">
        <v>6009</v>
      </c>
    </row>
    <row r="772" spans="1:25">
      <c r="A772" t="s">
        <v>1626</v>
      </c>
      <c r="B772" t="s">
        <v>1627</v>
      </c>
      <c r="C772" t="s">
        <v>6010</v>
      </c>
      <c r="E772" t="s">
        <v>6011</v>
      </c>
      <c r="G772" t="s">
        <v>4504</v>
      </c>
      <c r="H772" t="s">
        <v>4536</v>
      </c>
      <c r="I772" t="s">
        <v>5160</v>
      </c>
      <c r="J772" t="s">
        <v>6012</v>
      </c>
      <c r="K772" t="s">
        <v>6013</v>
      </c>
    </row>
    <row r="773" spans="1:25">
      <c r="A773" t="s">
        <v>1628</v>
      </c>
      <c r="B773" t="s">
        <v>1629</v>
      </c>
      <c r="C773" t="s">
        <v>6014</v>
      </c>
      <c r="E773" t="s">
        <v>6015</v>
      </c>
      <c r="G773" t="s">
        <v>4495</v>
      </c>
      <c r="H773" t="s">
        <v>4551</v>
      </c>
      <c r="I773" t="s">
        <v>4552</v>
      </c>
      <c r="J773" t="s">
        <v>4572</v>
      </c>
      <c r="K773" t="s">
        <v>4616</v>
      </c>
      <c r="L773" t="s">
        <v>6016</v>
      </c>
    </row>
    <row r="774" spans="1:25">
      <c r="A774" t="s">
        <v>1630</v>
      </c>
      <c r="B774" t="s">
        <v>1631</v>
      </c>
      <c r="C774" t="s">
        <v>6017</v>
      </c>
      <c r="E774" t="s">
        <v>6018</v>
      </c>
      <c r="G774" t="s">
        <v>4504</v>
      </c>
      <c r="H774" t="s">
        <v>4514</v>
      </c>
      <c r="I774" t="s">
        <v>4515</v>
      </c>
      <c r="J774" t="s">
        <v>4516</v>
      </c>
      <c r="K774" t="s">
        <v>4517</v>
      </c>
      <c r="L774" t="s">
        <v>4518</v>
      </c>
      <c r="M774" t="s">
        <v>4519</v>
      </c>
      <c r="N774" t="s">
        <v>4520</v>
      </c>
      <c r="O774" t="s">
        <v>6019</v>
      </c>
      <c r="P774" t="s">
        <v>6020</v>
      </c>
      <c r="Q774" t="s">
        <v>6021</v>
      </c>
      <c r="R774" t="s">
        <v>6022</v>
      </c>
      <c r="S774" t="s">
        <v>6023</v>
      </c>
    </row>
    <row r="775" spans="1:25">
      <c r="A775" t="s">
        <v>1632</v>
      </c>
      <c r="B775" t="s">
        <v>1633</v>
      </c>
      <c r="C775" t="s">
        <v>6017</v>
      </c>
      <c r="E775" t="s">
        <v>6018</v>
      </c>
      <c r="G775" t="s">
        <v>4504</v>
      </c>
      <c r="H775" t="s">
        <v>4514</v>
      </c>
      <c r="I775" t="s">
        <v>4515</v>
      </c>
      <c r="J775" t="s">
        <v>4516</v>
      </c>
      <c r="K775" t="s">
        <v>4517</v>
      </c>
      <c r="L775" t="s">
        <v>4518</v>
      </c>
      <c r="M775" t="s">
        <v>4519</v>
      </c>
      <c r="N775" t="s">
        <v>4520</v>
      </c>
      <c r="O775" t="s">
        <v>6019</v>
      </c>
      <c r="P775" t="s">
        <v>6020</v>
      </c>
      <c r="Q775" t="s">
        <v>6021</v>
      </c>
      <c r="R775" t="s">
        <v>6022</v>
      </c>
      <c r="S775" t="s">
        <v>6023</v>
      </c>
    </row>
    <row r="776" spans="1:25">
      <c r="A776" t="s">
        <v>1634</v>
      </c>
      <c r="B776" t="s">
        <v>1635</v>
      </c>
      <c r="C776" t="s">
        <v>6017</v>
      </c>
      <c r="E776" t="s">
        <v>6018</v>
      </c>
      <c r="G776" t="s">
        <v>4504</v>
      </c>
      <c r="H776" t="s">
        <v>4514</v>
      </c>
      <c r="I776" t="s">
        <v>4515</v>
      </c>
      <c r="J776" t="s">
        <v>4516</v>
      </c>
      <c r="K776" t="s">
        <v>4517</v>
      </c>
      <c r="L776" t="s">
        <v>4518</v>
      </c>
      <c r="M776" t="s">
        <v>4519</v>
      </c>
      <c r="N776" t="s">
        <v>4520</v>
      </c>
      <c r="O776" t="s">
        <v>6019</v>
      </c>
      <c r="P776" t="s">
        <v>6020</v>
      </c>
      <c r="Q776" t="s">
        <v>6021</v>
      </c>
      <c r="R776" t="s">
        <v>6022</v>
      </c>
      <c r="S776" t="s">
        <v>6023</v>
      </c>
    </row>
    <row r="777" spans="1:25">
      <c r="A777" t="s">
        <v>1636</v>
      </c>
      <c r="B777" t="s">
        <v>1637</v>
      </c>
      <c r="C777" t="s">
        <v>6017</v>
      </c>
      <c r="E777" t="s">
        <v>6018</v>
      </c>
      <c r="G777" t="s">
        <v>4504</v>
      </c>
      <c r="H777" t="s">
        <v>4514</v>
      </c>
      <c r="I777" t="s">
        <v>4515</v>
      </c>
      <c r="J777" t="s">
        <v>4516</v>
      </c>
      <c r="K777" t="s">
        <v>4517</v>
      </c>
      <c r="L777" t="s">
        <v>4518</v>
      </c>
      <c r="M777" t="s">
        <v>4519</v>
      </c>
      <c r="N777" t="s">
        <v>4520</v>
      </c>
      <c r="O777" t="s">
        <v>6019</v>
      </c>
      <c r="P777" t="s">
        <v>6020</v>
      </c>
      <c r="Q777" t="s">
        <v>6021</v>
      </c>
      <c r="R777" t="s">
        <v>6022</v>
      </c>
      <c r="S777" t="s">
        <v>6023</v>
      </c>
    </row>
    <row r="778" spans="1:25">
      <c r="A778" t="s">
        <v>1638</v>
      </c>
      <c r="B778" t="s">
        <v>1639</v>
      </c>
      <c r="C778" t="s">
        <v>6024</v>
      </c>
      <c r="E778" t="s">
        <v>6025</v>
      </c>
      <c r="G778" t="s">
        <v>4504</v>
      </c>
      <c r="H778" t="s">
        <v>4514</v>
      </c>
      <c r="I778" t="s">
        <v>4515</v>
      </c>
      <c r="J778" t="s">
        <v>4516</v>
      </c>
      <c r="K778" t="s">
        <v>4517</v>
      </c>
      <c r="L778" t="s">
        <v>4518</v>
      </c>
      <c r="M778" t="s">
        <v>4519</v>
      </c>
      <c r="N778" t="s">
        <v>4520</v>
      </c>
      <c r="O778" t="s">
        <v>4521</v>
      </c>
      <c r="P778" t="s">
        <v>4522</v>
      </c>
      <c r="Q778" t="s">
        <v>4523</v>
      </c>
      <c r="R778" t="s">
        <v>6026</v>
      </c>
      <c r="S778" t="s">
        <v>6027</v>
      </c>
      <c r="T778" t="s">
        <v>6028</v>
      </c>
      <c r="U778" t="s">
        <v>6029</v>
      </c>
    </row>
    <row r="779" spans="1:25">
      <c r="A779" t="s">
        <v>1640</v>
      </c>
      <c r="B779" t="s">
        <v>1641</v>
      </c>
      <c r="C779" t="s">
        <v>6030</v>
      </c>
      <c r="E779" t="s">
        <v>6031</v>
      </c>
      <c r="G779" t="s">
        <v>4504</v>
      </c>
      <c r="H779" t="s">
        <v>4514</v>
      </c>
      <c r="I779" t="s">
        <v>4515</v>
      </c>
      <c r="J779" t="s">
        <v>4516</v>
      </c>
      <c r="K779" t="s">
        <v>5558</v>
      </c>
      <c r="L779" t="s">
        <v>5559</v>
      </c>
      <c r="M779" t="s">
        <v>5560</v>
      </c>
      <c r="N779" t="s">
        <v>5561</v>
      </c>
      <c r="O779" t="s">
        <v>5562</v>
      </c>
      <c r="P779" t="s">
        <v>5563</v>
      </c>
      <c r="Q779" t="s">
        <v>5564</v>
      </c>
      <c r="R779" t="s">
        <v>5565</v>
      </c>
      <c r="S779" t="s">
        <v>6032</v>
      </c>
    </row>
    <row r="780" spans="1:25">
      <c r="A780" t="s">
        <v>1642</v>
      </c>
      <c r="B780" t="s">
        <v>1643</v>
      </c>
      <c r="C780" t="s">
        <v>5071</v>
      </c>
      <c r="E780" t="s">
        <v>6033</v>
      </c>
      <c r="G780" t="s">
        <v>4504</v>
      </c>
      <c r="H780" t="s">
        <v>4514</v>
      </c>
      <c r="I780" t="s">
        <v>4637</v>
      </c>
      <c r="J780" t="s">
        <v>4638</v>
      </c>
      <c r="K780" t="s">
        <v>4639</v>
      </c>
      <c r="L780" t="s">
        <v>4640</v>
      </c>
      <c r="M780" t="s">
        <v>4641</v>
      </c>
      <c r="N780" t="s">
        <v>4642</v>
      </c>
      <c r="O780" t="s">
        <v>5073</v>
      </c>
      <c r="P780" t="s">
        <v>5074</v>
      </c>
      <c r="Q780" t="s">
        <v>5075</v>
      </c>
      <c r="R780" t="s">
        <v>5076</v>
      </c>
      <c r="S780" t="s">
        <v>5077</v>
      </c>
      <c r="T780" t="s">
        <v>5078</v>
      </c>
      <c r="U780" t="s">
        <v>5079</v>
      </c>
    </row>
    <row r="781" spans="1:25">
      <c r="A781" t="s">
        <v>1646</v>
      </c>
      <c r="B781" t="s">
        <v>1647</v>
      </c>
      <c r="C781" t="s">
        <v>6034</v>
      </c>
      <c r="E781" t="s">
        <v>6035</v>
      </c>
      <c r="G781" t="s">
        <v>4504</v>
      </c>
      <c r="H781" t="s">
        <v>4514</v>
      </c>
      <c r="I781" t="s">
        <v>4637</v>
      </c>
      <c r="J781" t="s">
        <v>4638</v>
      </c>
      <c r="K781" t="s">
        <v>4639</v>
      </c>
      <c r="L781" t="s">
        <v>4640</v>
      </c>
      <c r="M781" t="s">
        <v>6036</v>
      </c>
      <c r="N781" t="s">
        <v>6037</v>
      </c>
      <c r="O781" t="s">
        <v>6038</v>
      </c>
      <c r="P781" t="s">
        <v>6039</v>
      </c>
      <c r="Q781" t="s">
        <v>6040</v>
      </c>
      <c r="R781" t="s">
        <v>6041</v>
      </c>
      <c r="S781" t="s">
        <v>6042</v>
      </c>
      <c r="T781" t="s">
        <v>6043</v>
      </c>
      <c r="U781" t="s">
        <v>6044</v>
      </c>
      <c r="V781" t="s">
        <v>6045</v>
      </c>
      <c r="W781" t="s">
        <v>6046</v>
      </c>
      <c r="X781" t="s">
        <v>6047</v>
      </c>
      <c r="Y781" t="s">
        <v>6048</v>
      </c>
    </row>
    <row r="782" spans="1:25">
      <c r="A782" t="s">
        <v>1648</v>
      </c>
      <c r="B782" t="s">
        <v>1649</v>
      </c>
      <c r="C782" t="s">
        <v>6034</v>
      </c>
      <c r="E782" t="s">
        <v>6049</v>
      </c>
      <c r="G782" t="s">
        <v>4504</v>
      </c>
      <c r="H782" t="s">
        <v>4514</v>
      </c>
      <c r="I782" t="s">
        <v>4637</v>
      </c>
      <c r="J782" t="s">
        <v>4638</v>
      </c>
      <c r="K782" t="s">
        <v>4639</v>
      </c>
      <c r="L782" t="s">
        <v>4640</v>
      </c>
      <c r="M782" t="s">
        <v>6036</v>
      </c>
      <c r="N782" t="s">
        <v>6037</v>
      </c>
      <c r="O782" t="s">
        <v>6038</v>
      </c>
      <c r="P782" t="s">
        <v>6039</v>
      </c>
      <c r="Q782" t="s">
        <v>6040</v>
      </c>
      <c r="R782" t="s">
        <v>6041</v>
      </c>
      <c r="S782" t="s">
        <v>6042</v>
      </c>
      <c r="T782" t="s">
        <v>6043</v>
      </c>
      <c r="U782" t="s">
        <v>6044</v>
      </c>
      <c r="V782" t="s">
        <v>6045</v>
      </c>
      <c r="W782" t="s">
        <v>6046</v>
      </c>
      <c r="X782" t="s">
        <v>6047</v>
      </c>
      <c r="Y782" t="s">
        <v>6048</v>
      </c>
    </row>
    <row r="783" spans="1:25">
      <c r="A783" t="s">
        <v>1652</v>
      </c>
      <c r="B783" t="s">
        <v>1653</v>
      </c>
      <c r="C783" t="s">
        <v>6050</v>
      </c>
      <c r="E783" t="s">
        <v>6051</v>
      </c>
      <c r="G783" t="s">
        <v>4504</v>
      </c>
      <c r="H783" t="s">
        <v>5721</v>
      </c>
      <c r="I783" t="s">
        <v>5722</v>
      </c>
      <c r="J783" t="s">
        <v>5723</v>
      </c>
      <c r="K783" t="s">
        <v>5724</v>
      </c>
    </row>
    <row r="784" spans="1:25">
      <c r="A784" t="s">
        <v>1654</v>
      </c>
      <c r="B784" t="s">
        <v>1655</v>
      </c>
      <c r="C784" t="s">
        <v>6050</v>
      </c>
      <c r="E784" t="s">
        <v>6052</v>
      </c>
      <c r="G784" t="s">
        <v>4504</v>
      </c>
      <c r="H784" t="s">
        <v>5721</v>
      </c>
      <c r="I784" t="s">
        <v>5722</v>
      </c>
      <c r="J784" t="s">
        <v>5723</v>
      </c>
      <c r="K784" t="s">
        <v>5724</v>
      </c>
    </row>
    <row r="785" spans="1:23">
      <c r="A785" t="s">
        <v>1658</v>
      </c>
      <c r="B785" t="s">
        <v>1659</v>
      </c>
      <c r="C785" t="s">
        <v>6053</v>
      </c>
      <c r="E785" t="s">
        <v>6054</v>
      </c>
      <c r="G785" t="s">
        <v>4504</v>
      </c>
      <c r="H785" t="s">
        <v>4514</v>
      </c>
      <c r="I785" t="s">
        <v>4515</v>
      </c>
      <c r="J785" t="s">
        <v>5118</v>
      </c>
      <c r="K785" t="s">
        <v>5119</v>
      </c>
      <c r="L785" t="s">
        <v>5120</v>
      </c>
      <c r="M785" t="s">
        <v>5121</v>
      </c>
      <c r="N785" t="s">
        <v>5122</v>
      </c>
      <c r="O785" t="s">
        <v>6055</v>
      </c>
    </row>
    <row r="786" spans="1:23">
      <c r="A786" t="s">
        <v>1660</v>
      </c>
      <c r="B786" t="s">
        <v>1661</v>
      </c>
      <c r="C786" t="s">
        <v>6053</v>
      </c>
      <c r="E786" t="s">
        <v>6056</v>
      </c>
      <c r="G786" t="s">
        <v>4504</v>
      </c>
      <c r="H786" t="s">
        <v>4514</v>
      </c>
      <c r="I786" t="s">
        <v>4515</v>
      </c>
      <c r="J786" t="s">
        <v>5118</v>
      </c>
      <c r="K786" t="s">
        <v>5119</v>
      </c>
      <c r="L786" t="s">
        <v>5120</v>
      </c>
      <c r="M786" t="s">
        <v>5121</v>
      </c>
      <c r="N786" t="s">
        <v>5122</v>
      </c>
      <c r="O786" t="s">
        <v>6055</v>
      </c>
    </row>
    <row r="787" spans="1:23">
      <c r="A787" t="s">
        <v>1662</v>
      </c>
      <c r="B787" t="s">
        <v>1663</v>
      </c>
      <c r="C787" t="s">
        <v>6053</v>
      </c>
      <c r="E787" t="s">
        <v>6057</v>
      </c>
      <c r="G787" t="s">
        <v>4504</v>
      </c>
      <c r="H787" t="s">
        <v>4514</v>
      </c>
      <c r="I787" t="s">
        <v>4515</v>
      </c>
      <c r="J787" t="s">
        <v>5118</v>
      </c>
      <c r="K787" t="s">
        <v>5119</v>
      </c>
      <c r="L787" t="s">
        <v>5120</v>
      </c>
      <c r="M787" t="s">
        <v>5121</v>
      </c>
      <c r="N787" t="s">
        <v>5122</v>
      </c>
      <c r="O787" t="s">
        <v>6055</v>
      </c>
    </row>
    <row r="788" spans="1:23">
      <c r="A788" t="s">
        <v>1664</v>
      </c>
      <c r="B788" t="s">
        <v>1665</v>
      </c>
      <c r="C788" t="s">
        <v>6058</v>
      </c>
      <c r="E788" t="s">
        <v>6059</v>
      </c>
      <c r="G788" t="s">
        <v>4495</v>
      </c>
      <c r="H788" t="s">
        <v>4551</v>
      </c>
      <c r="I788" t="s">
        <v>4552</v>
      </c>
      <c r="J788" t="s">
        <v>4553</v>
      </c>
      <c r="K788" t="s">
        <v>4554</v>
      </c>
      <c r="L788" t="s">
        <v>6060</v>
      </c>
    </row>
    <row r="789" spans="1:23">
      <c r="A789" t="s">
        <v>1666</v>
      </c>
      <c r="B789" t="s">
        <v>1667</v>
      </c>
      <c r="C789" t="s">
        <v>6058</v>
      </c>
      <c r="E789" t="s">
        <v>6061</v>
      </c>
      <c r="G789" t="s">
        <v>4495</v>
      </c>
      <c r="H789" t="s">
        <v>4551</v>
      </c>
      <c r="I789" t="s">
        <v>4552</v>
      </c>
      <c r="J789" t="s">
        <v>4553</v>
      </c>
      <c r="K789" t="s">
        <v>4554</v>
      </c>
      <c r="L789" t="s">
        <v>6060</v>
      </c>
    </row>
    <row r="790" spans="1:23">
      <c r="A790" t="s">
        <v>1668</v>
      </c>
      <c r="B790" t="s">
        <v>1669</v>
      </c>
      <c r="C790" t="s">
        <v>6058</v>
      </c>
      <c r="E790" t="s">
        <v>6062</v>
      </c>
      <c r="G790" t="s">
        <v>4495</v>
      </c>
      <c r="H790" t="s">
        <v>4551</v>
      </c>
      <c r="I790" t="s">
        <v>4552</v>
      </c>
      <c r="J790" t="s">
        <v>4553</v>
      </c>
      <c r="K790" t="s">
        <v>4554</v>
      </c>
      <c r="L790" t="s">
        <v>6060</v>
      </c>
    </row>
    <row r="791" spans="1:23">
      <c r="A791" t="s">
        <v>1670</v>
      </c>
      <c r="B791" t="s">
        <v>1671</v>
      </c>
      <c r="C791" t="s">
        <v>6063</v>
      </c>
      <c r="E791" t="s">
        <v>6064</v>
      </c>
      <c r="G791" t="s">
        <v>4495</v>
      </c>
      <c r="H791" t="s">
        <v>4496</v>
      </c>
      <c r="I791" t="s">
        <v>4497</v>
      </c>
      <c r="J791" t="s">
        <v>4586</v>
      </c>
      <c r="K791" t="s">
        <v>4612</v>
      </c>
      <c r="L791" t="s">
        <v>6065</v>
      </c>
    </row>
    <row r="792" spans="1:23">
      <c r="A792" t="s">
        <v>1672</v>
      </c>
      <c r="B792" t="s">
        <v>1673</v>
      </c>
      <c r="C792" t="s">
        <v>6063</v>
      </c>
      <c r="E792" t="s">
        <v>6066</v>
      </c>
      <c r="G792" t="s">
        <v>4495</v>
      </c>
      <c r="H792" t="s">
        <v>4496</v>
      </c>
      <c r="I792" t="s">
        <v>4497</v>
      </c>
      <c r="J792" t="s">
        <v>4586</v>
      </c>
      <c r="K792" t="s">
        <v>4612</v>
      </c>
      <c r="L792" t="s">
        <v>6065</v>
      </c>
    </row>
    <row r="793" spans="1:23">
      <c r="A793" t="s">
        <v>1674</v>
      </c>
      <c r="B793" t="s">
        <v>1675</v>
      </c>
      <c r="C793" t="s">
        <v>6067</v>
      </c>
      <c r="E793" t="s">
        <v>6068</v>
      </c>
      <c r="G793" t="s">
        <v>4504</v>
      </c>
      <c r="H793" t="s">
        <v>4514</v>
      </c>
      <c r="I793" t="s">
        <v>4515</v>
      </c>
      <c r="J793" t="s">
        <v>4516</v>
      </c>
      <c r="K793" t="s">
        <v>4517</v>
      </c>
      <c r="L793" t="s">
        <v>4518</v>
      </c>
      <c r="M793" t="s">
        <v>4519</v>
      </c>
      <c r="N793" t="s">
        <v>4520</v>
      </c>
      <c r="O793" t="s">
        <v>4521</v>
      </c>
      <c r="P793" t="s">
        <v>6069</v>
      </c>
      <c r="Q793" t="s">
        <v>6070</v>
      </c>
      <c r="R793" t="s">
        <v>6071</v>
      </c>
      <c r="S793" t="s">
        <v>6072</v>
      </c>
      <c r="T793" t="s">
        <v>6073</v>
      </c>
      <c r="U793" t="s">
        <v>6074</v>
      </c>
      <c r="V793" t="s">
        <v>6075</v>
      </c>
    </row>
    <row r="794" spans="1:23">
      <c r="A794" t="s">
        <v>1678</v>
      </c>
      <c r="B794" t="s">
        <v>1679</v>
      </c>
      <c r="C794" t="s">
        <v>6067</v>
      </c>
      <c r="E794" t="s">
        <v>6068</v>
      </c>
      <c r="G794" t="s">
        <v>4504</v>
      </c>
      <c r="H794" t="s">
        <v>4514</v>
      </c>
      <c r="I794" t="s">
        <v>4515</v>
      </c>
      <c r="J794" t="s">
        <v>4516</v>
      </c>
      <c r="K794" t="s">
        <v>4517</v>
      </c>
      <c r="L794" t="s">
        <v>4518</v>
      </c>
      <c r="M794" t="s">
        <v>4519</v>
      </c>
      <c r="N794" t="s">
        <v>4520</v>
      </c>
      <c r="O794" t="s">
        <v>4521</v>
      </c>
      <c r="P794" t="s">
        <v>6069</v>
      </c>
      <c r="Q794" t="s">
        <v>6070</v>
      </c>
      <c r="R794" t="s">
        <v>6071</v>
      </c>
      <c r="S794" t="s">
        <v>6072</v>
      </c>
      <c r="T794" t="s">
        <v>6073</v>
      </c>
      <c r="U794" t="s">
        <v>6074</v>
      </c>
      <c r="V794" t="s">
        <v>6075</v>
      </c>
    </row>
    <row r="795" spans="1:23">
      <c r="A795" t="s">
        <v>1680</v>
      </c>
      <c r="B795" t="s">
        <v>1681</v>
      </c>
      <c r="C795" t="s">
        <v>6067</v>
      </c>
      <c r="E795" t="s">
        <v>6068</v>
      </c>
      <c r="G795" t="s">
        <v>4504</v>
      </c>
      <c r="H795" t="s">
        <v>4514</v>
      </c>
      <c r="I795" t="s">
        <v>4515</v>
      </c>
      <c r="J795" t="s">
        <v>4516</v>
      </c>
      <c r="K795" t="s">
        <v>4517</v>
      </c>
      <c r="L795" t="s">
        <v>4518</v>
      </c>
      <c r="M795" t="s">
        <v>4519</v>
      </c>
      <c r="N795" t="s">
        <v>4520</v>
      </c>
      <c r="O795" t="s">
        <v>4521</v>
      </c>
      <c r="P795" t="s">
        <v>6069</v>
      </c>
      <c r="Q795" t="s">
        <v>6070</v>
      </c>
      <c r="R795" t="s">
        <v>6071</v>
      </c>
      <c r="S795" t="s">
        <v>6072</v>
      </c>
      <c r="T795" t="s">
        <v>6073</v>
      </c>
      <c r="U795" t="s">
        <v>6074</v>
      </c>
      <c r="V795" t="s">
        <v>6075</v>
      </c>
    </row>
    <row r="796" spans="1:23">
      <c r="A796" t="s">
        <v>1682</v>
      </c>
      <c r="B796" t="s">
        <v>1683</v>
      </c>
      <c r="C796" t="s">
        <v>6067</v>
      </c>
      <c r="E796" t="s">
        <v>6068</v>
      </c>
      <c r="G796" t="s">
        <v>4504</v>
      </c>
      <c r="H796" t="s">
        <v>4514</v>
      </c>
      <c r="I796" t="s">
        <v>4515</v>
      </c>
      <c r="J796" t="s">
        <v>4516</v>
      </c>
      <c r="K796" t="s">
        <v>4517</v>
      </c>
      <c r="L796" t="s">
        <v>4518</v>
      </c>
      <c r="M796" t="s">
        <v>4519</v>
      </c>
      <c r="N796" t="s">
        <v>4520</v>
      </c>
      <c r="O796" t="s">
        <v>4521</v>
      </c>
      <c r="P796" t="s">
        <v>6069</v>
      </c>
      <c r="Q796" t="s">
        <v>6070</v>
      </c>
      <c r="R796" t="s">
        <v>6071</v>
      </c>
      <c r="S796" t="s">
        <v>6072</v>
      </c>
      <c r="T796" t="s">
        <v>6073</v>
      </c>
      <c r="U796" t="s">
        <v>6074</v>
      </c>
      <c r="V796" t="s">
        <v>6075</v>
      </c>
    </row>
    <row r="797" spans="1:23">
      <c r="A797" t="s">
        <v>1684</v>
      </c>
      <c r="B797" t="s">
        <v>1685</v>
      </c>
      <c r="C797" t="s">
        <v>6076</v>
      </c>
      <c r="E797" t="s">
        <v>6077</v>
      </c>
      <c r="G797" t="s">
        <v>4504</v>
      </c>
      <c r="H797" t="s">
        <v>4514</v>
      </c>
      <c r="I797" t="s">
        <v>4515</v>
      </c>
      <c r="J797" t="s">
        <v>4516</v>
      </c>
      <c r="K797" t="s">
        <v>4517</v>
      </c>
      <c r="L797" t="s">
        <v>4518</v>
      </c>
      <c r="M797" t="s">
        <v>4519</v>
      </c>
      <c r="N797" t="s">
        <v>4520</v>
      </c>
      <c r="O797" t="s">
        <v>4521</v>
      </c>
      <c r="P797" t="s">
        <v>6069</v>
      </c>
      <c r="Q797" t="s">
        <v>6070</v>
      </c>
      <c r="R797" t="s">
        <v>6071</v>
      </c>
      <c r="S797" t="s">
        <v>6072</v>
      </c>
      <c r="T797" t="s">
        <v>6073</v>
      </c>
      <c r="U797" t="s">
        <v>6078</v>
      </c>
      <c r="V797" t="s">
        <v>6079</v>
      </c>
      <c r="W797" t="s">
        <v>6080</v>
      </c>
    </row>
    <row r="798" spans="1:23">
      <c r="A798" t="s">
        <v>1686</v>
      </c>
      <c r="B798" t="s">
        <v>1687</v>
      </c>
      <c r="C798" t="s">
        <v>6076</v>
      </c>
      <c r="E798" t="s">
        <v>6077</v>
      </c>
      <c r="G798" t="s">
        <v>4504</v>
      </c>
      <c r="H798" t="s">
        <v>4514</v>
      </c>
      <c r="I798" t="s">
        <v>4515</v>
      </c>
      <c r="J798" t="s">
        <v>4516</v>
      </c>
      <c r="K798" t="s">
        <v>4517</v>
      </c>
      <c r="L798" t="s">
        <v>4518</v>
      </c>
      <c r="M798" t="s">
        <v>4519</v>
      </c>
      <c r="N798" t="s">
        <v>4520</v>
      </c>
      <c r="O798" t="s">
        <v>4521</v>
      </c>
      <c r="P798" t="s">
        <v>6069</v>
      </c>
      <c r="Q798" t="s">
        <v>6070</v>
      </c>
      <c r="R798" t="s">
        <v>6071</v>
      </c>
      <c r="S798" t="s">
        <v>6072</v>
      </c>
      <c r="T798" t="s">
        <v>6073</v>
      </c>
      <c r="U798" t="s">
        <v>6078</v>
      </c>
      <c r="V798" t="s">
        <v>6079</v>
      </c>
      <c r="W798" t="s">
        <v>6080</v>
      </c>
    </row>
    <row r="799" spans="1:23">
      <c r="A799" t="s">
        <v>1688</v>
      </c>
      <c r="B799" t="s">
        <v>1689</v>
      </c>
      <c r="C799" t="s">
        <v>6076</v>
      </c>
      <c r="E799" t="s">
        <v>6077</v>
      </c>
      <c r="G799" t="s">
        <v>4504</v>
      </c>
      <c r="H799" t="s">
        <v>4514</v>
      </c>
      <c r="I799" t="s">
        <v>4515</v>
      </c>
      <c r="J799" t="s">
        <v>4516</v>
      </c>
      <c r="K799" t="s">
        <v>4517</v>
      </c>
      <c r="L799" t="s">
        <v>4518</v>
      </c>
      <c r="M799" t="s">
        <v>4519</v>
      </c>
      <c r="N799" t="s">
        <v>4520</v>
      </c>
      <c r="O799" t="s">
        <v>4521</v>
      </c>
      <c r="P799" t="s">
        <v>6069</v>
      </c>
      <c r="Q799" t="s">
        <v>6070</v>
      </c>
      <c r="R799" t="s">
        <v>6071</v>
      </c>
      <c r="S799" t="s">
        <v>6072</v>
      </c>
      <c r="T799" t="s">
        <v>6073</v>
      </c>
      <c r="U799" t="s">
        <v>6078</v>
      </c>
      <c r="V799" t="s">
        <v>6079</v>
      </c>
      <c r="W799" t="s">
        <v>6080</v>
      </c>
    </row>
    <row r="800" spans="1:23">
      <c r="A800" t="s">
        <v>1690</v>
      </c>
      <c r="B800" t="s">
        <v>1691</v>
      </c>
      <c r="C800" t="s">
        <v>5226</v>
      </c>
      <c r="E800" t="s">
        <v>6081</v>
      </c>
      <c r="G800" t="s">
        <v>4504</v>
      </c>
      <c r="H800" t="s">
        <v>4592</v>
      </c>
      <c r="I800" t="s">
        <v>4593</v>
      </c>
      <c r="J800" t="s">
        <v>4594</v>
      </c>
      <c r="K800" t="s">
        <v>4595</v>
      </c>
      <c r="L800" t="s">
        <v>4596</v>
      </c>
      <c r="M800" t="s">
        <v>4597</v>
      </c>
      <c r="N800" t="s">
        <v>4598</v>
      </c>
      <c r="O800" t="s">
        <v>4599</v>
      </c>
      <c r="P800" t="s">
        <v>4600</v>
      </c>
      <c r="Q800" t="s">
        <v>4601</v>
      </c>
      <c r="R800" t="s">
        <v>5186</v>
      </c>
      <c r="S800" t="s">
        <v>5187</v>
      </c>
      <c r="T800" t="s">
        <v>5211</v>
      </c>
    </row>
    <row r="801" spans="1:20">
      <c r="A801" t="s">
        <v>1692</v>
      </c>
      <c r="B801" t="s">
        <v>1693</v>
      </c>
      <c r="C801" t="s">
        <v>5212</v>
      </c>
      <c r="E801" t="s">
        <v>6082</v>
      </c>
      <c r="G801" t="s">
        <v>4504</v>
      </c>
      <c r="H801" t="s">
        <v>4592</v>
      </c>
      <c r="I801" t="s">
        <v>4593</v>
      </c>
      <c r="J801" t="s">
        <v>4594</v>
      </c>
      <c r="K801" t="s">
        <v>4595</v>
      </c>
      <c r="L801" t="s">
        <v>4596</v>
      </c>
      <c r="M801" t="s">
        <v>4597</v>
      </c>
      <c r="N801" t="s">
        <v>4598</v>
      </c>
      <c r="O801" t="s">
        <v>4599</v>
      </c>
      <c r="P801" t="s">
        <v>4600</v>
      </c>
      <c r="Q801" t="s">
        <v>4601</v>
      </c>
      <c r="R801" t="s">
        <v>5186</v>
      </c>
      <c r="S801" t="s">
        <v>5187</v>
      </c>
      <c r="T801" t="s">
        <v>5211</v>
      </c>
    </row>
    <row r="802" spans="1:20">
      <c r="A802" t="s">
        <v>1694</v>
      </c>
      <c r="B802" t="s">
        <v>1695</v>
      </c>
      <c r="C802" t="s">
        <v>5212</v>
      </c>
      <c r="E802" t="s">
        <v>6083</v>
      </c>
      <c r="G802" t="s">
        <v>4504</v>
      </c>
      <c r="H802" t="s">
        <v>4592</v>
      </c>
      <c r="I802" t="s">
        <v>4593</v>
      </c>
      <c r="J802" t="s">
        <v>4594</v>
      </c>
      <c r="K802" t="s">
        <v>4595</v>
      </c>
      <c r="L802" t="s">
        <v>4596</v>
      </c>
      <c r="M802" t="s">
        <v>4597</v>
      </c>
      <c r="N802" t="s">
        <v>4598</v>
      </c>
      <c r="O802" t="s">
        <v>4599</v>
      </c>
      <c r="P802" t="s">
        <v>4600</v>
      </c>
      <c r="Q802" t="s">
        <v>4601</v>
      </c>
      <c r="R802" t="s">
        <v>5186</v>
      </c>
      <c r="S802" t="s">
        <v>5187</v>
      </c>
      <c r="T802" t="s">
        <v>5211</v>
      </c>
    </row>
    <row r="803" spans="1:20">
      <c r="A803" t="s">
        <v>1696</v>
      </c>
      <c r="B803" t="s">
        <v>1697</v>
      </c>
      <c r="C803" t="s">
        <v>5214</v>
      </c>
      <c r="E803" t="s">
        <v>6084</v>
      </c>
      <c r="G803" t="s">
        <v>4504</v>
      </c>
      <c r="H803" t="s">
        <v>4592</v>
      </c>
      <c r="I803" t="s">
        <v>4593</v>
      </c>
      <c r="J803" t="s">
        <v>4594</v>
      </c>
      <c r="K803" t="s">
        <v>4595</v>
      </c>
      <c r="L803" t="s">
        <v>4596</v>
      </c>
      <c r="M803" t="s">
        <v>4597</v>
      </c>
      <c r="N803" t="s">
        <v>4598</v>
      </c>
      <c r="O803" t="s">
        <v>4599</v>
      </c>
      <c r="P803" t="s">
        <v>4600</v>
      </c>
      <c r="Q803" t="s">
        <v>4601</v>
      </c>
      <c r="R803" t="s">
        <v>5186</v>
      </c>
      <c r="S803" t="s">
        <v>5187</v>
      </c>
      <c r="T803" t="s">
        <v>5211</v>
      </c>
    </row>
    <row r="804" spans="1:20">
      <c r="A804" t="s">
        <v>1698</v>
      </c>
      <c r="B804" t="s">
        <v>1699</v>
      </c>
      <c r="C804" t="s">
        <v>5214</v>
      </c>
      <c r="E804" t="s">
        <v>6085</v>
      </c>
      <c r="G804" t="s">
        <v>4504</v>
      </c>
      <c r="H804" t="s">
        <v>4592</v>
      </c>
      <c r="I804" t="s">
        <v>4593</v>
      </c>
      <c r="J804" t="s">
        <v>4594</v>
      </c>
      <c r="K804" t="s">
        <v>4595</v>
      </c>
      <c r="L804" t="s">
        <v>4596</v>
      </c>
      <c r="M804" t="s">
        <v>4597</v>
      </c>
      <c r="N804" t="s">
        <v>4598</v>
      </c>
      <c r="O804" t="s">
        <v>4599</v>
      </c>
      <c r="P804" t="s">
        <v>4600</v>
      </c>
      <c r="Q804" t="s">
        <v>4601</v>
      </c>
      <c r="R804" t="s">
        <v>5186</v>
      </c>
      <c r="S804" t="s">
        <v>5187</v>
      </c>
      <c r="T804" t="s">
        <v>5211</v>
      </c>
    </row>
    <row r="805" spans="1:20">
      <c r="A805" t="s">
        <v>1700</v>
      </c>
      <c r="B805" t="s">
        <v>1701</v>
      </c>
      <c r="C805" t="s">
        <v>5214</v>
      </c>
      <c r="E805" t="s">
        <v>6086</v>
      </c>
      <c r="G805" t="s">
        <v>4504</v>
      </c>
      <c r="H805" t="s">
        <v>4592</v>
      </c>
      <c r="I805" t="s">
        <v>4593</v>
      </c>
      <c r="J805" t="s">
        <v>4594</v>
      </c>
      <c r="K805" t="s">
        <v>4595</v>
      </c>
      <c r="L805" t="s">
        <v>4596</v>
      </c>
      <c r="M805" t="s">
        <v>4597</v>
      </c>
      <c r="N805" t="s">
        <v>4598</v>
      </c>
      <c r="O805" t="s">
        <v>4599</v>
      </c>
      <c r="P805" t="s">
        <v>4600</v>
      </c>
      <c r="Q805" t="s">
        <v>4601</v>
      </c>
      <c r="R805" t="s">
        <v>5186</v>
      </c>
      <c r="S805" t="s">
        <v>5187</v>
      </c>
      <c r="T805" t="s">
        <v>5211</v>
      </c>
    </row>
    <row r="806" spans="1:20">
      <c r="A806" t="s">
        <v>1702</v>
      </c>
      <c r="B806" t="s">
        <v>1703</v>
      </c>
      <c r="C806" t="s">
        <v>5220</v>
      </c>
      <c r="E806" t="s">
        <v>6087</v>
      </c>
      <c r="G806" t="s">
        <v>4504</v>
      </c>
      <c r="H806" t="s">
        <v>4592</v>
      </c>
      <c r="I806" t="s">
        <v>4593</v>
      </c>
      <c r="J806" t="s">
        <v>4594</v>
      </c>
      <c r="K806" t="s">
        <v>4595</v>
      </c>
      <c r="L806" t="s">
        <v>4596</v>
      </c>
      <c r="M806" t="s">
        <v>4597</v>
      </c>
      <c r="N806" t="s">
        <v>4598</v>
      </c>
      <c r="O806" t="s">
        <v>4599</v>
      </c>
      <c r="P806" t="s">
        <v>4600</v>
      </c>
      <c r="Q806" t="s">
        <v>4601</v>
      </c>
      <c r="R806" t="s">
        <v>5186</v>
      </c>
      <c r="S806" t="s">
        <v>5187</v>
      </c>
      <c r="T806" t="s">
        <v>5211</v>
      </c>
    </row>
    <row r="807" spans="1:20">
      <c r="A807" t="s">
        <v>1704</v>
      </c>
      <c r="B807" t="s">
        <v>1705</v>
      </c>
      <c r="C807" t="s">
        <v>5220</v>
      </c>
      <c r="E807" t="s">
        <v>6088</v>
      </c>
      <c r="G807" t="s">
        <v>4504</v>
      </c>
      <c r="H807" t="s">
        <v>4592</v>
      </c>
      <c r="I807" t="s">
        <v>4593</v>
      </c>
      <c r="J807" t="s">
        <v>4594</v>
      </c>
      <c r="K807" t="s">
        <v>4595</v>
      </c>
      <c r="L807" t="s">
        <v>4596</v>
      </c>
      <c r="M807" t="s">
        <v>4597</v>
      </c>
      <c r="N807" t="s">
        <v>4598</v>
      </c>
      <c r="O807" t="s">
        <v>4599</v>
      </c>
      <c r="P807" t="s">
        <v>4600</v>
      </c>
      <c r="Q807" t="s">
        <v>4601</v>
      </c>
      <c r="R807" t="s">
        <v>5186</v>
      </c>
      <c r="S807" t="s">
        <v>5187</v>
      </c>
      <c r="T807" t="s">
        <v>5211</v>
      </c>
    </row>
    <row r="808" spans="1:20">
      <c r="A808" t="s">
        <v>1706</v>
      </c>
      <c r="B808" t="s">
        <v>1707</v>
      </c>
      <c r="C808" t="s">
        <v>5209</v>
      </c>
      <c r="E808" t="s">
        <v>6089</v>
      </c>
      <c r="G808" t="s">
        <v>4504</v>
      </c>
      <c r="H808" t="s">
        <v>4592</v>
      </c>
      <c r="I808" t="s">
        <v>4593</v>
      </c>
      <c r="J808" t="s">
        <v>4594</v>
      </c>
      <c r="K808" t="s">
        <v>4595</v>
      </c>
      <c r="L808" t="s">
        <v>4596</v>
      </c>
      <c r="M808" t="s">
        <v>4597</v>
      </c>
      <c r="N808" t="s">
        <v>4598</v>
      </c>
      <c r="O808" t="s">
        <v>4599</v>
      </c>
      <c r="P808" t="s">
        <v>4600</v>
      </c>
      <c r="Q808" t="s">
        <v>4601</v>
      </c>
      <c r="R808" t="s">
        <v>5186</v>
      </c>
      <c r="S808" t="s">
        <v>5187</v>
      </c>
      <c r="T808" t="s">
        <v>5211</v>
      </c>
    </row>
    <row r="809" spans="1:20">
      <c r="A809" t="s">
        <v>1708</v>
      </c>
      <c r="B809" t="s">
        <v>1709</v>
      </c>
      <c r="C809" t="s">
        <v>5209</v>
      </c>
      <c r="E809" t="s">
        <v>6090</v>
      </c>
      <c r="G809" t="s">
        <v>4504</v>
      </c>
      <c r="H809" t="s">
        <v>4592</v>
      </c>
      <c r="I809" t="s">
        <v>4593</v>
      </c>
      <c r="J809" t="s">
        <v>4594</v>
      </c>
      <c r="K809" t="s">
        <v>4595</v>
      </c>
      <c r="L809" t="s">
        <v>4596</v>
      </c>
      <c r="M809" t="s">
        <v>4597</v>
      </c>
      <c r="N809" t="s">
        <v>4598</v>
      </c>
      <c r="O809" t="s">
        <v>4599</v>
      </c>
      <c r="P809" t="s">
        <v>4600</v>
      </c>
      <c r="Q809" t="s">
        <v>4601</v>
      </c>
      <c r="R809" t="s">
        <v>5186</v>
      </c>
      <c r="S809" t="s">
        <v>5187</v>
      </c>
      <c r="T809" t="s">
        <v>5211</v>
      </c>
    </row>
    <row r="810" spans="1:20">
      <c r="A810" t="s">
        <v>1710</v>
      </c>
      <c r="B810" t="s">
        <v>1711</v>
      </c>
      <c r="C810" t="s">
        <v>5209</v>
      </c>
      <c r="E810" t="s">
        <v>6091</v>
      </c>
      <c r="G810" t="s">
        <v>4504</v>
      </c>
      <c r="H810" t="s">
        <v>4592</v>
      </c>
      <c r="I810" t="s">
        <v>4593</v>
      </c>
      <c r="J810" t="s">
        <v>4594</v>
      </c>
      <c r="K810" t="s">
        <v>4595</v>
      </c>
      <c r="L810" t="s">
        <v>4596</v>
      </c>
      <c r="M810" t="s">
        <v>4597</v>
      </c>
      <c r="N810" t="s">
        <v>4598</v>
      </c>
      <c r="O810" t="s">
        <v>4599</v>
      </c>
      <c r="P810" t="s">
        <v>4600</v>
      </c>
      <c r="Q810" t="s">
        <v>4601</v>
      </c>
      <c r="R810" t="s">
        <v>5186</v>
      </c>
      <c r="S810" t="s">
        <v>5187</v>
      </c>
      <c r="T810" t="s">
        <v>5211</v>
      </c>
    </row>
    <row r="811" spans="1:20">
      <c r="A811" t="s">
        <v>1712</v>
      </c>
      <c r="B811" t="s">
        <v>1713</v>
      </c>
      <c r="C811" t="s">
        <v>5209</v>
      </c>
      <c r="E811" t="s">
        <v>6092</v>
      </c>
      <c r="G811" t="s">
        <v>4504</v>
      </c>
      <c r="H811" t="s">
        <v>4592</v>
      </c>
      <c r="I811" t="s">
        <v>4593</v>
      </c>
      <c r="J811" t="s">
        <v>4594</v>
      </c>
      <c r="K811" t="s">
        <v>4595</v>
      </c>
      <c r="L811" t="s">
        <v>4596</v>
      </c>
      <c r="M811" t="s">
        <v>4597</v>
      </c>
      <c r="N811" t="s">
        <v>4598</v>
      </c>
      <c r="O811" t="s">
        <v>4599</v>
      </c>
      <c r="P811" t="s">
        <v>4600</v>
      </c>
      <c r="Q811" t="s">
        <v>4601</v>
      </c>
      <c r="R811" t="s">
        <v>5186</v>
      </c>
      <c r="S811" t="s">
        <v>5187</v>
      </c>
      <c r="T811" t="s">
        <v>5211</v>
      </c>
    </row>
    <row r="812" spans="1:20">
      <c r="A812" t="s">
        <v>1714</v>
      </c>
      <c r="B812" t="s">
        <v>1715</v>
      </c>
      <c r="C812" t="s">
        <v>6093</v>
      </c>
      <c r="E812" t="s">
        <v>6094</v>
      </c>
      <c r="G812" t="s">
        <v>4504</v>
      </c>
      <c r="H812" t="s">
        <v>4592</v>
      </c>
      <c r="I812" t="s">
        <v>4593</v>
      </c>
      <c r="J812" t="s">
        <v>4594</v>
      </c>
      <c r="K812" t="s">
        <v>4595</v>
      </c>
      <c r="L812" t="s">
        <v>4596</v>
      </c>
      <c r="M812" t="s">
        <v>4597</v>
      </c>
      <c r="N812" t="s">
        <v>4598</v>
      </c>
      <c r="O812" t="s">
        <v>4599</v>
      </c>
      <c r="P812" t="s">
        <v>4600</v>
      </c>
      <c r="Q812" t="s">
        <v>4601</v>
      </c>
      <c r="R812" t="s">
        <v>5186</v>
      </c>
      <c r="S812" t="s">
        <v>5187</v>
      </c>
      <c r="T812" t="s">
        <v>5211</v>
      </c>
    </row>
    <row r="813" spans="1:20">
      <c r="A813" t="s">
        <v>1716</v>
      </c>
      <c r="B813" t="s">
        <v>1717</v>
      </c>
      <c r="C813" t="s">
        <v>6093</v>
      </c>
      <c r="E813" t="s">
        <v>6095</v>
      </c>
      <c r="G813" t="s">
        <v>4504</v>
      </c>
      <c r="H813" t="s">
        <v>4592</v>
      </c>
      <c r="I813" t="s">
        <v>4593</v>
      </c>
      <c r="J813" t="s">
        <v>4594</v>
      </c>
      <c r="K813" t="s">
        <v>4595</v>
      </c>
      <c r="L813" t="s">
        <v>4596</v>
      </c>
      <c r="M813" t="s">
        <v>4597</v>
      </c>
      <c r="N813" t="s">
        <v>4598</v>
      </c>
      <c r="O813" t="s">
        <v>4599</v>
      </c>
      <c r="P813" t="s">
        <v>4600</v>
      </c>
      <c r="Q813" t="s">
        <v>4601</v>
      </c>
      <c r="R813" t="s">
        <v>5186</v>
      </c>
      <c r="S813" t="s">
        <v>5187</v>
      </c>
      <c r="T813" t="s">
        <v>5211</v>
      </c>
    </row>
    <row r="814" spans="1:20">
      <c r="A814" t="s">
        <v>1718</v>
      </c>
      <c r="B814" t="s">
        <v>1719</v>
      </c>
      <c r="C814" t="s">
        <v>6093</v>
      </c>
      <c r="E814" t="s">
        <v>6096</v>
      </c>
      <c r="G814" t="s">
        <v>4504</v>
      </c>
      <c r="H814" t="s">
        <v>4592</v>
      </c>
      <c r="I814" t="s">
        <v>4593</v>
      </c>
      <c r="J814" t="s">
        <v>4594</v>
      </c>
      <c r="K814" t="s">
        <v>4595</v>
      </c>
      <c r="L814" t="s">
        <v>4596</v>
      </c>
      <c r="M814" t="s">
        <v>4597</v>
      </c>
      <c r="N814" t="s">
        <v>4598</v>
      </c>
      <c r="O814" t="s">
        <v>4599</v>
      </c>
      <c r="P814" t="s">
        <v>4600</v>
      </c>
      <c r="Q814" t="s">
        <v>4601</v>
      </c>
      <c r="R814" t="s">
        <v>5186</v>
      </c>
      <c r="S814" t="s">
        <v>5187</v>
      </c>
      <c r="T814" t="s">
        <v>5211</v>
      </c>
    </row>
    <row r="815" spans="1:20">
      <c r="A815" t="s">
        <v>1720</v>
      </c>
      <c r="B815" t="s">
        <v>1721</v>
      </c>
      <c r="C815" t="s">
        <v>6097</v>
      </c>
      <c r="E815" t="s">
        <v>6098</v>
      </c>
      <c r="G815" t="s">
        <v>4504</v>
      </c>
      <c r="H815" t="s">
        <v>4592</v>
      </c>
      <c r="I815" t="s">
        <v>4593</v>
      </c>
      <c r="J815" t="s">
        <v>4594</v>
      </c>
      <c r="K815" t="s">
        <v>4595</v>
      </c>
      <c r="L815" t="s">
        <v>4596</v>
      </c>
      <c r="M815" t="s">
        <v>4597</v>
      </c>
      <c r="N815" t="s">
        <v>4598</v>
      </c>
      <c r="O815" t="s">
        <v>4599</v>
      </c>
      <c r="P815" t="s">
        <v>4600</v>
      </c>
      <c r="Q815" t="s">
        <v>4601</v>
      </c>
      <c r="R815" t="s">
        <v>5186</v>
      </c>
      <c r="S815" t="s">
        <v>5187</v>
      </c>
      <c r="T815" t="s">
        <v>5211</v>
      </c>
    </row>
    <row r="816" spans="1:20">
      <c r="A816" t="s">
        <v>1722</v>
      </c>
      <c r="B816" t="s">
        <v>1723</v>
      </c>
      <c r="C816" t="s">
        <v>6097</v>
      </c>
      <c r="E816" t="s">
        <v>6099</v>
      </c>
      <c r="G816" t="s">
        <v>4504</v>
      </c>
      <c r="H816" t="s">
        <v>4592</v>
      </c>
      <c r="I816" t="s">
        <v>4593</v>
      </c>
      <c r="J816" t="s">
        <v>4594</v>
      </c>
      <c r="K816" t="s">
        <v>4595</v>
      </c>
      <c r="L816" t="s">
        <v>4596</v>
      </c>
      <c r="M816" t="s">
        <v>4597</v>
      </c>
      <c r="N816" t="s">
        <v>4598</v>
      </c>
      <c r="O816" t="s">
        <v>4599</v>
      </c>
      <c r="P816" t="s">
        <v>4600</v>
      </c>
      <c r="Q816" t="s">
        <v>4601</v>
      </c>
      <c r="R816" t="s">
        <v>5186</v>
      </c>
      <c r="S816" t="s">
        <v>5187</v>
      </c>
      <c r="T816" t="s">
        <v>5211</v>
      </c>
    </row>
    <row r="817" spans="1:20">
      <c r="A817" t="s">
        <v>1724</v>
      </c>
      <c r="B817" t="s">
        <v>1725</v>
      </c>
      <c r="C817" t="s">
        <v>6100</v>
      </c>
      <c r="E817" t="s">
        <v>6101</v>
      </c>
      <c r="G817" t="s">
        <v>4504</v>
      </c>
      <c r="H817" t="s">
        <v>4592</v>
      </c>
      <c r="I817" t="s">
        <v>4593</v>
      </c>
      <c r="J817" t="s">
        <v>4594</v>
      </c>
      <c r="K817" t="s">
        <v>4595</v>
      </c>
      <c r="L817" t="s">
        <v>4596</v>
      </c>
      <c r="M817" t="s">
        <v>4597</v>
      </c>
      <c r="N817" t="s">
        <v>4598</v>
      </c>
      <c r="O817" t="s">
        <v>4599</v>
      </c>
      <c r="P817" t="s">
        <v>4600</v>
      </c>
      <c r="Q817" t="s">
        <v>4601</v>
      </c>
      <c r="R817" t="s">
        <v>5186</v>
      </c>
      <c r="S817" t="s">
        <v>5187</v>
      </c>
      <c r="T817" t="s">
        <v>5211</v>
      </c>
    </row>
    <row r="818" spans="1:20">
      <c r="A818" t="s">
        <v>1726</v>
      </c>
      <c r="B818" t="s">
        <v>1727</v>
      </c>
      <c r="C818" t="s">
        <v>6100</v>
      </c>
      <c r="E818" t="s">
        <v>6102</v>
      </c>
      <c r="G818" t="s">
        <v>4504</v>
      </c>
      <c r="H818" t="s">
        <v>4592</v>
      </c>
      <c r="I818" t="s">
        <v>4593</v>
      </c>
      <c r="J818" t="s">
        <v>4594</v>
      </c>
      <c r="K818" t="s">
        <v>4595</v>
      </c>
      <c r="L818" t="s">
        <v>4596</v>
      </c>
      <c r="M818" t="s">
        <v>4597</v>
      </c>
      <c r="N818" t="s">
        <v>4598</v>
      </c>
      <c r="O818" t="s">
        <v>4599</v>
      </c>
      <c r="P818" t="s">
        <v>4600</v>
      </c>
      <c r="Q818" t="s">
        <v>4601</v>
      </c>
      <c r="R818" t="s">
        <v>5186</v>
      </c>
      <c r="S818" t="s">
        <v>5187</v>
      </c>
      <c r="T818" t="s">
        <v>5211</v>
      </c>
    </row>
    <row r="819" spans="1:20">
      <c r="A819" t="s">
        <v>1728</v>
      </c>
      <c r="B819" t="s">
        <v>1729</v>
      </c>
      <c r="C819" t="s">
        <v>6103</v>
      </c>
      <c r="E819" t="s">
        <v>6104</v>
      </c>
      <c r="G819" t="s">
        <v>4504</v>
      </c>
      <c r="H819" t="s">
        <v>4592</v>
      </c>
      <c r="I819" t="s">
        <v>4593</v>
      </c>
      <c r="J819" t="s">
        <v>4594</v>
      </c>
      <c r="K819" t="s">
        <v>4595</v>
      </c>
      <c r="L819" t="s">
        <v>4596</v>
      </c>
      <c r="M819" t="s">
        <v>4597</v>
      </c>
      <c r="N819" t="s">
        <v>4598</v>
      </c>
      <c r="O819" t="s">
        <v>4599</v>
      </c>
      <c r="P819" t="s">
        <v>4600</v>
      </c>
      <c r="Q819" t="s">
        <v>4601</v>
      </c>
      <c r="R819" t="s">
        <v>5186</v>
      </c>
      <c r="S819" t="s">
        <v>5187</v>
      </c>
      <c r="T819" t="s">
        <v>5211</v>
      </c>
    </row>
    <row r="820" spans="1:20">
      <c r="A820" t="s">
        <v>1730</v>
      </c>
      <c r="B820" t="s">
        <v>1731</v>
      </c>
      <c r="C820" t="s">
        <v>6103</v>
      </c>
      <c r="E820" t="s">
        <v>6105</v>
      </c>
      <c r="G820" t="s">
        <v>4504</v>
      </c>
      <c r="H820" t="s">
        <v>4592</v>
      </c>
      <c r="I820" t="s">
        <v>4593</v>
      </c>
      <c r="J820" t="s">
        <v>4594</v>
      </c>
      <c r="K820" t="s">
        <v>4595</v>
      </c>
      <c r="L820" t="s">
        <v>4596</v>
      </c>
      <c r="M820" t="s">
        <v>4597</v>
      </c>
      <c r="N820" t="s">
        <v>4598</v>
      </c>
      <c r="O820" t="s">
        <v>4599</v>
      </c>
      <c r="P820" t="s">
        <v>4600</v>
      </c>
      <c r="Q820" t="s">
        <v>4601</v>
      </c>
      <c r="R820" t="s">
        <v>5186</v>
      </c>
      <c r="S820" t="s">
        <v>5187</v>
      </c>
      <c r="T820" t="s">
        <v>5211</v>
      </c>
    </row>
    <row r="821" spans="1:20">
      <c r="A821" t="s">
        <v>1732</v>
      </c>
      <c r="B821" t="s">
        <v>1733</v>
      </c>
      <c r="C821" t="s">
        <v>6103</v>
      </c>
      <c r="E821" t="s">
        <v>6106</v>
      </c>
      <c r="G821" t="s">
        <v>4504</v>
      </c>
      <c r="H821" t="s">
        <v>4592</v>
      </c>
      <c r="I821" t="s">
        <v>4593</v>
      </c>
      <c r="J821" t="s">
        <v>4594</v>
      </c>
      <c r="K821" t="s">
        <v>4595</v>
      </c>
      <c r="L821" t="s">
        <v>4596</v>
      </c>
      <c r="M821" t="s">
        <v>4597</v>
      </c>
      <c r="N821" t="s">
        <v>4598</v>
      </c>
      <c r="O821" t="s">
        <v>4599</v>
      </c>
      <c r="P821" t="s">
        <v>4600</v>
      </c>
      <c r="Q821" t="s">
        <v>4601</v>
      </c>
      <c r="R821" t="s">
        <v>5186</v>
      </c>
      <c r="S821" t="s">
        <v>5187</v>
      </c>
      <c r="T821" t="s">
        <v>5211</v>
      </c>
    </row>
    <row r="822" spans="1:20">
      <c r="A822" t="s">
        <v>1734</v>
      </c>
      <c r="B822" t="s">
        <v>1735</v>
      </c>
      <c r="C822" t="s">
        <v>6107</v>
      </c>
      <c r="E822" t="s">
        <v>6108</v>
      </c>
      <c r="G822" t="s">
        <v>4504</v>
      </c>
      <c r="H822" t="s">
        <v>4592</v>
      </c>
      <c r="I822" t="s">
        <v>4593</v>
      </c>
      <c r="J822" t="s">
        <v>4594</v>
      </c>
      <c r="K822" t="s">
        <v>4595</v>
      </c>
      <c r="L822" t="s">
        <v>4596</v>
      </c>
      <c r="M822" t="s">
        <v>4597</v>
      </c>
      <c r="N822" t="s">
        <v>4598</v>
      </c>
      <c r="O822" t="s">
        <v>4599</v>
      </c>
      <c r="P822" t="s">
        <v>4600</v>
      </c>
      <c r="Q822" t="s">
        <v>4601</v>
      </c>
      <c r="R822" t="s">
        <v>5186</v>
      </c>
      <c r="S822" t="s">
        <v>5187</v>
      </c>
      <c r="T822" t="s">
        <v>5211</v>
      </c>
    </row>
    <row r="823" spans="1:20">
      <c r="A823" t="s">
        <v>1736</v>
      </c>
      <c r="B823" t="s">
        <v>1737</v>
      </c>
      <c r="C823" t="s">
        <v>6107</v>
      </c>
      <c r="E823" t="s">
        <v>6109</v>
      </c>
      <c r="G823" t="s">
        <v>4504</v>
      </c>
      <c r="H823" t="s">
        <v>4592</v>
      </c>
      <c r="I823" t="s">
        <v>4593</v>
      </c>
      <c r="J823" t="s">
        <v>4594</v>
      </c>
      <c r="K823" t="s">
        <v>4595</v>
      </c>
      <c r="L823" t="s">
        <v>4596</v>
      </c>
      <c r="M823" t="s">
        <v>4597</v>
      </c>
      <c r="N823" t="s">
        <v>4598</v>
      </c>
      <c r="O823" t="s">
        <v>4599</v>
      </c>
      <c r="P823" t="s">
        <v>4600</v>
      </c>
      <c r="Q823" t="s">
        <v>4601</v>
      </c>
      <c r="R823" t="s">
        <v>5186</v>
      </c>
      <c r="S823" t="s">
        <v>5187</v>
      </c>
      <c r="T823" t="s">
        <v>5211</v>
      </c>
    </row>
    <row r="824" spans="1:20">
      <c r="A824" t="s">
        <v>1738</v>
      </c>
      <c r="B824" t="s">
        <v>1739</v>
      </c>
      <c r="C824" t="s">
        <v>5218</v>
      </c>
      <c r="E824" t="s">
        <v>6110</v>
      </c>
      <c r="G824" t="s">
        <v>4504</v>
      </c>
      <c r="H824" t="s">
        <v>4592</v>
      </c>
      <c r="I824" t="s">
        <v>4593</v>
      </c>
      <c r="J824" t="s">
        <v>4594</v>
      </c>
      <c r="K824" t="s">
        <v>4595</v>
      </c>
      <c r="L824" t="s">
        <v>4596</v>
      </c>
      <c r="M824" t="s">
        <v>4597</v>
      </c>
      <c r="N824" t="s">
        <v>4598</v>
      </c>
      <c r="O824" t="s">
        <v>4599</v>
      </c>
      <c r="P824" t="s">
        <v>4600</v>
      </c>
      <c r="Q824" t="s">
        <v>4601</v>
      </c>
      <c r="R824" t="s">
        <v>5186</v>
      </c>
      <c r="S824" t="s">
        <v>5187</v>
      </c>
      <c r="T824" t="s">
        <v>5211</v>
      </c>
    </row>
    <row r="825" spans="1:20">
      <c r="A825" t="s">
        <v>1740</v>
      </c>
      <c r="B825" t="s">
        <v>1741</v>
      </c>
      <c r="C825" t="s">
        <v>5218</v>
      </c>
      <c r="E825" t="s">
        <v>6111</v>
      </c>
      <c r="G825" t="s">
        <v>4504</v>
      </c>
      <c r="H825" t="s">
        <v>4592</v>
      </c>
      <c r="I825" t="s">
        <v>4593</v>
      </c>
      <c r="J825" t="s">
        <v>4594</v>
      </c>
      <c r="K825" t="s">
        <v>4595</v>
      </c>
      <c r="L825" t="s">
        <v>4596</v>
      </c>
      <c r="M825" t="s">
        <v>4597</v>
      </c>
      <c r="N825" t="s">
        <v>4598</v>
      </c>
      <c r="O825" t="s">
        <v>4599</v>
      </c>
      <c r="P825" t="s">
        <v>4600</v>
      </c>
      <c r="Q825" t="s">
        <v>4601</v>
      </c>
      <c r="R825" t="s">
        <v>5186</v>
      </c>
      <c r="S825" t="s">
        <v>5187</v>
      </c>
      <c r="T825" t="s">
        <v>5211</v>
      </c>
    </row>
    <row r="826" spans="1:20">
      <c r="A826" t="s">
        <v>1742</v>
      </c>
      <c r="B826" t="s">
        <v>1743</v>
      </c>
      <c r="C826" t="s">
        <v>5216</v>
      </c>
      <c r="E826" t="s">
        <v>6112</v>
      </c>
      <c r="G826" t="s">
        <v>4504</v>
      </c>
      <c r="H826" t="s">
        <v>4592</v>
      </c>
      <c r="I826" t="s">
        <v>4593</v>
      </c>
      <c r="J826" t="s">
        <v>4594</v>
      </c>
      <c r="K826" t="s">
        <v>4595</v>
      </c>
      <c r="L826" t="s">
        <v>4596</v>
      </c>
      <c r="M826" t="s">
        <v>4597</v>
      </c>
      <c r="N826" t="s">
        <v>4598</v>
      </c>
      <c r="O826" t="s">
        <v>4599</v>
      </c>
      <c r="P826" t="s">
        <v>4600</v>
      </c>
      <c r="Q826" t="s">
        <v>4601</v>
      </c>
      <c r="R826" t="s">
        <v>5186</v>
      </c>
      <c r="S826" t="s">
        <v>5187</v>
      </c>
      <c r="T826" t="s">
        <v>5211</v>
      </c>
    </row>
    <row r="827" spans="1:20">
      <c r="A827" t="s">
        <v>1744</v>
      </c>
      <c r="B827" t="s">
        <v>1745</v>
      </c>
      <c r="C827" t="s">
        <v>5216</v>
      </c>
      <c r="E827" t="s">
        <v>6113</v>
      </c>
      <c r="G827" t="s">
        <v>4504</v>
      </c>
      <c r="H827" t="s">
        <v>4592</v>
      </c>
      <c r="I827" t="s">
        <v>4593</v>
      </c>
      <c r="J827" t="s">
        <v>4594</v>
      </c>
      <c r="K827" t="s">
        <v>4595</v>
      </c>
      <c r="L827" t="s">
        <v>4596</v>
      </c>
      <c r="M827" t="s">
        <v>4597</v>
      </c>
      <c r="N827" t="s">
        <v>4598</v>
      </c>
      <c r="O827" t="s">
        <v>4599</v>
      </c>
      <c r="P827" t="s">
        <v>4600</v>
      </c>
      <c r="Q827" t="s">
        <v>4601</v>
      </c>
      <c r="R827" t="s">
        <v>5186</v>
      </c>
      <c r="S827" t="s">
        <v>5187</v>
      </c>
      <c r="T827" t="s">
        <v>5211</v>
      </c>
    </row>
    <row r="828" spans="1:20">
      <c r="A828" t="s">
        <v>1746</v>
      </c>
      <c r="B828" t="s">
        <v>1747</v>
      </c>
      <c r="C828" t="s">
        <v>5216</v>
      </c>
      <c r="E828" t="s">
        <v>6114</v>
      </c>
      <c r="G828" t="s">
        <v>4504</v>
      </c>
      <c r="H828" t="s">
        <v>4592</v>
      </c>
      <c r="I828" t="s">
        <v>4593</v>
      </c>
      <c r="J828" t="s">
        <v>4594</v>
      </c>
      <c r="K828" t="s">
        <v>4595</v>
      </c>
      <c r="L828" t="s">
        <v>4596</v>
      </c>
      <c r="M828" t="s">
        <v>4597</v>
      </c>
      <c r="N828" t="s">
        <v>4598</v>
      </c>
      <c r="O828" t="s">
        <v>4599</v>
      </c>
      <c r="P828" t="s">
        <v>4600</v>
      </c>
      <c r="Q828" t="s">
        <v>4601</v>
      </c>
      <c r="R828" t="s">
        <v>5186</v>
      </c>
      <c r="S828" t="s">
        <v>5187</v>
      </c>
      <c r="T828" t="s">
        <v>5211</v>
      </c>
    </row>
    <row r="829" spans="1:20">
      <c r="A829" t="s">
        <v>1748</v>
      </c>
      <c r="B829" t="s">
        <v>1749</v>
      </c>
      <c r="C829" t="s">
        <v>6115</v>
      </c>
      <c r="E829" t="s">
        <v>6116</v>
      </c>
      <c r="G829" t="s">
        <v>4504</v>
      </c>
      <c r="H829" t="s">
        <v>4592</v>
      </c>
      <c r="I829" t="s">
        <v>4593</v>
      </c>
      <c r="J829" t="s">
        <v>4594</v>
      </c>
      <c r="K829" t="s">
        <v>4595</v>
      </c>
      <c r="L829" t="s">
        <v>4596</v>
      </c>
      <c r="M829" t="s">
        <v>4597</v>
      </c>
      <c r="N829" t="s">
        <v>4598</v>
      </c>
      <c r="O829" t="s">
        <v>4599</v>
      </c>
      <c r="P829" t="s">
        <v>4600</v>
      </c>
      <c r="Q829" t="s">
        <v>4601</v>
      </c>
      <c r="R829" t="s">
        <v>5186</v>
      </c>
      <c r="S829" t="s">
        <v>5187</v>
      </c>
      <c r="T829" t="s">
        <v>5230</v>
      </c>
    </row>
    <row r="830" spans="1:20">
      <c r="A830" t="s">
        <v>1750</v>
      </c>
      <c r="B830" t="s">
        <v>1751</v>
      </c>
      <c r="C830" t="s">
        <v>6117</v>
      </c>
      <c r="E830" t="s">
        <v>6118</v>
      </c>
      <c r="G830" t="s">
        <v>4504</v>
      </c>
      <c r="H830" t="s">
        <v>4592</v>
      </c>
      <c r="I830" t="s">
        <v>4593</v>
      </c>
      <c r="J830" t="s">
        <v>4594</v>
      </c>
      <c r="K830" t="s">
        <v>4595</v>
      </c>
      <c r="L830" t="s">
        <v>4596</v>
      </c>
      <c r="M830" t="s">
        <v>4597</v>
      </c>
      <c r="N830" t="s">
        <v>4598</v>
      </c>
      <c r="O830" t="s">
        <v>4599</v>
      </c>
      <c r="P830" t="s">
        <v>4600</v>
      </c>
      <c r="Q830" t="s">
        <v>4601</v>
      </c>
      <c r="R830" t="s">
        <v>5186</v>
      </c>
      <c r="S830" t="s">
        <v>5187</v>
      </c>
      <c r="T830" t="s">
        <v>5230</v>
      </c>
    </row>
    <row r="831" spans="1:20">
      <c r="A831" t="s">
        <v>1752</v>
      </c>
      <c r="B831" t="s">
        <v>1753</v>
      </c>
      <c r="C831" t="s">
        <v>6119</v>
      </c>
      <c r="E831" t="s">
        <v>6120</v>
      </c>
      <c r="G831" t="s">
        <v>4504</v>
      </c>
      <c r="H831" t="s">
        <v>4592</v>
      </c>
      <c r="I831" t="s">
        <v>4593</v>
      </c>
      <c r="J831" t="s">
        <v>4594</v>
      </c>
      <c r="K831" t="s">
        <v>4595</v>
      </c>
      <c r="L831" t="s">
        <v>4596</v>
      </c>
      <c r="M831" t="s">
        <v>4597</v>
      </c>
      <c r="N831" t="s">
        <v>4598</v>
      </c>
      <c r="O831" t="s">
        <v>4599</v>
      </c>
      <c r="P831" t="s">
        <v>4600</v>
      </c>
      <c r="Q831" t="s">
        <v>4601</v>
      </c>
      <c r="R831" t="s">
        <v>5186</v>
      </c>
      <c r="S831" t="s">
        <v>6121</v>
      </c>
      <c r="T831" t="s">
        <v>6122</v>
      </c>
    </row>
    <row r="832" spans="1:20">
      <c r="A832" t="s">
        <v>1754</v>
      </c>
      <c r="B832" t="s">
        <v>1755</v>
      </c>
      <c r="C832" t="s">
        <v>6123</v>
      </c>
      <c r="E832" t="s">
        <v>6124</v>
      </c>
      <c r="G832" t="s">
        <v>4504</v>
      </c>
      <c r="H832" t="s">
        <v>4536</v>
      </c>
      <c r="I832" t="s">
        <v>4537</v>
      </c>
      <c r="J832" t="s">
        <v>5106</v>
      </c>
      <c r="K832" t="s">
        <v>5107</v>
      </c>
      <c r="L832" t="s">
        <v>5108</v>
      </c>
      <c r="M832" t="s">
        <v>5109</v>
      </c>
      <c r="N832" t="s">
        <v>5110</v>
      </c>
      <c r="O832" t="s">
        <v>5704</v>
      </c>
      <c r="P832" t="s">
        <v>6125</v>
      </c>
      <c r="Q832" t="s">
        <v>6126</v>
      </c>
    </row>
    <row r="833" spans="1:19">
      <c r="A833" t="s">
        <v>1756</v>
      </c>
      <c r="B833" t="s">
        <v>1757</v>
      </c>
      <c r="C833" t="s">
        <v>6123</v>
      </c>
      <c r="E833" t="s">
        <v>6127</v>
      </c>
      <c r="G833" t="s">
        <v>4504</v>
      </c>
      <c r="H833" t="s">
        <v>4536</v>
      </c>
      <c r="I833" t="s">
        <v>4537</v>
      </c>
      <c r="J833" t="s">
        <v>5106</v>
      </c>
      <c r="K833" t="s">
        <v>5107</v>
      </c>
      <c r="L833" t="s">
        <v>5108</v>
      </c>
      <c r="M833" t="s">
        <v>5109</v>
      </c>
      <c r="N833" t="s">
        <v>5110</v>
      </c>
      <c r="O833" t="s">
        <v>5704</v>
      </c>
      <c r="P833" t="s">
        <v>6125</v>
      </c>
      <c r="Q833" t="s">
        <v>6126</v>
      </c>
    </row>
    <row r="834" spans="1:19">
      <c r="A834" t="s">
        <v>1758</v>
      </c>
      <c r="B834" t="s">
        <v>1759</v>
      </c>
      <c r="C834" t="s">
        <v>6123</v>
      </c>
      <c r="E834" t="s">
        <v>6128</v>
      </c>
      <c r="G834" t="s">
        <v>4504</v>
      </c>
      <c r="H834" t="s">
        <v>4536</v>
      </c>
      <c r="I834" t="s">
        <v>4537</v>
      </c>
      <c r="J834" t="s">
        <v>5106</v>
      </c>
      <c r="K834" t="s">
        <v>5107</v>
      </c>
      <c r="L834" t="s">
        <v>5108</v>
      </c>
      <c r="M834" t="s">
        <v>5109</v>
      </c>
      <c r="N834" t="s">
        <v>5110</v>
      </c>
      <c r="O834" t="s">
        <v>5704</v>
      </c>
      <c r="P834" t="s">
        <v>6125</v>
      </c>
      <c r="Q834" t="s">
        <v>6126</v>
      </c>
    </row>
    <row r="835" spans="1:19">
      <c r="A835" t="s">
        <v>1760</v>
      </c>
      <c r="B835" t="s">
        <v>1761</v>
      </c>
      <c r="C835" t="s">
        <v>6129</v>
      </c>
      <c r="E835" t="s">
        <v>6130</v>
      </c>
      <c r="G835" t="s">
        <v>4504</v>
      </c>
      <c r="H835" t="s">
        <v>4514</v>
      </c>
      <c r="I835" t="s">
        <v>4637</v>
      </c>
      <c r="J835" t="s">
        <v>4638</v>
      </c>
      <c r="K835" t="s">
        <v>4639</v>
      </c>
      <c r="L835" t="s">
        <v>4640</v>
      </c>
      <c r="M835" t="s">
        <v>4641</v>
      </c>
      <c r="N835" t="s">
        <v>4642</v>
      </c>
      <c r="O835" t="s">
        <v>5073</v>
      </c>
      <c r="P835" t="s">
        <v>5817</v>
      </c>
      <c r="Q835" t="s">
        <v>5818</v>
      </c>
      <c r="R835" t="s">
        <v>6131</v>
      </c>
      <c r="S835" t="s">
        <v>6132</v>
      </c>
    </row>
    <row r="836" spans="1:19">
      <c r="A836" t="s">
        <v>1762</v>
      </c>
      <c r="B836" t="s">
        <v>1763</v>
      </c>
      <c r="C836" t="s">
        <v>6129</v>
      </c>
      <c r="E836" t="s">
        <v>6133</v>
      </c>
      <c r="G836" t="s">
        <v>4504</v>
      </c>
      <c r="H836" t="s">
        <v>4514</v>
      </c>
      <c r="I836" t="s">
        <v>4637</v>
      </c>
      <c r="J836" t="s">
        <v>4638</v>
      </c>
      <c r="K836" t="s">
        <v>4639</v>
      </c>
      <c r="L836" t="s">
        <v>4640</v>
      </c>
      <c r="M836" t="s">
        <v>4641</v>
      </c>
      <c r="N836" t="s">
        <v>4642</v>
      </c>
      <c r="O836" t="s">
        <v>5073</v>
      </c>
      <c r="P836" t="s">
        <v>5817</v>
      </c>
      <c r="Q836" t="s">
        <v>5818</v>
      </c>
      <c r="R836" t="s">
        <v>6131</v>
      </c>
      <c r="S836" t="s">
        <v>6132</v>
      </c>
    </row>
    <row r="837" spans="1:19">
      <c r="A837" t="s">
        <v>1764</v>
      </c>
      <c r="B837" t="s">
        <v>1765</v>
      </c>
      <c r="C837" t="s">
        <v>6129</v>
      </c>
      <c r="E837" t="s">
        <v>6134</v>
      </c>
      <c r="G837" t="s">
        <v>4504</v>
      </c>
      <c r="H837" t="s">
        <v>4514</v>
      </c>
      <c r="I837" t="s">
        <v>4637</v>
      </c>
      <c r="J837" t="s">
        <v>4638</v>
      </c>
      <c r="K837" t="s">
        <v>4639</v>
      </c>
      <c r="L837" t="s">
        <v>4640</v>
      </c>
      <c r="M837" t="s">
        <v>4641</v>
      </c>
      <c r="N837" t="s">
        <v>4642</v>
      </c>
      <c r="O837" t="s">
        <v>5073</v>
      </c>
      <c r="P837" t="s">
        <v>5817</v>
      </c>
      <c r="Q837" t="s">
        <v>5818</v>
      </c>
      <c r="R837" t="s">
        <v>6131</v>
      </c>
      <c r="S837" t="s">
        <v>6132</v>
      </c>
    </row>
    <row r="838" spans="1:19">
      <c r="A838" t="s">
        <v>1766</v>
      </c>
      <c r="B838" t="s">
        <v>1767</v>
      </c>
      <c r="C838" t="s">
        <v>6129</v>
      </c>
      <c r="E838" t="s">
        <v>6135</v>
      </c>
      <c r="G838" t="s">
        <v>4504</v>
      </c>
      <c r="H838" t="s">
        <v>4514</v>
      </c>
      <c r="I838" t="s">
        <v>4637</v>
      </c>
      <c r="J838" t="s">
        <v>4638</v>
      </c>
      <c r="K838" t="s">
        <v>4639</v>
      </c>
      <c r="L838" t="s">
        <v>4640</v>
      </c>
      <c r="M838" t="s">
        <v>4641</v>
      </c>
      <c r="N838" t="s">
        <v>4642</v>
      </c>
      <c r="O838" t="s">
        <v>5073</v>
      </c>
      <c r="P838" t="s">
        <v>5817</v>
      </c>
      <c r="Q838" t="s">
        <v>5818</v>
      </c>
      <c r="R838" t="s">
        <v>6131</v>
      </c>
      <c r="S838" t="s">
        <v>6132</v>
      </c>
    </row>
    <row r="839" spans="1:19">
      <c r="A839" t="s">
        <v>1768</v>
      </c>
      <c r="B839" t="s">
        <v>1769</v>
      </c>
      <c r="C839" t="s">
        <v>6129</v>
      </c>
      <c r="E839" t="s">
        <v>6136</v>
      </c>
      <c r="G839" t="s">
        <v>4504</v>
      </c>
      <c r="H839" t="s">
        <v>4514</v>
      </c>
      <c r="I839" t="s">
        <v>4637</v>
      </c>
      <c r="J839" t="s">
        <v>4638</v>
      </c>
      <c r="K839" t="s">
        <v>4639</v>
      </c>
      <c r="L839" t="s">
        <v>4640</v>
      </c>
      <c r="M839" t="s">
        <v>4641</v>
      </c>
      <c r="N839" t="s">
        <v>4642</v>
      </c>
      <c r="O839" t="s">
        <v>5073</v>
      </c>
      <c r="P839" t="s">
        <v>5817</v>
      </c>
      <c r="Q839" t="s">
        <v>5818</v>
      </c>
      <c r="R839" t="s">
        <v>6131</v>
      </c>
      <c r="S839" t="s">
        <v>6132</v>
      </c>
    </row>
    <row r="840" spans="1:19">
      <c r="A840" t="s">
        <v>1772</v>
      </c>
      <c r="B840" t="s">
        <v>1773</v>
      </c>
      <c r="C840" t="s">
        <v>6129</v>
      </c>
      <c r="E840" t="s">
        <v>6137</v>
      </c>
      <c r="G840" t="s">
        <v>4504</v>
      </c>
      <c r="H840" t="s">
        <v>4514</v>
      </c>
      <c r="I840" t="s">
        <v>4637</v>
      </c>
      <c r="J840" t="s">
        <v>4638</v>
      </c>
      <c r="K840" t="s">
        <v>4639</v>
      </c>
      <c r="L840" t="s">
        <v>4640</v>
      </c>
      <c r="M840" t="s">
        <v>4641</v>
      </c>
      <c r="N840" t="s">
        <v>4642</v>
      </c>
      <c r="O840" t="s">
        <v>5073</v>
      </c>
      <c r="P840" t="s">
        <v>5817</v>
      </c>
      <c r="Q840" t="s">
        <v>5818</v>
      </c>
      <c r="R840" t="s">
        <v>6131</v>
      </c>
      <c r="S840" t="s">
        <v>6132</v>
      </c>
    </row>
    <row r="841" spans="1:19">
      <c r="A841" t="s">
        <v>1774</v>
      </c>
      <c r="B841" t="s">
        <v>1775</v>
      </c>
      <c r="C841" t="s">
        <v>6138</v>
      </c>
      <c r="E841" t="s">
        <v>6139</v>
      </c>
      <c r="G841" t="s">
        <v>4504</v>
      </c>
      <c r="H841" t="s">
        <v>5721</v>
      </c>
      <c r="I841" t="s">
        <v>5722</v>
      </c>
      <c r="J841" t="s">
        <v>5723</v>
      </c>
      <c r="K841" t="s">
        <v>5724</v>
      </c>
    </row>
    <row r="842" spans="1:19">
      <c r="A842" t="s">
        <v>1776</v>
      </c>
      <c r="B842" t="s">
        <v>1777</v>
      </c>
      <c r="C842" t="s">
        <v>6138</v>
      </c>
      <c r="E842" t="s">
        <v>6140</v>
      </c>
      <c r="G842" t="s">
        <v>4504</v>
      </c>
      <c r="H842" t="s">
        <v>5721</v>
      </c>
      <c r="I842" t="s">
        <v>5722</v>
      </c>
      <c r="J842" t="s">
        <v>5723</v>
      </c>
      <c r="K842" t="s">
        <v>5724</v>
      </c>
    </row>
    <row r="843" spans="1:19">
      <c r="A843" t="s">
        <v>1778</v>
      </c>
      <c r="B843" t="s">
        <v>1779</v>
      </c>
      <c r="C843" t="s">
        <v>6141</v>
      </c>
      <c r="E843" t="s">
        <v>6142</v>
      </c>
      <c r="G843" t="s">
        <v>4495</v>
      </c>
      <c r="H843" t="s">
        <v>4496</v>
      </c>
      <c r="I843" t="s">
        <v>4783</v>
      </c>
      <c r="J843" t="s">
        <v>4784</v>
      </c>
      <c r="K843" t="s">
        <v>6143</v>
      </c>
      <c r="L843" t="s">
        <v>6144</v>
      </c>
    </row>
    <row r="844" spans="1:19">
      <c r="A844" t="s">
        <v>1780</v>
      </c>
      <c r="B844" t="s">
        <v>1781</v>
      </c>
      <c r="C844" t="s">
        <v>6141</v>
      </c>
      <c r="E844" t="s">
        <v>6145</v>
      </c>
      <c r="G844" t="s">
        <v>4495</v>
      </c>
      <c r="H844" t="s">
        <v>4496</v>
      </c>
      <c r="I844" t="s">
        <v>4783</v>
      </c>
      <c r="J844" t="s">
        <v>4784</v>
      </c>
      <c r="K844" t="s">
        <v>6143</v>
      </c>
      <c r="L844" t="s">
        <v>6144</v>
      </c>
    </row>
    <row r="845" spans="1:19">
      <c r="A845" t="s">
        <v>1782</v>
      </c>
      <c r="B845" t="s">
        <v>1783</v>
      </c>
      <c r="C845" t="s">
        <v>6146</v>
      </c>
      <c r="E845" t="s">
        <v>6147</v>
      </c>
      <c r="G845" t="s">
        <v>4504</v>
      </c>
      <c r="H845" t="s">
        <v>4536</v>
      </c>
      <c r="I845" t="s">
        <v>4537</v>
      </c>
      <c r="J845" t="s">
        <v>5106</v>
      </c>
      <c r="K845" t="s">
        <v>6148</v>
      </c>
      <c r="L845" t="s">
        <v>6149</v>
      </c>
      <c r="M845" t="s">
        <v>6150</v>
      </c>
      <c r="N845" t="s">
        <v>6151</v>
      </c>
      <c r="O845" t="s">
        <v>6152</v>
      </c>
    </row>
    <row r="846" spans="1:19">
      <c r="A846" t="s">
        <v>1784</v>
      </c>
      <c r="B846" t="s">
        <v>1785</v>
      </c>
      <c r="C846" t="s">
        <v>6146</v>
      </c>
      <c r="E846" t="s">
        <v>6153</v>
      </c>
      <c r="G846" t="s">
        <v>4504</v>
      </c>
      <c r="H846" t="s">
        <v>4536</v>
      </c>
      <c r="I846" t="s">
        <v>4537</v>
      </c>
      <c r="J846" t="s">
        <v>5106</v>
      </c>
      <c r="K846" t="s">
        <v>6148</v>
      </c>
      <c r="L846" t="s">
        <v>6149</v>
      </c>
      <c r="M846" t="s">
        <v>6150</v>
      </c>
      <c r="N846" t="s">
        <v>6151</v>
      </c>
      <c r="O846" t="s">
        <v>6152</v>
      </c>
    </row>
    <row r="847" spans="1:19">
      <c r="A847" t="s">
        <v>1786</v>
      </c>
      <c r="B847" t="s">
        <v>1787</v>
      </c>
      <c r="C847" t="s">
        <v>6146</v>
      </c>
      <c r="E847" t="s">
        <v>6154</v>
      </c>
      <c r="G847" t="s">
        <v>4504</v>
      </c>
      <c r="H847" t="s">
        <v>4536</v>
      </c>
      <c r="I847" t="s">
        <v>4537</v>
      </c>
      <c r="J847" t="s">
        <v>5106</v>
      </c>
      <c r="K847" t="s">
        <v>6148</v>
      </c>
      <c r="L847" t="s">
        <v>6149</v>
      </c>
      <c r="M847" t="s">
        <v>6150</v>
      </c>
      <c r="N847" t="s">
        <v>6151</v>
      </c>
      <c r="O847" t="s">
        <v>6152</v>
      </c>
    </row>
    <row r="848" spans="1:19">
      <c r="A848" t="s">
        <v>1788</v>
      </c>
      <c r="B848" t="s">
        <v>1789</v>
      </c>
      <c r="C848" t="s">
        <v>6155</v>
      </c>
      <c r="E848" t="s">
        <v>6156</v>
      </c>
      <c r="G848" t="s">
        <v>4504</v>
      </c>
      <c r="H848" t="s">
        <v>4514</v>
      </c>
      <c r="I848" t="s">
        <v>4515</v>
      </c>
      <c r="J848" t="s">
        <v>5118</v>
      </c>
      <c r="K848" t="s">
        <v>5119</v>
      </c>
      <c r="L848" t="s">
        <v>5137</v>
      </c>
      <c r="M848" t="s">
        <v>5138</v>
      </c>
      <c r="N848" t="s">
        <v>5139</v>
      </c>
      <c r="O848" t="s">
        <v>5140</v>
      </c>
      <c r="P848" t="s">
        <v>5141</v>
      </c>
    </row>
    <row r="849" spans="1:20">
      <c r="A849" t="s">
        <v>1790</v>
      </c>
      <c r="B849" t="s">
        <v>1791</v>
      </c>
      <c r="C849" t="s">
        <v>6155</v>
      </c>
      <c r="E849" t="s">
        <v>6156</v>
      </c>
      <c r="G849" t="s">
        <v>4504</v>
      </c>
      <c r="H849" t="s">
        <v>4514</v>
      </c>
      <c r="I849" t="s">
        <v>4515</v>
      </c>
      <c r="J849" t="s">
        <v>5118</v>
      </c>
      <c r="K849" t="s">
        <v>5119</v>
      </c>
      <c r="L849" t="s">
        <v>5137</v>
      </c>
      <c r="M849" t="s">
        <v>5138</v>
      </c>
      <c r="N849" t="s">
        <v>5139</v>
      </c>
      <c r="O849" t="s">
        <v>5140</v>
      </c>
      <c r="P849" t="s">
        <v>5141</v>
      </c>
    </row>
    <row r="850" spans="1:20">
      <c r="A850" t="s">
        <v>1792</v>
      </c>
      <c r="B850" t="s">
        <v>1793</v>
      </c>
      <c r="C850" t="s">
        <v>6093</v>
      </c>
      <c r="E850" t="s">
        <v>6157</v>
      </c>
      <c r="G850" t="s">
        <v>4504</v>
      </c>
      <c r="H850" t="s">
        <v>4592</v>
      </c>
      <c r="I850" t="s">
        <v>4593</v>
      </c>
      <c r="J850" t="s">
        <v>4594</v>
      </c>
      <c r="K850" t="s">
        <v>4595</v>
      </c>
      <c r="L850" t="s">
        <v>4596</v>
      </c>
      <c r="M850" t="s">
        <v>4597</v>
      </c>
      <c r="N850" t="s">
        <v>4598</v>
      </c>
      <c r="O850" t="s">
        <v>4599</v>
      </c>
      <c r="P850" t="s">
        <v>4600</v>
      </c>
      <c r="Q850" t="s">
        <v>4601</v>
      </c>
      <c r="R850" t="s">
        <v>5186</v>
      </c>
      <c r="S850" t="s">
        <v>5187</v>
      </c>
      <c r="T850" t="s">
        <v>5211</v>
      </c>
    </row>
    <row r="851" spans="1:20">
      <c r="A851" t="s">
        <v>1794</v>
      </c>
      <c r="B851" t="s">
        <v>1795</v>
      </c>
      <c r="C851" t="s">
        <v>6093</v>
      </c>
      <c r="E851" t="s">
        <v>6158</v>
      </c>
      <c r="G851" t="s">
        <v>4504</v>
      </c>
      <c r="H851" t="s">
        <v>4592</v>
      </c>
      <c r="I851" t="s">
        <v>4593</v>
      </c>
      <c r="J851" t="s">
        <v>4594</v>
      </c>
      <c r="K851" t="s">
        <v>4595</v>
      </c>
      <c r="L851" t="s">
        <v>4596</v>
      </c>
      <c r="M851" t="s">
        <v>4597</v>
      </c>
      <c r="N851" t="s">
        <v>4598</v>
      </c>
      <c r="O851" t="s">
        <v>4599</v>
      </c>
      <c r="P851" t="s">
        <v>4600</v>
      </c>
      <c r="Q851" t="s">
        <v>4601</v>
      </c>
      <c r="R851" t="s">
        <v>5186</v>
      </c>
      <c r="S851" t="s">
        <v>5187</v>
      </c>
      <c r="T851" t="s">
        <v>5211</v>
      </c>
    </row>
    <row r="852" spans="1:20">
      <c r="A852" t="s">
        <v>1796</v>
      </c>
      <c r="B852" t="s">
        <v>1797</v>
      </c>
      <c r="C852" t="s">
        <v>6159</v>
      </c>
      <c r="E852" t="s">
        <v>6160</v>
      </c>
      <c r="G852" t="s">
        <v>4504</v>
      </c>
      <c r="H852" t="s">
        <v>4592</v>
      </c>
      <c r="I852" t="s">
        <v>4593</v>
      </c>
      <c r="J852" t="s">
        <v>4594</v>
      </c>
      <c r="K852" t="s">
        <v>4595</v>
      </c>
      <c r="L852" t="s">
        <v>4596</v>
      </c>
      <c r="M852" t="s">
        <v>4597</v>
      </c>
      <c r="N852" t="s">
        <v>4598</v>
      </c>
      <c r="O852" t="s">
        <v>4599</v>
      </c>
      <c r="P852" t="s">
        <v>4600</v>
      </c>
      <c r="Q852" t="s">
        <v>4601</v>
      </c>
      <c r="R852" t="s">
        <v>5186</v>
      </c>
      <c r="S852" t="s">
        <v>5187</v>
      </c>
      <c r="T852" t="s">
        <v>5211</v>
      </c>
    </row>
    <row r="853" spans="1:20">
      <c r="A853" t="s">
        <v>1798</v>
      </c>
      <c r="B853" t="s">
        <v>1799</v>
      </c>
      <c r="C853" t="s">
        <v>6159</v>
      </c>
      <c r="E853" t="s">
        <v>6161</v>
      </c>
      <c r="G853" t="s">
        <v>4504</v>
      </c>
      <c r="H853" t="s">
        <v>4592</v>
      </c>
      <c r="I853" t="s">
        <v>4593</v>
      </c>
      <c r="J853" t="s">
        <v>4594</v>
      </c>
      <c r="K853" t="s">
        <v>4595</v>
      </c>
      <c r="L853" t="s">
        <v>4596</v>
      </c>
      <c r="M853" t="s">
        <v>4597</v>
      </c>
      <c r="N853" t="s">
        <v>4598</v>
      </c>
      <c r="O853" t="s">
        <v>4599</v>
      </c>
      <c r="P853" t="s">
        <v>4600</v>
      </c>
      <c r="Q853" t="s">
        <v>4601</v>
      </c>
      <c r="R853" t="s">
        <v>5186</v>
      </c>
      <c r="S853" t="s">
        <v>5187</v>
      </c>
      <c r="T853" t="s">
        <v>5211</v>
      </c>
    </row>
    <row r="854" spans="1:20">
      <c r="A854" t="s">
        <v>1800</v>
      </c>
      <c r="B854" t="s">
        <v>1801</v>
      </c>
      <c r="C854" t="s">
        <v>6107</v>
      </c>
      <c r="E854" t="s">
        <v>6162</v>
      </c>
      <c r="G854" t="s">
        <v>4504</v>
      </c>
      <c r="H854" t="s">
        <v>4592</v>
      </c>
      <c r="I854" t="s">
        <v>4593</v>
      </c>
      <c r="J854" t="s">
        <v>4594</v>
      </c>
      <c r="K854" t="s">
        <v>4595</v>
      </c>
      <c r="L854" t="s">
        <v>4596</v>
      </c>
      <c r="M854" t="s">
        <v>4597</v>
      </c>
      <c r="N854" t="s">
        <v>4598</v>
      </c>
      <c r="O854" t="s">
        <v>4599</v>
      </c>
      <c r="P854" t="s">
        <v>4600</v>
      </c>
      <c r="Q854" t="s">
        <v>4601</v>
      </c>
      <c r="R854" t="s">
        <v>5186</v>
      </c>
      <c r="S854" t="s">
        <v>5187</v>
      </c>
      <c r="T854" t="s">
        <v>5211</v>
      </c>
    </row>
    <row r="855" spans="1:20">
      <c r="A855" t="s">
        <v>1802</v>
      </c>
      <c r="B855" t="s">
        <v>1803</v>
      </c>
      <c r="C855" t="s">
        <v>6163</v>
      </c>
      <c r="E855" t="s">
        <v>6164</v>
      </c>
      <c r="G855" t="s">
        <v>4504</v>
      </c>
      <c r="H855" t="s">
        <v>4592</v>
      </c>
      <c r="I855" t="s">
        <v>4593</v>
      </c>
      <c r="J855" t="s">
        <v>4594</v>
      </c>
      <c r="K855" t="s">
        <v>4595</v>
      </c>
      <c r="L855" t="s">
        <v>4596</v>
      </c>
      <c r="M855" t="s">
        <v>4597</v>
      </c>
      <c r="N855" t="s">
        <v>4598</v>
      </c>
      <c r="O855" t="s">
        <v>4599</v>
      </c>
      <c r="P855" t="s">
        <v>4600</v>
      </c>
      <c r="Q855" t="s">
        <v>4601</v>
      </c>
      <c r="R855" t="s">
        <v>5186</v>
      </c>
      <c r="S855" t="s">
        <v>5187</v>
      </c>
      <c r="T855" t="s">
        <v>5211</v>
      </c>
    </row>
    <row r="856" spans="1:20">
      <c r="A856" t="s">
        <v>1804</v>
      </c>
      <c r="B856" t="s">
        <v>1805</v>
      </c>
      <c r="C856" t="s">
        <v>6103</v>
      </c>
      <c r="E856" t="s">
        <v>6165</v>
      </c>
      <c r="G856" t="s">
        <v>4504</v>
      </c>
      <c r="H856" t="s">
        <v>4592</v>
      </c>
      <c r="I856" t="s">
        <v>4593</v>
      </c>
      <c r="J856" t="s">
        <v>4594</v>
      </c>
      <c r="K856" t="s">
        <v>4595</v>
      </c>
      <c r="L856" t="s">
        <v>4596</v>
      </c>
      <c r="M856" t="s">
        <v>4597</v>
      </c>
      <c r="N856" t="s">
        <v>4598</v>
      </c>
      <c r="O856" t="s">
        <v>4599</v>
      </c>
      <c r="P856" t="s">
        <v>4600</v>
      </c>
      <c r="Q856" t="s">
        <v>4601</v>
      </c>
      <c r="R856" t="s">
        <v>5186</v>
      </c>
      <c r="S856" t="s">
        <v>5187</v>
      </c>
      <c r="T856" t="s">
        <v>5211</v>
      </c>
    </row>
    <row r="857" spans="1:20">
      <c r="A857" t="s">
        <v>1806</v>
      </c>
      <c r="B857" t="s">
        <v>1807</v>
      </c>
      <c r="C857" t="s">
        <v>6103</v>
      </c>
      <c r="E857" t="s">
        <v>6166</v>
      </c>
      <c r="G857" t="s">
        <v>4504</v>
      </c>
      <c r="H857" t="s">
        <v>4592</v>
      </c>
      <c r="I857" t="s">
        <v>4593</v>
      </c>
      <c r="J857" t="s">
        <v>4594</v>
      </c>
      <c r="K857" t="s">
        <v>4595</v>
      </c>
      <c r="L857" t="s">
        <v>4596</v>
      </c>
      <c r="M857" t="s">
        <v>4597</v>
      </c>
      <c r="N857" t="s">
        <v>4598</v>
      </c>
      <c r="O857" t="s">
        <v>4599</v>
      </c>
      <c r="P857" t="s">
        <v>4600</v>
      </c>
      <c r="Q857" t="s">
        <v>4601</v>
      </c>
      <c r="R857" t="s">
        <v>5186</v>
      </c>
      <c r="S857" t="s">
        <v>5187</v>
      </c>
      <c r="T857" t="s">
        <v>5211</v>
      </c>
    </row>
    <row r="858" spans="1:20">
      <c r="A858" t="s">
        <v>1808</v>
      </c>
      <c r="B858" t="s">
        <v>1809</v>
      </c>
      <c r="C858" t="s">
        <v>6097</v>
      </c>
      <c r="E858" t="s">
        <v>6167</v>
      </c>
      <c r="G858" t="s">
        <v>4504</v>
      </c>
      <c r="H858" t="s">
        <v>4592</v>
      </c>
      <c r="I858" t="s">
        <v>4593</v>
      </c>
      <c r="J858" t="s">
        <v>4594</v>
      </c>
      <c r="K858" t="s">
        <v>4595</v>
      </c>
      <c r="L858" t="s">
        <v>4596</v>
      </c>
      <c r="M858" t="s">
        <v>4597</v>
      </c>
      <c r="N858" t="s">
        <v>4598</v>
      </c>
      <c r="O858" t="s">
        <v>4599</v>
      </c>
      <c r="P858" t="s">
        <v>4600</v>
      </c>
      <c r="Q858" t="s">
        <v>4601</v>
      </c>
      <c r="R858" t="s">
        <v>5186</v>
      </c>
      <c r="S858" t="s">
        <v>5187</v>
      </c>
      <c r="T858" t="s">
        <v>5211</v>
      </c>
    </row>
    <row r="859" spans="1:20">
      <c r="A859" t="s">
        <v>1810</v>
      </c>
      <c r="B859" t="s">
        <v>1811</v>
      </c>
      <c r="C859" t="s">
        <v>6168</v>
      </c>
      <c r="E859" t="s">
        <v>6169</v>
      </c>
      <c r="G859" t="s">
        <v>4504</v>
      </c>
      <c r="H859" t="s">
        <v>4592</v>
      </c>
      <c r="I859" t="s">
        <v>4593</v>
      </c>
      <c r="J859" t="s">
        <v>4594</v>
      </c>
      <c r="K859" t="s">
        <v>4595</v>
      </c>
      <c r="L859" t="s">
        <v>4596</v>
      </c>
      <c r="M859" t="s">
        <v>4597</v>
      </c>
      <c r="N859" t="s">
        <v>4598</v>
      </c>
      <c r="O859" t="s">
        <v>4599</v>
      </c>
      <c r="P859" t="s">
        <v>4600</v>
      </c>
      <c r="Q859" t="s">
        <v>4601</v>
      </c>
      <c r="R859" t="s">
        <v>5186</v>
      </c>
      <c r="S859" t="s">
        <v>5187</v>
      </c>
      <c r="T859" t="s">
        <v>5211</v>
      </c>
    </row>
    <row r="860" spans="1:20">
      <c r="A860" t="s">
        <v>1812</v>
      </c>
      <c r="B860" t="s">
        <v>1813</v>
      </c>
      <c r="C860" t="s">
        <v>6170</v>
      </c>
      <c r="E860" t="s">
        <v>6171</v>
      </c>
      <c r="G860" t="s">
        <v>4504</v>
      </c>
      <c r="H860" t="s">
        <v>4536</v>
      </c>
      <c r="I860" t="s">
        <v>4537</v>
      </c>
      <c r="J860" t="s">
        <v>4538</v>
      </c>
      <c r="K860" t="s">
        <v>4539</v>
      </c>
      <c r="L860" t="s">
        <v>5277</v>
      </c>
      <c r="M860" t="s">
        <v>5774</v>
      </c>
      <c r="N860" t="s">
        <v>5775</v>
      </c>
      <c r="O860" t="s">
        <v>6172</v>
      </c>
      <c r="P860" t="s">
        <v>6173</v>
      </c>
    </row>
    <row r="861" spans="1:20">
      <c r="A861" t="s">
        <v>1814</v>
      </c>
      <c r="B861" t="s">
        <v>1815</v>
      </c>
      <c r="C861" t="s">
        <v>6170</v>
      </c>
      <c r="E861" t="s">
        <v>6171</v>
      </c>
      <c r="G861" t="s">
        <v>4504</v>
      </c>
      <c r="H861" t="s">
        <v>4536</v>
      </c>
      <c r="I861" t="s">
        <v>4537</v>
      </c>
      <c r="J861" t="s">
        <v>4538</v>
      </c>
      <c r="K861" t="s">
        <v>4539</v>
      </c>
      <c r="L861" t="s">
        <v>5277</v>
      </c>
      <c r="M861" t="s">
        <v>5774</v>
      </c>
      <c r="N861" t="s">
        <v>5775</v>
      </c>
      <c r="O861" t="s">
        <v>6172</v>
      </c>
      <c r="P861" t="s">
        <v>6173</v>
      </c>
    </row>
    <row r="862" spans="1:20">
      <c r="A862" t="s">
        <v>1816</v>
      </c>
      <c r="B862" t="s">
        <v>1817</v>
      </c>
      <c r="C862" t="s">
        <v>6174</v>
      </c>
      <c r="E862" t="s">
        <v>6175</v>
      </c>
      <c r="G862" t="s">
        <v>4504</v>
      </c>
      <c r="H862" t="s">
        <v>4536</v>
      </c>
      <c r="I862" t="s">
        <v>4537</v>
      </c>
      <c r="J862" t="s">
        <v>4538</v>
      </c>
      <c r="K862" t="s">
        <v>4539</v>
      </c>
      <c r="L862" t="s">
        <v>5291</v>
      </c>
      <c r="M862" t="s">
        <v>5292</v>
      </c>
      <c r="N862" t="s">
        <v>5293</v>
      </c>
      <c r="O862" t="s">
        <v>5294</v>
      </c>
      <c r="P862" t="s">
        <v>5295</v>
      </c>
      <c r="Q862" t="s">
        <v>5296</v>
      </c>
    </row>
    <row r="863" spans="1:20">
      <c r="A863" t="s">
        <v>1818</v>
      </c>
      <c r="B863" t="s">
        <v>1819</v>
      </c>
      <c r="C863" t="s">
        <v>6174</v>
      </c>
      <c r="E863" t="s">
        <v>6175</v>
      </c>
      <c r="G863" t="s">
        <v>4504</v>
      </c>
      <c r="H863" t="s">
        <v>4536</v>
      </c>
      <c r="I863" t="s">
        <v>4537</v>
      </c>
      <c r="J863" t="s">
        <v>4538</v>
      </c>
      <c r="K863" t="s">
        <v>4539</v>
      </c>
      <c r="L863" t="s">
        <v>5291</v>
      </c>
      <c r="M863" t="s">
        <v>5292</v>
      </c>
      <c r="N863" t="s">
        <v>5293</v>
      </c>
      <c r="O863" t="s">
        <v>5294</v>
      </c>
      <c r="P863" t="s">
        <v>5295</v>
      </c>
      <c r="Q863" t="s">
        <v>5296</v>
      </c>
    </row>
    <row r="864" spans="1:20">
      <c r="A864" t="s">
        <v>1820</v>
      </c>
      <c r="B864" t="s">
        <v>1821</v>
      </c>
      <c r="C864" t="s">
        <v>6174</v>
      </c>
      <c r="E864" t="s">
        <v>6175</v>
      </c>
      <c r="G864" t="s">
        <v>4504</v>
      </c>
      <c r="H864" t="s">
        <v>4536</v>
      </c>
      <c r="I864" t="s">
        <v>4537</v>
      </c>
      <c r="J864" t="s">
        <v>4538</v>
      </c>
      <c r="K864" t="s">
        <v>4539</v>
      </c>
      <c r="L864" t="s">
        <v>5291</v>
      </c>
      <c r="M864" t="s">
        <v>5292</v>
      </c>
      <c r="N864" t="s">
        <v>5293</v>
      </c>
      <c r="O864" t="s">
        <v>5294</v>
      </c>
      <c r="P864" t="s">
        <v>5295</v>
      </c>
      <c r="Q864" t="s">
        <v>5296</v>
      </c>
    </row>
    <row r="865" spans="1:19">
      <c r="A865" t="s">
        <v>1822</v>
      </c>
      <c r="B865" t="s">
        <v>1823</v>
      </c>
      <c r="C865" t="s">
        <v>6174</v>
      </c>
      <c r="E865" t="s">
        <v>6175</v>
      </c>
      <c r="G865" t="s">
        <v>4504</v>
      </c>
      <c r="H865" t="s">
        <v>4536</v>
      </c>
      <c r="I865" t="s">
        <v>4537</v>
      </c>
      <c r="J865" t="s">
        <v>4538</v>
      </c>
      <c r="K865" t="s">
        <v>4539</v>
      </c>
      <c r="L865" t="s">
        <v>5291</v>
      </c>
      <c r="M865" t="s">
        <v>5292</v>
      </c>
      <c r="N865" t="s">
        <v>5293</v>
      </c>
      <c r="O865" t="s">
        <v>5294</v>
      </c>
      <c r="P865" t="s">
        <v>5295</v>
      </c>
      <c r="Q865" t="s">
        <v>5296</v>
      </c>
    </row>
    <row r="866" spans="1:19">
      <c r="A866" t="s">
        <v>1824</v>
      </c>
      <c r="B866" t="s">
        <v>1825</v>
      </c>
      <c r="C866" t="s">
        <v>6174</v>
      </c>
      <c r="E866" t="s">
        <v>6175</v>
      </c>
      <c r="G866" t="s">
        <v>4504</v>
      </c>
      <c r="H866" t="s">
        <v>4536</v>
      </c>
      <c r="I866" t="s">
        <v>4537</v>
      </c>
      <c r="J866" t="s">
        <v>4538</v>
      </c>
      <c r="K866" t="s">
        <v>4539</v>
      </c>
      <c r="L866" t="s">
        <v>5291</v>
      </c>
      <c r="M866" t="s">
        <v>5292</v>
      </c>
      <c r="N866" t="s">
        <v>5293</v>
      </c>
      <c r="O866" t="s">
        <v>5294</v>
      </c>
      <c r="P866" t="s">
        <v>5295</v>
      </c>
      <c r="Q866" t="s">
        <v>5296</v>
      </c>
    </row>
    <row r="867" spans="1:19">
      <c r="A867" t="s">
        <v>1826</v>
      </c>
      <c r="B867" t="s">
        <v>1827</v>
      </c>
      <c r="C867" t="s">
        <v>6176</v>
      </c>
      <c r="E867" t="s">
        <v>6177</v>
      </c>
      <c r="G867" t="s">
        <v>4504</v>
      </c>
      <c r="H867" t="s">
        <v>4514</v>
      </c>
      <c r="I867" t="s">
        <v>4637</v>
      </c>
      <c r="J867" t="s">
        <v>4638</v>
      </c>
      <c r="K867" t="s">
        <v>4639</v>
      </c>
      <c r="L867" t="s">
        <v>4640</v>
      </c>
      <c r="M867" t="s">
        <v>4755</v>
      </c>
      <c r="N867" t="s">
        <v>4756</v>
      </c>
      <c r="O867" t="s">
        <v>4757</v>
      </c>
      <c r="P867" t="s">
        <v>4768</v>
      </c>
      <c r="Q867" t="s">
        <v>6178</v>
      </c>
      <c r="R867" t="s">
        <v>6179</v>
      </c>
      <c r="S867" t="s">
        <v>6180</v>
      </c>
    </row>
    <row r="868" spans="1:19">
      <c r="A868" t="s">
        <v>1828</v>
      </c>
      <c r="B868" t="s">
        <v>1829</v>
      </c>
      <c r="C868" t="s">
        <v>6176</v>
      </c>
      <c r="E868" t="s">
        <v>6181</v>
      </c>
      <c r="G868" t="s">
        <v>4504</v>
      </c>
      <c r="H868" t="s">
        <v>4514</v>
      </c>
      <c r="I868" t="s">
        <v>4637</v>
      </c>
      <c r="J868" t="s">
        <v>4638</v>
      </c>
      <c r="K868" t="s">
        <v>4639</v>
      </c>
      <c r="L868" t="s">
        <v>4640</v>
      </c>
      <c r="M868" t="s">
        <v>4755</v>
      </c>
      <c r="N868" t="s">
        <v>4756</v>
      </c>
      <c r="O868" t="s">
        <v>4757</v>
      </c>
      <c r="P868" t="s">
        <v>4768</v>
      </c>
      <c r="Q868" t="s">
        <v>6178</v>
      </c>
      <c r="R868" t="s">
        <v>6179</v>
      </c>
      <c r="S868" t="s">
        <v>6180</v>
      </c>
    </row>
    <row r="869" spans="1:19">
      <c r="A869" t="s">
        <v>1830</v>
      </c>
      <c r="B869" t="s">
        <v>1831</v>
      </c>
      <c r="C869" t="s">
        <v>6182</v>
      </c>
      <c r="E869" t="s">
        <v>6183</v>
      </c>
      <c r="G869" t="s">
        <v>4495</v>
      </c>
      <c r="H869" t="s">
        <v>4496</v>
      </c>
      <c r="I869" t="s">
        <v>4789</v>
      </c>
      <c r="J869" t="s">
        <v>4790</v>
      </c>
      <c r="K869" t="s">
        <v>4791</v>
      </c>
      <c r="L869" t="s">
        <v>6184</v>
      </c>
    </row>
    <row r="870" spans="1:19">
      <c r="A870" t="s">
        <v>1832</v>
      </c>
      <c r="B870" t="s">
        <v>1833</v>
      </c>
      <c r="C870" t="s">
        <v>6185</v>
      </c>
      <c r="E870" t="s">
        <v>6186</v>
      </c>
      <c r="G870" t="s">
        <v>4495</v>
      </c>
      <c r="H870" t="s">
        <v>4496</v>
      </c>
      <c r="I870" t="s">
        <v>4789</v>
      </c>
      <c r="J870" t="s">
        <v>4790</v>
      </c>
      <c r="K870" t="s">
        <v>4791</v>
      </c>
      <c r="L870" t="s">
        <v>6184</v>
      </c>
    </row>
    <row r="871" spans="1:19">
      <c r="A871" t="s">
        <v>1834</v>
      </c>
      <c r="B871" t="s">
        <v>1835</v>
      </c>
      <c r="C871" t="s">
        <v>6187</v>
      </c>
      <c r="E871" t="s">
        <v>6188</v>
      </c>
      <c r="G871" t="s">
        <v>4495</v>
      </c>
      <c r="H871" t="s">
        <v>4496</v>
      </c>
      <c r="I871" t="s">
        <v>4789</v>
      </c>
      <c r="J871" t="s">
        <v>4790</v>
      </c>
      <c r="K871" t="s">
        <v>4791</v>
      </c>
      <c r="L871" t="s">
        <v>6184</v>
      </c>
    </row>
    <row r="872" spans="1:19">
      <c r="A872" t="s">
        <v>1836</v>
      </c>
      <c r="B872" t="s">
        <v>1837</v>
      </c>
      <c r="C872" t="s">
        <v>6189</v>
      </c>
      <c r="E872" t="s">
        <v>6190</v>
      </c>
      <c r="G872" t="s">
        <v>4495</v>
      </c>
      <c r="H872" t="s">
        <v>4496</v>
      </c>
      <c r="I872" t="s">
        <v>4789</v>
      </c>
      <c r="J872" t="s">
        <v>4790</v>
      </c>
      <c r="K872" t="s">
        <v>4791</v>
      </c>
      <c r="L872" t="s">
        <v>6184</v>
      </c>
    </row>
    <row r="873" spans="1:19">
      <c r="A873" t="s">
        <v>1838</v>
      </c>
      <c r="B873" t="s">
        <v>1839</v>
      </c>
      <c r="C873" t="s">
        <v>6191</v>
      </c>
      <c r="E873" t="s">
        <v>6192</v>
      </c>
      <c r="G873" t="s">
        <v>4495</v>
      </c>
      <c r="H873" t="s">
        <v>4496</v>
      </c>
      <c r="I873" t="s">
        <v>4789</v>
      </c>
      <c r="J873" t="s">
        <v>4790</v>
      </c>
      <c r="K873" t="s">
        <v>4791</v>
      </c>
      <c r="L873" t="s">
        <v>6184</v>
      </c>
    </row>
    <row r="874" spans="1:19">
      <c r="A874" t="s">
        <v>1840</v>
      </c>
      <c r="B874" t="s">
        <v>1841</v>
      </c>
      <c r="C874" t="s">
        <v>6193</v>
      </c>
      <c r="E874" t="s">
        <v>6194</v>
      </c>
      <c r="G874" t="s">
        <v>4495</v>
      </c>
      <c r="H874" t="s">
        <v>4496</v>
      </c>
      <c r="I874" t="s">
        <v>4789</v>
      </c>
      <c r="J874" t="s">
        <v>4790</v>
      </c>
      <c r="K874" t="s">
        <v>4791</v>
      </c>
      <c r="L874" t="s">
        <v>6184</v>
      </c>
    </row>
    <row r="875" spans="1:19">
      <c r="A875" t="s">
        <v>1842</v>
      </c>
      <c r="B875" t="s">
        <v>1843</v>
      </c>
      <c r="C875" t="s">
        <v>6195</v>
      </c>
      <c r="E875" t="s">
        <v>6196</v>
      </c>
      <c r="G875" t="s">
        <v>4495</v>
      </c>
      <c r="H875" t="s">
        <v>4496</v>
      </c>
      <c r="I875" t="s">
        <v>4789</v>
      </c>
      <c r="J875" t="s">
        <v>4790</v>
      </c>
      <c r="K875" t="s">
        <v>4791</v>
      </c>
      <c r="L875" t="s">
        <v>6184</v>
      </c>
    </row>
    <row r="876" spans="1:19">
      <c r="A876" t="s">
        <v>1844</v>
      </c>
      <c r="B876" t="s">
        <v>1845</v>
      </c>
      <c r="C876" t="s">
        <v>6197</v>
      </c>
      <c r="E876" t="s">
        <v>6198</v>
      </c>
      <c r="G876" t="s">
        <v>4495</v>
      </c>
      <c r="H876" t="s">
        <v>4496</v>
      </c>
      <c r="I876" t="s">
        <v>4789</v>
      </c>
      <c r="J876" t="s">
        <v>4790</v>
      </c>
      <c r="K876" t="s">
        <v>4791</v>
      </c>
      <c r="L876" t="s">
        <v>6184</v>
      </c>
    </row>
    <row r="877" spans="1:19">
      <c r="A877" t="s">
        <v>1846</v>
      </c>
      <c r="B877" t="s">
        <v>1847</v>
      </c>
      <c r="C877" t="s">
        <v>6199</v>
      </c>
      <c r="E877" t="s">
        <v>6200</v>
      </c>
      <c r="G877" t="s">
        <v>4495</v>
      </c>
      <c r="H877" t="s">
        <v>4496</v>
      </c>
      <c r="I877" t="s">
        <v>4789</v>
      </c>
      <c r="J877" t="s">
        <v>4790</v>
      </c>
      <c r="K877" t="s">
        <v>4791</v>
      </c>
      <c r="L877" t="s">
        <v>6184</v>
      </c>
    </row>
    <row r="878" spans="1:19">
      <c r="A878" t="s">
        <v>1848</v>
      </c>
      <c r="B878" t="s">
        <v>1849</v>
      </c>
      <c r="C878" t="s">
        <v>6201</v>
      </c>
      <c r="E878" t="s">
        <v>6202</v>
      </c>
      <c r="G878" t="s">
        <v>4495</v>
      </c>
      <c r="H878" t="s">
        <v>4496</v>
      </c>
      <c r="I878" t="s">
        <v>4789</v>
      </c>
      <c r="J878" t="s">
        <v>4790</v>
      </c>
      <c r="K878" t="s">
        <v>4791</v>
      </c>
      <c r="L878" t="s">
        <v>6184</v>
      </c>
    </row>
    <row r="879" spans="1:19">
      <c r="A879" t="s">
        <v>1850</v>
      </c>
      <c r="B879" t="s">
        <v>1851</v>
      </c>
      <c r="C879" t="s">
        <v>6203</v>
      </c>
      <c r="E879" t="s">
        <v>6204</v>
      </c>
      <c r="G879" t="s">
        <v>4495</v>
      </c>
      <c r="H879" t="s">
        <v>4496</v>
      </c>
      <c r="I879" t="s">
        <v>4789</v>
      </c>
      <c r="J879" t="s">
        <v>4790</v>
      </c>
      <c r="K879" t="s">
        <v>4791</v>
      </c>
      <c r="L879" t="s">
        <v>5248</v>
      </c>
    </row>
    <row r="880" spans="1:19">
      <c r="A880" t="s">
        <v>1852</v>
      </c>
      <c r="B880" t="s">
        <v>1853</v>
      </c>
      <c r="C880" t="s">
        <v>6205</v>
      </c>
      <c r="E880" t="s">
        <v>6206</v>
      </c>
      <c r="G880" t="s">
        <v>4495</v>
      </c>
      <c r="H880" t="s">
        <v>4496</v>
      </c>
      <c r="I880" t="s">
        <v>4789</v>
      </c>
      <c r="J880" t="s">
        <v>4790</v>
      </c>
      <c r="K880" t="s">
        <v>4791</v>
      </c>
      <c r="L880" t="s">
        <v>6207</v>
      </c>
    </row>
    <row r="881" spans="1:12">
      <c r="A881" t="s">
        <v>1854</v>
      </c>
      <c r="B881" t="s">
        <v>1855</v>
      </c>
      <c r="C881" t="s">
        <v>6208</v>
      </c>
      <c r="E881" t="s">
        <v>6209</v>
      </c>
      <c r="G881" t="s">
        <v>4495</v>
      </c>
      <c r="H881" t="s">
        <v>4496</v>
      </c>
      <c r="I881" t="s">
        <v>4789</v>
      </c>
      <c r="J881" t="s">
        <v>4790</v>
      </c>
      <c r="K881" t="s">
        <v>4791</v>
      </c>
      <c r="L881" t="s">
        <v>6207</v>
      </c>
    </row>
    <row r="882" spans="1:12">
      <c r="A882" t="s">
        <v>1856</v>
      </c>
      <c r="B882" t="s">
        <v>1857</v>
      </c>
      <c r="C882" t="s">
        <v>6210</v>
      </c>
      <c r="E882" t="s">
        <v>6211</v>
      </c>
      <c r="G882" t="s">
        <v>4495</v>
      </c>
      <c r="H882" t="s">
        <v>4496</v>
      </c>
      <c r="I882" t="s">
        <v>4789</v>
      </c>
      <c r="J882" t="s">
        <v>4790</v>
      </c>
      <c r="K882" t="s">
        <v>4791</v>
      </c>
      <c r="L882" t="s">
        <v>6207</v>
      </c>
    </row>
    <row r="883" spans="1:12">
      <c r="A883" t="s">
        <v>1858</v>
      </c>
      <c r="B883" t="s">
        <v>1859</v>
      </c>
      <c r="C883" t="s">
        <v>6212</v>
      </c>
      <c r="E883" t="s">
        <v>6213</v>
      </c>
      <c r="G883" t="s">
        <v>4495</v>
      </c>
      <c r="H883" t="s">
        <v>4496</v>
      </c>
      <c r="I883" t="s">
        <v>4789</v>
      </c>
      <c r="J883" t="s">
        <v>4790</v>
      </c>
      <c r="K883" t="s">
        <v>4791</v>
      </c>
      <c r="L883" t="s">
        <v>5895</v>
      </c>
    </row>
    <row r="884" spans="1:12">
      <c r="A884" t="s">
        <v>1860</v>
      </c>
      <c r="B884" t="s">
        <v>1861</v>
      </c>
      <c r="C884" t="s">
        <v>6214</v>
      </c>
      <c r="E884" t="s">
        <v>6215</v>
      </c>
      <c r="G884" t="s">
        <v>4495</v>
      </c>
      <c r="H884" t="s">
        <v>4496</v>
      </c>
      <c r="I884" t="s">
        <v>4789</v>
      </c>
      <c r="J884" t="s">
        <v>4790</v>
      </c>
      <c r="K884" t="s">
        <v>4791</v>
      </c>
      <c r="L884" t="s">
        <v>5895</v>
      </c>
    </row>
    <row r="885" spans="1:12">
      <c r="A885" t="s">
        <v>1862</v>
      </c>
      <c r="B885" t="s">
        <v>1863</v>
      </c>
      <c r="C885" t="s">
        <v>6216</v>
      </c>
      <c r="E885" t="s">
        <v>6217</v>
      </c>
      <c r="G885" t="s">
        <v>4495</v>
      </c>
      <c r="H885" t="s">
        <v>4496</v>
      </c>
      <c r="I885" t="s">
        <v>4789</v>
      </c>
      <c r="J885" t="s">
        <v>4790</v>
      </c>
      <c r="K885" t="s">
        <v>4791</v>
      </c>
      <c r="L885" t="s">
        <v>5752</v>
      </c>
    </row>
    <row r="886" spans="1:12">
      <c r="A886" t="s">
        <v>1864</v>
      </c>
      <c r="B886" t="s">
        <v>1865</v>
      </c>
      <c r="C886" t="s">
        <v>5746</v>
      </c>
      <c r="E886" t="s">
        <v>6218</v>
      </c>
      <c r="G886" t="s">
        <v>4495</v>
      </c>
      <c r="H886" t="s">
        <v>4496</v>
      </c>
      <c r="I886" t="s">
        <v>4789</v>
      </c>
      <c r="J886" t="s">
        <v>4790</v>
      </c>
      <c r="K886" t="s">
        <v>4791</v>
      </c>
      <c r="L886" t="s">
        <v>5748</v>
      </c>
    </row>
    <row r="887" spans="1:12">
      <c r="A887" t="s">
        <v>1866</v>
      </c>
      <c r="B887" t="s">
        <v>1867</v>
      </c>
      <c r="C887" t="s">
        <v>6219</v>
      </c>
      <c r="E887" t="s">
        <v>6220</v>
      </c>
      <c r="G887" t="s">
        <v>4495</v>
      </c>
      <c r="H887" t="s">
        <v>4496</v>
      </c>
      <c r="I887" t="s">
        <v>4789</v>
      </c>
      <c r="J887" t="s">
        <v>4790</v>
      </c>
      <c r="K887" t="s">
        <v>4791</v>
      </c>
      <c r="L887" t="s">
        <v>4827</v>
      </c>
    </row>
    <row r="888" spans="1:12">
      <c r="A888" t="s">
        <v>1868</v>
      </c>
      <c r="B888" t="s">
        <v>1869</v>
      </c>
      <c r="C888" t="s">
        <v>6221</v>
      </c>
      <c r="E888" t="s">
        <v>6222</v>
      </c>
      <c r="G888" t="s">
        <v>4495</v>
      </c>
      <c r="H888" t="s">
        <v>4496</v>
      </c>
      <c r="I888" t="s">
        <v>4789</v>
      </c>
      <c r="J888" t="s">
        <v>4790</v>
      </c>
      <c r="K888" t="s">
        <v>4791</v>
      </c>
      <c r="L888" t="s">
        <v>4827</v>
      </c>
    </row>
    <row r="889" spans="1:12">
      <c r="A889" t="s">
        <v>1870</v>
      </c>
      <c r="B889" t="s">
        <v>1871</v>
      </c>
      <c r="C889" t="s">
        <v>6223</v>
      </c>
      <c r="E889" t="s">
        <v>6224</v>
      </c>
      <c r="G889" t="s">
        <v>4495</v>
      </c>
      <c r="H889" t="s">
        <v>4496</v>
      </c>
      <c r="I889" t="s">
        <v>4789</v>
      </c>
      <c r="J889" t="s">
        <v>4790</v>
      </c>
      <c r="K889" t="s">
        <v>4791</v>
      </c>
      <c r="L889" t="s">
        <v>4827</v>
      </c>
    </row>
    <row r="890" spans="1:12">
      <c r="A890" t="s">
        <v>1872</v>
      </c>
      <c r="B890" t="s">
        <v>1873</v>
      </c>
      <c r="C890" t="s">
        <v>5542</v>
      </c>
      <c r="E890" t="s">
        <v>6225</v>
      </c>
      <c r="G890" t="s">
        <v>4495</v>
      </c>
      <c r="H890" t="s">
        <v>4496</v>
      </c>
      <c r="I890" t="s">
        <v>4789</v>
      </c>
      <c r="J890" t="s">
        <v>4790</v>
      </c>
      <c r="K890" t="s">
        <v>4791</v>
      </c>
      <c r="L890" t="s">
        <v>4827</v>
      </c>
    </row>
    <row r="891" spans="1:12">
      <c r="A891" t="s">
        <v>1874</v>
      </c>
      <c r="B891" t="s">
        <v>1875</v>
      </c>
      <c r="C891" t="s">
        <v>6226</v>
      </c>
      <c r="E891" t="s">
        <v>6227</v>
      </c>
      <c r="G891" t="s">
        <v>4495</v>
      </c>
      <c r="H891" t="s">
        <v>4496</v>
      </c>
      <c r="I891" t="s">
        <v>4789</v>
      </c>
      <c r="J891" t="s">
        <v>4790</v>
      </c>
      <c r="K891" t="s">
        <v>4791</v>
      </c>
      <c r="L891" t="s">
        <v>4827</v>
      </c>
    </row>
    <row r="892" spans="1:12">
      <c r="A892" t="s">
        <v>1876</v>
      </c>
      <c r="B892" t="s">
        <v>1877</v>
      </c>
      <c r="C892" t="s">
        <v>6228</v>
      </c>
      <c r="E892" t="s">
        <v>6229</v>
      </c>
      <c r="G892" t="s">
        <v>4495</v>
      </c>
      <c r="H892" t="s">
        <v>4496</v>
      </c>
      <c r="I892" t="s">
        <v>4789</v>
      </c>
      <c r="J892" t="s">
        <v>4790</v>
      </c>
      <c r="K892" t="s">
        <v>4791</v>
      </c>
      <c r="L892" t="s">
        <v>5832</v>
      </c>
    </row>
    <row r="893" spans="1:12">
      <c r="A893" t="s">
        <v>1878</v>
      </c>
      <c r="B893" t="s">
        <v>1879</v>
      </c>
      <c r="C893" t="s">
        <v>5830</v>
      </c>
      <c r="E893" t="s">
        <v>6230</v>
      </c>
      <c r="G893" t="s">
        <v>4495</v>
      </c>
      <c r="H893" t="s">
        <v>4496</v>
      </c>
      <c r="I893" t="s">
        <v>4789</v>
      </c>
      <c r="J893" t="s">
        <v>4790</v>
      </c>
      <c r="K893" t="s">
        <v>4791</v>
      </c>
      <c r="L893" t="s">
        <v>5832</v>
      </c>
    </row>
    <row r="894" spans="1:12">
      <c r="A894" t="s">
        <v>1880</v>
      </c>
      <c r="B894" t="s">
        <v>1881</v>
      </c>
      <c r="C894" t="s">
        <v>5873</v>
      </c>
      <c r="E894" t="s">
        <v>6231</v>
      </c>
      <c r="G894" t="s">
        <v>4495</v>
      </c>
      <c r="H894" t="s">
        <v>4496</v>
      </c>
      <c r="I894" t="s">
        <v>4789</v>
      </c>
      <c r="J894" t="s">
        <v>4790</v>
      </c>
      <c r="K894" t="s">
        <v>4791</v>
      </c>
      <c r="L894" t="s">
        <v>5875</v>
      </c>
    </row>
    <row r="895" spans="1:12">
      <c r="A895" t="s">
        <v>1882</v>
      </c>
      <c r="B895" t="s">
        <v>1883</v>
      </c>
      <c r="C895" t="s">
        <v>6232</v>
      </c>
      <c r="E895" t="s">
        <v>6233</v>
      </c>
      <c r="G895" t="s">
        <v>4495</v>
      </c>
      <c r="H895" t="s">
        <v>4496</v>
      </c>
      <c r="I895" t="s">
        <v>4789</v>
      </c>
      <c r="J895" t="s">
        <v>4790</v>
      </c>
      <c r="K895" t="s">
        <v>4791</v>
      </c>
      <c r="L895" t="s">
        <v>6234</v>
      </c>
    </row>
    <row r="896" spans="1:12">
      <c r="A896" t="s">
        <v>1884</v>
      </c>
      <c r="B896" t="s">
        <v>1885</v>
      </c>
      <c r="C896" t="s">
        <v>6235</v>
      </c>
      <c r="E896" t="s">
        <v>6236</v>
      </c>
      <c r="G896" t="s">
        <v>4495</v>
      </c>
      <c r="H896" t="s">
        <v>4496</v>
      </c>
      <c r="I896" t="s">
        <v>4789</v>
      </c>
      <c r="J896" t="s">
        <v>4790</v>
      </c>
      <c r="K896" t="s">
        <v>4791</v>
      </c>
      <c r="L896" t="s">
        <v>6234</v>
      </c>
    </row>
    <row r="897" spans="1:12">
      <c r="A897" t="s">
        <v>1886</v>
      </c>
      <c r="B897" t="s">
        <v>1887</v>
      </c>
      <c r="C897" t="s">
        <v>6237</v>
      </c>
      <c r="E897" t="s">
        <v>6238</v>
      </c>
      <c r="G897" t="s">
        <v>4495</v>
      </c>
      <c r="H897" t="s">
        <v>4496</v>
      </c>
      <c r="I897" t="s">
        <v>4789</v>
      </c>
      <c r="J897" t="s">
        <v>4790</v>
      </c>
      <c r="K897" t="s">
        <v>4791</v>
      </c>
      <c r="L897" t="s">
        <v>6239</v>
      </c>
    </row>
    <row r="898" spans="1:12">
      <c r="A898" t="s">
        <v>1888</v>
      </c>
      <c r="B898" t="s">
        <v>1889</v>
      </c>
      <c r="C898" t="s">
        <v>6240</v>
      </c>
      <c r="E898" t="s">
        <v>6241</v>
      </c>
      <c r="G898" t="s">
        <v>4495</v>
      </c>
      <c r="H898" t="s">
        <v>4496</v>
      </c>
      <c r="I898" t="s">
        <v>4789</v>
      </c>
      <c r="J898" t="s">
        <v>4790</v>
      </c>
      <c r="K898" t="s">
        <v>4791</v>
      </c>
      <c r="L898" t="s">
        <v>6239</v>
      </c>
    </row>
    <row r="899" spans="1:12">
      <c r="A899" t="s">
        <v>1890</v>
      </c>
      <c r="B899" t="s">
        <v>1891</v>
      </c>
      <c r="C899" t="s">
        <v>6242</v>
      </c>
      <c r="E899" t="s">
        <v>6243</v>
      </c>
      <c r="G899" t="s">
        <v>4495</v>
      </c>
      <c r="H899" t="s">
        <v>4496</v>
      </c>
      <c r="I899" t="s">
        <v>4789</v>
      </c>
      <c r="J899" t="s">
        <v>4790</v>
      </c>
      <c r="K899" t="s">
        <v>4791</v>
      </c>
      <c r="L899" t="s">
        <v>6239</v>
      </c>
    </row>
    <row r="900" spans="1:12">
      <c r="A900" t="s">
        <v>1892</v>
      </c>
      <c r="B900" t="s">
        <v>1893</v>
      </c>
      <c r="C900" t="s">
        <v>6244</v>
      </c>
      <c r="E900" t="s">
        <v>6245</v>
      </c>
      <c r="G900" t="s">
        <v>4495</v>
      </c>
      <c r="H900" t="s">
        <v>4496</v>
      </c>
      <c r="I900" t="s">
        <v>4789</v>
      </c>
      <c r="J900" t="s">
        <v>4790</v>
      </c>
      <c r="K900" t="s">
        <v>4791</v>
      </c>
      <c r="L900" t="s">
        <v>6246</v>
      </c>
    </row>
    <row r="901" spans="1:12">
      <c r="A901" t="s">
        <v>1894</v>
      </c>
      <c r="B901" t="s">
        <v>1895</v>
      </c>
      <c r="C901" t="s">
        <v>6247</v>
      </c>
      <c r="E901" t="s">
        <v>6248</v>
      </c>
      <c r="G901" t="s">
        <v>4495</v>
      </c>
      <c r="H901" t="s">
        <v>4496</v>
      </c>
      <c r="I901" t="s">
        <v>4789</v>
      </c>
      <c r="J901" t="s">
        <v>4790</v>
      </c>
      <c r="K901" t="s">
        <v>4791</v>
      </c>
      <c r="L901" t="s">
        <v>6246</v>
      </c>
    </row>
    <row r="902" spans="1:12">
      <c r="A902" t="s">
        <v>1896</v>
      </c>
      <c r="B902" t="s">
        <v>1897</v>
      </c>
      <c r="C902" t="s">
        <v>6249</v>
      </c>
      <c r="E902" t="s">
        <v>6250</v>
      </c>
      <c r="G902" t="s">
        <v>4495</v>
      </c>
      <c r="H902" t="s">
        <v>4496</v>
      </c>
      <c r="I902" t="s">
        <v>4789</v>
      </c>
      <c r="J902" t="s">
        <v>4790</v>
      </c>
      <c r="K902" t="s">
        <v>4791</v>
      </c>
      <c r="L902" t="s">
        <v>6184</v>
      </c>
    </row>
    <row r="903" spans="1:12">
      <c r="A903" t="s">
        <v>1898</v>
      </c>
      <c r="B903" t="s">
        <v>1899</v>
      </c>
      <c r="C903" t="s">
        <v>6251</v>
      </c>
      <c r="E903" t="s">
        <v>6252</v>
      </c>
      <c r="G903" t="s">
        <v>4495</v>
      </c>
      <c r="H903" t="s">
        <v>4496</v>
      </c>
      <c r="I903" t="s">
        <v>4789</v>
      </c>
      <c r="J903" t="s">
        <v>4790</v>
      </c>
      <c r="K903" t="s">
        <v>4791</v>
      </c>
      <c r="L903" t="s">
        <v>6184</v>
      </c>
    </row>
    <row r="904" spans="1:12">
      <c r="A904" t="s">
        <v>1900</v>
      </c>
      <c r="B904" t="s">
        <v>1901</v>
      </c>
      <c r="C904" t="s">
        <v>6253</v>
      </c>
      <c r="E904" t="s">
        <v>6254</v>
      </c>
      <c r="G904" t="s">
        <v>4495</v>
      </c>
      <c r="H904" t="s">
        <v>4496</v>
      </c>
      <c r="I904" t="s">
        <v>4789</v>
      </c>
      <c r="J904" t="s">
        <v>4790</v>
      </c>
      <c r="K904" t="s">
        <v>4791</v>
      </c>
      <c r="L904" t="s">
        <v>6184</v>
      </c>
    </row>
    <row r="905" spans="1:12">
      <c r="A905" t="s">
        <v>1902</v>
      </c>
      <c r="B905" t="s">
        <v>1903</v>
      </c>
      <c r="C905" t="s">
        <v>6255</v>
      </c>
      <c r="E905" t="s">
        <v>6256</v>
      </c>
      <c r="G905" t="s">
        <v>4495</v>
      </c>
      <c r="H905" t="s">
        <v>4496</v>
      </c>
      <c r="I905" t="s">
        <v>4789</v>
      </c>
      <c r="J905" t="s">
        <v>4790</v>
      </c>
      <c r="K905" t="s">
        <v>4791</v>
      </c>
      <c r="L905" t="s">
        <v>6184</v>
      </c>
    </row>
    <row r="906" spans="1:12">
      <c r="A906" t="s">
        <v>1904</v>
      </c>
      <c r="B906" t="s">
        <v>1905</v>
      </c>
      <c r="C906" t="s">
        <v>6257</v>
      </c>
      <c r="E906" t="s">
        <v>6258</v>
      </c>
      <c r="G906" t="s">
        <v>4495</v>
      </c>
      <c r="H906" t="s">
        <v>4496</v>
      </c>
      <c r="I906" t="s">
        <v>4789</v>
      </c>
      <c r="J906" t="s">
        <v>4790</v>
      </c>
      <c r="K906" t="s">
        <v>4791</v>
      </c>
      <c r="L906" t="s">
        <v>6184</v>
      </c>
    </row>
    <row r="907" spans="1:12">
      <c r="A907" t="s">
        <v>1906</v>
      </c>
      <c r="B907" t="s">
        <v>1907</v>
      </c>
      <c r="C907" t="s">
        <v>6259</v>
      </c>
      <c r="E907" t="s">
        <v>6260</v>
      </c>
      <c r="G907" t="s">
        <v>4495</v>
      </c>
      <c r="H907" t="s">
        <v>4496</v>
      </c>
      <c r="I907" t="s">
        <v>4789</v>
      </c>
      <c r="J907" t="s">
        <v>4790</v>
      </c>
      <c r="K907" t="s">
        <v>4791</v>
      </c>
      <c r="L907" t="s">
        <v>6184</v>
      </c>
    </row>
    <row r="908" spans="1:12">
      <c r="A908" t="s">
        <v>1908</v>
      </c>
      <c r="B908" t="s">
        <v>1909</v>
      </c>
      <c r="C908" t="s">
        <v>6261</v>
      </c>
      <c r="E908" t="s">
        <v>6262</v>
      </c>
      <c r="G908" t="s">
        <v>4495</v>
      </c>
      <c r="H908" t="s">
        <v>4496</v>
      </c>
      <c r="I908" t="s">
        <v>4789</v>
      </c>
      <c r="J908" t="s">
        <v>4790</v>
      </c>
      <c r="K908" t="s">
        <v>4791</v>
      </c>
      <c r="L908" t="s">
        <v>6184</v>
      </c>
    </row>
    <row r="909" spans="1:12">
      <c r="A909" t="s">
        <v>1910</v>
      </c>
      <c r="B909" t="s">
        <v>1911</v>
      </c>
      <c r="C909" t="s">
        <v>6263</v>
      </c>
      <c r="E909" t="s">
        <v>6264</v>
      </c>
      <c r="G909" t="s">
        <v>4495</v>
      </c>
      <c r="H909" t="s">
        <v>4496</v>
      </c>
      <c r="I909" t="s">
        <v>4789</v>
      </c>
      <c r="J909" t="s">
        <v>4790</v>
      </c>
      <c r="K909" t="s">
        <v>4791</v>
      </c>
      <c r="L909" t="s">
        <v>6184</v>
      </c>
    </row>
    <row r="910" spans="1:12">
      <c r="A910" t="s">
        <v>1912</v>
      </c>
      <c r="B910" t="s">
        <v>1913</v>
      </c>
      <c r="C910" t="s">
        <v>6265</v>
      </c>
      <c r="E910" t="s">
        <v>6266</v>
      </c>
      <c r="G910" t="s">
        <v>4495</v>
      </c>
      <c r="H910" t="s">
        <v>4496</v>
      </c>
      <c r="I910" t="s">
        <v>4789</v>
      </c>
      <c r="J910" t="s">
        <v>4790</v>
      </c>
      <c r="K910" t="s">
        <v>4791</v>
      </c>
      <c r="L910" t="s">
        <v>5875</v>
      </c>
    </row>
    <row r="911" spans="1:12">
      <c r="A911" t="s">
        <v>1914</v>
      </c>
      <c r="B911" t="s">
        <v>1915</v>
      </c>
      <c r="C911" t="s">
        <v>6267</v>
      </c>
      <c r="E911" t="s">
        <v>6268</v>
      </c>
      <c r="G911" t="s">
        <v>4495</v>
      </c>
      <c r="H911" t="s">
        <v>4496</v>
      </c>
      <c r="I911" t="s">
        <v>4789</v>
      </c>
      <c r="J911" t="s">
        <v>4790</v>
      </c>
      <c r="K911" t="s">
        <v>4791</v>
      </c>
      <c r="L911" t="s">
        <v>6184</v>
      </c>
    </row>
    <row r="912" spans="1:12">
      <c r="A912" t="s">
        <v>1916</v>
      </c>
      <c r="B912" t="s">
        <v>1917</v>
      </c>
      <c r="C912" t="s">
        <v>6269</v>
      </c>
      <c r="E912" t="s">
        <v>6270</v>
      </c>
      <c r="G912" t="s">
        <v>4495</v>
      </c>
      <c r="H912" t="s">
        <v>4496</v>
      </c>
      <c r="I912" t="s">
        <v>4789</v>
      </c>
      <c r="J912" t="s">
        <v>4790</v>
      </c>
      <c r="K912" t="s">
        <v>4791</v>
      </c>
      <c r="L912" t="s">
        <v>6184</v>
      </c>
    </row>
    <row r="913" spans="1:18">
      <c r="A913" t="s">
        <v>1918</v>
      </c>
      <c r="B913" t="s">
        <v>1919</v>
      </c>
      <c r="C913" t="s">
        <v>6271</v>
      </c>
      <c r="E913" t="s">
        <v>6272</v>
      </c>
      <c r="G913" t="s">
        <v>4495</v>
      </c>
      <c r="H913" t="s">
        <v>4496</v>
      </c>
      <c r="I913" t="s">
        <v>4789</v>
      </c>
      <c r="J913" t="s">
        <v>4790</v>
      </c>
      <c r="K913" t="s">
        <v>4791</v>
      </c>
      <c r="L913" t="s">
        <v>6184</v>
      </c>
    </row>
    <row r="914" spans="1:18">
      <c r="A914" t="s">
        <v>1920</v>
      </c>
      <c r="B914" t="s">
        <v>1921</v>
      </c>
      <c r="C914" t="s">
        <v>6273</v>
      </c>
      <c r="E914" t="s">
        <v>6274</v>
      </c>
      <c r="G914" t="s">
        <v>4504</v>
      </c>
      <c r="H914" t="s">
        <v>4536</v>
      </c>
      <c r="I914" t="s">
        <v>4537</v>
      </c>
      <c r="J914" t="s">
        <v>4538</v>
      </c>
      <c r="K914" t="s">
        <v>4539</v>
      </c>
      <c r="L914" t="s">
        <v>5277</v>
      </c>
      <c r="M914" t="s">
        <v>5278</v>
      </c>
      <c r="N914" t="s">
        <v>6275</v>
      </c>
      <c r="O914" t="s">
        <v>6276</v>
      </c>
      <c r="P914" t="s">
        <v>6277</v>
      </c>
    </row>
    <row r="915" spans="1:18">
      <c r="A915" t="s">
        <v>1928</v>
      </c>
      <c r="B915" t="s">
        <v>1929</v>
      </c>
      <c r="C915" t="s">
        <v>6278</v>
      </c>
      <c r="E915" t="s">
        <v>6279</v>
      </c>
      <c r="G915" t="s">
        <v>4495</v>
      </c>
      <c r="H915" t="s">
        <v>4496</v>
      </c>
      <c r="I915" t="s">
        <v>4789</v>
      </c>
      <c r="J915" t="s">
        <v>4790</v>
      </c>
      <c r="K915" t="s">
        <v>4791</v>
      </c>
      <c r="L915" t="s">
        <v>6280</v>
      </c>
    </row>
    <row r="916" spans="1:18">
      <c r="A916" t="s">
        <v>1930</v>
      </c>
      <c r="B916" t="s">
        <v>1931</v>
      </c>
      <c r="C916" t="s">
        <v>6278</v>
      </c>
      <c r="E916" t="s">
        <v>6281</v>
      </c>
      <c r="G916" t="s">
        <v>4495</v>
      </c>
      <c r="H916" t="s">
        <v>4496</v>
      </c>
      <c r="I916" t="s">
        <v>4789</v>
      </c>
      <c r="J916" t="s">
        <v>4790</v>
      </c>
      <c r="K916" t="s">
        <v>4791</v>
      </c>
      <c r="L916" t="s">
        <v>6280</v>
      </c>
    </row>
    <row r="917" spans="1:18">
      <c r="A917" t="s">
        <v>1932</v>
      </c>
      <c r="B917" t="s">
        <v>1933</v>
      </c>
      <c r="C917" t="s">
        <v>6282</v>
      </c>
      <c r="E917" t="s">
        <v>6283</v>
      </c>
      <c r="G917" t="s">
        <v>4504</v>
      </c>
      <c r="H917" t="s">
        <v>4536</v>
      </c>
      <c r="I917" t="s">
        <v>4537</v>
      </c>
      <c r="J917" t="s">
        <v>4538</v>
      </c>
      <c r="K917" t="s">
        <v>4539</v>
      </c>
      <c r="L917" t="s">
        <v>4540</v>
      </c>
      <c r="M917" t="s">
        <v>4541</v>
      </c>
      <c r="N917" t="s">
        <v>4800</v>
      </c>
      <c r="O917" t="s">
        <v>5687</v>
      </c>
      <c r="P917" t="s">
        <v>6284</v>
      </c>
    </row>
    <row r="918" spans="1:18">
      <c r="A918" t="s">
        <v>1934</v>
      </c>
      <c r="B918" t="s">
        <v>1935</v>
      </c>
      <c r="C918" t="s">
        <v>6282</v>
      </c>
      <c r="E918" t="s">
        <v>6283</v>
      </c>
      <c r="G918" t="s">
        <v>4504</v>
      </c>
      <c r="H918" t="s">
        <v>4536</v>
      </c>
      <c r="I918" t="s">
        <v>4537</v>
      </c>
      <c r="J918" t="s">
        <v>4538</v>
      </c>
      <c r="K918" t="s">
        <v>4539</v>
      </c>
      <c r="L918" t="s">
        <v>4540</v>
      </c>
      <c r="M918" t="s">
        <v>4541</v>
      </c>
      <c r="N918" t="s">
        <v>4800</v>
      </c>
      <c r="O918" t="s">
        <v>5687</v>
      </c>
      <c r="P918" t="s">
        <v>6284</v>
      </c>
    </row>
    <row r="919" spans="1:18">
      <c r="A919" t="s">
        <v>1936</v>
      </c>
      <c r="B919" t="s">
        <v>1937</v>
      </c>
      <c r="C919" t="s">
        <v>6285</v>
      </c>
      <c r="E919" t="s">
        <v>6286</v>
      </c>
      <c r="G919" t="s">
        <v>4504</v>
      </c>
      <c r="H919" t="s">
        <v>4514</v>
      </c>
      <c r="I919" t="s">
        <v>4637</v>
      </c>
      <c r="J919" t="s">
        <v>6287</v>
      </c>
      <c r="K919" t="s">
        <v>6288</v>
      </c>
      <c r="L919" t="s">
        <v>6289</v>
      </c>
      <c r="M919" t="s">
        <v>6290</v>
      </c>
    </row>
    <row r="920" spans="1:18">
      <c r="A920" t="s">
        <v>1938</v>
      </c>
      <c r="B920" t="s">
        <v>1939</v>
      </c>
      <c r="C920" t="s">
        <v>6285</v>
      </c>
      <c r="E920" t="s">
        <v>6286</v>
      </c>
      <c r="G920" t="s">
        <v>4504</v>
      </c>
      <c r="H920" t="s">
        <v>4514</v>
      </c>
      <c r="I920" t="s">
        <v>4637</v>
      </c>
      <c r="J920" t="s">
        <v>6287</v>
      </c>
      <c r="K920" t="s">
        <v>6288</v>
      </c>
      <c r="L920" t="s">
        <v>6289</v>
      </c>
      <c r="M920" t="s">
        <v>6290</v>
      </c>
    </row>
    <row r="921" spans="1:18">
      <c r="A921" t="s">
        <v>1940</v>
      </c>
      <c r="B921" t="s">
        <v>1941</v>
      </c>
      <c r="C921" t="s">
        <v>6285</v>
      </c>
      <c r="E921" t="s">
        <v>6286</v>
      </c>
      <c r="G921" t="s">
        <v>4504</v>
      </c>
      <c r="H921" t="s">
        <v>4514</v>
      </c>
      <c r="I921" t="s">
        <v>4637</v>
      </c>
      <c r="J921" t="s">
        <v>6287</v>
      </c>
      <c r="K921" t="s">
        <v>6288</v>
      </c>
      <c r="L921" t="s">
        <v>6289</v>
      </c>
      <c r="M921" t="s">
        <v>6290</v>
      </c>
    </row>
    <row r="922" spans="1:18">
      <c r="A922" t="s">
        <v>1942</v>
      </c>
      <c r="B922" t="s">
        <v>1943</v>
      </c>
      <c r="C922" t="s">
        <v>6285</v>
      </c>
      <c r="E922" t="s">
        <v>6291</v>
      </c>
      <c r="G922" t="s">
        <v>4504</v>
      </c>
      <c r="H922" t="s">
        <v>4514</v>
      </c>
      <c r="I922" t="s">
        <v>4637</v>
      </c>
      <c r="J922" t="s">
        <v>6287</v>
      </c>
      <c r="K922" t="s">
        <v>6288</v>
      </c>
      <c r="L922" t="s">
        <v>6289</v>
      </c>
      <c r="M922" t="s">
        <v>6290</v>
      </c>
    </row>
    <row r="923" spans="1:18">
      <c r="A923" t="s">
        <v>1944</v>
      </c>
      <c r="B923" t="s">
        <v>1945</v>
      </c>
      <c r="C923" t="s">
        <v>6285</v>
      </c>
      <c r="E923" t="s">
        <v>6292</v>
      </c>
      <c r="G923" t="s">
        <v>4504</v>
      </c>
      <c r="H923" t="s">
        <v>4514</v>
      </c>
      <c r="I923" t="s">
        <v>4637</v>
      </c>
      <c r="J923" t="s">
        <v>6287</v>
      </c>
      <c r="K923" t="s">
        <v>6288</v>
      </c>
      <c r="L923" t="s">
        <v>6289</v>
      </c>
      <c r="M923" t="s">
        <v>6290</v>
      </c>
    </row>
    <row r="924" spans="1:18">
      <c r="A924" t="s">
        <v>1946</v>
      </c>
      <c r="B924" t="s">
        <v>1947</v>
      </c>
      <c r="C924" t="s">
        <v>6293</v>
      </c>
      <c r="E924" t="s">
        <v>6294</v>
      </c>
      <c r="G924" t="s">
        <v>4504</v>
      </c>
      <c r="H924" t="s">
        <v>4536</v>
      </c>
      <c r="I924" t="s">
        <v>4537</v>
      </c>
      <c r="J924" t="s">
        <v>4538</v>
      </c>
      <c r="K924" t="s">
        <v>4539</v>
      </c>
      <c r="L924" t="s">
        <v>5291</v>
      </c>
      <c r="M924" t="s">
        <v>5292</v>
      </c>
      <c r="N924" t="s">
        <v>5293</v>
      </c>
      <c r="O924" t="s">
        <v>5294</v>
      </c>
      <c r="P924" t="s">
        <v>6295</v>
      </c>
      <c r="Q924" t="s">
        <v>6296</v>
      </c>
      <c r="R924" t="s">
        <v>6297</v>
      </c>
    </row>
    <row r="925" spans="1:18">
      <c r="A925" t="s">
        <v>1948</v>
      </c>
      <c r="B925" t="s">
        <v>1949</v>
      </c>
      <c r="C925" t="s">
        <v>6293</v>
      </c>
      <c r="E925" t="s">
        <v>6298</v>
      </c>
      <c r="G925" t="s">
        <v>4504</v>
      </c>
      <c r="H925" t="s">
        <v>4536</v>
      </c>
      <c r="I925" t="s">
        <v>4537</v>
      </c>
      <c r="J925" t="s">
        <v>4538</v>
      </c>
      <c r="K925" t="s">
        <v>4539</v>
      </c>
      <c r="L925" t="s">
        <v>5291</v>
      </c>
      <c r="M925" t="s">
        <v>5292</v>
      </c>
      <c r="N925" t="s">
        <v>5293</v>
      </c>
      <c r="O925" t="s">
        <v>5294</v>
      </c>
      <c r="P925" t="s">
        <v>6295</v>
      </c>
      <c r="Q925" t="s">
        <v>6296</v>
      </c>
      <c r="R925" t="s">
        <v>6297</v>
      </c>
    </row>
    <row r="926" spans="1:18">
      <c r="A926" t="s">
        <v>1950</v>
      </c>
      <c r="B926" t="s">
        <v>1951</v>
      </c>
      <c r="C926" t="s">
        <v>6293</v>
      </c>
      <c r="E926" t="s">
        <v>6298</v>
      </c>
      <c r="G926" t="s">
        <v>4504</v>
      </c>
      <c r="H926" t="s">
        <v>4536</v>
      </c>
      <c r="I926" t="s">
        <v>4537</v>
      </c>
      <c r="J926" t="s">
        <v>4538</v>
      </c>
      <c r="K926" t="s">
        <v>4539</v>
      </c>
      <c r="L926" t="s">
        <v>5291</v>
      </c>
      <c r="M926" t="s">
        <v>5292</v>
      </c>
      <c r="N926" t="s">
        <v>5293</v>
      </c>
      <c r="O926" t="s">
        <v>5294</v>
      </c>
      <c r="P926" t="s">
        <v>6295</v>
      </c>
      <c r="Q926" t="s">
        <v>6296</v>
      </c>
      <c r="R926" t="s">
        <v>6297</v>
      </c>
    </row>
    <row r="927" spans="1:18">
      <c r="A927" t="s">
        <v>1952</v>
      </c>
      <c r="B927" t="s">
        <v>1953</v>
      </c>
      <c r="C927" t="s">
        <v>4624</v>
      </c>
      <c r="E927" t="s">
        <v>6299</v>
      </c>
      <c r="G927" t="s">
        <v>4504</v>
      </c>
      <c r="H927" t="s">
        <v>4536</v>
      </c>
      <c r="I927" t="s">
        <v>4537</v>
      </c>
      <c r="J927" t="s">
        <v>4538</v>
      </c>
      <c r="K927" t="s">
        <v>4620</v>
      </c>
      <c r="L927" t="s">
        <v>4621</v>
      </c>
      <c r="M927" t="s">
        <v>4622</v>
      </c>
      <c r="N927" t="s">
        <v>4623</v>
      </c>
    </row>
    <row r="928" spans="1:18">
      <c r="A928" t="s">
        <v>1954</v>
      </c>
      <c r="B928" t="s">
        <v>1955</v>
      </c>
      <c r="C928" t="s">
        <v>4618</v>
      </c>
      <c r="E928" t="s">
        <v>6300</v>
      </c>
      <c r="G928" t="s">
        <v>4504</v>
      </c>
      <c r="H928" t="s">
        <v>4536</v>
      </c>
      <c r="I928" t="s">
        <v>4537</v>
      </c>
      <c r="J928" t="s">
        <v>4538</v>
      </c>
      <c r="K928" t="s">
        <v>4620</v>
      </c>
      <c r="L928" t="s">
        <v>4621</v>
      </c>
      <c r="M928" t="s">
        <v>4622</v>
      </c>
      <c r="N928" t="s">
        <v>4623</v>
      </c>
    </row>
    <row r="929" spans="1:16">
      <c r="A929" t="s">
        <v>1957</v>
      </c>
      <c r="B929" t="s">
        <v>1958</v>
      </c>
      <c r="C929" t="s">
        <v>6301</v>
      </c>
      <c r="E929" t="s">
        <v>6302</v>
      </c>
      <c r="G929" t="s">
        <v>4504</v>
      </c>
      <c r="H929" t="s">
        <v>4536</v>
      </c>
      <c r="I929" t="s">
        <v>4537</v>
      </c>
      <c r="J929" t="s">
        <v>4538</v>
      </c>
      <c r="K929" t="s">
        <v>4620</v>
      </c>
      <c r="L929" t="s">
        <v>4621</v>
      </c>
      <c r="M929" t="s">
        <v>4622</v>
      </c>
      <c r="N929" t="s">
        <v>4623</v>
      </c>
    </row>
    <row r="930" spans="1:16">
      <c r="A930" t="s">
        <v>1959</v>
      </c>
      <c r="B930" t="s">
        <v>1960</v>
      </c>
      <c r="C930" t="s">
        <v>6282</v>
      </c>
      <c r="E930" t="s">
        <v>6283</v>
      </c>
      <c r="G930" t="s">
        <v>4504</v>
      </c>
      <c r="H930" t="s">
        <v>4536</v>
      </c>
      <c r="I930" t="s">
        <v>4537</v>
      </c>
      <c r="J930" t="s">
        <v>4538</v>
      </c>
      <c r="K930" t="s">
        <v>4539</v>
      </c>
      <c r="L930" t="s">
        <v>4540</v>
      </c>
      <c r="M930" t="s">
        <v>4541</v>
      </c>
      <c r="N930" t="s">
        <v>4800</v>
      </c>
      <c r="O930" t="s">
        <v>5687</v>
      </c>
      <c r="P930" t="s">
        <v>6284</v>
      </c>
    </row>
    <row r="931" spans="1:16">
      <c r="A931" t="s">
        <v>1961</v>
      </c>
      <c r="B931" t="s">
        <v>1962</v>
      </c>
      <c r="C931" t="s">
        <v>6303</v>
      </c>
      <c r="E931" t="s">
        <v>6304</v>
      </c>
      <c r="G931" t="s">
        <v>4504</v>
      </c>
      <c r="H931" t="s">
        <v>4514</v>
      </c>
      <c r="I931" t="s">
        <v>4515</v>
      </c>
      <c r="J931" t="s">
        <v>5118</v>
      </c>
      <c r="K931" t="s">
        <v>6305</v>
      </c>
      <c r="L931" t="s">
        <v>6306</v>
      </c>
      <c r="M931" t="s">
        <v>6307</v>
      </c>
      <c r="N931" t="s">
        <v>6308</v>
      </c>
      <c r="O931" t="s">
        <v>6309</v>
      </c>
    </row>
    <row r="932" spans="1:16">
      <c r="A932" t="s">
        <v>1963</v>
      </c>
      <c r="B932" t="s">
        <v>1964</v>
      </c>
      <c r="C932" t="s">
        <v>6303</v>
      </c>
      <c r="E932" t="s">
        <v>6310</v>
      </c>
      <c r="G932" t="s">
        <v>4504</v>
      </c>
      <c r="H932" t="s">
        <v>4514</v>
      </c>
      <c r="I932" t="s">
        <v>4515</v>
      </c>
      <c r="J932" t="s">
        <v>5118</v>
      </c>
      <c r="K932" t="s">
        <v>6305</v>
      </c>
      <c r="L932" t="s">
        <v>6306</v>
      </c>
      <c r="M932" t="s">
        <v>6307</v>
      </c>
      <c r="N932" t="s">
        <v>6308</v>
      </c>
      <c r="O932" t="s">
        <v>6309</v>
      </c>
    </row>
    <row r="933" spans="1:16">
      <c r="A933" t="s">
        <v>1966</v>
      </c>
      <c r="B933" t="s">
        <v>1967</v>
      </c>
      <c r="C933" t="s">
        <v>6303</v>
      </c>
      <c r="E933" t="s">
        <v>6311</v>
      </c>
      <c r="G933" t="s">
        <v>4504</v>
      </c>
      <c r="H933" t="s">
        <v>4514</v>
      </c>
      <c r="I933" t="s">
        <v>4515</v>
      </c>
      <c r="J933" t="s">
        <v>5118</v>
      </c>
      <c r="K933" t="s">
        <v>6305</v>
      </c>
      <c r="L933" t="s">
        <v>6306</v>
      </c>
      <c r="M933" t="s">
        <v>6307</v>
      </c>
      <c r="N933" t="s">
        <v>6308</v>
      </c>
      <c r="O933" t="s">
        <v>6309</v>
      </c>
    </row>
    <row r="934" spans="1:16">
      <c r="A934" t="s">
        <v>1968</v>
      </c>
      <c r="B934" t="s">
        <v>1969</v>
      </c>
      <c r="C934" t="s">
        <v>6312</v>
      </c>
      <c r="E934" t="s">
        <v>6313</v>
      </c>
      <c r="G934" t="s">
        <v>4495</v>
      </c>
      <c r="H934" t="s">
        <v>4530</v>
      </c>
      <c r="I934" t="s">
        <v>6314</v>
      </c>
      <c r="J934" t="s">
        <v>6315</v>
      </c>
    </row>
    <row r="935" spans="1:16">
      <c r="A935" t="s">
        <v>1970</v>
      </c>
      <c r="B935" t="s">
        <v>1971</v>
      </c>
      <c r="C935" t="s">
        <v>6312</v>
      </c>
      <c r="E935" t="s">
        <v>6316</v>
      </c>
      <c r="G935" t="s">
        <v>4495</v>
      </c>
      <c r="H935" t="s">
        <v>4530</v>
      </c>
      <c r="I935" t="s">
        <v>6314</v>
      </c>
      <c r="J935" t="s">
        <v>6315</v>
      </c>
    </row>
    <row r="936" spans="1:16">
      <c r="A936" t="s">
        <v>1972</v>
      </c>
      <c r="B936" t="s">
        <v>1973</v>
      </c>
      <c r="C936" t="s">
        <v>6312</v>
      </c>
      <c r="E936" t="s">
        <v>6317</v>
      </c>
      <c r="G936" t="s">
        <v>4495</v>
      </c>
      <c r="H936" t="s">
        <v>4530</v>
      </c>
      <c r="I936" t="s">
        <v>6314</v>
      </c>
      <c r="J936" t="s">
        <v>6315</v>
      </c>
    </row>
    <row r="937" spans="1:16">
      <c r="A937" t="s">
        <v>1974</v>
      </c>
      <c r="B937" t="s">
        <v>1975</v>
      </c>
      <c r="C937" t="s">
        <v>6318</v>
      </c>
      <c r="E937" t="s">
        <v>6319</v>
      </c>
      <c r="G937" t="s">
        <v>4504</v>
      </c>
      <c r="H937" t="s">
        <v>4536</v>
      </c>
      <c r="I937" t="s">
        <v>4537</v>
      </c>
      <c r="J937" t="s">
        <v>5106</v>
      </c>
      <c r="K937" t="s">
        <v>5107</v>
      </c>
      <c r="L937" t="s">
        <v>6320</v>
      </c>
      <c r="M937" t="s">
        <v>6321</v>
      </c>
      <c r="N937" t="s">
        <v>6322</v>
      </c>
      <c r="O937" t="s">
        <v>6323</v>
      </c>
      <c r="P937" t="s">
        <v>6324</v>
      </c>
    </row>
    <row r="938" spans="1:16">
      <c r="A938" t="s">
        <v>1976</v>
      </c>
      <c r="B938" t="s">
        <v>1977</v>
      </c>
      <c r="C938" t="s">
        <v>6318</v>
      </c>
      <c r="E938" t="s">
        <v>6325</v>
      </c>
      <c r="G938" t="s">
        <v>4504</v>
      </c>
      <c r="H938" t="s">
        <v>4536</v>
      </c>
      <c r="I938" t="s">
        <v>4537</v>
      </c>
      <c r="J938" t="s">
        <v>5106</v>
      </c>
      <c r="K938" t="s">
        <v>5107</v>
      </c>
      <c r="L938" t="s">
        <v>6320</v>
      </c>
      <c r="M938" t="s">
        <v>6321</v>
      </c>
      <c r="N938" t="s">
        <v>6322</v>
      </c>
      <c r="O938" t="s">
        <v>6323</v>
      </c>
      <c r="P938" t="s">
        <v>6324</v>
      </c>
    </row>
    <row r="939" spans="1:16">
      <c r="A939" t="s">
        <v>1979</v>
      </c>
      <c r="B939" t="s">
        <v>1980</v>
      </c>
      <c r="C939" t="s">
        <v>6318</v>
      </c>
      <c r="E939" t="s">
        <v>6326</v>
      </c>
      <c r="G939" t="s">
        <v>4504</v>
      </c>
      <c r="H939" t="s">
        <v>4536</v>
      </c>
      <c r="I939" t="s">
        <v>4537</v>
      </c>
      <c r="J939" t="s">
        <v>5106</v>
      </c>
      <c r="K939" t="s">
        <v>5107</v>
      </c>
      <c r="L939" t="s">
        <v>6320</v>
      </c>
      <c r="M939" t="s">
        <v>6321</v>
      </c>
      <c r="N939" t="s">
        <v>6322</v>
      </c>
      <c r="O939" t="s">
        <v>6323</v>
      </c>
      <c r="P939" t="s">
        <v>6324</v>
      </c>
    </row>
    <row r="940" spans="1:16">
      <c r="A940" t="s">
        <v>1983</v>
      </c>
      <c r="B940" t="s">
        <v>1984</v>
      </c>
      <c r="C940" t="s">
        <v>6318</v>
      </c>
      <c r="E940" t="s">
        <v>6327</v>
      </c>
      <c r="G940" t="s">
        <v>4504</v>
      </c>
      <c r="H940" t="s">
        <v>4536</v>
      </c>
      <c r="I940" t="s">
        <v>4537</v>
      </c>
      <c r="J940" t="s">
        <v>5106</v>
      </c>
      <c r="K940" t="s">
        <v>5107</v>
      </c>
      <c r="L940" t="s">
        <v>6320</v>
      </c>
      <c r="M940" t="s">
        <v>6321</v>
      </c>
      <c r="N940" t="s">
        <v>6322</v>
      </c>
      <c r="O940" t="s">
        <v>6323</v>
      </c>
      <c r="P940" t="s">
        <v>6324</v>
      </c>
    </row>
    <row r="941" spans="1:16">
      <c r="A941" t="s">
        <v>1985</v>
      </c>
      <c r="B941" t="s">
        <v>1986</v>
      </c>
      <c r="C941" t="s">
        <v>6328</v>
      </c>
      <c r="E941" t="s">
        <v>6329</v>
      </c>
      <c r="G941" t="s">
        <v>4504</v>
      </c>
      <c r="H941" t="s">
        <v>4536</v>
      </c>
      <c r="I941" t="s">
        <v>4537</v>
      </c>
      <c r="J941" t="s">
        <v>5106</v>
      </c>
      <c r="K941" t="s">
        <v>5128</v>
      </c>
      <c r="L941" t="s">
        <v>6330</v>
      </c>
      <c r="M941" t="s">
        <v>6331</v>
      </c>
      <c r="N941" t="s">
        <v>6332</v>
      </c>
      <c r="O941" t="s">
        <v>6333</v>
      </c>
    </row>
    <row r="942" spans="1:16">
      <c r="A942" t="s">
        <v>1989</v>
      </c>
      <c r="B942" t="s">
        <v>1990</v>
      </c>
      <c r="C942" t="s">
        <v>6328</v>
      </c>
      <c r="E942" t="s">
        <v>6334</v>
      </c>
      <c r="G942" t="s">
        <v>4504</v>
      </c>
      <c r="H942" t="s">
        <v>4536</v>
      </c>
      <c r="I942" t="s">
        <v>4537</v>
      </c>
      <c r="J942" t="s">
        <v>5106</v>
      </c>
      <c r="K942" t="s">
        <v>5128</v>
      </c>
      <c r="L942" t="s">
        <v>6330</v>
      </c>
      <c r="M942" t="s">
        <v>6331</v>
      </c>
      <c r="N942" t="s">
        <v>6332</v>
      </c>
      <c r="O942" t="s">
        <v>6333</v>
      </c>
    </row>
    <row r="943" spans="1:16">
      <c r="A943" t="s">
        <v>1993</v>
      </c>
      <c r="B943" t="s">
        <v>1994</v>
      </c>
      <c r="C943" t="s">
        <v>6335</v>
      </c>
      <c r="E943" t="s">
        <v>6336</v>
      </c>
      <c r="G943" t="s">
        <v>4504</v>
      </c>
      <c r="H943" t="s">
        <v>4536</v>
      </c>
      <c r="I943" t="s">
        <v>4537</v>
      </c>
      <c r="J943" t="s">
        <v>4538</v>
      </c>
      <c r="K943" t="s">
        <v>4654</v>
      </c>
      <c r="L943" t="s">
        <v>4655</v>
      </c>
      <c r="M943" t="s">
        <v>4656</v>
      </c>
      <c r="N943" t="s">
        <v>4815</v>
      </c>
      <c r="O943" t="s">
        <v>4816</v>
      </c>
    </row>
    <row r="944" spans="1:16">
      <c r="A944" t="s">
        <v>1995</v>
      </c>
      <c r="B944" t="s">
        <v>1996</v>
      </c>
      <c r="C944" t="s">
        <v>6335</v>
      </c>
      <c r="E944" t="s">
        <v>6337</v>
      </c>
      <c r="G944" t="s">
        <v>4504</v>
      </c>
      <c r="H944" t="s">
        <v>4536</v>
      </c>
      <c r="I944" t="s">
        <v>4537</v>
      </c>
      <c r="J944" t="s">
        <v>4538</v>
      </c>
      <c r="K944" t="s">
        <v>4654</v>
      </c>
      <c r="L944" t="s">
        <v>4655</v>
      </c>
      <c r="M944" t="s">
        <v>4656</v>
      </c>
      <c r="N944" t="s">
        <v>4815</v>
      </c>
      <c r="O944" t="s">
        <v>4816</v>
      </c>
    </row>
    <row r="945" spans="1:15">
      <c r="A945" t="s">
        <v>1997</v>
      </c>
      <c r="B945" t="s">
        <v>1998</v>
      </c>
      <c r="C945" t="s">
        <v>6338</v>
      </c>
      <c r="E945" t="s">
        <v>6339</v>
      </c>
      <c r="G945" t="s">
        <v>4504</v>
      </c>
      <c r="H945" t="s">
        <v>4536</v>
      </c>
      <c r="I945" t="s">
        <v>4537</v>
      </c>
      <c r="J945" t="s">
        <v>4538</v>
      </c>
      <c r="K945" t="s">
        <v>4654</v>
      </c>
      <c r="L945" t="s">
        <v>4655</v>
      </c>
      <c r="M945" t="s">
        <v>4656</v>
      </c>
      <c r="N945" t="s">
        <v>4815</v>
      </c>
      <c r="O945" t="s">
        <v>4816</v>
      </c>
    </row>
    <row r="946" spans="1:15">
      <c r="A946" t="s">
        <v>1999</v>
      </c>
      <c r="B946" t="s">
        <v>2000</v>
      </c>
      <c r="C946" t="s">
        <v>6338</v>
      </c>
      <c r="E946" t="s">
        <v>6340</v>
      </c>
      <c r="G946" t="s">
        <v>4504</v>
      </c>
      <c r="H946" t="s">
        <v>4536</v>
      </c>
      <c r="I946" t="s">
        <v>4537</v>
      </c>
      <c r="J946" t="s">
        <v>4538</v>
      </c>
      <c r="K946" t="s">
        <v>4654</v>
      </c>
      <c r="L946" t="s">
        <v>4655</v>
      </c>
      <c r="M946" t="s">
        <v>4656</v>
      </c>
      <c r="N946" t="s">
        <v>4815</v>
      </c>
      <c r="O946" t="s">
        <v>4816</v>
      </c>
    </row>
    <row r="947" spans="1:15">
      <c r="A947" t="s">
        <v>2001</v>
      </c>
      <c r="B947" t="s">
        <v>2002</v>
      </c>
      <c r="C947" t="s">
        <v>6338</v>
      </c>
      <c r="E947" t="s">
        <v>6341</v>
      </c>
      <c r="G947" t="s">
        <v>4504</v>
      </c>
      <c r="H947" t="s">
        <v>4536</v>
      </c>
      <c r="I947" t="s">
        <v>4537</v>
      </c>
      <c r="J947" t="s">
        <v>4538</v>
      </c>
      <c r="K947" t="s">
        <v>4654</v>
      </c>
      <c r="L947" t="s">
        <v>4655</v>
      </c>
      <c r="M947" t="s">
        <v>4656</v>
      </c>
      <c r="N947" t="s">
        <v>4815</v>
      </c>
      <c r="O947" t="s">
        <v>4816</v>
      </c>
    </row>
    <row r="948" spans="1:15">
      <c r="A948" t="s">
        <v>2012</v>
      </c>
      <c r="B948" t="s">
        <v>2013</v>
      </c>
      <c r="C948" t="s">
        <v>6342</v>
      </c>
      <c r="E948" t="s">
        <v>6343</v>
      </c>
      <c r="G948" t="s">
        <v>4504</v>
      </c>
      <c r="H948" t="s">
        <v>4536</v>
      </c>
      <c r="I948" t="s">
        <v>4537</v>
      </c>
      <c r="J948" t="s">
        <v>4538</v>
      </c>
      <c r="K948" t="s">
        <v>4654</v>
      </c>
      <c r="L948" t="s">
        <v>4655</v>
      </c>
      <c r="M948" t="s">
        <v>4656</v>
      </c>
      <c r="N948" t="s">
        <v>4815</v>
      </c>
      <c r="O948" t="s">
        <v>4816</v>
      </c>
    </row>
    <row r="949" spans="1:15">
      <c r="A949" t="s">
        <v>2014</v>
      </c>
      <c r="B949" t="s">
        <v>2015</v>
      </c>
      <c r="C949" t="s">
        <v>6342</v>
      </c>
      <c r="E949" t="s">
        <v>6344</v>
      </c>
      <c r="G949" t="s">
        <v>4504</v>
      </c>
      <c r="H949" t="s">
        <v>4536</v>
      </c>
      <c r="I949" t="s">
        <v>4537</v>
      </c>
      <c r="J949" t="s">
        <v>4538</v>
      </c>
      <c r="K949" t="s">
        <v>4654</v>
      </c>
      <c r="L949" t="s">
        <v>4655</v>
      </c>
      <c r="M949" t="s">
        <v>4656</v>
      </c>
      <c r="N949" t="s">
        <v>4815</v>
      </c>
      <c r="O949" t="s">
        <v>4816</v>
      </c>
    </row>
    <row r="950" spans="1:15">
      <c r="A950" t="s">
        <v>2016</v>
      </c>
      <c r="B950" t="s">
        <v>2017</v>
      </c>
      <c r="C950" t="s">
        <v>6342</v>
      </c>
      <c r="E950" t="s">
        <v>6345</v>
      </c>
      <c r="G950" t="s">
        <v>4504</v>
      </c>
      <c r="H950" t="s">
        <v>4536</v>
      </c>
      <c r="I950" t="s">
        <v>4537</v>
      </c>
      <c r="J950" t="s">
        <v>4538</v>
      </c>
      <c r="K950" t="s">
        <v>4654</v>
      </c>
      <c r="L950" t="s">
        <v>4655</v>
      </c>
      <c r="M950" t="s">
        <v>4656</v>
      </c>
      <c r="N950" t="s">
        <v>4815</v>
      </c>
      <c r="O950" t="s">
        <v>4816</v>
      </c>
    </row>
    <row r="951" spans="1:15">
      <c r="A951" t="s">
        <v>2018</v>
      </c>
      <c r="B951" t="s">
        <v>2019</v>
      </c>
      <c r="C951" t="s">
        <v>6346</v>
      </c>
      <c r="E951" t="s">
        <v>6347</v>
      </c>
      <c r="G951" t="s">
        <v>4504</v>
      </c>
      <c r="H951" t="s">
        <v>4536</v>
      </c>
      <c r="I951" t="s">
        <v>4537</v>
      </c>
      <c r="J951" t="s">
        <v>4538</v>
      </c>
      <c r="K951" t="s">
        <v>4654</v>
      </c>
      <c r="L951" t="s">
        <v>4655</v>
      </c>
      <c r="M951" t="s">
        <v>4656</v>
      </c>
      <c r="N951" t="s">
        <v>4815</v>
      </c>
      <c r="O951" t="s">
        <v>4816</v>
      </c>
    </row>
    <row r="952" spans="1:15">
      <c r="A952" t="s">
        <v>2020</v>
      </c>
      <c r="B952" t="s">
        <v>2021</v>
      </c>
      <c r="C952" t="s">
        <v>6346</v>
      </c>
      <c r="E952" t="s">
        <v>6348</v>
      </c>
      <c r="G952" t="s">
        <v>4504</v>
      </c>
      <c r="H952" t="s">
        <v>4536</v>
      </c>
      <c r="I952" t="s">
        <v>4537</v>
      </c>
      <c r="J952" t="s">
        <v>4538</v>
      </c>
      <c r="K952" t="s">
        <v>4654</v>
      </c>
      <c r="L952" t="s">
        <v>4655</v>
      </c>
      <c r="M952" t="s">
        <v>4656</v>
      </c>
      <c r="N952" t="s">
        <v>4815</v>
      </c>
      <c r="O952" t="s">
        <v>4816</v>
      </c>
    </row>
    <row r="953" spans="1:15">
      <c r="A953" t="s">
        <v>2022</v>
      </c>
      <c r="B953" t="s">
        <v>2023</v>
      </c>
      <c r="C953" t="s">
        <v>6349</v>
      </c>
      <c r="E953" t="s">
        <v>6350</v>
      </c>
      <c r="G953" t="s">
        <v>4504</v>
      </c>
      <c r="H953" t="s">
        <v>4536</v>
      </c>
      <c r="I953" t="s">
        <v>4537</v>
      </c>
      <c r="J953" t="s">
        <v>4538</v>
      </c>
      <c r="K953" t="s">
        <v>4654</v>
      </c>
      <c r="L953" t="s">
        <v>4655</v>
      </c>
      <c r="M953" t="s">
        <v>4656</v>
      </c>
      <c r="N953" t="s">
        <v>4815</v>
      </c>
      <c r="O953" t="s">
        <v>4816</v>
      </c>
    </row>
    <row r="954" spans="1:15">
      <c r="A954" t="s">
        <v>2024</v>
      </c>
      <c r="B954" t="s">
        <v>2025</v>
      </c>
      <c r="C954" t="s">
        <v>6349</v>
      </c>
      <c r="E954" t="s">
        <v>6351</v>
      </c>
      <c r="G954" t="s">
        <v>4504</v>
      </c>
      <c r="H954" t="s">
        <v>4536</v>
      </c>
      <c r="I954" t="s">
        <v>4537</v>
      </c>
      <c r="J954" t="s">
        <v>4538</v>
      </c>
      <c r="K954" t="s">
        <v>4654</v>
      </c>
      <c r="L954" t="s">
        <v>4655</v>
      </c>
      <c r="M954" t="s">
        <v>4656</v>
      </c>
      <c r="N954" t="s">
        <v>4815</v>
      </c>
      <c r="O954" t="s">
        <v>4816</v>
      </c>
    </row>
    <row r="955" spans="1:15">
      <c r="A955" t="s">
        <v>2026</v>
      </c>
      <c r="B955" t="s">
        <v>2027</v>
      </c>
      <c r="C955" t="s">
        <v>6352</v>
      </c>
      <c r="E955" t="s">
        <v>6353</v>
      </c>
      <c r="G955" t="s">
        <v>4504</v>
      </c>
      <c r="H955" t="s">
        <v>4536</v>
      </c>
      <c r="I955" t="s">
        <v>4537</v>
      </c>
      <c r="J955" t="s">
        <v>4538</v>
      </c>
      <c r="K955" t="s">
        <v>4654</v>
      </c>
      <c r="L955" t="s">
        <v>4655</v>
      </c>
      <c r="M955" t="s">
        <v>4656</v>
      </c>
      <c r="N955" t="s">
        <v>4815</v>
      </c>
      <c r="O955" t="s">
        <v>4816</v>
      </c>
    </row>
    <row r="956" spans="1:15">
      <c r="A956" t="s">
        <v>2028</v>
      </c>
      <c r="B956" t="s">
        <v>2029</v>
      </c>
      <c r="C956" t="s">
        <v>6352</v>
      </c>
      <c r="E956" t="s">
        <v>6354</v>
      </c>
      <c r="G956" t="s">
        <v>4504</v>
      </c>
      <c r="H956" t="s">
        <v>4536</v>
      </c>
      <c r="I956" t="s">
        <v>4537</v>
      </c>
      <c r="J956" t="s">
        <v>4538</v>
      </c>
      <c r="K956" t="s">
        <v>4654</v>
      </c>
      <c r="L956" t="s">
        <v>4655</v>
      </c>
      <c r="M956" t="s">
        <v>4656</v>
      </c>
      <c r="N956" t="s">
        <v>4815</v>
      </c>
      <c r="O956" t="s">
        <v>4816</v>
      </c>
    </row>
    <row r="957" spans="1:15">
      <c r="A957" t="s">
        <v>2030</v>
      </c>
      <c r="B957" t="s">
        <v>2031</v>
      </c>
      <c r="C957" t="s">
        <v>6352</v>
      </c>
      <c r="E957" t="s">
        <v>6355</v>
      </c>
      <c r="G957" t="s">
        <v>4504</v>
      </c>
      <c r="H957" t="s">
        <v>4536</v>
      </c>
      <c r="I957" t="s">
        <v>4537</v>
      </c>
      <c r="J957" t="s">
        <v>4538</v>
      </c>
      <c r="K957" t="s">
        <v>4654</v>
      </c>
      <c r="L957" t="s">
        <v>4655</v>
      </c>
      <c r="M957" t="s">
        <v>4656</v>
      </c>
      <c r="N957" t="s">
        <v>4815</v>
      </c>
      <c r="O957" t="s">
        <v>4816</v>
      </c>
    </row>
    <row r="958" spans="1:15">
      <c r="A958" t="s">
        <v>2032</v>
      </c>
      <c r="B958" t="s">
        <v>2033</v>
      </c>
      <c r="C958" t="s">
        <v>6356</v>
      </c>
      <c r="E958" t="s">
        <v>6357</v>
      </c>
      <c r="G958" t="s">
        <v>4495</v>
      </c>
      <c r="H958" t="s">
        <v>4496</v>
      </c>
      <c r="I958" t="s">
        <v>4789</v>
      </c>
      <c r="J958" t="s">
        <v>4790</v>
      </c>
      <c r="K958" t="s">
        <v>4791</v>
      </c>
      <c r="L958" t="s">
        <v>6358</v>
      </c>
    </row>
    <row r="959" spans="1:15">
      <c r="A959" t="s">
        <v>2034</v>
      </c>
      <c r="B959" t="s">
        <v>2035</v>
      </c>
      <c r="C959" t="s">
        <v>6356</v>
      </c>
      <c r="E959" t="s">
        <v>6359</v>
      </c>
      <c r="G959" t="s">
        <v>4495</v>
      </c>
      <c r="H959" t="s">
        <v>4496</v>
      </c>
      <c r="I959" t="s">
        <v>4789</v>
      </c>
      <c r="J959" t="s">
        <v>4790</v>
      </c>
      <c r="K959" t="s">
        <v>4791</v>
      </c>
      <c r="L959" t="s">
        <v>6358</v>
      </c>
    </row>
    <row r="960" spans="1:15">
      <c r="A960" t="s">
        <v>2038</v>
      </c>
      <c r="B960" t="s">
        <v>2039</v>
      </c>
      <c r="C960" t="s">
        <v>6360</v>
      </c>
      <c r="E960" t="s">
        <v>6361</v>
      </c>
      <c r="G960" t="s">
        <v>4495</v>
      </c>
      <c r="H960" t="s">
        <v>4551</v>
      </c>
      <c r="I960" t="s">
        <v>4552</v>
      </c>
      <c r="J960" t="s">
        <v>4572</v>
      </c>
      <c r="K960" t="s">
        <v>4616</v>
      </c>
      <c r="L960" t="s">
        <v>5509</v>
      </c>
    </row>
    <row r="961" spans="1:17">
      <c r="A961" t="s">
        <v>2040</v>
      </c>
      <c r="B961" t="s">
        <v>2041</v>
      </c>
      <c r="C961" t="s">
        <v>4691</v>
      </c>
      <c r="E961" t="s">
        <v>4692</v>
      </c>
      <c r="G961" t="s">
        <v>4504</v>
      </c>
      <c r="H961" t="s">
        <v>4685</v>
      </c>
      <c r="I961" t="s">
        <v>4686</v>
      </c>
      <c r="J961" t="s">
        <v>4687</v>
      </c>
      <c r="K961" t="s">
        <v>4688</v>
      </c>
      <c r="L961" t="s">
        <v>4693</v>
      </c>
    </row>
    <row r="962" spans="1:17">
      <c r="A962" t="s">
        <v>2042</v>
      </c>
      <c r="B962" t="s">
        <v>2043</v>
      </c>
      <c r="C962" t="s">
        <v>6362</v>
      </c>
      <c r="E962" t="s">
        <v>6363</v>
      </c>
      <c r="G962" t="s">
        <v>4504</v>
      </c>
      <c r="H962" t="s">
        <v>4685</v>
      </c>
      <c r="I962" t="s">
        <v>4686</v>
      </c>
      <c r="J962" t="s">
        <v>4687</v>
      </c>
      <c r="K962" t="s">
        <v>4688</v>
      </c>
      <c r="L962" t="s">
        <v>4693</v>
      </c>
    </row>
    <row r="963" spans="1:17">
      <c r="A963" t="s">
        <v>2044</v>
      </c>
      <c r="B963" t="s">
        <v>2045</v>
      </c>
      <c r="C963" t="s">
        <v>6362</v>
      </c>
      <c r="E963" t="s">
        <v>6364</v>
      </c>
      <c r="G963" t="s">
        <v>4504</v>
      </c>
      <c r="H963" t="s">
        <v>4685</v>
      </c>
      <c r="I963" t="s">
        <v>4686</v>
      </c>
      <c r="J963" t="s">
        <v>4687</v>
      </c>
      <c r="K963" t="s">
        <v>4688</v>
      </c>
      <c r="L963" t="s">
        <v>4693</v>
      </c>
    </row>
    <row r="964" spans="1:17">
      <c r="A964" t="s">
        <v>2046</v>
      </c>
      <c r="B964" t="s">
        <v>2047</v>
      </c>
      <c r="C964" t="s">
        <v>6362</v>
      </c>
      <c r="E964" t="s">
        <v>6365</v>
      </c>
      <c r="G964" t="s">
        <v>4504</v>
      </c>
      <c r="H964" t="s">
        <v>4685</v>
      </c>
      <c r="I964" t="s">
        <v>4686</v>
      </c>
      <c r="J964" t="s">
        <v>4687</v>
      </c>
      <c r="K964" t="s">
        <v>4688</v>
      </c>
      <c r="L964" t="s">
        <v>4693</v>
      </c>
    </row>
    <row r="965" spans="1:17">
      <c r="A965" t="s">
        <v>2048</v>
      </c>
      <c r="B965" t="s">
        <v>2049</v>
      </c>
      <c r="C965" t="s">
        <v>6362</v>
      </c>
      <c r="E965" t="s">
        <v>6366</v>
      </c>
      <c r="G965" t="s">
        <v>4504</v>
      </c>
      <c r="H965" t="s">
        <v>4685</v>
      </c>
      <c r="I965" t="s">
        <v>4686</v>
      </c>
      <c r="J965" t="s">
        <v>4687</v>
      </c>
      <c r="K965" t="s">
        <v>4688</v>
      </c>
      <c r="L965" t="s">
        <v>4693</v>
      </c>
    </row>
    <row r="966" spans="1:17">
      <c r="A966" t="s">
        <v>2050</v>
      </c>
      <c r="B966" t="s">
        <v>2051</v>
      </c>
      <c r="C966" t="s">
        <v>6367</v>
      </c>
      <c r="E966" t="s">
        <v>6368</v>
      </c>
      <c r="G966" t="s">
        <v>4504</v>
      </c>
      <c r="H966" t="s">
        <v>4685</v>
      </c>
      <c r="I966" t="s">
        <v>4686</v>
      </c>
      <c r="J966" t="s">
        <v>4687</v>
      </c>
      <c r="K966" t="s">
        <v>4688</v>
      </c>
      <c r="L966" t="s">
        <v>4693</v>
      </c>
    </row>
    <row r="967" spans="1:17">
      <c r="A967" t="s">
        <v>2052</v>
      </c>
      <c r="B967" t="s">
        <v>2053</v>
      </c>
      <c r="C967" t="s">
        <v>6367</v>
      </c>
      <c r="E967" t="s">
        <v>6368</v>
      </c>
      <c r="G967" t="s">
        <v>4504</v>
      </c>
      <c r="H967" t="s">
        <v>4685</v>
      </c>
      <c r="I967" t="s">
        <v>4686</v>
      </c>
      <c r="J967" t="s">
        <v>4687</v>
      </c>
      <c r="K967" t="s">
        <v>4688</v>
      </c>
      <c r="L967" t="s">
        <v>4693</v>
      </c>
    </row>
    <row r="968" spans="1:17">
      <c r="A968" t="s">
        <v>2054</v>
      </c>
      <c r="B968" t="s">
        <v>2055</v>
      </c>
      <c r="C968" t="s">
        <v>6367</v>
      </c>
      <c r="E968" t="s">
        <v>6368</v>
      </c>
      <c r="G968" t="s">
        <v>4504</v>
      </c>
      <c r="H968" t="s">
        <v>4685</v>
      </c>
      <c r="I968" t="s">
        <v>4686</v>
      </c>
      <c r="J968" t="s">
        <v>4687</v>
      </c>
      <c r="K968" t="s">
        <v>4688</v>
      </c>
      <c r="L968" t="s">
        <v>4693</v>
      </c>
    </row>
    <row r="969" spans="1:17">
      <c r="A969" t="s">
        <v>2056</v>
      </c>
      <c r="B969" t="s">
        <v>2057</v>
      </c>
      <c r="C969" t="s">
        <v>6367</v>
      </c>
      <c r="E969" t="s">
        <v>6368</v>
      </c>
      <c r="G969" t="s">
        <v>4504</v>
      </c>
      <c r="H969" t="s">
        <v>4685</v>
      </c>
      <c r="I969" t="s">
        <v>4686</v>
      </c>
      <c r="J969" t="s">
        <v>4687</v>
      </c>
      <c r="K969" t="s">
        <v>4688</v>
      </c>
      <c r="L969" t="s">
        <v>4693</v>
      </c>
    </row>
    <row r="970" spans="1:17">
      <c r="A970" t="s">
        <v>2071</v>
      </c>
      <c r="B970" t="s">
        <v>2072</v>
      </c>
      <c r="C970" t="s">
        <v>6369</v>
      </c>
      <c r="E970" t="s">
        <v>6370</v>
      </c>
      <c r="G970" t="s">
        <v>4504</v>
      </c>
      <c r="H970" t="s">
        <v>4536</v>
      </c>
      <c r="I970" t="s">
        <v>4537</v>
      </c>
      <c r="J970" t="s">
        <v>4538</v>
      </c>
      <c r="K970" t="s">
        <v>4539</v>
      </c>
      <c r="L970" t="s">
        <v>4540</v>
      </c>
      <c r="M970" t="s">
        <v>4541</v>
      </c>
      <c r="N970" t="s">
        <v>4800</v>
      </c>
      <c r="O970" t="s">
        <v>5583</v>
      </c>
      <c r="P970" t="s">
        <v>5708</v>
      </c>
    </row>
    <row r="971" spans="1:17">
      <c r="A971" t="s">
        <v>2073</v>
      </c>
      <c r="B971" t="s">
        <v>2074</v>
      </c>
      <c r="C971" t="s">
        <v>6369</v>
      </c>
      <c r="E971" t="s">
        <v>6370</v>
      </c>
      <c r="G971" t="s">
        <v>4504</v>
      </c>
      <c r="H971" t="s">
        <v>4536</v>
      </c>
      <c r="I971" t="s">
        <v>4537</v>
      </c>
      <c r="J971" t="s">
        <v>4538</v>
      </c>
      <c r="K971" t="s">
        <v>4539</v>
      </c>
      <c r="L971" t="s">
        <v>4540</v>
      </c>
      <c r="M971" t="s">
        <v>4541</v>
      </c>
      <c r="N971" t="s">
        <v>4800</v>
      </c>
      <c r="O971" t="s">
        <v>5583</v>
      </c>
      <c r="P971" t="s">
        <v>5708</v>
      </c>
    </row>
    <row r="972" spans="1:17">
      <c r="A972" t="s">
        <v>2075</v>
      </c>
      <c r="B972" t="s">
        <v>2076</v>
      </c>
      <c r="C972" t="s">
        <v>6369</v>
      </c>
      <c r="E972" t="s">
        <v>6370</v>
      </c>
      <c r="G972" t="s">
        <v>4504</v>
      </c>
      <c r="H972" t="s">
        <v>4536</v>
      </c>
      <c r="I972" t="s">
        <v>4537</v>
      </c>
      <c r="J972" t="s">
        <v>4538</v>
      </c>
      <c r="K972" t="s">
        <v>4539</v>
      </c>
      <c r="L972" t="s">
        <v>4540</v>
      </c>
      <c r="M972" t="s">
        <v>4541</v>
      </c>
      <c r="N972" t="s">
        <v>4800</v>
      </c>
      <c r="O972" t="s">
        <v>5583</v>
      </c>
      <c r="P972" t="s">
        <v>5708</v>
      </c>
    </row>
    <row r="973" spans="1:17">
      <c r="A973" t="s">
        <v>2077</v>
      </c>
      <c r="B973" t="s">
        <v>2078</v>
      </c>
      <c r="C973" t="s">
        <v>6371</v>
      </c>
      <c r="E973" t="s">
        <v>6372</v>
      </c>
      <c r="G973" t="s">
        <v>4504</v>
      </c>
      <c r="H973" t="s">
        <v>4536</v>
      </c>
      <c r="I973" t="s">
        <v>4537</v>
      </c>
      <c r="J973" t="s">
        <v>4538</v>
      </c>
      <c r="K973" t="s">
        <v>4539</v>
      </c>
      <c r="L973" t="s">
        <v>5277</v>
      </c>
      <c r="M973" t="s">
        <v>5774</v>
      </c>
      <c r="N973" t="s">
        <v>6373</v>
      </c>
      <c r="O973" t="s">
        <v>6374</v>
      </c>
      <c r="P973" t="s">
        <v>6375</v>
      </c>
      <c r="Q973" t="s">
        <v>6376</v>
      </c>
    </row>
    <row r="974" spans="1:17">
      <c r="A974" t="s">
        <v>2079</v>
      </c>
      <c r="B974" t="s">
        <v>2080</v>
      </c>
      <c r="C974" t="s">
        <v>6371</v>
      </c>
      <c r="E974" t="s">
        <v>6372</v>
      </c>
      <c r="G974" t="s">
        <v>4504</v>
      </c>
      <c r="H974" t="s">
        <v>4536</v>
      </c>
      <c r="I974" t="s">
        <v>4537</v>
      </c>
      <c r="J974" t="s">
        <v>4538</v>
      </c>
      <c r="K974" t="s">
        <v>4539</v>
      </c>
      <c r="L974" t="s">
        <v>5277</v>
      </c>
      <c r="M974" t="s">
        <v>5774</v>
      </c>
      <c r="N974" t="s">
        <v>6373</v>
      </c>
      <c r="O974" t="s">
        <v>6374</v>
      </c>
      <c r="P974" t="s">
        <v>6375</v>
      </c>
      <c r="Q974" t="s">
        <v>6376</v>
      </c>
    </row>
    <row r="975" spans="1:17">
      <c r="A975" t="s">
        <v>6377</v>
      </c>
      <c r="B975" t="s">
        <v>2082</v>
      </c>
      <c r="C975" t="s">
        <v>6378</v>
      </c>
      <c r="E975" t="s">
        <v>6379</v>
      </c>
      <c r="G975" t="s">
        <v>4504</v>
      </c>
      <c r="H975" t="s">
        <v>4536</v>
      </c>
      <c r="I975" t="s">
        <v>4537</v>
      </c>
      <c r="J975" t="s">
        <v>4538</v>
      </c>
      <c r="K975" t="s">
        <v>4539</v>
      </c>
      <c r="L975" t="s">
        <v>5277</v>
      </c>
      <c r="M975" t="s">
        <v>5774</v>
      </c>
      <c r="N975" t="s">
        <v>6373</v>
      </c>
      <c r="O975" t="s">
        <v>6374</v>
      </c>
      <c r="P975" t="s">
        <v>6375</v>
      </c>
      <c r="Q975" t="s">
        <v>6376</v>
      </c>
    </row>
    <row r="976" spans="1:17">
      <c r="A976" t="s">
        <v>6380</v>
      </c>
      <c r="B976" t="s">
        <v>2084</v>
      </c>
      <c r="C976" t="s">
        <v>6378</v>
      </c>
      <c r="E976" t="s">
        <v>6381</v>
      </c>
      <c r="G976" t="s">
        <v>4504</v>
      </c>
      <c r="H976" t="s">
        <v>4536</v>
      </c>
      <c r="I976" t="s">
        <v>4537</v>
      </c>
      <c r="J976" t="s">
        <v>4538</v>
      </c>
      <c r="K976" t="s">
        <v>4539</v>
      </c>
      <c r="L976" t="s">
        <v>5277</v>
      </c>
      <c r="M976" t="s">
        <v>5774</v>
      </c>
      <c r="N976" t="s">
        <v>6373</v>
      </c>
      <c r="O976" t="s">
        <v>6374</v>
      </c>
      <c r="P976" t="s">
        <v>6375</v>
      </c>
      <c r="Q976" t="s">
        <v>6376</v>
      </c>
    </row>
    <row r="977" spans="1:22">
      <c r="A977" t="s">
        <v>2087</v>
      </c>
      <c r="B977" t="s">
        <v>2088</v>
      </c>
      <c r="C977" t="s">
        <v>6382</v>
      </c>
      <c r="E977" t="s">
        <v>6383</v>
      </c>
      <c r="G977" t="s">
        <v>4504</v>
      </c>
      <c r="H977" t="s">
        <v>4514</v>
      </c>
      <c r="I977" t="s">
        <v>4515</v>
      </c>
      <c r="J977" t="s">
        <v>4516</v>
      </c>
      <c r="K977" t="s">
        <v>5558</v>
      </c>
      <c r="L977" t="s">
        <v>6384</v>
      </c>
      <c r="M977" t="s">
        <v>6385</v>
      </c>
      <c r="N977" t="s">
        <v>6386</v>
      </c>
      <c r="O977" t="s">
        <v>6387</v>
      </c>
      <c r="P977" t="s">
        <v>6388</v>
      </c>
      <c r="Q977" t="s">
        <v>6389</v>
      </c>
    </row>
    <row r="978" spans="1:22">
      <c r="A978" t="s">
        <v>2089</v>
      </c>
      <c r="B978" t="s">
        <v>2090</v>
      </c>
      <c r="C978" t="s">
        <v>6382</v>
      </c>
      <c r="E978" t="s">
        <v>6383</v>
      </c>
      <c r="G978" t="s">
        <v>4504</v>
      </c>
      <c r="H978" t="s">
        <v>4514</v>
      </c>
      <c r="I978" t="s">
        <v>4515</v>
      </c>
      <c r="J978" t="s">
        <v>4516</v>
      </c>
      <c r="K978" t="s">
        <v>5558</v>
      </c>
      <c r="L978" t="s">
        <v>6384</v>
      </c>
      <c r="M978" t="s">
        <v>6385</v>
      </c>
      <c r="N978" t="s">
        <v>6386</v>
      </c>
      <c r="O978" t="s">
        <v>6387</v>
      </c>
      <c r="P978" t="s">
        <v>6388</v>
      </c>
      <c r="Q978" t="s">
        <v>6389</v>
      </c>
    </row>
    <row r="979" spans="1:22">
      <c r="A979" t="s">
        <v>2091</v>
      </c>
      <c r="B979" t="s">
        <v>2092</v>
      </c>
      <c r="C979" t="s">
        <v>6390</v>
      </c>
      <c r="E979" t="s">
        <v>6391</v>
      </c>
      <c r="G979" t="s">
        <v>4504</v>
      </c>
      <c r="H979" t="s">
        <v>4514</v>
      </c>
      <c r="I979" t="s">
        <v>4515</v>
      </c>
      <c r="J979" t="s">
        <v>4516</v>
      </c>
      <c r="K979" t="s">
        <v>4517</v>
      </c>
      <c r="L979" t="s">
        <v>4518</v>
      </c>
      <c r="M979" t="s">
        <v>4519</v>
      </c>
      <c r="N979" t="s">
        <v>4520</v>
      </c>
      <c r="O979" t="s">
        <v>4521</v>
      </c>
      <c r="P979" t="s">
        <v>6069</v>
      </c>
      <c r="Q979" t="s">
        <v>6070</v>
      </c>
      <c r="R979" t="s">
        <v>6071</v>
      </c>
      <c r="S979" t="s">
        <v>6072</v>
      </c>
      <c r="T979" t="s">
        <v>6073</v>
      </c>
      <c r="U979" t="s">
        <v>6392</v>
      </c>
      <c r="V979" t="s">
        <v>6393</v>
      </c>
    </row>
    <row r="980" spans="1:22">
      <c r="A980" t="s">
        <v>2093</v>
      </c>
      <c r="B980" t="s">
        <v>2094</v>
      </c>
      <c r="C980" t="s">
        <v>6390</v>
      </c>
      <c r="E980" t="s">
        <v>6391</v>
      </c>
      <c r="G980" t="s">
        <v>4504</v>
      </c>
      <c r="H980" t="s">
        <v>4514</v>
      </c>
      <c r="I980" t="s">
        <v>4515</v>
      </c>
      <c r="J980" t="s">
        <v>4516</v>
      </c>
      <c r="K980" t="s">
        <v>4517</v>
      </c>
      <c r="L980" t="s">
        <v>4518</v>
      </c>
      <c r="M980" t="s">
        <v>4519</v>
      </c>
      <c r="N980" t="s">
        <v>4520</v>
      </c>
      <c r="O980" t="s">
        <v>4521</v>
      </c>
      <c r="P980" t="s">
        <v>6069</v>
      </c>
      <c r="Q980" t="s">
        <v>6070</v>
      </c>
      <c r="R980" t="s">
        <v>6071</v>
      </c>
      <c r="S980" t="s">
        <v>6072</v>
      </c>
      <c r="T980" t="s">
        <v>6073</v>
      </c>
      <c r="U980" t="s">
        <v>6392</v>
      </c>
      <c r="V980" t="s">
        <v>6393</v>
      </c>
    </row>
    <row r="981" spans="1:22">
      <c r="A981" t="s">
        <v>2095</v>
      </c>
      <c r="B981" t="s">
        <v>2096</v>
      </c>
      <c r="C981" t="s">
        <v>6390</v>
      </c>
      <c r="E981" t="s">
        <v>6391</v>
      </c>
      <c r="G981" t="s">
        <v>4504</v>
      </c>
      <c r="H981" t="s">
        <v>4514</v>
      </c>
      <c r="I981" t="s">
        <v>4515</v>
      </c>
      <c r="J981" t="s">
        <v>4516</v>
      </c>
      <c r="K981" t="s">
        <v>4517</v>
      </c>
      <c r="L981" t="s">
        <v>4518</v>
      </c>
      <c r="M981" t="s">
        <v>4519</v>
      </c>
      <c r="N981" t="s">
        <v>4520</v>
      </c>
      <c r="O981" t="s">
        <v>4521</v>
      </c>
      <c r="P981" t="s">
        <v>6069</v>
      </c>
      <c r="Q981" t="s">
        <v>6070</v>
      </c>
      <c r="R981" t="s">
        <v>6071</v>
      </c>
      <c r="S981" t="s">
        <v>6072</v>
      </c>
      <c r="T981" t="s">
        <v>6073</v>
      </c>
      <c r="U981" t="s">
        <v>6392</v>
      </c>
      <c r="V981" t="s">
        <v>6393</v>
      </c>
    </row>
    <row r="982" spans="1:22">
      <c r="A982" t="s">
        <v>2097</v>
      </c>
      <c r="B982" t="s">
        <v>2098</v>
      </c>
      <c r="C982" t="s">
        <v>6394</v>
      </c>
      <c r="E982" t="s">
        <v>6395</v>
      </c>
      <c r="G982" t="s">
        <v>4504</v>
      </c>
      <c r="H982" t="s">
        <v>4592</v>
      </c>
      <c r="I982" t="s">
        <v>4593</v>
      </c>
      <c r="J982" t="s">
        <v>4594</v>
      </c>
      <c r="K982" t="s">
        <v>4595</v>
      </c>
      <c r="L982" t="s">
        <v>4596</v>
      </c>
      <c r="M982" t="s">
        <v>4597</v>
      </c>
      <c r="N982" t="s">
        <v>4598</v>
      </c>
      <c r="O982" t="s">
        <v>4599</v>
      </c>
      <c r="P982" t="s">
        <v>4600</v>
      </c>
      <c r="Q982" t="s">
        <v>4601</v>
      </c>
      <c r="R982" t="s">
        <v>5186</v>
      </c>
      <c r="S982" t="s">
        <v>5187</v>
      </c>
      <c r="T982" t="s">
        <v>6396</v>
      </c>
    </row>
    <row r="983" spans="1:22">
      <c r="A983" t="s">
        <v>2099</v>
      </c>
      <c r="B983" t="s">
        <v>2100</v>
      </c>
      <c r="C983" t="s">
        <v>6394</v>
      </c>
      <c r="E983" t="s">
        <v>6397</v>
      </c>
      <c r="G983" t="s">
        <v>4504</v>
      </c>
      <c r="H983" t="s">
        <v>4592</v>
      </c>
      <c r="I983" t="s">
        <v>4593</v>
      </c>
      <c r="J983" t="s">
        <v>4594</v>
      </c>
      <c r="K983" t="s">
        <v>4595</v>
      </c>
      <c r="L983" t="s">
        <v>4596</v>
      </c>
      <c r="M983" t="s">
        <v>4597</v>
      </c>
      <c r="N983" t="s">
        <v>4598</v>
      </c>
      <c r="O983" t="s">
        <v>4599</v>
      </c>
      <c r="P983" t="s">
        <v>4600</v>
      </c>
      <c r="Q983" t="s">
        <v>4601</v>
      </c>
      <c r="R983" t="s">
        <v>5186</v>
      </c>
      <c r="S983" t="s">
        <v>5187</v>
      </c>
      <c r="T983" t="s">
        <v>6396</v>
      </c>
    </row>
    <row r="984" spans="1:22">
      <c r="A984" t="s">
        <v>2101</v>
      </c>
      <c r="B984" t="s">
        <v>2102</v>
      </c>
      <c r="C984" t="s">
        <v>6398</v>
      </c>
      <c r="E984" t="s">
        <v>6399</v>
      </c>
      <c r="G984" t="s">
        <v>4504</v>
      </c>
      <c r="H984" t="s">
        <v>4592</v>
      </c>
      <c r="I984" t="s">
        <v>4593</v>
      </c>
      <c r="J984" t="s">
        <v>4594</v>
      </c>
      <c r="K984" t="s">
        <v>4595</v>
      </c>
      <c r="L984" t="s">
        <v>4596</v>
      </c>
      <c r="M984" t="s">
        <v>4597</v>
      </c>
      <c r="N984" t="s">
        <v>4598</v>
      </c>
      <c r="O984" t="s">
        <v>4599</v>
      </c>
      <c r="P984" t="s">
        <v>4600</v>
      </c>
      <c r="Q984" t="s">
        <v>4601</v>
      </c>
      <c r="R984" t="s">
        <v>5186</v>
      </c>
      <c r="S984" t="s">
        <v>5187</v>
      </c>
      <c r="T984" t="s">
        <v>5188</v>
      </c>
    </row>
    <row r="985" spans="1:22">
      <c r="A985" t="s">
        <v>2103</v>
      </c>
      <c r="B985" t="s">
        <v>2104</v>
      </c>
      <c r="C985" t="s">
        <v>6398</v>
      </c>
      <c r="E985" t="s">
        <v>6400</v>
      </c>
      <c r="G985" t="s">
        <v>4504</v>
      </c>
      <c r="H985" t="s">
        <v>4592</v>
      </c>
      <c r="I985" t="s">
        <v>4593</v>
      </c>
      <c r="J985" t="s">
        <v>4594</v>
      </c>
      <c r="K985" t="s">
        <v>4595</v>
      </c>
      <c r="L985" t="s">
        <v>4596</v>
      </c>
      <c r="M985" t="s">
        <v>4597</v>
      </c>
      <c r="N985" t="s">
        <v>4598</v>
      </c>
      <c r="O985" t="s">
        <v>4599</v>
      </c>
      <c r="P985" t="s">
        <v>4600</v>
      </c>
      <c r="Q985" t="s">
        <v>4601</v>
      </c>
      <c r="R985" t="s">
        <v>5186</v>
      </c>
      <c r="S985" t="s">
        <v>5187</v>
      </c>
      <c r="T985" t="s">
        <v>5188</v>
      </c>
    </row>
    <row r="986" spans="1:22">
      <c r="A986" t="s">
        <v>2105</v>
      </c>
      <c r="B986" t="s">
        <v>2106</v>
      </c>
      <c r="C986" t="s">
        <v>5184</v>
      </c>
      <c r="E986" t="s">
        <v>6401</v>
      </c>
      <c r="G986" t="s">
        <v>4504</v>
      </c>
      <c r="H986" t="s">
        <v>4592</v>
      </c>
      <c r="I986" t="s">
        <v>4593</v>
      </c>
      <c r="J986" t="s">
        <v>4594</v>
      </c>
      <c r="K986" t="s">
        <v>4595</v>
      </c>
      <c r="L986" t="s">
        <v>4596</v>
      </c>
      <c r="M986" t="s">
        <v>4597</v>
      </c>
      <c r="N986" t="s">
        <v>4598</v>
      </c>
      <c r="O986" t="s">
        <v>4599</v>
      </c>
      <c r="P986" t="s">
        <v>4600</v>
      </c>
      <c r="Q986" t="s">
        <v>4601</v>
      </c>
      <c r="R986" t="s">
        <v>5186</v>
      </c>
      <c r="S986" t="s">
        <v>5187</v>
      </c>
      <c r="T986" t="s">
        <v>5188</v>
      </c>
    </row>
    <row r="987" spans="1:22">
      <c r="A987" t="s">
        <v>2107</v>
      </c>
      <c r="B987" t="s">
        <v>2108</v>
      </c>
      <c r="C987" t="s">
        <v>5184</v>
      </c>
      <c r="E987" t="s">
        <v>6402</v>
      </c>
      <c r="G987" t="s">
        <v>4504</v>
      </c>
      <c r="H987" t="s">
        <v>4592</v>
      </c>
      <c r="I987" t="s">
        <v>4593</v>
      </c>
      <c r="J987" t="s">
        <v>4594</v>
      </c>
      <c r="K987" t="s">
        <v>4595</v>
      </c>
      <c r="L987" t="s">
        <v>4596</v>
      </c>
      <c r="M987" t="s">
        <v>4597</v>
      </c>
      <c r="N987" t="s">
        <v>4598</v>
      </c>
      <c r="O987" t="s">
        <v>4599</v>
      </c>
      <c r="P987" t="s">
        <v>4600</v>
      </c>
      <c r="Q987" t="s">
        <v>4601</v>
      </c>
      <c r="R987" t="s">
        <v>5186</v>
      </c>
      <c r="S987" t="s">
        <v>5187</v>
      </c>
      <c r="T987" t="s">
        <v>5188</v>
      </c>
    </row>
    <row r="988" spans="1:22">
      <c r="A988" t="s">
        <v>2109</v>
      </c>
      <c r="B988" t="s">
        <v>2110</v>
      </c>
      <c r="C988" t="s">
        <v>6403</v>
      </c>
      <c r="E988" t="s">
        <v>6404</v>
      </c>
      <c r="G988" t="s">
        <v>4504</v>
      </c>
      <c r="H988" t="s">
        <v>4592</v>
      </c>
      <c r="I988" t="s">
        <v>4593</v>
      </c>
      <c r="J988" t="s">
        <v>4594</v>
      </c>
      <c r="K988" t="s">
        <v>4595</v>
      </c>
      <c r="L988" t="s">
        <v>4596</v>
      </c>
      <c r="M988" t="s">
        <v>4597</v>
      </c>
      <c r="N988" t="s">
        <v>4598</v>
      </c>
      <c r="O988" t="s">
        <v>4599</v>
      </c>
      <c r="P988" t="s">
        <v>4600</v>
      </c>
      <c r="Q988" t="s">
        <v>4601</v>
      </c>
      <c r="R988" t="s">
        <v>5186</v>
      </c>
      <c r="S988" t="s">
        <v>5187</v>
      </c>
      <c r="T988" t="s">
        <v>5188</v>
      </c>
    </row>
    <row r="989" spans="1:22">
      <c r="A989" t="s">
        <v>2111</v>
      </c>
      <c r="B989" t="s">
        <v>2112</v>
      </c>
      <c r="C989" t="s">
        <v>5193</v>
      </c>
      <c r="E989" t="s">
        <v>6405</v>
      </c>
      <c r="G989" t="s">
        <v>4504</v>
      </c>
      <c r="H989" t="s">
        <v>4592</v>
      </c>
      <c r="I989" t="s">
        <v>4593</v>
      </c>
      <c r="J989" t="s">
        <v>4594</v>
      </c>
      <c r="K989" t="s">
        <v>4595</v>
      </c>
      <c r="L989" t="s">
        <v>4596</v>
      </c>
      <c r="M989" t="s">
        <v>4597</v>
      </c>
      <c r="N989" t="s">
        <v>4598</v>
      </c>
      <c r="O989" t="s">
        <v>4599</v>
      </c>
      <c r="P989" t="s">
        <v>4600</v>
      </c>
      <c r="Q989" t="s">
        <v>4601</v>
      </c>
      <c r="R989" t="s">
        <v>5186</v>
      </c>
      <c r="S989" t="s">
        <v>5187</v>
      </c>
      <c r="T989" t="s">
        <v>5188</v>
      </c>
    </row>
    <row r="990" spans="1:22">
      <c r="A990" t="s">
        <v>2113</v>
      </c>
      <c r="B990" t="s">
        <v>2114</v>
      </c>
      <c r="C990" t="s">
        <v>6406</v>
      </c>
      <c r="E990" t="s">
        <v>6407</v>
      </c>
      <c r="G990" t="s">
        <v>4504</v>
      </c>
      <c r="H990" t="s">
        <v>4592</v>
      </c>
      <c r="I990" t="s">
        <v>4593</v>
      </c>
      <c r="J990" t="s">
        <v>4594</v>
      </c>
      <c r="K990" t="s">
        <v>4595</v>
      </c>
      <c r="L990" t="s">
        <v>4596</v>
      </c>
      <c r="M990" t="s">
        <v>4597</v>
      </c>
      <c r="N990" t="s">
        <v>4598</v>
      </c>
      <c r="O990" t="s">
        <v>4599</v>
      </c>
      <c r="P990" t="s">
        <v>4600</v>
      </c>
      <c r="Q990" t="s">
        <v>4601</v>
      </c>
      <c r="R990" t="s">
        <v>5186</v>
      </c>
      <c r="S990" t="s">
        <v>5187</v>
      </c>
      <c r="T990" t="s">
        <v>6396</v>
      </c>
    </row>
    <row r="991" spans="1:22">
      <c r="A991" t="s">
        <v>2115</v>
      </c>
      <c r="B991" t="s">
        <v>2116</v>
      </c>
      <c r="C991" t="s">
        <v>6406</v>
      </c>
      <c r="E991" t="s">
        <v>6408</v>
      </c>
      <c r="G991" t="s">
        <v>4504</v>
      </c>
      <c r="H991" t="s">
        <v>4592</v>
      </c>
      <c r="I991" t="s">
        <v>4593</v>
      </c>
      <c r="J991" t="s">
        <v>4594</v>
      </c>
      <c r="K991" t="s">
        <v>4595</v>
      </c>
      <c r="L991" t="s">
        <v>4596</v>
      </c>
      <c r="M991" t="s">
        <v>4597</v>
      </c>
      <c r="N991" t="s">
        <v>4598</v>
      </c>
      <c r="O991" t="s">
        <v>4599</v>
      </c>
      <c r="P991" t="s">
        <v>4600</v>
      </c>
      <c r="Q991" t="s">
        <v>4601</v>
      </c>
      <c r="R991" t="s">
        <v>5186</v>
      </c>
      <c r="S991" t="s">
        <v>5187</v>
      </c>
      <c r="T991" t="s">
        <v>6396</v>
      </c>
    </row>
    <row r="992" spans="1:22">
      <c r="A992" t="s">
        <v>2119</v>
      </c>
      <c r="B992" t="s">
        <v>2120</v>
      </c>
      <c r="C992" t="s">
        <v>5238</v>
      </c>
      <c r="E992" t="s">
        <v>6409</v>
      </c>
      <c r="G992" t="s">
        <v>4504</v>
      </c>
      <c r="H992" t="s">
        <v>4514</v>
      </c>
      <c r="I992" t="s">
        <v>4637</v>
      </c>
      <c r="J992" t="s">
        <v>4638</v>
      </c>
      <c r="K992" t="s">
        <v>4639</v>
      </c>
      <c r="L992" t="s">
        <v>4640</v>
      </c>
      <c r="M992" t="s">
        <v>4641</v>
      </c>
      <c r="N992" t="s">
        <v>4642</v>
      </c>
      <c r="O992" t="s">
        <v>4643</v>
      </c>
      <c r="P992" t="s">
        <v>5240</v>
      </c>
      <c r="Q992" t="s">
        <v>5241</v>
      </c>
      <c r="R992" t="s">
        <v>5242</v>
      </c>
      <c r="S992" t="s">
        <v>5243</v>
      </c>
      <c r="T992" t="s">
        <v>5244</v>
      </c>
    </row>
    <row r="993" spans="1:23">
      <c r="A993" t="s">
        <v>2121</v>
      </c>
      <c r="B993" t="s">
        <v>2122</v>
      </c>
      <c r="C993" t="s">
        <v>5238</v>
      </c>
      <c r="E993" t="s">
        <v>6410</v>
      </c>
      <c r="G993" t="s">
        <v>4504</v>
      </c>
      <c r="H993" t="s">
        <v>4514</v>
      </c>
      <c r="I993" t="s">
        <v>4637</v>
      </c>
      <c r="J993" t="s">
        <v>4638</v>
      </c>
      <c r="K993" t="s">
        <v>4639</v>
      </c>
      <c r="L993" t="s">
        <v>4640</v>
      </c>
      <c r="M993" t="s">
        <v>4641</v>
      </c>
      <c r="N993" t="s">
        <v>4642</v>
      </c>
      <c r="O993" t="s">
        <v>4643</v>
      </c>
      <c r="P993" t="s">
        <v>5240</v>
      </c>
      <c r="Q993" t="s">
        <v>5241</v>
      </c>
      <c r="R993" t="s">
        <v>5242</v>
      </c>
      <c r="S993" t="s">
        <v>5243</v>
      </c>
      <c r="T993" t="s">
        <v>5244</v>
      </c>
    </row>
    <row r="994" spans="1:23">
      <c r="A994" t="s">
        <v>2127</v>
      </c>
      <c r="B994" t="s">
        <v>2128</v>
      </c>
      <c r="C994" t="s">
        <v>4635</v>
      </c>
      <c r="E994" t="s">
        <v>6411</v>
      </c>
      <c r="G994" t="s">
        <v>4504</v>
      </c>
      <c r="H994" t="s">
        <v>4514</v>
      </c>
      <c r="I994" t="s">
        <v>4637</v>
      </c>
      <c r="J994" t="s">
        <v>4638</v>
      </c>
      <c r="K994" t="s">
        <v>4639</v>
      </c>
      <c r="L994" t="s">
        <v>4640</v>
      </c>
      <c r="M994" t="s">
        <v>4641</v>
      </c>
      <c r="N994" t="s">
        <v>4642</v>
      </c>
      <c r="O994" t="s">
        <v>4643</v>
      </c>
      <c r="P994" t="s">
        <v>4644</v>
      </c>
      <c r="Q994" t="s">
        <v>4645</v>
      </c>
      <c r="R994" t="s">
        <v>4646</v>
      </c>
      <c r="S994" t="s">
        <v>4647</v>
      </c>
      <c r="T994" t="s">
        <v>4648</v>
      </c>
      <c r="U994" t="s">
        <v>4649</v>
      </c>
      <c r="V994" t="s">
        <v>4650</v>
      </c>
      <c r="W994" t="s">
        <v>4651</v>
      </c>
    </row>
    <row r="995" spans="1:23">
      <c r="A995" t="s">
        <v>2129</v>
      </c>
      <c r="B995" t="s">
        <v>2130</v>
      </c>
      <c r="C995" t="s">
        <v>4635</v>
      </c>
      <c r="E995" t="s">
        <v>6412</v>
      </c>
      <c r="G995" t="s">
        <v>4504</v>
      </c>
      <c r="H995" t="s">
        <v>4514</v>
      </c>
      <c r="I995" t="s">
        <v>4637</v>
      </c>
      <c r="J995" t="s">
        <v>4638</v>
      </c>
      <c r="K995" t="s">
        <v>4639</v>
      </c>
      <c r="L995" t="s">
        <v>4640</v>
      </c>
      <c r="M995" t="s">
        <v>4641</v>
      </c>
      <c r="N995" t="s">
        <v>4642</v>
      </c>
      <c r="O995" t="s">
        <v>4643</v>
      </c>
      <c r="P995" t="s">
        <v>4644</v>
      </c>
      <c r="Q995" t="s">
        <v>4645</v>
      </c>
      <c r="R995" t="s">
        <v>4646</v>
      </c>
      <c r="S995" t="s">
        <v>4647</v>
      </c>
      <c r="T995" t="s">
        <v>4648</v>
      </c>
      <c r="U995" t="s">
        <v>4649</v>
      </c>
      <c r="V995" t="s">
        <v>4650</v>
      </c>
      <c r="W995" t="s">
        <v>4651</v>
      </c>
    </row>
    <row r="996" spans="1:23">
      <c r="A996" t="s">
        <v>2131</v>
      </c>
      <c r="B996" t="s">
        <v>2132</v>
      </c>
      <c r="C996" t="s">
        <v>6413</v>
      </c>
      <c r="E996" t="s">
        <v>6414</v>
      </c>
      <c r="G996" t="s">
        <v>4495</v>
      </c>
      <c r="H996" t="s">
        <v>4496</v>
      </c>
      <c r="I996" t="s">
        <v>5467</v>
      </c>
      <c r="J996" t="s">
        <v>5468</v>
      </c>
      <c r="K996" t="s">
        <v>5469</v>
      </c>
      <c r="L996" t="s">
        <v>5470</v>
      </c>
    </row>
    <row r="997" spans="1:23">
      <c r="A997" t="s">
        <v>2133</v>
      </c>
      <c r="B997" t="s">
        <v>2134</v>
      </c>
      <c r="C997" t="s">
        <v>6413</v>
      </c>
      <c r="E997" t="s">
        <v>6415</v>
      </c>
      <c r="G997" t="s">
        <v>4495</v>
      </c>
      <c r="H997" t="s">
        <v>4496</v>
      </c>
      <c r="I997" t="s">
        <v>5467</v>
      </c>
      <c r="J997" t="s">
        <v>5468</v>
      </c>
      <c r="K997" t="s">
        <v>5469</v>
      </c>
      <c r="L997" t="s">
        <v>5470</v>
      </c>
    </row>
    <row r="998" spans="1:23">
      <c r="A998" t="s">
        <v>2135</v>
      </c>
      <c r="B998" t="s">
        <v>2136</v>
      </c>
      <c r="C998" t="s">
        <v>6416</v>
      </c>
      <c r="E998" t="s">
        <v>6417</v>
      </c>
      <c r="G998" t="s">
        <v>4495</v>
      </c>
      <c r="H998" t="s">
        <v>4551</v>
      </c>
      <c r="I998" t="s">
        <v>4552</v>
      </c>
      <c r="J998" t="s">
        <v>4722</v>
      </c>
      <c r="K998" t="s">
        <v>4723</v>
      </c>
      <c r="L998" t="s">
        <v>5622</v>
      </c>
    </row>
    <row r="999" spans="1:23">
      <c r="A999" t="s">
        <v>2137</v>
      </c>
      <c r="B999" t="s">
        <v>2138</v>
      </c>
      <c r="C999" t="s">
        <v>6418</v>
      </c>
      <c r="E999" t="s">
        <v>6419</v>
      </c>
      <c r="G999" t="s">
        <v>4495</v>
      </c>
      <c r="H999" t="s">
        <v>4551</v>
      </c>
      <c r="I999" t="s">
        <v>4552</v>
      </c>
      <c r="J999" t="s">
        <v>4722</v>
      </c>
      <c r="K999" t="s">
        <v>4723</v>
      </c>
      <c r="L999" t="s">
        <v>5622</v>
      </c>
    </row>
    <row r="1000" spans="1:23">
      <c r="A1000" t="s">
        <v>2139</v>
      </c>
      <c r="B1000" t="s">
        <v>2140</v>
      </c>
      <c r="C1000" t="s">
        <v>6420</v>
      </c>
      <c r="E1000" t="s">
        <v>6421</v>
      </c>
      <c r="G1000" t="s">
        <v>4495</v>
      </c>
      <c r="H1000" t="s">
        <v>4551</v>
      </c>
      <c r="I1000" t="s">
        <v>4552</v>
      </c>
      <c r="J1000" t="s">
        <v>4553</v>
      </c>
      <c r="K1000" t="s">
        <v>4554</v>
      </c>
      <c r="L1000" t="s">
        <v>6060</v>
      </c>
    </row>
    <row r="1001" spans="1:23">
      <c r="A1001" t="s">
        <v>2141</v>
      </c>
      <c r="B1001" t="s">
        <v>2142</v>
      </c>
      <c r="C1001" t="s">
        <v>6420</v>
      </c>
      <c r="E1001" t="s">
        <v>6422</v>
      </c>
      <c r="G1001" t="s">
        <v>4495</v>
      </c>
      <c r="H1001" t="s">
        <v>4551</v>
      </c>
      <c r="I1001" t="s">
        <v>4552</v>
      </c>
      <c r="J1001" t="s">
        <v>4553</v>
      </c>
      <c r="K1001" t="s">
        <v>4554</v>
      </c>
      <c r="L1001" t="s">
        <v>6060</v>
      </c>
    </row>
    <row r="1002" spans="1:23">
      <c r="A1002" t="s">
        <v>2143</v>
      </c>
      <c r="B1002" t="s">
        <v>2144</v>
      </c>
      <c r="C1002" t="s">
        <v>6420</v>
      </c>
      <c r="E1002" t="s">
        <v>6423</v>
      </c>
      <c r="G1002" t="s">
        <v>4495</v>
      </c>
      <c r="H1002" t="s">
        <v>4551</v>
      </c>
      <c r="I1002" t="s">
        <v>4552</v>
      </c>
      <c r="J1002" t="s">
        <v>4553</v>
      </c>
      <c r="K1002" t="s">
        <v>4554</v>
      </c>
      <c r="L1002" t="s">
        <v>6060</v>
      </c>
    </row>
    <row r="1003" spans="1:23">
      <c r="A1003" t="s">
        <v>6424</v>
      </c>
      <c r="B1003" t="s">
        <v>2146</v>
      </c>
      <c r="C1003" t="s">
        <v>6425</v>
      </c>
      <c r="E1003" t="s">
        <v>6426</v>
      </c>
      <c r="G1003" t="s">
        <v>4495</v>
      </c>
      <c r="H1003" t="s">
        <v>4496</v>
      </c>
      <c r="I1003" t="s">
        <v>4783</v>
      </c>
      <c r="J1003" t="s">
        <v>4784</v>
      </c>
      <c r="K1003" t="s">
        <v>4785</v>
      </c>
      <c r="L1003" t="s">
        <v>6427</v>
      </c>
    </row>
    <row r="1004" spans="1:23">
      <c r="A1004" t="s">
        <v>6428</v>
      </c>
      <c r="B1004" t="s">
        <v>2148</v>
      </c>
      <c r="C1004" t="s">
        <v>6425</v>
      </c>
      <c r="E1004" t="s">
        <v>6429</v>
      </c>
      <c r="G1004" t="s">
        <v>4495</v>
      </c>
      <c r="H1004" t="s">
        <v>4496</v>
      </c>
      <c r="I1004" t="s">
        <v>4783</v>
      </c>
      <c r="J1004" t="s">
        <v>4784</v>
      </c>
      <c r="K1004" t="s">
        <v>4785</v>
      </c>
      <c r="L1004" t="s">
        <v>6427</v>
      </c>
    </row>
    <row r="1005" spans="1:23">
      <c r="A1005" t="s">
        <v>2149</v>
      </c>
      <c r="B1005" t="s">
        <v>2150</v>
      </c>
      <c r="C1005" t="s">
        <v>6430</v>
      </c>
      <c r="E1005" t="s">
        <v>6431</v>
      </c>
      <c r="G1005" t="s">
        <v>4504</v>
      </c>
      <c r="H1005" t="s">
        <v>4536</v>
      </c>
      <c r="I1005" t="s">
        <v>4537</v>
      </c>
      <c r="J1005" t="s">
        <v>4538</v>
      </c>
      <c r="K1005" t="s">
        <v>4539</v>
      </c>
      <c r="L1005" t="s">
        <v>4540</v>
      </c>
      <c r="M1005" t="s">
        <v>4541</v>
      </c>
      <c r="N1005" t="s">
        <v>4800</v>
      </c>
      <c r="O1005" t="s">
        <v>4801</v>
      </c>
      <c r="P1005" t="s">
        <v>4802</v>
      </c>
    </row>
    <row r="1006" spans="1:23">
      <c r="A1006" t="s">
        <v>2151</v>
      </c>
      <c r="B1006" t="s">
        <v>2152</v>
      </c>
      <c r="C1006" t="s">
        <v>6430</v>
      </c>
      <c r="E1006" t="s">
        <v>6431</v>
      </c>
      <c r="G1006" t="s">
        <v>4504</v>
      </c>
      <c r="H1006" t="s">
        <v>4536</v>
      </c>
      <c r="I1006" t="s">
        <v>4537</v>
      </c>
      <c r="J1006" t="s">
        <v>4538</v>
      </c>
      <c r="K1006" t="s">
        <v>4539</v>
      </c>
      <c r="L1006" t="s">
        <v>4540</v>
      </c>
      <c r="M1006" t="s">
        <v>4541</v>
      </c>
      <c r="N1006" t="s">
        <v>4800</v>
      </c>
      <c r="O1006" t="s">
        <v>4801</v>
      </c>
      <c r="P1006" t="s">
        <v>4802</v>
      </c>
    </row>
    <row r="1007" spans="1:23">
      <c r="A1007" t="s">
        <v>2153</v>
      </c>
      <c r="B1007" t="s">
        <v>2154</v>
      </c>
      <c r="C1007" t="s">
        <v>6430</v>
      </c>
      <c r="E1007" t="s">
        <v>6431</v>
      </c>
      <c r="G1007" t="s">
        <v>4504</v>
      </c>
      <c r="H1007" t="s">
        <v>4536</v>
      </c>
      <c r="I1007" t="s">
        <v>4537</v>
      </c>
      <c r="J1007" t="s">
        <v>4538</v>
      </c>
      <c r="K1007" t="s">
        <v>4539</v>
      </c>
      <c r="L1007" t="s">
        <v>4540</v>
      </c>
      <c r="M1007" t="s">
        <v>4541</v>
      </c>
      <c r="N1007" t="s">
        <v>4800</v>
      </c>
      <c r="O1007" t="s">
        <v>4801</v>
      </c>
      <c r="P1007" t="s">
        <v>4802</v>
      </c>
    </row>
    <row r="1008" spans="1:23">
      <c r="A1008" t="s">
        <v>2155</v>
      </c>
      <c r="B1008" t="s">
        <v>2156</v>
      </c>
      <c r="C1008" t="s">
        <v>6432</v>
      </c>
      <c r="E1008" t="s">
        <v>6433</v>
      </c>
      <c r="G1008" t="s">
        <v>4504</v>
      </c>
      <c r="H1008" t="s">
        <v>4505</v>
      </c>
      <c r="I1008" t="s">
        <v>4628</v>
      </c>
      <c r="J1008" t="s">
        <v>4629</v>
      </c>
      <c r="K1008" t="s">
        <v>4630</v>
      </c>
      <c r="L1008" t="s">
        <v>4631</v>
      </c>
      <c r="M1008" t="s">
        <v>4632</v>
      </c>
      <c r="N1008" t="s">
        <v>5548</v>
      </c>
      <c r="O1008" t="s">
        <v>6434</v>
      </c>
    </row>
    <row r="1009" spans="1:16">
      <c r="A1009" t="s">
        <v>2157</v>
      </c>
      <c r="B1009" t="s">
        <v>2158</v>
      </c>
      <c r="C1009" t="s">
        <v>6432</v>
      </c>
      <c r="E1009" t="s">
        <v>6435</v>
      </c>
      <c r="G1009" t="s">
        <v>4504</v>
      </c>
      <c r="H1009" t="s">
        <v>4505</v>
      </c>
      <c r="I1009" t="s">
        <v>4628</v>
      </c>
      <c r="J1009" t="s">
        <v>4629</v>
      </c>
      <c r="K1009" t="s">
        <v>4630</v>
      </c>
      <c r="L1009" t="s">
        <v>4631</v>
      </c>
      <c r="M1009" t="s">
        <v>4632</v>
      </c>
      <c r="N1009" t="s">
        <v>5548</v>
      </c>
      <c r="O1009" t="s">
        <v>6434</v>
      </c>
    </row>
    <row r="1010" spans="1:16">
      <c r="A1010" t="s">
        <v>2159</v>
      </c>
      <c r="B1010" t="s">
        <v>2160</v>
      </c>
      <c r="C1010" t="s">
        <v>6436</v>
      </c>
      <c r="E1010" t="s">
        <v>6437</v>
      </c>
      <c r="G1010" t="s">
        <v>4504</v>
      </c>
      <c r="H1010" t="s">
        <v>5474</v>
      </c>
      <c r="I1010" t="s">
        <v>5790</v>
      </c>
      <c r="J1010" t="s">
        <v>6438</v>
      </c>
      <c r="K1010" t="s">
        <v>6439</v>
      </c>
      <c r="L1010" t="s">
        <v>6440</v>
      </c>
    </row>
    <row r="1011" spans="1:16">
      <c r="A1011" t="s">
        <v>2161</v>
      </c>
      <c r="B1011" t="s">
        <v>2162</v>
      </c>
      <c r="C1011" t="s">
        <v>6436</v>
      </c>
      <c r="E1011" t="s">
        <v>6441</v>
      </c>
      <c r="G1011" t="s">
        <v>4504</v>
      </c>
      <c r="H1011" t="s">
        <v>5474</v>
      </c>
      <c r="I1011" t="s">
        <v>5790</v>
      </c>
      <c r="J1011" t="s">
        <v>6438</v>
      </c>
      <c r="K1011" t="s">
        <v>6439</v>
      </c>
      <c r="L1011" t="s">
        <v>6440</v>
      </c>
    </row>
    <row r="1012" spans="1:16">
      <c r="A1012" t="s">
        <v>2163</v>
      </c>
      <c r="B1012" t="s">
        <v>2164</v>
      </c>
      <c r="C1012" t="s">
        <v>6436</v>
      </c>
      <c r="E1012" t="s">
        <v>6442</v>
      </c>
      <c r="G1012" t="s">
        <v>4504</v>
      </c>
      <c r="H1012" t="s">
        <v>5474</v>
      </c>
      <c r="I1012" t="s">
        <v>5790</v>
      </c>
      <c r="J1012" t="s">
        <v>6438</v>
      </c>
      <c r="K1012" t="s">
        <v>6439</v>
      </c>
      <c r="L1012" t="s">
        <v>6440</v>
      </c>
    </row>
    <row r="1013" spans="1:16">
      <c r="A1013" t="s">
        <v>2165</v>
      </c>
      <c r="B1013" t="s">
        <v>2166</v>
      </c>
      <c r="C1013" t="s">
        <v>6436</v>
      </c>
      <c r="E1013" t="s">
        <v>6443</v>
      </c>
      <c r="G1013" t="s">
        <v>4504</v>
      </c>
      <c r="H1013" t="s">
        <v>5474</v>
      </c>
      <c r="I1013" t="s">
        <v>5790</v>
      </c>
      <c r="J1013" t="s">
        <v>6438</v>
      </c>
      <c r="K1013" t="s">
        <v>6439</v>
      </c>
      <c r="L1013" t="s">
        <v>6440</v>
      </c>
    </row>
    <row r="1014" spans="1:16">
      <c r="A1014" t="s">
        <v>2167</v>
      </c>
      <c r="B1014" t="s">
        <v>2168</v>
      </c>
      <c r="C1014" t="s">
        <v>6436</v>
      </c>
      <c r="E1014" t="s">
        <v>6444</v>
      </c>
      <c r="G1014" t="s">
        <v>4504</v>
      </c>
      <c r="H1014" t="s">
        <v>5474</v>
      </c>
      <c r="I1014" t="s">
        <v>5790</v>
      </c>
      <c r="J1014" t="s">
        <v>6438</v>
      </c>
      <c r="K1014" t="s">
        <v>6439</v>
      </c>
      <c r="L1014" t="s">
        <v>6440</v>
      </c>
    </row>
    <row r="1015" spans="1:16">
      <c r="A1015" t="s">
        <v>2169</v>
      </c>
      <c r="B1015" t="s">
        <v>2170</v>
      </c>
      <c r="C1015" t="s">
        <v>6445</v>
      </c>
      <c r="E1015" t="s">
        <v>6446</v>
      </c>
      <c r="G1015" t="s">
        <v>4504</v>
      </c>
      <c r="H1015" t="s">
        <v>4536</v>
      </c>
      <c r="I1015" t="s">
        <v>4537</v>
      </c>
      <c r="J1015" t="s">
        <v>4538</v>
      </c>
      <c r="K1015" t="s">
        <v>4539</v>
      </c>
      <c r="L1015" t="s">
        <v>5277</v>
      </c>
      <c r="M1015" t="s">
        <v>5278</v>
      </c>
      <c r="N1015" t="s">
        <v>6447</v>
      </c>
      <c r="O1015" t="s">
        <v>6448</v>
      </c>
      <c r="P1015" t="s">
        <v>6449</v>
      </c>
    </row>
    <row r="1016" spans="1:16">
      <c r="A1016" t="s">
        <v>2172</v>
      </c>
      <c r="B1016" t="s">
        <v>2173</v>
      </c>
      <c r="C1016" t="s">
        <v>6445</v>
      </c>
      <c r="E1016" t="s">
        <v>6446</v>
      </c>
      <c r="G1016" t="s">
        <v>4504</v>
      </c>
      <c r="H1016" t="s">
        <v>4536</v>
      </c>
      <c r="I1016" t="s">
        <v>4537</v>
      </c>
      <c r="J1016" t="s">
        <v>4538</v>
      </c>
      <c r="K1016" t="s">
        <v>4539</v>
      </c>
      <c r="L1016" t="s">
        <v>5277</v>
      </c>
      <c r="M1016" t="s">
        <v>5278</v>
      </c>
      <c r="N1016" t="s">
        <v>6447</v>
      </c>
      <c r="O1016" t="s">
        <v>6448</v>
      </c>
      <c r="P1016" t="s">
        <v>6449</v>
      </c>
    </row>
    <row r="1017" spans="1:16">
      <c r="A1017" t="s">
        <v>2174</v>
      </c>
      <c r="B1017" t="s">
        <v>2175</v>
      </c>
      <c r="C1017" t="s">
        <v>6450</v>
      </c>
      <c r="E1017" t="s">
        <v>6451</v>
      </c>
      <c r="G1017" t="s">
        <v>4504</v>
      </c>
      <c r="H1017" t="s">
        <v>5474</v>
      </c>
      <c r="I1017" t="s">
        <v>6452</v>
      </c>
      <c r="J1017" t="s">
        <v>6453</v>
      </c>
      <c r="K1017" t="s">
        <v>6454</v>
      </c>
    </row>
    <row r="1018" spans="1:16">
      <c r="A1018" t="s">
        <v>2176</v>
      </c>
      <c r="B1018" t="s">
        <v>2177</v>
      </c>
      <c r="C1018" t="s">
        <v>6455</v>
      </c>
      <c r="E1018" t="s">
        <v>6456</v>
      </c>
      <c r="G1018" t="s">
        <v>4504</v>
      </c>
      <c r="H1018" t="s">
        <v>5180</v>
      </c>
      <c r="I1018" t="s">
        <v>5845</v>
      </c>
      <c r="J1018" t="s">
        <v>5846</v>
      </c>
      <c r="K1018" t="s">
        <v>6457</v>
      </c>
    </row>
    <row r="1019" spans="1:16">
      <c r="A1019" t="s">
        <v>2178</v>
      </c>
      <c r="B1019" t="s">
        <v>2179</v>
      </c>
      <c r="C1019" t="s">
        <v>6455</v>
      </c>
      <c r="E1019" t="s">
        <v>6456</v>
      </c>
      <c r="G1019" t="s">
        <v>4504</v>
      </c>
      <c r="H1019" t="s">
        <v>5180</v>
      </c>
      <c r="I1019" t="s">
        <v>5845</v>
      </c>
      <c r="J1019" t="s">
        <v>5846</v>
      </c>
      <c r="K1019" t="s">
        <v>6457</v>
      </c>
    </row>
    <row r="1020" spans="1:16">
      <c r="A1020" t="s">
        <v>2180</v>
      </c>
      <c r="B1020" t="s">
        <v>2181</v>
      </c>
      <c r="C1020" t="s">
        <v>6455</v>
      </c>
      <c r="E1020" t="s">
        <v>6456</v>
      </c>
      <c r="G1020" t="s">
        <v>4504</v>
      </c>
      <c r="H1020" t="s">
        <v>5180</v>
      </c>
      <c r="I1020" t="s">
        <v>5845</v>
      </c>
      <c r="J1020" t="s">
        <v>5846</v>
      </c>
      <c r="K1020" t="s">
        <v>6457</v>
      </c>
    </row>
    <row r="1021" spans="1:16">
      <c r="A1021" t="s">
        <v>2182</v>
      </c>
      <c r="B1021" t="s">
        <v>2183</v>
      </c>
      <c r="C1021" t="s">
        <v>6458</v>
      </c>
      <c r="E1021" t="s">
        <v>6459</v>
      </c>
      <c r="G1021" t="s">
        <v>4504</v>
      </c>
      <c r="H1021" t="s">
        <v>4514</v>
      </c>
      <c r="I1021" t="s">
        <v>4515</v>
      </c>
      <c r="J1021" t="s">
        <v>5118</v>
      </c>
      <c r="K1021" t="s">
        <v>5119</v>
      </c>
      <c r="L1021" t="s">
        <v>6460</v>
      </c>
      <c r="M1021" t="s">
        <v>6461</v>
      </c>
      <c r="N1021" t="s">
        <v>6462</v>
      </c>
      <c r="O1021" t="s">
        <v>6463</v>
      </c>
    </row>
    <row r="1022" spans="1:16">
      <c r="A1022" t="s">
        <v>2184</v>
      </c>
      <c r="B1022" t="s">
        <v>2185</v>
      </c>
      <c r="C1022" t="s">
        <v>6458</v>
      </c>
      <c r="E1022" t="s">
        <v>6464</v>
      </c>
      <c r="G1022" t="s">
        <v>4504</v>
      </c>
      <c r="H1022" t="s">
        <v>4514</v>
      </c>
      <c r="I1022" t="s">
        <v>4515</v>
      </c>
      <c r="J1022" t="s">
        <v>5118</v>
      </c>
      <c r="K1022" t="s">
        <v>5119</v>
      </c>
      <c r="L1022" t="s">
        <v>6460</v>
      </c>
      <c r="M1022" t="s">
        <v>6461</v>
      </c>
      <c r="N1022" t="s">
        <v>6462</v>
      </c>
      <c r="O1022" t="s">
        <v>6463</v>
      </c>
    </row>
    <row r="1023" spans="1:16">
      <c r="A1023" t="s">
        <v>2186</v>
      </c>
      <c r="B1023" t="s">
        <v>2187</v>
      </c>
      <c r="C1023" t="s">
        <v>6458</v>
      </c>
      <c r="E1023" t="s">
        <v>6465</v>
      </c>
      <c r="G1023" t="s">
        <v>4504</v>
      </c>
      <c r="H1023" t="s">
        <v>4514</v>
      </c>
      <c r="I1023" t="s">
        <v>4515</v>
      </c>
      <c r="J1023" t="s">
        <v>5118</v>
      </c>
      <c r="K1023" t="s">
        <v>5119</v>
      </c>
      <c r="L1023" t="s">
        <v>6460</v>
      </c>
      <c r="M1023" t="s">
        <v>6461</v>
      </c>
      <c r="N1023" t="s">
        <v>6462</v>
      </c>
      <c r="O1023" t="s">
        <v>6463</v>
      </c>
    </row>
    <row r="1024" spans="1:16">
      <c r="A1024" t="s">
        <v>2188</v>
      </c>
      <c r="B1024" t="s">
        <v>2189</v>
      </c>
      <c r="C1024" t="s">
        <v>6458</v>
      </c>
      <c r="E1024" t="s">
        <v>6466</v>
      </c>
      <c r="G1024" t="s">
        <v>4504</v>
      </c>
      <c r="H1024" t="s">
        <v>4514</v>
      </c>
      <c r="I1024" t="s">
        <v>4515</v>
      </c>
      <c r="J1024" t="s">
        <v>5118</v>
      </c>
      <c r="K1024" t="s">
        <v>5119</v>
      </c>
      <c r="L1024" t="s">
        <v>6460</v>
      </c>
      <c r="M1024" t="s">
        <v>6461</v>
      </c>
      <c r="N1024" t="s">
        <v>6462</v>
      </c>
      <c r="O1024" t="s">
        <v>6463</v>
      </c>
    </row>
    <row r="1025" spans="1:25">
      <c r="A1025" t="s">
        <v>2194</v>
      </c>
      <c r="B1025" t="s">
        <v>2195</v>
      </c>
      <c r="C1025" t="s">
        <v>5071</v>
      </c>
      <c r="E1025" t="s">
        <v>6467</v>
      </c>
      <c r="G1025" t="s">
        <v>4504</v>
      </c>
      <c r="H1025" t="s">
        <v>4514</v>
      </c>
      <c r="I1025" t="s">
        <v>4637</v>
      </c>
      <c r="J1025" t="s">
        <v>4638</v>
      </c>
      <c r="K1025" t="s">
        <v>4639</v>
      </c>
      <c r="L1025" t="s">
        <v>4640</v>
      </c>
      <c r="M1025" t="s">
        <v>4641</v>
      </c>
      <c r="N1025" t="s">
        <v>4642</v>
      </c>
      <c r="O1025" t="s">
        <v>5073</v>
      </c>
      <c r="P1025" t="s">
        <v>5074</v>
      </c>
      <c r="Q1025" t="s">
        <v>5075</v>
      </c>
      <c r="R1025" t="s">
        <v>5076</v>
      </c>
      <c r="S1025" t="s">
        <v>5077</v>
      </c>
      <c r="T1025" t="s">
        <v>5078</v>
      </c>
      <c r="U1025" t="s">
        <v>5079</v>
      </c>
    </row>
    <row r="1026" spans="1:25">
      <c r="A1026" t="s">
        <v>2196</v>
      </c>
      <c r="B1026" t="s">
        <v>2197</v>
      </c>
      <c r="C1026" t="s">
        <v>5071</v>
      </c>
      <c r="E1026" t="s">
        <v>6468</v>
      </c>
      <c r="G1026" t="s">
        <v>4504</v>
      </c>
      <c r="H1026" t="s">
        <v>4514</v>
      </c>
      <c r="I1026" t="s">
        <v>4637</v>
      </c>
      <c r="J1026" t="s">
        <v>4638</v>
      </c>
      <c r="K1026" t="s">
        <v>4639</v>
      </c>
      <c r="L1026" t="s">
        <v>4640</v>
      </c>
      <c r="M1026" t="s">
        <v>4641</v>
      </c>
      <c r="N1026" t="s">
        <v>4642</v>
      </c>
      <c r="O1026" t="s">
        <v>5073</v>
      </c>
      <c r="P1026" t="s">
        <v>5074</v>
      </c>
      <c r="Q1026" t="s">
        <v>5075</v>
      </c>
      <c r="R1026" t="s">
        <v>5076</v>
      </c>
      <c r="S1026" t="s">
        <v>5077</v>
      </c>
      <c r="T1026" t="s">
        <v>5078</v>
      </c>
      <c r="U1026" t="s">
        <v>5079</v>
      </c>
    </row>
    <row r="1027" spans="1:25">
      <c r="A1027" t="s">
        <v>2198</v>
      </c>
      <c r="B1027" t="s">
        <v>2199</v>
      </c>
      <c r="C1027" t="s">
        <v>6034</v>
      </c>
      <c r="E1027" t="s">
        <v>6469</v>
      </c>
      <c r="G1027" t="s">
        <v>4504</v>
      </c>
      <c r="H1027" t="s">
        <v>4514</v>
      </c>
      <c r="I1027" t="s">
        <v>4637</v>
      </c>
      <c r="J1027" t="s">
        <v>4638</v>
      </c>
      <c r="K1027" t="s">
        <v>4639</v>
      </c>
      <c r="L1027" t="s">
        <v>4640</v>
      </c>
      <c r="M1027" t="s">
        <v>6036</v>
      </c>
      <c r="N1027" t="s">
        <v>6037</v>
      </c>
      <c r="O1027" t="s">
        <v>6038</v>
      </c>
      <c r="P1027" t="s">
        <v>6039</v>
      </c>
      <c r="Q1027" t="s">
        <v>6040</v>
      </c>
      <c r="R1027" t="s">
        <v>6041</v>
      </c>
      <c r="S1027" t="s">
        <v>6042</v>
      </c>
      <c r="T1027" t="s">
        <v>6043</v>
      </c>
      <c r="U1027" t="s">
        <v>6044</v>
      </c>
      <c r="V1027" t="s">
        <v>6045</v>
      </c>
      <c r="W1027" t="s">
        <v>6046</v>
      </c>
      <c r="X1027" t="s">
        <v>6047</v>
      </c>
      <c r="Y1027" t="s">
        <v>6048</v>
      </c>
    </row>
    <row r="1028" spans="1:25">
      <c r="A1028" t="s">
        <v>2202</v>
      </c>
      <c r="B1028" t="s">
        <v>2203</v>
      </c>
      <c r="C1028" t="s">
        <v>6129</v>
      </c>
      <c r="E1028" t="s">
        <v>6470</v>
      </c>
      <c r="G1028" t="s">
        <v>4504</v>
      </c>
      <c r="H1028" t="s">
        <v>4514</v>
      </c>
      <c r="I1028" t="s">
        <v>4637</v>
      </c>
      <c r="J1028" t="s">
        <v>4638</v>
      </c>
      <c r="K1028" t="s">
        <v>4639</v>
      </c>
      <c r="L1028" t="s">
        <v>4640</v>
      </c>
      <c r="M1028" t="s">
        <v>4641</v>
      </c>
      <c r="N1028" t="s">
        <v>4642</v>
      </c>
      <c r="O1028" t="s">
        <v>5073</v>
      </c>
      <c r="P1028" t="s">
        <v>5817</v>
      </c>
      <c r="Q1028" t="s">
        <v>5818</v>
      </c>
      <c r="R1028" t="s">
        <v>6131</v>
      </c>
      <c r="S1028" t="s">
        <v>6132</v>
      </c>
    </row>
    <row r="1029" spans="1:25">
      <c r="A1029" t="s">
        <v>2204</v>
      </c>
      <c r="B1029" t="s">
        <v>2205</v>
      </c>
      <c r="C1029" t="s">
        <v>4778</v>
      </c>
      <c r="E1029" t="s">
        <v>6471</v>
      </c>
      <c r="G1029" t="s">
        <v>4504</v>
      </c>
      <c r="H1029" t="s">
        <v>4514</v>
      </c>
      <c r="I1029" t="s">
        <v>4637</v>
      </c>
      <c r="J1029" t="s">
        <v>4638</v>
      </c>
      <c r="K1029" t="s">
        <v>4639</v>
      </c>
      <c r="L1029" t="s">
        <v>4640</v>
      </c>
      <c r="M1029" t="s">
        <v>4755</v>
      </c>
      <c r="N1029" t="s">
        <v>4756</v>
      </c>
      <c r="O1029" t="s">
        <v>4757</v>
      </c>
      <c r="P1029" t="s">
        <v>4768</v>
      </c>
      <c r="Q1029" t="s">
        <v>4769</v>
      </c>
      <c r="R1029" t="s">
        <v>4770</v>
      </c>
      <c r="S1029" t="s">
        <v>4780</v>
      </c>
    </row>
    <row r="1030" spans="1:25">
      <c r="A1030" t="s">
        <v>2206</v>
      </c>
      <c r="B1030" t="s">
        <v>2207</v>
      </c>
      <c r="C1030" t="s">
        <v>4778</v>
      </c>
      <c r="E1030" t="s">
        <v>6472</v>
      </c>
      <c r="G1030" t="s">
        <v>4504</v>
      </c>
      <c r="H1030" t="s">
        <v>4514</v>
      </c>
      <c r="I1030" t="s">
        <v>4637</v>
      </c>
      <c r="J1030" t="s">
        <v>4638</v>
      </c>
      <c r="K1030" t="s">
        <v>4639</v>
      </c>
      <c r="L1030" t="s">
        <v>4640</v>
      </c>
      <c r="M1030" t="s">
        <v>4755</v>
      </c>
      <c r="N1030" t="s">
        <v>4756</v>
      </c>
      <c r="O1030" t="s">
        <v>4757</v>
      </c>
      <c r="P1030" t="s">
        <v>4768</v>
      </c>
      <c r="Q1030" t="s">
        <v>4769</v>
      </c>
      <c r="R1030" t="s">
        <v>4770</v>
      </c>
      <c r="S1030" t="s">
        <v>4780</v>
      </c>
    </row>
    <row r="1031" spans="1:25">
      <c r="A1031" t="s">
        <v>2208</v>
      </c>
      <c r="B1031" t="s">
        <v>2209</v>
      </c>
      <c r="C1031" t="s">
        <v>4778</v>
      </c>
      <c r="E1031" t="s">
        <v>6473</v>
      </c>
      <c r="G1031" t="s">
        <v>4504</v>
      </c>
      <c r="H1031" t="s">
        <v>4514</v>
      </c>
      <c r="I1031" t="s">
        <v>4637</v>
      </c>
      <c r="J1031" t="s">
        <v>4638</v>
      </c>
      <c r="K1031" t="s">
        <v>4639</v>
      </c>
      <c r="L1031" t="s">
        <v>4640</v>
      </c>
      <c r="M1031" t="s">
        <v>4755</v>
      </c>
      <c r="N1031" t="s">
        <v>4756</v>
      </c>
      <c r="O1031" t="s">
        <v>4757</v>
      </c>
      <c r="P1031" t="s">
        <v>4768</v>
      </c>
      <c r="Q1031" t="s">
        <v>4769</v>
      </c>
      <c r="R1031" t="s">
        <v>4770</v>
      </c>
      <c r="S1031" t="s">
        <v>4780</v>
      </c>
    </row>
    <row r="1032" spans="1:25">
      <c r="A1032" t="s">
        <v>2210</v>
      </c>
      <c r="B1032" t="s">
        <v>2211</v>
      </c>
      <c r="C1032" t="s">
        <v>4778</v>
      </c>
      <c r="E1032" t="s">
        <v>6474</v>
      </c>
      <c r="G1032" t="s">
        <v>4504</v>
      </c>
      <c r="H1032" t="s">
        <v>4514</v>
      </c>
      <c r="I1032" t="s">
        <v>4637</v>
      </c>
      <c r="J1032" t="s">
        <v>4638</v>
      </c>
      <c r="K1032" t="s">
        <v>4639</v>
      </c>
      <c r="L1032" t="s">
        <v>4640</v>
      </c>
      <c r="M1032" t="s">
        <v>4755</v>
      </c>
      <c r="N1032" t="s">
        <v>4756</v>
      </c>
      <c r="O1032" t="s">
        <v>4757</v>
      </c>
      <c r="P1032" t="s">
        <v>4768</v>
      </c>
      <c r="Q1032" t="s">
        <v>4769</v>
      </c>
      <c r="R1032" t="s">
        <v>4770</v>
      </c>
      <c r="S1032" t="s">
        <v>4780</v>
      </c>
    </row>
    <row r="1033" spans="1:25">
      <c r="A1033" t="s">
        <v>2212</v>
      </c>
      <c r="B1033" t="s">
        <v>2213</v>
      </c>
      <c r="C1033" t="s">
        <v>5233</v>
      </c>
      <c r="E1033" t="s">
        <v>6475</v>
      </c>
      <c r="G1033" t="s">
        <v>4504</v>
      </c>
      <c r="H1033" t="s">
        <v>4514</v>
      </c>
      <c r="I1033" t="s">
        <v>4637</v>
      </c>
      <c r="J1033" t="s">
        <v>4638</v>
      </c>
      <c r="K1033" t="s">
        <v>4639</v>
      </c>
      <c r="L1033" t="s">
        <v>4640</v>
      </c>
      <c r="M1033" t="s">
        <v>4641</v>
      </c>
      <c r="N1033" t="s">
        <v>4642</v>
      </c>
      <c r="O1033" t="s">
        <v>5073</v>
      </c>
      <c r="P1033" t="s">
        <v>5074</v>
      </c>
      <c r="Q1033" t="s">
        <v>5235</v>
      </c>
      <c r="R1033" t="s">
        <v>5236</v>
      </c>
      <c r="S1033" t="s">
        <v>5237</v>
      </c>
    </row>
    <row r="1034" spans="1:25">
      <c r="A1034" t="s">
        <v>2215</v>
      </c>
      <c r="B1034" t="s">
        <v>2216</v>
      </c>
      <c r="C1034" t="s">
        <v>5233</v>
      </c>
      <c r="E1034" t="s">
        <v>6476</v>
      </c>
      <c r="G1034" t="s">
        <v>4504</v>
      </c>
      <c r="H1034" t="s">
        <v>4514</v>
      </c>
      <c r="I1034" t="s">
        <v>4637</v>
      </c>
      <c r="J1034" t="s">
        <v>4638</v>
      </c>
      <c r="K1034" t="s">
        <v>4639</v>
      </c>
      <c r="L1034" t="s">
        <v>4640</v>
      </c>
      <c r="M1034" t="s">
        <v>4641</v>
      </c>
      <c r="N1034" t="s">
        <v>4642</v>
      </c>
      <c r="O1034" t="s">
        <v>5073</v>
      </c>
      <c r="P1034" t="s">
        <v>5074</v>
      </c>
      <c r="Q1034" t="s">
        <v>5235</v>
      </c>
      <c r="R1034" t="s">
        <v>5236</v>
      </c>
      <c r="S1034" t="s">
        <v>5237</v>
      </c>
    </row>
    <row r="1035" spans="1:25">
      <c r="A1035" t="s">
        <v>2217</v>
      </c>
      <c r="B1035" t="s">
        <v>2218</v>
      </c>
      <c r="C1035" t="s">
        <v>5233</v>
      </c>
      <c r="E1035" t="s">
        <v>6477</v>
      </c>
      <c r="G1035" t="s">
        <v>4504</v>
      </c>
      <c r="H1035" t="s">
        <v>4514</v>
      </c>
      <c r="I1035" t="s">
        <v>4637</v>
      </c>
      <c r="J1035" t="s">
        <v>4638</v>
      </c>
      <c r="K1035" t="s">
        <v>4639</v>
      </c>
      <c r="L1035" t="s">
        <v>4640</v>
      </c>
      <c r="M1035" t="s">
        <v>4641</v>
      </c>
      <c r="N1035" t="s">
        <v>4642</v>
      </c>
      <c r="O1035" t="s">
        <v>5073</v>
      </c>
      <c r="P1035" t="s">
        <v>5074</v>
      </c>
      <c r="Q1035" t="s">
        <v>5235</v>
      </c>
      <c r="R1035" t="s">
        <v>5236</v>
      </c>
      <c r="S1035" t="s">
        <v>5237</v>
      </c>
    </row>
    <row r="1036" spans="1:25">
      <c r="A1036" t="s">
        <v>2219</v>
      </c>
      <c r="B1036" t="s">
        <v>2220</v>
      </c>
      <c r="C1036" t="s">
        <v>5233</v>
      </c>
      <c r="E1036" t="s">
        <v>6478</v>
      </c>
      <c r="G1036" t="s">
        <v>4504</v>
      </c>
      <c r="H1036" t="s">
        <v>4514</v>
      </c>
      <c r="I1036" t="s">
        <v>4637</v>
      </c>
      <c r="J1036" t="s">
        <v>4638</v>
      </c>
      <c r="K1036" t="s">
        <v>4639</v>
      </c>
      <c r="L1036" t="s">
        <v>4640</v>
      </c>
      <c r="M1036" t="s">
        <v>4641</v>
      </c>
      <c r="N1036" t="s">
        <v>4642</v>
      </c>
      <c r="O1036" t="s">
        <v>5073</v>
      </c>
      <c r="P1036" t="s">
        <v>5074</v>
      </c>
      <c r="Q1036" t="s">
        <v>5235</v>
      </c>
      <c r="R1036" t="s">
        <v>5236</v>
      </c>
      <c r="S1036" t="s">
        <v>5237</v>
      </c>
    </row>
    <row r="1037" spans="1:25">
      <c r="A1037" t="s">
        <v>2223</v>
      </c>
      <c r="B1037" t="s">
        <v>2224</v>
      </c>
      <c r="C1037" t="s">
        <v>5233</v>
      </c>
      <c r="E1037" t="s">
        <v>6479</v>
      </c>
      <c r="G1037" t="s">
        <v>4504</v>
      </c>
      <c r="H1037" t="s">
        <v>4514</v>
      </c>
      <c r="I1037" t="s">
        <v>4637</v>
      </c>
      <c r="J1037" t="s">
        <v>4638</v>
      </c>
      <c r="K1037" t="s">
        <v>4639</v>
      </c>
      <c r="L1037" t="s">
        <v>4640</v>
      </c>
      <c r="M1037" t="s">
        <v>4641</v>
      </c>
      <c r="N1037" t="s">
        <v>4642</v>
      </c>
      <c r="O1037" t="s">
        <v>5073</v>
      </c>
      <c r="P1037" t="s">
        <v>5074</v>
      </c>
      <c r="Q1037" t="s">
        <v>5235</v>
      </c>
      <c r="R1037" t="s">
        <v>5236</v>
      </c>
      <c r="S1037" t="s">
        <v>5237</v>
      </c>
    </row>
    <row r="1038" spans="1:25">
      <c r="A1038" t="s">
        <v>2227</v>
      </c>
      <c r="B1038" t="s">
        <v>2228</v>
      </c>
      <c r="C1038" t="s">
        <v>6480</v>
      </c>
      <c r="E1038" t="s">
        <v>6481</v>
      </c>
      <c r="G1038" t="s">
        <v>4504</v>
      </c>
      <c r="H1038" t="s">
        <v>4592</v>
      </c>
      <c r="I1038" t="s">
        <v>4593</v>
      </c>
      <c r="J1038" t="s">
        <v>4594</v>
      </c>
      <c r="K1038" t="s">
        <v>4595</v>
      </c>
      <c r="L1038" t="s">
        <v>4596</v>
      </c>
      <c r="M1038" t="s">
        <v>4597</v>
      </c>
      <c r="N1038" t="s">
        <v>4598</v>
      </c>
      <c r="O1038" t="s">
        <v>4599</v>
      </c>
      <c r="P1038" t="s">
        <v>4600</v>
      </c>
      <c r="Q1038" t="s">
        <v>4601</v>
      </c>
      <c r="R1038" t="s">
        <v>5186</v>
      </c>
      <c r="S1038" t="s">
        <v>5187</v>
      </c>
      <c r="T1038" t="s">
        <v>6482</v>
      </c>
    </row>
    <row r="1039" spans="1:25">
      <c r="A1039" t="s">
        <v>2229</v>
      </c>
      <c r="B1039" t="s">
        <v>2230</v>
      </c>
      <c r="C1039" t="s">
        <v>6483</v>
      </c>
      <c r="D1039" t="s">
        <v>6484</v>
      </c>
      <c r="E1039" t="s">
        <v>6485</v>
      </c>
      <c r="G1039" t="s">
        <v>4504</v>
      </c>
      <c r="H1039" t="s">
        <v>5154</v>
      </c>
      <c r="I1039" t="s">
        <v>5155</v>
      </c>
      <c r="J1039" t="s">
        <v>6486</v>
      </c>
      <c r="K1039" t="s">
        <v>6487</v>
      </c>
    </row>
    <row r="1040" spans="1:25">
      <c r="A1040" t="s">
        <v>2231</v>
      </c>
      <c r="B1040" t="s">
        <v>2232</v>
      </c>
      <c r="C1040" t="s">
        <v>6488</v>
      </c>
      <c r="E1040" t="s">
        <v>6489</v>
      </c>
      <c r="G1040" t="s">
        <v>4495</v>
      </c>
      <c r="H1040" t="s">
        <v>4496</v>
      </c>
      <c r="I1040" t="s">
        <v>5825</v>
      </c>
      <c r="J1040" t="s">
        <v>5826</v>
      </c>
      <c r="K1040" t="s">
        <v>5827</v>
      </c>
      <c r="L1040" t="s">
        <v>5828</v>
      </c>
    </row>
    <row r="1041" spans="1:16">
      <c r="A1041" t="s">
        <v>2233</v>
      </c>
      <c r="B1041" t="s">
        <v>2234</v>
      </c>
      <c r="C1041" t="s">
        <v>6488</v>
      </c>
      <c r="E1041" t="s">
        <v>6490</v>
      </c>
      <c r="G1041" t="s">
        <v>4495</v>
      </c>
      <c r="H1041" t="s">
        <v>4496</v>
      </c>
      <c r="I1041" t="s">
        <v>5825</v>
      </c>
      <c r="J1041" t="s">
        <v>5826</v>
      </c>
      <c r="K1041" t="s">
        <v>5827</v>
      </c>
      <c r="L1041" t="s">
        <v>5828</v>
      </c>
    </row>
    <row r="1042" spans="1:16">
      <c r="A1042" t="s">
        <v>2235</v>
      </c>
      <c r="B1042" t="s">
        <v>2236</v>
      </c>
      <c r="C1042" t="s">
        <v>6491</v>
      </c>
      <c r="E1042" t="s">
        <v>6492</v>
      </c>
      <c r="G1042" t="s">
        <v>4495</v>
      </c>
      <c r="H1042" t="s">
        <v>4551</v>
      </c>
      <c r="I1042" t="s">
        <v>4552</v>
      </c>
      <c r="J1042" t="s">
        <v>4553</v>
      </c>
      <c r="K1042" t="s">
        <v>4554</v>
      </c>
      <c r="L1042" t="s">
        <v>6493</v>
      </c>
    </row>
    <row r="1043" spans="1:16">
      <c r="A1043" t="s">
        <v>2237</v>
      </c>
      <c r="B1043" t="s">
        <v>2238</v>
      </c>
      <c r="C1043" t="s">
        <v>6491</v>
      </c>
      <c r="E1043" t="s">
        <v>6494</v>
      </c>
      <c r="G1043" t="s">
        <v>4495</v>
      </c>
      <c r="H1043" t="s">
        <v>4551</v>
      </c>
      <c r="I1043" t="s">
        <v>4552</v>
      </c>
      <c r="J1043" t="s">
        <v>4553</v>
      </c>
      <c r="K1043" t="s">
        <v>4554</v>
      </c>
      <c r="L1043" t="s">
        <v>6493</v>
      </c>
    </row>
    <row r="1044" spans="1:16">
      <c r="A1044" t="s">
        <v>2239</v>
      </c>
      <c r="B1044" t="s">
        <v>2240</v>
      </c>
      <c r="C1044" t="s">
        <v>6495</v>
      </c>
      <c r="E1044" t="s">
        <v>6496</v>
      </c>
      <c r="G1044" t="s">
        <v>4504</v>
      </c>
      <c r="H1044" t="s">
        <v>4536</v>
      </c>
      <c r="I1044" t="s">
        <v>4537</v>
      </c>
      <c r="J1044" t="s">
        <v>4538</v>
      </c>
      <c r="K1044" t="s">
        <v>4539</v>
      </c>
      <c r="L1044" t="s">
        <v>4540</v>
      </c>
      <c r="M1044" t="s">
        <v>4541</v>
      </c>
      <c r="N1044" t="s">
        <v>4800</v>
      </c>
      <c r="O1044" t="s">
        <v>5687</v>
      </c>
      <c r="P1044" t="s">
        <v>5889</v>
      </c>
    </row>
    <row r="1045" spans="1:16">
      <c r="A1045" t="s">
        <v>2241</v>
      </c>
      <c r="B1045" t="s">
        <v>2242</v>
      </c>
      <c r="C1045" t="s">
        <v>6495</v>
      </c>
      <c r="E1045" t="s">
        <v>6496</v>
      </c>
      <c r="G1045" t="s">
        <v>4504</v>
      </c>
      <c r="H1045" t="s">
        <v>4536</v>
      </c>
      <c r="I1045" t="s">
        <v>4537</v>
      </c>
      <c r="J1045" t="s">
        <v>4538</v>
      </c>
      <c r="K1045" t="s">
        <v>4539</v>
      </c>
      <c r="L1045" t="s">
        <v>4540</v>
      </c>
      <c r="M1045" t="s">
        <v>4541</v>
      </c>
      <c r="N1045" t="s">
        <v>4800</v>
      </c>
      <c r="O1045" t="s">
        <v>5687</v>
      </c>
      <c r="P1045" t="s">
        <v>5889</v>
      </c>
    </row>
    <row r="1046" spans="1:16">
      <c r="A1046" t="s">
        <v>2243</v>
      </c>
      <c r="B1046" t="s">
        <v>2244</v>
      </c>
      <c r="C1046" t="s">
        <v>6495</v>
      </c>
      <c r="E1046" t="s">
        <v>6496</v>
      </c>
      <c r="G1046" t="s">
        <v>4504</v>
      </c>
      <c r="H1046" t="s">
        <v>4536</v>
      </c>
      <c r="I1046" t="s">
        <v>4537</v>
      </c>
      <c r="J1046" t="s">
        <v>4538</v>
      </c>
      <c r="K1046" t="s">
        <v>4539</v>
      </c>
      <c r="L1046" t="s">
        <v>4540</v>
      </c>
      <c r="M1046" t="s">
        <v>4541</v>
      </c>
      <c r="N1046" t="s">
        <v>4800</v>
      </c>
      <c r="O1046" t="s">
        <v>5687</v>
      </c>
      <c r="P1046" t="s">
        <v>5889</v>
      </c>
    </row>
    <row r="1047" spans="1:16">
      <c r="A1047" t="s">
        <v>2245</v>
      </c>
      <c r="B1047" t="s">
        <v>2246</v>
      </c>
      <c r="C1047" t="s">
        <v>6495</v>
      </c>
      <c r="E1047" t="s">
        <v>6496</v>
      </c>
      <c r="G1047" t="s">
        <v>4504</v>
      </c>
      <c r="H1047" t="s">
        <v>4536</v>
      </c>
      <c r="I1047" t="s">
        <v>4537</v>
      </c>
      <c r="J1047" t="s">
        <v>4538</v>
      </c>
      <c r="K1047" t="s">
        <v>4539</v>
      </c>
      <c r="L1047" t="s">
        <v>4540</v>
      </c>
      <c r="M1047" t="s">
        <v>4541</v>
      </c>
      <c r="N1047" t="s">
        <v>4800</v>
      </c>
      <c r="O1047" t="s">
        <v>5687</v>
      </c>
      <c r="P1047" t="s">
        <v>5889</v>
      </c>
    </row>
    <row r="1048" spans="1:16">
      <c r="A1048" t="s">
        <v>2247</v>
      </c>
      <c r="B1048" t="s">
        <v>2248</v>
      </c>
      <c r="C1048" t="s">
        <v>6497</v>
      </c>
      <c r="E1048" t="s">
        <v>6498</v>
      </c>
      <c r="G1048" t="s">
        <v>4504</v>
      </c>
      <c r="H1048" t="s">
        <v>4536</v>
      </c>
      <c r="I1048" t="s">
        <v>4537</v>
      </c>
      <c r="J1048" t="s">
        <v>4538</v>
      </c>
      <c r="K1048" t="s">
        <v>4654</v>
      </c>
      <c r="L1048" t="s">
        <v>4655</v>
      </c>
      <c r="M1048" t="s">
        <v>4656</v>
      </c>
      <c r="N1048" t="s">
        <v>5658</v>
      </c>
      <c r="O1048" t="s">
        <v>5659</v>
      </c>
    </row>
    <row r="1049" spans="1:16">
      <c r="A1049" t="s">
        <v>2249</v>
      </c>
      <c r="B1049" t="s">
        <v>2250</v>
      </c>
      <c r="C1049" t="s">
        <v>6497</v>
      </c>
      <c r="E1049" t="s">
        <v>6499</v>
      </c>
      <c r="G1049" t="s">
        <v>4504</v>
      </c>
      <c r="H1049" t="s">
        <v>4536</v>
      </c>
      <c r="I1049" t="s">
        <v>4537</v>
      </c>
      <c r="J1049" t="s">
        <v>4538</v>
      </c>
      <c r="K1049" t="s">
        <v>4654</v>
      </c>
      <c r="L1049" t="s">
        <v>4655</v>
      </c>
      <c r="M1049" t="s">
        <v>4656</v>
      </c>
      <c r="N1049" t="s">
        <v>5658</v>
      </c>
      <c r="O1049" t="s">
        <v>5659</v>
      </c>
    </row>
    <row r="1050" spans="1:16">
      <c r="A1050" t="s">
        <v>2251</v>
      </c>
      <c r="B1050" t="s">
        <v>2252</v>
      </c>
      <c r="C1050" t="s">
        <v>6500</v>
      </c>
      <c r="E1050" t="s">
        <v>6501</v>
      </c>
      <c r="G1050" t="s">
        <v>4504</v>
      </c>
      <c r="H1050" t="s">
        <v>4536</v>
      </c>
      <c r="I1050" t="s">
        <v>4537</v>
      </c>
      <c r="J1050" t="s">
        <v>4538</v>
      </c>
      <c r="K1050" t="s">
        <v>4539</v>
      </c>
      <c r="L1050" t="s">
        <v>4540</v>
      </c>
      <c r="M1050" t="s">
        <v>4541</v>
      </c>
      <c r="N1050" t="s">
        <v>4800</v>
      </c>
      <c r="O1050" t="s">
        <v>5687</v>
      </c>
      <c r="P1050" t="s">
        <v>5889</v>
      </c>
    </row>
    <row r="1051" spans="1:16">
      <c r="A1051" t="s">
        <v>2253</v>
      </c>
      <c r="B1051" t="s">
        <v>2254</v>
      </c>
      <c r="C1051" t="s">
        <v>6500</v>
      </c>
      <c r="E1051" t="s">
        <v>6501</v>
      </c>
      <c r="G1051" t="s">
        <v>4504</v>
      </c>
      <c r="H1051" t="s">
        <v>4536</v>
      </c>
      <c r="I1051" t="s">
        <v>4537</v>
      </c>
      <c r="J1051" t="s">
        <v>4538</v>
      </c>
      <c r="K1051" t="s">
        <v>4539</v>
      </c>
      <c r="L1051" t="s">
        <v>4540</v>
      </c>
      <c r="M1051" t="s">
        <v>4541</v>
      </c>
      <c r="N1051" t="s">
        <v>4800</v>
      </c>
      <c r="O1051" t="s">
        <v>5687</v>
      </c>
      <c r="P1051" t="s">
        <v>5889</v>
      </c>
    </row>
    <row r="1052" spans="1:16">
      <c r="A1052" t="s">
        <v>2255</v>
      </c>
      <c r="B1052" t="s">
        <v>2256</v>
      </c>
      <c r="C1052" t="s">
        <v>6500</v>
      </c>
      <c r="E1052" t="s">
        <v>6501</v>
      </c>
      <c r="G1052" t="s">
        <v>4504</v>
      </c>
      <c r="H1052" t="s">
        <v>4536</v>
      </c>
      <c r="I1052" t="s">
        <v>4537</v>
      </c>
      <c r="J1052" t="s">
        <v>4538</v>
      </c>
      <c r="K1052" t="s">
        <v>4539</v>
      </c>
      <c r="L1052" t="s">
        <v>4540</v>
      </c>
      <c r="M1052" t="s">
        <v>4541</v>
      </c>
      <c r="N1052" t="s">
        <v>4800</v>
      </c>
      <c r="O1052" t="s">
        <v>5687</v>
      </c>
      <c r="P1052" t="s">
        <v>5889</v>
      </c>
    </row>
    <row r="1053" spans="1:16">
      <c r="A1053" t="s">
        <v>2257</v>
      </c>
      <c r="B1053" t="s">
        <v>2258</v>
      </c>
      <c r="C1053" t="s">
        <v>6500</v>
      </c>
      <c r="E1053" t="s">
        <v>6501</v>
      </c>
      <c r="G1053" t="s">
        <v>4504</v>
      </c>
      <c r="H1053" t="s">
        <v>4536</v>
      </c>
      <c r="I1053" t="s">
        <v>4537</v>
      </c>
      <c r="J1053" t="s">
        <v>4538</v>
      </c>
      <c r="K1053" t="s">
        <v>4539</v>
      </c>
      <c r="L1053" t="s">
        <v>4540</v>
      </c>
      <c r="M1053" t="s">
        <v>4541</v>
      </c>
      <c r="N1053" t="s">
        <v>4800</v>
      </c>
      <c r="O1053" t="s">
        <v>5687</v>
      </c>
      <c r="P1053" t="s">
        <v>5889</v>
      </c>
    </row>
    <row r="1054" spans="1:16">
      <c r="A1054" t="s">
        <v>2259</v>
      </c>
      <c r="B1054" t="s">
        <v>2260</v>
      </c>
      <c r="C1054" t="s">
        <v>6502</v>
      </c>
      <c r="E1054" t="s">
        <v>6503</v>
      </c>
      <c r="G1054" t="s">
        <v>4504</v>
      </c>
      <c r="H1054" t="s">
        <v>4536</v>
      </c>
      <c r="I1054" t="s">
        <v>4537</v>
      </c>
      <c r="J1054" t="s">
        <v>4538</v>
      </c>
      <c r="K1054" t="s">
        <v>4539</v>
      </c>
      <c r="L1054" t="s">
        <v>4540</v>
      </c>
      <c r="M1054" t="s">
        <v>4541</v>
      </c>
      <c r="N1054" t="s">
        <v>4800</v>
      </c>
      <c r="O1054" t="s">
        <v>5687</v>
      </c>
      <c r="P1054" t="s">
        <v>5889</v>
      </c>
    </row>
    <row r="1055" spans="1:16">
      <c r="A1055" t="s">
        <v>2261</v>
      </c>
      <c r="B1055" t="s">
        <v>2262</v>
      </c>
      <c r="C1055" t="s">
        <v>6502</v>
      </c>
      <c r="E1055" t="s">
        <v>6504</v>
      </c>
      <c r="G1055" t="s">
        <v>4504</v>
      </c>
      <c r="H1055" t="s">
        <v>4536</v>
      </c>
      <c r="I1055" t="s">
        <v>4537</v>
      </c>
      <c r="J1055" t="s">
        <v>4538</v>
      </c>
      <c r="K1055" t="s">
        <v>4539</v>
      </c>
      <c r="L1055" t="s">
        <v>4540</v>
      </c>
      <c r="M1055" t="s">
        <v>4541</v>
      </c>
      <c r="N1055" t="s">
        <v>4800</v>
      </c>
      <c r="O1055" t="s">
        <v>5687</v>
      </c>
      <c r="P1055" t="s">
        <v>5889</v>
      </c>
    </row>
    <row r="1056" spans="1:16">
      <c r="A1056" t="s">
        <v>2263</v>
      </c>
      <c r="B1056" t="s">
        <v>2264</v>
      </c>
      <c r="C1056" t="s">
        <v>6502</v>
      </c>
      <c r="E1056" t="s">
        <v>6505</v>
      </c>
      <c r="G1056" t="s">
        <v>4504</v>
      </c>
      <c r="H1056" t="s">
        <v>4536</v>
      </c>
      <c r="I1056" t="s">
        <v>4537</v>
      </c>
      <c r="J1056" t="s">
        <v>4538</v>
      </c>
      <c r="K1056" t="s">
        <v>4539</v>
      </c>
      <c r="L1056" t="s">
        <v>4540</v>
      </c>
      <c r="M1056" t="s">
        <v>4541</v>
      </c>
      <c r="N1056" t="s">
        <v>4800</v>
      </c>
      <c r="O1056" t="s">
        <v>5687</v>
      </c>
      <c r="P1056" t="s">
        <v>5889</v>
      </c>
    </row>
    <row r="1057" spans="1:23">
      <c r="A1057" t="s">
        <v>2265</v>
      </c>
      <c r="B1057" t="s">
        <v>2266</v>
      </c>
      <c r="C1057" t="s">
        <v>6502</v>
      </c>
      <c r="E1057" t="s">
        <v>6506</v>
      </c>
      <c r="G1057" t="s">
        <v>4504</v>
      </c>
      <c r="H1057" t="s">
        <v>4536</v>
      </c>
      <c r="I1057" t="s">
        <v>4537</v>
      </c>
      <c r="J1057" t="s">
        <v>4538</v>
      </c>
      <c r="K1057" t="s">
        <v>4539</v>
      </c>
      <c r="L1057" t="s">
        <v>4540</v>
      </c>
      <c r="M1057" t="s">
        <v>4541</v>
      </c>
      <c r="N1057" t="s">
        <v>4800</v>
      </c>
      <c r="O1057" t="s">
        <v>5687</v>
      </c>
      <c r="P1057" t="s">
        <v>5889</v>
      </c>
    </row>
    <row r="1058" spans="1:23">
      <c r="A1058" t="s">
        <v>2267</v>
      </c>
      <c r="B1058" t="s">
        <v>2268</v>
      </c>
      <c r="C1058" t="s">
        <v>6507</v>
      </c>
      <c r="E1058" t="s">
        <v>6508</v>
      </c>
      <c r="G1058" t="s">
        <v>4504</v>
      </c>
      <c r="H1058" t="s">
        <v>4536</v>
      </c>
      <c r="I1058" t="s">
        <v>4537</v>
      </c>
      <c r="J1058" t="s">
        <v>4538</v>
      </c>
      <c r="K1058" t="s">
        <v>4539</v>
      </c>
      <c r="L1058" t="s">
        <v>4540</v>
      </c>
      <c r="M1058" t="s">
        <v>4541</v>
      </c>
      <c r="N1058" t="s">
        <v>4800</v>
      </c>
      <c r="O1058" t="s">
        <v>4801</v>
      </c>
      <c r="P1058" t="s">
        <v>5691</v>
      </c>
    </row>
    <row r="1059" spans="1:23">
      <c r="A1059" t="s">
        <v>2269</v>
      </c>
      <c r="B1059" t="s">
        <v>2270</v>
      </c>
      <c r="C1059" t="s">
        <v>6507</v>
      </c>
      <c r="E1059" t="s">
        <v>6508</v>
      </c>
      <c r="G1059" t="s">
        <v>4504</v>
      </c>
      <c r="H1059" t="s">
        <v>4536</v>
      </c>
      <c r="I1059" t="s">
        <v>4537</v>
      </c>
      <c r="J1059" t="s">
        <v>4538</v>
      </c>
      <c r="K1059" t="s">
        <v>4539</v>
      </c>
      <c r="L1059" t="s">
        <v>4540</v>
      </c>
      <c r="M1059" t="s">
        <v>4541</v>
      </c>
      <c r="N1059" t="s">
        <v>4800</v>
      </c>
      <c r="O1059" t="s">
        <v>4801</v>
      </c>
      <c r="P1059" t="s">
        <v>5691</v>
      </c>
    </row>
    <row r="1060" spans="1:23">
      <c r="A1060" t="s">
        <v>2271</v>
      </c>
      <c r="B1060" t="s">
        <v>2272</v>
      </c>
      <c r="C1060" t="s">
        <v>6507</v>
      </c>
      <c r="E1060" t="s">
        <v>6508</v>
      </c>
      <c r="G1060" t="s">
        <v>4504</v>
      </c>
      <c r="H1060" t="s">
        <v>4536</v>
      </c>
      <c r="I1060" t="s">
        <v>4537</v>
      </c>
      <c r="J1060" t="s">
        <v>4538</v>
      </c>
      <c r="K1060" t="s">
        <v>4539</v>
      </c>
      <c r="L1060" t="s">
        <v>4540</v>
      </c>
      <c r="M1060" t="s">
        <v>4541</v>
      </c>
      <c r="N1060" t="s">
        <v>4800</v>
      </c>
      <c r="O1060" t="s">
        <v>4801</v>
      </c>
      <c r="P1060" t="s">
        <v>5691</v>
      </c>
    </row>
    <row r="1061" spans="1:23">
      <c r="A1061" t="s">
        <v>6509</v>
      </c>
      <c r="B1061" t="s">
        <v>2274</v>
      </c>
      <c r="C1061" t="s">
        <v>6510</v>
      </c>
      <c r="E1061" t="s">
        <v>6511</v>
      </c>
      <c r="G1061" t="s">
        <v>4504</v>
      </c>
      <c r="H1061" t="s">
        <v>5175</v>
      </c>
      <c r="I1061" t="s">
        <v>6512</v>
      </c>
      <c r="J1061" t="s">
        <v>6513</v>
      </c>
    </row>
    <row r="1062" spans="1:23">
      <c r="A1062" t="s">
        <v>6514</v>
      </c>
      <c r="B1062" t="s">
        <v>2276</v>
      </c>
      <c r="C1062" t="s">
        <v>6510</v>
      </c>
      <c r="E1062" t="s">
        <v>6511</v>
      </c>
      <c r="G1062" t="s">
        <v>4504</v>
      </c>
      <c r="H1062" t="s">
        <v>5175</v>
      </c>
      <c r="I1062" t="s">
        <v>6512</v>
      </c>
      <c r="J1062" t="s">
        <v>6513</v>
      </c>
    </row>
    <row r="1063" spans="1:23">
      <c r="A1063" t="s">
        <v>6515</v>
      </c>
      <c r="B1063" t="s">
        <v>2278</v>
      </c>
      <c r="C1063" t="s">
        <v>6510</v>
      </c>
      <c r="E1063" t="s">
        <v>6511</v>
      </c>
      <c r="G1063" t="s">
        <v>4504</v>
      </c>
      <c r="H1063" t="s">
        <v>5175</v>
      </c>
      <c r="I1063" t="s">
        <v>6512</v>
      </c>
      <c r="J1063" t="s">
        <v>6513</v>
      </c>
    </row>
    <row r="1064" spans="1:23">
      <c r="A1064" t="s">
        <v>6516</v>
      </c>
      <c r="B1064" t="s">
        <v>2280</v>
      </c>
      <c r="C1064" t="s">
        <v>6510</v>
      </c>
      <c r="E1064" t="s">
        <v>6511</v>
      </c>
      <c r="G1064" t="s">
        <v>4504</v>
      </c>
      <c r="H1064" t="s">
        <v>5175</v>
      </c>
      <c r="I1064" t="s">
        <v>6512</v>
      </c>
      <c r="J1064" t="s">
        <v>6513</v>
      </c>
    </row>
    <row r="1065" spans="1:23">
      <c r="A1065" t="s">
        <v>6517</v>
      </c>
      <c r="B1065" t="s">
        <v>2282</v>
      </c>
      <c r="C1065" t="s">
        <v>6510</v>
      </c>
      <c r="E1065" t="s">
        <v>6511</v>
      </c>
      <c r="G1065" t="s">
        <v>4504</v>
      </c>
      <c r="H1065" t="s">
        <v>5175</v>
      </c>
      <c r="I1065" t="s">
        <v>6512</v>
      </c>
      <c r="J1065" t="s">
        <v>6513</v>
      </c>
    </row>
    <row r="1066" spans="1:23">
      <c r="A1066" t="s">
        <v>6518</v>
      </c>
      <c r="B1066" t="s">
        <v>2284</v>
      </c>
      <c r="C1066" t="s">
        <v>6510</v>
      </c>
      <c r="E1066" t="s">
        <v>6511</v>
      </c>
      <c r="G1066" t="s">
        <v>4504</v>
      </c>
      <c r="H1066" t="s">
        <v>5175</v>
      </c>
      <c r="I1066" t="s">
        <v>6512</v>
      </c>
      <c r="J1066" t="s">
        <v>6513</v>
      </c>
    </row>
    <row r="1067" spans="1:23">
      <c r="A1067" t="s">
        <v>2285</v>
      </c>
      <c r="B1067" t="s">
        <v>2286</v>
      </c>
      <c r="C1067" t="s">
        <v>4635</v>
      </c>
      <c r="E1067" t="s">
        <v>6519</v>
      </c>
      <c r="G1067" t="s">
        <v>4504</v>
      </c>
      <c r="H1067" t="s">
        <v>4514</v>
      </c>
      <c r="I1067" t="s">
        <v>4637</v>
      </c>
      <c r="J1067" t="s">
        <v>4638</v>
      </c>
      <c r="K1067" t="s">
        <v>4639</v>
      </c>
      <c r="L1067" t="s">
        <v>4640</v>
      </c>
      <c r="M1067" t="s">
        <v>4641</v>
      </c>
      <c r="N1067" t="s">
        <v>4642</v>
      </c>
      <c r="O1067" t="s">
        <v>4643</v>
      </c>
      <c r="P1067" t="s">
        <v>4644</v>
      </c>
      <c r="Q1067" t="s">
        <v>4645</v>
      </c>
      <c r="R1067" t="s">
        <v>4646</v>
      </c>
      <c r="S1067" t="s">
        <v>4647</v>
      </c>
      <c r="T1067" t="s">
        <v>4648</v>
      </c>
      <c r="U1067" t="s">
        <v>4649</v>
      </c>
      <c r="V1067" t="s">
        <v>4650</v>
      </c>
      <c r="W1067" t="s">
        <v>4651</v>
      </c>
    </row>
    <row r="1068" spans="1:23">
      <c r="A1068" t="s">
        <v>2287</v>
      </c>
      <c r="B1068" t="s">
        <v>2288</v>
      </c>
      <c r="C1068" t="s">
        <v>6520</v>
      </c>
      <c r="E1068" t="s">
        <v>6521</v>
      </c>
      <c r="G1068" t="s">
        <v>4495</v>
      </c>
      <c r="H1068" t="s">
        <v>4530</v>
      </c>
      <c r="I1068" t="s">
        <v>5144</v>
      </c>
      <c r="J1068" t="s">
        <v>5145</v>
      </c>
      <c r="K1068" t="s">
        <v>6522</v>
      </c>
    </row>
    <row r="1069" spans="1:23">
      <c r="A1069" t="s">
        <v>2289</v>
      </c>
      <c r="B1069" t="s">
        <v>2290</v>
      </c>
      <c r="C1069" t="s">
        <v>6520</v>
      </c>
      <c r="E1069" t="s">
        <v>6523</v>
      </c>
      <c r="G1069" t="s">
        <v>4495</v>
      </c>
      <c r="H1069" t="s">
        <v>4530</v>
      </c>
      <c r="I1069" t="s">
        <v>5144</v>
      </c>
      <c r="J1069" t="s">
        <v>5145</v>
      </c>
      <c r="K1069" t="s">
        <v>6522</v>
      </c>
    </row>
    <row r="1070" spans="1:23">
      <c r="A1070" t="s">
        <v>2291</v>
      </c>
      <c r="B1070" t="s">
        <v>2292</v>
      </c>
      <c r="C1070" t="s">
        <v>6524</v>
      </c>
      <c r="E1070" t="s">
        <v>6525</v>
      </c>
      <c r="G1070" t="s">
        <v>4495</v>
      </c>
      <c r="H1070" t="s">
        <v>4551</v>
      </c>
      <c r="I1070" t="s">
        <v>4552</v>
      </c>
      <c r="J1070" t="s">
        <v>4722</v>
      </c>
      <c r="K1070" t="s">
        <v>4723</v>
      </c>
      <c r="L1070" t="s">
        <v>6526</v>
      </c>
    </row>
    <row r="1071" spans="1:23">
      <c r="A1071" t="s">
        <v>2293</v>
      </c>
      <c r="B1071" t="s">
        <v>2294</v>
      </c>
      <c r="C1071" t="s">
        <v>6527</v>
      </c>
      <c r="E1071" t="s">
        <v>6528</v>
      </c>
      <c r="G1071" t="s">
        <v>4495</v>
      </c>
      <c r="H1071" t="s">
        <v>4496</v>
      </c>
      <c r="I1071" t="s">
        <v>4497</v>
      </c>
      <c r="J1071" t="s">
        <v>4498</v>
      </c>
      <c r="K1071" t="s">
        <v>4499</v>
      </c>
      <c r="L1071" t="s">
        <v>4500</v>
      </c>
    </row>
    <row r="1072" spans="1:23">
      <c r="A1072" t="s">
        <v>2295</v>
      </c>
      <c r="B1072" t="s">
        <v>2296</v>
      </c>
      <c r="C1072" t="s">
        <v>6527</v>
      </c>
      <c r="E1072" t="s">
        <v>6529</v>
      </c>
      <c r="G1072" t="s">
        <v>4495</v>
      </c>
      <c r="H1072" t="s">
        <v>4496</v>
      </c>
      <c r="I1072" t="s">
        <v>4497</v>
      </c>
      <c r="J1072" t="s">
        <v>4498</v>
      </c>
      <c r="K1072" t="s">
        <v>4499</v>
      </c>
      <c r="L1072" t="s">
        <v>4500</v>
      </c>
    </row>
    <row r="1073" spans="1:22">
      <c r="A1073" t="s">
        <v>2297</v>
      </c>
      <c r="B1073" t="s">
        <v>2298</v>
      </c>
      <c r="C1073" t="s">
        <v>6530</v>
      </c>
      <c r="E1073" t="s">
        <v>6531</v>
      </c>
      <c r="G1073" t="s">
        <v>4495</v>
      </c>
      <c r="H1073" t="s">
        <v>4551</v>
      </c>
      <c r="I1073" t="s">
        <v>4552</v>
      </c>
      <c r="J1073" t="s">
        <v>4722</v>
      </c>
      <c r="K1073" t="s">
        <v>4723</v>
      </c>
      <c r="L1073" t="s">
        <v>4724</v>
      </c>
    </row>
    <row r="1074" spans="1:22">
      <c r="A1074" t="s">
        <v>2299</v>
      </c>
      <c r="B1074" t="s">
        <v>2300</v>
      </c>
      <c r="C1074" t="s">
        <v>6532</v>
      </c>
      <c r="E1074" t="s">
        <v>6533</v>
      </c>
      <c r="G1074" t="s">
        <v>4495</v>
      </c>
      <c r="H1074" t="s">
        <v>4496</v>
      </c>
      <c r="I1074" t="s">
        <v>5467</v>
      </c>
      <c r="J1074" t="s">
        <v>5468</v>
      </c>
      <c r="K1074" t="s">
        <v>5469</v>
      </c>
      <c r="L1074" t="s">
        <v>6534</v>
      </c>
    </row>
    <row r="1075" spans="1:22">
      <c r="A1075" t="s">
        <v>2301</v>
      </c>
      <c r="B1075" t="s">
        <v>2302</v>
      </c>
      <c r="C1075" t="s">
        <v>6532</v>
      </c>
      <c r="E1075" t="s">
        <v>6535</v>
      </c>
      <c r="G1075" t="s">
        <v>4495</v>
      </c>
      <c r="H1075" t="s">
        <v>4496</v>
      </c>
      <c r="I1075" t="s">
        <v>5467</v>
      </c>
      <c r="J1075" t="s">
        <v>5468</v>
      </c>
      <c r="K1075" t="s">
        <v>5469</v>
      </c>
      <c r="L1075" t="s">
        <v>6534</v>
      </c>
    </row>
    <row r="1076" spans="1:22">
      <c r="A1076" t="s">
        <v>2303</v>
      </c>
      <c r="B1076" t="s">
        <v>2304</v>
      </c>
      <c r="C1076" t="s">
        <v>4663</v>
      </c>
      <c r="E1076" t="s">
        <v>6536</v>
      </c>
      <c r="G1076" t="s">
        <v>4504</v>
      </c>
      <c r="H1076" t="s">
        <v>4592</v>
      </c>
      <c r="I1076" t="s">
        <v>4593</v>
      </c>
      <c r="J1076" t="s">
        <v>4594</v>
      </c>
      <c r="K1076" t="s">
        <v>4595</v>
      </c>
      <c r="L1076" t="s">
        <v>4596</v>
      </c>
      <c r="M1076" t="s">
        <v>4597</v>
      </c>
      <c r="N1076" t="s">
        <v>4665</v>
      </c>
      <c r="O1076" t="s">
        <v>4666</v>
      </c>
      <c r="P1076" t="s">
        <v>4667</v>
      </c>
      <c r="Q1076" t="s">
        <v>4668</v>
      </c>
      <c r="R1076" t="s">
        <v>4669</v>
      </c>
      <c r="S1076" t="s">
        <v>4670</v>
      </c>
      <c r="T1076" t="s">
        <v>4671</v>
      </c>
      <c r="U1076" t="s">
        <v>4672</v>
      </c>
      <c r="V1076" t="s">
        <v>4673</v>
      </c>
    </row>
    <row r="1077" spans="1:22">
      <c r="A1077" t="s">
        <v>2305</v>
      </c>
      <c r="B1077" t="s">
        <v>2306</v>
      </c>
      <c r="C1077" t="s">
        <v>4663</v>
      </c>
      <c r="E1077" t="s">
        <v>6537</v>
      </c>
      <c r="G1077" t="s">
        <v>4504</v>
      </c>
      <c r="H1077" t="s">
        <v>4592</v>
      </c>
      <c r="I1077" t="s">
        <v>4593</v>
      </c>
      <c r="J1077" t="s">
        <v>4594</v>
      </c>
      <c r="K1077" t="s">
        <v>4595</v>
      </c>
      <c r="L1077" t="s">
        <v>4596</v>
      </c>
      <c r="M1077" t="s">
        <v>4597</v>
      </c>
      <c r="N1077" t="s">
        <v>4665</v>
      </c>
      <c r="O1077" t="s">
        <v>4666</v>
      </c>
      <c r="P1077" t="s">
        <v>4667</v>
      </c>
      <c r="Q1077" t="s">
        <v>4668</v>
      </c>
      <c r="R1077" t="s">
        <v>4669</v>
      </c>
      <c r="S1077" t="s">
        <v>4670</v>
      </c>
      <c r="T1077" t="s">
        <v>4671</v>
      </c>
      <c r="U1077" t="s">
        <v>4672</v>
      </c>
      <c r="V1077" t="s">
        <v>4673</v>
      </c>
    </row>
    <row r="1078" spans="1:22">
      <c r="A1078" t="s">
        <v>2307</v>
      </c>
      <c r="B1078" t="s">
        <v>2308</v>
      </c>
      <c r="C1078" t="s">
        <v>6538</v>
      </c>
      <c r="E1078" t="s">
        <v>6539</v>
      </c>
      <c r="G1078" t="s">
        <v>4504</v>
      </c>
      <c r="H1078" t="s">
        <v>4536</v>
      </c>
      <c r="I1078" t="s">
        <v>6540</v>
      </c>
      <c r="J1078" t="s">
        <v>6541</v>
      </c>
      <c r="K1078" t="s">
        <v>6542</v>
      </c>
      <c r="L1078" t="s">
        <v>6543</v>
      </c>
      <c r="M1078" t="s">
        <v>6544</v>
      </c>
    </row>
    <row r="1079" spans="1:22">
      <c r="A1079" t="s">
        <v>2310</v>
      </c>
      <c r="B1079" t="s">
        <v>2311</v>
      </c>
      <c r="C1079" t="s">
        <v>6538</v>
      </c>
      <c r="E1079" t="s">
        <v>6539</v>
      </c>
      <c r="G1079" t="s">
        <v>4504</v>
      </c>
      <c r="H1079" t="s">
        <v>4536</v>
      </c>
      <c r="I1079" t="s">
        <v>6540</v>
      </c>
      <c r="J1079" t="s">
        <v>6541</v>
      </c>
      <c r="K1079" t="s">
        <v>6542</v>
      </c>
      <c r="L1079" t="s">
        <v>6543</v>
      </c>
      <c r="M1079" t="s">
        <v>6544</v>
      </c>
    </row>
    <row r="1080" spans="1:22">
      <c r="A1080" t="s">
        <v>2312</v>
      </c>
      <c r="B1080" t="s">
        <v>2313</v>
      </c>
      <c r="C1080" t="s">
        <v>6538</v>
      </c>
      <c r="E1080" t="s">
        <v>6539</v>
      </c>
      <c r="G1080" t="s">
        <v>4504</v>
      </c>
      <c r="H1080" t="s">
        <v>4536</v>
      </c>
      <c r="I1080" t="s">
        <v>6540</v>
      </c>
      <c r="J1080" t="s">
        <v>6541</v>
      </c>
      <c r="K1080" t="s">
        <v>6542</v>
      </c>
      <c r="L1080" t="s">
        <v>6543</v>
      </c>
      <c r="M1080" t="s">
        <v>6544</v>
      </c>
    </row>
    <row r="1081" spans="1:22">
      <c r="A1081" t="s">
        <v>2314</v>
      </c>
      <c r="B1081" t="s">
        <v>2315</v>
      </c>
      <c r="C1081" t="s">
        <v>6545</v>
      </c>
      <c r="E1081" t="s">
        <v>6546</v>
      </c>
      <c r="G1081" t="s">
        <v>4504</v>
      </c>
      <c r="H1081" t="s">
        <v>5180</v>
      </c>
      <c r="I1081" t="s">
        <v>5845</v>
      </c>
      <c r="J1081" t="s">
        <v>5846</v>
      </c>
      <c r="K1081" t="s">
        <v>6457</v>
      </c>
    </row>
    <row r="1082" spans="1:22">
      <c r="A1082" t="s">
        <v>2316</v>
      </c>
      <c r="B1082" t="s">
        <v>2317</v>
      </c>
      <c r="C1082" t="s">
        <v>6545</v>
      </c>
      <c r="E1082" t="s">
        <v>6546</v>
      </c>
      <c r="G1082" t="s">
        <v>4504</v>
      </c>
      <c r="H1082" t="s">
        <v>5180</v>
      </c>
      <c r="I1082" t="s">
        <v>5845</v>
      </c>
      <c r="J1082" t="s">
        <v>5846</v>
      </c>
      <c r="K1082" t="s">
        <v>6457</v>
      </c>
    </row>
    <row r="1083" spans="1:22">
      <c r="A1083" t="s">
        <v>2318</v>
      </c>
      <c r="B1083" t="s">
        <v>2319</v>
      </c>
      <c r="C1083" t="s">
        <v>6545</v>
      </c>
      <c r="E1083" t="s">
        <v>6546</v>
      </c>
      <c r="G1083" t="s">
        <v>4504</v>
      </c>
      <c r="H1083" t="s">
        <v>5180</v>
      </c>
      <c r="I1083" t="s">
        <v>5845</v>
      </c>
      <c r="J1083" t="s">
        <v>5846</v>
      </c>
      <c r="K1083" t="s">
        <v>6457</v>
      </c>
    </row>
    <row r="1084" spans="1:22">
      <c r="A1084" t="s">
        <v>2320</v>
      </c>
      <c r="B1084" t="s">
        <v>2321</v>
      </c>
      <c r="C1084" t="s">
        <v>6547</v>
      </c>
      <c r="E1084" t="s">
        <v>6548</v>
      </c>
      <c r="G1084" t="s">
        <v>4504</v>
      </c>
      <c r="H1084" t="s">
        <v>4536</v>
      </c>
      <c r="I1084" t="s">
        <v>4537</v>
      </c>
      <c r="J1084" t="s">
        <v>5106</v>
      </c>
      <c r="K1084" t="s">
        <v>6148</v>
      </c>
      <c r="L1084" t="s">
        <v>6149</v>
      </c>
      <c r="M1084" t="s">
        <v>6150</v>
      </c>
      <c r="N1084" t="s">
        <v>6549</v>
      </c>
      <c r="O1084" t="s">
        <v>6550</v>
      </c>
    </row>
    <row r="1085" spans="1:22">
      <c r="A1085" t="s">
        <v>2322</v>
      </c>
      <c r="B1085" t="s">
        <v>2323</v>
      </c>
      <c r="C1085" t="s">
        <v>6547</v>
      </c>
      <c r="E1085" t="s">
        <v>6548</v>
      </c>
      <c r="G1085" t="s">
        <v>4504</v>
      </c>
      <c r="H1085" t="s">
        <v>4536</v>
      </c>
      <c r="I1085" t="s">
        <v>4537</v>
      </c>
      <c r="J1085" t="s">
        <v>5106</v>
      </c>
      <c r="K1085" t="s">
        <v>6148</v>
      </c>
      <c r="L1085" t="s">
        <v>6149</v>
      </c>
      <c r="M1085" t="s">
        <v>6150</v>
      </c>
      <c r="N1085" t="s">
        <v>6549</v>
      </c>
      <c r="O1085" t="s">
        <v>6550</v>
      </c>
    </row>
    <row r="1086" spans="1:22">
      <c r="A1086" t="s">
        <v>2324</v>
      </c>
      <c r="B1086" t="s">
        <v>2325</v>
      </c>
      <c r="C1086" t="s">
        <v>6551</v>
      </c>
      <c r="E1086" t="s">
        <v>6552</v>
      </c>
      <c r="G1086" t="s">
        <v>4504</v>
      </c>
      <c r="H1086" t="s">
        <v>4514</v>
      </c>
      <c r="I1086" t="s">
        <v>4515</v>
      </c>
      <c r="J1086" t="s">
        <v>4516</v>
      </c>
      <c r="K1086" t="s">
        <v>4517</v>
      </c>
      <c r="L1086" t="s">
        <v>4518</v>
      </c>
      <c r="M1086" t="s">
        <v>4519</v>
      </c>
      <c r="N1086" t="s">
        <v>4520</v>
      </c>
      <c r="O1086" t="s">
        <v>4521</v>
      </c>
      <c r="P1086" t="s">
        <v>6069</v>
      </c>
      <c r="Q1086" t="s">
        <v>6070</v>
      </c>
      <c r="R1086" t="s">
        <v>6071</v>
      </c>
      <c r="S1086" t="s">
        <v>6072</v>
      </c>
      <c r="T1086" t="s">
        <v>6073</v>
      </c>
      <c r="U1086" t="s">
        <v>6392</v>
      </c>
      <c r="V1086" t="s">
        <v>6553</v>
      </c>
    </row>
    <row r="1087" spans="1:22">
      <c r="A1087" t="s">
        <v>2326</v>
      </c>
      <c r="B1087" t="s">
        <v>2327</v>
      </c>
      <c r="C1087" t="s">
        <v>6551</v>
      </c>
      <c r="E1087" t="s">
        <v>6552</v>
      </c>
      <c r="G1087" t="s">
        <v>4504</v>
      </c>
      <c r="H1087" t="s">
        <v>4514</v>
      </c>
      <c r="I1087" t="s">
        <v>4515</v>
      </c>
      <c r="J1087" t="s">
        <v>4516</v>
      </c>
      <c r="K1087" t="s">
        <v>4517</v>
      </c>
      <c r="L1087" t="s">
        <v>4518</v>
      </c>
      <c r="M1087" t="s">
        <v>4519</v>
      </c>
      <c r="N1087" t="s">
        <v>4520</v>
      </c>
      <c r="O1087" t="s">
        <v>4521</v>
      </c>
      <c r="P1087" t="s">
        <v>6069</v>
      </c>
      <c r="Q1087" t="s">
        <v>6070</v>
      </c>
      <c r="R1087" t="s">
        <v>6071</v>
      </c>
      <c r="S1087" t="s">
        <v>6072</v>
      </c>
      <c r="T1087" t="s">
        <v>6073</v>
      </c>
      <c r="U1087" t="s">
        <v>6392</v>
      </c>
      <c r="V1087" t="s">
        <v>6553</v>
      </c>
    </row>
    <row r="1088" spans="1:22">
      <c r="A1088" t="s">
        <v>2328</v>
      </c>
      <c r="B1088" t="s">
        <v>2329</v>
      </c>
      <c r="C1088" t="s">
        <v>6551</v>
      </c>
      <c r="E1088" t="s">
        <v>6552</v>
      </c>
      <c r="G1088" t="s">
        <v>4504</v>
      </c>
      <c r="H1088" t="s">
        <v>4514</v>
      </c>
      <c r="I1088" t="s">
        <v>4515</v>
      </c>
      <c r="J1088" t="s">
        <v>4516</v>
      </c>
      <c r="K1088" t="s">
        <v>4517</v>
      </c>
      <c r="L1088" t="s">
        <v>4518</v>
      </c>
      <c r="M1088" t="s">
        <v>4519</v>
      </c>
      <c r="N1088" t="s">
        <v>4520</v>
      </c>
      <c r="O1088" t="s">
        <v>4521</v>
      </c>
      <c r="P1088" t="s">
        <v>6069</v>
      </c>
      <c r="Q1088" t="s">
        <v>6070</v>
      </c>
      <c r="R1088" t="s">
        <v>6071</v>
      </c>
      <c r="S1088" t="s">
        <v>6072</v>
      </c>
      <c r="T1088" t="s">
        <v>6073</v>
      </c>
      <c r="U1088" t="s">
        <v>6392</v>
      </c>
      <c r="V1088" t="s">
        <v>6553</v>
      </c>
    </row>
    <row r="1089" spans="1:22">
      <c r="A1089" t="s">
        <v>2330</v>
      </c>
      <c r="B1089" t="s">
        <v>2331</v>
      </c>
      <c r="C1089" t="s">
        <v>6551</v>
      </c>
      <c r="E1089" t="s">
        <v>6552</v>
      </c>
      <c r="G1089" t="s">
        <v>4504</v>
      </c>
      <c r="H1089" t="s">
        <v>4514</v>
      </c>
      <c r="I1089" t="s">
        <v>4515</v>
      </c>
      <c r="J1089" t="s">
        <v>4516</v>
      </c>
      <c r="K1089" t="s">
        <v>4517</v>
      </c>
      <c r="L1089" t="s">
        <v>4518</v>
      </c>
      <c r="M1089" t="s">
        <v>4519</v>
      </c>
      <c r="N1089" t="s">
        <v>4520</v>
      </c>
      <c r="O1089" t="s">
        <v>4521</v>
      </c>
      <c r="P1089" t="s">
        <v>6069</v>
      </c>
      <c r="Q1089" t="s">
        <v>6070</v>
      </c>
      <c r="R1089" t="s">
        <v>6071</v>
      </c>
      <c r="S1089" t="s">
        <v>6072</v>
      </c>
      <c r="T1089" t="s">
        <v>6073</v>
      </c>
      <c r="U1089" t="s">
        <v>6392</v>
      </c>
      <c r="V1089" t="s">
        <v>6553</v>
      </c>
    </row>
    <row r="1090" spans="1:22">
      <c r="A1090" t="s">
        <v>2334</v>
      </c>
      <c r="B1090" t="s">
        <v>2335</v>
      </c>
      <c r="C1090" t="s">
        <v>6554</v>
      </c>
      <c r="E1090" t="s">
        <v>6555</v>
      </c>
      <c r="G1090" t="s">
        <v>4504</v>
      </c>
      <c r="H1090" t="s">
        <v>4536</v>
      </c>
      <c r="I1090" t="s">
        <v>4537</v>
      </c>
      <c r="J1090" t="s">
        <v>5106</v>
      </c>
      <c r="K1090" t="s">
        <v>5107</v>
      </c>
      <c r="L1090" t="s">
        <v>6320</v>
      </c>
      <c r="M1090" t="s">
        <v>6321</v>
      </c>
      <c r="N1090" t="s">
        <v>6322</v>
      </c>
      <c r="O1090" t="s">
        <v>6323</v>
      </c>
      <c r="P1090" t="s">
        <v>6324</v>
      </c>
    </row>
    <row r="1091" spans="1:22">
      <c r="A1091" t="s">
        <v>2338</v>
      </c>
      <c r="B1091" t="s">
        <v>2339</v>
      </c>
      <c r="C1091" t="s">
        <v>4512</v>
      </c>
      <c r="E1091" t="s">
        <v>4513</v>
      </c>
      <c r="G1091" t="s">
        <v>4504</v>
      </c>
      <c r="H1091" t="s">
        <v>4514</v>
      </c>
      <c r="I1091" t="s">
        <v>4515</v>
      </c>
      <c r="J1091" t="s">
        <v>4516</v>
      </c>
      <c r="K1091" t="s">
        <v>4517</v>
      </c>
      <c r="L1091" t="s">
        <v>4518</v>
      </c>
      <c r="M1091" t="s">
        <v>4519</v>
      </c>
      <c r="N1091" t="s">
        <v>4520</v>
      </c>
      <c r="O1091" t="s">
        <v>4521</v>
      </c>
      <c r="P1091" t="s">
        <v>4522</v>
      </c>
      <c r="Q1091" t="s">
        <v>4523</v>
      </c>
      <c r="R1091" t="s">
        <v>4524</v>
      </c>
      <c r="S1091" t="s">
        <v>4525</v>
      </c>
      <c r="T1091" t="s">
        <v>4526</v>
      </c>
      <c r="U1091" t="s">
        <v>4527</v>
      </c>
    </row>
    <row r="1092" spans="1:22">
      <c r="A1092" t="s">
        <v>2340</v>
      </c>
      <c r="B1092" t="s">
        <v>2341</v>
      </c>
      <c r="C1092" t="s">
        <v>4512</v>
      </c>
      <c r="E1092" t="s">
        <v>4513</v>
      </c>
      <c r="G1092" t="s">
        <v>4504</v>
      </c>
      <c r="H1092" t="s">
        <v>4514</v>
      </c>
      <c r="I1092" t="s">
        <v>4515</v>
      </c>
      <c r="J1092" t="s">
        <v>4516</v>
      </c>
      <c r="K1092" t="s">
        <v>4517</v>
      </c>
      <c r="L1092" t="s">
        <v>4518</v>
      </c>
      <c r="M1092" t="s">
        <v>4519</v>
      </c>
      <c r="N1092" t="s">
        <v>4520</v>
      </c>
      <c r="O1092" t="s">
        <v>4521</v>
      </c>
      <c r="P1092" t="s">
        <v>4522</v>
      </c>
      <c r="Q1092" t="s">
        <v>4523</v>
      </c>
      <c r="R1092" t="s">
        <v>4524</v>
      </c>
      <c r="S1092" t="s">
        <v>4525</v>
      </c>
      <c r="T1092" t="s">
        <v>4526</v>
      </c>
      <c r="U1092" t="s">
        <v>4527</v>
      </c>
    </row>
    <row r="1093" spans="1:22">
      <c r="A1093" t="s">
        <v>2342</v>
      </c>
      <c r="B1093" t="s">
        <v>2343</v>
      </c>
      <c r="C1093" t="s">
        <v>6556</v>
      </c>
      <c r="E1093" t="s">
        <v>6557</v>
      </c>
      <c r="G1093" t="s">
        <v>4495</v>
      </c>
      <c r="H1093" t="s">
        <v>4496</v>
      </c>
      <c r="I1093" t="s">
        <v>4679</v>
      </c>
      <c r="J1093" t="s">
        <v>4680</v>
      </c>
      <c r="K1093" t="s">
        <v>5756</v>
      </c>
      <c r="L1093" t="s">
        <v>6558</v>
      </c>
    </row>
    <row r="1094" spans="1:22">
      <c r="A1094" t="s">
        <v>2344</v>
      </c>
      <c r="B1094" t="s">
        <v>2345</v>
      </c>
      <c r="C1094" t="s">
        <v>6556</v>
      </c>
      <c r="E1094" t="s">
        <v>6557</v>
      </c>
      <c r="G1094" t="s">
        <v>4495</v>
      </c>
      <c r="H1094" t="s">
        <v>4496</v>
      </c>
      <c r="I1094" t="s">
        <v>4679</v>
      </c>
      <c r="J1094" t="s">
        <v>4680</v>
      </c>
      <c r="K1094" t="s">
        <v>5756</v>
      </c>
      <c r="L1094" t="s">
        <v>6558</v>
      </c>
    </row>
    <row r="1095" spans="1:22">
      <c r="A1095" t="s">
        <v>6559</v>
      </c>
      <c r="B1095" t="s">
        <v>2347</v>
      </c>
      <c r="C1095" t="s">
        <v>6560</v>
      </c>
      <c r="E1095" t="s">
        <v>6561</v>
      </c>
      <c r="G1095" t="s">
        <v>4495</v>
      </c>
      <c r="H1095" t="s">
        <v>4496</v>
      </c>
      <c r="I1095" t="s">
        <v>4783</v>
      </c>
      <c r="J1095" t="s">
        <v>4784</v>
      </c>
      <c r="K1095" t="s">
        <v>4785</v>
      </c>
      <c r="L1095" t="s">
        <v>6427</v>
      </c>
    </row>
    <row r="1096" spans="1:22">
      <c r="A1096" t="s">
        <v>6562</v>
      </c>
      <c r="B1096" t="s">
        <v>2349</v>
      </c>
      <c r="C1096" t="s">
        <v>6560</v>
      </c>
      <c r="E1096" t="s">
        <v>6563</v>
      </c>
      <c r="G1096" t="s">
        <v>4495</v>
      </c>
      <c r="H1096" t="s">
        <v>4496</v>
      </c>
      <c r="I1096" t="s">
        <v>4783</v>
      </c>
      <c r="J1096" t="s">
        <v>4784</v>
      </c>
      <c r="K1096" t="s">
        <v>4785</v>
      </c>
      <c r="L1096" t="s">
        <v>6427</v>
      </c>
    </row>
    <row r="1097" spans="1:22">
      <c r="A1097" t="s">
        <v>2350</v>
      </c>
      <c r="B1097" t="s">
        <v>2351</v>
      </c>
      <c r="C1097" t="s">
        <v>4725</v>
      </c>
      <c r="E1097" t="s">
        <v>5977</v>
      </c>
      <c r="G1097" t="s">
        <v>4504</v>
      </c>
      <c r="H1097" t="s">
        <v>4592</v>
      </c>
      <c r="I1097" t="s">
        <v>4593</v>
      </c>
      <c r="J1097" t="s">
        <v>4594</v>
      </c>
      <c r="K1097" t="s">
        <v>4595</v>
      </c>
      <c r="L1097" t="s">
        <v>4596</v>
      </c>
      <c r="M1097" t="s">
        <v>4597</v>
      </c>
      <c r="N1097" t="s">
        <v>4665</v>
      </c>
      <c r="O1097" t="s">
        <v>4666</v>
      </c>
      <c r="P1097" t="s">
        <v>4667</v>
      </c>
      <c r="Q1097" t="s">
        <v>4668</v>
      </c>
      <c r="R1097" t="s">
        <v>4727</v>
      </c>
      <c r="S1097" t="s">
        <v>4728</v>
      </c>
      <c r="T1097" t="s">
        <v>4729</v>
      </c>
    </row>
    <row r="1098" spans="1:22">
      <c r="A1098" t="s">
        <v>2352</v>
      </c>
      <c r="B1098" t="s">
        <v>2353</v>
      </c>
      <c r="C1098" t="s">
        <v>4725</v>
      </c>
      <c r="E1098" t="s">
        <v>5977</v>
      </c>
      <c r="G1098" t="s">
        <v>4504</v>
      </c>
      <c r="H1098" t="s">
        <v>4592</v>
      </c>
      <c r="I1098" t="s">
        <v>4593</v>
      </c>
      <c r="J1098" t="s">
        <v>4594</v>
      </c>
      <c r="K1098" t="s">
        <v>4595</v>
      </c>
      <c r="L1098" t="s">
        <v>4596</v>
      </c>
      <c r="M1098" t="s">
        <v>4597</v>
      </c>
      <c r="N1098" t="s">
        <v>4665</v>
      </c>
      <c r="O1098" t="s">
        <v>4666</v>
      </c>
      <c r="P1098" t="s">
        <v>4667</v>
      </c>
      <c r="Q1098" t="s">
        <v>4668</v>
      </c>
      <c r="R1098" t="s">
        <v>4727</v>
      </c>
      <c r="S1098" t="s">
        <v>4728</v>
      </c>
      <c r="T1098" t="s">
        <v>4729</v>
      </c>
    </row>
    <row r="1099" spans="1:22">
      <c r="A1099" t="s">
        <v>2354</v>
      </c>
      <c r="B1099" t="s">
        <v>2355</v>
      </c>
      <c r="C1099" t="s">
        <v>6564</v>
      </c>
      <c r="E1099" t="s">
        <v>6565</v>
      </c>
      <c r="G1099" t="s">
        <v>4504</v>
      </c>
      <c r="H1099" t="s">
        <v>4592</v>
      </c>
      <c r="I1099" t="s">
        <v>4593</v>
      </c>
      <c r="J1099" t="s">
        <v>4594</v>
      </c>
      <c r="K1099" t="s">
        <v>4595</v>
      </c>
      <c r="L1099" t="s">
        <v>4596</v>
      </c>
      <c r="M1099" t="s">
        <v>4597</v>
      </c>
      <c r="N1099" t="s">
        <v>4598</v>
      </c>
      <c r="O1099" t="s">
        <v>4599</v>
      </c>
      <c r="P1099" t="s">
        <v>4600</v>
      </c>
      <c r="Q1099" t="s">
        <v>4601</v>
      </c>
      <c r="R1099" t="s">
        <v>5186</v>
      </c>
      <c r="S1099" t="s">
        <v>5187</v>
      </c>
      <c r="T1099" t="s">
        <v>6482</v>
      </c>
    </row>
    <row r="1100" spans="1:22">
      <c r="A1100" t="s">
        <v>2356</v>
      </c>
      <c r="B1100" t="s">
        <v>2357</v>
      </c>
      <c r="C1100" t="s">
        <v>6566</v>
      </c>
      <c r="E1100" t="s">
        <v>6567</v>
      </c>
      <c r="G1100" t="s">
        <v>4504</v>
      </c>
      <c r="H1100" t="s">
        <v>4514</v>
      </c>
      <c r="I1100" t="s">
        <v>4637</v>
      </c>
      <c r="J1100" t="s">
        <v>4638</v>
      </c>
      <c r="K1100" t="s">
        <v>4639</v>
      </c>
      <c r="L1100" t="s">
        <v>4640</v>
      </c>
      <c r="M1100" t="s">
        <v>4641</v>
      </c>
      <c r="N1100" t="s">
        <v>4642</v>
      </c>
      <c r="O1100" t="s">
        <v>5073</v>
      </c>
      <c r="P1100" t="s">
        <v>6568</v>
      </c>
      <c r="Q1100" t="s">
        <v>6569</v>
      </c>
      <c r="R1100" t="s">
        <v>6570</v>
      </c>
    </row>
    <row r="1101" spans="1:22">
      <c r="A1101" t="s">
        <v>2358</v>
      </c>
      <c r="B1101" t="s">
        <v>2359</v>
      </c>
      <c r="C1101" t="s">
        <v>6571</v>
      </c>
      <c r="E1101" t="s">
        <v>6572</v>
      </c>
      <c r="G1101" t="s">
        <v>4504</v>
      </c>
      <c r="H1101" t="s">
        <v>4514</v>
      </c>
      <c r="I1101" t="s">
        <v>4637</v>
      </c>
      <c r="J1101" t="s">
        <v>4638</v>
      </c>
      <c r="K1101" t="s">
        <v>4639</v>
      </c>
      <c r="L1101" t="s">
        <v>4640</v>
      </c>
      <c r="M1101" t="s">
        <v>4641</v>
      </c>
      <c r="N1101" t="s">
        <v>6573</v>
      </c>
      <c r="O1101" t="s">
        <v>6574</v>
      </c>
      <c r="P1101" t="s">
        <v>6575</v>
      </c>
      <c r="Q1101" t="s">
        <v>6576</v>
      </c>
    </row>
    <row r="1102" spans="1:22">
      <c r="A1102" t="s">
        <v>2360</v>
      </c>
      <c r="B1102" t="s">
        <v>2361</v>
      </c>
      <c r="C1102" t="s">
        <v>6577</v>
      </c>
      <c r="E1102" t="s">
        <v>6578</v>
      </c>
      <c r="G1102" t="s">
        <v>4504</v>
      </c>
      <c r="H1102" t="s">
        <v>4514</v>
      </c>
      <c r="I1102" t="s">
        <v>4637</v>
      </c>
      <c r="J1102" t="s">
        <v>4638</v>
      </c>
      <c r="K1102" t="s">
        <v>4639</v>
      </c>
      <c r="L1102" t="s">
        <v>4640</v>
      </c>
      <c r="M1102" t="s">
        <v>4641</v>
      </c>
      <c r="N1102" t="s">
        <v>4642</v>
      </c>
      <c r="O1102" t="s">
        <v>4643</v>
      </c>
      <c r="P1102" t="s">
        <v>5240</v>
      </c>
      <c r="Q1102" t="s">
        <v>5241</v>
      </c>
      <c r="R1102" t="s">
        <v>5242</v>
      </c>
      <c r="S1102" t="s">
        <v>6579</v>
      </c>
      <c r="T1102" t="s">
        <v>6580</v>
      </c>
      <c r="U1102" t="s">
        <v>6581</v>
      </c>
    </row>
    <row r="1103" spans="1:22">
      <c r="A1103" t="s">
        <v>2362</v>
      </c>
      <c r="B1103" t="s">
        <v>2363</v>
      </c>
      <c r="C1103" t="s">
        <v>6582</v>
      </c>
      <c r="E1103" t="s">
        <v>6583</v>
      </c>
      <c r="G1103" t="s">
        <v>4504</v>
      </c>
      <c r="H1103" t="s">
        <v>4514</v>
      </c>
      <c r="I1103" t="s">
        <v>4637</v>
      </c>
      <c r="J1103" t="s">
        <v>4638</v>
      </c>
      <c r="K1103" t="s">
        <v>4639</v>
      </c>
      <c r="L1103" t="s">
        <v>4640</v>
      </c>
      <c r="M1103" t="s">
        <v>4641</v>
      </c>
      <c r="N1103" t="s">
        <v>6584</v>
      </c>
      <c r="O1103" t="s">
        <v>6585</v>
      </c>
      <c r="P1103" t="s">
        <v>6586</v>
      </c>
    </row>
    <row r="1104" spans="1:22">
      <c r="A1104" t="s">
        <v>2364</v>
      </c>
      <c r="B1104" t="s">
        <v>2365</v>
      </c>
      <c r="C1104" t="s">
        <v>4694</v>
      </c>
      <c r="E1104" t="s">
        <v>6587</v>
      </c>
      <c r="G1104" t="s">
        <v>4504</v>
      </c>
      <c r="H1104" t="s">
        <v>4514</v>
      </c>
      <c r="I1104" t="s">
        <v>4637</v>
      </c>
      <c r="J1104" t="s">
        <v>4638</v>
      </c>
      <c r="K1104" t="s">
        <v>4639</v>
      </c>
      <c r="L1104" t="s">
        <v>4640</v>
      </c>
      <c r="M1104" t="s">
        <v>4696</v>
      </c>
      <c r="N1104" t="s">
        <v>4697</v>
      </c>
      <c r="O1104" t="s">
        <v>4698</v>
      </c>
      <c r="P1104" t="s">
        <v>4699</v>
      </c>
      <c r="Q1104" t="s">
        <v>4700</v>
      </c>
      <c r="R1104" t="s">
        <v>4701</v>
      </c>
      <c r="S1104" t="s">
        <v>4702</v>
      </c>
      <c r="T1104" t="s">
        <v>4703</v>
      </c>
    </row>
    <row r="1105" spans="1:21">
      <c r="A1105" t="s">
        <v>2366</v>
      </c>
      <c r="B1105" t="s">
        <v>2367</v>
      </c>
      <c r="C1105" t="s">
        <v>6588</v>
      </c>
      <c r="E1105" t="s">
        <v>6589</v>
      </c>
      <c r="G1105" t="s">
        <v>4504</v>
      </c>
      <c r="H1105" t="s">
        <v>4514</v>
      </c>
      <c r="I1105" t="s">
        <v>4637</v>
      </c>
      <c r="J1105" t="s">
        <v>4638</v>
      </c>
      <c r="K1105" t="s">
        <v>4639</v>
      </c>
      <c r="L1105" t="s">
        <v>4640</v>
      </c>
      <c r="M1105" t="s">
        <v>4641</v>
      </c>
      <c r="N1105" t="s">
        <v>4642</v>
      </c>
      <c r="O1105" t="s">
        <v>4643</v>
      </c>
      <c r="P1105" t="s">
        <v>5240</v>
      </c>
      <c r="Q1105" t="s">
        <v>5241</v>
      </c>
      <c r="R1105" t="s">
        <v>6590</v>
      </c>
      <c r="S1105" t="s">
        <v>6591</v>
      </c>
      <c r="T1105" t="s">
        <v>6592</v>
      </c>
      <c r="U1105" t="s">
        <v>6593</v>
      </c>
    </row>
    <row r="1106" spans="1:21">
      <c r="A1106" t="s">
        <v>2368</v>
      </c>
      <c r="B1106" t="s">
        <v>2369</v>
      </c>
      <c r="C1106" t="s">
        <v>6577</v>
      </c>
      <c r="E1106" t="s">
        <v>6594</v>
      </c>
      <c r="G1106" t="s">
        <v>4504</v>
      </c>
      <c r="H1106" t="s">
        <v>4514</v>
      </c>
      <c r="I1106" t="s">
        <v>4637</v>
      </c>
      <c r="J1106" t="s">
        <v>4638</v>
      </c>
      <c r="K1106" t="s">
        <v>4639</v>
      </c>
      <c r="L1106" t="s">
        <v>4640</v>
      </c>
      <c r="M1106" t="s">
        <v>4641</v>
      </c>
      <c r="N1106" t="s">
        <v>4642</v>
      </c>
      <c r="O1106" t="s">
        <v>4643</v>
      </c>
      <c r="P1106" t="s">
        <v>5240</v>
      </c>
      <c r="Q1106" t="s">
        <v>5241</v>
      </c>
      <c r="R1106" t="s">
        <v>5242</v>
      </c>
      <c r="S1106" t="s">
        <v>6579</v>
      </c>
      <c r="T1106" t="s">
        <v>6580</v>
      </c>
      <c r="U1106" t="s">
        <v>6581</v>
      </c>
    </row>
    <row r="1107" spans="1:21">
      <c r="A1107" t="s">
        <v>2370</v>
      </c>
      <c r="B1107" t="s">
        <v>2371</v>
      </c>
      <c r="C1107" t="s">
        <v>6577</v>
      </c>
      <c r="E1107" t="s">
        <v>6595</v>
      </c>
      <c r="G1107" t="s">
        <v>4504</v>
      </c>
      <c r="H1107" t="s">
        <v>4514</v>
      </c>
      <c r="I1107" t="s">
        <v>4637</v>
      </c>
      <c r="J1107" t="s">
        <v>4638</v>
      </c>
      <c r="K1107" t="s">
        <v>4639</v>
      </c>
      <c r="L1107" t="s">
        <v>4640</v>
      </c>
      <c r="M1107" t="s">
        <v>4641</v>
      </c>
      <c r="N1107" t="s">
        <v>4642</v>
      </c>
      <c r="O1107" t="s">
        <v>4643</v>
      </c>
      <c r="P1107" t="s">
        <v>5240</v>
      </c>
      <c r="Q1107" t="s">
        <v>5241</v>
      </c>
      <c r="R1107" t="s">
        <v>5242</v>
      </c>
      <c r="S1107" t="s">
        <v>6579</v>
      </c>
      <c r="T1107" t="s">
        <v>6580</v>
      </c>
      <c r="U1107" t="s">
        <v>6581</v>
      </c>
    </row>
    <row r="1108" spans="1:21">
      <c r="A1108" t="s">
        <v>2372</v>
      </c>
      <c r="B1108" t="s">
        <v>2373</v>
      </c>
      <c r="C1108" t="s">
        <v>6577</v>
      </c>
      <c r="E1108" t="s">
        <v>6596</v>
      </c>
      <c r="G1108" t="s">
        <v>4504</v>
      </c>
      <c r="H1108" t="s">
        <v>4514</v>
      </c>
      <c r="I1108" t="s">
        <v>4637</v>
      </c>
      <c r="J1108" t="s">
        <v>4638</v>
      </c>
      <c r="K1108" t="s">
        <v>4639</v>
      </c>
      <c r="L1108" t="s">
        <v>4640</v>
      </c>
      <c r="M1108" t="s">
        <v>4641</v>
      </c>
      <c r="N1108" t="s">
        <v>4642</v>
      </c>
      <c r="O1108" t="s">
        <v>4643</v>
      </c>
      <c r="P1108" t="s">
        <v>5240</v>
      </c>
      <c r="Q1108" t="s">
        <v>5241</v>
      </c>
      <c r="R1108" t="s">
        <v>5242</v>
      </c>
      <c r="S1108" t="s">
        <v>6579</v>
      </c>
      <c r="T1108" t="s">
        <v>6580</v>
      </c>
      <c r="U1108" t="s">
        <v>6581</v>
      </c>
    </row>
    <row r="1109" spans="1:21">
      <c r="A1109" t="s">
        <v>2374</v>
      </c>
      <c r="B1109" t="s">
        <v>2375</v>
      </c>
      <c r="C1109" t="s">
        <v>6577</v>
      </c>
      <c r="E1109" t="s">
        <v>6597</v>
      </c>
      <c r="G1109" t="s">
        <v>4504</v>
      </c>
      <c r="H1109" t="s">
        <v>4514</v>
      </c>
      <c r="I1109" t="s">
        <v>4637</v>
      </c>
      <c r="J1109" t="s">
        <v>4638</v>
      </c>
      <c r="K1109" t="s">
        <v>4639</v>
      </c>
      <c r="L1109" t="s">
        <v>4640</v>
      </c>
      <c r="M1109" t="s">
        <v>4641</v>
      </c>
      <c r="N1109" t="s">
        <v>4642</v>
      </c>
      <c r="O1109" t="s">
        <v>4643</v>
      </c>
      <c r="P1109" t="s">
        <v>5240</v>
      </c>
      <c r="Q1109" t="s">
        <v>5241</v>
      </c>
      <c r="R1109" t="s">
        <v>5242</v>
      </c>
      <c r="S1109" t="s">
        <v>6579</v>
      </c>
      <c r="T1109" t="s">
        <v>6580</v>
      </c>
      <c r="U1109" t="s">
        <v>6581</v>
      </c>
    </row>
    <row r="1110" spans="1:21">
      <c r="A1110" t="s">
        <v>2376</v>
      </c>
      <c r="B1110" t="s">
        <v>2377</v>
      </c>
      <c r="C1110" t="s">
        <v>6577</v>
      </c>
      <c r="E1110" t="s">
        <v>6598</v>
      </c>
      <c r="G1110" t="s">
        <v>4504</v>
      </c>
      <c r="H1110" t="s">
        <v>4514</v>
      </c>
      <c r="I1110" t="s">
        <v>4637</v>
      </c>
      <c r="J1110" t="s">
        <v>4638</v>
      </c>
      <c r="K1110" t="s">
        <v>4639</v>
      </c>
      <c r="L1110" t="s">
        <v>4640</v>
      </c>
      <c r="M1110" t="s">
        <v>4641</v>
      </c>
      <c r="N1110" t="s">
        <v>4642</v>
      </c>
      <c r="O1110" t="s">
        <v>4643</v>
      </c>
      <c r="P1110" t="s">
        <v>5240</v>
      </c>
      <c r="Q1110" t="s">
        <v>5241</v>
      </c>
      <c r="R1110" t="s">
        <v>5242</v>
      </c>
      <c r="S1110" t="s">
        <v>6579</v>
      </c>
      <c r="T1110" t="s">
        <v>6580</v>
      </c>
      <c r="U1110" t="s">
        <v>6581</v>
      </c>
    </row>
    <row r="1111" spans="1:21">
      <c r="A1111" t="s">
        <v>2378</v>
      </c>
      <c r="B1111" t="s">
        <v>2379</v>
      </c>
      <c r="C1111" t="s">
        <v>4694</v>
      </c>
      <c r="E1111" t="s">
        <v>6599</v>
      </c>
      <c r="G1111" t="s">
        <v>4504</v>
      </c>
      <c r="H1111" t="s">
        <v>4514</v>
      </c>
      <c r="I1111" t="s">
        <v>4637</v>
      </c>
      <c r="J1111" t="s">
        <v>4638</v>
      </c>
      <c r="K1111" t="s">
        <v>4639</v>
      </c>
      <c r="L1111" t="s">
        <v>4640</v>
      </c>
      <c r="M1111" t="s">
        <v>4696</v>
      </c>
      <c r="N1111" t="s">
        <v>4697</v>
      </c>
      <c r="O1111" t="s">
        <v>4698</v>
      </c>
      <c r="P1111" t="s">
        <v>4699</v>
      </c>
      <c r="Q1111" t="s">
        <v>4700</v>
      </c>
      <c r="R1111" t="s">
        <v>4701</v>
      </c>
      <c r="S1111" t="s">
        <v>4702</v>
      </c>
      <c r="T1111" t="s">
        <v>4703</v>
      </c>
    </row>
    <row r="1112" spans="1:21">
      <c r="A1112" t="s">
        <v>2380</v>
      </c>
      <c r="B1112" t="s">
        <v>2381</v>
      </c>
      <c r="C1112" t="s">
        <v>6566</v>
      </c>
      <c r="E1112" t="s">
        <v>6600</v>
      </c>
      <c r="G1112" t="s">
        <v>4504</v>
      </c>
      <c r="H1112" t="s">
        <v>4514</v>
      </c>
      <c r="I1112" t="s">
        <v>4637</v>
      </c>
      <c r="J1112" t="s">
        <v>4638</v>
      </c>
      <c r="K1112" t="s">
        <v>4639</v>
      </c>
      <c r="L1112" t="s">
        <v>4640</v>
      </c>
      <c r="M1112" t="s">
        <v>4641</v>
      </c>
      <c r="N1112" t="s">
        <v>4642</v>
      </c>
      <c r="O1112" t="s">
        <v>5073</v>
      </c>
      <c r="P1112" t="s">
        <v>6568</v>
      </c>
      <c r="Q1112" t="s">
        <v>6569</v>
      </c>
      <c r="R1112" t="s">
        <v>6570</v>
      </c>
    </row>
    <row r="1113" spans="1:21">
      <c r="A1113" t="s">
        <v>2386</v>
      </c>
      <c r="B1113" t="s">
        <v>2387</v>
      </c>
      <c r="C1113" t="s">
        <v>6582</v>
      </c>
      <c r="E1113" t="s">
        <v>6601</v>
      </c>
      <c r="G1113" t="s">
        <v>4504</v>
      </c>
      <c r="H1113" t="s">
        <v>4514</v>
      </c>
      <c r="I1113" t="s">
        <v>4637</v>
      </c>
      <c r="J1113" t="s">
        <v>4638</v>
      </c>
      <c r="K1113" t="s">
        <v>4639</v>
      </c>
      <c r="L1113" t="s">
        <v>4640</v>
      </c>
      <c r="M1113" t="s">
        <v>4641</v>
      </c>
      <c r="N1113" t="s">
        <v>6584</v>
      </c>
      <c r="O1113" t="s">
        <v>6585</v>
      </c>
      <c r="P1113" t="s">
        <v>6586</v>
      </c>
    </row>
    <row r="1114" spans="1:21">
      <c r="A1114" t="s">
        <v>2388</v>
      </c>
      <c r="B1114" t="s">
        <v>2389</v>
      </c>
      <c r="C1114" t="s">
        <v>6577</v>
      </c>
      <c r="E1114" t="s">
        <v>6602</v>
      </c>
      <c r="G1114" t="s">
        <v>4504</v>
      </c>
      <c r="H1114" t="s">
        <v>4514</v>
      </c>
      <c r="I1114" t="s">
        <v>4637</v>
      </c>
      <c r="J1114" t="s">
        <v>4638</v>
      </c>
      <c r="K1114" t="s">
        <v>4639</v>
      </c>
      <c r="L1114" t="s">
        <v>4640</v>
      </c>
      <c r="M1114" t="s">
        <v>4641</v>
      </c>
      <c r="N1114" t="s">
        <v>4642</v>
      </c>
      <c r="O1114" t="s">
        <v>4643</v>
      </c>
      <c r="P1114" t="s">
        <v>5240</v>
      </c>
      <c r="Q1114" t="s">
        <v>5241</v>
      </c>
      <c r="R1114" t="s">
        <v>5242</v>
      </c>
      <c r="S1114" t="s">
        <v>6579</v>
      </c>
      <c r="T1114" t="s">
        <v>6580</v>
      </c>
      <c r="U1114" t="s">
        <v>6581</v>
      </c>
    </row>
    <row r="1115" spans="1:21">
      <c r="A1115" t="s">
        <v>2392</v>
      </c>
      <c r="B1115" t="s">
        <v>2393</v>
      </c>
      <c r="C1115" t="s">
        <v>6577</v>
      </c>
      <c r="E1115" t="s">
        <v>6603</v>
      </c>
      <c r="G1115" t="s">
        <v>4504</v>
      </c>
      <c r="H1115" t="s">
        <v>4514</v>
      </c>
      <c r="I1115" t="s">
        <v>4637</v>
      </c>
      <c r="J1115" t="s">
        <v>4638</v>
      </c>
      <c r="K1115" t="s">
        <v>4639</v>
      </c>
      <c r="L1115" t="s">
        <v>4640</v>
      </c>
      <c r="M1115" t="s">
        <v>4641</v>
      </c>
      <c r="N1115" t="s">
        <v>4642</v>
      </c>
      <c r="O1115" t="s">
        <v>4643</v>
      </c>
      <c r="P1115" t="s">
        <v>5240</v>
      </c>
      <c r="Q1115" t="s">
        <v>5241</v>
      </c>
      <c r="R1115" t="s">
        <v>5242</v>
      </c>
      <c r="S1115" t="s">
        <v>6579</v>
      </c>
      <c r="T1115" t="s">
        <v>6580</v>
      </c>
      <c r="U1115" t="s">
        <v>6581</v>
      </c>
    </row>
    <row r="1116" spans="1:21">
      <c r="A1116" t="s">
        <v>2396</v>
      </c>
      <c r="B1116" t="s">
        <v>2397</v>
      </c>
      <c r="C1116" t="s">
        <v>6571</v>
      </c>
      <c r="E1116" t="s">
        <v>6604</v>
      </c>
      <c r="G1116" t="s">
        <v>4504</v>
      </c>
      <c r="H1116" t="s">
        <v>4514</v>
      </c>
      <c r="I1116" t="s">
        <v>4637</v>
      </c>
      <c r="J1116" t="s">
        <v>4638</v>
      </c>
      <c r="K1116" t="s">
        <v>4639</v>
      </c>
      <c r="L1116" t="s">
        <v>4640</v>
      </c>
      <c r="M1116" t="s">
        <v>4641</v>
      </c>
      <c r="N1116" t="s">
        <v>6573</v>
      </c>
      <c r="O1116" t="s">
        <v>6574</v>
      </c>
      <c r="P1116" t="s">
        <v>6575</v>
      </c>
      <c r="Q1116" t="s">
        <v>6576</v>
      </c>
    </row>
    <row r="1117" spans="1:21">
      <c r="A1117" t="s">
        <v>2400</v>
      </c>
      <c r="B1117" t="s">
        <v>2401</v>
      </c>
      <c r="C1117" t="s">
        <v>6571</v>
      </c>
      <c r="E1117" t="s">
        <v>6605</v>
      </c>
      <c r="G1117" t="s">
        <v>4504</v>
      </c>
      <c r="H1117" t="s">
        <v>4514</v>
      </c>
      <c r="I1117" t="s">
        <v>4637</v>
      </c>
      <c r="J1117" t="s">
        <v>4638</v>
      </c>
      <c r="K1117" t="s">
        <v>4639</v>
      </c>
      <c r="L1117" t="s">
        <v>4640</v>
      </c>
      <c r="M1117" t="s">
        <v>4641</v>
      </c>
      <c r="N1117" t="s">
        <v>6573</v>
      </c>
      <c r="O1117" t="s">
        <v>6574</v>
      </c>
      <c r="P1117" t="s">
        <v>6575</v>
      </c>
      <c r="Q1117" t="s">
        <v>6576</v>
      </c>
    </row>
    <row r="1118" spans="1:21">
      <c r="A1118" t="s">
        <v>2402</v>
      </c>
      <c r="B1118" t="s">
        <v>2403</v>
      </c>
      <c r="C1118" t="s">
        <v>6582</v>
      </c>
      <c r="E1118" t="s">
        <v>6606</v>
      </c>
      <c r="G1118" t="s">
        <v>4504</v>
      </c>
      <c r="H1118" t="s">
        <v>4514</v>
      </c>
      <c r="I1118" t="s">
        <v>4637</v>
      </c>
      <c r="J1118" t="s">
        <v>4638</v>
      </c>
      <c r="K1118" t="s">
        <v>4639</v>
      </c>
      <c r="L1118" t="s">
        <v>4640</v>
      </c>
      <c r="M1118" t="s">
        <v>4641</v>
      </c>
      <c r="N1118" t="s">
        <v>6584</v>
      </c>
      <c r="O1118" t="s">
        <v>6585</v>
      </c>
      <c r="P1118" t="s">
        <v>6586</v>
      </c>
    </row>
    <row r="1119" spans="1:21">
      <c r="A1119" t="s">
        <v>2404</v>
      </c>
      <c r="B1119" t="s">
        <v>2405</v>
      </c>
      <c r="C1119" t="s">
        <v>6582</v>
      </c>
      <c r="E1119" t="s">
        <v>6607</v>
      </c>
      <c r="G1119" t="s">
        <v>4504</v>
      </c>
      <c r="H1119" t="s">
        <v>4514</v>
      </c>
      <c r="I1119" t="s">
        <v>4637</v>
      </c>
      <c r="J1119" t="s">
        <v>4638</v>
      </c>
      <c r="K1119" t="s">
        <v>4639</v>
      </c>
      <c r="L1119" t="s">
        <v>4640</v>
      </c>
      <c r="M1119" t="s">
        <v>4641</v>
      </c>
      <c r="N1119" t="s">
        <v>6584</v>
      </c>
      <c r="O1119" t="s">
        <v>6585</v>
      </c>
      <c r="P1119" t="s">
        <v>6586</v>
      </c>
    </row>
    <row r="1120" spans="1:21">
      <c r="A1120" t="s">
        <v>2406</v>
      </c>
      <c r="B1120" t="s">
        <v>2407</v>
      </c>
      <c r="C1120" t="s">
        <v>6566</v>
      </c>
      <c r="E1120" t="s">
        <v>6608</v>
      </c>
      <c r="G1120" t="s">
        <v>4504</v>
      </c>
      <c r="H1120" t="s">
        <v>4514</v>
      </c>
      <c r="I1120" t="s">
        <v>4637</v>
      </c>
      <c r="J1120" t="s">
        <v>4638</v>
      </c>
      <c r="K1120" t="s">
        <v>4639</v>
      </c>
      <c r="L1120" t="s">
        <v>4640</v>
      </c>
      <c r="M1120" t="s">
        <v>4641</v>
      </c>
      <c r="N1120" t="s">
        <v>4642</v>
      </c>
      <c r="O1120" t="s">
        <v>5073</v>
      </c>
      <c r="P1120" t="s">
        <v>6568</v>
      </c>
      <c r="Q1120" t="s">
        <v>6569</v>
      </c>
      <c r="R1120" t="s">
        <v>6570</v>
      </c>
    </row>
    <row r="1121" spans="1:23">
      <c r="A1121" t="s">
        <v>2408</v>
      </c>
      <c r="B1121" t="s">
        <v>2409</v>
      </c>
      <c r="C1121" t="s">
        <v>4694</v>
      </c>
      <c r="E1121" t="s">
        <v>6609</v>
      </c>
      <c r="G1121" t="s">
        <v>4504</v>
      </c>
      <c r="H1121" t="s">
        <v>4514</v>
      </c>
      <c r="I1121" t="s">
        <v>4637</v>
      </c>
      <c r="J1121" t="s">
        <v>4638</v>
      </c>
      <c r="K1121" t="s">
        <v>4639</v>
      </c>
      <c r="L1121" t="s">
        <v>4640</v>
      </c>
      <c r="M1121" t="s">
        <v>4696</v>
      </c>
      <c r="N1121" t="s">
        <v>4697</v>
      </c>
      <c r="O1121" t="s">
        <v>4698</v>
      </c>
      <c r="P1121" t="s">
        <v>4699</v>
      </c>
      <c r="Q1121" t="s">
        <v>4700</v>
      </c>
      <c r="R1121" t="s">
        <v>4701</v>
      </c>
      <c r="S1121" t="s">
        <v>4702</v>
      </c>
      <c r="T1121" t="s">
        <v>4703</v>
      </c>
    </row>
    <row r="1122" spans="1:23">
      <c r="A1122" t="s">
        <v>2410</v>
      </c>
      <c r="B1122" t="s">
        <v>2411</v>
      </c>
      <c r="C1122" t="s">
        <v>6571</v>
      </c>
      <c r="E1122" t="s">
        <v>6610</v>
      </c>
      <c r="G1122" t="s">
        <v>4504</v>
      </c>
      <c r="H1122" t="s">
        <v>4514</v>
      </c>
      <c r="I1122" t="s">
        <v>4637</v>
      </c>
      <c r="J1122" t="s">
        <v>4638</v>
      </c>
      <c r="K1122" t="s">
        <v>4639</v>
      </c>
      <c r="L1122" t="s">
        <v>4640</v>
      </c>
      <c r="M1122" t="s">
        <v>4641</v>
      </c>
      <c r="N1122" t="s">
        <v>6573</v>
      </c>
      <c r="O1122" t="s">
        <v>6574</v>
      </c>
      <c r="P1122" t="s">
        <v>6575</v>
      </c>
      <c r="Q1122" t="s">
        <v>6576</v>
      </c>
    </row>
    <row r="1123" spans="1:23">
      <c r="A1123" t="s">
        <v>2412</v>
      </c>
      <c r="B1123" t="s">
        <v>2413</v>
      </c>
      <c r="C1123" t="s">
        <v>6577</v>
      </c>
      <c r="E1123" t="s">
        <v>6611</v>
      </c>
      <c r="G1123" t="s">
        <v>4504</v>
      </c>
      <c r="H1123" t="s">
        <v>4514</v>
      </c>
      <c r="I1123" t="s">
        <v>4637</v>
      </c>
      <c r="J1123" t="s">
        <v>4638</v>
      </c>
      <c r="K1123" t="s">
        <v>4639</v>
      </c>
      <c r="L1123" t="s">
        <v>4640</v>
      </c>
      <c r="M1123" t="s">
        <v>4641</v>
      </c>
      <c r="N1123" t="s">
        <v>4642</v>
      </c>
      <c r="O1123" t="s">
        <v>4643</v>
      </c>
      <c r="P1123" t="s">
        <v>5240</v>
      </c>
      <c r="Q1123" t="s">
        <v>5241</v>
      </c>
      <c r="R1123" t="s">
        <v>5242</v>
      </c>
      <c r="S1123" t="s">
        <v>6579</v>
      </c>
      <c r="T1123" t="s">
        <v>6580</v>
      </c>
      <c r="U1123" t="s">
        <v>6581</v>
      </c>
    </row>
    <row r="1124" spans="1:23">
      <c r="A1124" t="s">
        <v>2414</v>
      </c>
      <c r="B1124" t="s">
        <v>2415</v>
      </c>
      <c r="C1124" t="s">
        <v>4694</v>
      </c>
      <c r="E1124" t="s">
        <v>6612</v>
      </c>
      <c r="G1124" t="s">
        <v>4504</v>
      </c>
      <c r="H1124" t="s">
        <v>4514</v>
      </c>
      <c r="I1124" t="s">
        <v>4637</v>
      </c>
      <c r="J1124" t="s">
        <v>4638</v>
      </c>
      <c r="K1124" t="s">
        <v>4639</v>
      </c>
      <c r="L1124" t="s">
        <v>4640</v>
      </c>
      <c r="M1124" t="s">
        <v>4696</v>
      </c>
      <c r="N1124" t="s">
        <v>4697</v>
      </c>
      <c r="O1124" t="s">
        <v>4698</v>
      </c>
      <c r="P1124" t="s">
        <v>4699</v>
      </c>
      <c r="Q1124" t="s">
        <v>4700</v>
      </c>
      <c r="R1124" t="s">
        <v>4701</v>
      </c>
      <c r="S1124" t="s">
        <v>4702</v>
      </c>
      <c r="T1124" t="s">
        <v>4703</v>
      </c>
    </row>
    <row r="1125" spans="1:23">
      <c r="A1125" t="s">
        <v>2416</v>
      </c>
      <c r="B1125" t="s">
        <v>2417</v>
      </c>
      <c r="C1125" t="s">
        <v>4635</v>
      </c>
      <c r="E1125" t="s">
        <v>6613</v>
      </c>
      <c r="G1125" t="s">
        <v>4504</v>
      </c>
      <c r="H1125" t="s">
        <v>4514</v>
      </c>
      <c r="I1125" t="s">
        <v>4637</v>
      </c>
      <c r="J1125" t="s">
        <v>4638</v>
      </c>
      <c r="K1125" t="s">
        <v>4639</v>
      </c>
      <c r="L1125" t="s">
        <v>4640</v>
      </c>
      <c r="M1125" t="s">
        <v>4641</v>
      </c>
      <c r="N1125" t="s">
        <v>4642</v>
      </c>
      <c r="O1125" t="s">
        <v>4643</v>
      </c>
      <c r="P1125" t="s">
        <v>4644</v>
      </c>
      <c r="Q1125" t="s">
        <v>4645</v>
      </c>
      <c r="R1125" t="s">
        <v>4646</v>
      </c>
      <c r="S1125" t="s">
        <v>4647</v>
      </c>
      <c r="T1125" t="s">
        <v>4648</v>
      </c>
      <c r="U1125" t="s">
        <v>4649</v>
      </c>
      <c r="V1125" t="s">
        <v>4650</v>
      </c>
      <c r="W1125" t="s">
        <v>4651</v>
      </c>
    </row>
    <row r="1126" spans="1:23">
      <c r="A1126" t="s">
        <v>2418</v>
      </c>
      <c r="B1126" t="s">
        <v>2419</v>
      </c>
      <c r="C1126" t="s">
        <v>6566</v>
      </c>
      <c r="E1126" t="s">
        <v>6614</v>
      </c>
      <c r="G1126" t="s">
        <v>4504</v>
      </c>
      <c r="H1126" t="s">
        <v>4514</v>
      </c>
      <c r="I1126" t="s">
        <v>4637</v>
      </c>
      <c r="J1126" t="s">
        <v>4638</v>
      </c>
      <c r="K1126" t="s">
        <v>4639</v>
      </c>
      <c r="L1126" t="s">
        <v>4640</v>
      </c>
      <c r="M1126" t="s">
        <v>4641</v>
      </c>
      <c r="N1126" t="s">
        <v>4642</v>
      </c>
      <c r="O1126" t="s">
        <v>5073</v>
      </c>
      <c r="P1126" t="s">
        <v>6568</v>
      </c>
      <c r="Q1126" t="s">
        <v>6569</v>
      </c>
      <c r="R1126" t="s">
        <v>6570</v>
      </c>
    </row>
    <row r="1127" spans="1:23">
      <c r="A1127" t="s">
        <v>2420</v>
      </c>
      <c r="B1127" t="s">
        <v>2421</v>
      </c>
      <c r="C1127" t="s">
        <v>6566</v>
      </c>
      <c r="E1127" t="s">
        <v>6615</v>
      </c>
      <c r="G1127" t="s">
        <v>4504</v>
      </c>
      <c r="H1127" t="s">
        <v>4514</v>
      </c>
      <c r="I1127" t="s">
        <v>4637</v>
      </c>
      <c r="J1127" t="s">
        <v>4638</v>
      </c>
      <c r="K1127" t="s">
        <v>4639</v>
      </c>
      <c r="L1127" t="s">
        <v>4640</v>
      </c>
      <c r="M1127" t="s">
        <v>4641</v>
      </c>
      <c r="N1127" t="s">
        <v>4642</v>
      </c>
      <c r="O1127" t="s">
        <v>5073</v>
      </c>
      <c r="P1127" t="s">
        <v>6568</v>
      </c>
      <c r="Q1127" t="s">
        <v>6569</v>
      </c>
      <c r="R1127" t="s">
        <v>6570</v>
      </c>
    </row>
    <row r="1128" spans="1:23">
      <c r="A1128" t="s">
        <v>2422</v>
      </c>
      <c r="B1128" t="s">
        <v>2423</v>
      </c>
      <c r="C1128" t="s">
        <v>6582</v>
      </c>
      <c r="E1128" t="s">
        <v>6616</v>
      </c>
      <c r="G1128" t="s">
        <v>4504</v>
      </c>
      <c r="H1128" t="s">
        <v>4514</v>
      </c>
      <c r="I1128" t="s">
        <v>4637</v>
      </c>
      <c r="J1128" t="s">
        <v>4638</v>
      </c>
      <c r="K1128" t="s">
        <v>4639</v>
      </c>
      <c r="L1128" t="s">
        <v>4640</v>
      </c>
      <c r="M1128" t="s">
        <v>4641</v>
      </c>
      <c r="N1128" t="s">
        <v>6584</v>
      </c>
      <c r="O1128" t="s">
        <v>6585</v>
      </c>
      <c r="P1128" t="s">
        <v>6586</v>
      </c>
    </row>
    <row r="1129" spans="1:23">
      <c r="A1129" t="s">
        <v>2424</v>
      </c>
      <c r="B1129" t="s">
        <v>2425</v>
      </c>
      <c r="C1129" t="s">
        <v>6582</v>
      </c>
      <c r="E1129" t="s">
        <v>6617</v>
      </c>
      <c r="G1129" t="s">
        <v>4504</v>
      </c>
      <c r="H1129" t="s">
        <v>4514</v>
      </c>
      <c r="I1129" t="s">
        <v>4637</v>
      </c>
      <c r="J1129" t="s">
        <v>4638</v>
      </c>
      <c r="K1129" t="s">
        <v>4639</v>
      </c>
      <c r="L1129" t="s">
        <v>4640</v>
      </c>
      <c r="M1129" t="s">
        <v>4641</v>
      </c>
      <c r="N1129" t="s">
        <v>6584</v>
      </c>
      <c r="O1129" t="s">
        <v>6585</v>
      </c>
      <c r="P1129" t="s">
        <v>6586</v>
      </c>
    </row>
    <row r="1130" spans="1:23">
      <c r="A1130" t="s">
        <v>2426</v>
      </c>
      <c r="B1130" t="s">
        <v>2427</v>
      </c>
      <c r="C1130" t="s">
        <v>6577</v>
      </c>
      <c r="E1130" t="s">
        <v>6618</v>
      </c>
      <c r="G1130" t="s">
        <v>4504</v>
      </c>
      <c r="H1130" t="s">
        <v>4514</v>
      </c>
      <c r="I1130" t="s">
        <v>4637</v>
      </c>
      <c r="J1130" t="s">
        <v>4638</v>
      </c>
      <c r="K1130" t="s">
        <v>4639</v>
      </c>
      <c r="L1130" t="s">
        <v>4640</v>
      </c>
      <c r="M1130" t="s">
        <v>4641</v>
      </c>
      <c r="N1130" t="s">
        <v>4642</v>
      </c>
      <c r="O1130" t="s">
        <v>4643</v>
      </c>
      <c r="P1130" t="s">
        <v>5240</v>
      </c>
      <c r="Q1130" t="s">
        <v>5241</v>
      </c>
      <c r="R1130" t="s">
        <v>5242</v>
      </c>
      <c r="S1130" t="s">
        <v>6579</v>
      </c>
      <c r="T1130" t="s">
        <v>6580</v>
      </c>
      <c r="U1130" t="s">
        <v>6581</v>
      </c>
    </row>
    <row r="1131" spans="1:23">
      <c r="A1131" t="s">
        <v>2428</v>
      </c>
      <c r="B1131" t="s">
        <v>2429</v>
      </c>
      <c r="C1131" t="s">
        <v>4694</v>
      </c>
      <c r="E1131" t="s">
        <v>6619</v>
      </c>
      <c r="G1131" t="s">
        <v>4504</v>
      </c>
      <c r="H1131" t="s">
        <v>4514</v>
      </c>
      <c r="I1131" t="s">
        <v>4637</v>
      </c>
      <c r="J1131" t="s">
        <v>4638</v>
      </c>
      <c r="K1131" t="s">
        <v>4639</v>
      </c>
      <c r="L1131" t="s">
        <v>4640</v>
      </c>
      <c r="M1131" t="s">
        <v>4696</v>
      </c>
      <c r="N1131" t="s">
        <v>4697</v>
      </c>
      <c r="O1131" t="s">
        <v>4698</v>
      </c>
      <c r="P1131" t="s">
        <v>4699</v>
      </c>
      <c r="Q1131" t="s">
        <v>4700</v>
      </c>
      <c r="R1131" t="s">
        <v>4701</v>
      </c>
      <c r="S1131" t="s">
        <v>4702</v>
      </c>
      <c r="T1131" t="s">
        <v>4703</v>
      </c>
    </row>
    <row r="1132" spans="1:23">
      <c r="A1132" t="s">
        <v>2430</v>
      </c>
      <c r="B1132" t="s">
        <v>2431</v>
      </c>
      <c r="C1132" t="s">
        <v>6566</v>
      </c>
      <c r="E1132" t="s">
        <v>6620</v>
      </c>
      <c r="G1132" t="s">
        <v>4504</v>
      </c>
      <c r="H1132" t="s">
        <v>4514</v>
      </c>
      <c r="I1132" t="s">
        <v>4637</v>
      </c>
      <c r="J1132" t="s">
        <v>4638</v>
      </c>
      <c r="K1132" t="s">
        <v>4639</v>
      </c>
      <c r="L1132" t="s">
        <v>4640</v>
      </c>
      <c r="M1132" t="s">
        <v>4641</v>
      </c>
      <c r="N1132" t="s">
        <v>4642</v>
      </c>
      <c r="O1132" t="s">
        <v>5073</v>
      </c>
      <c r="P1132" t="s">
        <v>6568</v>
      </c>
      <c r="Q1132" t="s">
        <v>6569</v>
      </c>
      <c r="R1132" t="s">
        <v>6570</v>
      </c>
    </row>
    <row r="1133" spans="1:23">
      <c r="A1133" t="s">
        <v>2432</v>
      </c>
      <c r="B1133" t="s">
        <v>2433</v>
      </c>
      <c r="C1133" t="s">
        <v>6571</v>
      </c>
      <c r="E1133" t="s">
        <v>6621</v>
      </c>
      <c r="G1133" t="s">
        <v>4504</v>
      </c>
      <c r="H1133" t="s">
        <v>4514</v>
      </c>
      <c r="I1133" t="s">
        <v>4637</v>
      </c>
      <c r="J1133" t="s">
        <v>4638</v>
      </c>
      <c r="K1133" t="s">
        <v>4639</v>
      </c>
      <c r="L1133" t="s">
        <v>4640</v>
      </c>
      <c r="M1133" t="s">
        <v>4641</v>
      </c>
      <c r="N1133" t="s">
        <v>6573</v>
      </c>
      <c r="O1133" t="s">
        <v>6574</v>
      </c>
      <c r="P1133" t="s">
        <v>6575</v>
      </c>
      <c r="Q1133" t="s">
        <v>6576</v>
      </c>
    </row>
    <row r="1134" spans="1:23">
      <c r="A1134" t="s">
        <v>2434</v>
      </c>
      <c r="B1134" t="s">
        <v>2435</v>
      </c>
      <c r="C1134" t="s">
        <v>6566</v>
      </c>
      <c r="E1134" t="s">
        <v>6622</v>
      </c>
      <c r="G1134" t="s">
        <v>4504</v>
      </c>
      <c r="H1134" t="s">
        <v>4514</v>
      </c>
      <c r="I1134" t="s">
        <v>4637</v>
      </c>
      <c r="J1134" t="s">
        <v>4638</v>
      </c>
      <c r="K1134" t="s">
        <v>4639</v>
      </c>
      <c r="L1134" t="s">
        <v>4640</v>
      </c>
      <c r="M1134" t="s">
        <v>4641</v>
      </c>
      <c r="N1134" t="s">
        <v>4642</v>
      </c>
      <c r="O1134" t="s">
        <v>5073</v>
      </c>
      <c r="P1134" t="s">
        <v>6568</v>
      </c>
      <c r="Q1134" t="s">
        <v>6569</v>
      </c>
      <c r="R1134" t="s">
        <v>6570</v>
      </c>
    </row>
    <row r="1135" spans="1:23">
      <c r="A1135" t="s">
        <v>2436</v>
      </c>
      <c r="B1135" t="s">
        <v>2437</v>
      </c>
      <c r="C1135" t="s">
        <v>6588</v>
      </c>
      <c r="E1135" t="s">
        <v>6623</v>
      </c>
      <c r="G1135" t="s">
        <v>4504</v>
      </c>
      <c r="H1135" t="s">
        <v>4514</v>
      </c>
      <c r="I1135" t="s">
        <v>4637</v>
      </c>
      <c r="J1135" t="s">
        <v>4638</v>
      </c>
      <c r="K1135" t="s">
        <v>4639</v>
      </c>
      <c r="L1135" t="s">
        <v>4640</v>
      </c>
      <c r="M1135" t="s">
        <v>4641</v>
      </c>
      <c r="N1135" t="s">
        <v>4642</v>
      </c>
      <c r="O1135" t="s">
        <v>4643</v>
      </c>
      <c r="P1135" t="s">
        <v>5240</v>
      </c>
      <c r="Q1135" t="s">
        <v>5241</v>
      </c>
      <c r="R1135" t="s">
        <v>6590</v>
      </c>
      <c r="S1135" t="s">
        <v>6591</v>
      </c>
      <c r="T1135" t="s">
        <v>6592</v>
      </c>
      <c r="U1135" t="s">
        <v>6593</v>
      </c>
    </row>
    <row r="1136" spans="1:23">
      <c r="A1136" t="s">
        <v>2438</v>
      </c>
      <c r="B1136" t="s">
        <v>2439</v>
      </c>
      <c r="C1136" t="s">
        <v>6577</v>
      </c>
      <c r="E1136" t="s">
        <v>6624</v>
      </c>
      <c r="G1136" t="s">
        <v>4504</v>
      </c>
      <c r="H1136" t="s">
        <v>4514</v>
      </c>
      <c r="I1136" t="s">
        <v>4637</v>
      </c>
      <c r="J1136" t="s">
        <v>4638</v>
      </c>
      <c r="K1136" t="s">
        <v>4639</v>
      </c>
      <c r="L1136" t="s">
        <v>4640</v>
      </c>
      <c r="M1136" t="s">
        <v>4641</v>
      </c>
      <c r="N1136" t="s">
        <v>4642</v>
      </c>
      <c r="O1136" t="s">
        <v>4643</v>
      </c>
      <c r="P1136" t="s">
        <v>5240</v>
      </c>
      <c r="Q1136" t="s">
        <v>5241</v>
      </c>
      <c r="R1136" t="s">
        <v>5242</v>
      </c>
      <c r="S1136" t="s">
        <v>6579</v>
      </c>
      <c r="T1136" t="s">
        <v>6580</v>
      </c>
      <c r="U1136" t="s">
        <v>6581</v>
      </c>
    </row>
    <row r="1137" spans="1:21">
      <c r="A1137" t="s">
        <v>2442</v>
      </c>
      <c r="B1137" t="s">
        <v>2443</v>
      </c>
      <c r="C1137" t="s">
        <v>6571</v>
      </c>
      <c r="E1137" t="s">
        <v>6625</v>
      </c>
      <c r="G1137" t="s">
        <v>4504</v>
      </c>
      <c r="H1137" t="s">
        <v>4514</v>
      </c>
      <c r="I1137" t="s">
        <v>4637</v>
      </c>
      <c r="J1137" t="s">
        <v>4638</v>
      </c>
      <c r="K1137" t="s">
        <v>4639</v>
      </c>
      <c r="L1137" t="s">
        <v>4640</v>
      </c>
      <c r="M1137" t="s">
        <v>4641</v>
      </c>
      <c r="N1137" t="s">
        <v>6573</v>
      </c>
      <c r="O1137" t="s">
        <v>6574</v>
      </c>
      <c r="P1137" t="s">
        <v>6575</v>
      </c>
      <c r="Q1137" t="s">
        <v>6576</v>
      </c>
    </row>
    <row r="1138" spans="1:21">
      <c r="A1138" t="s">
        <v>2444</v>
      </c>
      <c r="B1138" t="s">
        <v>2445</v>
      </c>
      <c r="C1138" t="s">
        <v>6588</v>
      </c>
      <c r="E1138" t="s">
        <v>6626</v>
      </c>
      <c r="G1138" t="s">
        <v>4504</v>
      </c>
      <c r="H1138" t="s">
        <v>4514</v>
      </c>
      <c r="I1138" t="s">
        <v>4637</v>
      </c>
      <c r="J1138" t="s">
        <v>4638</v>
      </c>
      <c r="K1138" t="s">
        <v>4639</v>
      </c>
      <c r="L1138" t="s">
        <v>4640</v>
      </c>
      <c r="M1138" t="s">
        <v>4641</v>
      </c>
      <c r="N1138" t="s">
        <v>4642</v>
      </c>
      <c r="O1138" t="s">
        <v>4643</v>
      </c>
      <c r="P1138" t="s">
        <v>5240</v>
      </c>
      <c r="Q1138" t="s">
        <v>5241</v>
      </c>
      <c r="R1138" t="s">
        <v>6590</v>
      </c>
      <c r="S1138" t="s">
        <v>6591</v>
      </c>
      <c r="T1138" t="s">
        <v>6592</v>
      </c>
      <c r="U1138" t="s">
        <v>6593</v>
      </c>
    </row>
    <row r="1139" spans="1:21">
      <c r="A1139" t="s">
        <v>2446</v>
      </c>
      <c r="B1139" t="s">
        <v>2447</v>
      </c>
      <c r="C1139" t="s">
        <v>6588</v>
      </c>
      <c r="E1139" t="s">
        <v>6627</v>
      </c>
      <c r="G1139" t="s">
        <v>4504</v>
      </c>
      <c r="H1139" t="s">
        <v>4514</v>
      </c>
      <c r="I1139" t="s">
        <v>4637</v>
      </c>
      <c r="J1139" t="s">
        <v>4638</v>
      </c>
      <c r="K1139" t="s">
        <v>4639</v>
      </c>
      <c r="L1139" t="s">
        <v>4640</v>
      </c>
      <c r="M1139" t="s">
        <v>4641</v>
      </c>
      <c r="N1139" t="s">
        <v>4642</v>
      </c>
      <c r="O1139" t="s">
        <v>4643</v>
      </c>
      <c r="P1139" t="s">
        <v>5240</v>
      </c>
      <c r="Q1139" t="s">
        <v>5241</v>
      </c>
      <c r="R1139" t="s">
        <v>6590</v>
      </c>
      <c r="S1139" t="s">
        <v>6591</v>
      </c>
      <c r="T1139" t="s">
        <v>6592</v>
      </c>
      <c r="U1139" t="s">
        <v>6593</v>
      </c>
    </row>
    <row r="1140" spans="1:21">
      <c r="A1140" t="s">
        <v>2448</v>
      </c>
      <c r="B1140" t="s">
        <v>2449</v>
      </c>
      <c r="C1140" t="s">
        <v>6577</v>
      </c>
      <c r="E1140" t="s">
        <v>6628</v>
      </c>
      <c r="G1140" t="s">
        <v>4504</v>
      </c>
      <c r="H1140" t="s">
        <v>4514</v>
      </c>
      <c r="I1140" t="s">
        <v>4637</v>
      </c>
      <c r="J1140" t="s">
        <v>4638</v>
      </c>
      <c r="K1140" t="s">
        <v>4639</v>
      </c>
      <c r="L1140" t="s">
        <v>4640</v>
      </c>
      <c r="M1140" t="s">
        <v>4641</v>
      </c>
      <c r="N1140" t="s">
        <v>4642</v>
      </c>
      <c r="O1140" t="s">
        <v>4643</v>
      </c>
      <c r="P1140" t="s">
        <v>5240</v>
      </c>
      <c r="Q1140" t="s">
        <v>5241</v>
      </c>
      <c r="R1140" t="s">
        <v>5242</v>
      </c>
      <c r="S1140" t="s">
        <v>6579</v>
      </c>
      <c r="T1140" t="s">
        <v>6580</v>
      </c>
      <c r="U1140" t="s">
        <v>6581</v>
      </c>
    </row>
    <row r="1141" spans="1:21">
      <c r="A1141" t="s">
        <v>2450</v>
      </c>
      <c r="B1141" t="s">
        <v>2451</v>
      </c>
      <c r="C1141" t="s">
        <v>6588</v>
      </c>
      <c r="E1141" t="s">
        <v>6629</v>
      </c>
      <c r="G1141" t="s">
        <v>4504</v>
      </c>
      <c r="H1141" t="s">
        <v>4514</v>
      </c>
      <c r="I1141" t="s">
        <v>4637</v>
      </c>
      <c r="J1141" t="s">
        <v>4638</v>
      </c>
      <c r="K1141" t="s">
        <v>4639</v>
      </c>
      <c r="L1141" t="s">
        <v>4640</v>
      </c>
      <c r="M1141" t="s">
        <v>4641</v>
      </c>
      <c r="N1141" t="s">
        <v>4642</v>
      </c>
      <c r="O1141" t="s">
        <v>4643</v>
      </c>
      <c r="P1141" t="s">
        <v>5240</v>
      </c>
      <c r="Q1141" t="s">
        <v>5241</v>
      </c>
      <c r="R1141" t="s">
        <v>6590</v>
      </c>
      <c r="S1141" t="s">
        <v>6591</v>
      </c>
      <c r="T1141" t="s">
        <v>6592</v>
      </c>
      <c r="U1141" t="s">
        <v>6593</v>
      </c>
    </row>
    <row r="1142" spans="1:21">
      <c r="A1142" t="s">
        <v>2452</v>
      </c>
      <c r="B1142" t="s">
        <v>2453</v>
      </c>
      <c r="C1142" t="s">
        <v>6588</v>
      </c>
      <c r="E1142" t="s">
        <v>6630</v>
      </c>
      <c r="G1142" t="s">
        <v>4504</v>
      </c>
      <c r="H1142" t="s">
        <v>4514</v>
      </c>
      <c r="I1142" t="s">
        <v>4637</v>
      </c>
      <c r="J1142" t="s">
        <v>4638</v>
      </c>
      <c r="K1142" t="s">
        <v>4639</v>
      </c>
      <c r="L1142" t="s">
        <v>4640</v>
      </c>
      <c r="M1142" t="s">
        <v>4641</v>
      </c>
      <c r="N1142" t="s">
        <v>4642</v>
      </c>
      <c r="O1142" t="s">
        <v>4643</v>
      </c>
      <c r="P1142" t="s">
        <v>5240</v>
      </c>
      <c r="Q1142" t="s">
        <v>5241</v>
      </c>
      <c r="R1142" t="s">
        <v>6590</v>
      </c>
      <c r="S1142" t="s">
        <v>6591</v>
      </c>
      <c r="T1142" t="s">
        <v>6592</v>
      </c>
      <c r="U1142" t="s">
        <v>6593</v>
      </c>
    </row>
    <row r="1143" spans="1:21">
      <c r="A1143" t="s">
        <v>2454</v>
      </c>
      <c r="B1143" t="s">
        <v>2455</v>
      </c>
      <c r="C1143" t="s">
        <v>6577</v>
      </c>
      <c r="E1143" t="s">
        <v>6631</v>
      </c>
      <c r="G1143" t="s">
        <v>4504</v>
      </c>
      <c r="H1143" t="s">
        <v>4514</v>
      </c>
      <c r="I1143" t="s">
        <v>4637</v>
      </c>
      <c r="J1143" t="s">
        <v>4638</v>
      </c>
      <c r="K1143" t="s">
        <v>4639</v>
      </c>
      <c r="L1143" t="s">
        <v>4640</v>
      </c>
      <c r="M1143" t="s">
        <v>4641</v>
      </c>
      <c r="N1143" t="s">
        <v>4642</v>
      </c>
      <c r="O1143" t="s">
        <v>4643</v>
      </c>
      <c r="P1143" t="s">
        <v>5240</v>
      </c>
      <c r="Q1143" t="s">
        <v>5241</v>
      </c>
      <c r="R1143" t="s">
        <v>5242</v>
      </c>
      <c r="S1143" t="s">
        <v>6579</v>
      </c>
      <c r="T1143" t="s">
        <v>6580</v>
      </c>
      <c r="U1143" t="s">
        <v>6581</v>
      </c>
    </row>
    <row r="1144" spans="1:21">
      <c r="A1144" t="s">
        <v>2456</v>
      </c>
      <c r="B1144" t="s">
        <v>2457</v>
      </c>
      <c r="C1144" t="s">
        <v>6577</v>
      </c>
      <c r="E1144" t="s">
        <v>6632</v>
      </c>
      <c r="G1144" t="s">
        <v>4504</v>
      </c>
      <c r="H1144" t="s">
        <v>4514</v>
      </c>
      <c r="I1144" t="s">
        <v>4637</v>
      </c>
      <c r="J1144" t="s">
        <v>4638</v>
      </c>
      <c r="K1144" t="s">
        <v>4639</v>
      </c>
      <c r="L1144" t="s">
        <v>4640</v>
      </c>
      <c r="M1144" t="s">
        <v>4641</v>
      </c>
      <c r="N1144" t="s">
        <v>4642</v>
      </c>
      <c r="O1144" t="s">
        <v>4643</v>
      </c>
      <c r="P1144" t="s">
        <v>5240</v>
      </c>
      <c r="Q1144" t="s">
        <v>5241</v>
      </c>
      <c r="R1144" t="s">
        <v>5242</v>
      </c>
      <c r="S1144" t="s">
        <v>6579</v>
      </c>
      <c r="T1144" t="s">
        <v>6580</v>
      </c>
      <c r="U1144" t="s">
        <v>6581</v>
      </c>
    </row>
    <row r="1145" spans="1:21">
      <c r="A1145" t="s">
        <v>2458</v>
      </c>
      <c r="B1145" t="s">
        <v>2459</v>
      </c>
      <c r="C1145" t="s">
        <v>6577</v>
      </c>
      <c r="E1145" t="s">
        <v>6633</v>
      </c>
      <c r="G1145" t="s">
        <v>4504</v>
      </c>
      <c r="H1145" t="s">
        <v>4514</v>
      </c>
      <c r="I1145" t="s">
        <v>4637</v>
      </c>
      <c r="J1145" t="s">
        <v>4638</v>
      </c>
      <c r="K1145" t="s">
        <v>4639</v>
      </c>
      <c r="L1145" t="s">
        <v>4640</v>
      </c>
      <c r="M1145" t="s">
        <v>4641</v>
      </c>
      <c r="N1145" t="s">
        <v>4642</v>
      </c>
      <c r="O1145" t="s">
        <v>4643</v>
      </c>
      <c r="P1145" t="s">
        <v>5240</v>
      </c>
      <c r="Q1145" t="s">
        <v>5241</v>
      </c>
      <c r="R1145" t="s">
        <v>5242</v>
      </c>
      <c r="S1145" t="s">
        <v>6579</v>
      </c>
      <c r="T1145" t="s">
        <v>6580</v>
      </c>
      <c r="U1145" t="s">
        <v>6581</v>
      </c>
    </row>
    <row r="1146" spans="1:21">
      <c r="A1146" t="s">
        <v>2460</v>
      </c>
      <c r="B1146" t="s">
        <v>2461</v>
      </c>
      <c r="C1146" t="s">
        <v>6588</v>
      </c>
      <c r="E1146" t="s">
        <v>6634</v>
      </c>
      <c r="G1146" t="s">
        <v>4504</v>
      </c>
      <c r="H1146" t="s">
        <v>4514</v>
      </c>
      <c r="I1146" t="s">
        <v>4637</v>
      </c>
      <c r="J1146" t="s">
        <v>4638</v>
      </c>
      <c r="K1146" t="s">
        <v>4639</v>
      </c>
      <c r="L1146" t="s">
        <v>4640</v>
      </c>
      <c r="M1146" t="s">
        <v>4641</v>
      </c>
      <c r="N1146" t="s">
        <v>4642</v>
      </c>
      <c r="O1146" t="s">
        <v>4643</v>
      </c>
      <c r="P1146" t="s">
        <v>5240</v>
      </c>
      <c r="Q1146" t="s">
        <v>5241</v>
      </c>
      <c r="R1146" t="s">
        <v>6590</v>
      </c>
      <c r="S1146" t="s">
        <v>6591</v>
      </c>
      <c r="T1146" t="s">
        <v>6592</v>
      </c>
      <c r="U1146" t="s">
        <v>6593</v>
      </c>
    </row>
    <row r="1147" spans="1:21">
      <c r="A1147" t="s">
        <v>2462</v>
      </c>
      <c r="B1147" t="s">
        <v>2463</v>
      </c>
      <c r="C1147" t="s">
        <v>6588</v>
      </c>
      <c r="E1147" t="s">
        <v>6635</v>
      </c>
      <c r="G1147" t="s">
        <v>4504</v>
      </c>
      <c r="H1147" t="s">
        <v>4514</v>
      </c>
      <c r="I1147" t="s">
        <v>4637</v>
      </c>
      <c r="J1147" t="s">
        <v>4638</v>
      </c>
      <c r="K1147" t="s">
        <v>4639</v>
      </c>
      <c r="L1147" t="s">
        <v>4640</v>
      </c>
      <c r="M1147" t="s">
        <v>4641</v>
      </c>
      <c r="N1147" t="s">
        <v>4642</v>
      </c>
      <c r="O1147" t="s">
        <v>4643</v>
      </c>
      <c r="P1147" t="s">
        <v>5240</v>
      </c>
      <c r="Q1147" t="s">
        <v>5241</v>
      </c>
      <c r="R1147" t="s">
        <v>6590</v>
      </c>
      <c r="S1147" t="s">
        <v>6591</v>
      </c>
      <c r="T1147" t="s">
        <v>6592</v>
      </c>
      <c r="U1147" t="s">
        <v>6593</v>
      </c>
    </row>
    <row r="1148" spans="1:21">
      <c r="A1148" t="s">
        <v>2464</v>
      </c>
      <c r="B1148" t="s">
        <v>2465</v>
      </c>
      <c r="C1148" t="s">
        <v>6588</v>
      </c>
      <c r="E1148" t="s">
        <v>6636</v>
      </c>
      <c r="G1148" t="s">
        <v>4504</v>
      </c>
      <c r="H1148" t="s">
        <v>4514</v>
      </c>
      <c r="I1148" t="s">
        <v>4637</v>
      </c>
      <c r="J1148" t="s">
        <v>4638</v>
      </c>
      <c r="K1148" t="s">
        <v>4639</v>
      </c>
      <c r="L1148" t="s">
        <v>4640</v>
      </c>
      <c r="M1148" t="s">
        <v>4641</v>
      </c>
      <c r="N1148" t="s">
        <v>4642</v>
      </c>
      <c r="O1148" t="s">
        <v>4643</v>
      </c>
      <c r="P1148" t="s">
        <v>5240</v>
      </c>
      <c r="Q1148" t="s">
        <v>5241</v>
      </c>
      <c r="R1148" t="s">
        <v>6590</v>
      </c>
      <c r="S1148" t="s">
        <v>6591</v>
      </c>
      <c r="T1148" t="s">
        <v>6592</v>
      </c>
      <c r="U1148" t="s">
        <v>6593</v>
      </c>
    </row>
    <row r="1149" spans="1:21">
      <c r="A1149" t="s">
        <v>2466</v>
      </c>
      <c r="B1149" t="s">
        <v>2467</v>
      </c>
      <c r="C1149" t="s">
        <v>6588</v>
      </c>
      <c r="E1149" t="s">
        <v>6637</v>
      </c>
      <c r="G1149" t="s">
        <v>4504</v>
      </c>
      <c r="H1149" t="s">
        <v>4514</v>
      </c>
      <c r="I1149" t="s">
        <v>4637</v>
      </c>
      <c r="J1149" t="s">
        <v>4638</v>
      </c>
      <c r="K1149" t="s">
        <v>4639</v>
      </c>
      <c r="L1149" t="s">
        <v>4640</v>
      </c>
      <c r="M1149" t="s">
        <v>4641</v>
      </c>
      <c r="N1149" t="s">
        <v>4642</v>
      </c>
      <c r="O1149" t="s">
        <v>4643</v>
      </c>
      <c r="P1149" t="s">
        <v>5240</v>
      </c>
      <c r="Q1149" t="s">
        <v>5241</v>
      </c>
      <c r="R1149" t="s">
        <v>6590</v>
      </c>
      <c r="S1149" t="s">
        <v>6591</v>
      </c>
      <c r="T1149" t="s">
        <v>6592</v>
      </c>
      <c r="U1149" t="s">
        <v>6593</v>
      </c>
    </row>
    <row r="1150" spans="1:21">
      <c r="A1150" t="s">
        <v>2468</v>
      </c>
      <c r="B1150" t="s">
        <v>2469</v>
      </c>
      <c r="C1150" t="s">
        <v>6588</v>
      </c>
      <c r="E1150" t="s">
        <v>6638</v>
      </c>
      <c r="G1150" t="s">
        <v>4504</v>
      </c>
      <c r="H1150" t="s">
        <v>4514</v>
      </c>
      <c r="I1150" t="s">
        <v>4637</v>
      </c>
      <c r="J1150" t="s">
        <v>4638</v>
      </c>
      <c r="K1150" t="s">
        <v>4639</v>
      </c>
      <c r="L1150" t="s">
        <v>4640</v>
      </c>
      <c r="M1150" t="s">
        <v>4641</v>
      </c>
      <c r="N1150" t="s">
        <v>4642</v>
      </c>
      <c r="O1150" t="s">
        <v>4643</v>
      </c>
      <c r="P1150" t="s">
        <v>5240</v>
      </c>
      <c r="Q1150" t="s">
        <v>5241</v>
      </c>
      <c r="R1150" t="s">
        <v>6590</v>
      </c>
      <c r="S1150" t="s">
        <v>6591</v>
      </c>
      <c r="T1150" t="s">
        <v>6592</v>
      </c>
      <c r="U1150" t="s">
        <v>6593</v>
      </c>
    </row>
    <row r="1151" spans="1:21">
      <c r="A1151" t="s">
        <v>2470</v>
      </c>
      <c r="B1151" t="s">
        <v>2471</v>
      </c>
      <c r="C1151" t="s">
        <v>6588</v>
      </c>
      <c r="E1151" t="s">
        <v>6639</v>
      </c>
      <c r="G1151" t="s">
        <v>4504</v>
      </c>
      <c r="H1151" t="s">
        <v>4514</v>
      </c>
      <c r="I1151" t="s">
        <v>4637</v>
      </c>
      <c r="J1151" t="s">
        <v>4638</v>
      </c>
      <c r="K1151" t="s">
        <v>4639</v>
      </c>
      <c r="L1151" t="s">
        <v>4640</v>
      </c>
      <c r="M1151" t="s">
        <v>4641</v>
      </c>
      <c r="N1151" t="s">
        <v>4642</v>
      </c>
      <c r="O1151" t="s">
        <v>4643</v>
      </c>
      <c r="P1151" t="s">
        <v>5240</v>
      </c>
      <c r="Q1151" t="s">
        <v>5241</v>
      </c>
      <c r="R1151" t="s">
        <v>6590</v>
      </c>
      <c r="S1151" t="s">
        <v>6591</v>
      </c>
      <c r="T1151" t="s">
        <v>6592</v>
      </c>
      <c r="U1151" t="s">
        <v>6593</v>
      </c>
    </row>
    <row r="1152" spans="1:21">
      <c r="A1152" t="s">
        <v>2472</v>
      </c>
      <c r="B1152" t="s">
        <v>2473</v>
      </c>
      <c r="C1152" t="s">
        <v>6588</v>
      </c>
      <c r="E1152" t="s">
        <v>6640</v>
      </c>
      <c r="G1152" t="s">
        <v>4504</v>
      </c>
      <c r="H1152" t="s">
        <v>4514</v>
      </c>
      <c r="I1152" t="s">
        <v>4637</v>
      </c>
      <c r="J1152" t="s">
        <v>4638</v>
      </c>
      <c r="K1152" t="s">
        <v>4639</v>
      </c>
      <c r="L1152" t="s">
        <v>4640</v>
      </c>
      <c r="M1152" t="s">
        <v>4641</v>
      </c>
      <c r="N1152" t="s">
        <v>4642</v>
      </c>
      <c r="O1152" t="s">
        <v>4643</v>
      </c>
      <c r="P1152" t="s">
        <v>5240</v>
      </c>
      <c r="Q1152" t="s">
        <v>5241</v>
      </c>
      <c r="R1152" t="s">
        <v>6590</v>
      </c>
      <c r="S1152" t="s">
        <v>6591</v>
      </c>
      <c r="T1152" t="s">
        <v>6592</v>
      </c>
      <c r="U1152" t="s">
        <v>6593</v>
      </c>
    </row>
    <row r="1153" spans="1:21">
      <c r="A1153" t="s">
        <v>2474</v>
      </c>
      <c r="B1153" t="s">
        <v>2475</v>
      </c>
      <c r="C1153" t="s">
        <v>6588</v>
      </c>
      <c r="E1153" t="s">
        <v>6641</v>
      </c>
      <c r="G1153" t="s">
        <v>4504</v>
      </c>
      <c r="H1153" t="s">
        <v>4514</v>
      </c>
      <c r="I1153" t="s">
        <v>4637</v>
      </c>
      <c r="J1153" t="s">
        <v>4638</v>
      </c>
      <c r="K1153" t="s">
        <v>4639</v>
      </c>
      <c r="L1153" t="s">
        <v>4640</v>
      </c>
      <c r="M1153" t="s">
        <v>4641</v>
      </c>
      <c r="N1153" t="s">
        <v>4642</v>
      </c>
      <c r="O1153" t="s">
        <v>4643</v>
      </c>
      <c r="P1153" t="s">
        <v>5240</v>
      </c>
      <c r="Q1153" t="s">
        <v>5241</v>
      </c>
      <c r="R1153" t="s">
        <v>6590</v>
      </c>
      <c r="S1153" t="s">
        <v>6591</v>
      </c>
      <c r="T1153" t="s">
        <v>6592</v>
      </c>
      <c r="U1153" t="s">
        <v>6593</v>
      </c>
    </row>
    <row r="1154" spans="1:21">
      <c r="A1154" t="s">
        <v>2476</v>
      </c>
      <c r="B1154" t="s">
        <v>2477</v>
      </c>
      <c r="C1154" t="s">
        <v>6642</v>
      </c>
      <c r="E1154" t="s">
        <v>6643</v>
      </c>
      <c r="G1154" t="s">
        <v>4495</v>
      </c>
      <c r="H1154" t="s">
        <v>4496</v>
      </c>
      <c r="I1154" t="s">
        <v>4789</v>
      </c>
      <c r="J1154" t="s">
        <v>4790</v>
      </c>
      <c r="K1154" t="s">
        <v>4791</v>
      </c>
      <c r="L1154" t="s">
        <v>5748</v>
      </c>
    </row>
    <row r="1155" spans="1:21">
      <c r="A1155" t="s">
        <v>2478</v>
      </c>
      <c r="B1155" t="s">
        <v>2479</v>
      </c>
      <c r="C1155" t="s">
        <v>6642</v>
      </c>
      <c r="E1155" t="s">
        <v>6644</v>
      </c>
      <c r="G1155" t="s">
        <v>4495</v>
      </c>
      <c r="H1155" t="s">
        <v>4496</v>
      </c>
      <c r="I1155" t="s">
        <v>4789</v>
      </c>
      <c r="J1155" t="s">
        <v>4790</v>
      </c>
      <c r="K1155" t="s">
        <v>4791</v>
      </c>
      <c r="L1155" t="s">
        <v>5748</v>
      </c>
    </row>
    <row r="1156" spans="1:21">
      <c r="A1156" t="s">
        <v>2480</v>
      </c>
      <c r="B1156" t="s">
        <v>2481</v>
      </c>
      <c r="C1156" t="s">
        <v>6645</v>
      </c>
      <c r="E1156" t="s">
        <v>6646</v>
      </c>
      <c r="G1156" t="s">
        <v>4504</v>
      </c>
      <c r="H1156" t="s">
        <v>4536</v>
      </c>
      <c r="I1156" t="s">
        <v>4537</v>
      </c>
      <c r="J1156" t="s">
        <v>4538</v>
      </c>
      <c r="K1156" t="s">
        <v>4539</v>
      </c>
      <c r="L1156" t="s">
        <v>5277</v>
      </c>
      <c r="M1156" t="s">
        <v>5278</v>
      </c>
      <c r="N1156" t="s">
        <v>5279</v>
      </c>
      <c r="O1156" t="s">
        <v>6647</v>
      </c>
      <c r="P1156" t="s">
        <v>6648</v>
      </c>
    </row>
    <row r="1157" spans="1:21">
      <c r="A1157" t="s">
        <v>2483</v>
      </c>
      <c r="B1157" t="s">
        <v>2484</v>
      </c>
      <c r="C1157" t="s">
        <v>6645</v>
      </c>
      <c r="E1157" t="s">
        <v>6649</v>
      </c>
      <c r="G1157" t="s">
        <v>4504</v>
      </c>
      <c r="H1157" t="s">
        <v>4536</v>
      </c>
      <c r="I1157" t="s">
        <v>4537</v>
      </c>
      <c r="J1157" t="s">
        <v>4538</v>
      </c>
      <c r="K1157" t="s">
        <v>4539</v>
      </c>
      <c r="L1157" t="s">
        <v>5277</v>
      </c>
      <c r="M1157" t="s">
        <v>5278</v>
      </c>
      <c r="N1157" t="s">
        <v>5279</v>
      </c>
      <c r="O1157" t="s">
        <v>6647</v>
      </c>
      <c r="P1157" t="s">
        <v>6648</v>
      </c>
    </row>
    <row r="1158" spans="1:21">
      <c r="A1158" t="s">
        <v>2485</v>
      </c>
      <c r="B1158" t="s">
        <v>2486</v>
      </c>
      <c r="C1158" t="s">
        <v>6650</v>
      </c>
      <c r="E1158" t="s">
        <v>6651</v>
      </c>
      <c r="G1158" t="s">
        <v>4495</v>
      </c>
      <c r="H1158" t="s">
        <v>4496</v>
      </c>
      <c r="I1158" t="s">
        <v>4497</v>
      </c>
      <c r="J1158" t="s">
        <v>4498</v>
      </c>
      <c r="K1158" t="s">
        <v>5902</v>
      </c>
      <c r="L1158" t="s">
        <v>6652</v>
      </c>
    </row>
    <row r="1159" spans="1:21">
      <c r="A1159" t="s">
        <v>2487</v>
      </c>
      <c r="B1159" t="s">
        <v>2488</v>
      </c>
      <c r="C1159" t="s">
        <v>6650</v>
      </c>
      <c r="E1159" t="s">
        <v>6653</v>
      </c>
      <c r="G1159" t="s">
        <v>4495</v>
      </c>
      <c r="H1159" t="s">
        <v>4496</v>
      </c>
      <c r="I1159" t="s">
        <v>4497</v>
      </c>
      <c r="J1159" t="s">
        <v>4498</v>
      </c>
      <c r="K1159" t="s">
        <v>5902</v>
      </c>
      <c r="L1159" t="s">
        <v>6652</v>
      </c>
    </row>
    <row r="1160" spans="1:21">
      <c r="A1160" t="s">
        <v>2489</v>
      </c>
      <c r="B1160" t="s">
        <v>2490</v>
      </c>
      <c r="C1160" t="s">
        <v>6654</v>
      </c>
      <c r="E1160" t="s">
        <v>6655</v>
      </c>
      <c r="G1160" t="s">
        <v>4495</v>
      </c>
      <c r="H1160" t="s">
        <v>4496</v>
      </c>
      <c r="I1160" t="s">
        <v>5467</v>
      </c>
      <c r="J1160" t="s">
        <v>5468</v>
      </c>
      <c r="K1160" t="s">
        <v>5469</v>
      </c>
      <c r="L1160" t="s">
        <v>6534</v>
      </c>
    </row>
    <row r="1161" spans="1:21">
      <c r="A1161" t="s">
        <v>2491</v>
      </c>
      <c r="B1161" t="s">
        <v>2492</v>
      </c>
      <c r="C1161" t="s">
        <v>6654</v>
      </c>
      <c r="E1161" t="s">
        <v>6656</v>
      </c>
      <c r="G1161" t="s">
        <v>4495</v>
      </c>
      <c r="H1161" t="s">
        <v>4496</v>
      </c>
      <c r="I1161" t="s">
        <v>5467</v>
      </c>
      <c r="J1161" t="s">
        <v>5468</v>
      </c>
      <c r="K1161" t="s">
        <v>5469</v>
      </c>
      <c r="L1161" t="s">
        <v>6534</v>
      </c>
    </row>
    <row r="1162" spans="1:21">
      <c r="A1162" t="s">
        <v>2493</v>
      </c>
      <c r="B1162" t="s">
        <v>2494</v>
      </c>
      <c r="C1162" t="s">
        <v>6657</v>
      </c>
      <c r="E1162" t="s">
        <v>6658</v>
      </c>
      <c r="G1162" t="s">
        <v>4495</v>
      </c>
      <c r="H1162" t="s">
        <v>4496</v>
      </c>
      <c r="I1162" t="s">
        <v>4679</v>
      </c>
      <c r="J1162" t="s">
        <v>4680</v>
      </c>
      <c r="K1162" t="s">
        <v>4681</v>
      </c>
      <c r="L1162" t="s">
        <v>6659</v>
      </c>
    </row>
    <row r="1163" spans="1:21">
      <c r="A1163" t="s">
        <v>2495</v>
      </c>
      <c r="B1163" t="s">
        <v>2496</v>
      </c>
      <c r="C1163" t="s">
        <v>6657</v>
      </c>
      <c r="E1163" t="s">
        <v>6660</v>
      </c>
      <c r="G1163" t="s">
        <v>4495</v>
      </c>
      <c r="H1163" t="s">
        <v>4496</v>
      </c>
      <c r="I1163" t="s">
        <v>4679</v>
      </c>
      <c r="J1163" t="s">
        <v>4680</v>
      </c>
      <c r="K1163" t="s">
        <v>4681</v>
      </c>
      <c r="L1163" t="s">
        <v>6659</v>
      </c>
    </row>
    <row r="1164" spans="1:21">
      <c r="A1164" t="s">
        <v>2497</v>
      </c>
      <c r="B1164" t="s">
        <v>2498</v>
      </c>
      <c r="C1164" t="s">
        <v>6661</v>
      </c>
      <c r="E1164" t="s">
        <v>6662</v>
      </c>
      <c r="G1164" t="s">
        <v>4495</v>
      </c>
      <c r="H1164" t="s">
        <v>4496</v>
      </c>
      <c r="I1164" t="s">
        <v>4789</v>
      </c>
      <c r="J1164" t="s">
        <v>4790</v>
      </c>
      <c r="K1164" t="s">
        <v>4791</v>
      </c>
      <c r="L1164" t="s">
        <v>6663</v>
      </c>
    </row>
    <row r="1165" spans="1:21">
      <c r="A1165" t="s">
        <v>2499</v>
      </c>
      <c r="B1165" t="s">
        <v>2500</v>
      </c>
      <c r="C1165" t="s">
        <v>6661</v>
      </c>
      <c r="E1165" t="s">
        <v>6664</v>
      </c>
      <c r="G1165" t="s">
        <v>4495</v>
      </c>
      <c r="H1165" t="s">
        <v>4496</v>
      </c>
      <c r="I1165" t="s">
        <v>4789</v>
      </c>
      <c r="J1165" t="s">
        <v>4790</v>
      </c>
      <c r="K1165" t="s">
        <v>4791</v>
      </c>
      <c r="L1165" t="s">
        <v>6663</v>
      </c>
    </row>
    <row r="1166" spans="1:21">
      <c r="A1166" t="s">
        <v>2503</v>
      </c>
      <c r="B1166" t="s">
        <v>2504</v>
      </c>
      <c r="C1166" t="s">
        <v>6665</v>
      </c>
      <c r="E1166" t="s">
        <v>6666</v>
      </c>
      <c r="G1166" t="s">
        <v>4504</v>
      </c>
      <c r="H1166" t="s">
        <v>4536</v>
      </c>
      <c r="I1166" t="s">
        <v>4537</v>
      </c>
      <c r="J1166" t="s">
        <v>4538</v>
      </c>
      <c r="K1166" t="s">
        <v>4539</v>
      </c>
      <c r="L1166" t="s">
        <v>5277</v>
      </c>
      <c r="M1166" t="s">
        <v>5278</v>
      </c>
      <c r="N1166" t="s">
        <v>5279</v>
      </c>
      <c r="O1166" t="s">
        <v>6647</v>
      </c>
      <c r="P1166" t="s">
        <v>6667</v>
      </c>
    </row>
    <row r="1167" spans="1:21">
      <c r="A1167" t="s">
        <v>2505</v>
      </c>
      <c r="B1167" t="s">
        <v>2506</v>
      </c>
      <c r="C1167" t="s">
        <v>6668</v>
      </c>
      <c r="E1167" t="s">
        <v>6669</v>
      </c>
      <c r="G1167" t="s">
        <v>4504</v>
      </c>
      <c r="H1167" t="s">
        <v>4536</v>
      </c>
      <c r="I1167" t="s">
        <v>4537</v>
      </c>
      <c r="J1167" t="s">
        <v>5106</v>
      </c>
      <c r="K1167" t="s">
        <v>5107</v>
      </c>
      <c r="L1167" t="s">
        <v>5108</v>
      </c>
      <c r="M1167" t="s">
        <v>5109</v>
      </c>
      <c r="N1167" t="s">
        <v>6670</v>
      </c>
      <c r="O1167" t="s">
        <v>6671</v>
      </c>
      <c r="P1167" t="s">
        <v>6672</v>
      </c>
      <c r="Q1167" t="s">
        <v>6673</v>
      </c>
    </row>
    <row r="1168" spans="1:21">
      <c r="A1168" t="s">
        <v>2507</v>
      </c>
      <c r="B1168" t="s">
        <v>2508</v>
      </c>
      <c r="C1168" t="s">
        <v>6674</v>
      </c>
      <c r="E1168" t="s">
        <v>6675</v>
      </c>
      <c r="G1168" t="s">
        <v>4504</v>
      </c>
      <c r="H1168" t="s">
        <v>4536</v>
      </c>
      <c r="I1168" t="s">
        <v>4537</v>
      </c>
      <c r="J1168" t="s">
        <v>5106</v>
      </c>
      <c r="K1168" t="s">
        <v>5107</v>
      </c>
      <c r="L1168" t="s">
        <v>5108</v>
      </c>
      <c r="M1168" t="s">
        <v>5109</v>
      </c>
      <c r="N1168" t="s">
        <v>6670</v>
      </c>
      <c r="O1168" t="s">
        <v>6671</v>
      </c>
      <c r="P1168" t="s">
        <v>6672</v>
      </c>
      <c r="Q1168" t="s">
        <v>6673</v>
      </c>
    </row>
    <row r="1169" spans="1:17">
      <c r="A1169" t="s">
        <v>2509</v>
      </c>
      <c r="B1169" t="s">
        <v>2510</v>
      </c>
      <c r="C1169" t="s">
        <v>6674</v>
      </c>
      <c r="E1169" t="s">
        <v>6675</v>
      </c>
      <c r="G1169" t="s">
        <v>4504</v>
      </c>
      <c r="H1169" t="s">
        <v>4536</v>
      </c>
      <c r="I1169" t="s">
        <v>4537</v>
      </c>
      <c r="J1169" t="s">
        <v>5106</v>
      </c>
      <c r="K1169" t="s">
        <v>5107</v>
      </c>
      <c r="L1169" t="s">
        <v>5108</v>
      </c>
      <c r="M1169" t="s">
        <v>5109</v>
      </c>
      <c r="N1169" t="s">
        <v>6670</v>
      </c>
      <c r="O1169" t="s">
        <v>6671</v>
      </c>
      <c r="P1169" t="s">
        <v>6672</v>
      </c>
      <c r="Q1169" t="s">
        <v>6673</v>
      </c>
    </row>
    <row r="1170" spans="1:17">
      <c r="A1170" t="s">
        <v>2513</v>
      </c>
      <c r="B1170" t="s">
        <v>2514</v>
      </c>
      <c r="C1170" t="s">
        <v>6676</v>
      </c>
      <c r="E1170" t="s">
        <v>6677</v>
      </c>
      <c r="G1170" t="s">
        <v>4495</v>
      </c>
      <c r="H1170" t="s">
        <v>4530</v>
      </c>
      <c r="I1170" t="s">
        <v>5144</v>
      </c>
      <c r="J1170" t="s">
        <v>5145</v>
      </c>
      <c r="K1170" t="s">
        <v>6522</v>
      </c>
    </row>
    <row r="1171" spans="1:17">
      <c r="A1171" t="s">
        <v>2515</v>
      </c>
      <c r="B1171" t="s">
        <v>2516</v>
      </c>
      <c r="C1171" t="s">
        <v>6676</v>
      </c>
      <c r="E1171" t="s">
        <v>6678</v>
      </c>
      <c r="G1171" t="s">
        <v>4495</v>
      </c>
      <c r="H1171" t="s">
        <v>4530</v>
      </c>
      <c r="I1171" t="s">
        <v>5144</v>
      </c>
      <c r="J1171" t="s">
        <v>5145</v>
      </c>
      <c r="K1171" t="s">
        <v>6522</v>
      </c>
    </row>
    <row r="1172" spans="1:17">
      <c r="A1172" t="s">
        <v>2517</v>
      </c>
      <c r="B1172" t="s">
        <v>2518</v>
      </c>
      <c r="C1172" t="s">
        <v>6679</v>
      </c>
      <c r="E1172" t="s">
        <v>6680</v>
      </c>
      <c r="G1172" t="s">
        <v>4504</v>
      </c>
      <c r="H1172" t="s">
        <v>4536</v>
      </c>
      <c r="I1172" t="s">
        <v>4537</v>
      </c>
      <c r="J1172" t="s">
        <v>4538</v>
      </c>
      <c r="K1172" t="s">
        <v>4539</v>
      </c>
      <c r="L1172" t="s">
        <v>5277</v>
      </c>
      <c r="M1172" t="s">
        <v>5774</v>
      </c>
      <c r="N1172" t="s">
        <v>6373</v>
      </c>
      <c r="O1172" t="s">
        <v>6681</v>
      </c>
      <c r="P1172" t="s">
        <v>6682</v>
      </c>
      <c r="Q1172" t="s">
        <v>6683</v>
      </c>
    </row>
    <row r="1173" spans="1:17">
      <c r="A1173" t="s">
        <v>2519</v>
      </c>
      <c r="B1173" t="s">
        <v>2520</v>
      </c>
      <c r="C1173" t="s">
        <v>6679</v>
      </c>
      <c r="E1173" t="s">
        <v>6684</v>
      </c>
      <c r="G1173" t="s">
        <v>4504</v>
      </c>
      <c r="H1173" t="s">
        <v>4536</v>
      </c>
      <c r="I1173" t="s">
        <v>4537</v>
      </c>
      <c r="J1173" t="s">
        <v>4538</v>
      </c>
      <c r="K1173" t="s">
        <v>4539</v>
      </c>
      <c r="L1173" t="s">
        <v>5277</v>
      </c>
      <c r="M1173" t="s">
        <v>5774</v>
      </c>
      <c r="N1173" t="s">
        <v>6373</v>
      </c>
      <c r="O1173" t="s">
        <v>6681</v>
      </c>
      <c r="P1173" t="s">
        <v>6682</v>
      </c>
      <c r="Q1173" t="s">
        <v>6683</v>
      </c>
    </row>
    <row r="1174" spans="1:17">
      <c r="A1174" t="s">
        <v>2521</v>
      </c>
      <c r="B1174" t="s">
        <v>2522</v>
      </c>
      <c r="C1174" t="s">
        <v>6685</v>
      </c>
      <c r="E1174" t="s">
        <v>6686</v>
      </c>
      <c r="G1174" t="s">
        <v>4504</v>
      </c>
      <c r="H1174" t="s">
        <v>4685</v>
      </c>
      <c r="I1174" t="s">
        <v>4686</v>
      </c>
      <c r="J1174" t="s">
        <v>4687</v>
      </c>
      <c r="K1174" t="s">
        <v>6687</v>
      </c>
      <c r="L1174" t="s">
        <v>6688</v>
      </c>
    </row>
    <row r="1175" spans="1:17">
      <c r="A1175" t="s">
        <v>2525</v>
      </c>
      <c r="B1175" t="s">
        <v>2526</v>
      </c>
      <c r="C1175" t="s">
        <v>6685</v>
      </c>
      <c r="E1175" t="s">
        <v>6689</v>
      </c>
      <c r="G1175" t="s">
        <v>4504</v>
      </c>
      <c r="H1175" t="s">
        <v>4685</v>
      </c>
      <c r="I1175" t="s">
        <v>4686</v>
      </c>
      <c r="J1175" t="s">
        <v>4687</v>
      </c>
      <c r="K1175" t="s">
        <v>6687</v>
      </c>
      <c r="L1175" t="s">
        <v>6688</v>
      </c>
    </row>
    <row r="1176" spans="1:17">
      <c r="A1176" t="s">
        <v>2527</v>
      </c>
      <c r="B1176" t="s">
        <v>2528</v>
      </c>
      <c r="C1176" t="s">
        <v>6685</v>
      </c>
      <c r="E1176" t="s">
        <v>6690</v>
      </c>
      <c r="G1176" t="s">
        <v>4504</v>
      </c>
      <c r="H1176" t="s">
        <v>4685</v>
      </c>
      <c r="I1176" t="s">
        <v>4686</v>
      </c>
      <c r="J1176" t="s">
        <v>4687</v>
      </c>
      <c r="K1176" t="s">
        <v>6687</v>
      </c>
      <c r="L1176" t="s">
        <v>6688</v>
      </c>
    </row>
    <row r="1177" spans="1:17">
      <c r="A1177" t="s">
        <v>6691</v>
      </c>
      <c r="B1177" t="s">
        <v>2530</v>
      </c>
      <c r="C1177" t="s">
        <v>6692</v>
      </c>
      <c r="E1177" t="s">
        <v>6693</v>
      </c>
      <c r="G1177" t="s">
        <v>4504</v>
      </c>
      <c r="H1177" t="s">
        <v>4536</v>
      </c>
      <c r="I1177" t="s">
        <v>4537</v>
      </c>
      <c r="J1177" t="s">
        <v>4538</v>
      </c>
      <c r="K1177" t="s">
        <v>4539</v>
      </c>
      <c r="L1177" t="s">
        <v>5291</v>
      </c>
      <c r="M1177" t="s">
        <v>6694</v>
      </c>
      <c r="N1177" t="s">
        <v>6695</v>
      </c>
      <c r="O1177" t="s">
        <v>6696</v>
      </c>
      <c r="P1177" t="s">
        <v>6697</v>
      </c>
    </row>
    <row r="1178" spans="1:17">
      <c r="A1178" t="s">
        <v>2531</v>
      </c>
      <c r="B1178" t="s">
        <v>2532</v>
      </c>
      <c r="C1178" t="s">
        <v>6698</v>
      </c>
      <c r="E1178" t="s">
        <v>6699</v>
      </c>
      <c r="G1178" t="s">
        <v>4495</v>
      </c>
      <c r="H1178" t="s">
        <v>4551</v>
      </c>
      <c r="I1178" t="s">
        <v>4552</v>
      </c>
      <c r="J1178" t="s">
        <v>4572</v>
      </c>
      <c r="K1178" t="s">
        <v>4573</v>
      </c>
      <c r="L1178" t="s">
        <v>6700</v>
      </c>
    </row>
    <row r="1179" spans="1:17">
      <c r="A1179" t="s">
        <v>2533</v>
      </c>
      <c r="B1179" t="s">
        <v>2534</v>
      </c>
      <c r="C1179" t="s">
        <v>6701</v>
      </c>
      <c r="E1179" t="s">
        <v>6702</v>
      </c>
      <c r="G1179" t="s">
        <v>4495</v>
      </c>
      <c r="H1179" t="s">
        <v>4496</v>
      </c>
      <c r="I1179" t="s">
        <v>4679</v>
      </c>
      <c r="J1179" t="s">
        <v>4680</v>
      </c>
      <c r="K1179" t="s">
        <v>4681</v>
      </c>
      <c r="L1179" t="s">
        <v>4682</v>
      </c>
    </row>
    <row r="1180" spans="1:17">
      <c r="A1180" t="s">
        <v>2535</v>
      </c>
      <c r="B1180" t="s">
        <v>2536</v>
      </c>
      <c r="C1180" t="s">
        <v>6701</v>
      </c>
      <c r="E1180" t="s">
        <v>6702</v>
      </c>
      <c r="G1180" t="s">
        <v>4495</v>
      </c>
      <c r="H1180" t="s">
        <v>4496</v>
      </c>
      <c r="I1180" t="s">
        <v>4679</v>
      </c>
      <c r="J1180" t="s">
        <v>4680</v>
      </c>
      <c r="K1180" t="s">
        <v>4681</v>
      </c>
      <c r="L1180" t="s">
        <v>4682</v>
      </c>
    </row>
    <row r="1181" spans="1:17">
      <c r="A1181" t="s">
        <v>2537</v>
      </c>
      <c r="B1181" t="s">
        <v>2538</v>
      </c>
      <c r="C1181" t="s">
        <v>6703</v>
      </c>
      <c r="E1181" t="s">
        <v>6704</v>
      </c>
      <c r="G1181" t="s">
        <v>4495</v>
      </c>
      <c r="H1181" t="s">
        <v>4496</v>
      </c>
      <c r="I1181" t="s">
        <v>5467</v>
      </c>
      <c r="J1181" t="s">
        <v>5468</v>
      </c>
      <c r="K1181" t="s">
        <v>5469</v>
      </c>
      <c r="L1181" t="s">
        <v>5470</v>
      </c>
    </row>
    <row r="1182" spans="1:17">
      <c r="A1182" t="s">
        <v>2539</v>
      </c>
      <c r="B1182" t="s">
        <v>2540</v>
      </c>
      <c r="C1182" t="s">
        <v>6703</v>
      </c>
      <c r="E1182" t="s">
        <v>6705</v>
      </c>
      <c r="G1182" t="s">
        <v>4495</v>
      </c>
      <c r="H1182" t="s">
        <v>4496</v>
      </c>
      <c r="I1182" t="s">
        <v>5467</v>
      </c>
      <c r="J1182" t="s">
        <v>5468</v>
      </c>
      <c r="K1182" t="s">
        <v>5469</v>
      </c>
      <c r="L1182" t="s">
        <v>5470</v>
      </c>
    </row>
    <row r="1183" spans="1:17">
      <c r="A1183" t="s">
        <v>2541</v>
      </c>
      <c r="B1183" t="s">
        <v>2542</v>
      </c>
      <c r="C1183" t="s">
        <v>6191</v>
      </c>
      <c r="E1183" t="s">
        <v>6706</v>
      </c>
      <c r="G1183" t="s">
        <v>4495</v>
      </c>
      <c r="H1183" t="s">
        <v>4496</v>
      </c>
      <c r="I1183" t="s">
        <v>4789</v>
      </c>
      <c r="J1183" t="s">
        <v>4790</v>
      </c>
      <c r="K1183" t="s">
        <v>4791</v>
      </c>
      <c r="L1183" t="s">
        <v>6184</v>
      </c>
    </row>
    <row r="1184" spans="1:17">
      <c r="A1184" t="s">
        <v>2543</v>
      </c>
      <c r="B1184" t="s">
        <v>2544</v>
      </c>
      <c r="C1184" t="s">
        <v>6191</v>
      </c>
      <c r="E1184" t="s">
        <v>6707</v>
      </c>
      <c r="G1184" t="s">
        <v>4495</v>
      </c>
      <c r="H1184" t="s">
        <v>4496</v>
      </c>
      <c r="I1184" t="s">
        <v>4789</v>
      </c>
      <c r="J1184" t="s">
        <v>4790</v>
      </c>
      <c r="K1184" t="s">
        <v>4791</v>
      </c>
      <c r="L1184" t="s">
        <v>6184</v>
      </c>
    </row>
    <row r="1185" spans="1:16">
      <c r="A1185" t="s">
        <v>2545</v>
      </c>
      <c r="B1185" t="s">
        <v>2546</v>
      </c>
      <c r="C1185" t="s">
        <v>6708</v>
      </c>
      <c r="E1185" t="s">
        <v>6709</v>
      </c>
      <c r="G1185" t="s">
        <v>4495</v>
      </c>
      <c r="H1185" t="s">
        <v>4496</v>
      </c>
      <c r="I1185" t="s">
        <v>4789</v>
      </c>
      <c r="J1185" t="s">
        <v>4790</v>
      </c>
      <c r="K1185" t="s">
        <v>4791</v>
      </c>
      <c r="L1185" t="s">
        <v>6710</v>
      </c>
    </row>
    <row r="1186" spans="1:16">
      <c r="A1186" t="s">
        <v>2547</v>
      </c>
      <c r="B1186" t="s">
        <v>2548</v>
      </c>
      <c r="C1186" t="s">
        <v>6708</v>
      </c>
      <c r="E1186" t="s">
        <v>6711</v>
      </c>
      <c r="G1186" t="s">
        <v>4495</v>
      </c>
      <c r="H1186" t="s">
        <v>4496</v>
      </c>
      <c r="I1186" t="s">
        <v>4789</v>
      </c>
      <c r="J1186" t="s">
        <v>4790</v>
      </c>
      <c r="K1186" t="s">
        <v>4791</v>
      </c>
      <c r="L1186" t="s">
        <v>6710</v>
      </c>
    </row>
    <row r="1187" spans="1:16">
      <c r="A1187" t="s">
        <v>2549</v>
      </c>
      <c r="B1187" t="s">
        <v>2550</v>
      </c>
      <c r="C1187" t="s">
        <v>6712</v>
      </c>
      <c r="E1187" t="s">
        <v>6713</v>
      </c>
      <c r="G1187" t="s">
        <v>4504</v>
      </c>
      <c r="H1187" t="s">
        <v>4536</v>
      </c>
      <c r="I1187" t="s">
        <v>6714</v>
      </c>
      <c r="J1187" t="s">
        <v>6715</v>
      </c>
      <c r="K1187" t="s">
        <v>6716</v>
      </c>
      <c r="L1187" t="s">
        <v>6717</v>
      </c>
      <c r="M1187" t="s">
        <v>6718</v>
      </c>
    </row>
    <row r="1188" spans="1:16">
      <c r="A1188" t="s">
        <v>2551</v>
      </c>
      <c r="B1188" t="s">
        <v>2552</v>
      </c>
      <c r="C1188" t="s">
        <v>6719</v>
      </c>
      <c r="E1188" t="s">
        <v>6720</v>
      </c>
      <c r="G1188" t="s">
        <v>4504</v>
      </c>
      <c r="H1188" t="s">
        <v>4536</v>
      </c>
      <c r="I1188" t="s">
        <v>6714</v>
      </c>
      <c r="J1188" t="s">
        <v>6715</v>
      </c>
      <c r="K1188" t="s">
        <v>6716</v>
      </c>
      <c r="L1188" t="s">
        <v>6717</v>
      </c>
      <c r="M1188" t="s">
        <v>6721</v>
      </c>
    </row>
    <row r="1189" spans="1:16">
      <c r="A1189" t="s">
        <v>2553</v>
      </c>
      <c r="B1189" t="s">
        <v>2554</v>
      </c>
      <c r="C1189" t="s">
        <v>6722</v>
      </c>
      <c r="E1189" t="s">
        <v>6723</v>
      </c>
      <c r="G1189" t="s">
        <v>4504</v>
      </c>
      <c r="H1189" t="s">
        <v>4514</v>
      </c>
      <c r="I1189" t="s">
        <v>4515</v>
      </c>
      <c r="J1189" t="s">
        <v>5118</v>
      </c>
      <c r="K1189" t="s">
        <v>5119</v>
      </c>
      <c r="L1189" t="s">
        <v>5137</v>
      </c>
      <c r="M1189" t="s">
        <v>5138</v>
      </c>
      <c r="N1189" t="s">
        <v>5139</v>
      </c>
      <c r="O1189" t="s">
        <v>5140</v>
      </c>
      <c r="P1189" t="s">
        <v>5141</v>
      </c>
    </row>
    <row r="1190" spans="1:16">
      <c r="A1190" t="s">
        <v>2555</v>
      </c>
      <c r="B1190" t="s">
        <v>2556</v>
      </c>
      <c r="C1190" t="s">
        <v>6722</v>
      </c>
      <c r="E1190" t="s">
        <v>6723</v>
      </c>
      <c r="G1190" t="s">
        <v>4504</v>
      </c>
      <c r="H1190" t="s">
        <v>4514</v>
      </c>
      <c r="I1190" t="s">
        <v>4515</v>
      </c>
      <c r="J1190" t="s">
        <v>5118</v>
      </c>
      <c r="K1190" t="s">
        <v>5119</v>
      </c>
      <c r="L1190" t="s">
        <v>5137</v>
      </c>
      <c r="M1190" t="s">
        <v>5138</v>
      </c>
      <c r="N1190" t="s">
        <v>5139</v>
      </c>
      <c r="O1190" t="s">
        <v>5140</v>
      </c>
      <c r="P1190" t="s">
        <v>5141</v>
      </c>
    </row>
    <row r="1191" spans="1:16">
      <c r="A1191" t="s">
        <v>6724</v>
      </c>
      <c r="B1191" t="s">
        <v>2558</v>
      </c>
      <c r="C1191" t="s">
        <v>6725</v>
      </c>
      <c r="E1191" t="s">
        <v>6726</v>
      </c>
      <c r="G1191" t="s">
        <v>4495</v>
      </c>
      <c r="H1191" t="s">
        <v>6727</v>
      </c>
      <c r="I1191" t="s">
        <v>6728</v>
      </c>
      <c r="J1191" t="s">
        <v>6729</v>
      </c>
    </row>
    <row r="1192" spans="1:16">
      <c r="A1192" t="s">
        <v>6730</v>
      </c>
      <c r="B1192" t="s">
        <v>2560</v>
      </c>
      <c r="C1192" t="s">
        <v>6725</v>
      </c>
      <c r="E1192" t="s">
        <v>6731</v>
      </c>
      <c r="G1192" t="s">
        <v>4495</v>
      </c>
      <c r="H1192" t="s">
        <v>6727</v>
      </c>
      <c r="I1192" t="s">
        <v>6728</v>
      </c>
      <c r="J1192" t="s">
        <v>6729</v>
      </c>
    </row>
    <row r="1193" spans="1:16">
      <c r="A1193" t="s">
        <v>6732</v>
      </c>
      <c r="B1193" t="s">
        <v>2562</v>
      </c>
      <c r="C1193" t="s">
        <v>6733</v>
      </c>
      <c r="E1193" t="s">
        <v>6734</v>
      </c>
      <c r="G1193" t="s">
        <v>4495</v>
      </c>
      <c r="H1193" t="s">
        <v>6727</v>
      </c>
      <c r="I1193" t="s">
        <v>6728</v>
      </c>
      <c r="J1193" t="s">
        <v>6735</v>
      </c>
    </row>
    <row r="1194" spans="1:16">
      <c r="A1194" t="s">
        <v>6736</v>
      </c>
      <c r="B1194" t="s">
        <v>2564</v>
      </c>
      <c r="C1194" t="s">
        <v>6733</v>
      </c>
      <c r="E1194" t="s">
        <v>6737</v>
      </c>
      <c r="G1194" t="s">
        <v>4495</v>
      </c>
      <c r="H1194" t="s">
        <v>6727</v>
      </c>
      <c r="I1194" t="s">
        <v>6728</v>
      </c>
      <c r="J1194" t="s">
        <v>6735</v>
      </c>
    </row>
    <row r="1195" spans="1:16">
      <c r="A1195" t="s">
        <v>2565</v>
      </c>
      <c r="B1195" t="s">
        <v>2566</v>
      </c>
      <c r="C1195" t="s">
        <v>6738</v>
      </c>
      <c r="E1195" t="s">
        <v>6739</v>
      </c>
      <c r="G1195" t="s">
        <v>4504</v>
      </c>
      <c r="H1195" t="s">
        <v>4505</v>
      </c>
      <c r="I1195" t="s">
        <v>4506</v>
      </c>
      <c r="J1195" t="s">
        <v>4507</v>
      </c>
      <c r="K1195" t="s">
        <v>4508</v>
      </c>
      <c r="L1195" t="s">
        <v>6740</v>
      </c>
      <c r="M1195" t="s">
        <v>6741</v>
      </c>
      <c r="N1195" t="s">
        <v>6742</v>
      </c>
    </row>
    <row r="1196" spans="1:16">
      <c r="A1196" t="s">
        <v>2567</v>
      </c>
      <c r="B1196" t="s">
        <v>2568</v>
      </c>
      <c r="C1196" t="s">
        <v>6738</v>
      </c>
      <c r="E1196" t="s">
        <v>6739</v>
      </c>
      <c r="G1196" t="s">
        <v>4504</v>
      </c>
      <c r="H1196" t="s">
        <v>4505</v>
      </c>
      <c r="I1196" t="s">
        <v>4506</v>
      </c>
      <c r="J1196" t="s">
        <v>4507</v>
      </c>
      <c r="K1196" t="s">
        <v>4508</v>
      </c>
      <c r="L1196" t="s">
        <v>6740</v>
      </c>
      <c r="M1196" t="s">
        <v>6741</v>
      </c>
      <c r="N1196" t="s">
        <v>6742</v>
      </c>
    </row>
    <row r="1197" spans="1:16">
      <c r="A1197" t="s">
        <v>2571</v>
      </c>
      <c r="B1197" t="s">
        <v>2572</v>
      </c>
      <c r="C1197" t="s">
        <v>6743</v>
      </c>
      <c r="E1197" t="s">
        <v>6744</v>
      </c>
      <c r="G1197" t="s">
        <v>4504</v>
      </c>
      <c r="H1197" t="s">
        <v>4536</v>
      </c>
      <c r="I1197" t="s">
        <v>4537</v>
      </c>
      <c r="J1197" t="s">
        <v>4538</v>
      </c>
      <c r="K1197" t="s">
        <v>4539</v>
      </c>
      <c r="L1197" t="s">
        <v>5277</v>
      </c>
      <c r="M1197" t="s">
        <v>5278</v>
      </c>
      <c r="N1197" t="s">
        <v>5279</v>
      </c>
      <c r="O1197" t="s">
        <v>6745</v>
      </c>
      <c r="P1197" t="s">
        <v>6746</v>
      </c>
    </row>
    <row r="1198" spans="1:16">
      <c r="A1198" t="s">
        <v>2574</v>
      </c>
      <c r="B1198" t="s">
        <v>2575</v>
      </c>
      <c r="C1198" t="s">
        <v>6743</v>
      </c>
      <c r="E1198" t="s">
        <v>6744</v>
      </c>
      <c r="G1198" t="s">
        <v>4504</v>
      </c>
      <c r="H1198" t="s">
        <v>4536</v>
      </c>
      <c r="I1198" t="s">
        <v>4537</v>
      </c>
      <c r="J1198" t="s">
        <v>4538</v>
      </c>
      <c r="K1198" t="s">
        <v>4539</v>
      </c>
      <c r="L1198" t="s">
        <v>5277</v>
      </c>
      <c r="M1198" t="s">
        <v>5278</v>
      </c>
      <c r="N1198" t="s">
        <v>5279</v>
      </c>
      <c r="O1198" t="s">
        <v>6745</v>
      </c>
      <c r="P1198" t="s">
        <v>6746</v>
      </c>
    </row>
    <row r="1199" spans="1:16">
      <c r="A1199" t="s">
        <v>2576</v>
      </c>
      <c r="B1199" t="s">
        <v>2577</v>
      </c>
      <c r="C1199" t="s">
        <v>6747</v>
      </c>
      <c r="E1199" t="s">
        <v>6748</v>
      </c>
      <c r="G1199" t="s">
        <v>4504</v>
      </c>
      <c r="H1199" t="s">
        <v>4536</v>
      </c>
      <c r="I1199" t="s">
        <v>4537</v>
      </c>
      <c r="J1199" t="s">
        <v>5106</v>
      </c>
      <c r="K1199" t="s">
        <v>6148</v>
      </c>
      <c r="L1199" t="s">
        <v>6749</v>
      </c>
      <c r="M1199" t="s">
        <v>6750</v>
      </c>
      <c r="N1199" t="s">
        <v>6751</v>
      </c>
      <c r="O1199" t="s">
        <v>6752</v>
      </c>
    </row>
    <row r="1200" spans="1:16">
      <c r="A1200" t="s">
        <v>6753</v>
      </c>
      <c r="B1200" t="s">
        <v>2579</v>
      </c>
      <c r="C1200" t="s">
        <v>6754</v>
      </c>
      <c r="E1200" t="s">
        <v>6755</v>
      </c>
      <c r="G1200" t="s">
        <v>4504</v>
      </c>
      <c r="H1200" t="s">
        <v>4685</v>
      </c>
      <c r="I1200" t="s">
        <v>4686</v>
      </c>
      <c r="J1200" t="s">
        <v>4687</v>
      </c>
      <c r="K1200" t="s">
        <v>6687</v>
      </c>
      <c r="L1200" t="s">
        <v>6756</v>
      </c>
    </row>
    <row r="1201" spans="1:22">
      <c r="A1201" t="s">
        <v>6757</v>
      </c>
      <c r="B1201" t="s">
        <v>2581</v>
      </c>
      <c r="C1201" t="s">
        <v>6754</v>
      </c>
      <c r="E1201" t="s">
        <v>6758</v>
      </c>
      <c r="G1201" t="s">
        <v>4504</v>
      </c>
      <c r="H1201" t="s">
        <v>4685</v>
      </c>
      <c r="I1201" t="s">
        <v>4686</v>
      </c>
      <c r="J1201" t="s">
        <v>4687</v>
      </c>
      <c r="K1201" t="s">
        <v>6687</v>
      </c>
      <c r="L1201" t="s">
        <v>6756</v>
      </c>
    </row>
    <row r="1202" spans="1:22">
      <c r="A1202" t="s">
        <v>6759</v>
      </c>
      <c r="B1202" t="s">
        <v>2583</v>
      </c>
      <c r="C1202" t="s">
        <v>6754</v>
      </c>
      <c r="E1202" t="s">
        <v>6760</v>
      </c>
      <c r="G1202" t="s">
        <v>4504</v>
      </c>
      <c r="H1202" t="s">
        <v>4685</v>
      </c>
      <c r="I1202" t="s">
        <v>4686</v>
      </c>
      <c r="J1202" t="s">
        <v>4687</v>
      </c>
      <c r="K1202" t="s">
        <v>6687</v>
      </c>
      <c r="L1202" t="s">
        <v>6756</v>
      </c>
    </row>
    <row r="1203" spans="1:22">
      <c r="A1203" t="s">
        <v>6761</v>
      </c>
      <c r="B1203" t="s">
        <v>2585</v>
      </c>
      <c r="C1203" t="s">
        <v>6754</v>
      </c>
      <c r="E1203" t="s">
        <v>6762</v>
      </c>
      <c r="G1203" t="s">
        <v>4504</v>
      </c>
      <c r="H1203" t="s">
        <v>4685</v>
      </c>
      <c r="I1203" t="s">
        <v>4686</v>
      </c>
      <c r="J1203" t="s">
        <v>4687</v>
      </c>
      <c r="K1203" t="s">
        <v>6687</v>
      </c>
      <c r="L1203" t="s">
        <v>6756</v>
      </c>
    </row>
    <row r="1204" spans="1:22">
      <c r="A1204" t="s">
        <v>2586</v>
      </c>
      <c r="B1204" t="s">
        <v>2587</v>
      </c>
      <c r="C1204" t="s">
        <v>6685</v>
      </c>
      <c r="E1204" t="s">
        <v>6763</v>
      </c>
      <c r="G1204" t="s">
        <v>4504</v>
      </c>
      <c r="H1204" t="s">
        <v>4685</v>
      </c>
      <c r="I1204" t="s">
        <v>4686</v>
      </c>
      <c r="J1204" t="s">
        <v>4687</v>
      </c>
      <c r="K1204" t="s">
        <v>6687</v>
      </c>
      <c r="L1204" t="s">
        <v>6688</v>
      </c>
    </row>
    <row r="1205" spans="1:22">
      <c r="A1205" t="s">
        <v>2588</v>
      </c>
      <c r="B1205" t="s">
        <v>2589</v>
      </c>
      <c r="C1205" t="s">
        <v>6685</v>
      </c>
      <c r="E1205" t="s">
        <v>6764</v>
      </c>
      <c r="G1205" t="s">
        <v>4504</v>
      </c>
      <c r="H1205" t="s">
        <v>4685</v>
      </c>
      <c r="I1205" t="s">
        <v>4686</v>
      </c>
      <c r="J1205" t="s">
        <v>4687</v>
      </c>
      <c r="K1205" t="s">
        <v>6687</v>
      </c>
      <c r="L1205" t="s">
        <v>6688</v>
      </c>
    </row>
    <row r="1206" spans="1:22">
      <c r="A1206" t="s">
        <v>2590</v>
      </c>
      <c r="B1206" t="s">
        <v>2591</v>
      </c>
      <c r="C1206" t="s">
        <v>6765</v>
      </c>
      <c r="E1206" t="s">
        <v>6766</v>
      </c>
      <c r="G1206" t="s">
        <v>4504</v>
      </c>
      <c r="H1206" t="s">
        <v>4536</v>
      </c>
      <c r="I1206" t="s">
        <v>4537</v>
      </c>
      <c r="J1206" t="s">
        <v>4538</v>
      </c>
      <c r="K1206" t="s">
        <v>4654</v>
      </c>
      <c r="L1206" t="s">
        <v>4655</v>
      </c>
      <c r="M1206" t="s">
        <v>4656</v>
      </c>
      <c r="N1206" t="s">
        <v>4815</v>
      </c>
      <c r="O1206" t="s">
        <v>6767</v>
      </c>
    </row>
    <row r="1207" spans="1:22">
      <c r="A1207" t="s">
        <v>2592</v>
      </c>
      <c r="B1207" t="s">
        <v>2593</v>
      </c>
      <c r="C1207" t="s">
        <v>6765</v>
      </c>
      <c r="E1207" t="s">
        <v>6768</v>
      </c>
      <c r="G1207" t="s">
        <v>4504</v>
      </c>
      <c r="H1207" t="s">
        <v>4536</v>
      </c>
      <c r="I1207" t="s">
        <v>4537</v>
      </c>
      <c r="J1207" t="s">
        <v>4538</v>
      </c>
      <c r="K1207" t="s">
        <v>4654</v>
      </c>
      <c r="L1207" t="s">
        <v>4655</v>
      </c>
      <c r="M1207" t="s">
        <v>4656</v>
      </c>
      <c r="N1207" t="s">
        <v>4815</v>
      </c>
      <c r="O1207" t="s">
        <v>6767</v>
      </c>
    </row>
    <row r="1208" spans="1:22">
      <c r="A1208" t="s">
        <v>2594</v>
      </c>
      <c r="B1208" t="s">
        <v>2595</v>
      </c>
      <c r="C1208" t="s">
        <v>6765</v>
      </c>
      <c r="E1208" t="s">
        <v>6769</v>
      </c>
      <c r="G1208" t="s">
        <v>4504</v>
      </c>
      <c r="H1208" t="s">
        <v>4536</v>
      </c>
      <c r="I1208" t="s">
        <v>4537</v>
      </c>
      <c r="J1208" t="s">
        <v>4538</v>
      </c>
      <c r="K1208" t="s">
        <v>4654</v>
      </c>
      <c r="L1208" t="s">
        <v>4655</v>
      </c>
      <c r="M1208" t="s">
        <v>4656</v>
      </c>
      <c r="N1208" t="s">
        <v>4815</v>
      </c>
      <c r="O1208" t="s">
        <v>6767</v>
      </c>
    </row>
    <row r="1209" spans="1:22">
      <c r="A1209" t="s">
        <v>2596</v>
      </c>
      <c r="B1209" t="s">
        <v>2597</v>
      </c>
      <c r="C1209" t="s">
        <v>6770</v>
      </c>
      <c r="E1209" t="s">
        <v>6771</v>
      </c>
      <c r="G1209" t="s">
        <v>4504</v>
      </c>
      <c r="H1209" t="s">
        <v>4536</v>
      </c>
      <c r="I1209" t="s">
        <v>4537</v>
      </c>
      <c r="J1209" t="s">
        <v>4538</v>
      </c>
      <c r="K1209" t="s">
        <v>4654</v>
      </c>
      <c r="L1209" t="s">
        <v>4655</v>
      </c>
      <c r="M1209" t="s">
        <v>4656</v>
      </c>
      <c r="N1209" t="s">
        <v>4815</v>
      </c>
      <c r="O1209" t="s">
        <v>6767</v>
      </c>
    </row>
    <row r="1210" spans="1:22">
      <c r="A1210" t="s">
        <v>2598</v>
      </c>
      <c r="B1210" t="s">
        <v>2599</v>
      </c>
      <c r="C1210" t="s">
        <v>6770</v>
      </c>
      <c r="E1210" t="s">
        <v>6772</v>
      </c>
      <c r="G1210" t="s">
        <v>4504</v>
      </c>
      <c r="H1210" t="s">
        <v>4536</v>
      </c>
      <c r="I1210" t="s">
        <v>4537</v>
      </c>
      <c r="J1210" t="s">
        <v>4538</v>
      </c>
      <c r="K1210" t="s">
        <v>4654</v>
      </c>
      <c r="L1210" t="s">
        <v>4655</v>
      </c>
      <c r="M1210" t="s">
        <v>4656</v>
      </c>
      <c r="N1210" t="s">
        <v>4815</v>
      </c>
      <c r="O1210" t="s">
        <v>6767</v>
      </c>
    </row>
    <row r="1211" spans="1:22">
      <c r="A1211" t="s">
        <v>2600</v>
      </c>
      <c r="B1211" t="s">
        <v>2601</v>
      </c>
      <c r="C1211" t="s">
        <v>6770</v>
      </c>
      <c r="E1211" t="s">
        <v>6773</v>
      </c>
      <c r="G1211" t="s">
        <v>4504</v>
      </c>
      <c r="H1211" t="s">
        <v>4536</v>
      </c>
      <c r="I1211" t="s">
        <v>4537</v>
      </c>
      <c r="J1211" t="s">
        <v>4538</v>
      </c>
      <c r="K1211" t="s">
        <v>4654</v>
      </c>
      <c r="L1211" t="s">
        <v>4655</v>
      </c>
      <c r="M1211" t="s">
        <v>4656</v>
      </c>
      <c r="N1211" t="s">
        <v>4815</v>
      </c>
      <c r="O1211" t="s">
        <v>6767</v>
      </c>
    </row>
    <row r="1212" spans="1:22">
      <c r="A1212" t="s">
        <v>2604</v>
      </c>
      <c r="B1212" t="s">
        <v>2605</v>
      </c>
      <c r="C1212" t="s">
        <v>6774</v>
      </c>
      <c r="E1212" t="s">
        <v>6775</v>
      </c>
      <c r="G1212" t="s">
        <v>4504</v>
      </c>
      <c r="H1212" t="s">
        <v>4514</v>
      </c>
      <c r="I1212" t="s">
        <v>4637</v>
      </c>
      <c r="J1212" t="s">
        <v>4638</v>
      </c>
      <c r="K1212" t="s">
        <v>4639</v>
      </c>
      <c r="L1212" t="s">
        <v>4640</v>
      </c>
      <c r="M1212" t="s">
        <v>6776</v>
      </c>
      <c r="N1212" t="s">
        <v>6777</v>
      </c>
      <c r="O1212" t="s">
        <v>6778</v>
      </c>
      <c r="P1212" t="s">
        <v>6779</v>
      </c>
      <c r="Q1212" t="s">
        <v>6780</v>
      </c>
      <c r="R1212" t="s">
        <v>6781</v>
      </c>
      <c r="S1212" t="s">
        <v>6782</v>
      </c>
      <c r="T1212" t="s">
        <v>6783</v>
      </c>
      <c r="U1212" t="s">
        <v>6784</v>
      </c>
      <c r="V1212" t="s">
        <v>6785</v>
      </c>
    </row>
    <row r="1213" spans="1:22">
      <c r="A1213" t="s">
        <v>2606</v>
      </c>
      <c r="B1213" t="s">
        <v>2607</v>
      </c>
      <c r="C1213" t="s">
        <v>6774</v>
      </c>
      <c r="E1213" t="s">
        <v>6786</v>
      </c>
      <c r="G1213" t="s">
        <v>4504</v>
      </c>
      <c r="H1213" t="s">
        <v>4514</v>
      </c>
      <c r="I1213" t="s">
        <v>4637</v>
      </c>
      <c r="J1213" t="s">
        <v>4638</v>
      </c>
      <c r="K1213" t="s">
        <v>4639</v>
      </c>
      <c r="L1213" t="s">
        <v>4640</v>
      </c>
      <c r="M1213" t="s">
        <v>6776</v>
      </c>
      <c r="N1213" t="s">
        <v>6777</v>
      </c>
      <c r="O1213" t="s">
        <v>6778</v>
      </c>
      <c r="P1213" t="s">
        <v>6779</v>
      </c>
      <c r="Q1213" t="s">
        <v>6780</v>
      </c>
      <c r="R1213" t="s">
        <v>6781</v>
      </c>
      <c r="S1213" t="s">
        <v>6782</v>
      </c>
      <c r="T1213" t="s">
        <v>6783</v>
      </c>
      <c r="U1213" t="s">
        <v>6784</v>
      </c>
      <c r="V1213" t="s">
        <v>6785</v>
      </c>
    </row>
    <row r="1214" spans="1:22">
      <c r="A1214" t="s">
        <v>2608</v>
      </c>
      <c r="B1214" t="s">
        <v>2609</v>
      </c>
      <c r="C1214" t="s">
        <v>6774</v>
      </c>
      <c r="E1214" t="s">
        <v>6787</v>
      </c>
      <c r="G1214" t="s">
        <v>4504</v>
      </c>
      <c r="H1214" t="s">
        <v>4514</v>
      </c>
      <c r="I1214" t="s">
        <v>4637</v>
      </c>
      <c r="J1214" t="s">
        <v>4638</v>
      </c>
      <c r="K1214" t="s">
        <v>4639</v>
      </c>
      <c r="L1214" t="s">
        <v>4640</v>
      </c>
      <c r="M1214" t="s">
        <v>6776</v>
      </c>
      <c r="N1214" t="s">
        <v>6777</v>
      </c>
      <c r="O1214" t="s">
        <v>6778</v>
      </c>
      <c r="P1214" t="s">
        <v>6779</v>
      </c>
      <c r="Q1214" t="s">
        <v>6780</v>
      </c>
      <c r="R1214" t="s">
        <v>6781</v>
      </c>
      <c r="S1214" t="s">
        <v>6782</v>
      </c>
      <c r="T1214" t="s">
        <v>6783</v>
      </c>
      <c r="U1214" t="s">
        <v>6784</v>
      </c>
      <c r="V1214" t="s">
        <v>6785</v>
      </c>
    </row>
    <row r="1215" spans="1:22">
      <c r="A1215" t="s">
        <v>2610</v>
      </c>
      <c r="B1215" t="s">
        <v>2611</v>
      </c>
      <c r="C1215" t="s">
        <v>5815</v>
      </c>
      <c r="E1215" t="s">
        <v>6788</v>
      </c>
      <c r="G1215" t="s">
        <v>4504</v>
      </c>
      <c r="H1215" t="s">
        <v>4514</v>
      </c>
      <c r="I1215" t="s">
        <v>4637</v>
      </c>
      <c r="J1215" t="s">
        <v>4638</v>
      </c>
      <c r="K1215" t="s">
        <v>4639</v>
      </c>
      <c r="L1215" t="s">
        <v>4640</v>
      </c>
      <c r="M1215" t="s">
        <v>4641</v>
      </c>
      <c r="N1215" t="s">
        <v>4642</v>
      </c>
      <c r="O1215" t="s">
        <v>5073</v>
      </c>
      <c r="P1215" t="s">
        <v>5817</v>
      </c>
      <c r="Q1215" t="s">
        <v>5818</v>
      </c>
      <c r="R1215" t="s">
        <v>5819</v>
      </c>
      <c r="S1215" t="s">
        <v>5820</v>
      </c>
    </row>
    <row r="1216" spans="1:22">
      <c r="A1216" t="s">
        <v>2612</v>
      </c>
      <c r="B1216" t="s">
        <v>2613</v>
      </c>
      <c r="C1216" t="s">
        <v>5815</v>
      </c>
      <c r="E1216" t="s">
        <v>6789</v>
      </c>
      <c r="G1216" t="s">
        <v>4504</v>
      </c>
      <c r="H1216" t="s">
        <v>4514</v>
      </c>
      <c r="I1216" t="s">
        <v>4637</v>
      </c>
      <c r="J1216" t="s">
        <v>4638</v>
      </c>
      <c r="K1216" t="s">
        <v>4639</v>
      </c>
      <c r="L1216" t="s">
        <v>4640</v>
      </c>
      <c r="M1216" t="s">
        <v>4641</v>
      </c>
      <c r="N1216" t="s">
        <v>4642</v>
      </c>
      <c r="O1216" t="s">
        <v>5073</v>
      </c>
      <c r="P1216" t="s">
        <v>5817</v>
      </c>
      <c r="Q1216" t="s">
        <v>5818</v>
      </c>
      <c r="R1216" t="s">
        <v>5819</v>
      </c>
      <c r="S1216" t="s">
        <v>5820</v>
      </c>
    </row>
    <row r="1217" spans="1:25">
      <c r="A1217" t="s">
        <v>2614</v>
      </c>
      <c r="B1217" t="s">
        <v>2615</v>
      </c>
      <c r="C1217" t="s">
        <v>5815</v>
      </c>
      <c r="E1217" t="s">
        <v>6790</v>
      </c>
      <c r="G1217" t="s">
        <v>4504</v>
      </c>
      <c r="H1217" t="s">
        <v>4514</v>
      </c>
      <c r="I1217" t="s">
        <v>4637</v>
      </c>
      <c r="J1217" t="s">
        <v>4638</v>
      </c>
      <c r="K1217" t="s">
        <v>4639</v>
      </c>
      <c r="L1217" t="s">
        <v>4640</v>
      </c>
      <c r="M1217" t="s">
        <v>4641</v>
      </c>
      <c r="N1217" t="s">
        <v>4642</v>
      </c>
      <c r="O1217" t="s">
        <v>5073</v>
      </c>
      <c r="P1217" t="s">
        <v>5817</v>
      </c>
      <c r="Q1217" t="s">
        <v>5818</v>
      </c>
      <c r="R1217" t="s">
        <v>5819</v>
      </c>
      <c r="S1217" t="s">
        <v>5820</v>
      </c>
    </row>
    <row r="1218" spans="1:25">
      <c r="A1218" t="s">
        <v>2616</v>
      </c>
      <c r="B1218" t="s">
        <v>2617</v>
      </c>
      <c r="C1218" t="s">
        <v>5815</v>
      </c>
      <c r="E1218" t="s">
        <v>6791</v>
      </c>
      <c r="G1218" t="s">
        <v>4504</v>
      </c>
      <c r="H1218" t="s">
        <v>4514</v>
      </c>
      <c r="I1218" t="s">
        <v>4637</v>
      </c>
      <c r="J1218" t="s">
        <v>4638</v>
      </c>
      <c r="K1218" t="s">
        <v>4639</v>
      </c>
      <c r="L1218" t="s">
        <v>4640</v>
      </c>
      <c r="M1218" t="s">
        <v>4641</v>
      </c>
      <c r="N1218" t="s">
        <v>4642</v>
      </c>
      <c r="O1218" t="s">
        <v>5073</v>
      </c>
      <c r="P1218" t="s">
        <v>5817</v>
      </c>
      <c r="Q1218" t="s">
        <v>5818</v>
      </c>
      <c r="R1218" t="s">
        <v>5819</v>
      </c>
      <c r="S1218" t="s">
        <v>5820</v>
      </c>
    </row>
    <row r="1219" spans="1:25">
      <c r="A1219" t="s">
        <v>2618</v>
      </c>
      <c r="B1219" t="s">
        <v>2619</v>
      </c>
      <c r="C1219" t="s">
        <v>5815</v>
      </c>
      <c r="E1219" t="s">
        <v>6792</v>
      </c>
      <c r="G1219" t="s">
        <v>4504</v>
      </c>
      <c r="H1219" t="s">
        <v>4514</v>
      </c>
      <c r="I1219" t="s">
        <v>4637</v>
      </c>
      <c r="J1219" t="s">
        <v>4638</v>
      </c>
      <c r="K1219" t="s">
        <v>4639</v>
      </c>
      <c r="L1219" t="s">
        <v>4640</v>
      </c>
      <c r="M1219" t="s">
        <v>4641</v>
      </c>
      <c r="N1219" t="s">
        <v>4642</v>
      </c>
      <c r="O1219" t="s">
        <v>5073</v>
      </c>
      <c r="P1219" t="s">
        <v>5817</v>
      </c>
      <c r="Q1219" t="s">
        <v>5818</v>
      </c>
      <c r="R1219" t="s">
        <v>5819</v>
      </c>
      <c r="S1219" t="s">
        <v>5820</v>
      </c>
    </row>
    <row r="1220" spans="1:25">
      <c r="A1220" t="s">
        <v>2620</v>
      </c>
      <c r="B1220" t="s">
        <v>2621</v>
      </c>
      <c r="C1220" t="s">
        <v>6793</v>
      </c>
      <c r="E1220" t="s">
        <v>6794</v>
      </c>
      <c r="G1220" t="s">
        <v>4504</v>
      </c>
      <c r="H1220" t="s">
        <v>4514</v>
      </c>
      <c r="I1220" t="s">
        <v>4637</v>
      </c>
      <c r="J1220" t="s">
        <v>4638</v>
      </c>
      <c r="K1220" t="s">
        <v>4639</v>
      </c>
      <c r="L1220" t="s">
        <v>4640</v>
      </c>
      <c r="M1220" t="s">
        <v>6036</v>
      </c>
      <c r="N1220" t="s">
        <v>6037</v>
      </c>
      <c r="O1220" t="s">
        <v>6038</v>
      </c>
      <c r="P1220" t="s">
        <v>6039</v>
      </c>
      <c r="Q1220" t="s">
        <v>6040</v>
      </c>
      <c r="R1220" t="s">
        <v>6041</v>
      </c>
      <c r="S1220" t="s">
        <v>6042</v>
      </c>
      <c r="T1220" t="s">
        <v>6043</v>
      </c>
      <c r="U1220" t="s">
        <v>6044</v>
      </c>
      <c r="V1220" t="s">
        <v>6045</v>
      </c>
      <c r="W1220" t="s">
        <v>6046</v>
      </c>
      <c r="X1220" t="s">
        <v>6795</v>
      </c>
      <c r="Y1220" t="s">
        <v>6796</v>
      </c>
    </row>
    <row r="1221" spans="1:25">
      <c r="A1221" t="s">
        <v>2622</v>
      </c>
      <c r="B1221" t="s">
        <v>2623</v>
      </c>
      <c r="C1221" t="s">
        <v>6793</v>
      </c>
      <c r="E1221" t="s">
        <v>6797</v>
      </c>
      <c r="G1221" t="s">
        <v>4504</v>
      </c>
      <c r="H1221" t="s">
        <v>4514</v>
      </c>
      <c r="I1221" t="s">
        <v>4637</v>
      </c>
      <c r="J1221" t="s">
        <v>4638</v>
      </c>
      <c r="K1221" t="s">
        <v>4639</v>
      </c>
      <c r="L1221" t="s">
        <v>4640</v>
      </c>
      <c r="M1221" t="s">
        <v>6036</v>
      </c>
      <c r="N1221" t="s">
        <v>6037</v>
      </c>
      <c r="O1221" t="s">
        <v>6038</v>
      </c>
      <c r="P1221" t="s">
        <v>6039</v>
      </c>
      <c r="Q1221" t="s">
        <v>6040</v>
      </c>
      <c r="R1221" t="s">
        <v>6041</v>
      </c>
      <c r="S1221" t="s">
        <v>6042</v>
      </c>
      <c r="T1221" t="s">
        <v>6043</v>
      </c>
      <c r="U1221" t="s">
        <v>6044</v>
      </c>
      <c r="V1221" t="s">
        <v>6045</v>
      </c>
      <c r="W1221" t="s">
        <v>6046</v>
      </c>
      <c r="X1221" t="s">
        <v>6795</v>
      </c>
      <c r="Y1221" t="s">
        <v>6796</v>
      </c>
    </row>
    <row r="1222" spans="1:25">
      <c r="A1222" t="s">
        <v>2624</v>
      </c>
      <c r="B1222" t="s">
        <v>2625</v>
      </c>
      <c r="C1222" t="s">
        <v>6793</v>
      </c>
      <c r="E1222" t="s">
        <v>6798</v>
      </c>
      <c r="G1222" t="s">
        <v>4504</v>
      </c>
      <c r="H1222" t="s">
        <v>4514</v>
      </c>
      <c r="I1222" t="s">
        <v>4637</v>
      </c>
      <c r="J1222" t="s">
        <v>4638</v>
      </c>
      <c r="K1222" t="s">
        <v>4639</v>
      </c>
      <c r="L1222" t="s">
        <v>4640</v>
      </c>
      <c r="M1222" t="s">
        <v>6036</v>
      </c>
      <c r="N1222" t="s">
        <v>6037</v>
      </c>
      <c r="O1222" t="s">
        <v>6038</v>
      </c>
      <c r="P1222" t="s">
        <v>6039</v>
      </c>
      <c r="Q1222" t="s">
        <v>6040</v>
      </c>
      <c r="R1222" t="s">
        <v>6041</v>
      </c>
      <c r="S1222" t="s">
        <v>6042</v>
      </c>
      <c r="T1222" t="s">
        <v>6043</v>
      </c>
      <c r="U1222" t="s">
        <v>6044</v>
      </c>
      <c r="V1222" t="s">
        <v>6045</v>
      </c>
      <c r="W1222" t="s">
        <v>6046</v>
      </c>
      <c r="X1222" t="s">
        <v>6795</v>
      </c>
      <c r="Y1222" t="s">
        <v>6796</v>
      </c>
    </row>
    <row r="1223" spans="1:25">
      <c r="A1223" t="s">
        <v>2626</v>
      </c>
      <c r="B1223" t="s">
        <v>2627</v>
      </c>
      <c r="C1223" t="s">
        <v>6793</v>
      </c>
      <c r="E1223" t="s">
        <v>6799</v>
      </c>
      <c r="G1223" t="s">
        <v>4504</v>
      </c>
      <c r="H1223" t="s">
        <v>4514</v>
      </c>
      <c r="I1223" t="s">
        <v>4637</v>
      </c>
      <c r="J1223" t="s">
        <v>4638</v>
      </c>
      <c r="K1223" t="s">
        <v>4639</v>
      </c>
      <c r="L1223" t="s">
        <v>4640</v>
      </c>
      <c r="M1223" t="s">
        <v>6036</v>
      </c>
      <c r="N1223" t="s">
        <v>6037</v>
      </c>
      <c r="O1223" t="s">
        <v>6038</v>
      </c>
      <c r="P1223" t="s">
        <v>6039</v>
      </c>
      <c r="Q1223" t="s">
        <v>6040</v>
      </c>
      <c r="R1223" t="s">
        <v>6041</v>
      </c>
      <c r="S1223" t="s">
        <v>6042</v>
      </c>
      <c r="T1223" t="s">
        <v>6043</v>
      </c>
      <c r="U1223" t="s">
        <v>6044</v>
      </c>
      <c r="V1223" t="s">
        <v>6045</v>
      </c>
      <c r="W1223" t="s">
        <v>6046</v>
      </c>
      <c r="X1223" t="s">
        <v>6795</v>
      </c>
      <c r="Y1223" t="s">
        <v>6796</v>
      </c>
    </row>
    <row r="1224" spans="1:25">
      <c r="A1224" t="s">
        <v>2628</v>
      </c>
      <c r="B1224" t="s">
        <v>2629</v>
      </c>
      <c r="C1224" t="s">
        <v>6793</v>
      </c>
      <c r="E1224" t="s">
        <v>6800</v>
      </c>
      <c r="G1224" t="s">
        <v>4504</v>
      </c>
      <c r="H1224" t="s">
        <v>4514</v>
      </c>
      <c r="I1224" t="s">
        <v>4637</v>
      </c>
      <c r="J1224" t="s">
        <v>4638</v>
      </c>
      <c r="K1224" t="s">
        <v>4639</v>
      </c>
      <c r="L1224" t="s">
        <v>4640</v>
      </c>
      <c r="M1224" t="s">
        <v>6036</v>
      </c>
      <c r="N1224" t="s">
        <v>6037</v>
      </c>
      <c r="O1224" t="s">
        <v>6038</v>
      </c>
      <c r="P1224" t="s">
        <v>6039</v>
      </c>
      <c r="Q1224" t="s">
        <v>6040</v>
      </c>
      <c r="R1224" t="s">
        <v>6041</v>
      </c>
      <c r="S1224" t="s">
        <v>6042</v>
      </c>
      <c r="T1224" t="s">
        <v>6043</v>
      </c>
      <c r="U1224" t="s">
        <v>6044</v>
      </c>
      <c r="V1224" t="s">
        <v>6045</v>
      </c>
      <c r="W1224" t="s">
        <v>6046</v>
      </c>
      <c r="X1224" t="s">
        <v>6795</v>
      </c>
      <c r="Y1224" t="s">
        <v>6796</v>
      </c>
    </row>
    <row r="1225" spans="1:25">
      <c r="A1225" t="s">
        <v>2630</v>
      </c>
      <c r="B1225" t="s">
        <v>2631</v>
      </c>
      <c r="C1225" t="s">
        <v>6793</v>
      </c>
      <c r="E1225" t="s">
        <v>6801</v>
      </c>
      <c r="G1225" t="s">
        <v>4504</v>
      </c>
      <c r="H1225" t="s">
        <v>4514</v>
      </c>
      <c r="I1225" t="s">
        <v>4637</v>
      </c>
      <c r="J1225" t="s">
        <v>4638</v>
      </c>
      <c r="K1225" t="s">
        <v>4639</v>
      </c>
      <c r="L1225" t="s">
        <v>4640</v>
      </c>
      <c r="M1225" t="s">
        <v>6036</v>
      </c>
      <c r="N1225" t="s">
        <v>6037</v>
      </c>
      <c r="O1225" t="s">
        <v>6038</v>
      </c>
      <c r="P1225" t="s">
        <v>6039</v>
      </c>
      <c r="Q1225" t="s">
        <v>6040</v>
      </c>
      <c r="R1225" t="s">
        <v>6041</v>
      </c>
      <c r="S1225" t="s">
        <v>6042</v>
      </c>
      <c r="T1225" t="s">
        <v>6043</v>
      </c>
      <c r="U1225" t="s">
        <v>6044</v>
      </c>
      <c r="V1225" t="s">
        <v>6045</v>
      </c>
      <c r="W1225" t="s">
        <v>6046</v>
      </c>
      <c r="X1225" t="s">
        <v>6795</v>
      </c>
      <c r="Y1225" t="s">
        <v>6796</v>
      </c>
    </row>
    <row r="1226" spans="1:25">
      <c r="A1226" t="s">
        <v>2632</v>
      </c>
      <c r="B1226" t="s">
        <v>2633</v>
      </c>
      <c r="C1226" t="s">
        <v>6793</v>
      </c>
      <c r="E1226" t="s">
        <v>6802</v>
      </c>
      <c r="G1226" t="s">
        <v>4504</v>
      </c>
      <c r="H1226" t="s">
        <v>4514</v>
      </c>
      <c r="I1226" t="s">
        <v>4637</v>
      </c>
      <c r="J1226" t="s">
        <v>4638</v>
      </c>
      <c r="K1226" t="s">
        <v>4639</v>
      </c>
      <c r="L1226" t="s">
        <v>4640</v>
      </c>
      <c r="M1226" t="s">
        <v>6036</v>
      </c>
      <c r="N1226" t="s">
        <v>6037</v>
      </c>
      <c r="O1226" t="s">
        <v>6038</v>
      </c>
      <c r="P1226" t="s">
        <v>6039</v>
      </c>
      <c r="Q1226" t="s">
        <v>6040</v>
      </c>
      <c r="R1226" t="s">
        <v>6041</v>
      </c>
      <c r="S1226" t="s">
        <v>6042</v>
      </c>
      <c r="T1226" t="s">
        <v>6043</v>
      </c>
      <c r="U1226" t="s">
        <v>6044</v>
      </c>
      <c r="V1226" t="s">
        <v>6045</v>
      </c>
      <c r="W1226" t="s">
        <v>6046</v>
      </c>
      <c r="X1226" t="s">
        <v>6795</v>
      </c>
      <c r="Y1226" t="s">
        <v>6796</v>
      </c>
    </row>
    <row r="1227" spans="1:25">
      <c r="A1227" t="s">
        <v>2634</v>
      </c>
      <c r="B1227" t="s">
        <v>2635</v>
      </c>
      <c r="C1227" t="s">
        <v>6803</v>
      </c>
      <c r="E1227" t="s">
        <v>6804</v>
      </c>
      <c r="G1227" t="s">
        <v>4504</v>
      </c>
      <c r="H1227" t="s">
        <v>4514</v>
      </c>
      <c r="I1227" t="s">
        <v>4637</v>
      </c>
      <c r="J1227" t="s">
        <v>4638</v>
      </c>
      <c r="K1227" t="s">
        <v>4639</v>
      </c>
      <c r="L1227" t="s">
        <v>4640</v>
      </c>
      <c r="M1227" t="s">
        <v>4641</v>
      </c>
      <c r="N1227" t="s">
        <v>4642</v>
      </c>
      <c r="O1227" t="s">
        <v>5073</v>
      </c>
      <c r="P1227" t="s">
        <v>6805</v>
      </c>
      <c r="Q1227" t="s">
        <v>6806</v>
      </c>
      <c r="R1227" t="s">
        <v>6807</v>
      </c>
      <c r="S1227" t="s">
        <v>6808</v>
      </c>
    </row>
    <row r="1228" spans="1:25">
      <c r="A1228" t="s">
        <v>2636</v>
      </c>
      <c r="B1228" t="s">
        <v>2637</v>
      </c>
      <c r="C1228" t="s">
        <v>6803</v>
      </c>
      <c r="E1228" t="s">
        <v>6809</v>
      </c>
      <c r="G1228" t="s">
        <v>4504</v>
      </c>
      <c r="H1228" t="s">
        <v>4514</v>
      </c>
      <c r="I1228" t="s">
        <v>4637</v>
      </c>
      <c r="J1228" t="s">
        <v>4638</v>
      </c>
      <c r="K1228" t="s">
        <v>4639</v>
      </c>
      <c r="L1228" t="s">
        <v>4640</v>
      </c>
      <c r="M1228" t="s">
        <v>4641</v>
      </c>
      <c r="N1228" t="s">
        <v>4642</v>
      </c>
      <c r="O1228" t="s">
        <v>5073</v>
      </c>
      <c r="P1228" t="s">
        <v>6805</v>
      </c>
      <c r="Q1228" t="s">
        <v>6806</v>
      </c>
      <c r="R1228" t="s">
        <v>6807</v>
      </c>
      <c r="S1228" t="s">
        <v>6808</v>
      </c>
    </row>
    <row r="1229" spans="1:25">
      <c r="A1229" t="s">
        <v>2638</v>
      </c>
      <c r="B1229" t="s">
        <v>2639</v>
      </c>
      <c r="C1229" t="s">
        <v>6803</v>
      </c>
      <c r="E1229" t="s">
        <v>6810</v>
      </c>
      <c r="G1229" t="s">
        <v>4504</v>
      </c>
      <c r="H1229" t="s">
        <v>4514</v>
      </c>
      <c r="I1229" t="s">
        <v>4637</v>
      </c>
      <c r="J1229" t="s">
        <v>4638</v>
      </c>
      <c r="K1229" t="s">
        <v>4639</v>
      </c>
      <c r="L1229" t="s">
        <v>4640</v>
      </c>
      <c r="M1229" t="s">
        <v>4641</v>
      </c>
      <c r="N1229" t="s">
        <v>4642</v>
      </c>
      <c r="O1229" t="s">
        <v>5073</v>
      </c>
      <c r="P1229" t="s">
        <v>6805</v>
      </c>
      <c r="Q1229" t="s">
        <v>6806</v>
      </c>
      <c r="R1229" t="s">
        <v>6807</v>
      </c>
      <c r="S1229" t="s">
        <v>6808</v>
      </c>
    </row>
    <row r="1230" spans="1:25">
      <c r="A1230" t="s">
        <v>2640</v>
      </c>
      <c r="B1230" t="s">
        <v>2641</v>
      </c>
      <c r="C1230" t="s">
        <v>6803</v>
      </c>
      <c r="E1230" t="s">
        <v>6811</v>
      </c>
      <c r="G1230" t="s">
        <v>4504</v>
      </c>
      <c r="H1230" t="s">
        <v>4514</v>
      </c>
      <c r="I1230" t="s">
        <v>4637</v>
      </c>
      <c r="J1230" t="s">
        <v>4638</v>
      </c>
      <c r="K1230" t="s">
        <v>4639</v>
      </c>
      <c r="L1230" t="s">
        <v>4640</v>
      </c>
      <c r="M1230" t="s">
        <v>4641</v>
      </c>
      <c r="N1230" t="s">
        <v>4642</v>
      </c>
      <c r="O1230" t="s">
        <v>5073</v>
      </c>
      <c r="P1230" t="s">
        <v>6805</v>
      </c>
      <c r="Q1230" t="s">
        <v>6806</v>
      </c>
      <c r="R1230" t="s">
        <v>6807</v>
      </c>
      <c r="S1230" t="s">
        <v>6808</v>
      </c>
    </row>
    <row r="1231" spans="1:25">
      <c r="A1231" t="s">
        <v>2642</v>
      </c>
      <c r="B1231" t="s">
        <v>2643</v>
      </c>
      <c r="C1231" t="s">
        <v>6803</v>
      </c>
      <c r="E1231" t="s">
        <v>6812</v>
      </c>
      <c r="G1231" t="s">
        <v>4504</v>
      </c>
      <c r="H1231" t="s">
        <v>4514</v>
      </c>
      <c r="I1231" t="s">
        <v>4637</v>
      </c>
      <c r="J1231" t="s">
        <v>4638</v>
      </c>
      <c r="K1231" t="s">
        <v>4639</v>
      </c>
      <c r="L1231" t="s">
        <v>4640</v>
      </c>
      <c r="M1231" t="s">
        <v>4641</v>
      </c>
      <c r="N1231" t="s">
        <v>4642</v>
      </c>
      <c r="O1231" t="s">
        <v>5073</v>
      </c>
      <c r="P1231" t="s">
        <v>6805</v>
      </c>
      <c r="Q1231" t="s">
        <v>6806</v>
      </c>
      <c r="R1231" t="s">
        <v>6807</v>
      </c>
      <c r="S1231" t="s">
        <v>6808</v>
      </c>
    </row>
    <row r="1232" spans="1:25">
      <c r="A1232" t="s">
        <v>2644</v>
      </c>
      <c r="B1232" t="s">
        <v>2645</v>
      </c>
      <c r="C1232" t="s">
        <v>6803</v>
      </c>
      <c r="E1232" t="s">
        <v>6813</v>
      </c>
      <c r="G1232" t="s">
        <v>4504</v>
      </c>
      <c r="H1232" t="s">
        <v>4514</v>
      </c>
      <c r="I1232" t="s">
        <v>4637</v>
      </c>
      <c r="J1232" t="s">
        <v>4638</v>
      </c>
      <c r="K1232" t="s">
        <v>4639</v>
      </c>
      <c r="L1232" t="s">
        <v>4640</v>
      </c>
      <c r="M1232" t="s">
        <v>4641</v>
      </c>
      <c r="N1232" t="s">
        <v>4642</v>
      </c>
      <c r="O1232" t="s">
        <v>5073</v>
      </c>
      <c r="P1232" t="s">
        <v>6805</v>
      </c>
      <c r="Q1232" t="s">
        <v>6806</v>
      </c>
      <c r="R1232" t="s">
        <v>6807</v>
      </c>
      <c r="S1232" t="s">
        <v>6808</v>
      </c>
    </row>
    <row r="1233" spans="1:20">
      <c r="A1233" t="s">
        <v>2646</v>
      </c>
      <c r="B1233" t="s">
        <v>2647</v>
      </c>
      <c r="C1233" t="s">
        <v>6803</v>
      </c>
      <c r="E1233" t="s">
        <v>6814</v>
      </c>
      <c r="G1233" t="s">
        <v>4504</v>
      </c>
      <c r="H1233" t="s">
        <v>4514</v>
      </c>
      <c r="I1233" t="s">
        <v>4637</v>
      </c>
      <c r="J1233" t="s">
        <v>4638</v>
      </c>
      <c r="K1233" t="s">
        <v>4639</v>
      </c>
      <c r="L1233" t="s">
        <v>4640</v>
      </c>
      <c r="M1233" t="s">
        <v>4641</v>
      </c>
      <c r="N1233" t="s">
        <v>4642</v>
      </c>
      <c r="O1233" t="s">
        <v>5073</v>
      </c>
      <c r="P1233" t="s">
        <v>6805</v>
      </c>
      <c r="Q1233" t="s">
        <v>6806</v>
      </c>
      <c r="R1233" t="s">
        <v>6807</v>
      </c>
      <c r="S1233" t="s">
        <v>6808</v>
      </c>
    </row>
    <row r="1234" spans="1:20">
      <c r="A1234" t="s">
        <v>2648</v>
      </c>
      <c r="B1234" t="s">
        <v>2649</v>
      </c>
      <c r="C1234" t="s">
        <v>6815</v>
      </c>
      <c r="E1234" t="s">
        <v>6816</v>
      </c>
      <c r="G1234" t="s">
        <v>4504</v>
      </c>
      <c r="H1234" t="s">
        <v>4514</v>
      </c>
      <c r="I1234" t="s">
        <v>4637</v>
      </c>
      <c r="J1234" t="s">
        <v>4638</v>
      </c>
      <c r="K1234" t="s">
        <v>4639</v>
      </c>
      <c r="L1234" t="s">
        <v>4640</v>
      </c>
      <c r="M1234" t="s">
        <v>4641</v>
      </c>
      <c r="N1234" t="s">
        <v>4642</v>
      </c>
      <c r="O1234" t="s">
        <v>4643</v>
      </c>
      <c r="P1234" t="s">
        <v>5240</v>
      </c>
      <c r="Q1234" t="s">
        <v>5241</v>
      </c>
      <c r="R1234" t="s">
        <v>5242</v>
      </c>
      <c r="S1234" t="s">
        <v>6817</v>
      </c>
      <c r="T1234" t="s">
        <v>6818</v>
      </c>
    </row>
    <row r="1235" spans="1:20">
      <c r="A1235" t="s">
        <v>2650</v>
      </c>
      <c r="B1235" t="s">
        <v>2651</v>
      </c>
      <c r="C1235" t="s">
        <v>6815</v>
      </c>
      <c r="E1235" t="s">
        <v>6819</v>
      </c>
      <c r="G1235" t="s">
        <v>4504</v>
      </c>
      <c r="H1235" t="s">
        <v>4514</v>
      </c>
      <c r="I1235" t="s">
        <v>4637</v>
      </c>
      <c r="J1235" t="s">
        <v>4638</v>
      </c>
      <c r="K1235" t="s">
        <v>4639</v>
      </c>
      <c r="L1235" t="s">
        <v>4640</v>
      </c>
      <c r="M1235" t="s">
        <v>4641</v>
      </c>
      <c r="N1235" t="s">
        <v>4642</v>
      </c>
      <c r="O1235" t="s">
        <v>4643</v>
      </c>
      <c r="P1235" t="s">
        <v>5240</v>
      </c>
      <c r="Q1235" t="s">
        <v>5241</v>
      </c>
      <c r="R1235" t="s">
        <v>5242</v>
      </c>
      <c r="S1235" t="s">
        <v>6817</v>
      </c>
      <c r="T1235" t="s">
        <v>6818</v>
      </c>
    </row>
    <row r="1236" spans="1:20">
      <c r="A1236" t="s">
        <v>2652</v>
      </c>
      <c r="B1236" t="s">
        <v>2653</v>
      </c>
      <c r="C1236" t="s">
        <v>6815</v>
      </c>
      <c r="E1236" t="s">
        <v>6820</v>
      </c>
      <c r="G1236" t="s">
        <v>4504</v>
      </c>
      <c r="H1236" t="s">
        <v>4514</v>
      </c>
      <c r="I1236" t="s">
        <v>4637</v>
      </c>
      <c r="J1236" t="s">
        <v>4638</v>
      </c>
      <c r="K1236" t="s">
        <v>4639</v>
      </c>
      <c r="L1236" t="s">
        <v>4640</v>
      </c>
      <c r="M1236" t="s">
        <v>4641</v>
      </c>
      <c r="N1236" t="s">
        <v>4642</v>
      </c>
      <c r="O1236" t="s">
        <v>4643</v>
      </c>
      <c r="P1236" t="s">
        <v>5240</v>
      </c>
      <c r="Q1236" t="s">
        <v>5241</v>
      </c>
      <c r="R1236" t="s">
        <v>5242</v>
      </c>
      <c r="S1236" t="s">
        <v>6817</v>
      </c>
      <c r="T1236" t="s">
        <v>6818</v>
      </c>
    </row>
    <row r="1237" spans="1:20">
      <c r="A1237" t="s">
        <v>2658</v>
      </c>
      <c r="B1237" t="s">
        <v>2659</v>
      </c>
      <c r="C1237" t="s">
        <v>6815</v>
      </c>
      <c r="E1237" t="s">
        <v>6821</v>
      </c>
      <c r="G1237" t="s">
        <v>4504</v>
      </c>
      <c r="H1237" t="s">
        <v>4514</v>
      </c>
      <c r="I1237" t="s">
        <v>4637</v>
      </c>
      <c r="J1237" t="s">
        <v>4638</v>
      </c>
      <c r="K1237" t="s">
        <v>4639</v>
      </c>
      <c r="L1237" t="s">
        <v>4640</v>
      </c>
      <c r="M1237" t="s">
        <v>4641</v>
      </c>
      <c r="N1237" t="s">
        <v>4642</v>
      </c>
      <c r="O1237" t="s">
        <v>4643</v>
      </c>
      <c r="P1237" t="s">
        <v>5240</v>
      </c>
      <c r="Q1237" t="s">
        <v>5241</v>
      </c>
      <c r="R1237" t="s">
        <v>5242</v>
      </c>
      <c r="S1237" t="s">
        <v>6817</v>
      </c>
      <c r="T1237" t="s">
        <v>6818</v>
      </c>
    </row>
    <row r="1238" spans="1:20">
      <c r="A1238" t="s">
        <v>2660</v>
      </c>
      <c r="B1238" t="s">
        <v>2661</v>
      </c>
      <c r="C1238" t="s">
        <v>6815</v>
      </c>
      <c r="E1238" t="s">
        <v>6822</v>
      </c>
      <c r="G1238" t="s">
        <v>4504</v>
      </c>
      <c r="H1238" t="s">
        <v>4514</v>
      </c>
      <c r="I1238" t="s">
        <v>4637</v>
      </c>
      <c r="J1238" t="s">
        <v>4638</v>
      </c>
      <c r="K1238" t="s">
        <v>4639</v>
      </c>
      <c r="L1238" t="s">
        <v>4640</v>
      </c>
      <c r="M1238" t="s">
        <v>4641</v>
      </c>
      <c r="N1238" t="s">
        <v>4642</v>
      </c>
      <c r="O1238" t="s">
        <v>4643</v>
      </c>
      <c r="P1238" t="s">
        <v>5240</v>
      </c>
      <c r="Q1238" t="s">
        <v>5241</v>
      </c>
      <c r="R1238" t="s">
        <v>5242</v>
      </c>
      <c r="S1238" t="s">
        <v>6817</v>
      </c>
      <c r="T1238" t="s">
        <v>6818</v>
      </c>
    </row>
    <row r="1239" spans="1:20">
      <c r="A1239" t="s">
        <v>2662</v>
      </c>
      <c r="B1239" t="s">
        <v>2663</v>
      </c>
      <c r="C1239" t="s">
        <v>6815</v>
      </c>
      <c r="E1239" t="s">
        <v>6823</v>
      </c>
      <c r="G1239" t="s">
        <v>4504</v>
      </c>
      <c r="H1239" t="s">
        <v>4514</v>
      </c>
      <c r="I1239" t="s">
        <v>4637</v>
      </c>
      <c r="J1239" t="s">
        <v>4638</v>
      </c>
      <c r="K1239" t="s">
        <v>4639</v>
      </c>
      <c r="L1239" t="s">
        <v>4640</v>
      </c>
      <c r="M1239" t="s">
        <v>4641</v>
      </c>
      <c r="N1239" t="s">
        <v>4642</v>
      </c>
      <c r="O1239" t="s">
        <v>4643</v>
      </c>
      <c r="P1239" t="s">
        <v>5240</v>
      </c>
      <c r="Q1239" t="s">
        <v>5241</v>
      </c>
      <c r="R1239" t="s">
        <v>5242</v>
      </c>
      <c r="S1239" t="s">
        <v>6817</v>
      </c>
      <c r="T1239" t="s">
        <v>6818</v>
      </c>
    </row>
    <row r="1240" spans="1:20">
      <c r="A1240" t="s">
        <v>2664</v>
      </c>
      <c r="B1240" t="s">
        <v>2665</v>
      </c>
      <c r="C1240" t="s">
        <v>6815</v>
      </c>
      <c r="E1240" t="s">
        <v>6824</v>
      </c>
      <c r="G1240" t="s">
        <v>4504</v>
      </c>
      <c r="H1240" t="s">
        <v>4514</v>
      </c>
      <c r="I1240" t="s">
        <v>4637</v>
      </c>
      <c r="J1240" t="s">
        <v>4638</v>
      </c>
      <c r="K1240" t="s">
        <v>4639</v>
      </c>
      <c r="L1240" t="s">
        <v>4640</v>
      </c>
      <c r="M1240" t="s">
        <v>4641</v>
      </c>
      <c r="N1240" t="s">
        <v>4642</v>
      </c>
      <c r="O1240" t="s">
        <v>4643</v>
      </c>
      <c r="P1240" t="s">
        <v>5240</v>
      </c>
      <c r="Q1240" t="s">
        <v>5241</v>
      </c>
      <c r="R1240" t="s">
        <v>5242</v>
      </c>
      <c r="S1240" t="s">
        <v>6817</v>
      </c>
      <c r="T1240" t="s">
        <v>6818</v>
      </c>
    </row>
    <row r="1241" spans="1:20">
      <c r="A1241" t="s">
        <v>2666</v>
      </c>
      <c r="B1241" t="s">
        <v>2667</v>
      </c>
      <c r="C1241" t="s">
        <v>6825</v>
      </c>
      <c r="E1241" t="s">
        <v>6826</v>
      </c>
      <c r="G1241" t="s">
        <v>4504</v>
      </c>
      <c r="H1241" t="s">
        <v>4514</v>
      </c>
      <c r="I1241" t="s">
        <v>4637</v>
      </c>
      <c r="J1241" t="s">
        <v>4638</v>
      </c>
      <c r="K1241" t="s">
        <v>4639</v>
      </c>
      <c r="L1241" t="s">
        <v>4640</v>
      </c>
      <c r="M1241" t="s">
        <v>4641</v>
      </c>
      <c r="N1241" t="s">
        <v>4642</v>
      </c>
      <c r="O1241" t="s">
        <v>4643</v>
      </c>
      <c r="P1241" t="s">
        <v>4644</v>
      </c>
      <c r="Q1241" t="s">
        <v>6827</v>
      </c>
      <c r="R1241" t="s">
        <v>6828</v>
      </c>
      <c r="S1241" t="s">
        <v>6829</v>
      </c>
    </row>
    <row r="1242" spans="1:20">
      <c r="A1242" t="s">
        <v>2668</v>
      </c>
      <c r="B1242" t="s">
        <v>2669</v>
      </c>
      <c r="C1242" t="s">
        <v>6825</v>
      </c>
      <c r="E1242" t="s">
        <v>6830</v>
      </c>
      <c r="G1242" t="s">
        <v>4504</v>
      </c>
      <c r="H1242" t="s">
        <v>4514</v>
      </c>
      <c r="I1242" t="s">
        <v>4637</v>
      </c>
      <c r="J1242" t="s">
        <v>4638</v>
      </c>
      <c r="K1242" t="s">
        <v>4639</v>
      </c>
      <c r="L1242" t="s">
        <v>4640</v>
      </c>
      <c r="M1242" t="s">
        <v>4641</v>
      </c>
      <c r="N1242" t="s">
        <v>4642</v>
      </c>
      <c r="O1242" t="s">
        <v>4643</v>
      </c>
      <c r="P1242" t="s">
        <v>4644</v>
      </c>
      <c r="Q1242" t="s">
        <v>6827</v>
      </c>
      <c r="R1242" t="s">
        <v>6828</v>
      </c>
      <c r="S1242" t="s">
        <v>6829</v>
      </c>
    </row>
    <row r="1243" spans="1:20">
      <c r="A1243" t="s">
        <v>2670</v>
      </c>
      <c r="B1243" t="s">
        <v>2671</v>
      </c>
      <c r="C1243" t="s">
        <v>6825</v>
      </c>
      <c r="E1243" t="s">
        <v>6831</v>
      </c>
      <c r="G1243" t="s">
        <v>4504</v>
      </c>
      <c r="H1243" t="s">
        <v>4514</v>
      </c>
      <c r="I1243" t="s">
        <v>4637</v>
      </c>
      <c r="J1243" t="s">
        <v>4638</v>
      </c>
      <c r="K1243" t="s">
        <v>4639</v>
      </c>
      <c r="L1243" t="s">
        <v>4640</v>
      </c>
      <c r="M1243" t="s">
        <v>4641</v>
      </c>
      <c r="N1243" t="s">
        <v>4642</v>
      </c>
      <c r="O1243" t="s">
        <v>4643</v>
      </c>
      <c r="P1243" t="s">
        <v>4644</v>
      </c>
      <c r="Q1243" t="s">
        <v>6827</v>
      </c>
      <c r="R1243" t="s">
        <v>6828</v>
      </c>
      <c r="S1243" t="s">
        <v>6829</v>
      </c>
    </row>
    <row r="1244" spans="1:20">
      <c r="A1244" t="s">
        <v>2672</v>
      </c>
      <c r="B1244" t="s">
        <v>2673</v>
      </c>
      <c r="C1244" t="s">
        <v>6825</v>
      </c>
      <c r="E1244" t="s">
        <v>6832</v>
      </c>
      <c r="G1244" t="s">
        <v>4504</v>
      </c>
      <c r="H1244" t="s">
        <v>4514</v>
      </c>
      <c r="I1244" t="s">
        <v>4637</v>
      </c>
      <c r="J1244" t="s">
        <v>4638</v>
      </c>
      <c r="K1244" t="s">
        <v>4639</v>
      </c>
      <c r="L1244" t="s">
        <v>4640</v>
      </c>
      <c r="M1244" t="s">
        <v>4641</v>
      </c>
      <c r="N1244" t="s">
        <v>4642</v>
      </c>
      <c r="O1244" t="s">
        <v>4643</v>
      </c>
      <c r="P1244" t="s">
        <v>4644</v>
      </c>
      <c r="Q1244" t="s">
        <v>6827</v>
      </c>
      <c r="R1244" t="s">
        <v>6828</v>
      </c>
      <c r="S1244" t="s">
        <v>6829</v>
      </c>
    </row>
    <row r="1245" spans="1:20">
      <c r="A1245" t="s">
        <v>2674</v>
      </c>
      <c r="B1245" t="s">
        <v>2675</v>
      </c>
      <c r="C1245" t="s">
        <v>6825</v>
      </c>
      <c r="E1245" t="s">
        <v>6833</v>
      </c>
      <c r="G1245" t="s">
        <v>4504</v>
      </c>
      <c r="H1245" t="s">
        <v>4514</v>
      </c>
      <c r="I1245" t="s">
        <v>4637</v>
      </c>
      <c r="J1245" t="s">
        <v>4638</v>
      </c>
      <c r="K1245" t="s">
        <v>4639</v>
      </c>
      <c r="L1245" t="s">
        <v>4640</v>
      </c>
      <c r="M1245" t="s">
        <v>4641</v>
      </c>
      <c r="N1245" t="s">
        <v>4642</v>
      </c>
      <c r="O1245" t="s">
        <v>4643</v>
      </c>
      <c r="P1245" t="s">
        <v>4644</v>
      </c>
      <c r="Q1245" t="s">
        <v>6827</v>
      </c>
      <c r="R1245" t="s">
        <v>6828</v>
      </c>
      <c r="S1245" t="s">
        <v>6829</v>
      </c>
    </row>
    <row r="1246" spans="1:20">
      <c r="A1246" t="s">
        <v>2676</v>
      </c>
      <c r="B1246" t="s">
        <v>2677</v>
      </c>
      <c r="C1246" t="s">
        <v>6825</v>
      </c>
      <c r="E1246" t="s">
        <v>6834</v>
      </c>
      <c r="G1246" t="s">
        <v>4504</v>
      </c>
      <c r="H1246" t="s">
        <v>4514</v>
      </c>
      <c r="I1246" t="s">
        <v>4637</v>
      </c>
      <c r="J1246" t="s">
        <v>4638</v>
      </c>
      <c r="K1246" t="s">
        <v>4639</v>
      </c>
      <c r="L1246" t="s">
        <v>4640</v>
      </c>
      <c r="M1246" t="s">
        <v>4641</v>
      </c>
      <c r="N1246" t="s">
        <v>4642</v>
      </c>
      <c r="O1246" t="s">
        <v>4643</v>
      </c>
      <c r="P1246" t="s">
        <v>4644</v>
      </c>
      <c r="Q1246" t="s">
        <v>6827</v>
      </c>
      <c r="R1246" t="s">
        <v>6828</v>
      </c>
      <c r="S1246" t="s">
        <v>6829</v>
      </c>
    </row>
    <row r="1247" spans="1:20">
      <c r="A1247" t="s">
        <v>2678</v>
      </c>
      <c r="B1247" t="s">
        <v>2679</v>
      </c>
      <c r="C1247" t="s">
        <v>6825</v>
      </c>
      <c r="E1247" t="s">
        <v>6835</v>
      </c>
      <c r="G1247" t="s">
        <v>4504</v>
      </c>
      <c r="H1247" t="s">
        <v>4514</v>
      </c>
      <c r="I1247" t="s">
        <v>4637</v>
      </c>
      <c r="J1247" t="s">
        <v>4638</v>
      </c>
      <c r="K1247" t="s">
        <v>4639</v>
      </c>
      <c r="L1247" t="s">
        <v>4640</v>
      </c>
      <c r="M1247" t="s">
        <v>4641</v>
      </c>
      <c r="N1247" t="s">
        <v>4642</v>
      </c>
      <c r="O1247" t="s">
        <v>4643</v>
      </c>
      <c r="P1247" t="s">
        <v>4644</v>
      </c>
      <c r="Q1247" t="s">
        <v>6827</v>
      </c>
      <c r="R1247" t="s">
        <v>6828</v>
      </c>
      <c r="S1247" t="s">
        <v>6829</v>
      </c>
    </row>
    <row r="1248" spans="1:20">
      <c r="A1248" t="s">
        <v>2680</v>
      </c>
      <c r="B1248" t="s">
        <v>2681</v>
      </c>
      <c r="C1248" t="s">
        <v>6836</v>
      </c>
      <c r="E1248" t="s">
        <v>6837</v>
      </c>
      <c r="G1248" t="s">
        <v>4504</v>
      </c>
      <c r="H1248" t="s">
        <v>4536</v>
      </c>
      <c r="I1248" t="s">
        <v>4537</v>
      </c>
      <c r="J1248" t="s">
        <v>4538</v>
      </c>
      <c r="K1248" t="s">
        <v>4539</v>
      </c>
      <c r="L1248" t="s">
        <v>6838</v>
      </c>
      <c r="M1248" t="s">
        <v>6839</v>
      </c>
      <c r="N1248" t="s">
        <v>6840</v>
      </c>
      <c r="O1248" t="s">
        <v>6841</v>
      </c>
    </row>
    <row r="1249" spans="1:20">
      <c r="A1249" t="s">
        <v>2682</v>
      </c>
      <c r="B1249" t="s">
        <v>2683</v>
      </c>
      <c r="C1249" t="s">
        <v>6836</v>
      </c>
      <c r="E1249" t="s">
        <v>6842</v>
      </c>
      <c r="G1249" t="s">
        <v>4504</v>
      </c>
      <c r="H1249" t="s">
        <v>4536</v>
      </c>
      <c r="I1249" t="s">
        <v>4537</v>
      </c>
      <c r="J1249" t="s">
        <v>4538</v>
      </c>
      <c r="K1249" t="s">
        <v>4539</v>
      </c>
      <c r="L1249" t="s">
        <v>6838</v>
      </c>
      <c r="M1249" t="s">
        <v>6839</v>
      </c>
      <c r="N1249" t="s">
        <v>6840</v>
      </c>
      <c r="O1249" t="s">
        <v>6841</v>
      </c>
    </row>
    <row r="1250" spans="1:20">
      <c r="A1250" t="s">
        <v>2684</v>
      </c>
      <c r="B1250" t="s">
        <v>2685</v>
      </c>
      <c r="C1250" t="s">
        <v>6836</v>
      </c>
      <c r="E1250" t="s">
        <v>6843</v>
      </c>
      <c r="G1250" t="s">
        <v>4504</v>
      </c>
      <c r="H1250" t="s">
        <v>4536</v>
      </c>
      <c r="I1250" t="s">
        <v>4537</v>
      </c>
      <c r="J1250" t="s">
        <v>4538</v>
      </c>
      <c r="K1250" t="s">
        <v>4539</v>
      </c>
      <c r="L1250" t="s">
        <v>6838</v>
      </c>
      <c r="M1250" t="s">
        <v>6839</v>
      </c>
      <c r="N1250" t="s">
        <v>6840</v>
      </c>
      <c r="O1250" t="s">
        <v>6841</v>
      </c>
    </row>
    <row r="1251" spans="1:20">
      <c r="A1251" t="s">
        <v>2686</v>
      </c>
      <c r="B1251" t="s">
        <v>2687</v>
      </c>
      <c r="C1251" t="s">
        <v>6844</v>
      </c>
      <c r="E1251" t="s">
        <v>6845</v>
      </c>
      <c r="G1251" t="s">
        <v>6846</v>
      </c>
    </row>
    <row r="1252" spans="1:20">
      <c r="A1252" t="s">
        <v>2688</v>
      </c>
      <c r="B1252" t="s">
        <v>2689</v>
      </c>
      <c r="C1252" t="s">
        <v>6844</v>
      </c>
      <c r="E1252" t="s">
        <v>6847</v>
      </c>
      <c r="G1252" t="s">
        <v>6846</v>
      </c>
    </row>
    <row r="1253" spans="1:20">
      <c r="A1253" t="s">
        <v>2690</v>
      </c>
      <c r="B1253" t="s">
        <v>2691</v>
      </c>
      <c r="C1253" t="s">
        <v>6844</v>
      </c>
      <c r="E1253" t="s">
        <v>6848</v>
      </c>
      <c r="G1253" t="s">
        <v>6846</v>
      </c>
    </row>
    <row r="1254" spans="1:20">
      <c r="A1254" t="s">
        <v>2692</v>
      </c>
      <c r="B1254" t="s">
        <v>2693</v>
      </c>
      <c r="C1254" t="s">
        <v>6844</v>
      </c>
      <c r="D1254" t="s">
        <v>6849</v>
      </c>
      <c r="E1254" t="s">
        <v>6850</v>
      </c>
      <c r="G1254" t="s">
        <v>6846</v>
      </c>
    </row>
    <row r="1255" spans="1:20">
      <c r="A1255" t="s">
        <v>2694</v>
      </c>
      <c r="B1255" t="s">
        <v>2695</v>
      </c>
      <c r="C1255" t="s">
        <v>6851</v>
      </c>
      <c r="E1255" t="s">
        <v>6852</v>
      </c>
      <c r="G1255" t="s">
        <v>4504</v>
      </c>
      <c r="H1255" t="s">
        <v>4536</v>
      </c>
      <c r="I1255" t="s">
        <v>4537</v>
      </c>
      <c r="J1255" t="s">
        <v>4538</v>
      </c>
      <c r="K1255" t="s">
        <v>4539</v>
      </c>
      <c r="L1255" t="s">
        <v>5277</v>
      </c>
      <c r="M1255" t="s">
        <v>5278</v>
      </c>
      <c r="N1255" t="s">
        <v>5279</v>
      </c>
      <c r="O1255" t="s">
        <v>6745</v>
      </c>
      <c r="P1255" t="s">
        <v>6853</v>
      </c>
    </row>
    <row r="1256" spans="1:20">
      <c r="A1256" t="s">
        <v>2696</v>
      </c>
      <c r="B1256" t="s">
        <v>2697</v>
      </c>
      <c r="C1256" t="s">
        <v>6854</v>
      </c>
      <c r="E1256" t="s">
        <v>6855</v>
      </c>
      <c r="G1256" t="s">
        <v>4504</v>
      </c>
      <c r="H1256" t="s">
        <v>4536</v>
      </c>
      <c r="I1256" t="s">
        <v>4537</v>
      </c>
      <c r="J1256" t="s">
        <v>4538</v>
      </c>
      <c r="K1256" t="s">
        <v>4654</v>
      </c>
      <c r="L1256" t="s">
        <v>4655</v>
      </c>
      <c r="M1256" t="s">
        <v>4656</v>
      </c>
      <c r="N1256" t="s">
        <v>4815</v>
      </c>
      <c r="O1256" t="s">
        <v>4816</v>
      </c>
    </row>
    <row r="1257" spans="1:20">
      <c r="A1257" t="s">
        <v>2698</v>
      </c>
      <c r="B1257" t="s">
        <v>2699</v>
      </c>
      <c r="C1257" t="s">
        <v>6854</v>
      </c>
      <c r="E1257" t="s">
        <v>6855</v>
      </c>
      <c r="G1257" t="s">
        <v>4504</v>
      </c>
      <c r="H1257" t="s">
        <v>4536</v>
      </c>
      <c r="I1257" t="s">
        <v>4537</v>
      </c>
      <c r="J1257" t="s">
        <v>4538</v>
      </c>
      <c r="K1257" t="s">
        <v>4654</v>
      </c>
      <c r="L1257" t="s">
        <v>4655</v>
      </c>
      <c r="M1257" t="s">
        <v>4656</v>
      </c>
      <c r="N1257" t="s">
        <v>4815</v>
      </c>
      <c r="O1257" t="s">
        <v>4816</v>
      </c>
    </row>
    <row r="1258" spans="1:20">
      <c r="A1258" t="s">
        <v>2700</v>
      </c>
      <c r="B1258" t="s">
        <v>2701</v>
      </c>
      <c r="C1258" t="s">
        <v>6854</v>
      </c>
      <c r="E1258" t="s">
        <v>6855</v>
      </c>
      <c r="G1258" t="s">
        <v>4504</v>
      </c>
      <c r="H1258" t="s">
        <v>4536</v>
      </c>
      <c r="I1258" t="s">
        <v>4537</v>
      </c>
      <c r="J1258" t="s">
        <v>4538</v>
      </c>
      <c r="K1258" t="s">
        <v>4654</v>
      </c>
      <c r="L1258" t="s">
        <v>4655</v>
      </c>
      <c r="M1258" t="s">
        <v>4656</v>
      </c>
      <c r="N1258" t="s">
        <v>4815</v>
      </c>
      <c r="O1258" t="s">
        <v>4816</v>
      </c>
    </row>
    <row r="1259" spans="1:20">
      <c r="A1259" t="s">
        <v>2702</v>
      </c>
      <c r="B1259" t="s">
        <v>2703</v>
      </c>
      <c r="C1259" t="s">
        <v>6856</v>
      </c>
      <c r="E1259" t="s">
        <v>6857</v>
      </c>
      <c r="G1259" t="s">
        <v>4504</v>
      </c>
      <c r="H1259" t="s">
        <v>4536</v>
      </c>
      <c r="I1259" t="s">
        <v>4537</v>
      </c>
      <c r="J1259" t="s">
        <v>4538</v>
      </c>
      <c r="K1259" t="s">
        <v>4539</v>
      </c>
      <c r="L1259" t="s">
        <v>5277</v>
      </c>
      <c r="M1259" t="s">
        <v>5774</v>
      </c>
      <c r="N1259" t="s">
        <v>5775</v>
      </c>
      <c r="O1259" t="s">
        <v>5776</v>
      </c>
      <c r="P1259" t="s">
        <v>5777</v>
      </c>
      <c r="Q1259" t="s">
        <v>5778</v>
      </c>
    </row>
    <row r="1260" spans="1:20">
      <c r="A1260" t="s">
        <v>2705</v>
      </c>
      <c r="B1260" t="s">
        <v>2706</v>
      </c>
      <c r="C1260" t="s">
        <v>6856</v>
      </c>
      <c r="E1260" t="s">
        <v>6857</v>
      </c>
      <c r="G1260" t="s">
        <v>4504</v>
      </c>
      <c r="H1260" t="s">
        <v>4536</v>
      </c>
      <c r="I1260" t="s">
        <v>4537</v>
      </c>
      <c r="J1260" t="s">
        <v>4538</v>
      </c>
      <c r="K1260" t="s">
        <v>4539</v>
      </c>
      <c r="L1260" t="s">
        <v>5277</v>
      </c>
      <c r="M1260" t="s">
        <v>5774</v>
      </c>
      <c r="N1260" t="s">
        <v>5775</v>
      </c>
      <c r="O1260" t="s">
        <v>5776</v>
      </c>
      <c r="P1260" t="s">
        <v>5777</v>
      </c>
      <c r="Q1260" t="s">
        <v>5778</v>
      </c>
    </row>
    <row r="1261" spans="1:20">
      <c r="A1261" t="s">
        <v>2707</v>
      </c>
      <c r="B1261" t="s">
        <v>2708</v>
      </c>
      <c r="C1261" t="s">
        <v>6858</v>
      </c>
      <c r="E1261" t="s">
        <v>6859</v>
      </c>
      <c r="G1261" t="s">
        <v>4504</v>
      </c>
      <c r="H1261" t="s">
        <v>4592</v>
      </c>
      <c r="I1261" t="s">
        <v>4593</v>
      </c>
      <c r="J1261" t="s">
        <v>4594</v>
      </c>
      <c r="K1261" t="s">
        <v>4595</v>
      </c>
      <c r="L1261" t="s">
        <v>4596</v>
      </c>
      <c r="M1261" t="s">
        <v>4597</v>
      </c>
      <c r="N1261" t="s">
        <v>4598</v>
      </c>
      <c r="O1261" t="s">
        <v>4599</v>
      </c>
      <c r="P1261" t="s">
        <v>4600</v>
      </c>
      <c r="Q1261" t="s">
        <v>4601</v>
      </c>
      <c r="R1261" t="s">
        <v>4602</v>
      </c>
      <c r="S1261" t="s">
        <v>4603</v>
      </c>
      <c r="T1261" t="s">
        <v>4604</v>
      </c>
    </row>
    <row r="1262" spans="1:20">
      <c r="A1262" t="s">
        <v>6860</v>
      </c>
      <c r="B1262" t="s">
        <v>2710</v>
      </c>
      <c r="C1262" t="s">
        <v>6861</v>
      </c>
      <c r="E1262" t="s">
        <v>6862</v>
      </c>
      <c r="G1262" t="s">
        <v>4504</v>
      </c>
      <c r="H1262" t="s">
        <v>4592</v>
      </c>
      <c r="I1262" t="s">
        <v>4593</v>
      </c>
      <c r="J1262" t="s">
        <v>4594</v>
      </c>
      <c r="K1262" t="s">
        <v>4595</v>
      </c>
      <c r="L1262" t="s">
        <v>4596</v>
      </c>
      <c r="M1262" t="s">
        <v>4597</v>
      </c>
      <c r="N1262" t="s">
        <v>4598</v>
      </c>
      <c r="O1262" t="s">
        <v>4599</v>
      </c>
      <c r="P1262" t="s">
        <v>4600</v>
      </c>
      <c r="Q1262" t="s">
        <v>4601</v>
      </c>
      <c r="R1262" t="s">
        <v>4602</v>
      </c>
      <c r="S1262" t="s">
        <v>4603</v>
      </c>
      <c r="T1262" t="s">
        <v>4604</v>
      </c>
    </row>
    <row r="1263" spans="1:20">
      <c r="A1263" t="s">
        <v>2711</v>
      </c>
      <c r="B1263" t="s">
        <v>2712</v>
      </c>
      <c r="C1263" t="s">
        <v>6858</v>
      </c>
      <c r="E1263" t="s">
        <v>6863</v>
      </c>
      <c r="G1263" t="s">
        <v>4504</v>
      </c>
      <c r="H1263" t="s">
        <v>4592</v>
      </c>
      <c r="I1263" t="s">
        <v>4593</v>
      </c>
      <c r="J1263" t="s">
        <v>4594</v>
      </c>
      <c r="K1263" t="s">
        <v>4595</v>
      </c>
      <c r="L1263" t="s">
        <v>4596</v>
      </c>
      <c r="M1263" t="s">
        <v>4597</v>
      </c>
      <c r="N1263" t="s">
        <v>4598</v>
      </c>
      <c r="O1263" t="s">
        <v>4599</v>
      </c>
      <c r="P1263" t="s">
        <v>4600</v>
      </c>
      <c r="Q1263" t="s">
        <v>4601</v>
      </c>
      <c r="R1263" t="s">
        <v>4602</v>
      </c>
      <c r="S1263" t="s">
        <v>4603</v>
      </c>
      <c r="T1263" t="s">
        <v>4604</v>
      </c>
    </row>
    <row r="1264" spans="1:20">
      <c r="A1264" t="s">
        <v>2713</v>
      </c>
      <c r="B1264" t="s">
        <v>2714</v>
      </c>
      <c r="C1264" t="s">
        <v>6864</v>
      </c>
      <c r="E1264" t="s">
        <v>6865</v>
      </c>
      <c r="G1264" t="s">
        <v>4504</v>
      </c>
      <c r="H1264" t="s">
        <v>4536</v>
      </c>
      <c r="I1264" t="s">
        <v>4537</v>
      </c>
      <c r="J1264" t="s">
        <v>4538</v>
      </c>
      <c r="K1264" t="s">
        <v>4539</v>
      </c>
      <c r="L1264" t="s">
        <v>5062</v>
      </c>
      <c r="M1264" t="s">
        <v>5063</v>
      </c>
      <c r="N1264" t="s">
        <v>5064</v>
      </c>
      <c r="O1264" t="s">
        <v>6866</v>
      </c>
    </row>
    <row r="1265" spans="1:23">
      <c r="A1265" t="s">
        <v>2715</v>
      </c>
      <c r="B1265" t="s">
        <v>2716</v>
      </c>
      <c r="C1265" t="s">
        <v>6864</v>
      </c>
      <c r="E1265" t="s">
        <v>6867</v>
      </c>
      <c r="G1265" t="s">
        <v>4504</v>
      </c>
      <c r="H1265" t="s">
        <v>4536</v>
      </c>
      <c r="I1265" t="s">
        <v>4537</v>
      </c>
      <c r="J1265" t="s">
        <v>4538</v>
      </c>
      <c r="K1265" t="s">
        <v>4539</v>
      </c>
      <c r="L1265" t="s">
        <v>5062</v>
      </c>
      <c r="M1265" t="s">
        <v>5063</v>
      </c>
      <c r="N1265" t="s">
        <v>5064</v>
      </c>
      <c r="O1265" t="s">
        <v>6866</v>
      </c>
    </row>
    <row r="1266" spans="1:23">
      <c r="A1266" t="s">
        <v>2717</v>
      </c>
      <c r="B1266" t="s">
        <v>2718</v>
      </c>
      <c r="C1266" t="s">
        <v>6864</v>
      </c>
      <c r="E1266" t="s">
        <v>6868</v>
      </c>
      <c r="G1266" t="s">
        <v>4504</v>
      </c>
      <c r="H1266" t="s">
        <v>4536</v>
      </c>
      <c r="I1266" t="s">
        <v>4537</v>
      </c>
      <c r="J1266" t="s">
        <v>4538</v>
      </c>
      <c r="K1266" t="s">
        <v>4539</v>
      </c>
      <c r="L1266" t="s">
        <v>5062</v>
      </c>
      <c r="M1266" t="s">
        <v>5063</v>
      </c>
      <c r="N1266" t="s">
        <v>5064</v>
      </c>
      <c r="O1266" t="s">
        <v>6866</v>
      </c>
    </row>
    <row r="1267" spans="1:23">
      <c r="A1267" t="s">
        <v>2719</v>
      </c>
      <c r="B1267" t="s">
        <v>2720</v>
      </c>
      <c r="C1267" t="s">
        <v>6869</v>
      </c>
      <c r="E1267" t="s">
        <v>6870</v>
      </c>
      <c r="G1267" t="s">
        <v>4504</v>
      </c>
      <c r="H1267" t="s">
        <v>4536</v>
      </c>
      <c r="I1267" t="s">
        <v>4537</v>
      </c>
      <c r="J1267" t="s">
        <v>4538</v>
      </c>
      <c r="K1267" t="s">
        <v>4654</v>
      </c>
      <c r="L1267" t="s">
        <v>4655</v>
      </c>
      <c r="M1267" t="s">
        <v>4656</v>
      </c>
      <c r="N1267" t="s">
        <v>4657</v>
      </c>
      <c r="O1267" t="s">
        <v>6871</v>
      </c>
    </row>
    <row r="1268" spans="1:23">
      <c r="A1268" t="s">
        <v>2721</v>
      </c>
      <c r="B1268" t="s">
        <v>2722</v>
      </c>
      <c r="C1268" t="s">
        <v>6872</v>
      </c>
      <c r="E1268" t="s">
        <v>6873</v>
      </c>
      <c r="G1268" t="s">
        <v>4504</v>
      </c>
      <c r="H1268" t="s">
        <v>4514</v>
      </c>
      <c r="I1268" t="s">
        <v>4637</v>
      </c>
      <c r="J1268" t="s">
        <v>4638</v>
      </c>
      <c r="K1268" t="s">
        <v>4639</v>
      </c>
      <c r="L1268" t="s">
        <v>4640</v>
      </c>
      <c r="M1268" t="s">
        <v>4641</v>
      </c>
      <c r="N1268" t="s">
        <v>4642</v>
      </c>
      <c r="O1268" t="s">
        <v>4643</v>
      </c>
      <c r="P1268" t="s">
        <v>4644</v>
      </c>
      <c r="Q1268" t="s">
        <v>4645</v>
      </c>
      <c r="R1268" t="s">
        <v>4646</v>
      </c>
      <c r="S1268" t="s">
        <v>4647</v>
      </c>
      <c r="T1268" t="s">
        <v>6874</v>
      </c>
      <c r="U1268" t="s">
        <v>6875</v>
      </c>
      <c r="V1268" t="s">
        <v>6876</v>
      </c>
    </row>
    <row r="1269" spans="1:23">
      <c r="A1269" t="s">
        <v>2723</v>
      </c>
      <c r="B1269" t="s">
        <v>2724</v>
      </c>
      <c r="C1269" t="s">
        <v>6872</v>
      </c>
      <c r="E1269" t="s">
        <v>6873</v>
      </c>
      <c r="G1269" t="s">
        <v>4504</v>
      </c>
      <c r="H1269" t="s">
        <v>4514</v>
      </c>
      <c r="I1269" t="s">
        <v>4637</v>
      </c>
      <c r="J1269" t="s">
        <v>4638</v>
      </c>
      <c r="K1269" t="s">
        <v>4639</v>
      </c>
      <c r="L1269" t="s">
        <v>4640</v>
      </c>
      <c r="M1269" t="s">
        <v>4641</v>
      </c>
      <c r="N1269" t="s">
        <v>4642</v>
      </c>
      <c r="O1269" t="s">
        <v>4643</v>
      </c>
      <c r="P1269" t="s">
        <v>4644</v>
      </c>
      <c r="Q1269" t="s">
        <v>4645</v>
      </c>
      <c r="R1269" t="s">
        <v>4646</v>
      </c>
      <c r="S1269" t="s">
        <v>4647</v>
      </c>
      <c r="T1269" t="s">
        <v>6874</v>
      </c>
      <c r="U1269" t="s">
        <v>6875</v>
      </c>
      <c r="V1269" t="s">
        <v>6876</v>
      </c>
    </row>
    <row r="1270" spans="1:23">
      <c r="A1270" t="s">
        <v>2725</v>
      </c>
      <c r="B1270" t="s">
        <v>2726</v>
      </c>
      <c r="C1270" t="s">
        <v>6872</v>
      </c>
      <c r="E1270" t="s">
        <v>6873</v>
      </c>
      <c r="G1270" t="s">
        <v>4504</v>
      </c>
      <c r="H1270" t="s">
        <v>4514</v>
      </c>
      <c r="I1270" t="s">
        <v>4637</v>
      </c>
      <c r="J1270" t="s">
        <v>4638</v>
      </c>
      <c r="K1270" t="s">
        <v>4639</v>
      </c>
      <c r="L1270" t="s">
        <v>4640</v>
      </c>
      <c r="M1270" t="s">
        <v>4641</v>
      </c>
      <c r="N1270" t="s">
        <v>4642</v>
      </c>
      <c r="O1270" t="s">
        <v>4643</v>
      </c>
      <c r="P1270" t="s">
        <v>4644</v>
      </c>
      <c r="Q1270" t="s">
        <v>4645</v>
      </c>
      <c r="R1270" t="s">
        <v>4646</v>
      </c>
      <c r="S1270" t="s">
        <v>4647</v>
      </c>
      <c r="T1270" t="s">
        <v>6874</v>
      </c>
      <c r="U1270" t="s">
        <v>6875</v>
      </c>
      <c r="V1270" t="s">
        <v>6876</v>
      </c>
    </row>
    <row r="1271" spans="1:23">
      <c r="A1271" t="s">
        <v>2727</v>
      </c>
      <c r="B1271" t="s">
        <v>2728</v>
      </c>
      <c r="C1271" t="s">
        <v>6872</v>
      </c>
      <c r="E1271" t="s">
        <v>6873</v>
      </c>
      <c r="G1271" t="s">
        <v>4504</v>
      </c>
      <c r="H1271" t="s">
        <v>4514</v>
      </c>
      <c r="I1271" t="s">
        <v>4637</v>
      </c>
      <c r="J1271" t="s">
        <v>4638</v>
      </c>
      <c r="K1271" t="s">
        <v>4639</v>
      </c>
      <c r="L1271" t="s">
        <v>4640</v>
      </c>
      <c r="M1271" t="s">
        <v>4641</v>
      </c>
      <c r="N1271" t="s">
        <v>4642</v>
      </c>
      <c r="O1271" t="s">
        <v>4643</v>
      </c>
      <c r="P1271" t="s">
        <v>4644</v>
      </c>
      <c r="Q1271" t="s">
        <v>4645</v>
      </c>
      <c r="R1271" t="s">
        <v>4646</v>
      </c>
      <c r="S1271" t="s">
        <v>4647</v>
      </c>
      <c r="T1271" t="s">
        <v>6874</v>
      </c>
      <c r="U1271" t="s">
        <v>6875</v>
      </c>
      <c r="V1271" t="s">
        <v>6876</v>
      </c>
    </row>
    <row r="1272" spans="1:23">
      <c r="A1272" t="s">
        <v>2729</v>
      </c>
      <c r="B1272" t="s">
        <v>2730</v>
      </c>
      <c r="C1272" t="s">
        <v>6872</v>
      </c>
      <c r="E1272" t="s">
        <v>6873</v>
      </c>
      <c r="G1272" t="s">
        <v>4504</v>
      </c>
      <c r="H1272" t="s">
        <v>4514</v>
      </c>
      <c r="I1272" t="s">
        <v>4637</v>
      </c>
      <c r="J1272" t="s">
        <v>4638</v>
      </c>
      <c r="K1272" t="s">
        <v>4639</v>
      </c>
      <c r="L1272" t="s">
        <v>4640</v>
      </c>
      <c r="M1272" t="s">
        <v>4641</v>
      </c>
      <c r="N1272" t="s">
        <v>4642</v>
      </c>
      <c r="O1272" t="s">
        <v>4643</v>
      </c>
      <c r="P1272" t="s">
        <v>4644</v>
      </c>
      <c r="Q1272" t="s">
        <v>4645</v>
      </c>
      <c r="R1272" t="s">
        <v>4646</v>
      </c>
      <c r="S1272" t="s">
        <v>4647</v>
      </c>
      <c r="T1272" t="s">
        <v>6874</v>
      </c>
      <c r="U1272" t="s">
        <v>6875</v>
      </c>
      <c r="V1272" t="s">
        <v>6876</v>
      </c>
    </row>
    <row r="1273" spans="1:23">
      <c r="A1273" t="s">
        <v>2733</v>
      </c>
      <c r="B1273" t="s">
        <v>2734</v>
      </c>
      <c r="C1273" t="s">
        <v>6872</v>
      </c>
      <c r="E1273" t="s">
        <v>6877</v>
      </c>
      <c r="G1273" t="s">
        <v>4504</v>
      </c>
      <c r="H1273" t="s">
        <v>4514</v>
      </c>
      <c r="I1273" t="s">
        <v>4637</v>
      </c>
      <c r="J1273" t="s">
        <v>4638</v>
      </c>
      <c r="K1273" t="s">
        <v>4639</v>
      </c>
      <c r="L1273" t="s">
        <v>4640</v>
      </c>
      <c r="M1273" t="s">
        <v>4641</v>
      </c>
      <c r="N1273" t="s">
        <v>4642</v>
      </c>
      <c r="O1273" t="s">
        <v>4643</v>
      </c>
      <c r="P1273" t="s">
        <v>4644</v>
      </c>
      <c r="Q1273" t="s">
        <v>4645</v>
      </c>
      <c r="R1273" t="s">
        <v>4646</v>
      </c>
      <c r="S1273" t="s">
        <v>4647</v>
      </c>
      <c r="T1273" t="s">
        <v>6874</v>
      </c>
      <c r="U1273" t="s">
        <v>6875</v>
      </c>
      <c r="V1273" t="s">
        <v>6876</v>
      </c>
    </row>
    <row r="1274" spans="1:23">
      <c r="A1274" t="s">
        <v>2735</v>
      </c>
      <c r="B1274" t="s">
        <v>2736</v>
      </c>
      <c r="C1274" t="s">
        <v>6872</v>
      </c>
      <c r="E1274" t="s">
        <v>6878</v>
      </c>
      <c r="G1274" t="s">
        <v>4504</v>
      </c>
      <c r="H1274" t="s">
        <v>4514</v>
      </c>
      <c r="I1274" t="s">
        <v>4637</v>
      </c>
      <c r="J1274" t="s">
        <v>4638</v>
      </c>
      <c r="K1274" t="s">
        <v>4639</v>
      </c>
      <c r="L1274" t="s">
        <v>4640</v>
      </c>
      <c r="M1274" t="s">
        <v>4641</v>
      </c>
      <c r="N1274" t="s">
        <v>4642</v>
      </c>
      <c r="O1274" t="s">
        <v>4643</v>
      </c>
      <c r="P1274" t="s">
        <v>4644</v>
      </c>
      <c r="Q1274" t="s">
        <v>4645</v>
      </c>
      <c r="R1274" t="s">
        <v>4646</v>
      </c>
      <c r="S1274" t="s">
        <v>4647</v>
      </c>
      <c r="T1274" t="s">
        <v>6874</v>
      </c>
      <c r="U1274" t="s">
        <v>6875</v>
      </c>
      <c r="V1274" t="s">
        <v>6876</v>
      </c>
    </row>
    <row r="1275" spans="1:23">
      <c r="A1275" t="s">
        <v>2737</v>
      </c>
      <c r="B1275" t="s">
        <v>2738</v>
      </c>
      <c r="C1275" t="s">
        <v>6879</v>
      </c>
      <c r="E1275" t="s">
        <v>6880</v>
      </c>
      <c r="G1275" t="s">
        <v>4504</v>
      </c>
      <c r="H1275" t="s">
        <v>4536</v>
      </c>
      <c r="I1275" t="s">
        <v>4537</v>
      </c>
      <c r="J1275" t="s">
        <v>4538</v>
      </c>
      <c r="K1275" t="s">
        <v>4539</v>
      </c>
      <c r="L1275" t="s">
        <v>5277</v>
      </c>
      <c r="M1275" t="s">
        <v>5774</v>
      </c>
      <c r="N1275" t="s">
        <v>6373</v>
      </c>
      <c r="O1275" t="s">
        <v>6881</v>
      </c>
      <c r="P1275" t="s">
        <v>6882</v>
      </c>
    </row>
    <row r="1276" spans="1:23">
      <c r="A1276" t="s">
        <v>2739</v>
      </c>
      <c r="B1276" t="s">
        <v>2740</v>
      </c>
      <c r="C1276" t="s">
        <v>6879</v>
      </c>
      <c r="E1276" t="s">
        <v>6883</v>
      </c>
      <c r="G1276" t="s">
        <v>4504</v>
      </c>
      <c r="H1276" t="s">
        <v>4536</v>
      </c>
      <c r="I1276" t="s">
        <v>4537</v>
      </c>
      <c r="J1276" t="s">
        <v>4538</v>
      </c>
      <c r="K1276" t="s">
        <v>4539</v>
      </c>
      <c r="L1276" t="s">
        <v>5277</v>
      </c>
      <c r="M1276" t="s">
        <v>5774</v>
      </c>
      <c r="N1276" t="s">
        <v>6373</v>
      </c>
      <c r="O1276" t="s">
        <v>6881</v>
      </c>
      <c r="P1276" t="s">
        <v>6882</v>
      </c>
    </row>
    <row r="1277" spans="1:23">
      <c r="A1277" t="s">
        <v>2741</v>
      </c>
      <c r="B1277" t="s">
        <v>2742</v>
      </c>
      <c r="C1277" t="s">
        <v>6884</v>
      </c>
      <c r="E1277" t="s">
        <v>6885</v>
      </c>
      <c r="G1277" t="s">
        <v>4504</v>
      </c>
      <c r="H1277" t="s">
        <v>4514</v>
      </c>
      <c r="I1277" t="s">
        <v>4515</v>
      </c>
      <c r="J1277" t="s">
        <v>4516</v>
      </c>
      <c r="K1277" t="s">
        <v>5483</v>
      </c>
      <c r="L1277" t="s">
        <v>5484</v>
      </c>
      <c r="M1277" t="s">
        <v>5485</v>
      </c>
      <c r="N1277" t="s">
        <v>5486</v>
      </c>
      <c r="O1277" t="s">
        <v>5487</v>
      </c>
      <c r="P1277" t="s">
        <v>5488</v>
      </c>
      <c r="Q1277" t="s">
        <v>5489</v>
      </c>
      <c r="R1277" t="s">
        <v>6886</v>
      </c>
      <c r="S1277" t="s">
        <v>6887</v>
      </c>
    </row>
    <row r="1278" spans="1:23">
      <c r="A1278" t="s">
        <v>2743</v>
      </c>
      <c r="B1278" t="s">
        <v>2744</v>
      </c>
      <c r="C1278" t="s">
        <v>6884</v>
      </c>
      <c r="E1278" t="s">
        <v>6888</v>
      </c>
      <c r="G1278" t="s">
        <v>4504</v>
      </c>
      <c r="H1278" t="s">
        <v>4514</v>
      </c>
      <c r="I1278" t="s">
        <v>4515</v>
      </c>
      <c r="J1278" t="s">
        <v>4516</v>
      </c>
      <c r="K1278" t="s">
        <v>5483</v>
      </c>
      <c r="L1278" t="s">
        <v>5484</v>
      </c>
      <c r="M1278" t="s">
        <v>5485</v>
      </c>
      <c r="N1278" t="s">
        <v>5486</v>
      </c>
      <c r="O1278" t="s">
        <v>5487</v>
      </c>
      <c r="P1278" t="s">
        <v>5488</v>
      </c>
      <c r="Q1278" t="s">
        <v>5489</v>
      </c>
      <c r="R1278" t="s">
        <v>6886</v>
      </c>
      <c r="S1278" t="s">
        <v>6887</v>
      </c>
    </row>
    <row r="1279" spans="1:23">
      <c r="A1279" t="s">
        <v>2745</v>
      </c>
      <c r="B1279" t="s">
        <v>2746</v>
      </c>
      <c r="C1279" t="s">
        <v>6884</v>
      </c>
      <c r="E1279" t="s">
        <v>6889</v>
      </c>
      <c r="G1279" t="s">
        <v>4504</v>
      </c>
      <c r="H1279" t="s">
        <v>4514</v>
      </c>
      <c r="I1279" t="s">
        <v>4515</v>
      </c>
      <c r="J1279" t="s">
        <v>4516</v>
      </c>
      <c r="K1279" t="s">
        <v>5483</v>
      </c>
      <c r="L1279" t="s">
        <v>5484</v>
      </c>
      <c r="M1279" t="s">
        <v>5485</v>
      </c>
      <c r="N1279" t="s">
        <v>5486</v>
      </c>
      <c r="O1279" t="s">
        <v>5487</v>
      </c>
      <c r="P1279" t="s">
        <v>5488</v>
      </c>
      <c r="Q1279" t="s">
        <v>5489</v>
      </c>
      <c r="R1279" t="s">
        <v>6886</v>
      </c>
      <c r="S1279" t="s">
        <v>6887</v>
      </c>
    </row>
    <row r="1280" spans="1:23">
      <c r="A1280" t="s">
        <v>2747</v>
      </c>
      <c r="B1280" t="s">
        <v>2748</v>
      </c>
      <c r="C1280" t="s">
        <v>6890</v>
      </c>
      <c r="E1280" t="s">
        <v>6891</v>
      </c>
      <c r="G1280" t="s">
        <v>4504</v>
      </c>
      <c r="H1280" t="s">
        <v>4514</v>
      </c>
      <c r="I1280" t="s">
        <v>4637</v>
      </c>
      <c r="J1280" t="s">
        <v>4638</v>
      </c>
      <c r="K1280" t="s">
        <v>4639</v>
      </c>
      <c r="L1280" t="s">
        <v>4640</v>
      </c>
      <c r="M1280" t="s">
        <v>4755</v>
      </c>
      <c r="N1280" t="s">
        <v>4756</v>
      </c>
      <c r="O1280" t="s">
        <v>4757</v>
      </c>
      <c r="P1280" t="s">
        <v>4758</v>
      </c>
      <c r="Q1280" t="s">
        <v>4759</v>
      </c>
      <c r="R1280" t="s">
        <v>6892</v>
      </c>
      <c r="S1280" t="s">
        <v>6893</v>
      </c>
      <c r="T1280" t="s">
        <v>6894</v>
      </c>
      <c r="U1280" t="s">
        <v>6895</v>
      </c>
      <c r="V1280" t="s">
        <v>6896</v>
      </c>
      <c r="W1280" t="s">
        <v>6897</v>
      </c>
    </row>
    <row r="1281" spans="1:23">
      <c r="A1281" t="s">
        <v>2749</v>
      </c>
      <c r="B1281" t="s">
        <v>2750</v>
      </c>
      <c r="C1281" t="s">
        <v>6890</v>
      </c>
      <c r="E1281" t="s">
        <v>6898</v>
      </c>
      <c r="G1281" t="s">
        <v>4504</v>
      </c>
      <c r="H1281" t="s">
        <v>4514</v>
      </c>
      <c r="I1281" t="s">
        <v>4637</v>
      </c>
      <c r="J1281" t="s">
        <v>4638</v>
      </c>
      <c r="K1281" t="s">
        <v>4639</v>
      </c>
      <c r="L1281" t="s">
        <v>4640</v>
      </c>
      <c r="M1281" t="s">
        <v>4755</v>
      </c>
      <c r="N1281" t="s">
        <v>4756</v>
      </c>
      <c r="O1281" t="s">
        <v>4757</v>
      </c>
      <c r="P1281" t="s">
        <v>4758</v>
      </c>
      <c r="Q1281" t="s">
        <v>4759</v>
      </c>
      <c r="R1281" t="s">
        <v>6892</v>
      </c>
      <c r="S1281" t="s">
        <v>6893</v>
      </c>
      <c r="T1281" t="s">
        <v>6894</v>
      </c>
      <c r="U1281" t="s">
        <v>6895</v>
      </c>
      <c r="V1281" t="s">
        <v>6896</v>
      </c>
      <c r="W1281" t="s">
        <v>6897</v>
      </c>
    </row>
    <row r="1282" spans="1:23">
      <c r="A1282" t="s">
        <v>2751</v>
      </c>
      <c r="B1282" t="s">
        <v>2752</v>
      </c>
      <c r="C1282" t="s">
        <v>6890</v>
      </c>
      <c r="E1282" t="s">
        <v>6899</v>
      </c>
      <c r="G1282" t="s">
        <v>4504</v>
      </c>
      <c r="H1282" t="s">
        <v>4514</v>
      </c>
      <c r="I1282" t="s">
        <v>4637</v>
      </c>
      <c r="J1282" t="s">
        <v>4638</v>
      </c>
      <c r="K1282" t="s">
        <v>4639</v>
      </c>
      <c r="L1282" t="s">
        <v>4640</v>
      </c>
      <c r="M1282" t="s">
        <v>4755</v>
      </c>
      <c r="N1282" t="s">
        <v>4756</v>
      </c>
      <c r="O1282" t="s">
        <v>4757</v>
      </c>
      <c r="P1282" t="s">
        <v>4758</v>
      </c>
      <c r="Q1282" t="s">
        <v>4759</v>
      </c>
      <c r="R1282" t="s">
        <v>6892</v>
      </c>
      <c r="S1282" t="s">
        <v>6893</v>
      </c>
      <c r="T1282" t="s">
        <v>6894</v>
      </c>
      <c r="U1282" t="s">
        <v>6895</v>
      </c>
      <c r="V1282" t="s">
        <v>6896</v>
      </c>
      <c r="W1282" t="s">
        <v>6897</v>
      </c>
    </row>
    <row r="1283" spans="1:23">
      <c r="A1283" t="s">
        <v>2753</v>
      </c>
      <c r="B1283" t="s">
        <v>2754</v>
      </c>
      <c r="C1283" t="s">
        <v>6890</v>
      </c>
      <c r="E1283" t="s">
        <v>6900</v>
      </c>
      <c r="G1283" t="s">
        <v>4504</v>
      </c>
      <c r="H1283" t="s">
        <v>4514</v>
      </c>
      <c r="I1283" t="s">
        <v>4637</v>
      </c>
      <c r="J1283" t="s">
        <v>4638</v>
      </c>
      <c r="K1283" t="s">
        <v>4639</v>
      </c>
      <c r="L1283" t="s">
        <v>4640</v>
      </c>
      <c r="M1283" t="s">
        <v>4755</v>
      </c>
      <c r="N1283" t="s">
        <v>4756</v>
      </c>
      <c r="O1283" t="s">
        <v>4757</v>
      </c>
      <c r="P1283" t="s">
        <v>4758</v>
      </c>
      <c r="Q1283" t="s">
        <v>4759</v>
      </c>
      <c r="R1283" t="s">
        <v>6892</v>
      </c>
      <c r="S1283" t="s">
        <v>6893</v>
      </c>
      <c r="T1283" t="s">
        <v>6894</v>
      </c>
      <c r="U1283" t="s">
        <v>6895</v>
      </c>
      <c r="V1283" t="s">
        <v>6896</v>
      </c>
      <c r="W1283" t="s">
        <v>6897</v>
      </c>
    </row>
    <row r="1284" spans="1:23">
      <c r="A1284" t="s">
        <v>2755</v>
      </c>
      <c r="B1284" t="s">
        <v>2756</v>
      </c>
      <c r="C1284" t="s">
        <v>6890</v>
      </c>
      <c r="E1284" t="s">
        <v>6901</v>
      </c>
      <c r="G1284" t="s">
        <v>4504</v>
      </c>
      <c r="H1284" t="s">
        <v>4514</v>
      </c>
      <c r="I1284" t="s">
        <v>4637</v>
      </c>
      <c r="J1284" t="s">
        <v>4638</v>
      </c>
      <c r="K1284" t="s">
        <v>4639</v>
      </c>
      <c r="L1284" t="s">
        <v>4640</v>
      </c>
      <c r="M1284" t="s">
        <v>4755</v>
      </c>
      <c r="N1284" t="s">
        <v>4756</v>
      </c>
      <c r="O1284" t="s">
        <v>4757</v>
      </c>
      <c r="P1284" t="s">
        <v>4758</v>
      </c>
      <c r="Q1284" t="s">
        <v>4759</v>
      </c>
      <c r="R1284" t="s">
        <v>6892</v>
      </c>
      <c r="S1284" t="s">
        <v>6893</v>
      </c>
      <c r="T1284" t="s">
        <v>6894</v>
      </c>
      <c r="U1284" t="s">
        <v>6895</v>
      </c>
      <c r="V1284" t="s">
        <v>6896</v>
      </c>
      <c r="W1284" t="s">
        <v>6897</v>
      </c>
    </row>
    <row r="1285" spans="1:23">
      <c r="A1285" t="s">
        <v>2757</v>
      </c>
      <c r="B1285" t="s">
        <v>2758</v>
      </c>
      <c r="C1285" t="s">
        <v>6890</v>
      </c>
      <c r="E1285" t="s">
        <v>6902</v>
      </c>
      <c r="G1285" t="s">
        <v>4504</v>
      </c>
      <c r="H1285" t="s">
        <v>4514</v>
      </c>
      <c r="I1285" t="s">
        <v>4637</v>
      </c>
      <c r="J1285" t="s">
        <v>4638</v>
      </c>
      <c r="K1285" t="s">
        <v>4639</v>
      </c>
      <c r="L1285" t="s">
        <v>4640</v>
      </c>
      <c r="M1285" t="s">
        <v>4755</v>
      </c>
      <c r="N1285" t="s">
        <v>4756</v>
      </c>
      <c r="O1285" t="s">
        <v>4757</v>
      </c>
      <c r="P1285" t="s">
        <v>4758</v>
      </c>
      <c r="Q1285" t="s">
        <v>4759</v>
      </c>
      <c r="R1285" t="s">
        <v>6892</v>
      </c>
      <c r="S1285" t="s">
        <v>6893</v>
      </c>
      <c r="T1285" t="s">
        <v>6894</v>
      </c>
      <c r="U1285" t="s">
        <v>6895</v>
      </c>
      <c r="V1285" t="s">
        <v>6896</v>
      </c>
      <c r="W1285" t="s">
        <v>6897</v>
      </c>
    </row>
    <row r="1286" spans="1:23">
      <c r="A1286" t="s">
        <v>2760</v>
      </c>
      <c r="B1286" t="s">
        <v>2761</v>
      </c>
      <c r="C1286" t="s">
        <v>6890</v>
      </c>
      <c r="E1286" t="s">
        <v>6903</v>
      </c>
      <c r="G1286" t="s">
        <v>4504</v>
      </c>
      <c r="H1286" t="s">
        <v>4514</v>
      </c>
      <c r="I1286" t="s">
        <v>4637</v>
      </c>
      <c r="J1286" t="s">
        <v>4638</v>
      </c>
      <c r="K1286" t="s">
        <v>4639</v>
      </c>
      <c r="L1286" t="s">
        <v>4640</v>
      </c>
      <c r="M1286" t="s">
        <v>4755</v>
      </c>
      <c r="N1286" t="s">
        <v>4756</v>
      </c>
      <c r="O1286" t="s">
        <v>4757</v>
      </c>
      <c r="P1286" t="s">
        <v>4758</v>
      </c>
      <c r="Q1286" t="s">
        <v>4759</v>
      </c>
      <c r="R1286" t="s">
        <v>6892</v>
      </c>
      <c r="S1286" t="s">
        <v>6893</v>
      </c>
      <c r="T1286" t="s">
        <v>6894</v>
      </c>
      <c r="U1286" t="s">
        <v>6895</v>
      </c>
      <c r="V1286" t="s">
        <v>6896</v>
      </c>
      <c r="W1286" t="s">
        <v>6897</v>
      </c>
    </row>
    <row r="1287" spans="1:23">
      <c r="A1287" t="s">
        <v>2762</v>
      </c>
      <c r="B1287" t="s">
        <v>2763</v>
      </c>
      <c r="C1287" t="s">
        <v>6890</v>
      </c>
      <c r="E1287" t="s">
        <v>6904</v>
      </c>
      <c r="G1287" t="s">
        <v>4504</v>
      </c>
      <c r="H1287" t="s">
        <v>4514</v>
      </c>
      <c r="I1287" t="s">
        <v>4637</v>
      </c>
      <c r="J1287" t="s">
        <v>4638</v>
      </c>
      <c r="K1287" t="s">
        <v>4639</v>
      </c>
      <c r="L1287" t="s">
        <v>4640</v>
      </c>
      <c r="M1287" t="s">
        <v>4755</v>
      </c>
      <c r="N1287" t="s">
        <v>4756</v>
      </c>
      <c r="O1287" t="s">
        <v>4757</v>
      </c>
      <c r="P1287" t="s">
        <v>4758</v>
      </c>
      <c r="Q1287" t="s">
        <v>4759</v>
      </c>
      <c r="R1287" t="s">
        <v>6892</v>
      </c>
      <c r="S1287" t="s">
        <v>6893</v>
      </c>
      <c r="T1287" t="s">
        <v>6894</v>
      </c>
      <c r="U1287" t="s">
        <v>6895</v>
      </c>
      <c r="V1287" t="s">
        <v>6896</v>
      </c>
      <c r="W1287" t="s">
        <v>6897</v>
      </c>
    </row>
    <row r="1288" spans="1:23">
      <c r="A1288" t="s">
        <v>2764</v>
      </c>
      <c r="B1288" t="s">
        <v>2765</v>
      </c>
      <c r="C1288" t="s">
        <v>6905</v>
      </c>
      <c r="E1288" t="s">
        <v>6906</v>
      </c>
      <c r="G1288" t="s">
        <v>4504</v>
      </c>
      <c r="H1288" t="s">
        <v>4514</v>
      </c>
      <c r="I1288" t="s">
        <v>4637</v>
      </c>
      <c r="J1288" t="s">
        <v>4638</v>
      </c>
      <c r="K1288" t="s">
        <v>4639</v>
      </c>
      <c r="L1288" t="s">
        <v>4640</v>
      </c>
      <c r="M1288" t="s">
        <v>4641</v>
      </c>
      <c r="N1288" t="s">
        <v>4642</v>
      </c>
      <c r="O1288" t="s">
        <v>4643</v>
      </c>
      <c r="P1288" t="s">
        <v>5240</v>
      </c>
      <c r="Q1288" t="s">
        <v>5241</v>
      </c>
      <c r="R1288" t="s">
        <v>5242</v>
      </c>
      <c r="S1288" t="s">
        <v>5243</v>
      </c>
      <c r="T1288" t="s">
        <v>6907</v>
      </c>
    </row>
    <row r="1289" spans="1:23">
      <c r="A1289" t="s">
        <v>2766</v>
      </c>
      <c r="B1289" t="s">
        <v>2767</v>
      </c>
      <c r="C1289" t="s">
        <v>6905</v>
      </c>
      <c r="E1289" t="s">
        <v>6908</v>
      </c>
      <c r="G1289" t="s">
        <v>4504</v>
      </c>
      <c r="H1289" t="s">
        <v>4514</v>
      </c>
      <c r="I1289" t="s">
        <v>4637</v>
      </c>
      <c r="J1289" t="s">
        <v>4638</v>
      </c>
      <c r="K1289" t="s">
        <v>4639</v>
      </c>
      <c r="L1289" t="s">
        <v>4640</v>
      </c>
      <c r="M1289" t="s">
        <v>4641</v>
      </c>
      <c r="N1289" t="s">
        <v>4642</v>
      </c>
      <c r="O1289" t="s">
        <v>4643</v>
      </c>
      <c r="P1289" t="s">
        <v>5240</v>
      </c>
      <c r="Q1289" t="s">
        <v>5241</v>
      </c>
      <c r="R1289" t="s">
        <v>5242</v>
      </c>
      <c r="S1289" t="s">
        <v>5243</v>
      </c>
      <c r="T1289" t="s">
        <v>6907</v>
      </c>
    </row>
    <row r="1290" spans="1:23">
      <c r="A1290" t="s">
        <v>2768</v>
      </c>
      <c r="B1290" t="s">
        <v>2769</v>
      </c>
      <c r="C1290" t="s">
        <v>6905</v>
      </c>
      <c r="E1290" t="s">
        <v>6909</v>
      </c>
      <c r="G1290" t="s">
        <v>4504</v>
      </c>
      <c r="H1290" t="s">
        <v>4514</v>
      </c>
      <c r="I1290" t="s">
        <v>4637</v>
      </c>
      <c r="J1290" t="s">
        <v>4638</v>
      </c>
      <c r="K1290" t="s">
        <v>4639</v>
      </c>
      <c r="L1290" t="s">
        <v>4640</v>
      </c>
      <c r="M1290" t="s">
        <v>4641</v>
      </c>
      <c r="N1290" t="s">
        <v>4642</v>
      </c>
      <c r="O1290" t="s">
        <v>4643</v>
      </c>
      <c r="P1290" t="s">
        <v>5240</v>
      </c>
      <c r="Q1290" t="s">
        <v>5241</v>
      </c>
      <c r="R1290" t="s">
        <v>5242</v>
      </c>
      <c r="S1290" t="s">
        <v>5243</v>
      </c>
      <c r="T1290" t="s">
        <v>6907</v>
      </c>
    </row>
    <row r="1291" spans="1:23">
      <c r="A1291" t="s">
        <v>2770</v>
      </c>
      <c r="B1291" t="s">
        <v>2771</v>
      </c>
      <c r="C1291" t="s">
        <v>6905</v>
      </c>
      <c r="E1291" t="s">
        <v>6910</v>
      </c>
      <c r="G1291" t="s">
        <v>4504</v>
      </c>
      <c r="H1291" t="s">
        <v>4514</v>
      </c>
      <c r="I1291" t="s">
        <v>4637</v>
      </c>
      <c r="J1291" t="s">
        <v>4638</v>
      </c>
      <c r="K1291" t="s">
        <v>4639</v>
      </c>
      <c r="L1291" t="s">
        <v>4640</v>
      </c>
      <c r="M1291" t="s">
        <v>4641</v>
      </c>
      <c r="N1291" t="s">
        <v>4642</v>
      </c>
      <c r="O1291" t="s">
        <v>4643</v>
      </c>
      <c r="P1291" t="s">
        <v>5240</v>
      </c>
      <c r="Q1291" t="s">
        <v>5241</v>
      </c>
      <c r="R1291" t="s">
        <v>5242</v>
      </c>
      <c r="S1291" t="s">
        <v>5243</v>
      </c>
      <c r="T1291" t="s">
        <v>6907</v>
      </c>
    </row>
    <row r="1292" spans="1:23">
      <c r="A1292" t="s">
        <v>2772</v>
      </c>
      <c r="B1292" t="s">
        <v>2773</v>
      </c>
      <c r="C1292" t="s">
        <v>6905</v>
      </c>
      <c r="E1292" t="s">
        <v>6911</v>
      </c>
      <c r="G1292" t="s">
        <v>4504</v>
      </c>
      <c r="H1292" t="s">
        <v>4514</v>
      </c>
      <c r="I1292" t="s">
        <v>4637</v>
      </c>
      <c r="J1292" t="s">
        <v>4638</v>
      </c>
      <c r="K1292" t="s">
        <v>4639</v>
      </c>
      <c r="L1292" t="s">
        <v>4640</v>
      </c>
      <c r="M1292" t="s">
        <v>4641</v>
      </c>
      <c r="N1292" t="s">
        <v>4642</v>
      </c>
      <c r="O1292" t="s">
        <v>4643</v>
      </c>
      <c r="P1292" t="s">
        <v>5240</v>
      </c>
      <c r="Q1292" t="s">
        <v>5241</v>
      </c>
      <c r="R1292" t="s">
        <v>5242</v>
      </c>
      <c r="S1292" t="s">
        <v>5243</v>
      </c>
      <c r="T1292" t="s">
        <v>6907</v>
      </c>
    </row>
    <row r="1293" spans="1:23">
      <c r="A1293" t="s">
        <v>2774</v>
      </c>
      <c r="B1293" t="s">
        <v>2775</v>
      </c>
      <c r="C1293" t="s">
        <v>6912</v>
      </c>
      <c r="E1293" t="s">
        <v>6913</v>
      </c>
      <c r="G1293" t="s">
        <v>4504</v>
      </c>
      <c r="H1293" t="s">
        <v>4514</v>
      </c>
      <c r="I1293" t="s">
        <v>4637</v>
      </c>
      <c r="J1293" t="s">
        <v>4638</v>
      </c>
      <c r="K1293" t="s">
        <v>4639</v>
      </c>
      <c r="L1293" t="s">
        <v>4640</v>
      </c>
      <c r="M1293" t="s">
        <v>4641</v>
      </c>
      <c r="N1293" t="s">
        <v>4642</v>
      </c>
      <c r="O1293" t="s">
        <v>6914</v>
      </c>
      <c r="P1293" t="s">
        <v>6915</v>
      </c>
      <c r="Q1293" t="s">
        <v>6916</v>
      </c>
      <c r="R1293" t="s">
        <v>6917</v>
      </c>
    </row>
    <row r="1294" spans="1:23">
      <c r="A1294" t="s">
        <v>2776</v>
      </c>
      <c r="B1294" t="s">
        <v>2777</v>
      </c>
      <c r="C1294" t="s">
        <v>6912</v>
      </c>
      <c r="E1294" t="s">
        <v>6918</v>
      </c>
      <c r="G1294" t="s">
        <v>4504</v>
      </c>
      <c r="H1294" t="s">
        <v>4514</v>
      </c>
      <c r="I1294" t="s">
        <v>4637</v>
      </c>
      <c r="J1294" t="s">
        <v>4638</v>
      </c>
      <c r="K1294" t="s">
        <v>4639</v>
      </c>
      <c r="L1294" t="s">
        <v>4640</v>
      </c>
      <c r="M1294" t="s">
        <v>4641</v>
      </c>
      <c r="N1294" t="s">
        <v>4642</v>
      </c>
      <c r="O1294" t="s">
        <v>6914</v>
      </c>
      <c r="P1294" t="s">
        <v>6915</v>
      </c>
      <c r="Q1294" t="s">
        <v>6916</v>
      </c>
      <c r="R1294" t="s">
        <v>6917</v>
      </c>
    </row>
    <row r="1295" spans="1:23">
      <c r="A1295" t="s">
        <v>2778</v>
      </c>
      <c r="B1295" t="s">
        <v>2779</v>
      </c>
      <c r="C1295" t="s">
        <v>6912</v>
      </c>
      <c r="E1295" t="s">
        <v>6919</v>
      </c>
      <c r="G1295" t="s">
        <v>4504</v>
      </c>
      <c r="H1295" t="s">
        <v>4514</v>
      </c>
      <c r="I1295" t="s">
        <v>4637</v>
      </c>
      <c r="J1295" t="s">
        <v>4638</v>
      </c>
      <c r="K1295" t="s">
        <v>4639</v>
      </c>
      <c r="L1295" t="s">
        <v>4640</v>
      </c>
      <c r="M1295" t="s">
        <v>4641</v>
      </c>
      <c r="N1295" t="s">
        <v>4642</v>
      </c>
      <c r="O1295" t="s">
        <v>6914</v>
      </c>
      <c r="P1295" t="s">
        <v>6915</v>
      </c>
      <c r="Q1295" t="s">
        <v>6916</v>
      </c>
      <c r="R1295" t="s">
        <v>6917</v>
      </c>
    </row>
    <row r="1296" spans="1:23">
      <c r="A1296" t="s">
        <v>2780</v>
      </c>
      <c r="B1296" t="s">
        <v>2781</v>
      </c>
      <c r="C1296" t="s">
        <v>6912</v>
      </c>
      <c r="E1296" t="s">
        <v>6920</v>
      </c>
      <c r="G1296" t="s">
        <v>4504</v>
      </c>
      <c r="H1296" t="s">
        <v>4514</v>
      </c>
      <c r="I1296" t="s">
        <v>4637</v>
      </c>
      <c r="J1296" t="s">
        <v>4638</v>
      </c>
      <c r="K1296" t="s">
        <v>4639</v>
      </c>
      <c r="L1296" t="s">
        <v>4640</v>
      </c>
      <c r="M1296" t="s">
        <v>4641</v>
      </c>
      <c r="N1296" t="s">
        <v>4642</v>
      </c>
      <c r="O1296" t="s">
        <v>6914</v>
      </c>
      <c r="P1296" t="s">
        <v>6915</v>
      </c>
      <c r="Q1296" t="s">
        <v>6916</v>
      </c>
      <c r="R1296" t="s">
        <v>6917</v>
      </c>
    </row>
    <row r="1297" spans="1:22">
      <c r="A1297" t="s">
        <v>2782</v>
      </c>
      <c r="B1297" t="s">
        <v>2783</v>
      </c>
      <c r="C1297" t="s">
        <v>6912</v>
      </c>
      <c r="E1297" t="s">
        <v>6921</v>
      </c>
      <c r="G1297" t="s">
        <v>4504</v>
      </c>
      <c r="H1297" t="s">
        <v>4514</v>
      </c>
      <c r="I1297" t="s">
        <v>4637</v>
      </c>
      <c r="J1297" t="s">
        <v>4638</v>
      </c>
      <c r="K1297" t="s">
        <v>4639</v>
      </c>
      <c r="L1297" t="s">
        <v>4640</v>
      </c>
      <c r="M1297" t="s">
        <v>4641</v>
      </c>
      <c r="N1297" t="s">
        <v>4642</v>
      </c>
      <c r="O1297" t="s">
        <v>6914</v>
      </c>
      <c r="P1297" t="s">
        <v>6915</v>
      </c>
      <c r="Q1297" t="s">
        <v>6916</v>
      </c>
      <c r="R1297" t="s">
        <v>6917</v>
      </c>
    </row>
    <row r="1298" spans="1:22">
      <c r="A1298" t="s">
        <v>2784</v>
      </c>
      <c r="B1298" t="s">
        <v>2785</v>
      </c>
      <c r="C1298" t="s">
        <v>6912</v>
      </c>
      <c r="E1298" t="s">
        <v>6922</v>
      </c>
      <c r="G1298" t="s">
        <v>4504</v>
      </c>
      <c r="H1298" t="s">
        <v>4514</v>
      </c>
      <c r="I1298" t="s">
        <v>4637</v>
      </c>
      <c r="J1298" t="s">
        <v>4638</v>
      </c>
      <c r="K1298" t="s">
        <v>4639</v>
      </c>
      <c r="L1298" t="s">
        <v>4640</v>
      </c>
      <c r="M1298" t="s">
        <v>4641</v>
      </c>
      <c r="N1298" t="s">
        <v>4642</v>
      </c>
      <c r="O1298" t="s">
        <v>6914</v>
      </c>
      <c r="P1298" t="s">
        <v>6915</v>
      </c>
      <c r="Q1298" t="s">
        <v>6916</v>
      </c>
      <c r="R1298" t="s">
        <v>6917</v>
      </c>
    </row>
    <row r="1299" spans="1:22">
      <c r="A1299" t="s">
        <v>2786</v>
      </c>
      <c r="B1299" t="s">
        <v>2787</v>
      </c>
      <c r="C1299" t="s">
        <v>6912</v>
      </c>
      <c r="E1299" t="s">
        <v>6923</v>
      </c>
      <c r="G1299" t="s">
        <v>4504</v>
      </c>
      <c r="H1299" t="s">
        <v>4514</v>
      </c>
      <c r="I1299" t="s">
        <v>4637</v>
      </c>
      <c r="J1299" t="s">
        <v>4638</v>
      </c>
      <c r="K1299" t="s">
        <v>4639</v>
      </c>
      <c r="L1299" t="s">
        <v>4640</v>
      </c>
      <c r="M1299" t="s">
        <v>4641</v>
      </c>
      <c r="N1299" t="s">
        <v>4642</v>
      </c>
      <c r="O1299" t="s">
        <v>6914</v>
      </c>
      <c r="P1299" t="s">
        <v>6915</v>
      </c>
      <c r="Q1299" t="s">
        <v>6916</v>
      </c>
      <c r="R1299" t="s">
        <v>6917</v>
      </c>
    </row>
    <row r="1300" spans="1:22">
      <c r="A1300" t="s">
        <v>2788</v>
      </c>
      <c r="B1300" t="s">
        <v>2789</v>
      </c>
      <c r="C1300" t="s">
        <v>5238</v>
      </c>
      <c r="E1300" t="s">
        <v>6924</v>
      </c>
      <c r="G1300" t="s">
        <v>4504</v>
      </c>
      <c r="H1300" t="s">
        <v>4514</v>
      </c>
      <c r="I1300" t="s">
        <v>4637</v>
      </c>
      <c r="J1300" t="s">
        <v>4638</v>
      </c>
      <c r="K1300" t="s">
        <v>4639</v>
      </c>
      <c r="L1300" t="s">
        <v>4640</v>
      </c>
      <c r="M1300" t="s">
        <v>4641</v>
      </c>
      <c r="N1300" t="s">
        <v>4642</v>
      </c>
      <c r="O1300" t="s">
        <v>4643</v>
      </c>
      <c r="P1300" t="s">
        <v>5240</v>
      </c>
      <c r="Q1300" t="s">
        <v>5241</v>
      </c>
      <c r="R1300" t="s">
        <v>5242</v>
      </c>
      <c r="S1300" t="s">
        <v>5243</v>
      </c>
      <c r="T1300" t="s">
        <v>5244</v>
      </c>
    </row>
    <row r="1301" spans="1:22">
      <c r="A1301" t="s">
        <v>2790</v>
      </c>
      <c r="B1301" t="s">
        <v>2791</v>
      </c>
      <c r="C1301" t="s">
        <v>5238</v>
      </c>
      <c r="E1301" t="s">
        <v>6925</v>
      </c>
      <c r="G1301" t="s">
        <v>4504</v>
      </c>
      <c r="H1301" t="s">
        <v>4514</v>
      </c>
      <c r="I1301" t="s">
        <v>4637</v>
      </c>
      <c r="J1301" t="s">
        <v>4638</v>
      </c>
      <c r="K1301" t="s">
        <v>4639</v>
      </c>
      <c r="L1301" t="s">
        <v>4640</v>
      </c>
      <c r="M1301" t="s">
        <v>4641</v>
      </c>
      <c r="N1301" t="s">
        <v>4642</v>
      </c>
      <c r="O1301" t="s">
        <v>4643</v>
      </c>
      <c r="P1301" t="s">
        <v>5240</v>
      </c>
      <c r="Q1301" t="s">
        <v>5241</v>
      </c>
      <c r="R1301" t="s">
        <v>5242</v>
      </c>
      <c r="S1301" t="s">
        <v>5243</v>
      </c>
      <c r="T1301" t="s">
        <v>5244</v>
      </c>
    </row>
    <row r="1302" spans="1:22">
      <c r="A1302" t="s">
        <v>2792</v>
      </c>
      <c r="B1302" t="s">
        <v>2793</v>
      </c>
      <c r="C1302" t="s">
        <v>5286</v>
      </c>
      <c r="E1302" t="s">
        <v>6926</v>
      </c>
      <c r="G1302" t="s">
        <v>4504</v>
      </c>
      <c r="H1302" t="s">
        <v>4514</v>
      </c>
      <c r="I1302" t="s">
        <v>4637</v>
      </c>
      <c r="J1302" t="s">
        <v>4638</v>
      </c>
      <c r="K1302" t="s">
        <v>4639</v>
      </c>
      <c r="L1302" t="s">
        <v>4640</v>
      </c>
      <c r="M1302" t="s">
        <v>4641</v>
      </c>
      <c r="N1302" t="s">
        <v>4642</v>
      </c>
      <c r="O1302" t="s">
        <v>4643</v>
      </c>
      <c r="P1302" t="s">
        <v>4644</v>
      </c>
      <c r="Q1302" t="s">
        <v>4645</v>
      </c>
      <c r="R1302" t="s">
        <v>4646</v>
      </c>
      <c r="S1302" t="s">
        <v>4647</v>
      </c>
      <c r="T1302" t="s">
        <v>4648</v>
      </c>
      <c r="U1302" t="s">
        <v>4649</v>
      </c>
      <c r="V1302" t="s">
        <v>5288</v>
      </c>
    </row>
    <row r="1303" spans="1:22">
      <c r="A1303" t="s">
        <v>2794</v>
      </c>
      <c r="B1303" t="s">
        <v>2795</v>
      </c>
      <c r="C1303" t="s">
        <v>6927</v>
      </c>
      <c r="E1303" t="s">
        <v>6928</v>
      </c>
      <c r="G1303" t="s">
        <v>4504</v>
      </c>
      <c r="H1303" t="s">
        <v>4514</v>
      </c>
      <c r="I1303" t="s">
        <v>4637</v>
      </c>
      <c r="J1303" t="s">
        <v>4638</v>
      </c>
      <c r="K1303" t="s">
        <v>4639</v>
      </c>
      <c r="L1303" t="s">
        <v>4640</v>
      </c>
      <c r="M1303" t="s">
        <v>4641</v>
      </c>
      <c r="N1303" t="s">
        <v>6573</v>
      </c>
      <c r="O1303" t="s">
        <v>6929</v>
      </c>
      <c r="P1303" t="s">
        <v>6930</v>
      </c>
      <c r="Q1303" t="s">
        <v>6931</v>
      </c>
    </row>
    <row r="1304" spans="1:22">
      <c r="A1304" t="s">
        <v>2796</v>
      </c>
      <c r="B1304" t="s">
        <v>2797</v>
      </c>
      <c r="C1304" t="s">
        <v>6927</v>
      </c>
      <c r="E1304" t="s">
        <v>6932</v>
      </c>
      <c r="G1304" t="s">
        <v>4504</v>
      </c>
      <c r="H1304" t="s">
        <v>4514</v>
      </c>
      <c r="I1304" t="s">
        <v>4637</v>
      </c>
      <c r="J1304" t="s">
        <v>4638</v>
      </c>
      <c r="K1304" t="s">
        <v>4639</v>
      </c>
      <c r="L1304" t="s">
        <v>4640</v>
      </c>
      <c r="M1304" t="s">
        <v>4641</v>
      </c>
      <c r="N1304" t="s">
        <v>6573</v>
      </c>
      <c r="O1304" t="s">
        <v>6929</v>
      </c>
      <c r="P1304" t="s">
        <v>6930</v>
      </c>
      <c r="Q1304" t="s">
        <v>6931</v>
      </c>
    </row>
    <row r="1305" spans="1:22">
      <c r="A1305" t="s">
        <v>2798</v>
      </c>
      <c r="B1305" t="s">
        <v>2799</v>
      </c>
      <c r="C1305" t="s">
        <v>6927</v>
      </c>
      <c r="E1305" t="s">
        <v>6933</v>
      </c>
      <c r="G1305" t="s">
        <v>4504</v>
      </c>
      <c r="H1305" t="s">
        <v>4514</v>
      </c>
      <c r="I1305" t="s">
        <v>4637</v>
      </c>
      <c r="J1305" t="s">
        <v>4638</v>
      </c>
      <c r="K1305" t="s">
        <v>4639</v>
      </c>
      <c r="L1305" t="s">
        <v>4640</v>
      </c>
      <c r="M1305" t="s">
        <v>4641</v>
      </c>
      <c r="N1305" t="s">
        <v>6573</v>
      </c>
      <c r="O1305" t="s">
        <v>6929</v>
      </c>
      <c r="P1305" t="s">
        <v>6930</v>
      </c>
      <c r="Q1305" t="s">
        <v>6931</v>
      </c>
    </row>
    <row r="1306" spans="1:22">
      <c r="A1306" t="s">
        <v>2800</v>
      </c>
      <c r="B1306" t="s">
        <v>2801</v>
      </c>
      <c r="C1306" t="s">
        <v>6927</v>
      </c>
      <c r="E1306" t="s">
        <v>6934</v>
      </c>
      <c r="G1306" t="s">
        <v>4504</v>
      </c>
      <c r="H1306" t="s">
        <v>4514</v>
      </c>
      <c r="I1306" t="s">
        <v>4637</v>
      </c>
      <c r="J1306" t="s">
        <v>4638</v>
      </c>
      <c r="K1306" t="s">
        <v>4639</v>
      </c>
      <c r="L1306" t="s">
        <v>4640</v>
      </c>
      <c r="M1306" t="s">
        <v>4641</v>
      </c>
      <c r="N1306" t="s">
        <v>6573</v>
      </c>
      <c r="O1306" t="s">
        <v>6929</v>
      </c>
      <c r="P1306" t="s">
        <v>6930</v>
      </c>
      <c r="Q1306" t="s">
        <v>6931</v>
      </c>
    </row>
    <row r="1307" spans="1:22">
      <c r="A1307" t="s">
        <v>2802</v>
      </c>
      <c r="B1307" t="s">
        <v>2803</v>
      </c>
      <c r="C1307" t="s">
        <v>6927</v>
      </c>
      <c r="E1307" t="s">
        <v>6935</v>
      </c>
      <c r="G1307" t="s">
        <v>4504</v>
      </c>
      <c r="H1307" t="s">
        <v>4514</v>
      </c>
      <c r="I1307" t="s">
        <v>4637</v>
      </c>
      <c r="J1307" t="s">
        <v>4638</v>
      </c>
      <c r="K1307" t="s">
        <v>4639</v>
      </c>
      <c r="L1307" t="s">
        <v>4640</v>
      </c>
      <c r="M1307" t="s">
        <v>4641</v>
      </c>
      <c r="N1307" t="s">
        <v>6573</v>
      </c>
      <c r="O1307" t="s">
        <v>6929</v>
      </c>
      <c r="P1307" t="s">
        <v>6930</v>
      </c>
      <c r="Q1307" t="s">
        <v>6931</v>
      </c>
    </row>
    <row r="1308" spans="1:22">
      <c r="A1308" t="s">
        <v>2804</v>
      </c>
      <c r="B1308" t="s">
        <v>2805</v>
      </c>
      <c r="C1308" t="s">
        <v>6927</v>
      </c>
      <c r="E1308" t="s">
        <v>6936</v>
      </c>
      <c r="G1308" t="s">
        <v>4504</v>
      </c>
      <c r="H1308" t="s">
        <v>4514</v>
      </c>
      <c r="I1308" t="s">
        <v>4637</v>
      </c>
      <c r="J1308" t="s">
        <v>4638</v>
      </c>
      <c r="K1308" t="s">
        <v>4639</v>
      </c>
      <c r="L1308" t="s">
        <v>4640</v>
      </c>
      <c r="M1308" t="s">
        <v>4641</v>
      </c>
      <c r="N1308" t="s">
        <v>6573</v>
      </c>
      <c r="O1308" t="s">
        <v>6929</v>
      </c>
      <c r="P1308" t="s">
        <v>6930</v>
      </c>
      <c r="Q1308" t="s">
        <v>6931</v>
      </c>
    </row>
    <row r="1309" spans="1:22">
      <c r="A1309" t="s">
        <v>2806</v>
      </c>
      <c r="B1309" t="s">
        <v>2807</v>
      </c>
      <c r="C1309" t="s">
        <v>6937</v>
      </c>
      <c r="E1309" t="s">
        <v>6938</v>
      </c>
      <c r="G1309" t="s">
        <v>4504</v>
      </c>
      <c r="H1309" t="s">
        <v>4536</v>
      </c>
      <c r="I1309" t="s">
        <v>4537</v>
      </c>
      <c r="J1309" t="s">
        <v>4538</v>
      </c>
      <c r="K1309" t="s">
        <v>4539</v>
      </c>
      <c r="L1309" t="s">
        <v>4540</v>
      </c>
      <c r="M1309" t="s">
        <v>4541</v>
      </c>
      <c r="N1309" t="s">
        <v>4542</v>
      </c>
      <c r="O1309" t="s">
        <v>4543</v>
      </c>
      <c r="P1309" t="s">
        <v>4544</v>
      </c>
    </row>
    <row r="1310" spans="1:22">
      <c r="A1310" t="s">
        <v>2821</v>
      </c>
      <c r="B1310" t="s">
        <v>2822</v>
      </c>
      <c r="C1310" t="s">
        <v>6939</v>
      </c>
      <c r="E1310" t="s">
        <v>6940</v>
      </c>
      <c r="G1310" t="s">
        <v>4504</v>
      </c>
      <c r="H1310" t="s">
        <v>4536</v>
      </c>
      <c r="I1310" t="s">
        <v>4537</v>
      </c>
      <c r="J1310" t="s">
        <v>4538</v>
      </c>
      <c r="K1310" t="s">
        <v>4539</v>
      </c>
      <c r="L1310" t="s">
        <v>5277</v>
      </c>
      <c r="M1310" t="s">
        <v>5278</v>
      </c>
      <c r="N1310" t="s">
        <v>6275</v>
      </c>
      <c r="O1310" t="s">
        <v>6276</v>
      </c>
      <c r="P1310" t="s">
        <v>6277</v>
      </c>
    </row>
    <row r="1311" spans="1:22">
      <c r="A1311" t="s">
        <v>2823</v>
      </c>
      <c r="B1311" t="s">
        <v>2824</v>
      </c>
      <c r="C1311" t="s">
        <v>6939</v>
      </c>
      <c r="E1311" t="s">
        <v>6941</v>
      </c>
      <c r="G1311" t="s">
        <v>4504</v>
      </c>
      <c r="H1311" t="s">
        <v>4536</v>
      </c>
      <c r="I1311" t="s">
        <v>4537</v>
      </c>
      <c r="J1311" t="s">
        <v>4538</v>
      </c>
      <c r="K1311" t="s">
        <v>4539</v>
      </c>
      <c r="L1311" t="s">
        <v>5277</v>
      </c>
      <c r="M1311" t="s">
        <v>5278</v>
      </c>
      <c r="N1311" t="s">
        <v>6275</v>
      </c>
      <c r="O1311" t="s">
        <v>6276</v>
      </c>
      <c r="P1311" t="s">
        <v>6277</v>
      </c>
    </row>
    <row r="1312" spans="1:22">
      <c r="A1312" t="s">
        <v>2825</v>
      </c>
      <c r="B1312" t="s">
        <v>2826</v>
      </c>
      <c r="C1312" t="s">
        <v>6939</v>
      </c>
      <c r="E1312" t="s">
        <v>6942</v>
      </c>
      <c r="G1312" t="s">
        <v>4504</v>
      </c>
      <c r="H1312" t="s">
        <v>4536</v>
      </c>
      <c r="I1312" t="s">
        <v>4537</v>
      </c>
      <c r="J1312" t="s">
        <v>4538</v>
      </c>
      <c r="K1312" t="s">
        <v>4539</v>
      </c>
      <c r="L1312" t="s">
        <v>5277</v>
      </c>
      <c r="M1312" t="s">
        <v>5278</v>
      </c>
      <c r="N1312" t="s">
        <v>6275</v>
      </c>
      <c r="O1312" t="s">
        <v>6276</v>
      </c>
      <c r="P1312" t="s">
        <v>6277</v>
      </c>
    </row>
    <row r="1313" spans="1:20">
      <c r="A1313" t="s">
        <v>2827</v>
      </c>
      <c r="B1313" t="s">
        <v>2828</v>
      </c>
      <c r="C1313" t="s">
        <v>6943</v>
      </c>
      <c r="E1313" t="s">
        <v>6944</v>
      </c>
      <c r="G1313" t="s">
        <v>4495</v>
      </c>
      <c r="H1313" t="s">
        <v>4551</v>
      </c>
      <c r="I1313" t="s">
        <v>4552</v>
      </c>
      <c r="J1313" t="s">
        <v>4553</v>
      </c>
      <c r="K1313" t="s">
        <v>4554</v>
      </c>
      <c r="L1313" t="s">
        <v>6493</v>
      </c>
    </row>
    <row r="1314" spans="1:20">
      <c r="A1314" t="s">
        <v>2829</v>
      </c>
      <c r="B1314" t="s">
        <v>2830</v>
      </c>
      <c r="C1314" t="s">
        <v>6943</v>
      </c>
      <c r="E1314" t="s">
        <v>6945</v>
      </c>
      <c r="G1314" t="s">
        <v>4495</v>
      </c>
      <c r="H1314" t="s">
        <v>4551</v>
      </c>
      <c r="I1314" t="s">
        <v>4552</v>
      </c>
      <c r="J1314" t="s">
        <v>4553</v>
      </c>
      <c r="K1314" t="s">
        <v>4554</v>
      </c>
      <c r="L1314" t="s">
        <v>6493</v>
      </c>
    </row>
    <row r="1315" spans="1:20">
      <c r="A1315" t="s">
        <v>2831</v>
      </c>
      <c r="B1315" t="s">
        <v>2832</v>
      </c>
      <c r="C1315" t="s">
        <v>6946</v>
      </c>
      <c r="E1315" t="s">
        <v>6947</v>
      </c>
      <c r="G1315" t="s">
        <v>4504</v>
      </c>
      <c r="H1315" t="s">
        <v>4536</v>
      </c>
      <c r="I1315" t="s">
        <v>4537</v>
      </c>
      <c r="J1315" t="s">
        <v>5106</v>
      </c>
      <c r="K1315" t="s">
        <v>5107</v>
      </c>
      <c r="L1315" t="s">
        <v>5108</v>
      </c>
      <c r="M1315" t="s">
        <v>6948</v>
      </c>
      <c r="N1315" t="s">
        <v>6949</v>
      </c>
      <c r="O1315" t="s">
        <v>6950</v>
      </c>
    </row>
    <row r="1316" spans="1:20">
      <c r="A1316" t="s">
        <v>2833</v>
      </c>
      <c r="B1316" t="s">
        <v>2834</v>
      </c>
      <c r="C1316" t="s">
        <v>6946</v>
      </c>
      <c r="E1316" t="s">
        <v>6951</v>
      </c>
      <c r="G1316" t="s">
        <v>4504</v>
      </c>
      <c r="H1316" t="s">
        <v>4536</v>
      </c>
      <c r="I1316" t="s">
        <v>4537</v>
      </c>
      <c r="J1316" t="s">
        <v>5106</v>
      </c>
      <c r="K1316" t="s">
        <v>5107</v>
      </c>
      <c r="L1316" t="s">
        <v>5108</v>
      </c>
      <c r="M1316" t="s">
        <v>6948</v>
      </c>
      <c r="N1316" t="s">
        <v>6949</v>
      </c>
      <c r="O1316" t="s">
        <v>6950</v>
      </c>
    </row>
    <row r="1317" spans="1:20">
      <c r="A1317" t="s">
        <v>2835</v>
      </c>
      <c r="B1317" t="s">
        <v>2836</v>
      </c>
      <c r="C1317" t="s">
        <v>6946</v>
      </c>
      <c r="E1317" t="s">
        <v>6952</v>
      </c>
      <c r="G1317" t="s">
        <v>4504</v>
      </c>
      <c r="H1317" t="s">
        <v>4536</v>
      </c>
      <c r="I1317" t="s">
        <v>4537</v>
      </c>
      <c r="J1317" t="s">
        <v>5106</v>
      </c>
      <c r="K1317" t="s">
        <v>5107</v>
      </c>
      <c r="L1317" t="s">
        <v>5108</v>
      </c>
      <c r="M1317" t="s">
        <v>6948</v>
      </c>
      <c r="N1317" t="s">
        <v>6949</v>
      </c>
      <c r="O1317" t="s">
        <v>6950</v>
      </c>
    </row>
    <row r="1318" spans="1:20">
      <c r="A1318" t="s">
        <v>2838</v>
      </c>
      <c r="B1318" t="s">
        <v>2839</v>
      </c>
      <c r="C1318" t="s">
        <v>6946</v>
      </c>
      <c r="E1318" t="s">
        <v>6953</v>
      </c>
      <c r="G1318" t="s">
        <v>4504</v>
      </c>
      <c r="H1318" t="s">
        <v>4536</v>
      </c>
      <c r="I1318" t="s">
        <v>4537</v>
      </c>
      <c r="J1318" t="s">
        <v>5106</v>
      </c>
      <c r="K1318" t="s">
        <v>5107</v>
      </c>
      <c r="L1318" t="s">
        <v>5108</v>
      </c>
      <c r="M1318" t="s">
        <v>6948</v>
      </c>
      <c r="N1318" t="s">
        <v>6949</v>
      </c>
      <c r="O1318" t="s">
        <v>6950</v>
      </c>
    </row>
    <row r="1319" spans="1:20">
      <c r="A1319" t="s">
        <v>2840</v>
      </c>
      <c r="B1319" t="s">
        <v>2841</v>
      </c>
      <c r="C1319" t="s">
        <v>5647</v>
      </c>
      <c r="E1319" t="s">
        <v>5648</v>
      </c>
      <c r="G1319" t="s">
        <v>4504</v>
      </c>
      <c r="H1319" t="s">
        <v>4514</v>
      </c>
      <c r="I1319" t="s">
        <v>5649</v>
      </c>
      <c r="J1319" t="s">
        <v>5650</v>
      </c>
      <c r="K1319" t="s">
        <v>5651</v>
      </c>
      <c r="L1319" t="s">
        <v>5652</v>
      </c>
      <c r="M1319" t="s">
        <v>5653</v>
      </c>
      <c r="N1319" t="s">
        <v>5654</v>
      </c>
      <c r="O1319" t="s">
        <v>5655</v>
      </c>
    </row>
    <row r="1320" spans="1:20">
      <c r="A1320" t="s">
        <v>2842</v>
      </c>
      <c r="B1320" t="s">
        <v>2843</v>
      </c>
      <c r="C1320" t="s">
        <v>5647</v>
      </c>
      <c r="E1320" t="s">
        <v>5648</v>
      </c>
      <c r="G1320" t="s">
        <v>4504</v>
      </c>
      <c r="H1320" t="s">
        <v>4514</v>
      </c>
      <c r="I1320" t="s">
        <v>5649</v>
      </c>
      <c r="J1320" t="s">
        <v>5650</v>
      </c>
      <c r="K1320" t="s">
        <v>5651</v>
      </c>
      <c r="L1320" t="s">
        <v>5652</v>
      </c>
      <c r="M1320" t="s">
        <v>5653</v>
      </c>
      <c r="N1320" t="s">
        <v>5654</v>
      </c>
      <c r="O1320" t="s">
        <v>5655</v>
      </c>
    </row>
    <row r="1321" spans="1:20">
      <c r="A1321" t="s">
        <v>2844</v>
      </c>
      <c r="B1321" t="s">
        <v>2845</v>
      </c>
      <c r="C1321" t="s">
        <v>6954</v>
      </c>
      <c r="E1321" t="s">
        <v>6955</v>
      </c>
      <c r="G1321" t="s">
        <v>4504</v>
      </c>
      <c r="H1321" t="s">
        <v>5474</v>
      </c>
      <c r="I1321" t="s">
        <v>5790</v>
      </c>
      <c r="J1321" t="s">
        <v>5791</v>
      </c>
      <c r="K1321" t="s">
        <v>5792</v>
      </c>
    </row>
    <row r="1322" spans="1:20">
      <c r="A1322" t="s">
        <v>2846</v>
      </c>
      <c r="B1322" t="s">
        <v>2847</v>
      </c>
      <c r="C1322" t="s">
        <v>6956</v>
      </c>
      <c r="E1322" t="s">
        <v>6957</v>
      </c>
      <c r="G1322" t="s">
        <v>4504</v>
      </c>
      <c r="H1322" t="s">
        <v>4514</v>
      </c>
      <c r="I1322" t="s">
        <v>4637</v>
      </c>
      <c r="J1322" t="s">
        <v>4638</v>
      </c>
      <c r="K1322" t="s">
        <v>4639</v>
      </c>
      <c r="L1322" t="s">
        <v>4640</v>
      </c>
      <c r="M1322" t="s">
        <v>4641</v>
      </c>
      <c r="N1322" t="s">
        <v>4642</v>
      </c>
      <c r="O1322" t="s">
        <v>4643</v>
      </c>
      <c r="P1322" t="s">
        <v>4644</v>
      </c>
      <c r="Q1322" t="s">
        <v>4645</v>
      </c>
      <c r="R1322" t="s">
        <v>6958</v>
      </c>
      <c r="S1322" t="s">
        <v>6959</v>
      </c>
      <c r="T1322" t="s">
        <v>6960</v>
      </c>
    </row>
    <row r="1323" spans="1:20">
      <c r="A1323" t="s">
        <v>2848</v>
      </c>
      <c r="B1323" t="s">
        <v>2849</v>
      </c>
      <c r="C1323" t="s">
        <v>6956</v>
      </c>
      <c r="E1323" t="s">
        <v>6961</v>
      </c>
      <c r="G1323" t="s">
        <v>4504</v>
      </c>
      <c r="H1323" t="s">
        <v>4514</v>
      </c>
      <c r="I1323" t="s">
        <v>4637</v>
      </c>
      <c r="J1323" t="s">
        <v>4638</v>
      </c>
      <c r="K1323" t="s">
        <v>4639</v>
      </c>
      <c r="L1323" t="s">
        <v>4640</v>
      </c>
      <c r="M1323" t="s">
        <v>4641</v>
      </c>
      <c r="N1323" t="s">
        <v>4642</v>
      </c>
      <c r="O1323" t="s">
        <v>4643</v>
      </c>
      <c r="P1323" t="s">
        <v>4644</v>
      </c>
      <c r="Q1323" t="s">
        <v>4645</v>
      </c>
      <c r="R1323" t="s">
        <v>6958</v>
      </c>
      <c r="S1323" t="s">
        <v>6959</v>
      </c>
      <c r="T1323" t="s">
        <v>6960</v>
      </c>
    </row>
    <row r="1324" spans="1:20">
      <c r="A1324" t="s">
        <v>2850</v>
      </c>
      <c r="B1324" t="s">
        <v>2851</v>
      </c>
      <c r="C1324" t="s">
        <v>6956</v>
      </c>
      <c r="E1324" t="s">
        <v>6962</v>
      </c>
      <c r="G1324" t="s">
        <v>4504</v>
      </c>
      <c r="H1324" t="s">
        <v>4514</v>
      </c>
      <c r="I1324" t="s">
        <v>4637</v>
      </c>
      <c r="J1324" t="s">
        <v>4638</v>
      </c>
      <c r="K1324" t="s">
        <v>4639</v>
      </c>
      <c r="L1324" t="s">
        <v>4640</v>
      </c>
      <c r="M1324" t="s">
        <v>4641</v>
      </c>
      <c r="N1324" t="s">
        <v>4642</v>
      </c>
      <c r="O1324" t="s">
        <v>4643</v>
      </c>
      <c r="P1324" t="s">
        <v>4644</v>
      </c>
      <c r="Q1324" t="s">
        <v>4645</v>
      </c>
      <c r="R1324" t="s">
        <v>6958</v>
      </c>
      <c r="S1324" t="s">
        <v>6959</v>
      </c>
      <c r="T1324" t="s">
        <v>6960</v>
      </c>
    </row>
    <row r="1325" spans="1:20">
      <c r="A1325" t="s">
        <v>2852</v>
      </c>
      <c r="B1325" t="s">
        <v>2853</v>
      </c>
      <c r="C1325" t="s">
        <v>6956</v>
      </c>
      <c r="E1325" t="s">
        <v>6963</v>
      </c>
      <c r="G1325" t="s">
        <v>4504</v>
      </c>
      <c r="H1325" t="s">
        <v>4514</v>
      </c>
      <c r="I1325" t="s">
        <v>4637</v>
      </c>
      <c r="J1325" t="s">
        <v>4638</v>
      </c>
      <c r="K1325" t="s">
        <v>4639</v>
      </c>
      <c r="L1325" t="s">
        <v>4640</v>
      </c>
      <c r="M1325" t="s">
        <v>4641</v>
      </c>
      <c r="N1325" t="s">
        <v>4642</v>
      </c>
      <c r="O1325" t="s">
        <v>4643</v>
      </c>
      <c r="P1325" t="s">
        <v>4644</v>
      </c>
      <c r="Q1325" t="s">
        <v>4645</v>
      </c>
      <c r="R1325" t="s">
        <v>6958</v>
      </c>
      <c r="S1325" t="s">
        <v>6959</v>
      </c>
      <c r="T1325" t="s">
        <v>6960</v>
      </c>
    </row>
    <row r="1326" spans="1:20">
      <c r="A1326" t="s">
        <v>2854</v>
      </c>
      <c r="B1326" t="s">
        <v>2855</v>
      </c>
      <c r="C1326" t="s">
        <v>6956</v>
      </c>
      <c r="E1326" t="s">
        <v>6964</v>
      </c>
      <c r="G1326" t="s">
        <v>4504</v>
      </c>
      <c r="H1326" t="s">
        <v>4514</v>
      </c>
      <c r="I1326" t="s">
        <v>4637</v>
      </c>
      <c r="J1326" t="s">
        <v>4638</v>
      </c>
      <c r="K1326" t="s">
        <v>4639</v>
      </c>
      <c r="L1326" t="s">
        <v>4640</v>
      </c>
      <c r="M1326" t="s">
        <v>4641</v>
      </c>
      <c r="N1326" t="s">
        <v>4642</v>
      </c>
      <c r="O1326" t="s">
        <v>4643</v>
      </c>
      <c r="P1326" t="s">
        <v>4644</v>
      </c>
      <c r="Q1326" t="s">
        <v>4645</v>
      </c>
      <c r="R1326" t="s">
        <v>6958</v>
      </c>
      <c r="S1326" t="s">
        <v>6959</v>
      </c>
      <c r="T1326" t="s">
        <v>6960</v>
      </c>
    </row>
    <row r="1327" spans="1:20">
      <c r="A1327" t="s">
        <v>2856</v>
      </c>
      <c r="B1327" t="s">
        <v>2857</v>
      </c>
      <c r="C1327" t="s">
        <v>6956</v>
      </c>
      <c r="E1327" t="s">
        <v>6965</v>
      </c>
      <c r="G1327" t="s">
        <v>4504</v>
      </c>
      <c r="H1327" t="s">
        <v>4514</v>
      </c>
      <c r="I1327" t="s">
        <v>4637</v>
      </c>
      <c r="J1327" t="s">
        <v>4638</v>
      </c>
      <c r="K1327" t="s">
        <v>4639</v>
      </c>
      <c r="L1327" t="s">
        <v>4640</v>
      </c>
      <c r="M1327" t="s">
        <v>4641</v>
      </c>
      <c r="N1327" t="s">
        <v>4642</v>
      </c>
      <c r="O1327" t="s">
        <v>4643</v>
      </c>
      <c r="P1327" t="s">
        <v>4644</v>
      </c>
      <c r="Q1327" t="s">
        <v>4645</v>
      </c>
      <c r="R1327" t="s">
        <v>6958</v>
      </c>
      <c r="S1327" t="s">
        <v>6959</v>
      </c>
      <c r="T1327" t="s">
        <v>6960</v>
      </c>
    </row>
    <row r="1328" spans="1:20">
      <c r="A1328" t="s">
        <v>2858</v>
      </c>
      <c r="B1328" t="s">
        <v>2859</v>
      </c>
      <c r="C1328" t="s">
        <v>6956</v>
      </c>
      <c r="E1328" t="s">
        <v>6966</v>
      </c>
      <c r="G1328" t="s">
        <v>4504</v>
      </c>
      <c r="H1328" t="s">
        <v>4514</v>
      </c>
      <c r="I1328" t="s">
        <v>4637</v>
      </c>
      <c r="J1328" t="s">
        <v>4638</v>
      </c>
      <c r="K1328" t="s">
        <v>4639</v>
      </c>
      <c r="L1328" t="s">
        <v>4640</v>
      </c>
      <c r="M1328" t="s">
        <v>4641</v>
      </c>
      <c r="N1328" t="s">
        <v>4642</v>
      </c>
      <c r="O1328" t="s">
        <v>4643</v>
      </c>
      <c r="P1328" t="s">
        <v>4644</v>
      </c>
      <c r="Q1328" t="s">
        <v>4645</v>
      </c>
      <c r="R1328" t="s">
        <v>6958</v>
      </c>
      <c r="S1328" t="s">
        <v>6959</v>
      </c>
      <c r="T1328" t="s">
        <v>6960</v>
      </c>
    </row>
    <row r="1329" spans="1:25">
      <c r="A1329" t="s">
        <v>2860</v>
      </c>
      <c r="B1329" t="s">
        <v>2861</v>
      </c>
      <c r="C1329" t="s">
        <v>6956</v>
      </c>
      <c r="E1329" t="s">
        <v>6967</v>
      </c>
      <c r="G1329" t="s">
        <v>4504</v>
      </c>
      <c r="H1329" t="s">
        <v>4514</v>
      </c>
      <c r="I1329" t="s">
        <v>4637</v>
      </c>
      <c r="J1329" t="s">
        <v>4638</v>
      </c>
      <c r="K1329" t="s">
        <v>4639</v>
      </c>
      <c r="L1329" t="s">
        <v>4640</v>
      </c>
      <c r="M1329" t="s">
        <v>4641</v>
      </c>
      <c r="N1329" t="s">
        <v>4642</v>
      </c>
      <c r="O1329" t="s">
        <v>4643</v>
      </c>
      <c r="P1329" t="s">
        <v>4644</v>
      </c>
      <c r="Q1329" t="s">
        <v>4645</v>
      </c>
      <c r="R1329" t="s">
        <v>6958</v>
      </c>
      <c r="S1329" t="s">
        <v>6959</v>
      </c>
      <c r="T1329" t="s">
        <v>6960</v>
      </c>
    </row>
    <row r="1330" spans="1:25">
      <c r="A1330" t="s">
        <v>2862</v>
      </c>
      <c r="B1330" t="s">
        <v>2863</v>
      </c>
      <c r="C1330" t="s">
        <v>5324</v>
      </c>
      <c r="E1330" t="s">
        <v>6968</v>
      </c>
      <c r="G1330" t="s">
        <v>4504</v>
      </c>
      <c r="H1330" t="s">
        <v>4592</v>
      </c>
      <c r="I1330" t="s">
        <v>4593</v>
      </c>
      <c r="J1330" t="s">
        <v>4594</v>
      </c>
      <c r="K1330" t="s">
        <v>4595</v>
      </c>
      <c r="L1330" t="s">
        <v>4596</v>
      </c>
      <c r="M1330" t="s">
        <v>4597</v>
      </c>
      <c r="N1330" t="s">
        <v>4598</v>
      </c>
      <c r="O1330" t="s">
        <v>4599</v>
      </c>
      <c r="P1330" t="s">
        <v>4600</v>
      </c>
      <c r="Q1330" t="s">
        <v>5326</v>
      </c>
      <c r="R1330" t="s">
        <v>5327</v>
      </c>
      <c r="S1330" t="s">
        <v>5328</v>
      </c>
      <c r="T1330" t="s">
        <v>5329</v>
      </c>
    </row>
    <row r="1331" spans="1:25">
      <c r="A1331" t="s">
        <v>2864</v>
      </c>
      <c r="B1331" t="s">
        <v>2865</v>
      </c>
      <c r="C1331" t="s">
        <v>6912</v>
      </c>
      <c r="E1331" t="s">
        <v>6969</v>
      </c>
      <c r="G1331" t="s">
        <v>4504</v>
      </c>
      <c r="H1331" t="s">
        <v>4514</v>
      </c>
      <c r="I1331" t="s">
        <v>4637</v>
      </c>
      <c r="J1331" t="s">
        <v>4638</v>
      </c>
      <c r="K1331" t="s">
        <v>4639</v>
      </c>
      <c r="L1331" t="s">
        <v>4640</v>
      </c>
      <c r="M1331" t="s">
        <v>4641</v>
      </c>
      <c r="N1331" t="s">
        <v>4642</v>
      </c>
      <c r="O1331" t="s">
        <v>6914</v>
      </c>
      <c r="P1331" t="s">
        <v>6915</v>
      </c>
      <c r="Q1331" t="s">
        <v>6916</v>
      </c>
      <c r="R1331" t="s">
        <v>6917</v>
      </c>
    </row>
    <row r="1332" spans="1:25">
      <c r="A1332" t="s">
        <v>2866</v>
      </c>
      <c r="B1332" t="s">
        <v>2867</v>
      </c>
      <c r="C1332" t="s">
        <v>6793</v>
      </c>
      <c r="E1332" t="s">
        <v>6970</v>
      </c>
      <c r="G1332" t="s">
        <v>4504</v>
      </c>
      <c r="H1332" t="s">
        <v>4514</v>
      </c>
      <c r="I1332" t="s">
        <v>4637</v>
      </c>
      <c r="J1332" t="s">
        <v>4638</v>
      </c>
      <c r="K1332" t="s">
        <v>4639</v>
      </c>
      <c r="L1332" t="s">
        <v>4640</v>
      </c>
      <c r="M1332" t="s">
        <v>6036</v>
      </c>
      <c r="N1332" t="s">
        <v>6037</v>
      </c>
      <c r="O1332" t="s">
        <v>6038</v>
      </c>
      <c r="P1332" t="s">
        <v>6039</v>
      </c>
      <c r="Q1332" t="s">
        <v>6040</v>
      </c>
      <c r="R1332" t="s">
        <v>6041</v>
      </c>
      <c r="S1332" t="s">
        <v>6042</v>
      </c>
      <c r="T1332" t="s">
        <v>6043</v>
      </c>
      <c r="U1332" t="s">
        <v>6044</v>
      </c>
      <c r="V1332" t="s">
        <v>6045</v>
      </c>
      <c r="W1332" t="s">
        <v>6046</v>
      </c>
      <c r="X1332" t="s">
        <v>6795</v>
      </c>
      <c r="Y1332" t="s">
        <v>6796</v>
      </c>
    </row>
    <row r="1333" spans="1:25">
      <c r="A1333" t="s">
        <v>2868</v>
      </c>
      <c r="B1333" t="s">
        <v>2869</v>
      </c>
      <c r="C1333" t="s">
        <v>5759</v>
      </c>
      <c r="E1333" t="s">
        <v>6971</v>
      </c>
      <c r="G1333" t="s">
        <v>4504</v>
      </c>
      <c r="H1333" t="s">
        <v>4536</v>
      </c>
      <c r="I1333" t="s">
        <v>4537</v>
      </c>
      <c r="J1333" t="s">
        <v>4538</v>
      </c>
      <c r="K1333" t="s">
        <v>4539</v>
      </c>
      <c r="L1333" t="s">
        <v>4540</v>
      </c>
      <c r="M1333" t="s">
        <v>4541</v>
      </c>
      <c r="N1333" t="s">
        <v>4542</v>
      </c>
      <c r="O1333" t="s">
        <v>4543</v>
      </c>
      <c r="P1333" t="s">
        <v>4544</v>
      </c>
    </row>
    <row r="1334" spans="1:25">
      <c r="A1334" t="s">
        <v>2870</v>
      </c>
      <c r="B1334" t="s">
        <v>2871</v>
      </c>
      <c r="C1334" t="s">
        <v>6972</v>
      </c>
      <c r="E1334" t="s">
        <v>6973</v>
      </c>
      <c r="G1334" t="s">
        <v>4504</v>
      </c>
      <c r="H1334" t="s">
        <v>4514</v>
      </c>
      <c r="I1334" t="s">
        <v>4515</v>
      </c>
      <c r="J1334" t="s">
        <v>5118</v>
      </c>
      <c r="K1334" t="s">
        <v>5119</v>
      </c>
      <c r="L1334" t="s">
        <v>5137</v>
      </c>
      <c r="M1334" t="s">
        <v>5138</v>
      </c>
      <c r="N1334" t="s">
        <v>5139</v>
      </c>
      <c r="O1334" t="s">
        <v>5140</v>
      </c>
      <c r="P1334" t="s">
        <v>5141</v>
      </c>
    </row>
    <row r="1335" spans="1:25">
      <c r="A1335" t="s">
        <v>2872</v>
      </c>
      <c r="B1335" t="s">
        <v>2873</v>
      </c>
      <c r="C1335" t="s">
        <v>6974</v>
      </c>
      <c r="E1335" t="s">
        <v>6975</v>
      </c>
      <c r="G1335" t="s">
        <v>4504</v>
      </c>
      <c r="H1335" t="s">
        <v>4514</v>
      </c>
      <c r="I1335" t="s">
        <v>4515</v>
      </c>
      <c r="J1335" t="s">
        <v>4516</v>
      </c>
      <c r="K1335" t="s">
        <v>4517</v>
      </c>
      <c r="L1335" t="s">
        <v>4518</v>
      </c>
      <c r="M1335" t="s">
        <v>4519</v>
      </c>
      <c r="N1335" t="s">
        <v>4520</v>
      </c>
      <c r="O1335" t="s">
        <v>4521</v>
      </c>
      <c r="P1335" t="s">
        <v>6976</v>
      </c>
      <c r="Q1335" t="s">
        <v>6977</v>
      </c>
      <c r="R1335" t="s">
        <v>6978</v>
      </c>
      <c r="S1335" t="s">
        <v>6979</v>
      </c>
      <c r="T1335" t="s">
        <v>6980</v>
      </c>
      <c r="U1335" t="s">
        <v>6981</v>
      </c>
      <c r="V1335" t="s">
        <v>6982</v>
      </c>
      <c r="W1335" t="s">
        <v>6983</v>
      </c>
      <c r="X1335" t="s">
        <v>6984</v>
      </c>
      <c r="Y1335" t="s">
        <v>6985</v>
      </c>
    </row>
    <row r="1336" spans="1:25">
      <c r="A1336" t="s">
        <v>2874</v>
      </c>
      <c r="B1336" t="s">
        <v>2875</v>
      </c>
      <c r="C1336" t="s">
        <v>6974</v>
      </c>
      <c r="E1336" t="s">
        <v>6986</v>
      </c>
      <c r="G1336" t="s">
        <v>4504</v>
      </c>
      <c r="H1336" t="s">
        <v>4514</v>
      </c>
      <c r="I1336" t="s">
        <v>4515</v>
      </c>
      <c r="J1336" t="s">
        <v>4516</v>
      </c>
      <c r="K1336" t="s">
        <v>4517</v>
      </c>
      <c r="L1336" t="s">
        <v>4518</v>
      </c>
      <c r="M1336" t="s">
        <v>4519</v>
      </c>
      <c r="N1336" t="s">
        <v>4520</v>
      </c>
      <c r="O1336" t="s">
        <v>4521</v>
      </c>
      <c r="P1336" t="s">
        <v>6976</v>
      </c>
      <c r="Q1336" t="s">
        <v>6977</v>
      </c>
      <c r="R1336" t="s">
        <v>6978</v>
      </c>
      <c r="S1336" t="s">
        <v>6979</v>
      </c>
      <c r="T1336" t="s">
        <v>6980</v>
      </c>
      <c r="U1336" t="s">
        <v>6981</v>
      </c>
      <c r="V1336" t="s">
        <v>6982</v>
      </c>
      <c r="W1336" t="s">
        <v>6983</v>
      </c>
      <c r="X1336" t="s">
        <v>6984</v>
      </c>
      <c r="Y1336" t="s">
        <v>6985</v>
      </c>
    </row>
    <row r="1337" spans="1:25">
      <c r="A1337" t="s">
        <v>2876</v>
      </c>
      <c r="B1337" t="s">
        <v>2877</v>
      </c>
      <c r="C1337" t="s">
        <v>6974</v>
      </c>
      <c r="E1337" t="s">
        <v>6987</v>
      </c>
      <c r="G1337" t="s">
        <v>4504</v>
      </c>
      <c r="H1337" t="s">
        <v>4514</v>
      </c>
      <c r="I1337" t="s">
        <v>4515</v>
      </c>
      <c r="J1337" t="s">
        <v>4516</v>
      </c>
      <c r="K1337" t="s">
        <v>4517</v>
      </c>
      <c r="L1337" t="s">
        <v>4518</v>
      </c>
      <c r="M1337" t="s">
        <v>4519</v>
      </c>
      <c r="N1337" t="s">
        <v>4520</v>
      </c>
      <c r="O1337" t="s">
        <v>4521</v>
      </c>
      <c r="P1337" t="s">
        <v>6976</v>
      </c>
      <c r="Q1337" t="s">
        <v>6977</v>
      </c>
      <c r="R1337" t="s">
        <v>6978</v>
      </c>
      <c r="S1337" t="s">
        <v>6979</v>
      </c>
      <c r="T1337" t="s">
        <v>6980</v>
      </c>
      <c r="U1337" t="s">
        <v>6981</v>
      </c>
      <c r="V1337" t="s">
        <v>6982</v>
      </c>
      <c r="W1337" t="s">
        <v>6983</v>
      </c>
      <c r="X1337" t="s">
        <v>6984</v>
      </c>
      <c r="Y1337" t="s">
        <v>6985</v>
      </c>
    </row>
    <row r="1338" spans="1:25">
      <c r="A1338" t="s">
        <v>2882</v>
      </c>
      <c r="B1338" t="s">
        <v>2883</v>
      </c>
      <c r="C1338" t="s">
        <v>6988</v>
      </c>
      <c r="E1338" t="s">
        <v>6989</v>
      </c>
      <c r="G1338" t="s">
        <v>4504</v>
      </c>
      <c r="H1338" t="s">
        <v>4536</v>
      </c>
      <c r="I1338" t="s">
        <v>4537</v>
      </c>
      <c r="J1338" t="s">
        <v>5106</v>
      </c>
      <c r="K1338" t="s">
        <v>6148</v>
      </c>
      <c r="L1338" t="s">
        <v>6990</v>
      </c>
      <c r="M1338" t="s">
        <v>6991</v>
      </c>
      <c r="N1338" t="s">
        <v>6992</v>
      </c>
      <c r="O1338" t="s">
        <v>6993</v>
      </c>
    </row>
    <row r="1339" spans="1:25">
      <c r="A1339" t="s">
        <v>2884</v>
      </c>
      <c r="B1339" t="s">
        <v>2885</v>
      </c>
      <c r="C1339" t="s">
        <v>6988</v>
      </c>
      <c r="E1339" t="s">
        <v>6994</v>
      </c>
      <c r="G1339" t="s">
        <v>4504</v>
      </c>
      <c r="H1339" t="s">
        <v>4536</v>
      </c>
      <c r="I1339" t="s">
        <v>4537</v>
      </c>
      <c r="J1339" t="s">
        <v>5106</v>
      </c>
      <c r="K1339" t="s">
        <v>6148</v>
      </c>
      <c r="L1339" t="s">
        <v>6990</v>
      </c>
      <c r="M1339" t="s">
        <v>6991</v>
      </c>
      <c r="N1339" t="s">
        <v>6992</v>
      </c>
      <c r="O1339" t="s">
        <v>6993</v>
      </c>
    </row>
    <row r="1340" spans="1:25">
      <c r="A1340" t="s">
        <v>2886</v>
      </c>
      <c r="B1340" t="s">
        <v>2887</v>
      </c>
      <c r="C1340" t="s">
        <v>6988</v>
      </c>
      <c r="E1340" t="s">
        <v>6995</v>
      </c>
      <c r="G1340" t="s">
        <v>4504</v>
      </c>
      <c r="H1340" t="s">
        <v>4536</v>
      </c>
      <c r="I1340" t="s">
        <v>4537</v>
      </c>
      <c r="J1340" t="s">
        <v>5106</v>
      </c>
      <c r="K1340" t="s">
        <v>6148</v>
      </c>
      <c r="L1340" t="s">
        <v>6990</v>
      </c>
      <c r="M1340" t="s">
        <v>6991</v>
      </c>
      <c r="N1340" t="s">
        <v>6992</v>
      </c>
      <c r="O1340" t="s">
        <v>6993</v>
      </c>
    </row>
    <row r="1341" spans="1:25">
      <c r="A1341" t="s">
        <v>2888</v>
      </c>
      <c r="B1341" t="s">
        <v>2889</v>
      </c>
      <c r="C1341" t="s">
        <v>6988</v>
      </c>
      <c r="E1341" t="s">
        <v>6996</v>
      </c>
      <c r="G1341" t="s">
        <v>4504</v>
      </c>
      <c r="H1341" t="s">
        <v>4536</v>
      </c>
      <c r="I1341" t="s">
        <v>4537</v>
      </c>
      <c r="J1341" t="s">
        <v>5106</v>
      </c>
      <c r="K1341" t="s">
        <v>6148</v>
      </c>
      <c r="L1341" t="s">
        <v>6990</v>
      </c>
      <c r="M1341" t="s">
        <v>6991</v>
      </c>
      <c r="N1341" t="s">
        <v>6992</v>
      </c>
      <c r="O1341" t="s">
        <v>6993</v>
      </c>
    </row>
    <row r="1342" spans="1:25">
      <c r="A1342" t="s">
        <v>2890</v>
      </c>
      <c r="B1342" t="s">
        <v>2891</v>
      </c>
      <c r="C1342" t="s">
        <v>6997</v>
      </c>
      <c r="E1342" t="s">
        <v>6998</v>
      </c>
      <c r="G1342" t="s">
        <v>4504</v>
      </c>
      <c r="H1342" t="s">
        <v>4592</v>
      </c>
      <c r="I1342" t="s">
        <v>4593</v>
      </c>
      <c r="J1342" t="s">
        <v>4594</v>
      </c>
      <c r="K1342" t="s">
        <v>4595</v>
      </c>
      <c r="L1342" t="s">
        <v>4596</v>
      </c>
      <c r="M1342" t="s">
        <v>4597</v>
      </c>
      <c r="N1342" t="s">
        <v>4665</v>
      </c>
      <c r="O1342" t="s">
        <v>4666</v>
      </c>
      <c r="P1342" t="s">
        <v>4667</v>
      </c>
      <c r="Q1342" t="s">
        <v>4668</v>
      </c>
      <c r="R1342" t="s">
        <v>5534</v>
      </c>
      <c r="S1342" t="s">
        <v>5729</v>
      </c>
      <c r="T1342" t="s">
        <v>5730</v>
      </c>
      <c r="U1342" t="s">
        <v>5731</v>
      </c>
      <c r="V1342" t="s">
        <v>6999</v>
      </c>
      <c r="W1342" t="s">
        <v>7000</v>
      </c>
    </row>
    <row r="1343" spans="1:25">
      <c r="A1343" t="s">
        <v>2892</v>
      </c>
      <c r="B1343" t="s">
        <v>2893</v>
      </c>
      <c r="C1343" t="s">
        <v>6997</v>
      </c>
      <c r="E1343" t="s">
        <v>7001</v>
      </c>
      <c r="G1343" t="s">
        <v>4504</v>
      </c>
      <c r="H1343" t="s">
        <v>4592</v>
      </c>
      <c r="I1343" t="s">
        <v>4593</v>
      </c>
      <c r="J1343" t="s">
        <v>4594</v>
      </c>
      <c r="K1343" t="s">
        <v>4595</v>
      </c>
      <c r="L1343" t="s">
        <v>4596</v>
      </c>
      <c r="M1343" t="s">
        <v>4597</v>
      </c>
      <c r="N1343" t="s">
        <v>4665</v>
      </c>
      <c r="O1343" t="s">
        <v>4666</v>
      </c>
      <c r="P1343" t="s">
        <v>4667</v>
      </c>
      <c r="Q1343" t="s">
        <v>4668</v>
      </c>
      <c r="R1343" t="s">
        <v>5534</v>
      </c>
      <c r="S1343" t="s">
        <v>5729</v>
      </c>
      <c r="T1343" t="s">
        <v>5730</v>
      </c>
      <c r="U1343" t="s">
        <v>5731</v>
      </c>
      <c r="V1343" t="s">
        <v>6999</v>
      </c>
      <c r="W1343" t="s">
        <v>7000</v>
      </c>
    </row>
    <row r="1344" spans="1:25">
      <c r="A1344" t="s">
        <v>2894</v>
      </c>
      <c r="B1344" t="s">
        <v>2895</v>
      </c>
      <c r="C1344" t="s">
        <v>6997</v>
      </c>
      <c r="E1344" t="s">
        <v>7002</v>
      </c>
      <c r="G1344" t="s">
        <v>4504</v>
      </c>
      <c r="H1344" t="s">
        <v>4592</v>
      </c>
      <c r="I1344" t="s">
        <v>4593</v>
      </c>
      <c r="J1344" t="s">
        <v>4594</v>
      </c>
      <c r="K1344" t="s">
        <v>4595</v>
      </c>
      <c r="L1344" t="s">
        <v>4596</v>
      </c>
      <c r="M1344" t="s">
        <v>4597</v>
      </c>
      <c r="N1344" t="s">
        <v>4665</v>
      </c>
      <c r="O1344" t="s">
        <v>4666</v>
      </c>
      <c r="P1344" t="s">
        <v>4667</v>
      </c>
      <c r="Q1344" t="s">
        <v>4668</v>
      </c>
      <c r="R1344" t="s">
        <v>5534</v>
      </c>
      <c r="S1344" t="s">
        <v>5729</v>
      </c>
      <c r="T1344" t="s">
        <v>5730</v>
      </c>
      <c r="U1344" t="s">
        <v>5731</v>
      </c>
      <c r="V1344" t="s">
        <v>6999</v>
      </c>
      <c r="W1344" t="s">
        <v>7000</v>
      </c>
    </row>
    <row r="1345" spans="1:23">
      <c r="A1345" t="s">
        <v>2896</v>
      </c>
      <c r="B1345" t="s">
        <v>2897</v>
      </c>
      <c r="C1345" t="s">
        <v>6997</v>
      </c>
      <c r="E1345" t="s">
        <v>7003</v>
      </c>
      <c r="G1345" t="s">
        <v>4504</v>
      </c>
      <c r="H1345" t="s">
        <v>4592</v>
      </c>
      <c r="I1345" t="s">
        <v>4593</v>
      </c>
      <c r="J1345" t="s">
        <v>4594</v>
      </c>
      <c r="K1345" t="s">
        <v>4595</v>
      </c>
      <c r="L1345" t="s">
        <v>4596</v>
      </c>
      <c r="M1345" t="s">
        <v>4597</v>
      </c>
      <c r="N1345" t="s">
        <v>4665</v>
      </c>
      <c r="O1345" t="s">
        <v>4666</v>
      </c>
      <c r="P1345" t="s">
        <v>4667</v>
      </c>
      <c r="Q1345" t="s">
        <v>4668</v>
      </c>
      <c r="R1345" t="s">
        <v>5534</v>
      </c>
      <c r="S1345" t="s">
        <v>5729</v>
      </c>
      <c r="T1345" t="s">
        <v>5730</v>
      </c>
      <c r="U1345" t="s">
        <v>5731</v>
      </c>
      <c r="V1345" t="s">
        <v>6999</v>
      </c>
      <c r="W1345" t="s">
        <v>7000</v>
      </c>
    </row>
    <row r="1346" spans="1:23">
      <c r="A1346" t="s">
        <v>2898</v>
      </c>
      <c r="B1346" t="s">
        <v>2899</v>
      </c>
      <c r="C1346" t="s">
        <v>6997</v>
      </c>
      <c r="E1346" t="s">
        <v>7004</v>
      </c>
      <c r="G1346" t="s">
        <v>4504</v>
      </c>
      <c r="H1346" t="s">
        <v>4592</v>
      </c>
      <c r="I1346" t="s">
        <v>4593</v>
      </c>
      <c r="J1346" t="s">
        <v>4594</v>
      </c>
      <c r="K1346" t="s">
        <v>4595</v>
      </c>
      <c r="L1346" t="s">
        <v>4596</v>
      </c>
      <c r="M1346" t="s">
        <v>4597</v>
      </c>
      <c r="N1346" t="s">
        <v>4665</v>
      </c>
      <c r="O1346" t="s">
        <v>4666</v>
      </c>
      <c r="P1346" t="s">
        <v>4667</v>
      </c>
      <c r="Q1346" t="s">
        <v>4668</v>
      </c>
      <c r="R1346" t="s">
        <v>5534</v>
      </c>
      <c r="S1346" t="s">
        <v>5729</v>
      </c>
      <c r="T1346" t="s">
        <v>5730</v>
      </c>
      <c r="U1346" t="s">
        <v>5731</v>
      </c>
      <c r="V1346" t="s">
        <v>6999</v>
      </c>
      <c r="W1346" t="s">
        <v>7000</v>
      </c>
    </row>
    <row r="1347" spans="1:23">
      <c r="A1347" t="s">
        <v>2902</v>
      </c>
      <c r="B1347" t="s">
        <v>2903</v>
      </c>
      <c r="C1347" t="s">
        <v>6577</v>
      </c>
      <c r="E1347" t="s">
        <v>7005</v>
      </c>
      <c r="G1347" t="s">
        <v>4504</v>
      </c>
      <c r="H1347" t="s">
        <v>4514</v>
      </c>
      <c r="I1347" t="s">
        <v>4637</v>
      </c>
      <c r="J1347" t="s">
        <v>4638</v>
      </c>
      <c r="K1347" t="s">
        <v>4639</v>
      </c>
      <c r="L1347" t="s">
        <v>4640</v>
      </c>
      <c r="M1347" t="s">
        <v>4641</v>
      </c>
      <c r="N1347" t="s">
        <v>4642</v>
      </c>
      <c r="O1347" t="s">
        <v>4643</v>
      </c>
      <c r="P1347" t="s">
        <v>5240</v>
      </c>
      <c r="Q1347" t="s">
        <v>5241</v>
      </c>
      <c r="R1347" t="s">
        <v>5242</v>
      </c>
      <c r="S1347" t="s">
        <v>6579</v>
      </c>
      <c r="T1347" t="s">
        <v>6580</v>
      </c>
      <c r="U1347" t="s">
        <v>6581</v>
      </c>
    </row>
    <row r="1348" spans="1:23">
      <c r="A1348" t="s">
        <v>2904</v>
      </c>
      <c r="B1348" t="s">
        <v>2905</v>
      </c>
      <c r="C1348" t="s">
        <v>6577</v>
      </c>
      <c r="E1348" t="s">
        <v>7006</v>
      </c>
      <c r="G1348" t="s">
        <v>4504</v>
      </c>
      <c r="H1348" t="s">
        <v>4514</v>
      </c>
      <c r="I1348" t="s">
        <v>4637</v>
      </c>
      <c r="J1348" t="s">
        <v>4638</v>
      </c>
      <c r="K1348" t="s">
        <v>4639</v>
      </c>
      <c r="L1348" t="s">
        <v>4640</v>
      </c>
      <c r="M1348" t="s">
        <v>4641</v>
      </c>
      <c r="N1348" t="s">
        <v>4642</v>
      </c>
      <c r="O1348" t="s">
        <v>4643</v>
      </c>
      <c r="P1348" t="s">
        <v>5240</v>
      </c>
      <c r="Q1348" t="s">
        <v>5241</v>
      </c>
      <c r="R1348" t="s">
        <v>5242</v>
      </c>
      <c r="S1348" t="s">
        <v>6579</v>
      </c>
      <c r="T1348" t="s">
        <v>6580</v>
      </c>
      <c r="U1348" t="s">
        <v>6581</v>
      </c>
    </row>
    <row r="1349" spans="1:23">
      <c r="A1349" t="s">
        <v>2906</v>
      </c>
      <c r="B1349" t="s">
        <v>2907</v>
      </c>
      <c r="C1349" t="s">
        <v>6577</v>
      </c>
      <c r="E1349" t="s">
        <v>7007</v>
      </c>
      <c r="G1349" t="s">
        <v>4504</v>
      </c>
      <c r="H1349" t="s">
        <v>4514</v>
      </c>
      <c r="I1349" t="s">
        <v>4637</v>
      </c>
      <c r="J1349" t="s">
        <v>4638</v>
      </c>
      <c r="K1349" t="s">
        <v>4639</v>
      </c>
      <c r="L1349" t="s">
        <v>4640</v>
      </c>
      <c r="M1349" t="s">
        <v>4641</v>
      </c>
      <c r="N1349" t="s">
        <v>4642</v>
      </c>
      <c r="O1349" t="s">
        <v>4643</v>
      </c>
      <c r="P1349" t="s">
        <v>5240</v>
      </c>
      <c r="Q1349" t="s">
        <v>5241</v>
      </c>
      <c r="R1349" t="s">
        <v>5242</v>
      </c>
      <c r="S1349" t="s">
        <v>6579</v>
      </c>
      <c r="T1349" t="s">
        <v>6580</v>
      </c>
      <c r="U1349" t="s">
        <v>6581</v>
      </c>
    </row>
    <row r="1350" spans="1:23">
      <c r="A1350" t="s">
        <v>2908</v>
      </c>
      <c r="B1350" t="s">
        <v>2909</v>
      </c>
      <c r="C1350" t="s">
        <v>7008</v>
      </c>
      <c r="E1350" t="s">
        <v>7009</v>
      </c>
      <c r="G1350" t="s">
        <v>4504</v>
      </c>
      <c r="H1350" t="s">
        <v>4514</v>
      </c>
      <c r="I1350" t="s">
        <v>4637</v>
      </c>
      <c r="J1350" t="s">
        <v>4638</v>
      </c>
      <c r="K1350" t="s">
        <v>4639</v>
      </c>
      <c r="L1350" t="s">
        <v>4640</v>
      </c>
      <c r="M1350" t="s">
        <v>4641</v>
      </c>
      <c r="N1350" t="s">
        <v>4642</v>
      </c>
      <c r="O1350" t="s">
        <v>4643</v>
      </c>
      <c r="P1350" t="s">
        <v>5240</v>
      </c>
      <c r="Q1350" t="s">
        <v>5241</v>
      </c>
      <c r="R1350" t="s">
        <v>5242</v>
      </c>
      <c r="S1350" t="s">
        <v>6579</v>
      </c>
      <c r="T1350" t="s">
        <v>6580</v>
      </c>
      <c r="U1350" t="s">
        <v>6581</v>
      </c>
    </row>
    <row r="1351" spans="1:23">
      <c r="A1351" t="s">
        <v>2910</v>
      </c>
      <c r="B1351" t="s">
        <v>2911</v>
      </c>
      <c r="C1351" t="s">
        <v>7008</v>
      </c>
      <c r="E1351" t="s">
        <v>7009</v>
      </c>
      <c r="G1351" t="s">
        <v>4504</v>
      </c>
      <c r="H1351" t="s">
        <v>4514</v>
      </c>
      <c r="I1351" t="s">
        <v>4637</v>
      </c>
      <c r="J1351" t="s">
        <v>4638</v>
      </c>
      <c r="K1351" t="s">
        <v>4639</v>
      </c>
      <c r="L1351" t="s">
        <v>4640</v>
      </c>
      <c r="M1351" t="s">
        <v>4641</v>
      </c>
      <c r="N1351" t="s">
        <v>4642</v>
      </c>
      <c r="O1351" t="s">
        <v>4643</v>
      </c>
      <c r="P1351" t="s">
        <v>5240</v>
      </c>
      <c r="Q1351" t="s">
        <v>5241</v>
      </c>
      <c r="R1351" t="s">
        <v>5242</v>
      </c>
      <c r="S1351" t="s">
        <v>6579</v>
      </c>
      <c r="T1351" t="s">
        <v>6580</v>
      </c>
      <c r="U1351" t="s">
        <v>6581</v>
      </c>
    </row>
    <row r="1352" spans="1:23">
      <c r="A1352" t="s">
        <v>2912</v>
      </c>
      <c r="B1352" t="s">
        <v>2913</v>
      </c>
      <c r="C1352" t="s">
        <v>7008</v>
      </c>
      <c r="E1352" t="s">
        <v>7009</v>
      </c>
      <c r="G1352" t="s">
        <v>4504</v>
      </c>
      <c r="H1352" t="s">
        <v>4514</v>
      </c>
      <c r="I1352" t="s">
        <v>4637</v>
      </c>
      <c r="J1352" t="s">
        <v>4638</v>
      </c>
      <c r="K1352" t="s">
        <v>4639</v>
      </c>
      <c r="L1352" t="s">
        <v>4640</v>
      </c>
      <c r="M1352" t="s">
        <v>4641</v>
      </c>
      <c r="N1352" t="s">
        <v>4642</v>
      </c>
      <c r="O1352" t="s">
        <v>4643</v>
      </c>
      <c r="P1352" t="s">
        <v>5240</v>
      </c>
      <c r="Q1352" t="s">
        <v>5241</v>
      </c>
      <c r="R1352" t="s">
        <v>5242</v>
      </c>
      <c r="S1352" t="s">
        <v>6579</v>
      </c>
      <c r="T1352" t="s">
        <v>6580</v>
      </c>
      <c r="U1352" t="s">
        <v>6581</v>
      </c>
    </row>
    <row r="1353" spans="1:23">
      <c r="A1353" t="s">
        <v>2914</v>
      </c>
      <c r="B1353" t="s">
        <v>2915</v>
      </c>
      <c r="C1353" t="s">
        <v>7008</v>
      </c>
      <c r="E1353" t="s">
        <v>7009</v>
      </c>
      <c r="G1353" t="s">
        <v>4504</v>
      </c>
      <c r="H1353" t="s">
        <v>4514</v>
      </c>
      <c r="I1353" t="s">
        <v>4637</v>
      </c>
      <c r="J1353" t="s">
        <v>4638</v>
      </c>
      <c r="K1353" t="s">
        <v>4639</v>
      </c>
      <c r="L1353" t="s">
        <v>4640</v>
      </c>
      <c r="M1353" t="s">
        <v>4641</v>
      </c>
      <c r="N1353" t="s">
        <v>4642</v>
      </c>
      <c r="O1353" t="s">
        <v>4643</v>
      </c>
      <c r="P1353" t="s">
        <v>5240</v>
      </c>
      <c r="Q1353" t="s">
        <v>5241</v>
      </c>
      <c r="R1353" t="s">
        <v>5242</v>
      </c>
      <c r="S1353" t="s">
        <v>6579</v>
      </c>
      <c r="T1353" t="s">
        <v>6580</v>
      </c>
      <c r="U1353" t="s">
        <v>6581</v>
      </c>
    </row>
    <row r="1354" spans="1:23">
      <c r="A1354" t="s">
        <v>2916</v>
      </c>
      <c r="B1354" t="s">
        <v>2917</v>
      </c>
      <c r="C1354" t="s">
        <v>7010</v>
      </c>
      <c r="E1354" t="s">
        <v>7011</v>
      </c>
      <c r="G1354" t="s">
        <v>4495</v>
      </c>
      <c r="H1354" t="s">
        <v>4551</v>
      </c>
      <c r="I1354" t="s">
        <v>4552</v>
      </c>
      <c r="J1354" t="s">
        <v>4553</v>
      </c>
      <c r="K1354" t="s">
        <v>4554</v>
      </c>
      <c r="L1354" t="s">
        <v>4555</v>
      </c>
    </row>
    <row r="1355" spans="1:23">
      <c r="A1355" t="s">
        <v>2918</v>
      </c>
      <c r="B1355" t="s">
        <v>2919</v>
      </c>
      <c r="C1355" t="s">
        <v>7010</v>
      </c>
      <c r="E1355" t="s">
        <v>7012</v>
      </c>
      <c r="G1355" t="s">
        <v>4495</v>
      </c>
      <c r="H1355" t="s">
        <v>4551</v>
      </c>
      <c r="I1355" t="s">
        <v>4552</v>
      </c>
      <c r="J1355" t="s">
        <v>4553</v>
      </c>
      <c r="K1355" t="s">
        <v>4554</v>
      </c>
      <c r="L1355" t="s">
        <v>4555</v>
      </c>
    </row>
    <row r="1356" spans="1:23">
      <c r="A1356" t="s">
        <v>2920</v>
      </c>
      <c r="B1356" t="s">
        <v>2921</v>
      </c>
      <c r="C1356" t="s">
        <v>7010</v>
      </c>
      <c r="E1356" t="s">
        <v>7013</v>
      </c>
      <c r="G1356" t="s">
        <v>4495</v>
      </c>
      <c r="H1356" t="s">
        <v>4551</v>
      </c>
      <c r="I1356" t="s">
        <v>4552</v>
      </c>
      <c r="J1356" t="s">
        <v>4553</v>
      </c>
      <c r="K1356" t="s">
        <v>4554</v>
      </c>
      <c r="L1356" t="s">
        <v>4555</v>
      </c>
    </row>
    <row r="1357" spans="1:23">
      <c r="A1357" t="s">
        <v>2922</v>
      </c>
      <c r="B1357" t="s">
        <v>2923</v>
      </c>
      <c r="C1357" t="s">
        <v>7010</v>
      </c>
      <c r="E1357" t="s">
        <v>7014</v>
      </c>
      <c r="G1357" t="s">
        <v>4495</v>
      </c>
      <c r="H1357" t="s">
        <v>4551</v>
      </c>
      <c r="I1357" t="s">
        <v>4552</v>
      </c>
      <c r="J1357" t="s">
        <v>4553</v>
      </c>
      <c r="K1357" t="s">
        <v>4554</v>
      </c>
      <c r="L1357" t="s">
        <v>4555</v>
      </c>
    </row>
    <row r="1358" spans="1:23">
      <c r="A1358" t="s">
        <v>2924</v>
      </c>
      <c r="B1358" t="s">
        <v>2925</v>
      </c>
      <c r="C1358" t="s">
        <v>7010</v>
      </c>
      <c r="E1358" t="s">
        <v>7015</v>
      </c>
      <c r="G1358" t="s">
        <v>4495</v>
      </c>
      <c r="H1358" t="s">
        <v>4551</v>
      </c>
      <c r="I1358" t="s">
        <v>4552</v>
      </c>
      <c r="J1358" t="s">
        <v>4553</v>
      </c>
      <c r="K1358" t="s">
        <v>4554</v>
      </c>
      <c r="L1358" t="s">
        <v>4555</v>
      </c>
    </row>
    <row r="1359" spans="1:23">
      <c r="A1359" t="s">
        <v>2926</v>
      </c>
      <c r="B1359" t="s">
        <v>2927</v>
      </c>
      <c r="C1359" t="s">
        <v>7016</v>
      </c>
      <c r="E1359" t="s">
        <v>7017</v>
      </c>
      <c r="G1359" t="s">
        <v>4495</v>
      </c>
      <c r="H1359" t="s">
        <v>4496</v>
      </c>
      <c r="I1359" t="s">
        <v>4497</v>
      </c>
      <c r="J1359" t="s">
        <v>4498</v>
      </c>
      <c r="K1359" t="s">
        <v>4499</v>
      </c>
      <c r="L1359" t="s">
        <v>4500</v>
      </c>
    </row>
    <row r="1360" spans="1:23">
      <c r="A1360" t="s">
        <v>2928</v>
      </c>
      <c r="B1360" t="s">
        <v>2929</v>
      </c>
      <c r="C1360" t="s">
        <v>7016</v>
      </c>
      <c r="E1360" t="s">
        <v>7018</v>
      </c>
      <c r="G1360" t="s">
        <v>4495</v>
      </c>
      <c r="H1360" t="s">
        <v>4496</v>
      </c>
      <c r="I1360" t="s">
        <v>4497</v>
      </c>
      <c r="J1360" t="s">
        <v>4498</v>
      </c>
      <c r="K1360" t="s">
        <v>4499</v>
      </c>
      <c r="L1360" t="s">
        <v>4500</v>
      </c>
    </row>
    <row r="1361" spans="1:21">
      <c r="A1361" t="s">
        <v>2930</v>
      </c>
      <c r="B1361" t="s">
        <v>2931</v>
      </c>
      <c r="C1361" t="s">
        <v>7019</v>
      </c>
      <c r="E1361" t="s">
        <v>7020</v>
      </c>
      <c r="G1361" t="s">
        <v>4504</v>
      </c>
      <c r="H1361" t="s">
        <v>4536</v>
      </c>
      <c r="I1361" t="s">
        <v>4537</v>
      </c>
      <c r="J1361" t="s">
        <v>4538</v>
      </c>
      <c r="K1361" t="s">
        <v>4539</v>
      </c>
      <c r="L1361" t="s">
        <v>4540</v>
      </c>
      <c r="M1361" t="s">
        <v>4541</v>
      </c>
      <c r="N1361" t="s">
        <v>4542</v>
      </c>
      <c r="O1361" t="s">
        <v>4543</v>
      </c>
      <c r="P1361" t="s">
        <v>4544</v>
      </c>
    </row>
    <row r="1362" spans="1:21">
      <c r="A1362" t="s">
        <v>2932</v>
      </c>
      <c r="B1362" t="s">
        <v>2933</v>
      </c>
      <c r="C1362" t="s">
        <v>7019</v>
      </c>
      <c r="E1362" t="s">
        <v>7021</v>
      </c>
      <c r="G1362" t="s">
        <v>4504</v>
      </c>
      <c r="H1362" t="s">
        <v>4536</v>
      </c>
      <c r="I1362" t="s">
        <v>4537</v>
      </c>
      <c r="J1362" t="s">
        <v>4538</v>
      </c>
      <c r="K1362" t="s">
        <v>4539</v>
      </c>
      <c r="L1362" t="s">
        <v>4540</v>
      </c>
      <c r="M1362" t="s">
        <v>4541</v>
      </c>
      <c r="N1362" t="s">
        <v>4542</v>
      </c>
      <c r="O1362" t="s">
        <v>4543</v>
      </c>
      <c r="P1362" t="s">
        <v>4544</v>
      </c>
    </row>
    <row r="1363" spans="1:21">
      <c r="A1363" t="s">
        <v>2934</v>
      </c>
      <c r="B1363" t="s">
        <v>2935</v>
      </c>
      <c r="C1363" t="s">
        <v>7019</v>
      </c>
      <c r="E1363" t="s">
        <v>7022</v>
      </c>
      <c r="G1363" t="s">
        <v>4504</v>
      </c>
      <c r="H1363" t="s">
        <v>4536</v>
      </c>
      <c r="I1363" t="s">
        <v>4537</v>
      </c>
      <c r="J1363" t="s">
        <v>4538</v>
      </c>
      <c r="K1363" t="s">
        <v>4539</v>
      </c>
      <c r="L1363" t="s">
        <v>4540</v>
      </c>
      <c r="M1363" t="s">
        <v>4541</v>
      </c>
      <c r="N1363" t="s">
        <v>4542</v>
      </c>
      <c r="O1363" t="s">
        <v>4543</v>
      </c>
      <c r="P1363" t="s">
        <v>4544</v>
      </c>
    </row>
    <row r="1364" spans="1:21">
      <c r="A1364" t="s">
        <v>2936</v>
      </c>
      <c r="B1364" t="s">
        <v>2937</v>
      </c>
      <c r="C1364" t="s">
        <v>7023</v>
      </c>
      <c r="E1364" t="s">
        <v>7024</v>
      </c>
      <c r="G1364" t="s">
        <v>4504</v>
      </c>
      <c r="H1364" t="s">
        <v>4514</v>
      </c>
      <c r="I1364" t="s">
        <v>5649</v>
      </c>
      <c r="J1364" t="s">
        <v>5650</v>
      </c>
      <c r="K1364" t="s">
        <v>5651</v>
      </c>
      <c r="L1364" t="s">
        <v>7025</v>
      </c>
      <c r="M1364" t="s">
        <v>7026</v>
      </c>
      <c r="N1364" t="s">
        <v>7027</v>
      </c>
      <c r="O1364" t="s">
        <v>7028</v>
      </c>
    </row>
    <row r="1365" spans="1:21">
      <c r="A1365" t="s">
        <v>2938</v>
      </c>
      <c r="B1365" t="s">
        <v>2939</v>
      </c>
      <c r="C1365" t="s">
        <v>7023</v>
      </c>
      <c r="E1365" t="s">
        <v>7029</v>
      </c>
      <c r="G1365" t="s">
        <v>4504</v>
      </c>
      <c r="H1365" t="s">
        <v>4514</v>
      </c>
      <c r="I1365" t="s">
        <v>5649</v>
      </c>
      <c r="J1365" t="s">
        <v>5650</v>
      </c>
      <c r="K1365" t="s">
        <v>5651</v>
      </c>
      <c r="L1365" t="s">
        <v>7025</v>
      </c>
      <c r="M1365" t="s">
        <v>7026</v>
      </c>
      <c r="N1365" t="s">
        <v>7027</v>
      </c>
      <c r="O1365" t="s">
        <v>7028</v>
      </c>
    </row>
    <row r="1366" spans="1:21">
      <c r="A1366" t="s">
        <v>2944</v>
      </c>
      <c r="B1366" t="s">
        <v>2945</v>
      </c>
      <c r="C1366" t="s">
        <v>7023</v>
      </c>
      <c r="E1366" t="s">
        <v>7029</v>
      </c>
      <c r="G1366" t="s">
        <v>4504</v>
      </c>
      <c r="H1366" t="s">
        <v>4514</v>
      </c>
      <c r="I1366" t="s">
        <v>5649</v>
      </c>
      <c r="J1366" t="s">
        <v>5650</v>
      </c>
      <c r="K1366" t="s">
        <v>5651</v>
      </c>
      <c r="L1366" t="s">
        <v>7025</v>
      </c>
      <c r="M1366" t="s">
        <v>7026</v>
      </c>
      <c r="N1366" t="s">
        <v>7027</v>
      </c>
      <c r="O1366" t="s">
        <v>7028</v>
      </c>
    </row>
    <row r="1367" spans="1:21">
      <c r="A1367" t="s">
        <v>2947</v>
      </c>
      <c r="B1367" t="s">
        <v>2948</v>
      </c>
      <c r="C1367" t="s">
        <v>7030</v>
      </c>
      <c r="E1367" t="s">
        <v>7031</v>
      </c>
      <c r="G1367" t="s">
        <v>4504</v>
      </c>
      <c r="H1367" t="s">
        <v>4514</v>
      </c>
      <c r="I1367" t="s">
        <v>7032</v>
      </c>
      <c r="J1367" t="s">
        <v>7033</v>
      </c>
      <c r="K1367" t="s">
        <v>7034</v>
      </c>
      <c r="L1367" t="s">
        <v>7035</v>
      </c>
      <c r="M1367" t="s">
        <v>7036</v>
      </c>
      <c r="N1367" t="s">
        <v>7037</v>
      </c>
      <c r="O1367" t="s">
        <v>7038</v>
      </c>
      <c r="P1367" t="s">
        <v>7039</v>
      </c>
      <c r="Q1367" t="s">
        <v>7040</v>
      </c>
    </row>
    <row r="1368" spans="1:21">
      <c r="A1368" t="s">
        <v>2949</v>
      </c>
      <c r="B1368" t="s">
        <v>2950</v>
      </c>
      <c r="C1368" t="s">
        <v>7041</v>
      </c>
      <c r="E1368" t="s">
        <v>7042</v>
      </c>
      <c r="G1368" t="s">
        <v>4504</v>
      </c>
      <c r="H1368" t="s">
        <v>4536</v>
      </c>
      <c r="I1368" t="s">
        <v>4537</v>
      </c>
      <c r="J1368" t="s">
        <v>4538</v>
      </c>
      <c r="K1368" t="s">
        <v>4654</v>
      </c>
      <c r="L1368" t="s">
        <v>4655</v>
      </c>
      <c r="M1368" t="s">
        <v>4656</v>
      </c>
      <c r="N1368" t="s">
        <v>4657</v>
      </c>
      <c r="O1368" t="s">
        <v>4739</v>
      </c>
      <c r="P1368" t="s">
        <v>5573</v>
      </c>
    </row>
    <row r="1369" spans="1:21">
      <c r="A1369" t="s">
        <v>2952</v>
      </c>
      <c r="B1369" t="s">
        <v>2953</v>
      </c>
      <c r="C1369" t="s">
        <v>7041</v>
      </c>
      <c r="E1369" t="s">
        <v>7042</v>
      </c>
      <c r="G1369" t="s">
        <v>4504</v>
      </c>
      <c r="H1369" t="s">
        <v>4536</v>
      </c>
      <c r="I1369" t="s">
        <v>4537</v>
      </c>
      <c r="J1369" t="s">
        <v>4538</v>
      </c>
      <c r="K1369" t="s">
        <v>4654</v>
      </c>
      <c r="L1369" t="s">
        <v>4655</v>
      </c>
      <c r="M1369" t="s">
        <v>4656</v>
      </c>
      <c r="N1369" t="s">
        <v>4657</v>
      </c>
      <c r="O1369" t="s">
        <v>4739</v>
      </c>
      <c r="P1369" t="s">
        <v>5573</v>
      </c>
    </row>
    <row r="1370" spans="1:21">
      <c r="A1370" t="s">
        <v>2954</v>
      </c>
      <c r="B1370" t="s">
        <v>2955</v>
      </c>
      <c r="C1370" t="s">
        <v>7041</v>
      </c>
      <c r="E1370" t="s">
        <v>7042</v>
      </c>
      <c r="G1370" t="s">
        <v>4504</v>
      </c>
      <c r="H1370" t="s">
        <v>4536</v>
      </c>
      <c r="I1370" t="s">
        <v>4537</v>
      </c>
      <c r="J1370" t="s">
        <v>4538</v>
      </c>
      <c r="K1370" t="s">
        <v>4654</v>
      </c>
      <c r="L1370" t="s">
        <v>4655</v>
      </c>
      <c r="M1370" t="s">
        <v>4656</v>
      </c>
      <c r="N1370" t="s">
        <v>4657</v>
      </c>
      <c r="O1370" t="s">
        <v>4739</v>
      </c>
      <c r="P1370" t="s">
        <v>5573</v>
      </c>
    </row>
    <row r="1371" spans="1:21">
      <c r="A1371" t="s">
        <v>2956</v>
      </c>
      <c r="B1371" t="s">
        <v>2957</v>
      </c>
      <c r="C1371" t="s">
        <v>7043</v>
      </c>
      <c r="E1371" t="s">
        <v>7044</v>
      </c>
      <c r="G1371" t="s">
        <v>4504</v>
      </c>
      <c r="H1371" t="s">
        <v>4536</v>
      </c>
      <c r="I1371" t="s">
        <v>4537</v>
      </c>
      <c r="J1371" t="s">
        <v>4538</v>
      </c>
      <c r="K1371" t="s">
        <v>4654</v>
      </c>
      <c r="L1371" t="s">
        <v>4655</v>
      </c>
      <c r="M1371" t="s">
        <v>4656</v>
      </c>
      <c r="N1371" t="s">
        <v>4815</v>
      </c>
      <c r="O1371" t="s">
        <v>7045</v>
      </c>
    </row>
    <row r="1372" spans="1:21">
      <c r="A1372" t="s">
        <v>2958</v>
      </c>
      <c r="B1372" t="s">
        <v>2959</v>
      </c>
      <c r="C1372" t="s">
        <v>7043</v>
      </c>
      <c r="E1372" t="s">
        <v>7046</v>
      </c>
      <c r="G1372" t="s">
        <v>4504</v>
      </c>
      <c r="H1372" t="s">
        <v>4536</v>
      </c>
      <c r="I1372" t="s">
        <v>4537</v>
      </c>
      <c r="J1372" t="s">
        <v>4538</v>
      </c>
      <c r="K1372" t="s">
        <v>4654</v>
      </c>
      <c r="L1372" t="s">
        <v>4655</v>
      </c>
      <c r="M1372" t="s">
        <v>4656</v>
      </c>
      <c r="N1372" t="s">
        <v>4815</v>
      </c>
      <c r="O1372" t="s">
        <v>7045</v>
      </c>
    </row>
    <row r="1373" spans="1:21">
      <c r="A1373" t="s">
        <v>2960</v>
      </c>
      <c r="B1373" t="s">
        <v>2961</v>
      </c>
      <c r="C1373" t="s">
        <v>7043</v>
      </c>
      <c r="E1373" t="s">
        <v>7047</v>
      </c>
      <c r="G1373" t="s">
        <v>4504</v>
      </c>
      <c r="H1373" t="s">
        <v>4536</v>
      </c>
      <c r="I1373" t="s">
        <v>4537</v>
      </c>
      <c r="J1373" t="s">
        <v>4538</v>
      </c>
      <c r="K1373" t="s">
        <v>4654</v>
      </c>
      <c r="L1373" t="s">
        <v>4655</v>
      </c>
      <c r="M1373" t="s">
        <v>4656</v>
      </c>
      <c r="N1373" t="s">
        <v>4815</v>
      </c>
      <c r="O1373" t="s">
        <v>7045</v>
      </c>
    </row>
    <row r="1374" spans="1:21">
      <c r="A1374" t="s">
        <v>2962</v>
      </c>
      <c r="B1374" t="s">
        <v>2963</v>
      </c>
      <c r="C1374" t="s">
        <v>7043</v>
      </c>
      <c r="E1374" t="s">
        <v>7048</v>
      </c>
      <c r="G1374" t="s">
        <v>4504</v>
      </c>
      <c r="H1374" t="s">
        <v>4536</v>
      </c>
      <c r="I1374" t="s">
        <v>4537</v>
      </c>
      <c r="J1374" t="s">
        <v>4538</v>
      </c>
      <c r="K1374" t="s">
        <v>4654</v>
      </c>
      <c r="L1374" t="s">
        <v>4655</v>
      </c>
      <c r="M1374" t="s">
        <v>4656</v>
      </c>
      <c r="N1374" t="s">
        <v>4815</v>
      </c>
      <c r="O1374" t="s">
        <v>7045</v>
      </c>
    </row>
    <row r="1375" spans="1:21">
      <c r="A1375" t="s">
        <v>2964</v>
      </c>
      <c r="B1375" t="s">
        <v>2965</v>
      </c>
      <c r="C1375" t="s">
        <v>7008</v>
      </c>
      <c r="E1375" t="s">
        <v>7009</v>
      </c>
      <c r="G1375" t="s">
        <v>4504</v>
      </c>
      <c r="H1375" t="s">
        <v>4514</v>
      </c>
      <c r="I1375" t="s">
        <v>4637</v>
      </c>
      <c r="J1375" t="s">
        <v>4638</v>
      </c>
      <c r="K1375" t="s">
        <v>4639</v>
      </c>
      <c r="L1375" t="s">
        <v>4640</v>
      </c>
      <c r="M1375" t="s">
        <v>4641</v>
      </c>
      <c r="N1375" t="s">
        <v>4642</v>
      </c>
      <c r="O1375" t="s">
        <v>4643</v>
      </c>
      <c r="P1375" t="s">
        <v>5240</v>
      </c>
      <c r="Q1375" t="s">
        <v>5241</v>
      </c>
      <c r="R1375" t="s">
        <v>5242</v>
      </c>
      <c r="S1375" t="s">
        <v>6579</v>
      </c>
      <c r="T1375" t="s">
        <v>6580</v>
      </c>
      <c r="U1375" t="s">
        <v>6581</v>
      </c>
    </row>
    <row r="1376" spans="1:21">
      <c r="A1376" t="s">
        <v>2966</v>
      </c>
      <c r="B1376" t="s">
        <v>2967</v>
      </c>
      <c r="C1376" t="s">
        <v>7008</v>
      </c>
      <c r="E1376" t="s">
        <v>7009</v>
      </c>
      <c r="G1376" t="s">
        <v>4504</v>
      </c>
      <c r="H1376" t="s">
        <v>4514</v>
      </c>
      <c r="I1376" t="s">
        <v>4637</v>
      </c>
      <c r="J1376" t="s">
        <v>4638</v>
      </c>
      <c r="K1376" t="s">
        <v>4639</v>
      </c>
      <c r="L1376" t="s">
        <v>4640</v>
      </c>
      <c r="M1376" t="s">
        <v>4641</v>
      </c>
      <c r="N1376" t="s">
        <v>4642</v>
      </c>
      <c r="O1376" t="s">
        <v>4643</v>
      </c>
      <c r="P1376" t="s">
        <v>5240</v>
      </c>
      <c r="Q1376" t="s">
        <v>5241</v>
      </c>
      <c r="R1376" t="s">
        <v>5242</v>
      </c>
      <c r="S1376" t="s">
        <v>6579</v>
      </c>
      <c r="T1376" t="s">
        <v>6580</v>
      </c>
      <c r="U1376" t="s">
        <v>6581</v>
      </c>
    </row>
    <row r="1377" spans="1:15">
      <c r="A1377" t="s">
        <v>2968</v>
      </c>
      <c r="B1377" t="s">
        <v>2969</v>
      </c>
      <c r="C1377" t="s">
        <v>7049</v>
      </c>
      <c r="E1377" t="s">
        <v>7050</v>
      </c>
      <c r="G1377" t="s">
        <v>4504</v>
      </c>
      <c r="H1377" t="s">
        <v>4536</v>
      </c>
      <c r="I1377" t="s">
        <v>4537</v>
      </c>
      <c r="J1377" t="s">
        <v>4538</v>
      </c>
      <c r="K1377" t="s">
        <v>4654</v>
      </c>
      <c r="L1377" t="s">
        <v>4655</v>
      </c>
      <c r="M1377" t="s">
        <v>4656</v>
      </c>
      <c r="N1377" t="s">
        <v>4815</v>
      </c>
      <c r="O1377" t="s">
        <v>7051</v>
      </c>
    </row>
    <row r="1378" spans="1:15">
      <c r="A1378" t="s">
        <v>2970</v>
      </c>
      <c r="B1378" t="s">
        <v>2971</v>
      </c>
      <c r="C1378" t="s">
        <v>7049</v>
      </c>
      <c r="E1378" t="s">
        <v>7052</v>
      </c>
      <c r="G1378" t="s">
        <v>4504</v>
      </c>
      <c r="H1378" t="s">
        <v>4536</v>
      </c>
      <c r="I1378" t="s">
        <v>4537</v>
      </c>
      <c r="J1378" t="s">
        <v>4538</v>
      </c>
      <c r="K1378" t="s">
        <v>4654</v>
      </c>
      <c r="L1378" t="s">
        <v>4655</v>
      </c>
      <c r="M1378" t="s">
        <v>4656</v>
      </c>
      <c r="N1378" t="s">
        <v>4815</v>
      </c>
      <c r="O1378" t="s">
        <v>7051</v>
      </c>
    </row>
    <row r="1379" spans="1:15">
      <c r="A1379" t="s">
        <v>2972</v>
      </c>
      <c r="B1379" t="s">
        <v>2973</v>
      </c>
      <c r="C1379" t="s">
        <v>7053</v>
      </c>
      <c r="E1379" t="s">
        <v>7054</v>
      </c>
      <c r="G1379" t="s">
        <v>4504</v>
      </c>
      <c r="H1379" t="s">
        <v>4536</v>
      </c>
      <c r="I1379" t="s">
        <v>4537</v>
      </c>
      <c r="J1379" t="s">
        <v>4538</v>
      </c>
      <c r="K1379" t="s">
        <v>4654</v>
      </c>
      <c r="L1379" t="s">
        <v>4655</v>
      </c>
      <c r="M1379" t="s">
        <v>4656</v>
      </c>
      <c r="N1379" t="s">
        <v>4657</v>
      </c>
      <c r="O1379" t="s">
        <v>7055</v>
      </c>
    </row>
    <row r="1380" spans="1:15">
      <c r="A1380" t="s">
        <v>2974</v>
      </c>
      <c r="B1380" t="s">
        <v>2975</v>
      </c>
      <c r="C1380" t="s">
        <v>7053</v>
      </c>
      <c r="E1380" t="s">
        <v>7056</v>
      </c>
      <c r="G1380" t="s">
        <v>4504</v>
      </c>
      <c r="H1380" t="s">
        <v>4536</v>
      </c>
      <c r="I1380" t="s">
        <v>4537</v>
      </c>
      <c r="J1380" t="s">
        <v>4538</v>
      </c>
      <c r="K1380" t="s">
        <v>4654</v>
      </c>
      <c r="L1380" t="s">
        <v>4655</v>
      </c>
      <c r="M1380" t="s">
        <v>4656</v>
      </c>
      <c r="N1380" t="s">
        <v>4657</v>
      </c>
      <c r="O1380" t="s">
        <v>7055</v>
      </c>
    </row>
    <row r="1381" spans="1:15">
      <c r="A1381" t="s">
        <v>2976</v>
      </c>
      <c r="B1381" t="s">
        <v>2977</v>
      </c>
      <c r="C1381" t="s">
        <v>7053</v>
      </c>
      <c r="E1381" t="s">
        <v>7057</v>
      </c>
      <c r="G1381" t="s">
        <v>4504</v>
      </c>
      <c r="H1381" t="s">
        <v>4536</v>
      </c>
      <c r="I1381" t="s">
        <v>4537</v>
      </c>
      <c r="J1381" t="s">
        <v>4538</v>
      </c>
      <c r="K1381" t="s">
        <v>4654</v>
      </c>
      <c r="L1381" t="s">
        <v>4655</v>
      </c>
      <c r="M1381" t="s">
        <v>4656</v>
      </c>
      <c r="N1381" t="s">
        <v>4657</v>
      </c>
      <c r="O1381" t="s">
        <v>7055</v>
      </c>
    </row>
    <row r="1382" spans="1:15">
      <c r="A1382" t="s">
        <v>2978</v>
      </c>
      <c r="B1382" t="s">
        <v>2979</v>
      </c>
      <c r="C1382" t="s">
        <v>7053</v>
      </c>
      <c r="E1382" t="s">
        <v>7058</v>
      </c>
      <c r="G1382" t="s">
        <v>4504</v>
      </c>
      <c r="H1382" t="s">
        <v>4536</v>
      </c>
      <c r="I1382" t="s">
        <v>4537</v>
      </c>
      <c r="J1382" t="s">
        <v>4538</v>
      </c>
      <c r="K1382" t="s">
        <v>4654</v>
      </c>
      <c r="L1382" t="s">
        <v>4655</v>
      </c>
      <c r="M1382" t="s">
        <v>4656</v>
      </c>
      <c r="N1382" t="s">
        <v>4657</v>
      </c>
      <c r="O1382" t="s">
        <v>7055</v>
      </c>
    </row>
    <row r="1383" spans="1:15">
      <c r="A1383" t="s">
        <v>2983</v>
      </c>
      <c r="B1383" t="s">
        <v>2984</v>
      </c>
      <c r="C1383" t="s">
        <v>7053</v>
      </c>
      <c r="E1383" t="s">
        <v>7059</v>
      </c>
      <c r="G1383" t="s">
        <v>4504</v>
      </c>
      <c r="H1383" t="s">
        <v>4536</v>
      </c>
      <c r="I1383" t="s">
        <v>4537</v>
      </c>
      <c r="J1383" t="s">
        <v>4538</v>
      </c>
      <c r="K1383" t="s">
        <v>4654</v>
      </c>
      <c r="L1383" t="s">
        <v>4655</v>
      </c>
      <c r="M1383" t="s">
        <v>4656</v>
      </c>
      <c r="N1383" t="s">
        <v>4657</v>
      </c>
      <c r="O1383" t="s">
        <v>7055</v>
      </c>
    </row>
    <row r="1384" spans="1:15">
      <c r="A1384" t="s">
        <v>2985</v>
      </c>
      <c r="B1384" t="s">
        <v>2986</v>
      </c>
      <c r="C1384" t="s">
        <v>7060</v>
      </c>
      <c r="E1384" t="s">
        <v>7061</v>
      </c>
      <c r="G1384" t="s">
        <v>4504</v>
      </c>
      <c r="H1384" t="s">
        <v>4536</v>
      </c>
      <c r="I1384" t="s">
        <v>4537</v>
      </c>
      <c r="J1384" t="s">
        <v>4538</v>
      </c>
      <c r="K1384" t="s">
        <v>4654</v>
      </c>
      <c r="L1384" t="s">
        <v>4655</v>
      </c>
      <c r="M1384" t="s">
        <v>4656</v>
      </c>
      <c r="N1384" t="s">
        <v>4815</v>
      </c>
      <c r="O1384" t="s">
        <v>7062</v>
      </c>
    </row>
    <row r="1385" spans="1:15">
      <c r="A1385" t="s">
        <v>2987</v>
      </c>
      <c r="B1385" t="s">
        <v>2988</v>
      </c>
      <c r="C1385" t="s">
        <v>7060</v>
      </c>
      <c r="E1385" t="s">
        <v>7061</v>
      </c>
      <c r="G1385" t="s">
        <v>4504</v>
      </c>
      <c r="H1385" t="s">
        <v>4536</v>
      </c>
      <c r="I1385" t="s">
        <v>4537</v>
      </c>
      <c r="J1385" t="s">
        <v>4538</v>
      </c>
      <c r="K1385" t="s">
        <v>4654</v>
      </c>
      <c r="L1385" t="s">
        <v>4655</v>
      </c>
      <c r="M1385" t="s">
        <v>4656</v>
      </c>
      <c r="N1385" t="s">
        <v>4815</v>
      </c>
      <c r="O1385" t="s">
        <v>7062</v>
      </c>
    </row>
    <row r="1386" spans="1:15">
      <c r="A1386" t="s">
        <v>2989</v>
      </c>
      <c r="B1386" t="s">
        <v>2990</v>
      </c>
      <c r="C1386" t="s">
        <v>7060</v>
      </c>
      <c r="E1386" t="s">
        <v>7061</v>
      </c>
      <c r="G1386" t="s">
        <v>4504</v>
      </c>
      <c r="H1386" t="s">
        <v>4536</v>
      </c>
      <c r="I1386" t="s">
        <v>4537</v>
      </c>
      <c r="J1386" t="s">
        <v>4538</v>
      </c>
      <c r="K1386" t="s">
        <v>4654</v>
      </c>
      <c r="L1386" t="s">
        <v>4655</v>
      </c>
      <c r="M1386" t="s">
        <v>4656</v>
      </c>
      <c r="N1386" t="s">
        <v>4815</v>
      </c>
      <c r="O1386" t="s">
        <v>7062</v>
      </c>
    </row>
    <row r="1387" spans="1:15">
      <c r="A1387" t="s">
        <v>2991</v>
      </c>
      <c r="B1387" t="s">
        <v>2992</v>
      </c>
      <c r="C1387" t="s">
        <v>7063</v>
      </c>
      <c r="E1387" t="s">
        <v>7064</v>
      </c>
      <c r="G1387" t="s">
        <v>4495</v>
      </c>
      <c r="H1387" t="s">
        <v>4551</v>
      </c>
      <c r="I1387" t="s">
        <v>7065</v>
      </c>
      <c r="J1387" t="s">
        <v>7066</v>
      </c>
    </row>
    <row r="1388" spans="1:15">
      <c r="A1388" t="s">
        <v>2993</v>
      </c>
      <c r="B1388" t="s">
        <v>2994</v>
      </c>
      <c r="C1388" t="s">
        <v>7067</v>
      </c>
      <c r="E1388" t="s">
        <v>7068</v>
      </c>
      <c r="G1388" t="s">
        <v>4495</v>
      </c>
      <c r="H1388" t="s">
        <v>4496</v>
      </c>
      <c r="I1388" t="s">
        <v>5358</v>
      </c>
    </row>
    <row r="1389" spans="1:15">
      <c r="A1389" t="s">
        <v>2995</v>
      </c>
      <c r="B1389" t="s">
        <v>2996</v>
      </c>
      <c r="C1389" t="s">
        <v>7069</v>
      </c>
      <c r="E1389" t="s">
        <v>7070</v>
      </c>
      <c r="G1389" t="s">
        <v>4495</v>
      </c>
      <c r="H1389" t="s">
        <v>4496</v>
      </c>
      <c r="I1389" t="s">
        <v>5358</v>
      </c>
    </row>
    <row r="1390" spans="1:15">
      <c r="A1390" t="s">
        <v>2997</v>
      </c>
      <c r="B1390" t="s">
        <v>2998</v>
      </c>
      <c r="C1390" t="s">
        <v>7071</v>
      </c>
      <c r="E1390" t="s">
        <v>7072</v>
      </c>
      <c r="G1390" t="s">
        <v>4495</v>
      </c>
      <c r="H1390" t="s">
        <v>4496</v>
      </c>
      <c r="I1390" t="s">
        <v>5358</v>
      </c>
    </row>
    <row r="1391" spans="1:15">
      <c r="A1391" t="s">
        <v>2999</v>
      </c>
      <c r="B1391" t="s">
        <v>3000</v>
      </c>
      <c r="C1391" t="s">
        <v>7073</v>
      </c>
      <c r="E1391" t="s">
        <v>7074</v>
      </c>
      <c r="G1391" t="s">
        <v>4495</v>
      </c>
      <c r="H1391" t="s">
        <v>4496</v>
      </c>
      <c r="I1391" t="s">
        <v>5358</v>
      </c>
    </row>
    <row r="1392" spans="1:15">
      <c r="A1392" t="s">
        <v>3001</v>
      </c>
      <c r="B1392" t="s">
        <v>3002</v>
      </c>
      <c r="C1392" t="s">
        <v>7075</v>
      </c>
      <c r="E1392" t="s">
        <v>7076</v>
      </c>
      <c r="G1392" t="s">
        <v>4495</v>
      </c>
      <c r="H1392" t="s">
        <v>4496</v>
      </c>
      <c r="I1392" t="s">
        <v>5358</v>
      </c>
    </row>
    <row r="1393" spans="1:20">
      <c r="A1393" t="s">
        <v>3003</v>
      </c>
      <c r="B1393" t="s">
        <v>3004</v>
      </c>
      <c r="C1393" t="s">
        <v>7077</v>
      </c>
      <c r="E1393" t="s">
        <v>7078</v>
      </c>
      <c r="G1393" t="s">
        <v>4495</v>
      </c>
      <c r="H1393" t="s">
        <v>4496</v>
      </c>
      <c r="I1393" t="s">
        <v>5358</v>
      </c>
    </row>
    <row r="1394" spans="1:20">
      <c r="A1394" t="s">
        <v>7079</v>
      </c>
      <c r="B1394" t="s">
        <v>3006</v>
      </c>
      <c r="C1394" t="s">
        <v>7080</v>
      </c>
      <c r="E1394" t="s">
        <v>7081</v>
      </c>
      <c r="G1394" t="s">
        <v>4495</v>
      </c>
      <c r="H1394" t="s">
        <v>4496</v>
      </c>
      <c r="I1394" t="s">
        <v>5358</v>
      </c>
    </row>
    <row r="1395" spans="1:20">
      <c r="A1395" t="s">
        <v>3007</v>
      </c>
      <c r="B1395" t="s">
        <v>3008</v>
      </c>
      <c r="C1395" t="s">
        <v>7082</v>
      </c>
      <c r="E1395" t="s">
        <v>7083</v>
      </c>
      <c r="G1395" t="s">
        <v>4495</v>
      </c>
      <c r="H1395" t="s">
        <v>4496</v>
      </c>
      <c r="I1395" t="s">
        <v>5358</v>
      </c>
    </row>
    <row r="1396" spans="1:20">
      <c r="A1396" t="s">
        <v>3009</v>
      </c>
      <c r="B1396" t="s">
        <v>3010</v>
      </c>
      <c r="C1396" t="s">
        <v>7084</v>
      </c>
      <c r="E1396" t="s">
        <v>7085</v>
      </c>
      <c r="G1396" t="s">
        <v>4495</v>
      </c>
      <c r="H1396" t="s">
        <v>4496</v>
      </c>
      <c r="I1396" t="s">
        <v>5358</v>
      </c>
    </row>
    <row r="1397" spans="1:20">
      <c r="A1397" t="s">
        <v>3011</v>
      </c>
      <c r="B1397" t="s">
        <v>3012</v>
      </c>
      <c r="C1397" t="s">
        <v>5263</v>
      </c>
      <c r="E1397" t="s">
        <v>7086</v>
      </c>
      <c r="G1397" t="s">
        <v>4504</v>
      </c>
      <c r="H1397" t="s">
        <v>4592</v>
      </c>
      <c r="I1397" t="s">
        <v>4593</v>
      </c>
      <c r="J1397" t="s">
        <v>4594</v>
      </c>
      <c r="K1397" t="s">
        <v>4595</v>
      </c>
      <c r="L1397" t="s">
        <v>4596</v>
      </c>
      <c r="M1397" t="s">
        <v>5265</v>
      </c>
      <c r="N1397" t="s">
        <v>5266</v>
      </c>
      <c r="O1397" t="s">
        <v>5267</v>
      </c>
      <c r="P1397" t="s">
        <v>5268</v>
      </c>
      <c r="Q1397" t="s">
        <v>5269</v>
      </c>
    </row>
    <row r="1398" spans="1:20">
      <c r="A1398" t="s">
        <v>3013</v>
      </c>
      <c r="B1398" t="s">
        <v>3014</v>
      </c>
      <c r="C1398" t="s">
        <v>7087</v>
      </c>
      <c r="E1398" t="s">
        <v>7088</v>
      </c>
      <c r="G1398" t="s">
        <v>4504</v>
      </c>
      <c r="H1398" t="s">
        <v>4514</v>
      </c>
      <c r="I1398" t="s">
        <v>4637</v>
      </c>
      <c r="J1398" t="s">
        <v>4638</v>
      </c>
      <c r="K1398" t="s">
        <v>4639</v>
      </c>
      <c r="L1398" t="s">
        <v>4640</v>
      </c>
      <c r="M1398" t="s">
        <v>4641</v>
      </c>
      <c r="N1398" t="s">
        <v>4642</v>
      </c>
      <c r="O1398" t="s">
        <v>5073</v>
      </c>
      <c r="P1398" t="s">
        <v>5817</v>
      </c>
      <c r="Q1398" t="s">
        <v>5818</v>
      </c>
      <c r="R1398" t="s">
        <v>7089</v>
      </c>
      <c r="S1398" t="s">
        <v>7090</v>
      </c>
      <c r="T1398" t="s">
        <v>7091</v>
      </c>
    </row>
    <row r="1399" spans="1:20">
      <c r="A1399" t="s">
        <v>3015</v>
      </c>
      <c r="B1399" t="s">
        <v>3016</v>
      </c>
      <c r="C1399" t="s">
        <v>7087</v>
      </c>
      <c r="E1399" t="s">
        <v>7092</v>
      </c>
      <c r="G1399" t="s">
        <v>4504</v>
      </c>
      <c r="H1399" t="s">
        <v>4514</v>
      </c>
      <c r="I1399" t="s">
        <v>4637</v>
      </c>
      <c r="J1399" t="s">
        <v>4638</v>
      </c>
      <c r="K1399" t="s">
        <v>4639</v>
      </c>
      <c r="L1399" t="s">
        <v>4640</v>
      </c>
      <c r="M1399" t="s">
        <v>4641</v>
      </c>
      <c r="N1399" t="s">
        <v>4642</v>
      </c>
      <c r="O1399" t="s">
        <v>5073</v>
      </c>
      <c r="P1399" t="s">
        <v>5817</v>
      </c>
      <c r="Q1399" t="s">
        <v>5818</v>
      </c>
      <c r="R1399" t="s">
        <v>7089</v>
      </c>
      <c r="S1399" t="s">
        <v>7090</v>
      </c>
      <c r="T1399" t="s">
        <v>7091</v>
      </c>
    </row>
    <row r="1400" spans="1:20">
      <c r="A1400" t="s">
        <v>3017</v>
      </c>
      <c r="B1400" t="s">
        <v>3018</v>
      </c>
      <c r="C1400" t="s">
        <v>7087</v>
      </c>
      <c r="E1400" t="s">
        <v>7093</v>
      </c>
      <c r="G1400" t="s">
        <v>4504</v>
      </c>
      <c r="H1400" t="s">
        <v>4514</v>
      </c>
      <c r="I1400" t="s">
        <v>4637</v>
      </c>
      <c r="J1400" t="s">
        <v>4638</v>
      </c>
      <c r="K1400" t="s">
        <v>4639</v>
      </c>
      <c r="L1400" t="s">
        <v>4640</v>
      </c>
      <c r="M1400" t="s">
        <v>4641</v>
      </c>
      <c r="N1400" t="s">
        <v>4642</v>
      </c>
      <c r="O1400" t="s">
        <v>5073</v>
      </c>
      <c r="P1400" t="s">
        <v>5817</v>
      </c>
      <c r="Q1400" t="s">
        <v>5818</v>
      </c>
      <c r="R1400" t="s">
        <v>7089</v>
      </c>
      <c r="S1400" t="s">
        <v>7090</v>
      </c>
      <c r="T1400" t="s">
        <v>7091</v>
      </c>
    </row>
    <row r="1401" spans="1:20">
      <c r="A1401" t="s">
        <v>3019</v>
      </c>
      <c r="B1401" t="s">
        <v>3020</v>
      </c>
      <c r="C1401" t="s">
        <v>7087</v>
      </c>
      <c r="E1401" t="s">
        <v>7094</v>
      </c>
      <c r="G1401" t="s">
        <v>4504</v>
      </c>
      <c r="H1401" t="s">
        <v>4514</v>
      </c>
      <c r="I1401" t="s">
        <v>4637</v>
      </c>
      <c r="J1401" t="s">
        <v>4638</v>
      </c>
      <c r="K1401" t="s">
        <v>4639</v>
      </c>
      <c r="L1401" t="s">
        <v>4640</v>
      </c>
      <c r="M1401" t="s">
        <v>4641</v>
      </c>
      <c r="N1401" t="s">
        <v>4642</v>
      </c>
      <c r="O1401" t="s">
        <v>5073</v>
      </c>
      <c r="P1401" t="s">
        <v>5817</v>
      </c>
      <c r="Q1401" t="s">
        <v>5818</v>
      </c>
      <c r="R1401" t="s">
        <v>7089</v>
      </c>
      <c r="S1401" t="s">
        <v>7090</v>
      </c>
      <c r="T1401" t="s">
        <v>7091</v>
      </c>
    </row>
    <row r="1402" spans="1:20">
      <c r="A1402" t="s">
        <v>3021</v>
      </c>
      <c r="B1402" t="s">
        <v>3022</v>
      </c>
      <c r="C1402" t="s">
        <v>7087</v>
      </c>
      <c r="E1402" t="s">
        <v>7095</v>
      </c>
      <c r="G1402" t="s">
        <v>4504</v>
      </c>
      <c r="H1402" t="s">
        <v>4514</v>
      </c>
      <c r="I1402" t="s">
        <v>4637</v>
      </c>
      <c r="J1402" t="s">
        <v>4638</v>
      </c>
      <c r="K1402" t="s">
        <v>4639</v>
      </c>
      <c r="L1402" t="s">
        <v>4640</v>
      </c>
      <c r="M1402" t="s">
        <v>4641</v>
      </c>
      <c r="N1402" t="s">
        <v>4642</v>
      </c>
      <c r="O1402" t="s">
        <v>5073</v>
      </c>
      <c r="P1402" t="s">
        <v>5817</v>
      </c>
      <c r="Q1402" t="s">
        <v>5818</v>
      </c>
      <c r="R1402" t="s">
        <v>7089</v>
      </c>
      <c r="S1402" t="s">
        <v>7090</v>
      </c>
      <c r="T1402" t="s">
        <v>7091</v>
      </c>
    </row>
    <row r="1403" spans="1:20">
      <c r="A1403" t="s">
        <v>3023</v>
      </c>
      <c r="B1403" t="s">
        <v>3024</v>
      </c>
      <c r="C1403" t="s">
        <v>7096</v>
      </c>
      <c r="E1403" t="s">
        <v>7097</v>
      </c>
      <c r="G1403" t="s">
        <v>4504</v>
      </c>
      <c r="H1403" t="s">
        <v>4536</v>
      </c>
      <c r="I1403" t="s">
        <v>4537</v>
      </c>
      <c r="J1403" t="s">
        <v>4538</v>
      </c>
      <c r="K1403" t="s">
        <v>4539</v>
      </c>
      <c r="L1403" t="s">
        <v>5277</v>
      </c>
      <c r="M1403" t="s">
        <v>5774</v>
      </c>
      <c r="N1403" t="s">
        <v>6373</v>
      </c>
      <c r="O1403" t="s">
        <v>7098</v>
      </c>
      <c r="P1403" t="s">
        <v>7099</v>
      </c>
    </row>
    <row r="1404" spans="1:20">
      <c r="A1404" t="s">
        <v>3025</v>
      </c>
      <c r="B1404" t="s">
        <v>3026</v>
      </c>
      <c r="C1404" t="s">
        <v>7096</v>
      </c>
      <c r="E1404" t="s">
        <v>7100</v>
      </c>
      <c r="G1404" t="s">
        <v>4504</v>
      </c>
      <c r="H1404" t="s">
        <v>4536</v>
      </c>
      <c r="I1404" t="s">
        <v>4537</v>
      </c>
      <c r="J1404" t="s">
        <v>4538</v>
      </c>
      <c r="K1404" t="s">
        <v>4539</v>
      </c>
      <c r="L1404" t="s">
        <v>5277</v>
      </c>
      <c r="M1404" t="s">
        <v>5774</v>
      </c>
      <c r="N1404" t="s">
        <v>6373</v>
      </c>
      <c r="O1404" t="s">
        <v>7098</v>
      </c>
      <c r="P1404" t="s">
        <v>7099</v>
      </c>
    </row>
    <row r="1405" spans="1:20">
      <c r="A1405" t="s">
        <v>3027</v>
      </c>
      <c r="B1405" t="s">
        <v>3028</v>
      </c>
      <c r="C1405" t="s">
        <v>7101</v>
      </c>
      <c r="E1405" t="s">
        <v>7102</v>
      </c>
      <c r="G1405" t="s">
        <v>4504</v>
      </c>
      <c r="H1405" t="s">
        <v>4536</v>
      </c>
      <c r="I1405" t="s">
        <v>4537</v>
      </c>
      <c r="J1405" t="s">
        <v>4538</v>
      </c>
      <c r="K1405" t="s">
        <v>4539</v>
      </c>
      <c r="L1405" t="s">
        <v>5277</v>
      </c>
      <c r="M1405" t="s">
        <v>5774</v>
      </c>
      <c r="N1405" t="s">
        <v>6373</v>
      </c>
      <c r="O1405" t="s">
        <v>7098</v>
      </c>
      <c r="P1405" t="s">
        <v>7099</v>
      </c>
    </row>
    <row r="1406" spans="1:20">
      <c r="A1406" t="s">
        <v>3029</v>
      </c>
      <c r="B1406" t="s">
        <v>3030</v>
      </c>
      <c r="C1406" t="s">
        <v>7101</v>
      </c>
      <c r="E1406" t="s">
        <v>7103</v>
      </c>
      <c r="G1406" t="s">
        <v>4504</v>
      </c>
      <c r="H1406" t="s">
        <v>4536</v>
      </c>
      <c r="I1406" t="s">
        <v>4537</v>
      </c>
      <c r="J1406" t="s">
        <v>4538</v>
      </c>
      <c r="K1406" t="s">
        <v>4539</v>
      </c>
      <c r="L1406" t="s">
        <v>5277</v>
      </c>
      <c r="M1406" t="s">
        <v>5774</v>
      </c>
      <c r="N1406" t="s">
        <v>6373</v>
      </c>
      <c r="O1406" t="s">
        <v>7098</v>
      </c>
      <c r="P1406" t="s">
        <v>7099</v>
      </c>
    </row>
    <row r="1407" spans="1:20">
      <c r="A1407" t="s">
        <v>7104</v>
      </c>
      <c r="B1407" t="s">
        <v>3032</v>
      </c>
      <c r="C1407" t="s">
        <v>7105</v>
      </c>
      <c r="E1407" t="s">
        <v>7106</v>
      </c>
      <c r="G1407" t="s">
        <v>4495</v>
      </c>
      <c r="H1407" t="s">
        <v>6727</v>
      </c>
      <c r="I1407" t="s">
        <v>6728</v>
      </c>
      <c r="J1407" t="s">
        <v>7107</v>
      </c>
    </row>
    <row r="1408" spans="1:20">
      <c r="A1408" t="s">
        <v>7108</v>
      </c>
      <c r="B1408" t="s">
        <v>3034</v>
      </c>
      <c r="C1408" t="s">
        <v>7105</v>
      </c>
      <c r="E1408" t="s">
        <v>7109</v>
      </c>
      <c r="G1408" t="s">
        <v>4495</v>
      </c>
      <c r="H1408" t="s">
        <v>6727</v>
      </c>
      <c r="I1408" t="s">
        <v>6728</v>
      </c>
      <c r="J1408" t="s">
        <v>7107</v>
      </c>
    </row>
    <row r="1409" spans="1:22">
      <c r="A1409" t="s">
        <v>3035</v>
      </c>
      <c r="B1409" t="s">
        <v>3036</v>
      </c>
      <c r="C1409" t="s">
        <v>7110</v>
      </c>
      <c r="E1409" t="s">
        <v>7111</v>
      </c>
      <c r="G1409" t="s">
        <v>4504</v>
      </c>
      <c r="H1409" t="s">
        <v>4536</v>
      </c>
      <c r="I1409" t="s">
        <v>4537</v>
      </c>
      <c r="J1409" t="s">
        <v>4538</v>
      </c>
      <c r="K1409" t="s">
        <v>4539</v>
      </c>
      <c r="L1409" t="s">
        <v>5062</v>
      </c>
      <c r="M1409" t="s">
        <v>5063</v>
      </c>
      <c r="N1409" t="s">
        <v>7112</v>
      </c>
      <c r="O1409" t="s">
        <v>7113</v>
      </c>
    </row>
    <row r="1410" spans="1:22">
      <c r="A1410" t="s">
        <v>3037</v>
      </c>
      <c r="B1410" t="s">
        <v>3038</v>
      </c>
      <c r="C1410" t="s">
        <v>7110</v>
      </c>
      <c r="E1410" t="s">
        <v>7114</v>
      </c>
      <c r="G1410" t="s">
        <v>4504</v>
      </c>
      <c r="H1410" t="s">
        <v>4536</v>
      </c>
      <c r="I1410" t="s">
        <v>4537</v>
      </c>
      <c r="J1410" t="s">
        <v>4538</v>
      </c>
      <c r="K1410" t="s">
        <v>4539</v>
      </c>
      <c r="L1410" t="s">
        <v>5062</v>
      </c>
      <c r="M1410" t="s">
        <v>5063</v>
      </c>
      <c r="N1410" t="s">
        <v>7112</v>
      </c>
      <c r="O1410" t="s">
        <v>7113</v>
      </c>
    </row>
    <row r="1411" spans="1:22">
      <c r="A1411" t="s">
        <v>7115</v>
      </c>
      <c r="B1411" t="s">
        <v>3040</v>
      </c>
      <c r="C1411" t="s">
        <v>7116</v>
      </c>
      <c r="E1411" t="s">
        <v>7117</v>
      </c>
      <c r="G1411" t="s">
        <v>4504</v>
      </c>
      <c r="H1411" t="s">
        <v>4536</v>
      </c>
      <c r="I1411" t="s">
        <v>4537</v>
      </c>
      <c r="J1411" t="s">
        <v>4538</v>
      </c>
      <c r="K1411" t="s">
        <v>4654</v>
      </c>
      <c r="L1411" t="s">
        <v>4655</v>
      </c>
      <c r="M1411" t="s">
        <v>4656</v>
      </c>
      <c r="N1411" t="s">
        <v>4815</v>
      </c>
      <c r="O1411" t="s">
        <v>4816</v>
      </c>
    </row>
    <row r="1412" spans="1:22">
      <c r="A1412" t="s">
        <v>7118</v>
      </c>
      <c r="B1412" t="s">
        <v>3042</v>
      </c>
      <c r="C1412" t="s">
        <v>7116</v>
      </c>
      <c r="E1412" t="s">
        <v>7119</v>
      </c>
      <c r="G1412" t="s">
        <v>4504</v>
      </c>
      <c r="H1412" t="s">
        <v>4536</v>
      </c>
      <c r="I1412" t="s">
        <v>4537</v>
      </c>
      <c r="J1412" t="s">
        <v>4538</v>
      </c>
      <c r="K1412" t="s">
        <v>4654</v>
      </c>
      <c r="L1412" t="s">
        <v>4655</v>
      </c>
      <c r="M1412" t="s">
        <v>4656</v>
      </c>
      <c r="N1412" t="s">
        <v>4815</v>
      </c>
      <c r="O1412" t="s">
        <v>4816</v>
      </c>
    </row>
    <row r="1413" spans="1:22">
      <c r="A1413" t="s">
        <v>7120</v>
      </c>
      <c r="B1413" t="s">
        <v>3044</v>
      </c>
      <c r="C1413" t="s">
        <v>7116</v>
      </c>
      <c r="E1413" t="s">
        <v>7121</v>
      </c>
      <c r="G1413" t="s">
        <v>4504</v>
      </c>
      <c r="H1413" t="s">
        <v>4536</v>
      </c>
      <c r="I1413" t="s">
        <v>4537</v>
      </c>
      <c r="J1413" t="s">
        <v>4538</v>
      </c>
      <c r="K1413" t="s">
        <v>4654</v>
      </c>
      <c r="L1413" t="s">
        <v>4655</v>
      </c>
      <c r="M1413" t="s">
        <v>4656</v>
      </c>
      <c r="N1413" t="s">
        <v>4815</v>
      </c>
      <c r="O1413" t="s">
        <v>4816</v>
      </c>
    </row>
    <row r="1414" spans="1:22">
      <c r="A1414" t="s">
        <v>7122</v>
      </c>
      <c r="B1414" t="s">
        <v>3046</v>
      </c>
      <c r="C1414" t="s">
        <v>7116</v>
      </c>
      <c r="E1414" t="s">
        <v>7123</v>
      </c>
      <c r="G1414" t="s">
        <v>4504</v>
      </c>
      <c r="H1414" t="s">
        <v>4536</v>
      </c>
      <c r="I1414" t="s">
        <v>4537</v>
      </c>
      <c r="J1414" t="s">
        <v>4538</v>
      </c>
      <c r="K1414" t="s">
        <v>4654</v>
      </c>
      <c r="L1414" t="s">
        <v>4655</v>
      </c>
      <c r="M1414" t="s">
        <v>4656</v>
      </c>
      <c r="N1414" t="s">
        <v>4815</v>
      </c>
      <c r="O1414" t="s">
        <v>4816</v>
      </c>
    </row>
    <row r="1415" spans="1:22">
      <c r="A1415" t="s">
        <v>7124</v>
      </c>
      <c r="B1415" t="s">
        <v>3048</v>
      </c>
      <c r="C1415" t="s">
        <v>7116</v>
      </c>
      <c r="E1415" t="s">
        <v>7125</v>
      </c>
      <c r="G1415" t="s">
        <v>4504</v>
      </c>
      <c r="H1415" t="s">
        <v>4536</v>
      </c>
      <c r="I1415" t="s">
        <v>4537</v>
      </c>
      <c r="J1415" t="s">
        <v>4538</v>
      </c>
      <c r="K1415" t="s">
        <v>4654</v>
      </c>
      <c r="L1415" t="s">
        <v>4655</v>
      </c>
      <c r="M1415" t="s">
        <v>4656</v>
      </c>
      <c r="N1415" t="s">
        <v>4815</v>
      </c>
      <c r="O1415" t="s">
        <v>4816</v>
      </c>
    </row>
    <row r="1416" spans="1:22">
      <c r="A1416" t="s">
        <v>3049</v>
      </c>
      <c r="B1416" t="s">
        <v>3050</v>
      </c>
      <c r="C1416" t="s">
        <v>4562</v>
      </c>
      <c r="E1416" t="s">
        <v>7126</v>
      </c>
      <c r="G1416" t="s">
        <v>4504</v>
      </c>
      <c r="H1416" t="s">
        <v>4514</v>
      </c>
      <c r="I1416" t="s">
        <v>4515</v>
      </c>
      <c r="J1416" t="s">
        <v>4516</v>
      </c>
      <c r="K1416" t="s">
        <v>4517</v>
      </c>
      <c r="L1416" t="s">
        <v>4518</v>
      </c>
      <c r="M1416" t="s">
        <v>4519</v>
      </c>
      <c r="N1416" t="s">
        <v>4520</v>
      </c>
      <c r="O1416" t="s">
        <v>4521</v>
      </c>
      <c r="P1416" t="s">
        <v>4522</v>
      </c>
      <c r="Q1416" t="s">
        <v>4564</v>
      </c>
      <c r="R1416" t="s">
        <v>4565</v>
      </c>
      <c r="S1416" t="s">
        <v>4566</v>
      </c>
      <c r="T1416" t="s">
        <v>4567</v>
      </c>
      <c r="U1416" t="s">
        <v>4568</v>
      </c>
      <c r="V1416" t="s">
        <v>4569</v>
      </c>
    </row>
    <row r="1417" spans="1:22">
      <c r="A1417" t="s">
        <v>3051</v>
      </c>
      <c r="B1417" t="s">
        <v>3052</v>
      </c>
      <c r="C1417" t="s">
        <v>7127</v>
      </c>
      <c r="E1417" t="s">
        <v>7128</v>
      </c>
      <c r="G1417" t="s">
        <v>4504</v>
      </c>
      <c r="H1417" t="s">
        <v>4514</v>
      </c>
      <c r="I1417" t="s">
        <v>4637</v>
      </c>
      <c r="J1417" t="s">
        <v>4638</v>
      </c>
      <c r="K1417" t="s">
        <v>4639</v>
      </c>
      <c r="L1417" t="s">
        <v>4640</v>
      </c>
      <c r="M1417" t="s">
        <v>4641</v>
      </c>
      <c r="N1417" t="s">
        <v>4642</v>
      </c>
      <c r="O1417" t="s">
        <v>4643</v>
      </c>
      <c r="P1417" t="s">
        <v>4644</v>
      </c>
      <c r="Q1417" t="s">
        <v>4645</v>
      </c>
      <c r="R1417" t="s">
        <v>6958</v>
      </c>
      <c r="S1417" t="s">
        <v>7129</v>
      </c>
      <c r="T1417" t="s">
        <v>7130</v>
      </c>
    </row>
    <row r="1418" spans="1:22">
      <c r="A1418" t="s">
        <v>3053</v>
      </c>
      <c r="B1418" t="s">
        <v>3054</v>
      </c>
      <c r="C1418" t="s">
        <v>7127</v>
      </c>
      <c r="E1418" t="s">
        <v>7131</v>
      </c>
      <c r="G1418" t="s">
        <v>4504</v>
      </c>
      <c r="H1418" t="s">
        <v>4514</v>
      </c>
      <c r="I1418" t="s">
        <v>4637</v>
      </c>
      <c r="J1418" t="s">
        <v>4638</v>
      </c>
      <c r="K1418" t="s">
        <v>4639</v>
      </c>
      <c r="L1418" t="s">
        <v>4640</v>
      </c>
      <c r="M1418" t="s">
        <v>4641</v>
      </c>
      <c r="N1418" t="s">
        <v>4642</v>
      </c>
      <c r="O1418" t="s">
        <v>4643</v>
      </c>
      <c r="P1418" t="s">
        <v>4644</v>
      </c>
      <c r="Q1418" t="s">
        <v>4645</v>
      </c>
      <c r="R1418" t="s">
        <v>6958</v>
      </c>
      <c r="S1418" t="s">
        <v>7129</v>
      </c>
      <c r="T1418" t="s">
        <v>7130</v>
      </c>
    </row>
    <row r="1419" spans="1:22">
      <c r="A1419" t="s">
        <v>3055</v>
      </c>
      <c r="B1419" t="s">
        <v>3056</v>
      </c>
      <c r="C1419" t="s">
        <v>7127</v>
      </c>
      <c r="E1419" t="s">
        <v>7132</v>
      </c>
      <c r="G1419" t="s">
        <v>4504</v>
      </c>
      <c r="H1419" t="s">
        <v>4514</v>
      </c>
      <c r="I1419" t="s">
        <v>4637</v>
      </c>
      <c r="J1419" t="s">
        <v>4638</v>
      </c>
      <c r="K1419" t="s">
        <v>4639</v>
      </c>
      <c r="L1419" t="s">
        <v>4640</v>
      </c>
      <c r="M1419" t="s">
        <v>4641</v>
      </c>
      <c r="N1419" t="s">
        <v>4642</v>
      </c>
      <c r="O1419" t="s">
        <v>4643</v>
      </c>
      <c r="P1419" t="s">
        <v>4644</v>
      </c>
      <c r="Q1419" t="s">
        <v>4645</v>
      </c>
      <c r="R1419" t="s">
        <v>6958</v>
      </c>
      <c r="S1419" t="s">
        <v>7129</v>
      </c>
      <c r="T1419" t="s">
        <v>7130</v>
      </c>
    </row>
    <row r="1420" spans="1:22">
      <c r="A1420" t="s">
        <v>3057</v>
      </c>
      <c r="B1420" t="s">
        <v>3058</v>
      </c>
      <c r="C1420" t="s">
        <v>7127</v>
      </c>
      <c r="E1420" t="s">
        <v>7133</v>
      </c>
      <c r="G1420" t="s">
        <v>4504</v>
      </c>
      <c r="H1420" t="s">
        <v>4514</v>
      </c>
      <c r="I1420" t="s">
        <v>4637</v>
      </c>
      <c r="J1420" t="s">
        <v>4638</v>
      </c>
      <c r="K1420" t="s">
        <v>4639</v>
      </c>
      <c r="L1420" t="s">
        <v>4640</v>
      </c>
      <c r="M1420" t="s">
        <v>4641</v>
      </c>
      <c r="N1420" t="s">
        <v>4642</v>
      </c>
      <c r="O1420" t="s">
        <v>4643</v>
      </c>
      <c r="P1420" t="s">
        <v>4644</v>
      </c>
      <c r="Q1420" t="s">
        <v>4645</v>
      </c>
      <c r="R1420" t="s">
        <v>6958</v>
      </c>
      <c r="S1420" t="s">
        <v>7129</v>
      </c>
      <c r="T1420" t="s">
        <v>7130</v>
      </c>
    </row>
    <row r="1421" spans="1:22">
      <c r="A1421" t="s">
        <v>3059</v>
      </c>
      <c r="B1421" t="s">
        <v>3060</v>
      </c>
      <c r="C1421" t="s">
        <v>7127</v>
      </c>
      <c r="E1421" t="s">
        <v>7134</v>
      </c>
      <c r="G1421" t="s">
        <v>4504</v>
      </c>
      <c r="H1421" t="s">
        <v>4514</v>
      </c>
      <c r="I1421" t="s">
        <v>4637</v>
      </c>
      <c r="J1421" t="s">
        <v>4638</v>
      </c>
      <c r="K1421" t="s">
        <v>4639</v>
      </c>
      <c r="L1421" t="s">
        <v>4640</v>
      </c>
      <c r="M1421" t="s">
        <v>4641</v>
      </c>
      <c r="N1421" t="s">
        <v>4642</v>
      </c>
      <c r="O1421" t="s">
        <v>4643</v>
      </c>
      <c r="P1421" t="s">
        <v>4644</v>
      </c>
      <c r="Q1421" t="s">
        <v>4645</v>
      </c>
      <c r="R1421" t="s">
        <v>6958</v>
      </c>
      <c r="S1421" t="s">
        <v>7129</v>
      </c>
      <c r="T1421" t="s">
        <v>7130</v>
      </c>
    </row>
    <row r="1422" spans="1:22">
      <c r="A1422" t="s">
        <v>3061</v>
      </c>
      <c r="B1422" t="s">
        <v>3062</v>
      </c>
      <c r="C1422" t="s">
        <v>7127</v>
      </c>
      <c r="E1422" t="s">
        <v>7135</v>
      </c>
      <c r="G1422" t="s">
        <v>4504</v>
      </c>
      <c r="H1422" t="s">
        <v>4514</v>
      </c>
      <c r="I1422" t="s">
        <v>4637</v>
      </c>
      <c r="J1422" t="s">
        <v>4638</v>
      </c>
      <c r="K1422" t="s">
        <v>4639</v>
      </c>
      <c r="L1422" t="s">
        <v>4640</v>
      </c>
      <c r="M1422" t="s">
        <v>4641</v>
      </c>
      <c r="N1422" t="s">
        <v>4642</v>
      </c>
      <c r="O1422" t="s">
        <v>4643</v>
      </c>
      <c r="P1422" t="s">
        <v>4644</v>
      </c>
      <c r="Q1422" t="s">
        <v>4645</v>
      </c>
      <c r="R1422" t="s">
        <v>6958</v>
      </c>
      <c r="S1422" t="s">
        <v>7129</v>
      </c>
      <c r="T1422" t="s">
        <v>7130</v>
      </c>
    </row>
    <row r="1423" spans="1:22">
      <c r="A1423" t="s">
        <v>3063</v>
      </c>
      <c r="B1423" t="s">
        <v>3064</v>
      </c>
      <c r="C1423" t="s">
        <v>7127</v>
      </c>
      <c r="E1423" t="s">
        <v>7136</v>
      </c>
      <c r="G1423" t="s">
        <v>4504</v>
      </c>
      <c r="H1423" t="s">
        <v>4514</v>
      </c>
      <c r="I1423" t="s">
        <v>4637</v>
      </c>
      <c r="J1423" t="s">
        <v>4638</v>
      </c>
      <c r="K1423" t="s">
        <v>4639</v>
      </c>
      <c r="L1423" t="s">
        <v>4640</v>
      </c>
      <c r="M1423" t="s">
        <v>4641</v>
      </c>
      <c r="N1423" t="s">
        <v>4642</v>
      </c>
      <c r="O1423" t="s">
        <v>4643</v>
      </c>
      <c r="P1423" t="s">
        <v>4644</v>
      </c>
      <c r="Q1423" t="s">
        <v>4645</v>
      </c>
      <c r="R1423" t="s">
        <v>6958</v>
      </c>
      <c r="S1423" t="s">
        <v>7129</v>
      </c>
      <c r="T1423" t="s">
        <v>7130</v>
      </c>
    </row>
    <row r="1424" spans="1:22">
      <c r="A1424" t="s">
        <v>3065</v>
      </c>
      <c r="B1424" t="s">
        <v>3066</v>
      </c>
      <c r="C1424" t="s">
        <v>7137</v>
      </c>
      <c r="E1424" t="s">
        <v>7138</v>
      </c>
      <c r="G1424" t="s">
        <v>4504</v>
      </c>
      <c r="H1424" t="s">
        <v>4514</v>
      </c>
      <c r="I1424" t="s">
        <v>4637</v>
      </c>
      <c r="J1424" t="s">
        <v>4638</v>
      </c>
      <c r="K1424" t="s">
        <v>4639</v>
      </c>
      <c r="L1424" t="s">
        <v>4640</v>
      </c>
      <c r="M1424" t="s">
        <v>4641</v>
      </c>
      <c r="N1424" t="s">
        <v>4642</v>
      </c>
      <c r="O1424" t="s">
        <v>4643</v>
      </c>
      <c r="P1424" t="s">
        <v>5240</v>
      </c>
      <c r="Q1424" t="s">
        <v>7139</v>
      </c>
      <c r="R1424" t="s">
        <v>7140</v>
      </c>
      <c r="S1424" t="s">
        <v>7141</v>
      </c>
      <c r="T1424" t="s">
        <v>7142</v>
      </c>
    </row>
    <row r="1425" spans="1:25">
      <c r="A1425" t="s">
        <v>3067</v>
      </c>
      <c r="B1425" t="s">
        <v>3068</v>
      </c>
      <c r="C1425" t="s">
        <v>7137</v>
      </c>
      <c r="E1425" t="s">
        <v>7143</v>
      </c>
      <c r="G1425" t="s">
        <v>4504</v>
      </c>
      <c r="H1425" t="s">
        <v>4514</v>
      </c>
      <c r="I1425" t="s">
        <v>4637</v>
      </c>
      <c r="J1425" t="s">
        <v>4638</v>
      </c>
      <c r="K1425" t="s">
        <v>4639</v>
      </c>
      <c r="L1425" t="s">
        <v>4640</v>
      </c>
      <c r="M1425" t="s">
        <v>4641</v>
      </c>
      <c r="N1425" t="s">
        <v>4642</v>
      </c>
      <c r="O1425" t="s">
        <v>4643</v>
      </c>
      <c r="P1425" t="s">
        <v>5240</v>
      </c>
      <c r="Q1425" t="s">
        <v>7139</v>
      </c>
      <c r="R1425" t="s">
        <v>7140</v>
      </c>
      <c r="S1425" t="s">
        <v>7141</v>
      </c>
      <c r="T1425" t="s">
        <v>7142</v>
      </c>
    </row>
    <row r="1426" spans="1:25">
      <c r="A1426" t="s">
        <v>3069</v>
      </c>
      <c r="B1426" t="s">
        <v>3070</v>
      </c>
      <c r="C1426" t="s">
        <v>7137</v>
      </c>
      <c r="E1426" t="s">
        <v>7144</v>
      </c>
      <c r="G1426" t="s">
        <v>4504</v>
      </c>
      <c r="H1426" t="s">
        <v>4514</v>
      </c>
      <c r="I1426" t="s">
        <v>4637</v>
      </c>
      <c r="J1426" t="s">
        <v>4638</v>
      </c>
      <c r="K1426" t="s">
        <v>4639</v>
      </c>
      <c r="L1426" t="s">
        <v>4640</v>
      </c>
      <c r="M1426" t="s">
        <v>4641</v>
      </c>
      <c r="N1426" t="s">
        <v>4642</v>
      </c>
      <c r="O1426" t="s">
        <v>4643</v>
      </c>
      <c r="P1426" t="s">
        <v>5240</v>
      </c>
      <c r="Q1426" t="s">
        <v>7139</v>
      </c>
      <c r="R1426" t="s">
        <v>7140</v>
      </c>
      <c r="S1426" t="s">
        <v>7141</v>
      </c>
      <c r="T1426" t="s">
        <v>7142</v>
      </c>
    </row>
    <row r="1427" spans="1:25">
      <c r="A1427" t="s">
        <v>3071</v>
      </c>
      <c r="B1427" t="s">
        <v>3072</v>
      </c>
      <c r="C1427" t="s">
        <v>7137</v>
      </c>
      <c r="E1427" t="s">
        <v>7145</v>
      </c>
      <c r="G1427" t="s">
        <v>4504</v>
      </c>
      <c r="H1427" t="s">
        <v>4514</v>
      </c>
      <c r="I1427" t="s">
        <v>4637</v>
      </c>
      <c r="J1427" t="s">
        <v>4638</v>
      </c>
      <c r="K1427" t="s">
        <v>4639</v>
      </c>
      <c r="L1427" t="s">
        <v>4640</v>
      </c>
      <c r="M1427" t="s">
        <v>4641</v>
      </c>
      <c r="N1427" t="s">
        <v>4642</v>
      </c>
      <c r="O1427" t="s">
        <v>4643</v>
      </c>
      <c r="P1427" t="s">
        <v>5240</v>
      </c>
      <c r="Q1427" t="s">
        <v>7139</v>
      </c>
      <c r="R1427" t="s">
        <v>7140</v>
      </c>
      <c r="S1427" t="s">
        <v>7141</v>
      </c>
      <c r="T1427" t="s">
        <v>7142</v>
      </c>
    </row>
    <row r="1428" spans="1:25">
      <c r="A1428" t="s">
        <v>3073</v>
      </c>
      <c r="B1428" t="s">
        <v>3074</v>
      </c>
      <c r="C1428" t="s">
        <v>7137</v>
      </c>
      <c r="E1428" t="s">
        <v>7146</v>
      </c>
      <c r="G1428" t="s">
        <v>4504</v>
      </c>
      <c r="H1428" t="s">
        <v>4514</v>
      </c>
      <c r="I1428" t="s">
        <v>4637</v>
      </c>
      <c r="J1428" t="s">
        <v>4638</v>
      </c>
      <c r="K1428" t="s">
        <v>4639</v>
      </c>
      <c r="L1428" t="s">
        <v>4640</v>
      </c>
      <c r="M1428" t="s">
        <v>4641</v>
      </c>
      <c r="N1428" t="s">
        <v>4642</v>
      </c>
      <c r="O1428" t="s">
        <v>4643</v>
      </c>
      <c r="P1428" t="s">
        <v>5240</v>
      </c>
      <c r="Q1428" t="s">
        <v>7139</v>
      </c>
      <c r="R1428" t="s">
        <v>7140</v>
      </c>
      <c r="S1428" t="s">
        <v>7141</v>
      </c>
      <c r="T1428" t="s">
        <v>7142</v>
      </c>
    </row>
    <row r="1429" spans="1:25">
      <c r="A1429" t="s">
        <v>3075</v>
      </c>
      <c r="B1429" t="s">
        <v>3076</v>
      </c>
      <c r="C1429" t="s">
        <v>7137</v>
      </c>
      <c r="E1429" t="s">
        <v>7147</v>
      </c>
      <c r="G1429" t="s">
        <v>4504</v>
      </c>
      <c r="H1429" t="s">
        <v>4514</v>
      </c>
      <c r="I1429" t="s">
        <v>4637</v>
      </c>
      <c r="J1429" t="s">
        <v>4638</v>
      </c>
      <c r="K1429" t="s">
        <v>4639</v>
      </c>
      <c r="L1429" t="s">
        <v>4640</v>
      </c>
      <c r="M1429" t="s">
        <v>4641</v>
      </c>
      <c r="N1429" t="s">
        <v>4642</v>
      </c>
      <c r="O1429" t="s">
        <v>4643</v>
      </c>
      <c r="P1429" t="s">
        <v>5240</v>
      </c>
      <c r="Q1429" t="s">
        <v>7139</v>
      </c>
      <c r="R1429" t="s">
        <v>7140</v>
      </c>
      <c r="S1429" t="s">
        <v>7141</v>
      </c>
      <c r="T1429" t="s">
        <v>7142</v>
      </c>
    </row>
    <row r="1430" spans="1:25">
      <c r="A1430" t="s">
        <v>3077</v>
      </c>
      <c r="B1430" t="s">
        <v>3078</v>
      </c>
      <c r="C1430" t="s">
        <v>7148</v>
      </c>
      <c r="E1430" t="s">
        <v>7149</v>
      </c>
      <c r="G1430" t="s">
        <v>4504</v>
      </c>
      <c r="H1430" t="s">
        <v>4514</v>
      </c>
      <c r="I1430" t="s">
        <v>4637</v>
      </c>
      <c r="J1430" t="s">
        <v>4638</v>
      </c>
      <c r="K1430" t="s">
        <v>4639</v>
      </c>
      <c r="L1430" t="s">
        <v>4640</v>
      </c>
      <c r="M1430" t="s">
        <v>6036</v>
      </c>
      <c r="N1430" t="s">
        <v>6037</v>
      </c>
      <c r="O1430" t="s">
        <v>6038</v>
      </c>
      <c r="P1430" t="s">
        <v>6039</v>
      </c>
      <c r="Q1430" t="s">
        <v>6040</v>
      </c>
      <c r="R1430" t="s">
        <v>6041</v>
      </c>
      <c r="S1430" t="s">
        <v>6042</v>
      </c>
      <c r="T1430" t="s">
        <v>6043</v>
      </c>
      <c r="U1430" t="s">
        <v>7150</v>
      </c>
      <c r="V1430" t="s">
        <v>7151</v>
      </c>
      <c r="W1430" t="s">
        <v>7152</v>
      </c>
      <c r="X1430" t="s">
        <v>7153</v>
      </c>
      <c r="Y1430" t="s">
        <v>7154</v>
      </c>
    </row>
    <row r="1431" spans="1:25">
      <c r="A1431" t="s">
        <v>3079</v>
      </c>
      <c r="B1431" t="s">
        <v>3080</v>
      </c>
      <c r="C1431" t="s">
        <v>7148</v>
      </c>
      <c r="E1431" t="s">
        <v>7155</v>
      </c>
      <c r="G1431" t="s">
        <v>4504</v>
      </c>
      <c r="H1431" t="s">
        <v>4514</v>
      </c>
      <c r="I1431" t="s">
        <v>4637</v>
      </c>
      <c r="J1431" t="s">
        <v>4638</v>
      </c>
      <c r="K1431" t="s">
        <v>4639</v>
      </c>
      <c r="L1431" t="s">
        <v>4640</v>
      </c>
      <c r="M1431" t="s">
        <v>6036</v>
      </c>
      <c r="N1431" t="s">
        <v>6037</v>
      </c>
      <c r="O1431" t="s">
        <v>6038</v>
      </c>
      <c r="P1431" t="s">
        <v>6039</v>
      </c>
      <c r="Q1431" t="s">
        <v>6040</v>
      </c>
      <c r="R1431" t="s">
        <v>6041</v>
      </c>
      <c r="S1431" t="s">
        <v>6042</v>
      </c>
      <c r="T1431" t="s">
        <v>6043</v>
      </c>
      <c r="U1431" t="s">
        <v>7150</v>
      </c>
      <c r="V1431" t="s">
        <v>7151</v>
      </c>
      <c r="W1431" t="s">
        <v>7152</v>
      </c>
      <c r="X1431" t="s">
        <v>7153</v>
      </c>
      <c r="Y1431" t="s">
        <v>7154</v>
      </c>
    </row>
    <row r="1432" spans="1:25">
      <c r="A1432" t="s">
        <v>3081</v>
      </c>
      <c r="B1432" t="s">
        <v>3082</v>
      </c>
      <c r="C1432" t="s">
        <v>7148</v>
      </c>
      <c r="E1432" t="s">
        <v>7156</v>
      </c>
      <c r="G1432" t="s">
        <v>4504</v>
      </c>
      <c r="H1432" t="s">
        <v>4514</v>
      </c>
      <c r="I1432" t="s">
        <v>4637</v>
      </c>
      <c r="J1432" t="s">
        <v>4638</v>
      </c>
      <c r="K1432" t="s">
        <v>4639</v>
      </c>
      <c r="L1432" t="s">
        <v>4640</v>
      </c>
      <c r="M1432" t="s">
        <v>6036</v>
      </c>
      <c r="N1432" t="s">
        <v>6037</v>
      </c>
      <c r="O1432" t="s">
        <v>6038</v>
      </c>
      <c r="P1432" t="s">
        <v>6039</v>
      </c>
      <c r="Q1432" t="s">
        <v>6040</v>
      </c>
      <c r="R1432" t="s">
        <v>6041</v>
      </c>
      <c r="S1432" t="s">
        <v>6042</v>
      </c>
      <c r="T1432" t="s">
        <v>6043</v>
      </c>
      <c r="U1432" t="s">
        <v>7150</v>
      </c>
      <c r="V1432" t="s">
        <v>7151</v>
      </c>
      <c r="W1432" t="s">
        <v>7152</v>
      </c>
      <c r="X1432" t="s">
        <v>7153</v>
      </c>
      <c r="Y1432" t="s">
        <v>7154</v>
      </c>
    </row>
    <row r="1433" spans="1:25">
      <c r="A1433" t="s">
        <v>3083</v>
      </c>
      <c r="B1433" t="s">
        <v>3084</v>
      </c>
      <c r="C1433" t="s">
        <v>7148</v>
      </c>
      <c r="E1433" t="s">
        <v>7157</v>
      </c>
      <c r="G1433" t="s">
        <v>4504</v>
      </c>
      <c r="H1433" t="s">
        <v>4514</v>
      </c>
      <c r="I1433" t="s">
        <v>4637</v>
      </c>
      <c r="J1433" t="s">
        <v>4638</v>
      </c>
      <c r="K1433" t="s">
        <v>4639</v>
      </c>
      <c r="L1433" t="s">
        <v>4640</v>
      </c>
      <c r="M1433" t="s">
        <v>6036</v>
      </c>
      <c r="N1433" t="s">
        <v>6037</v>
      </c>
      <c r="O1433" t="s">
        <v>6038</v>
      </c>
      <c r="P1433" t="s">
        <v>6039</v>
      </c>
      <c r="Q1433" t="s">
        <v>6040</v>
      </c>
      <c r="R1433" t="s">
        <v>6041</v>
      </c>
      <c r="S1433" t="s">
        <v>6042</v>
      </c>
      <c r="T1433" t="s">
        <v>6043</v>
      </c>
      <c r="U1433" t="s">
        <v>7150</v>
      </c>
      <c r="V1433" t="s">
        <v>7151</v>
      </c>
      <c r="W1433" t="s">
        <v>7152</v>
      </c>
      <c r="X1433" t="s">
        <v>7153</v>
      </c>
      <c r="Y1433" t="s">
        <v>7154</v>
      </c>
    </row>
    <row r="1434" spans="1:25">
      <c r="A1434" t="s">
        <v>3085</v>
      </c>
      <c r="B1434" t="s">
        <v>3086</v>
      </c>
      <c r="C1434" t="s">
        <v>7148</v>
      </c>
      <c r="E1434" t="s">
        <v>7158</v>
      </c>
      <c r="G1434" t="s">
        <v>4504</v>
      </c>
      <c r="H1434" t="s">
        <v>4514</v>
      </c>
      <c r="I1434" t="s">
        <v>4637</v>
      </c>
      <c r="J1434" t="s">
        <v>4638</v>
      </c>
      <c r="K1434" t="s">
        <v>4639</v>
      </c>
      <c r="L1434" t="s">
        <v>4640</v>
      </c>
      <c r="M1434" t="s">
        <v>6036</v>
      </c>
      <c r="N1434" t="s">
        <v>6037</v>
      </c>
      <c r="O1434" t="s">
        <v>6038</v>
      </c>
      <c r="P1434" t="s">
        <v>6039</v>
      </c>
      <c r="Q1434" t="s">
        <v>6040</v>
      </c>
      <c r="R1434" t="s">
        <v>6041</v>
      </c>
      <c r="S1434" t="s">
        <v>6042</v>
      </c>
      <c r="T1434" t="s">
        <v>6043</v>
      </c>
      <c r="U1434" t="s">
        <v>7150</v>
      </c>
      <c r="V1434" t="s">
        <v>7151</v>
      </c>
      <c r="W1434" t="s">
        <v>7152</v>
      </c>
      <c r="X1434" t="s">
        <v>7153</v>
      </c>
      <c r="Y1434" t="s">
        <v>7154</v>
      </c>
    </row>
    <row r="1435" spans="1:25">
      <c r="A1435" t="s">
        <v>3087</v>
      </c>
      <c r="B1435" t="s">
        <v>3088</v>
      </c>
      <c r="C1435" t="s">
        <v>7148</v>
      </c>
      <c r="E1435" t="s">
        <v>7159</v>
      </c>
      <c r="G1435" t="s">
        <v>4504</v>
      </c>
      <c r="H1435" t="s">
        <v>4514</v>
      </c>
      <c r="I1435" t="s">
        <v>4637</v>
      </c>
      <c r="J1435" t="s">
        <v>4638</v>
      </c>
      <c r="K1435" t="s">
        <v>4639</v>
      </c>
      <c r="L1435" t="s">
        <v>4640</v>
      </c>
      <c r="M1435" t="s">
        <v>6036</v>
      </c>
      <c r="N1435" t="s">
        <v>6037</v>
      </c>
      <c r="O1435" t="s">
        <v>6038</v>
      </c>
      <c r="P1435" t="s">
        <v>6039</v>
      </c>
      <c r="Q1435" t="s">
        <v>6040</v>
      </c>
      <c r="R1435" t="s">
        <v>6041</v>
      </c>
      <c r="S1435" t="s">
        <v>6042</v>
      </c>
      <c r="T1435" t="s">
        <v>6043</v>
      </c>
      <c r="U1435" t="s">
        <v>7150</v>
      </c>
      <c r="V1435" t="s">
        <v>7151</v>
      </c>
      <c r="W1435" t="s">
        <v>7152</v>
      </c>
      <c r="X1435" t="s">
        <v>7153</v>
      </c>
      <c r="Y1435" t="s">
        <v>7154</v>
      </c>
    </row>
    <row r="1436" spans="1:25">
      <c r="A1436" t="s">
        <v>3089</v>
      </c>
      <c r="B1436" t="s">
        <v>3090</v>
      </c>
      <c r="C1436" t="s">
        <v>7148</v>
      </c>
      <c r="E1436" t="s">
        <v>7160</v>
      </c>
      <c r="G1436" t="s">
        <v>4504</v>
      </c>
      <c r="H1436" t="s">
        <v>4514</v>
      </c>
      <c r="I1436" t="s">
        <v>4637</v>
      </c>
      <c r="J1436" t="s">
        <v>4638</v>
      </c>
      <c r="K1436" t="s">
        <v>4639</v>
      </c>
      <c r="L1436" t="s">
        <v>4640</v>
      </c>
      <c r="M1436" t="s">
        <v>6036</v>
      </c>
      <c r="N1436" t="s">
        <v>6037</v>
      </c>
      <c r="O1436" t="s">
        <v>6038</v>
      </c>
      <c r="P1436" t="s">
        <v>6039</v>
      </c>
      <c r="Q1436" t="s">
        <v>6040</v>
      </c>
      <c r="R1436" t="s">
        <v>6041</v>
      </c>
      <c r="S1436" t="s">
        <v>6042</v>
      </c>
      <c r="T1436" t="s">
        <v>6043</v>
      </c>
      <c r="U1436" t="s">
        <v>7150</v>
      </c>
      <c r="V1436" t="s">
        <v>7151</v>
      </c>
      <c r="W1436" t="s">
        <v>7152</v>
      </c>
      <c r="X1436" t="s">
        <v>7153</v>
      </c>
      <c r="Y1436" t="s">
        <v>7154</v>
      </c>
    </row>
    <row r="1437" spans="1:25">
      <c r="A1437" t="s">
        <v>3091</v>
      </c>
      <c r="B1437" t="s">
        <v>3092</v>
      </c>
      <c r="C1437" t="s">
        <v>7148</v>
      </c>
      <c r="E1437" t="s">
        <v>7161</v>
      </c>
      <c r="G1437" t="s">
        <v>4504</v>
      </c>
      <c r="H1437" t="s">
        <v>4514</v>
      </c>
      <c r="I1437" t="s">
        <v>4637</v>
      </c>
      <c r="J1437" t="s">
        <v>4638</v>
      </c>
      <c r="K1437" t="s">
        <v>4639</v>
      </c>
      <c r="L1437" t="s">
        <v>4640</v>
      </c>
      <c r="M1437" t="s">
        <v>6036</v>
      </c>
      <c r="N1437" t="s">
        <v>6037</v>
      </c>
      <c r="O1437" t="s">
        <v>6038</v>
      </c>
      <c r="P1437" t="s">
        <v>6039</v>
      </c>
      <c r="Q1437" t="s">
        <v>6040</v>
      </c>
      <c r="R1437" t="s">
        <v>6041</v>
      </c>
      <c r="S1437" t="s">
        <v>6042</v>
      </c>
      <c r="T1437" t="s">
        <v>6043</v>
      </c>
      <c r="U1437" t="s">
        <v>7150</v>
      </c>
      <c r="V1437" t="s">
        <v>7151</v>
      </c>
      <c r="W1437" t="s">
        <v>7152</v>
      </c>
      <c r="X1437" t="s">
        <v>7153</v>
      </c>
      <c r="Y1437" t="s">
        <v>7154</v>
      </c>
    </row>
    <row r="1438" spans="1:25">
      <c r="A1438" t="s">
        <v>3093</v>
      </c>
      <c r="B1438" t="s">
        <v>3094</v>
      </c>
      <c r="C1438" t="s">
        <v>7148</v>
      </c>
      <c r="E1438" t="s">
        <v>7162</v>
      </c>
      <c r="G1438" t="s">
        <v>4504</v>
      </c>
      <c r="H1438" t="s">
        <v>4514</v>
      </c>
      <c r="I1438" t="s">
        <v>4637</v>
      </c>
      <c r="J1438" t="s">
        <v>4638</v>
      </c>
      <c r="K1438" t="s">
        <v>4639</v>
      </c>
      <c r="L1438" t="s">
        <v>4640</v>
      </c>
      <c r="M1438" t="s">
        <v>6036</v>
      </c>
      <c r="N1438" t="s">
        <v>6037</v>
      </c>
      <c r="O1438" t="s">
        <v>6038</v>
      </c>
      <c r="P1438" t="s">
        <v>6039</v>
      </c>
      <c r="Q1438" t="s">
        <v>6040</v>
      </c>
      <c r="R1438" t="s">
        <v>6041</v>
      </c>
      <c r="S1438" t="s">
        <v>6042</v>
      </c>
      <c r="T1438" t="s">
        <v>6043</v>
      </c>
      <c r="U1438" t="s">
        <v>7150</v>
      </c>
      <c r="V1438" t="s">
        <v>7151</v>
      </c>
      <c r="W1438" t="s">
        <v>7152</v>
      </c>
      <c r="X1438" t="s">
        <v>7153</v>
      </c>
      <c r="Y1438" t="s">
        <v>7154</v>
      </c>
    </row>
    <row r="1439" spans="1:25">
      <c r="A1439" t="s">
        <v>3095</v>
      </c>
      <c r="B1439" t="s">
        <v>3096</v>
      </c>
      <c r="C1439" t="s">
        <v>7148</v>
      </c>
      <c r="E1439" t="s">
        <v>7163</v>
      </c>
      <c r="G1439" t="s">
        <v>4504</v>
      </c>
      <c r="H1439" t="s">
        <v>4514</v>
      </c>
      <c r="I1439" t="s">
        <v>4637</v>
      </c>
      <c r="J1439" t="s">
        <v>4638</v>
      </c>
      <c r="K1439" t="s">
        <v>4639</v>
      </c>
      <c r="L1439" t="s">
        <v>4640</v>
      </c>
      <c r="M1439" t="s">
        <v>6036</v>
      </c>
      <c r="N1439" t="s">
        <v>6037</v>
      </c>
      <c r="O1439" t="s">
        <v>6038</v>
      </c>
      <c r="P1439" t="s">
        <v>6039</v>
      </c>
      <c r="Q1439" t="s">
        <v>6040</v>
      </c>
      <c r="R1439" t="s">
        <v>6041</v>
      </c>
      <c r="S1439" t="s">
        <v>6042</v>
      </c>
      <c r="T1439" t="s">
        <v>6043</v>
      </c>
      <c r="U1439" t="s">
        <v>7150</v>
      </c>
      <c r="V1439" t="s">
        <v>7151</v>
      </c>
      <c r="W1439" t="s">
        <v>7152</v>
      </c>
      <c r="X1439" t="s">
        <v>7153</v>
      </c>
      <c r="Y1439" t="s">
        <v>7154</v>
      </c>
    </row>
    <row r="1440" spans="1:25">
      <c r="A1440" t="s">
        <v>3097</v>
      </c>
      <c r="B1440" t="s">
        <v>3098</v>
      </c>
      <c r="C1440" t="s">
        <v>7148</v>
      </c>
      <c r="E1440" t="s">
        <v>7164</v>
      </c>
      <c r="G1440" t="s">
        <v>4504</v>
      </c>
      <c r="H1440" t="s">
        <v>4514</v>
      </c>
      <c r="I1440" t="s">
        <v>4637</v>
      </c>
      <c r="J1440" t="s">
        <v>4638</v>
      </c>
      <c r="K1440" t="s">
        <v>4639</v>
      </c>
      <c r="L1440" t="s">
        <v>4640</v>
      </c>
      <c r="M1440" t="s">
        <v>6036</v>
      </c>
      <c r="N1440" t="s">
        <v>6037</v>
      </c>
      <c r="O1440" t="s">
        <v>6038</v>
      </c>
      <c r="P1440" t="s">
        <v>6039</v>
      </c>
      <c r="Q1440" t="s">
        <v>6040</v>
      </c>
      <c r="R1440" t="s">
        <v>6041</v>
      </c>
      <c r="S1440" t="s">
        <v>6042</v>
      </c>
      <c r="T1440" t="s">
        <v>6043</v>
      </c>
      <c r="U1440" t="s">
        <v>7150</v>
      </c>
      <c r="V1440" t="s">
        <v>7151</v>
      </c>
      <c r="W1440" t="s">
        <v>7152</v>
      </c>
      <c r="X1440" t="s">
        <v>7153</v>
      </c>
      <c r="Y1440" t="s">
        <v>7154</v>
      </c>
    </row>
    <row r="1441" spans="1:23">
      <c r="A1441" t="s">
        <v>3103</v>
      </c>
      <c r="B1441" t="s">
        <v>3104</v>
      </c>
      <c r="C1441" t="s">
        <v>7165</v>
      </c>
      <c r="E1441" t="s">
        <v>7166</v>
      </c>
      <c r="G1441" t="s">
        <v>4495</v>
      </c>
      <c r="H1441" t="s">
        <v>4496</v>
      </c>
      <c r="I1441" t="s">
        <v>4679</v>
      </c>
      <c r="J1441" t="s">
        <v>4680</v>
      </c>
      <c r="K1441" t="s">
        <v>5756</v>
      </c>
      <c r="L1441" t="s">
        <v>6558</v>
      </c>
    </row>
    <row r="1442" spans="1:23">
      <c r="A1442" t="s">
        <v>3105</v>
      </c>
      <c r="B1442" t="s">
        <v>3106</v>
      </c>
      <c r="C1442" t="s">
        <v>7165</v>
      </c>
      <c r="E1442" t="s">
        <v>7167</v>
      </c>
      <c r="G1442" t="s">
        <v>4495</v>
      </c>
      <c r="H1442" t="s">
        <v>4496</v>
      </c>
      <c r="I1442" t="s">
        <v>4679</v>
      </c>
      <c r="J1442" t="s">
        <v>4680</v>
      </c>
      <c r="K1442" t="s">
        <v>5756</v>
      </c>
      <c r="L1442" t="s">
        <v>6558</v>
      </c>
    </row>
    <row r="1443" spans="1:23">
      <c r="A1443" t="s">
        <v>3107</v>
      </c>
      <c r="B1443" t="s">
        <v>3108</v>
      </c>
      <c r="C1443" t="s">
        <v>7168</v>
      </c>
      <c r="E1443" t="s">
        <v>7169</v>
      </c>
      <c r="G1443" t="s">
        <v>4504</v>
      </c>
      <c r="H1443" t="s">
        <v>4536</v>
      </c>
      <c r="I1443" t="s">
        <v>4537</v>
      </c>
      <c r="J1443" t="s">
        <v>4538</v>
      </c>
      <c r="K1443" t="s">
        <v>4539</v>
      </c>
      <c r="L1443" t="s">
        <v>5277</v>
      </c>
      <c r="M1443" t="s">
        <v>5774</v>
      </c>
      <c r="N1443" t="s">
        <v>5775</v>
      </c>
      <c r="O1443" t="s">
        <v>6172</v>
      </c>
      <c r="P1443" t="s">
        <v>6173</v>
      </c>
    </row>
    <row r="1444" spans="1:23">
      <c r="A1444" t="s">
        <v>3109</v>
      </c>
      <c r="B1444" t="s">
        <v>3110</v>
      </c>
      <c r="C1444" t="s">
        <v>7168</v>
      </c>
      <c r="E1444" t="s">
        <v>7169</v>
      </c>
      <c r="G1444" t="s">
        <v>4504</v>
      </c>
      <c r="H1444" t="s">
        <v>4536</v>
      </c>
      <c r="I1444" t="s">
        <v>4537</v>
      </c>
      <c r="J1444" t="s">
        <v>4538</v>
      </c>
      <c r="K1444" t="s">
        <v>4539</v>
      </c>
      <c r="L1444" t="s">
        <v>5277</v>
      </c>
      <c r="M1444" t="s">
        <v>5774</v>
      </c>
      <c r="N1444" t="s">
        <v>5775</v>
      </c>
      <c r="O1444" t="s">
        <v>6172</v>
      </c>
      <c r="P1444" t="s">
        <v>6173</v>
      </c>
    </row>
    <row r="1445" spans="1:23">
      <c r="A1445" t="s">
        <v>3111</v>
      </c>
      <c r="B1445" t="s">
        <v>3112</v>
      </c>
      <c r="C1445" t="s">
        <v>7170</v>
      </c>
      <c r="E1445" t="s">
        <v>7171</v>
      </c>
      <c r="G1445" t="s">
        <v>4495</v>
      </c>
      <c r="H1445" t="s">
        <v>4496</v>
      </c>
      <c r="I1445" t="s">
        <v>4497</v>
      </c>
      <c r="J1445" t="s">
        <v>4586</v>
      </c>
      <c r="K1445" t="s">
        <v>4612</v>
      </c>
      <c r="L1445" t="s">
        <v>7172</v>
      </c>
    </row>
    <row r="1446" spans="1:23">
      <c r="A1446" t="s">
        <v>3113</v>
      </c>
      <c r="B1446" t="s">
        <v>3114</v>
      </c>
      <c r="C1446" t="s">
        <v>7170</v>
      </c>
      <c r="E1446" t="s">
        <v>7173</v>
      </c>
      <c r="G1446" t="s">
        <v>4495</v>
      </c>
      <c r="H1446" t="s">
        <v>4496</v>
      </c>
      <c r="I1446" t="s">
        <v>4497</v>
      </c>
      <c r="J1446" t="s">
        <v>4586</v>
      </c>
      <c r="K1446" t="s">
        <v>4612</v>
      </c>
      <c r="L1446" t="s">
        <v>7172</v>
      </c>
    </row>
    <row r="1447" spans="1:23">
      <c r="A1447" t="s">
        <v>3115</v>
      </c>
      <c r="B1447" t="s">
        <v>3116</v>
      </c>
      <c r="C1447" t="s">
        <v>7174</v>
      </c>
      <c r="E1447" t="s">
        <v>7175</v>
      </c>
      <c r="G1447" t="s">
        <v>4504</v>
      </c>
      <c r="H1447" t="s">
        <v>4536</v>
      </c>
      <c r="I1447" t="s">
        <v>4537</v>
      </c>
      <c r="J1447" t="s">
        <v>4538</v>
      </c>
      <c r="K1447" t="s">
        <v>4654</v>
      </c>
      <c r="L1447" t="s">
        <v>4655</v>
      </c>
      <c r="M1447" t="s">
        <v>4656</v>
      </c>
      <c r="N1447" t="s">
        <v>4815</v>
      </c>
      <c r="O1447" t="s">
        <v>7176</v>
      </c>
    </row>
    <row r="1448" spans="1:23">
      <c r="A1448" t="s">
        <v>3117</v>
      </c>
      <c r="B1448" t="s">
        <v>3118</v>
      </c>
      <c r="C1448" t="s">
        <v>7174</v>
      </c>
      <c r="E1448" t="s">
        <v>7177</v>
      </c>
      <c r="G1448" t="s">
        <v>4504</v>
      </c>
      <c r="H1448" t="s">
        <v>4536</v>
      </c>
      <c r="I1448" t="s">
        <v>4537</v>
      </c>
      <c r="J1448" t="s">
        <v>4538</v>
      </c>
      <c r="K1448" t="s">
        <v>4654</v>
      </c>
      <c r="L1448" t="s">
        <v>4655</v>
      </c>
      <c r="M1448" t="s">
        <v>4656</v>
      </c>
      <c r="N1448" t="s">
        <v>4815</v>
      </c>
      <c r="O1448" t="s">
        <v>7176</v>
      </c>
    </row>
    <row r="1449" spans="1:23">
      <c r="A1449" t="s">
        <v>3119</v>
      </c>
      <c r="B1449" t="s">
        <v>3120</v>
      </c>
      <c r="C1449" t="s">
        <v>7174</v>
      </c>
      <c r="E1449" t="s">
        <v>7178</v>
      </c>
      <c r="G1449" t="s">
        <v>4504</v>
      </c>
      <c r="H1449" t="s">
        <v>4536</v>
      </c>
      <c r="I1449" t="s">
        <v>4537</v>
      </c>
      <c r="J1449" t="s">
        <v>4538</v>
      </c>
      <c r="K1449" t="s">
        <v>4654</v>
      </c>
      <c r="L1449" t="s">
        <v>4655</v>
      </c>
      <c r="M1449" t="s">
        <v>4656</v>
      </c>
      <c r="N1449" t="s">
        <v>4815</v>
      </c>
      <c r="O1449" t="s">
        <v>7176</v>
      </c>
    </row>
    <row r="1450" spans="1:23">
      <c r="A1450" t="s">
        <v>3121</v>
      </c>
      <c r="B1450" t="s">
        <v>3122</v>
      </c>
      <c r="C1450" t="s">
        <v>7179</v>
      </c>
      <c r="E1450" t="s">
        <v>7180</v>
      </c>
      <c r="G1450" t="s">
        <v>4495</v>
      </c>
      <c r="H1450" t="s">
        <v>4551</v>
      </c>
      <c r="I1450" t="s">
        <v>4552</v>
      </c>
      <c r="J1450" t="s">
        <v>4722</v>
      </c>
      <c r="K1450" t="s">
        <v>4723</v>
      </c>
      <c r="L1450" t="s">
        <v>4724</v>
      </c>
    </row>
    <row r="1451" spans="1:23">
      <c r="A1451" t="s">
        <v>3123</v>
      </c>
      <c r="B1451" t="s">
        <v>3124</v>
      </c>
      <c r="C1451" t="s">
        <v>4753</v>
      </c>
      <c r="E1451" t="s">
        <v>7181</v>
      </c>
      <c r="G1451" t="s">
        <v>4504</v>
      </c>
      <c r="H1451" t="s">
        <v>4514</v>
      </c>
      <c r="I1451" t="s">
        <v>4637</v>
      </c>
      <c r="J1451" t="s">
        <v>4638</v>
      </c>
      <c r="K1451" t="s">
        <v>4639</v>
      </c>
      <c r="L1451" t="s">
        <v>4640</v>
      </c>
      <c r="M1451" t="s">
        <v>4755</v>
      </c>
      <c r="N1451" t="s">
        <v>4756</v>
      </c>
      <c r="O1451" t="s">
        <v>4757</v>
      </c>
      <c r="P1451" t="s">
        <v>4758</v>
      </c>
      <c r="Q1451" t="s">
        <v>4759</v>
      </c>
      <c r="R1451" t="s">
        <v>4760</v>
      </c>
      <c r="S1451" t="s">
        <v>4761</v>
      </c>
      <c r="T1451" t="s">
        <v>4762</v>
      </c>
      <c r="U1451" t="s">
        <v>4763</v>
      </c>
      <c r="V1451" t="s">
        <v>4764</v>
      </c>
      <c r="W1451" t="s">
        <v>4765</v>
      </c>
    </row>
    <row r="1452" spans="1:23">
      <c r="A1452" t="s">
        <v>3125</v>
      </c>
      <c r="B1452" t="s">
        <v>3126</v>
      </c>
      <c r="C1452" t="s">
        <v>4753</v>
      </c>
      <c r="E1452" t="s">
        <v>7182</v>
      </c>
      <c r="G1452" t="s">
        <v>4504</v>
      </c>
      <c r="H1452" t="s">
        <v>4514</v>
      </c>
      <c r="I1452" t="s">
        <v>4637</v>
      </c>
      <c r="J1452" t="s">
        <v>4638</v>
      </c>
      <c r="K1452" t="s">
        <v>4639</v>
      </c>
      <c r="L1452" t="s">
        <v>4640</v>
      </c>
      <c r="M1452" t="s">
        <v>4755</v>
      </c>
      <c r="N1452" t="s">
        <v>4756</v>
      </c>
      <c r="O1452" t="s">
        <v>4757</v>
      </c>
      <c r="P1452" t="s">
        <v>4758</v>
      </c>
      <c r="Q1452" t="s">
        <v>4759</v>
      </c>
      <c r="R1452" t="s">
        <v>4760</v>
      </c>
      <c r="S1452" t="s">
        <v>4761</v>
      </c>
      <c r="T1452" t="s">
        <v>4762</v>
      </c>
      <c r="U1452" t="s">
        <v>4763</v>
      </c>
      <c r="V1452" t="s">
        <v>4764</v>
      </c>
      <c r="W1452" t="s">
        <v>4765</v>
      </c>
    </row>
    <row r="1453" spans="1:23">
      <c r="A1453" t="s">
        <v>3127</v>
      </c>
      <c r="B1453" t="s">
        <v>3128</v>
      </c>
      <c r="C1453" t="s">
        <v>4753</v>
      </c>
      <c r="E1453" t="s">
        <v>7183</v>
      </c>
      <c r="G1453" t="s">
        <v>4504</v>
      </c>
      <c r="H1453" t="s">
        <v>4514</v>
      </c>
      <c r="I1453" t="s">
        <v>4637</v>
      </c>
      <c r="J1453" t="s">
        <v>4638</v>
      </c>
      <c r="K1453" t="s">
        <v>4639</v>
      </c>
      <c r="L1453" t="s">
        <v>4640</v>
      </c>
      <c r="M1453" t="s">
        <v>4755</v>
      </c>
      <c r="N1453" t="s">
        <v>4756</v>
      </c>
      <c r="O1453" t="s">
        <v>4757</v>
      </c>
      <c r="P1453" t="s">
        <v>4758</v>
      </c>
      <c r="Q1453" t="s">
        <v>4759</v>
      </c>
      <c r="R1453" t="s">
        <v>4760</v>
      </c>
      <c r="S1453" t="s">
        <v>4761</v>
      </c>
      <c r="T1453" t="s">
        <v>4762</v>
      </c>
      <c r="U1453" t="s">
        <v>4763</v>
      </c>
      <c r="V1453" t="s">
        <v>4764</v>
      </c>
      <c r="W1453" t="s">
        <v>4765</v>
      </c>
    </row>
    <row r="1454" spans="1:23">
      <c r="A1454" t="s">
        <v>3129</v>
      </c>
      <c r="B1454" t="s">
        <v>3130</v>
      </c>
      <c r="C1454" t="s">
        <v>4753</v>
      </c>
      <c r="E1454" t="s">
        <v>7184</v>
      </c>
      <c r="G1454" t="s">
        <v>4504</v>
      </c>
      <c r="H1454" t="s">
        <v>4514</v>
      </c>
      <c r="I1454" t="s">
        <v>4637</v>
      </c>
      <c r="J1454" t="s">
        <v>4638</v>
      </c>
      <c r="K1454" t="s">
        <v>4639</v>
      </c>
      <c r="L1454" t="s">
        <v>4640</v>
      </c>
      <c r="M1454" t="s">
        <v>4755</v>
      </c>
      <c r="N1454" t="s">
        <v>4756</v>
      </c>
      <c r="O1454" t="s">
        <v>4757</v>
      </c>
      <c r="P1454" t="s">
        <v>4758</v>
      </c>
      <c r="Q1454" t="s">
        <v>4759</v>
      </c>
      <c r="R1454" t="s">
        <v>4760</v>
      </c>
      <c r="S1454" t="s">
        <v>4761</v>
      </c>
      <c r="T1454" t="s">
        <v>4762</v>
      </c>
      <c r="U1454" t="s">
        <v>4763</v>
      </c>
      <c r="V1454" t="s">
        <v>4764</v>
      </c>
      <c r="W1454" t="s">
        <v>4765</v>
      </c>
    </row>
    <row r="1455" spans="1:23">
      <c r="A1455" t="s">
        <v>3131</v>
      </c>
      <c r="B1455" t="s">
        <v>3132</v>
      </c>
      <c r="C1455" t="s">
        <v>4753</v>
      </c>
      <c r="E1455" t="s">
        <v>7185</v>
      </c>
      <c r="G1455" t="s">
        <v>4504</v>
      </c>
      <c r="H1455" t="s">
        <v>4514</v>
      </c>
      <c r="I1455" t="s">
        <v>4637</v>
      </c>
      <c r="J1455" t="s">
        <v>4638</v>
      </c>
      <c r="K1455" t="s">
        <v>4639</v>
      </c>
      <c r="L1455" t="s">
        <v>4640</v>
      </c>
      <c r="M1455" t="s">
        <v>4755</v>
      </c>
      <c r="N1455" t="s">
        <v>4756</v>
      </c>
      <c r="O1455" t="s">
        <v>4757</v>
      </c>
      <c r="P1455" t="s">
        <v>4758</v>
      </c>
      <c r="Q1455" t="s">
        <v>4759</v>
      </c>
      <c r="R1455" t="s">
        <v>4760</v>
      </c>
      <c r="S1455" t="s">
        <v>4761</v>
      </c>
      <c r="T1455" t="s">
        <v>4762</v>
      </c>
      <c r="U1455" t="s">
        <v>4763</v>
      </c>
      <c r="V1455" t="s">
        <v>4764</v>
      </c>
      <c r="W1455" t="s">
        <v>4765</v>
      </c>
    </row>
    <row r="1456" spans="1:23">
      <c r="A1456" t="s">
        <v>3133</v>
      </c>
      <c r="B1456" t="s">
        <v>3134</v>
      </c>
      <c r="C1456" t="s">
        <v>4753</v>
      </c>
      <c r="E1456" t="s">
        <v>7186</v>
      </c>
      <c r="G1456" t="s">
        <v>4504</v>
      </c>
      <c r="H1456" t="s">
        <v>4514</v>
      </c>
      <c r="I1456" t="s">
        <v>4637</v>
      </c>
      <c r="J1456" t="s">
        <v>4638</v>
      </c>
      <c r="K1456" t="s">
        <v>4639</v>
      </c>
      <c r="L1456" t="s">
        <v>4640</v>
      </c>
      <c r="M1456" t="s">
        <v>4755</v>
      </c>
      <c r="N1456" t="s">
        <v>4756</v>
      </c>
      <c r="O1456" t="s">
        <v>4757</v>
      </c>
      <c r="P1456" t="s">
        <v>4758</v>
      </c>
      <c r="Q1456" t="s">
        <v>4759</v>
      </c>
      <c r="R1456" t="s">
        <v>4760</v>
      </c>
      <c r="S1456" t="s">
        <v>4761</v>
      </c>
      <c r="T1456" t="s">
        <v>4762</v>
      </c>
      <c r="U1456" t="s">
        <v>4763</v>
      </c>
      <c r="V1456" t="s">
        <v>4764</v>
      </c>
      <c r="W1456" t="s">
        <v>4765</v>
      </c>
    </row>
    <row r="1457" spans="1:22">
      <c r="A1457" t="s">
        <v>3135</v>
      </c>
      <c r="B1457" t="s">
        <v>3136</v>
      </c>
      <c r="C1457" t="s">
        <v>7187</v>
      </c>
      <c r="E1457" t="s">
        <v>7188</v>
      </c>
      <c r="G1457" t="s">
        <v>4504</v>
      </c>
      <c r="H1457" t="s">
        <v>4514</v>
      </c>
      <c r="I1457" t="s">
        <v>4637</v>
      </c>
      <c r="J1457" t="s">
        <v>4638</v>
      </c>
      <c r="K1457" t="s">
        <v>4639</v>
      </c>
      <c r="L1457" t="s">
        <v>4640</v>
      </c>
      <c r="M1457" t="s">
        <v>4641</v>
      </c>
      <c r="N1457" t="s">
        <v>4642</v>
      </c>
      <c r="O1457" t="s">
        <v>4643</v>
      </c>
      <c r="P1457" t="s">
        <v>5240</v>
      </c>
      <c r="Q1457" t="s">
        <v>5241</v>
      </c>
      <c r="R1457" t="s">
        <v>5242</v>
      </c>
      <c r="S1457" t="s">
        <v>5243</v>
      </c>
      <c r="T1457" t="s">
        <v>7189</v>
      </c>
    </row>
    <row r="1458" spans="1:22">
      <c r="A1458" t="s">
        <v>3137</v>
      </c>
      <c r="B1458" t="s">
        <v>3138</v>
      </c>
      <c r="C1458" t="s">
        <v>7187</v>
      </c>
      <c r="E1458" t="s">
        <v>7190</v>
      </c>
      <c r="G1458" t="s">
        <v>4504</v>
      </c>
      <c r="H1458" t="s">
        <v>4514</v>
      </c>
      <c r="I1458" t="s">
        <v>4637</v>
      </c>
      <c r="J1458" t="s">
        <v>4638</v>
      </c>
      <c r="K1458" t="s">
        <v>4639</v>
      </c>
      <c r="L1458" t="s">
        <v>4640</v>
      </c>
      <c r="M1458" t="s">
        <v>4641</v>
      </c>
      <c r="N1458" t="s">
        <v>4642</v>
      </c>
      <c r="O1458" t="s">
        <v>4643</v>
      </c>
      <c r="P1458" t="s">
        <v>5240</v>
      </c>
      <c r="Q1458" t="s">
        <v>5241</v>
      </c>
      <c r="R1458" t="s">
        <v>5242</v>
      </c>
      <c r="S1458" t="s">
        <v>5243</v>
      </c>
      <c r="T1458" t="s">
        <v>7189</v>
      </c>
    </row>
    <row r="1459" spans="1:22">
      <c r="A1459" t="s">
        <v>3139</v>
      </c>
      <c r="B1459" t="s">
        <v>3140</v>
      </c>
      <c r="C1459" t="s">
        <v>7187</v>
      </c>
      <c r="E1459" t="s">
        <v>7191</v>
      </c>
      <c r="G1459" t="s">
        <v>4504</v>
      </c>
      <c r="H1459" t="s">
        <v>4514</v>
      </c>
      <c r="I1459" t="s">
        <v>4637</v>
      </c>
      <c r="J1459" t="s">
        <v>4638</v>
      </c>
      <c r="K1459" t="s">
        <v>4639</v>
      </c>
      <c r="L1459" t="s">
        <v>4640</v>
      </c>
      <c r="M1459" t="s">
        <v>4641</v>
      </c>
      <c r="N1459" t="s">
        <v>4642</v>
      </c>
      <c r="O1459" t="s">
        <v>4643</v>
      </c>
      <c r="P1459" t="s">
        <v>5240</v>
      </c>
      <c r="Q1459" t="s">
        <v>5241</v>
      </c>
      <c r="R1459" t="s">
        <v>5242</v>
      </c>
      <c r="S1459" t="s">
        <v>5243</v>
      </c>
      <c r="T1459" t="s">
        <v>7189</v>
      </c>
    </row>
    <row r="1460" spans="1:22">
      <c r="A1460" t="s">
        <v>3141</v>
      </c>
      <c r="B1460" t="s">
        <v>3142</v>
      </c>
      <c r="C1460" t="s">
        <v>7187</v>
      </c>
      <c r="E1460" t="s">
        <v>7192</v>
      </c>
      <c r="G1460" t="s">
        <v>4504</v>
      </c>
      <c r="H1460" t="s">
        <v>4514</v>
      </c>
      <c r="I1460" t="s">
        <v>4637</v>
      </c>
      <c r="J1460" t="s">
        <v>4638</v>
      </c>
      <c r="K1460" t="s">
        <v>4639</v>
      </c>
      <c r="L1460" t="s">
        <v>4640</v>
      </c>
      <c r="M1460" t="s">
        <v>4641</v>
      </c>
      <c r="N1460" t="s">
        <v>4642</v>
      </c>
      <c r="O1460" t="s">
        <v>4643</v>
      </c>
      <c r="P1460" t="s">
        <v>5240</v>
      </c>
      <c r="Q1460" t="s">
        <v>5241</v>
      </c>
      <c r="R1460" t="s">
        <v>5242</v>
      </c>
      <c r="S1460" t="s">
        <v>5243</v>
      </c>
      <c r="T1460" t="s">
        <v>7189</v>
      </c>
    </row>
    <row r="1461" spans="1:22">
      <c r="A1461" t="s">
        <v>3143</v>
      </c>
      <c r="B1461" t="s">
        <v>3144</v>
      </c>
      <c r="C1461" t="s">
        <v>7187</v>
      </c>
      <c r="E1461" t="s">
        <v>7193</v>
      </c>
      <c r="G1461" t="s">
        <v>4504</v>
      </c>
      <c r="H1461" t="s">
        <v>4514</v>
      </c>
      <c r="I1461" t="s">
        <v>4637</v>
      </c>
      <c r="J1461" t="s">
        <v>4638</v>
      </c>
      <c r="K1461" t="s">
        <v>4639</v>
      </c>
      <c r="L1461" t="s">
        <v>4640</v>
      </c>
      <c r="M1461" t="s">
        <v>4641</v>
      </c>
      <c r="N1461" t="s">
        <v>4642</v>
      </c>
      <c r="O1461" t="s">
        <v>4643</v>
      </c>
      <c r="P1461" t="s">
        <v>5240</v>
      </c>
      <c r="Q1461" t="s">
        <v>5241</v>
      </c>
      <c r="R1461" t="s">
        <v>5242</v>
      </c>
      <c r="S1461" t="s">
        <v>5243</v>
      </c>
      <c r="T1461" t="s">
        <v>7189</v>
      </c>
    </row>
    <row r="1462" spans="1:22">
      <c r="A1462" t="s">
        <v>3145</v>
      </c>
      <c r="B1462" t="s">
        <v>3146</v>
      </c>
      <c r="C1462" t="s">
        <v>7187</v>
      </c>
      <c r="E1462" t="s">
        <v>7194</v>
      </c>
      <c r="G1462" t="s">
        <v>4504</v>
      </c>
      <c r="H1462" t="s">
        <v>4514</v>
      </c>
      <c r="I1462" t="s">
        <v>4637</v>
      </c>
      <c r="J1462" t="s">
        <v>4638</v>
      </c>
      <c r="K1462" t="s">
        <v>4639</v>
      </c>
      <c r="L1462" t="s">
        <v>4640</v>
      </c>
      <c r="M1462" t="s">
        <v>4641</v>
      </c>
      <c r="N1462" t="s">
        <v>4642</v>
      </c>
      <c r="O1462" t="s">
        <v>4643</v>
      </c>
      <c r="P1462" t="s">
        <v>5240</v>
      </c>
      <c r="Q1462" t="s">
        <v>5241</v>
      </c>
      <c r="R1462" t="s">
        <v>5242</v>
      </c>
      <c r="S1462" t="s">
        <v>5243</v>
      </c>
      <c r="T1462" t="s">
        <v>7189</v>
      </c>
    </row>
    <row r="1463" spans="1:22">
      <c r="A1463" t="s">
        <v>3147</v>
      </c>
      <c r="B1463" t="s">
        <v>3148</v>
      </c>
      <c r="C1463" t="s">
        <v>7187</v>
      </c>
      <c r="E1463" t="s">
        <v>7195</v>
      </c>
      <c r="G1463" t="s">
        <v>4504</v>
      </c>
      <c r="H1463" t="s">
        <v>4514</v>
      </c>
      <c r="I1463" t="s">
        <v>4637</v>
      </c>
      <c r="J1463" t="s">
        <v>4638</v>
      </c>
      <c r="K1463" t="s">
        <v>4639</v>
      </c>
      <c r="L1463" t="s">
        <v>4640</v>
      </c>
      <c r="M1463" t="s">
        <v>4641</v>
      </c>
      <c r="N1463" t="s">
        <v>4642</v>
      </c>
      <c r="O1463" t="s">
        <v>4643</v>
      </c>
      <c r="P1463" t="s">
        <v>5240</v>
      </c>
      <c r="Q1463" t="s">
        <v>5241</v>
      </c>
      <c r="R1463" t="s">
        <v>5242</v>
      </c>
      <c r="S1463" t="s">
        <v>5243</v>
      </c>
      <c r="T1463" t="s">
        <v>7189</v>
      </c>
    </row>
    <row r="1464" spans="1:22">
      <c r="A1464" t="s">
        <v>3149</v>
      </c>
      <c r="B1464" t="s">
        <v>3150</v>
      </c>
      <c r="C1464" t="s">
        <v>7187</v>
      </c>
      <c r="E1464" t="s">
        <v>7196</v>
      </c>
      <c r="G1464" t="s">
        <v>4504</v>
      </c>
      <c r="H1464" t="s">
        <v>4514</v>
      </c>
      <c r="I1464" t="s">
        <v>4637</v>
      </c>
      <c r="J1464" t="s">
        <v>4638</v>
      </c>
      <c r="K1464" t="s">
        <v>4639</v>
      </c>
      <c r="L1464" t="s">
        <v>4640</v>
      </c>
      <c r="M1464" t="s">
        <v>4641</v>
      </c>
      <c r="N1464" t="s">
        <v>4642</v>
      </c>
      <c r="O1464" t="s">
        <v>4643</v>
      </c>
      <c r="P1464" t="s">
        <v>5240</v>
      </c>
      <c r="Q1464" t="s">
        <v>5241</v>
      </c>
      <c r="R1464" t="s">
        <v>5242</v>
      </c>
      <c r="S1464" t="s">
        <v>5243</v>
      </c>
      <c r="T1464" t="s">
        <v>7189</v>
      </c>
    </row>
    <row r="1465" spans="1:22">
      <c r="A1465" t="s">
        <v>3151</v>
      </c>
      <c r="B1465" t="s">
        <v>3152</v>
      </c>
      <c r="C1465" t="s">
        <v>7197</v>
      </c>
      <c r="E1465" t="s">
        <v>7198</v>
      </c>
      <c r="G1465" t="s">
        <v>4504</v>
      </c>
      <c r="H1465" t="s">
        <v>4514</v>
      </c>
      <c r="I1465" t="s">
        <v>4637</v>
      </c>
      <c r="J1465" t="s">
        <v>4638</v>
      </c>
      <c r="K1465" t="s">
        <v>4639</v>
      </c>
      <c r="L1465" t="s">
        <v>4640</v>
      </c>
      <c r="M1465" t="s">
        <v>4641</v>
      </c>
      <c r="N1465" t="s">
        <v>4642</v>
      </c>
      <c r="O1465" t="s">
        <v>4643</v>
      </c>
      <c r="P1465" t="s">
        <v>5240</v>
      </c>
      <c r="Q1465" t="s">
        <v>5241</v>
      </c>
      <c r="R1465" t="s">
        <v>5242</v>
      </c>
      <c r="S1465" t="s">
        <v>5243</v>
      </c>
      <c r="T1465" t="s">
        <v>7199</v>
      </c>
    </row>
    <row r="1466" spans="1:22">
      <c r="A1466" t="s">
        <v>3153</v>
      </c>
      <c r="B1466" t="s">
        <v>3154</v>
      </c>
      <c r="C1466" t="s">
        <v>7197</v>
      </c>
      <c r="E1466" t="s">
        <v>7200</v>
      </c>
      <c r="G1466" t="s">
        <v>4504</v>
      </c>
      <c r="H1466" t="s">
        <v>4514</v>
      </c>
      <c r="I1466" t="s">
        <v>4637</v>
      </c>
      <c r="J1466" t="s">
        <v>4638</v>
      </c>
      <c r="K1466" t="s">
        <v>4639</v>
      </c>
      <c r="L1466" t="s">
        <v>4640</v>
      </c>
      <c r="M1466" t="s">
        <v>4641</v>
      </c>
      <c r="N1466" t="s">
        <v>4642</v>
      </c>
      <c r="O1466" t="s">
        <v>4643</v>
      </c>
      <c r="P1466" t="s">
        <v>5240</v>
      </c>
      <c r="Q1466" t="s">
        <v>5241</v>
      </c>
      <c r="R1466" t="s">
        <v>5242</v>
      </c>
      <c r="S1466" t="s">
        <v>5243</v>
      </c>
      <c r="T1466" t="s">
        <v>7199</v>
      </c>
    </row>
    <row r="1467" spans="1:22">
      <c r="A1467" t="s">
        <v>3155</v>
      </c>
      <c r="B1467" t="s">
        <v>3156</v>
      </c>
      <c r="C1467" t="s">
        <v>7197</v>
      </c>
      <c r="E1467" t="s">
        <v>7201</v>
      </c>
      <c r="G1467" t="s">
        <v>4504</v>
      </c>
      <c r="H1467" t="s">
        <v>4514</v>
      </c>
      <c r="I1467" t="s">
        <v>4637</v>
      </c>
      <c r="J1467" t="s">
        <v>4638</v>
      </c>
      <c r="K1467" t="s">
        <v>4639</v>
      </c>
      <c r="L1467" t="s">
        <v>4640</v>
      </c>
      <c r="M1467" t="s">
        <v>4641</v>
      </c>
      <c r="N1467" t="s">
        <v>4642</v>
      </c>
      <c r="O1467" t="s">
        <v>4643</v>
      </c>
      <c r="P1467" t="s">
        <v>5240</v>
      </c>
      <c r="Q1467" t="s">
        <v>5241</v>
      </c>
      <c r="R1467" t="s">
        <v>5242</v>
      </c>
      <c r="S1467" t="s">
        <v>5243</v>
      </c>
      <c r="T1467" t="s">
        <v>7199</v>
      </c>
    </row>
    <row r="1468" spans="1:22">
      <c r="A1468" t="s">
        <v>3157</v>
      </c>
      <c r="B1468" t="s">
        <v>3158</v>
      </c>
      <c r="C1468" t="s">
        <v>7197</v>
      </c>
      <c r="E1468" t="s">
        <v>7202</v>
      </c>
      <c r="G1468" t="s">
        <v>4504</v>
      </c>
      <c r="H1468" t="s">
        <v>4514</v>
      </c>
      <c r="I1468" t="s">
        <v>4637</v>
      </c>
      <c r="J1468" t="s">
        <v>4638</v>
      </c>
      <c r="K1468" t="s">
        <v>4639</v>
      </c>
      <c r="L1468" t="s">
        <v>4640</v>
      </c>
      <c r="M1468" t="s">
        <v>4641</v>
      </c>
      <c r="N1468" t="s">
        <v>4642</v>
      </c>
      <c r="O1468" t="s">
        <v>4643</v>
      </c>
      <c r="P1468" t="s">
        <v>5240</v>
      </c>
      <c r="Q1468" t="s">
        <v>5241</v>
      </c>
      <c r="R1468" t="s">
        <v>5242</v>
      </c>
      <c r="S1468" t="s">
        <v>5243</v>
      </c>
      <c r="T1468" t="s">
        <v>7199</v>
      </c>
    </row>
    <row r="1469" spans="1:22">
      <c r="A1469" t="s">
        <v>3159</v>
      </c>
      <c r="B1469" t="s">
        <v>3160</v>
      </c>
      <c r="C1469" t="s">
        <v>7197</v>
      </c>
      <c r="E1469" t="s">
        <v>7203</v>
      </c>
      <c r="G1469" t="s">
        <v>4504</v>
      </c>
      <c r="H1469" t="s">
        <v>4514</v>
      </c>
      <c r="I1469" t="s">
        <v>4637</v>
      </c>
      <c r="J1469" t="s">
        <v>4638</v>
      </c>
      <c r="K1469" t="s">
        <v>4639</v>
      </c>
      <c r="L1469" t="s">
        <v>4640</v>
      </c>
      <c r="M1469" t="s">
        <v>4641</v>
      </c>
      <c r="N1469" t="s">
        <v>4642</v>
      </c>
      <c r="O1469" t="s">
        <v>4643</v>
      </c>
      <c r="P1469" t="s">
        <v>5240</v>
      </c>
      <c r="Q1469" t="s">
        <v>5241</v>
      </c>
      <c r="R1469" t="s">
        <v>5242</v>
      </c>
      <c r="S1469" t="s">
        <v>5243</v>
      </c>
      <c r="T1469" t="s">
        <v>7199</v>
      </c>
    </row>
    <row r="1470" spans="1:22">
      <c r="A1470" t="s">
        <v>3161</v>
      </c>
      <c r="B1470" t="s">
        <v>3162</v>
      </c>
      <c r="C1470" t="s">
        <v>7197</v>
      </c>
      <c r="E1470" t="s">
        <v>7204</v>
      </c>
      <c r="G1470" t="s">
        <v>4504</v>
      </c>
      <c r="H1470" t="s">
        <v>4514</v>
      </c>
      <c r="I1470" t="s">
        <v>4637</v>
      </c>
      <c r="J1470" t="s">
        <v>4638</v>
      </c>
      <c r="K1470" t="s">
        <v>4639</v>
      </c>
      <c r="L1470" t="s">
        <v>4640</v>
      </c>
      <c r="M1470" t="s">
        <v>4641</v>
      </c>
      <c r="N1470" t="s">
        <v>4642</v>
      </c>
      <c r="O1470" t="s">
        <v>4643</v>
      </c>
      <c r="P1470" t="s">
        <v>5240</v>
      </c>
      <c r="Q1470" t="s">
        <v>5241</v>
      </c>
      <c r="R1470" t="s">
        <v>5242</v>
      </c>
      <c r="S1470" t="s">
        <v>5243</v>
      </c>
      <c r="T1470" t="s">
        <v>7199</v>
      </c>
    </row>
    <row r="1471" spans="1:22">
      <c r="A1471" t="s">
        <v>3163</v>
      </c>
      <c r="B1471" t="s">
        <v>3164</v>
      </c>
      <c r="C1471" t="s">
        <v>7197</v>
      </c>
      <c r="E1471" t="s">
        <v>7205</v>
      </c>
      <c r="G1471" t="s">
        <v>4504</v>
      </c>
      <c r="H1471" t="s">
        <v>4514</v>
      </c>
      <c r="I1471" t="s">
        <v>4637</v>
      </c>
      <c r="J1471" t="s">
        <v>4638</v>
      </c>
      <c r="K1471" t="s">
        <v>4639</v>
      </c>
      <c r="L1471" t="s">
        <v>4640</v>
      </c>
      <c r="M1471" t="s">
        <v>4641</v>
      </c>
      <c r="N1471" t="s">
        <v>4642</v>
      </c>
      <c r="O1471" t="s">
        <v>4643</v>
      </c>
      <c r="P1471" t="s">
        <v>5240</v>
      </c>
      <c r="Q1471" t="s">
        <v>5241</v>
      </c>
      <c r="R1471" t="s">
        <v>5242</v>
      </c>
      <c r="S1471" t="s">
        <v>5243</v>
      </c>
      <c r="T1471" t="s">
        <v>7199</v>
      </c>
    </row>
    <row r="1472" spans="1:22">
      <c r="A1472" t="s">
        <v>3165</v>
      </c>
      <c r="B1472" t="s">
        <v>3166</v>
      </c>
      <c r="C1472" t="s">
        <v>7206</v>
      </c>
      <c r="E1472" t="s">
        <v>7207</v>
      </c>
      <c r="G1472" t="s">
        <v>4504</v>
      </c>
      <c r="H1472" t="s">
        <v>4514</v>
      </c>
      <c r="I1472" t="s">
        <v>4637</v>
      </c>
      <c r="J1472" t="s">
        <v>4638</v>
      </c>
      <c r="K1472" t="s">
        <v>4639</v>
      </c>
      <c r="L1472" t="s">
        <v>4640</v>
      </c>
      <c r="M1472" t="s">
        <v>4755</v>
      </c>
      <c r="N1472" t="s">
        <v>4756</v>
      </c>
      <c r="O1472" t="s">
        <v>4757</v>
      </c>
      <c r="P1472" t="s">
        <v>4758</v>
      </c>
      <c r="Q1472" t="s">
        <v>4759</v>
      </c>
      <c r="R1472" t="s">
        <v>6892</v>
      </c>
      <c r="S1472" t="s">
        <v>7208</v>
      </c>
      <c r="T1472" t="s">
        <v>7209</v>
      </c>
      <c r="U1472" t="s">
        <v>7210</v>
      </c>
      <c r="V1472" t="s">
        <v>7211</v>
      </c>
    </row>
    <row r="1473" spans="1:22">
      <c r="A1473" t="s">
        <v>3167</v>
      </c>
      <c r="B1473" t="s">
        <v>3168</v>
      </c>
      <c r="C1473" t="s">
        <v>7206</v>
      </c>
      <c r="E1473" t="s">
        <v>7212</v>
      </c>
      <c r="G1473" t="s">
        <v>4504</v>
      </c>
      <c r="H1473" t="s">
        <v>4514</v>
      </c>
      <c r="I1473" t="s">
        <v>4637</v>
      </c>
      <c r="J1473" t="s">
        <v>4638</v>
      </c>
      <c r="K1473" t="s">
        <v>4639</v>
      </c>
      <c r="L1473" t="s">
        <v>4640</v>
      </c>
      <c r="M1473" t="s">
        <v>4755</v>
      </c>
      <c r="N1473" t="s">
        <v>4756</v>
      </c>
      <c r="O1473" t="s">
        <v>4757</v>
      </c>
      <c r="P1473" t="s">
        <v>4758</v>
      </c>
      <c r="Q1473" t="s">
        <v>4759</v>
      </c>
      <c r="R1473" t="s">
        <v>6892</v>
      </c>
      <c r="S1473" t="s">
        <v>7208</v>
      </c>
      <c r="T1473" t="s">
        <v>7209</v>
      </c>
      <c r="U1473" t="s">
        <v>7210</v>
      </c>
      <c r="V1473" t="s">
        <v>7211</v>
      </c>
    </row>
    <row r="1474" spans="1:22">
      <c r="A1474" t="s">
        <v>3169</v>
      </c>
      <c r="B1474" t="s">
        <v>3170</v>
      </c>
      <c r="C1474" t="s">
        <v>7206</v>
      </c>
      <c r="E1474" t="s">
        <v>7213</v>
      </c>
      <c r="G1474" t="s">
        <v>4504</v>
      </c>
      <c r="H1474" t="s">
        <v>4514</v>
      </c>
      <c r="I1474" t="s">
        <v>4637</v>
      </c>
      <c r="J1474" t="s">
        <v>4638</v>
      </c>
      <c r="K1474" t="s">
        <v>4639</v>
      </c>
      <c r="L1474" t="s">
        <v>4640</v>
      </c>
      <c r="M1474" t="s">
        <v>4755</v>
      </c>
      <c r="N1474" t="s">
        <v>4756</v>
      </c>
      <c r="O1474" t="s">
        <v>4757</v>
      </c>
      <c r="P1474" t="s">
        <v>4758</v>
      </c>
      <c r="Q1474" t="s">
        <v>4759</v>
      </c>
      <c r="R1474" t="s">
        <v>6892</v>
      </c>
      <c r="S1474" t="s">
        <v>7208</v>
      </c>
      <c r="T1474" t="s">
        <v>7209</v>
      </c>
      <c r="U1474" t="s">
        <v>7210</v>
      </c>
      <c r="V1474" t="s">
        <v>7211</v>
      </c>
    </row>
    <row r="1475" spans="1:22">
      <c r="A1475" t="s">
        <v>3171</v>
      </c>
      <c r="B1475" t="s">
        <v>3172</v>
      </c>
      <c r="C1475" t="s">
        <v>7206</v>
      </c>
      <c r="E1475" t="s">
        <v>7214</v>
      </c>
      <c r="G1475" t="s">
        <v>4504</v>
      </c>
      <c r="H1475" t="s">
        <v>4514</v>
      </c>
      <c r="I1475" t="s">
        <v>4637</v>
      </c>
      <c r="J1475" t="s">
        <v>4638</v>
      </c>
      <c r="K1475" t="s">
        <v>4639</v>
      </c>
      <c r="L1475" t="s">
        <v>4640</v>
      </c>
      <c r="M1475" t="s">
        <v>4755</v>
      </c>
      <c r="N1475" t="s">
        <v>4756</v>
      </c>
      <c r="O1475" t="s">
        <v>4757</v>
      </c>
      <c r="P1475" t="s">
        <v>4758</v>
      </c>
      <c r="Q1475" t="s">
        <v>4759</v>
      </c>
      <c r="R1475" t="s">
        <v>6892</v>
      </c>
      <c r="S1475" t="s">
        <v>7208</v>
      </c>
      <c r="T1475" t="s">
        <v>7209</v>
      </c>
      <c r="U1475" t="s">
        <v>7210</v>
      </c>
      <c r="V1475" t="s">
        <v>7211</v>
      </c>
    </row>
    <row r="1476" spans="1:22">
      <c r="A1476" t="s">
        <v>3173</v>
      </c>
      <c r="B1476" t="s">
        <v>3174</v>
      </c>
      <c r="C1476" t="s">
        <v>7206</v>
      </c>
      <c r="E1476" t="s">
        <v>7215</v>
      </c>
      <c r="G1476" t="s">
        <v>4504</v>
      </c>
      <c r="H1476" t="s">
        <v>4514</v>
      </c>
      <c r="I1476" t="s">
        <v>4637</v>
      </c>
      <c r="J1476" t="s">
        <v>4638</v>
      </c>
      <c r="K1476" t="s">
        <v>4639</v>
      </c>
      <c r="L1476" t="s">
        <v>4640</v>
      </c>
      <c r="M1476" t="s">
        <v>4755</v>
      </c>
      <c r="N1476" t="s">
        <v>4756</v>
      </c>
      <c r="O1476" t="s">
        <v>4757</v>
      </c>
      <c r="P1476" t="s">
        <v>4758</v>
      </c>
      <c r="Q1476" t="s">
        <v>4759</v>
      </c>
      <c r="R1476" t="s">
        <v>6892</v>
      </c>
      <c r="S1476" t="s">
        <v>7208</v>
      </c>
      <c r="T1476" t="s">
        <v>7209</v>
      </c>
      <c r="U1476" t="s">
        <v>7210</v>
      </c>
      <c r="V1476" t="s">
        <v>7211</v>
      </c>
    </row>
    <row r="1477" spans="1:22">
      <c r="A1477" t="s">
        <v>3175</v>
      </c>
      <c r="B1477" t="s">
        <v>3176</v>
      </c>
      <c r="C1477" t="s">
        <v>7206</v>
      </c>
      <c r="E1477" t="s">
        <v>7216</v>
      </c>
      <c r="G1477" t="s">
        <v>4504</v>
      </c>
      <c r="H1477" t="s">
        <v>4514</v>
      </c>
      <c r="I1477" t="s">
        <v>4637</v>
      </c>
      <c r="J1477" t="s">
        <v>4638</v>
      </c>
      <c r="K1477" t="s">
        <v>4639</v>
      </c>
      <c r="L1477" t="s">
        <v>4640</v>
      </c>
      <c r="M1477" t="s">
        <v>4755</v>
      </c>
      <c r="N1477" t="s">
        <v>4756</v>
      </c>
      <c r="O1477" t="s">
        <v>4757</v>
      </c>
      <c r="P1477" t="s">
        <v>4758</v>
      </c>
      <c r="Q1477" t="s">
        <v>4759</v>
      </c>
      <c r="R1477" t="s">
        <v>6892</v>
      </c>
      <c r="S1477" t="s">
        <v>7208</v>
      </c>
      <c r="T1477" t="s">
        <v>7209</v>
      </c>
      <c r="U1477" t="s">
        <v>7210</v>
      </c>
      <c r="V1477" t="s">
        <v>7211</v>
      </c>
    </row>
    <row r="1478" spans="1:22">
      <c r="A1478" t="s">
        <v>3177</v>
      </c>
      <c r="B1478" t="s">
        <v>3178</v>
      </c>
      <c r="C1478" t="s">
        <v>7206</v>
      </c>
      <c r="E1478" t="s">
        <v>7217</v>
      </c>
      <c r="G1478" t="s">
        <v>4504</v>
      </c>
      <c r="H1478" t="s">
        <v>4514</v>
      </c>
      <c r="I1478" t="s">
        <v>4637</v>
      </c>
      <c r="J1478" t="s">
        <v>4638</v>
      </c>
      <c r="K1478" t="s">
        <v>4639</v>
      </c>
      <c r="L1478" t="s">
        <v>4640</v>
      </c>
      <c r="M1478" t="s">
        <v>4755</v>
      </c>
      <c r="N1478" t="s">
        <v>4756</v>
      </c>
      <c r="O1478" t="s">
        <v>4757</v>
      </c>
      <c r="P1478" t="s">
        <v>4758</v>
      </c>
      <c r="Q1478" t="s">
        <v>4759</v>
      </c>
      <c r="R1478" t="s">
        <v>6892</v>
      </c>
      <c r="S1478" t="s">
        <v>7208</v>
      </c>
      <c r="T1478" t="s">
        <v>7209</v>
      </c>
      <c r="U1478" t="s">
        <v>7210</v>
      </c>
      <c r="V1478" t="s">
        <v>7211</v>
      </c>
    </row>
    <row r="1479" spans="1:22">
      <c r="A1479" t="s">
        <v>3179</v>
      </c>
      <c r="B1479" t="s">
        <v>3180</v>
      </c>
      <c r="C1479" t="s">
        <v>7206</v>
      </c>
      <c r="E1479" t="s">
        <v>7218</v>
      </c>
      <c r="G1479" t="s">
        <v>4504</v>
      </c>
      <c r="H1479" t="s">
        <v>4514</v>
      </c>
      <c r="I1479" t="s">
        <v>4637</v>
      </c>
      <c r="J1479" t="s">
        <v>4638</v>
      </c>
      <c r="K1479" t="s">
        <v>4639</v>
      </c>
      <c r="L1479" t="s">
        <v>4640</v>
      </c>
      <c r="M1479" t="s">
        <v>4755</v>
      </c>
      <c r="N1479" t="s">
        <v>4756</v>
      </c>
      <c r="O1479" t="s">
        <v>4757</v>
      </c>
      <c r="P1479" t="s">
        <v>4758</v>
      </c>
      <c r="Q1479" t="s">
        <v>4759</v>
      </c>
      <c r="R1479" t="s">
        <v>6892</v>
      </c>
      <c r="S1479" t="s">
        <v>7208</v>
      </c>
      <c r="T1479" t="s">
        <v>7209</v>
      </c>
      <c r="U1479" t="s">
        <v>7210</v>
      </c>
      <c r="V1479" t="s">
        <v>7211</v>
      </c>
    </row>
    <row r="1480" spans="1:22">
      <c r="A1480" t="s">
        <v>3181</v>
      </c>
      <c r="B1480" t="s">
        <v>3182</v>
      </c>
      <c r="C1480" t="s">
        <v>7206</v>
      </c>
      <c r="E1480" t="s">
        <v>7219</v>
      </c>
      <c r="G1480" t="s">
        <v>4504</v>
      </c>
      <c r="H1480" t="s">
        <v>4514</v>
      </c>
      <c r="I1480" t="s">
        <v>4637</v>
      </c>
      <c r="J1480" t="s">
        <v>4638</v>
      </c>
      <c r="K1480" t="s">
        <v>4639</v>
      </c>
      <c r="L1480" t="s">
        <v>4640</v>
      </c>
      <c r="M1480" t="s">
        <v>4755</v>
      </c>
      <c r="N1480" t="s">
        <v>4756</v>
      </c>
      <c r="O1480" t="s">
        <v>4757</v>
      </c>
      <c r="P1480" t="s">
        <v>4758</v>
      </c>
      <c r="Q1480" t="s">
        <v>4759</v>
      </c>
      <c r="R1480" t="s">
        <v>6892</v>
      </c>
      <c r="S1480" t="s">
        <v>7208</v>
      </c>
      <c r="T1480" t="s">
        <v>7209</v>
      </c>
      <c r="U1480" t="s">
        <v>7210</v>
      </c>
      <c r="V1480" t="s">
        <v>7211</v>
      </c>
    </row>
    <row r="1481" spans="1:22">
      <c r="A1481" t="s">
        <v>3183</v>
      </c>
      <c r="B1481" t="s">
        <v>3184</v>
      </c>
      <c r="C1481" t="s">
        <v>7206</v>
      </c>
      <c r="E1481" t="s">
        <v>7220</v>
      </c>
      <c r="G1481" t="s">
        <v>4504</v>
      </c>
      <c r="H1481" t="s">
        <v>4514</v>
      </c>
      <c r="I1481" t="s">
        <v>4637</v>
      </c>
      <c r="J1481" t="s">
        <v>4638</v>
      </c>
      <c r="K1481" t="s">
        <v>4639</v>
      </c>
      <c r="L1481" t="s">
        <v>4640</v>
      </c>
      <c r="M1481" t="s">
        <v>4755</v>
      </c>
      <c r="N1481" t="s">
        <v>4756</v>
      </c>
      <c r="O1481" t="s">
        <v>4757</v>
      </c>
      <c r="P1481" t="s">
        <v>4758</v>
      </c>
      <c r="Q1481" t="s">
        <v>4759</v>
      </c>
      <c r="R1481" t="s">
        <v>6892</v>
      </c>
      <c r="S1481" t="s">
        <v>7208</v>
      </c>
      <c r="T1481" t="s">
        <v>7209</v>
      </c>
      <c r="U1481" t="s">
        <v>7210</v>
      </c>
      <c r="V1481" t="s">
        <v>7211</v>
      </c>
    </row>
    <row r="1482" spans="1:22">
      <c r="A1482" t="s">
        <v>3185</v>
      </c>
      <c r="B1482" t="s">
        <v>3186</v>
      </c>
      <c r="C1482" t="s">
        <v>7206</v>
      </c>
      <c r="E1482" t="s">
        <v>7221</v>
      </c>
      <c r="G1482" t="s">
        <v>4504</v>
      </c>
      <c r="H1482" t="s">
        <v>4514</v>
      </c>
      <c r="I1482" t="s">
        <v>4637</v>
      </c>
      <c r="J1482" t="s">
        <v>4638</v>
      </c>
      <c r="K1482" t="s">
        <v>4639</v>
      </c>
      <c r="L1482" t="s">
        <v>4640</v>
      </c>
      <c r="M1482" t="s">
        <v>4755</v>
      </c>
      <c r="N1482" t="s">
        <v>4756</v>
      </c>
      <c r="O1482" t="s">
        <v>4757</v>
      </c>
      <c r="P1482" t="s">
        <v>4758</v>
      </c>
      <c r="Q1482" t="s">
        <v>4759</v>
      </c>
      <c r="R1482" t="s">
        <v>6892</v>
      </c>
      <c r="S1482" t="s">
        <v>7208</v>
      </c>
      <c r="T1482" t="s">
        <v>7209</v>
      </c>
      <c r="U1482" t="s">
        <v>7210</v>
      </c>
      <c r="V1482" t="s">
        <v>7211</v>
      </c>
    </row>
    <row r="1483" spans="1:22">
      <c r="A1483" t="s">
        <v>3189</v>
      </c>
      <c r="B1483" t="s">
        <v>3190</v>
      </c>
      <c r="C1483" t="s">
        <v>7222</v>
      </c>
      <c r="E1483" t="s">
        <v>7223</v>
      </c>
      <c r="G1483" t="s">
        <v>4504</v>
      </c>
      <c r="H1483" t="s">
        <v>4514</v>
      </c>
      <c r="I1483" t="s">
        <v>4637</v>
      </c>
      <c r="J1483" t="s">
        <v>6287</v>
      </c>
      <c r="K1483" t="s">
        <v>7224</v>
      </c>
      <c r="L1483" t="s">
        <v>7225</v>
      </c>
      <c r="M1483" t="s">
        <v>7226</v>
      </c>
      <c r="N1483" t="s">
        <v>7227</v>
      </c>
      <c r="O1483" t="s">
        <v>7228</v>
      </c>
    </row>
    <row r="1484" spans="1:22">
      <c r="A1484" t="s">
        <v>3191</v>
      </c>
      <c r="B1484" t="s">
        <v>3192</v>
      </c>
      <c r="C1484" t="s">
        <v>7222</v>
      </c>
      <c r="E1484" t="s">
        <v>7229</v>
      </c>
      <c r="G1484" t="s">
        <v>4504</v>
      </c>
      <c r="H1484" t="s">
        <v>4514</v>
      </c>
      <c r="I1484" t="s">
        <v>4637</v>
      </c>
      <c r="J1484" t="s">
        <v>6287</v>
      </c>
      <c r="K1484" t="s">
        <v>7224</v>
      </c>
      <c r="L1484" t="s">
        <v>7225</v>
      </c>
      <c r="M1484" t="s">
        <v>7226</v>
      </c>
      <c r="N1484" t="s">
        <v>7227</v>
      </c>
      <c r="O1484" t="s">
        <v>7228</v>
      </c>
    </row>
    <row r="1485" spans="1:22">
      <c r="A1485" t="s">
        <v>3193</v>
      </c>
      <c r="B1485" t="s">
        <v>3194</v>
      </c>
      <c r="C1485" t="s">
        <v>7222</v>
      </c>
      <c r="E1485" t="s">
        <v>7230</v>
      </c>
      <c r="G1485" t="s">
        <v>4504</v>
      </c>
      <c r="H1485" t="s">
        <v>4514</v>
      </c>
      <c r="I1485" t="s">
        <v>4637</v>
      </c>
      <c r="J1485" t="s">
        <v>6287</v>
      </c>
      <c r="K1485" t="s">
        <v>7224</v>
      </c>
      <c r="L1485" t="s">
        <v>7225</v>
      </c>
      <c r="M1485" t="s">
        <v>7226</v>
      </c>
      <c r="N1485" t="s">
        <v>7227</v>
      </c>
      <c r="O1485" t="s">
        <v>7228</v>
      </c>
    </row>
    <row r="1486" spans="1:22">
      <c r="A1486" t="s">
        <v>3196</v>
      </c>
      <c r="B1486" t="s">
        <v>3197</v>
      </c>
      <c r="C1486" t="s">
        <v>7231</v>
      </c>
      <c r="E1486" t="s">
        <v>7232</v>
      </c>
      <c r="G1486" t="s">
        <v>4504</v>
      </c>
      <c r="H1486" t="s">
        <v>4514</v>
      </c>
      <c r="I1486" t="s">
        <v>4637</v>
      </c>
      <c r="J1486" t="s">
        <v>6287</v>
      </c>
      <c r="K1486" t="s">
        <v>7224</v>
      </c>
      <c r="L1486" t="s">
        <v>7225</v>
      </c>
      <c r="M1486" t="s">
        <v>7226</v>
      </c>
      <c r="N1486" t="s">
        <v>7227</v>
      </c>
      <c r="O1486" t="s">
        <v>7228</v>
      </c>
    </row>
    <row r="1487" spans="1:22">
      <c r="A1487" t="s">
        <v>3198</v>
      </c>
      <c r="B1487" t="s">
        <v>3199</v>
      </c>
      <c r="C1487" t="s">
        <v>7231</v>
      </c>
      <c r="E1487" t="s">
        <v>7233</v>
      </c>
      <c r="G1487" t="s">
        <v>4504</v>
      </c>
      <c r="H1487" t="s">
        <v>4514</v>
      </c>
      <c r="I1487" t="s">
        <v>4637</v>
      </c>
      <c r="J1487" t="s">
        <v>6287</v>
      </c>
      <c r="K1487" t="s">
        <v>7224</v>
      </c>
      <c r="L1487" t="s">
        <v>7225</v>
      </c>
      <c r="M1487" t="s">
        <v>7226</v>
      </c>
      <c r="N1487" t="s">
        <v>7227</v>
      </c>
      <c r="O1487" t="s">
        <v>7228</v>
      </c>
    </row>
    <row r="1488" spans="1:22">
      <c r="A1488" t="s">
        <v>3200</v>
      </c>
      <c r="B1488" t="s">
        <v>3201</v>
      </c>
      <c r="C1488" t="s">
        <v>7231</v>
      </c>
      <c r="E1488" t="s">
        <v>7234</v>
      </c>
      <c r="G1488" t="s">
        <v>4504</v>
      </c>
      <c r="H1488" t="s">
        <v>4514</v>
      </c>
      <c r="I1488" t="s">
        <v>4637</v>
      </c>
      <c r="J1488" t="s">
        <v>6287</v>
      </c>
      <c r="K1488" t="s">
        <v>7224</v>
      </c>
      <c r="L1488" t="s">
        <v>7225</v>
      </c>
      <c r="M1488" t="s">
        <v>7226</v>
      </c>
      <c r="N1488" t="s">
        <v>7227</v>
      </c>
      <c r="O1488" t="s">
        <v>7228</v>
      </c>
    </row>
    <row r="1489" spans="1:22">
      <c r="A1489" t="s">
        <v>3202</v>
      </c>
      <c r="B1489" t="s">
        <v>3203</v>
      </c>
      <c r="C1489" t="s">
        <v>7231</v>
      </c>
      <c r="E1489" t="s">
        <v>7235</v>
      </c>
      <c r="G1489" t="s">
        <v>4504</v>
      </c>
      <c r="H1489" t="s">
        <v>4514</v>
      </c>
      <c r="I1489" t="s">
        <v>4637</v>
      </c>
      <c r="J1489" t="s">
        <v>6287</v>
      </c>
      <c r="K1489" t="s">
        <v>7224</v>
      </c>
      <c r="L1489" t="s">
        <v>7225</v>
      </c>
      <c r="M1489" t="s">
        <v>7226</v>
      </c>
      <c r="N1489" t="s">
        <v>7227</v>
      </c>
      <c r="O1489" t="s">
        <v>7228</v>
      </c>
    </row>
    <row r="1490" spans="1:22">
      <c r="A1490" t="s">
        <v>3204</v>
      </c>
      <c r="B1490" t="s">
        <v>3205</v>
      </c>
      <c r="C1490" t="s">
        <v>7236</v>
      </c>
      <c r="E1490" t="s">
        <v>7237</v>
      </c>
      <c r="G1490" t="s">
        <v>4504</v>
      </c>
      <c r="H1490" t="s">
        <v>4514</v>
      </c>
      <c r="I1490" t="s">
        <v>4637</v>
      </c>
      <c r="J1490" t="s">
        <v>4638</v>
      </c>
      <c r="K1490" t="s">
        <v>4639</v>
      </c>
      <c r="L1490" t="s">
        <v>4640</v>
      </c>
      <c r="M1490" t="s">
        <v>7238</v>
      </c>
      <c r="N1490" t="s">
        <v>7239</v>
      </c>
      <c r="O1490" t="s">
        <v>7240</v>
      </c>
    </row>
    <row r="1491" spans="1:22">
      <c r="A1491" t="s">
        <v>3206</v>
      </c>
      <c r="B1491" t="s">
        <v>3207</v>
      </c>
      <c r="C1491" t="s">
        <v>7236</v>
      </c>
      <c r="E1491" t="s">
        <v>7241</v>
      </c>
      <c r="G1491" t="s">
        <v>4504</v>
      </c>
      <c r="H1491" t="s">
        <v>4514</v>
      </c>
      <c r="I1491" t="s">
        <v>4637</v>
      </c>
      <c r="J1491" t="s">
        <v>4638</v>
      </c>
      <c r="K1491" t="s">
        <v>4639</v>
      </c>
      <c r="L1491" t="s">
        <v>4640</v>
      </c>
      <c r="M1491" t="s">
        <v>7238</v>
      </c>
      <c r="N1491" t="s">
        <v>7239</v>
      </c>
      <c r="O1491" t="s">
        <v>7240</v>
      </c>
    </row>
    <row r="1492" spans="1:22">
      <c r="A1492" t="s">
        <v>3208</v>
      </c>
      <c r="B1492" t="s">
        <v>3209</v>
      </c>
      <c r="C1492" t="s">
        <v>7236</v>
      </c>
      <c r="E1492" t="s">
        <v>7242</v>
      </c>
      <c r="G1492" t="s">
        <v>4504</v>
      </c>
      <c r="H1492" t="s">
        <v>4514</v>
      </c>
      <c r="I1492" t="s">
        <v>4637</v>
      </c>
      <c r="J1492" t="s">
        <v>4638</v>
      </c>
      <c r="K1492" t="s">
        <v>4639</v>
      </c>
      <c r="L1492" t="s">
        <v>4640</v>
      </c>
      <c r="M1492" t="s">
        <v>7238</v>
      </c>
      <c r="N1492" t="s">
        <v>7239</v>
      </c>
      <c r="O1492" t="s">
        <v>7240</v>
      </c>
    </row>
    <row r="1493" spans="1:22">
      <c r="A1493" t="s">
        <v>3210</v>
      </c>
      <c r="B1493" t="s">
        <v>3211</v>
      </c>
      <c r="C1493" t="s">
        <v>7236</v>
      </c>
      <c r="E1493" t="s">
        <v>7243</v>
      </c>
      <c r="G1493" t="s">
        <v>4504</v>
      </c>
      <c r="H1493" t="s">
        <v>4514</v>
      </c>
      <c r="I1493" t="s">
        <v>4637</v>
      </c>
      <c r="J1493" t="s">
        <v>4638</v>
      </c>
      <c r="K1493" t="s">
        <v>4639</v>
      </c>
      <c r="L1493" t="s">
        <v>4640</v>
      </c>
      <c r="M1493" t="s">
        <v>7238</v>
      </c>
      <c r="N1493" t="s">
        <v>7239</v>
      </c>
      <c r="O1493" t="s">
        <v>7240</v>
      </c>
    </row>
    <row r="1494" spans="1:22">
      <c r="A1494" t="s">
        <v>3212</v>
      </c>
      <c r="B1494" t="s">
        <v>3213</v>
      </c>
      <c r="C1494" t="s">
        <v>7236</v>
      </c>
      <c r="E1494" t="s">
        <v>7244</v>
      </c>
      <c r="G1494" t="s">
        <v>4504</v>
      </c>
      <c r="H1494" t="s">
        <v>4514</v>
      </c>
      <c r="I1494" t="s">
        <v>4637</v>
      </c>
      <c r="J1494" t="s">
        <v>4638</v>
      </c>
      <c r="K1494" t="s">
        <v>4639</v>
      </c>
      <c r="L1494" t="s">
        <v>4640</v>
      </c>
      <c r="M1494" t="s">
        <v>7238</v>
      </c>
      <c r="N1494" t="s">
        <v>7239</v>
      </c>
      <c r="O1494" t="s">
        <v>7240</v>
      </c>
    </row>
    <row r="1495" spans="1:22">
      <c r="A1495" t="s">
        <v>3214</v>
      </c>
      <c r="B1495" t="s">
        <v>3215</v>
      </c>
      <c r="C1495" t="s">
        <v>7245</v>
      </c>
      <c r="E1495" t="s">
        <v>7246</v>
      </c>
      <c r="G1495" t="s">
        <v>4504</v>
      </c>
      <c r="H1495" t="s">
        <v>4514</v>
      </c>
      <c r="I1495" t="s">
        <v>4637</v>
      </c>
      <c r="J1495" t="s">
        <v>4638</v>
      </c>
      <c r="K1495" t="s">
        <v>4639</v>
      </c>
      <c r="L1495" t="s">
        <v>4640</v>
      </c>
      <c r="M1495" t="s">
        <v>4755</v>
      </c>
      <c r="N1495" t="s">
        <v>4756</v>
      </c>
      <c r="O1495" t="s">
        <v>4757</v>
      </c>
      <c r="P1495" t="s">
        <v>4758</v>
      </c>
      <c r="Q1495" t="s">
        <v>4759</v>
      </c>
      <c r="R1495" t="s">
        <v>6892</v>
      </c>
      <c r="S1495" t="s">
        <v>7208</v>
      </c>
      <c r="T1495" t="s">
        <v>7209</v>
      </c>
      <c r="U1495" t="s">
        <v>7210</v>
      </c>
      <c r="V1495" t="s">
        <v>7247</v>
      </c>
    </row>
    <row r="1496" spans="1:22">
      <c r="A1496" t="s">
        <v>3216</v>
      </c>
      <c r="B1496" t="s">
        <v>3217</v>
      </c>
      <c r="C1496" t="s">
        <v>7245</v>
      </c>
      <c r="E1496" t="s">
        <v>7248</v>
      </c>
      <c r="G1496" t="s">
        <v>4504</v>
      </c>
      <c r="H1496" t="s">
        <v>4514</v>
      </c>
      <c r="I1496" t="s">
        <v>4637</v>
      </c>
      <c r="J1496" t="s">
        <v>4638</v>
      </c>
      <c r="K1496" t="s">
        <v>4639</v>
      </c>
      <c r="L1496" t="s">
        <v>4640</v>
      </c>
      <c r="M1496" t="s">
        <v>4755</v>
      </c>
      <c r="N1496" t="s">
        <v>4756</v>
      </c>
      <c r="O1496" t="s">
        <v>4757</v>
      </c>
      <c r="P1496" t="s">
        <v>4758</v>
      </c>
      <c r="Q1496" t="s">
        <v>4759</v>
      </c>
      <c r="R1496" t="s">
        <v>6892</v>
      </c>
      <c r="S1496" t="s">
        <v>7208</v>
      </c>
      <c r="T1496" t="s">
        <v>7209</v>
      </c>
      <c r="U1496" t="s">
        <v>7210</v>
      </c>
      <c r="V1496" t="s">
        <v>7247</v>
      </c>
    </row>
    <row r="1497" spans="1:22">
      <c r="A1497" t="s">
        <v>3218</v>
      </c>
      <c r="B1497" t="s">
        <v>3219</v>
      </c>
      <c r="C1497" t="s">
        <v>7245</v>
      </c>
      <c r="E1497" t="s">
        <v>7249</v>
      </c>
      <c r="G1497" t="s">
        <v>4504</v>
      </c>
      <c r="H1497" t="s">
        <v>4514</v>
      </c>
      <c r="I1497" t="s">
        <v>4637</v>
      </c>
      <c r="J1497" t="s">
        <v>4638</v>
      </c>
      <c r="K1497" t="s">
        <v>4639</v>
      </c>
      <c r="L1497" t="s">
        <v>4640</v>
      </c>
      <c r="M1497" t="s">
        <v>4755</v>
      </c>
      <c r="N1497" t="s">
        <v>4756</v>
      </c>
      <c r="O1497" t="s">
        <v>4757</v>
      </c>
      <c r="P1497" t="s">
        <v>4758</v>
      </c>
      <c r="Q1497" t="s">
        <v>4759</v>
      </c>
      <c r="R1497" t="s">
        <v>6892</v>
      </c>
      <c r="S1497" t="s">
        <v>7208</v>
      </c>
      <c r="T1497" t="s">
        <v>7209</v>
      </c>
      <c r="U1497" t="s">
        <v>7210</v>
      </c>
      <c r="V1497" t="s">
        <v>7247</v>
      </c>
    </row>
    <row r="1498" spans="1:22">
      <c r="A1498" t="s">
        <v>3220</v>
      </c>
      <c r="B1498" t="s">
        <v>3221</v>
      </c>
      <c r="C1498" t="s">
        <v>7245</v>
      </c>
      <c r="E1498" t="s">
        <v>7250</v>
      </c>
      <c r="G1498" t="s">
        <v>4504</v>
      </c>
      <c r="H1498" t="s">
        <v>4514</v>
      </c>
      <c r="I1498" t="s">
        <v>4637</v>
      </c>
      <c r="J1498" t="s">
        <v>4638</v>
      </c>
      <c r="K1498" t="s">
        <v>4639</v>
      </c>
      <c r="L1498" t="s">
        <v>4640</v>
      </c>
      <c r="M1498" t="s">
        <v>4755</v>
      </c>
      <c r="N1498" t="s">
        <v>4756</v>
      </c>
      <c r="O1498" t="s">
        <v>4757</v>
      </c>
      <c r="P1498" t="s">
        <v>4758</v>
      </c>
      <c r="Q1498" t="s">
        <v>4759</v>
      </c>
      <c r="R1498" t="s">
        <v>6892</v>
      </c>
      <c r="S1498" t="s">
        <v>7208</v>
      </c>
      <c r="T1498" t="s">
        <v>7209</v>
      </c>
      <c r="U1498" t="s">
        <v>7210</v>
      </c>
      <c r="V1498" t="s">
        <v>7247</v>
      </c>
    </row>
    <row r="1499" spans="1:22">
      <c r="A1499" t="s">
        <v>3222</v>
      </c>
      <c r="B1499" t="s">
        <v>3223</v>
      </c>
      <c r="C1499" t="s">
        <v>7245</v>
      </c>
      <c r="E1499" t="s">
        <v>7251</v>
      </c>
      <c r="G1499" t="s">
        <v>4504</v>
      </c>
      <c r="H1499" t="s">
        <v>4514</v>
      </c>
      <c r="I1499" t="s">
        <v>4637</v>
      </c>
      <c r="J1499" t="s">
        <v>4638</v>
      </c>
      <c r="K1499" t="s">
        <v>4639</v>
      </c>
      <c r="L1499" t="s">
        <v>4640</v>
      </c>
      <c r="M1499" t="s">
        <v>4755</v>
      </c>
      <c r="N1499" t="s">
        <v>4756</v>
      </c>
      <c r="O1499" t="s">
        <v>4757</v>
      </c>
      <c r="P1499" t="s">
        <v>4758</v>
      </c>
      <c r="Q1499" t="s">
        <v>4759</v>
      </c>
      <c r="R1499" t="s">
        <v>6892</v>
      </c>
      <c r="S1499" t="s">
        <v>7208</v>
      </c>
      <c r="T1499" t="s">
        <v>7209</v>
      </c>
      <c r="U1499" t="s">
        <v>7210</v>
      </c>
      <c r="V1499" t="s">
        <v>7247</v>
      </c>
    </row>
    <row r="1500" spans="1:22">
      <c r="A1500" t="s">
        <v>3224</v>
      </c>
      <c r="B1500" t="s">
        <v>3225</v>
      </c>
      <c r="C1500" t="s">
        <v>7245</v>
      </c>
      <c r="E1500" t="s">
        <v>7252</v>
      </c>
      <c r="G1500" t="s">
        <v>4504</v>
      </c>
      <c r="H1500" t="s">
        <v>4514</v>
      </c>
      <c r="I1500" t="s">
        <v>4637</v>
      </c>
      <c r="J1500" t="s">
        <v>4638</v>
      </c>
      <c r="K1500" t="s">
        <v>4639</v>
      </c>
      <c r="L1500" t="s">
        <v>4640</v>
      </c>
      <c r="M1500" t="s">
        <v>4755</v>
      </c>
      <c r="N1500" t="s">
        <v>4756</v>
      </c>
      <c r="O1500" t="s">
        <v>4757</v>
      </c>
      <c r="P1500" t="s">
        <v>4758</v>
      </c>
      <c r="Q1500" t="s">
        <v>4759</v>
      </c>
      <c r="R1500" t="s">
        <v>6892</v>
      </c>
      <c r="S1500" t="s">
        <v>7208</v>
      </c>
      <c r="T1500" t="s">
        <v>7209</v>
      </c>
      <c r="U1500" t="s">
        <v>7210</v>
      </c>
      <c r="V1500" t="s">
        <v>7247</v>
      </c>
    </row>
    <row r="1501" spans="1:22">
      <c r="A1501" t="s">
        <v>3226</v>
      </c>
      <c r="B1501" t="s">
        <v>3227</v>
      </c>
      <c r="C1501" t="s">
        <v>7245</v>
      </c>
      <c r="E1501" t="s">
        <v>7253</v>
      </c>
      <c r="G1501" t="s">
        <v>4504</v>
      </c>
      <c r="H1501" t="s">
        <v>4514</v>
      </c>
      <c r="I1501" t="s">
        <v>4637</v>
      </c>
      <c r="J1501" t="s">
        <v>4638</v>
      </c>
      <c r="K1501" t="s">
        <v>4639</v>
      </c>
      <c r="L1501" t="s">
        <v>4640</v>
      </c>
      <c r="M1501" t="s">
        <v>4755</v>
      </c>
      <c r="N1501" t="s">
        <v>4756</v>
      </c>
      <c r="O1501" t="s">
        <v>4757</v>
      </c>
      <c r="P1501" t="s">
        <v>4758</v>
      </c>
      <c r="Q1501" t="s">
        <v>4759</v>
      </c>
      <c r="R1501" t="s">
        <v>6892</v>
      </c>
      <c r="S1501" t="s">
        <v>7208</v>
      </c>
      <c r="T1501" t="s">
        <v>7209</v>
      </c>
      <c r="U1501" t="s">
        <v>7210</v>
      </c>
      <c r="V1501" t="s">
        <v>7247</v>
      </c>
    </row>
    <row r="1502" spans="1:22">
      <c r="A1502" t="s">
        <v>3228</v>
      </c>
      <c r="B1502" t="s">
        <v>3229</v>
      </c>
      <c r="C1502" t="s">
        <v>7245</v>
      </c>
      <c r="E1502" t="s">
        <v>7254</v>
      </c>
      <c r="G1502" t="s">
        <v>4504</v>
      </c>
      <c r="H1502" t="s">
        <v>4514</v>
      </c>
      <c r="I1502" t="s">
        <v>4637</v>
      </c>
      <c r="J1502" t="s">
        <v>4638</v>
      </c>
      <c r="K1502" t="s">
        <v>4639</v>
      </c>
      <c r="L1502" t="s">
        <v>4640</v>
      </c>
      <c r="M1502" t="s">
        <v>4755</v>
      </c>
      <c r="N1502" t="s">
        <v>4756</v>
      </c>
      <c r="O1502" t="s">
        <v>4757</v>
      </c>
      <c r="P1502" t="s">
        <v>4758</v>
      </c>
      <c r="Q1502" t="s">
        <v>4759</v>
      </c>
      <c r="R1502" t="s">
        <v>6892</v>
      </c>
      <c r="S1502" t="s">
        <v>7208</v>
      </c>
      <c r="T1502" t="s">
        <v>7209</v>
      </c>
      <c r="U1502" t="s">
        <v>7210</v>
      </c>
      <c r="V1502" t="s">
        <v>7247</v>
      </c>
    </row>
    <row r="1503" spans="1:22">
      <c r="A1503" t="s">
        <v>3230</v>
      </c>
      <c r="B1503" t="s">
        <v>3231</v>
      </c>
      <c r="C1503" t="s">
        <v>7245</v>
      </c>
      <c r="E1503" t="s">
        <v>7255</v>
      </c>
      <c r="G1503" t="s">
        <v>4504</v>
      </c>
      <c r="H1503" t="s">
        <v>4514</v>
      </c>
      <c r="I1503" t="s">
        <v>4637</v>
      </c>
      <c r="J1503" t="s">
        <v>4638</v>
      </c>
      <c r="K1503" t="s">
        <v>4639</v>
      </c>
      <c r="L1503" t="s">
        <v>4640</v>
      </c>
      <c r="M1503" t="s">
        <v>4755</v>
      </c>
      <c r="N1503" t="s">
        <v>4756</v>
      </c>
      <c r="O1503" t="s">
        <v>4757</v>
      </c>
      <c r="P1503" t="s">
        <v>4758</v>
      </c>
      <c r="Q1503" t="s">
        <v>4759</v>
      </c>
      <c r="R1503" t="s">
        <v>6892</v>
      </c>
      <c r="S1503" t="s">
        <v>7208</v>
      </c>
      <c r="T1503" t="s">
        <v>7209</v>
      </c>
      <c r="U1503" t="s">
        <v>7210</v>
      </c>
      <c r="V1503" t="s">
        <v>7247</v>
      </c>
    </row>
    <row r="1504" spans="1:22">
      <c r="A1504" t="s">
        <v>3232</v>
      </c>
      <c r="B1504" t="s">
        <v>3233</v>
      </c>
      <c r="C1504" t="s">
        <v>7256</v>
      </c>
      <c r="E1504" t="s">
        <v>7257</v>
      </c>
      <c r="G1504" t="s">
        <v>4504</v>
      </c>
      <c r="H1504" t="s">
        <v>4514</v>
      </c>
      <c r="I1504" t="s">
        <v>4515</v>
      </c>
      <c r="J1504" t="s">
        <v>5118</v>
      </c>
      <c r="K1504" t="s">
        <v>5119</v>
      </c>
      <c r="L1504" t="s">
        <v>7258</v>
      </c>
      <c r="M1504" t="s">
        <v>7259</v>
      </c>
      <c r="N1504" t="s">
        <v>7260</v>
      </c>
    </row>
    <row r="1505" spans="1:20">
      <c r="A1505" t="s">
        <v>3234</v>
      </c>
      <c r="B1505" t="s">
        <v>3235</v>
      </c>
      <c r="C1505" t="s">
        <v>7256</v>
      </c>
      <c r="E1505" t="s">
        <v>7261</v>
      </c>
      <c r="G1505" t="s">
        <v>4504</v>
      </c>
      <c r="H1505" t="s">
        <v>4514</v>
      </c>
      <c r="I1505" t="s">
        <v>4515</v>
      </c>
      <c r="J1505" t="s">
        <v>5118</v>
      </c>
      <c r="K1505" t="s">
        <v>5119</v>
      </c>
      <c r="L1505" t="s">
        <v>7258</v>
      </c>
      <c r="M1505" t="s">
        <v>7259</v>
      </c>
      <c r="N1505" t="s">
        <v>7260</v>
      </c>
    </row>
    <row r="1506" spans="1:20">
      <c r="A1506" t="s">
        <v>3236</v>
      </c>
      <c r="B1506" t="s">
        <v>3237</v>
      </c>
      <c r="C1506" t="s">
        <v>7262</v>
      </c>
      <c r="E1506" t="s">
        <v>7263</v>
      </c>
      <c r="G1506" t="s">
        <v>4504</v>
      </c>
      <c r="H1506" t="s">
        <v>5474</v>
      </c>
      <c r="I1506" t="s">
        <v>5790</v>
      </c>
      <c r="J1506" t="s">
        <v>5791</v>
      </c>
      <c r="K1506" t="s">
        <v>5792</v>
      </c>
    </row>
    <row r="1507" spans="1:20">
      <c r="A1507" t="s">
        <v>3238</v>
      </c>
      <c r="B1507" t="s">
        <v>3239</v>
      </c>
      <c r="C1507" t="s">
        <v>7262</v>
      </c>
      <c r="E1507" t="s">
        <v>7264</v>
      </c>
      <c r="G1507" t="s">
        <v>4504</v>
      </c>
      <c r="H1507" t="s">
        <v>5474</v>
      </c>
      <c r="I1507" t="s">
        <v>5790</v>
      </c>
      <c r="J1507" t="s">
        <v>5791</v>
      </c>
      <c r="K1507" t="s">
        <v>5792</v>
      </c>
    </row>
    <row r="1508" spans="1:20">
      <c r="A1508" t="s">
        <v>3244</v>
      </c>
      <c r="B1508" t="s">
        <v>3245</v>
      </c>
      <c r="C1508" t="s">
        <v>7262</v>
      </c>
      <c r="E1508" t="s">
        <v>7265</v>
      </c>
      <c r="G1508" t="s">
        <v>4504</v>
      </c>
      <c r="H1508" t="s">
        <v>5474</v>
      </c>
      <c r="I1508" t="s">
        <v>5790</v>
      </c>
      <c r="J1508" t="s">
        <v>5791</v>
      </c>
      <c r="K1508" t="s">
        <v>5792</v>
      </c>
    </row>
    <row r="1509" spans="1:20">
      <c r="A1509" t="s">
        <v>7266</v>
      </c>
      <c r="B1509" t="s">
        <v>3263</v>
      </c>
      <c r="C1509" t="s">
        <v>7267</v>
      </c>
      <c r="E1509" t="s">
        <v>7268</v>
      </c>
      <c r="G1509" t="s">
        <v>4495</v>
      </c>
      <c r="H1509" t="s">
        <v>4496</v>
      </c>
      <c r="I1509" t="s">
        <v>5467</v>
      </c>
      <c r="J1509" t="s">
        <v>5468</v>
      </c>
      <c r="K1509" t="s">
        <v>5469</v>
      </c>
      <c r="L1509" t="s">
        <v>5470</v>
      </c>
    </row>
    <row r="1510" spans="1:20">
      <c r="A1510" t="s">
        <v>7269</v>
      </c>
      <c r="B1510" t="s">
        <v>3265</v>
      </c>
      <c r="C1510" t="s">
        <v>7267</v>
      </c>
      <c r="E1510" t="s">
        <v>7270</v>
      </c>
      <c r="G1510" t="s">
        <v>4495</v>
      </c>
      <c r="H1510" t="s">
        <v>4496</v>
      </c>
      <c r="I1510" t="s">
        <v>5467</v>
      </c>
      <c r="J1510" t="s">
        <v>5468</v>
      </c>
      <c r="K1510" t="s">
        <v>5469</v>
      </c>
      <c r="L1510" t="s">
        <v>5470</v>
      </c>
    </row>
    <row r="1511" spans="1:20">
      <c r="A1511" t="s">
        <v>3267</v>
      </c>
      <c r="B1511" t="s">
        <v>3268</v>
      </c>
      <c r="C1511" t="s">
        <v>7271</v>
      </c>
      <c r="E1511" t="s">
        <v>7272</v>
      </c>
      <c r="G1511" t="s">
        <v>4495</v>
      </c>
      <c r="H1511" t="s">
        <v>4551</v>
      </c>
      <c r="I1511" t="s">
        <v>4792</v>
      </c>
    </row>
    <row r="1512" spans="1:20">
      <c r="A1512" t="s">
        <v>3269</v>
      </c>
      <c r="B1512" t="s">
        <v>3270</v>
      </c>
      <c r="C1512" t="s">
        <v>7273</v>
      </c>
      <c r="E1512" t="s">
        <v>7274</v>
      </c>
      <c r="G1512" t="s">
        <v>4504</v>
      </c>
      <c r="H1512" t="s">
        <v>4536</v>
      </c>
      <c r="I1512" t="s">
        <v>4537</v>
      </c>
      <c r="J1512" t="s">
        <v>4538</v>
      </c>
      <c r="K1512" t="s">
        <v>4539</v>
      </c>
      <c r="L1512" t="s">
        <v>4540</v>
      </c>
      <c r="M1512" t="s">
        <v>7275</v>
      </c>
      <c r="N1512" t="s">
        <v>7276</v>
      </c>
      <c r="O1512" t="s">
        <v>7277</v>
      </c>
      <c r="P1512" t="s">
        <v>7278</v>
      </c>
    </row>
    <row r="1513" spans="1:20">
      <c r="A1513" t="s">
        <v>3271</v>
      </c>
      <c r="B1513" t="s">
        <v>3272</v>
      </c>
      <c r="C1513" t="s">
        <v>7273</v>
      </c>
      <c r="E1513" t="s">
        <v>7279</v>
      </c>
      <c r="G1513" t="s">
        <v>4504</v>
      </c>
      <c r="H1513" t="s">
        <v>4536</v>
      </c>
      <c r="I1513" t="s">
        <v>4537</v>
      </c>
      <c r="J1513" t="s">
        <v>4538</v>
      </c>
      <c r="K1513" t="s">
        <v>4539</v>
      </c>
      <c r="L1513" t="s">
        <v>4540</v>
      </c>
      <c r="M1513" t="s">
        <v>7275</v>
      </c>
      <c r="N1513" t="s">
        <v>7276</v>
      </c>
      <c r="O1513" t="s">
        <v>7277</v>
      </c>
      <c r="P1513" t="s">
        <v>7278</v>
      </c>
    </row>
    <row r="1514" spans="1:20">
      <c r="A1514" t="s">
        <v>3273</v>
      </c>
      <c r="B1514" t="s">
        <v>3274</v>
      </c>
      <c r="C1514" t="s">
        <v>7273</v>
      </c>
      <c r="E1514" t="s">
        <v>7280</v>
      </c>
      <c r="G1514" t="s">
        <v>4504</v>
      </c>
      <c r="H1514" t="s">
        <v>4536</v>
      </c>
      <c r="I1514" t="s">
        <v>4537</v>
      </c>
      <c r="J1514" t="s">
        <v>4538</v>
      </c>
      <c r="K1514" t="s">
        <v>4539</v>
      </c>
      <c r="L1514" t="s">
        <v>4540</v>
      </c>
      <c r="M1514" t="s">
        <v>7275</v>
      </c>
      <c r="N1514" t="s">
        <v>7276</v>
      </c>
      <c r="O1514" t="s">
        <v>7277</v>
      </c>
      <c r="P1514" t="s">
        <v>7278</v>
      </c>
    </row>
    <row r="1515" spans="1:20">
      <c r="A1515" t="s">
        <v>3275</v>
      </c>
      <c r="B1515" t="s">
        <v>3276</v>
      </c>
      <c r="C1515" t="s">
        <v>7281</v>
      </c>
      <c r="E1515" t="s">
        <v>7282</v>
      </c>
      <c r="G1515" t="s">
        <v>4495</v>
      </c>
      <c r="H1515" t="s">
        <v>4551</v>
      </c>
      <c r="I1515" t="s">
        <v>4552</v>
      </c>
      <c r="J1515" t="s">
        <v>4553</v>
      </c>
      <c r="K1515" t="s">
        <v>4554</v>
      </c>
      <c r="L1515" t="s">
        <v>4555</v>
      </c>
    </row>
    <row r="1516" spans="1:20">
      <c r="A1516" t="s">
        <v>3277</v>
      </c>
      <c r="B1516" t="s">
        <v>3278</v>
      </c>
      <c r="C1516" t="s">
        <v>7281</v>
      </c>
      <c r="E1516" t="s">
        <v>7283</v>
      </c>
      <c r="G1516" t="s">
        <v>4495</v>
      </c>
      <c r="H1516" t="s">
        <v>4551</v>
      </c>
      <c r="I1516" t="s">
        <v>4552</v>
      </c>
      <c r="J1516" t="s">
        <v>4553</v>
      </c>
      <c r="K1516" t="s">
        <v>4554</v>
      </c>
      <c r="L1516" t="s">
        <v>4555</v>
      </c>
    </row>
    <row r="1517" spans="1:20">
      <c r="A1517" t="s">
        <v>3279</v>
      </c>
      <c r="B1517" t="s">
        <v>3280</v>
      </c>
      <c r="C1517" t="s">
        <v>7281</v>
      </c>
      <c r="E1517" t="s">
        <v>7284</v>
      </c>
      <c r="G1517" t="s">
        <v>4495</v>
      </c>
      <c r="H1517" t="s">
        <v>4551</v>
      </c>
      <c r="I1517" t="s">
        <v>4552</v>
      </c>
      <c r="J1517" t="s">
        <v>4553</v>
      </c>
      <c r="K1517" t="s">
        <v>4554</v>
      </c>
      <c r="L1517" t="s">
        <v>4555</v>
      </c>
    </row>
    <row r="1518" spans="1:20">
      <c r="A1518" t="s">
        <v>3281</v>
      </c>
      <c r="B1518" t="s">
        <v>3282</v>
      </c>
      <c r="C1518" t="s">
        <v>7281</v>
      </c>
      <c r="E1518" t="s">
        <v>7285</v>
      </c>
      <c r="G1518" t="s">
        <v>4495</v>
      </c>
      <c r="H1518" t="s">
        <v>4551</v>
      </c>
      <c r="I1518" t="s">
        <v>4552</v>
      </c>
      <c r="J1518" t="s">
        <v>4553</v>
      </c>
      <c r="K1518" t="s">
        <v>4554</v>
      </c>
      <c r="L1518" t="s">
        <v>4555</v>
      </c>
    </row>
    <row r="1519" spans="1:20">
      <c r="A1519" t="s">
        <v>3283</v>
      </c>
      <c r="B1519" t="s">
        <v>3284</v>
      </c>
      <c r="C1519" t="s">
        <v>7281</v>
      </c>
      <c r="E1519" t="s">
        <v>7286</v>
      </c>
      <c r="G1519" t="s">
        <v>4495</v>
      </c>
      <c r="H1519" t="s">
        <v>4551</v>
      </c>
      <c r="I1519" t="s">
        <v>4552</v>
      </c>
      <c r="J1519" t="s">
        <v>4553</v>
      </c>
      <c r="K1519" t="s">
        <v>4554</v>
      </c>
      <c r="L1519" t="s">
        <v>4555</v>
      </c>
    </row>
    <row r="1520" spans="1:20">
      <c r="A1520" t="s">
        <v>3285</v>
      </c>
      <c r="B1520" t="s">
        <v>3286</v>
      </c>
      <c r="C1520" t="s">
        <v>5238</v>
      </c>
      <c r="E1520" t="s">
        <v>7287</v>
      </c>
      <c r="G1520" t="s">
        <v>4504</v>
      </c>
      <c r="H1520" t="s">
        <v>4514</v>
      </c>
      <c r="I1520" t="s">
        <v>4637</v>
      </c>
      <c r="J1520" t="s">
        <v>4638</v>
      </c>
      <c r="K1520" t="s">
        <v>4639</v>
      </c>
      <c r="L1520" t="s">
        <v>4640</v>
      </c>
      <c r="M1520" t="s">
        <v>4641</v>
      </c>
      <c r="N1520" t="s">
        <v>4642</v>
      </c>
      <c r="O1520" t="s">
        <v>4643</v>
      </c>
      <c r="P1520" t="s">
        <v>5240</v>
      </c>
      <c r="Q1520" t="s">
        <v>5241</v>
      </c>
      <c r="R1520" t="s">
        <v>5242</v>
      </c>
      <c r="S1520" t="s">
        <v>5243</v>
      </c>
      <c r="T1520" t="s">
        <v>5244</v>
      </c>
    </row>
    <row r="1521" spans="1:22">
      <c r="A1521" t="s">
        <v>3287</v>
      </c>
      <c r="B1521" t="s">
        <v>3288</v>
      </c>
      <c r="C1521" t="s">
        <v>5238</v>
      </c>
      <c r="E1521" t="s">
        <v>7288</v>
      </c>
      <c r="G1521" t="s">
        <v>4504</v>
      </c>
      <c r="H1521" t="s">
        <v>4514</v>
      </c>
      <c r="I1521" t="s">
        <v>4637</v>
      </c>
      <c r="J1521" t="s">
        <v>4638</v>
      </c>
      <c r="K1521" t="s">
        <v>4639</v>
      </c>
      <c r="L1521" t="s">
        <v>4640</v>
      </c>
      <c r="M1521" t="s">
        <v>4641</v>
      </c>
      <c r="N1521" t="s">
        <v>4642</v>
      </c>
      <c r="O1521" t="s">
        <v>4643</v>
      </c>
      <c r="P1521" t="s">
        <v>5240</v>
      </c>
      <c r="Q1521" t="s">
        <v>5241</v>
      </c>
      <c r="R1521" t="s">
        <v>5242</v>
      </c>
      <c r="S1521" t="s">
        <v>5243</v>
      </c>
      <c r="T1521" t="s">
        <v>5244</v>
      </c>
    </row>
    <row r="1522" spans="1:22">
      <c r="A1522" t="s">
        <v>3289</v>
      </c>
      <c r="B1522" t="s">
        <v>3290</v>
      </c>
      <c r="C1522" t="s">
        <v>7289</v>
      </c>
      <c r="E1522" t="s">
        <v>7290</v>
      </c>
      <c r="G1522" t="s">
        <v>4495</v>
      </c>
      <c r="H1522" t="s">
        <v>4496</v>
      </c>
      <c r="I1522" t="s">
        <v>4497</v>
      </c>
      <c r="J1522" t="s">
        <v>5799</v>
      </c>
      <c r="K1522" t="s">
        <v>5800</v>
      </c>
      <c r="L1522" t="s">
        <v>5801</v>
      </c>
    </row>
    <row r="1523" spans="1:22">
      <c r="A1523" t="s">
        <v>3291</v>
      </c>
      <c r="B1523" t="s">
        <v>3292</v>
      </c>
      <c r="C1523" t="s">
        <v>7289</v>
      </c>
      <c r="E1523" t="s">
        <v>7291</v>
      </c>
      <c r="G1523" t="s">
        <v>4495</v>
      </c>
      <c r="H1523" t="s">
        <v>4496</v>
      </c>
      <c r="I1523" t="s">
        <v>4497</v>
      </c>
      <c r="J1523" t="s">
        <v>5799</v>
      </c>
      <c r="K1523" t="s">
        <v>5800</v>
      </c>
      <c r="L1523" t="s">
        <v>5801</v>
      </c>
    </row>
    <row r="1524" spans="1:22">
      <c r="A1524" t="s">
        <v>7292</v>
      </c>
      <c r="B1524" t="s">
        <v>3294</v>
      </c>
      <c r="C1524" t="s">
        <v>7293</v>
      </c>
      <c r="E1524" t="s">
        <v>7294</v>
      </c>
      <c r="G1524" t="s">
        <v>4504</v>
      </c>
      <c r="H1524" t="s">
        <v>4536</v>
      </c>
      <c r="I1524" t="s">
        <v>4537</v>
      </c>
      <c r="J1524" t="s">
        <v>4538</v>
      </c>
      <c r="K1524" t="s">
        <v>4654</v>
      </c>
      <c r="L1524" t="s">
        <v>4655</v>
      </c>
      <c r="M1524" t="s">
        <v>4656</v>
      </c>
      <c r="N1524" t="s">
        <v>4657</v>
      </c>
      <c r="O1524" t="s">
        <v>4739</v>
      </c>
      <c r="P1524" t="s">
        <v>5573</v>
      </c>
    </row>
    <row r="1525" spans="1:22">
      <c r="A1525" t="s">
        <v>7295</v>
      </c>
      <c r="B1525" t="s">
        <v>3296</v>
      </c>
      <c r="C1525" t="s">
        <v>7293</v>
      </c>
      <c r="E1525" t="s">
        <v>7296</v>
      </c>
      <c r="G1525" t="s">
        <v>4504</v>
      </c>
      <c r="H1525" t="s">
        <v>4536</v>
      </c>
      <c r="I1525" t="s">
        <v>4537</v>
      </c>
      <c r="J1525" t="s">
        <v>4538</v>
      </c>
      <c r="K1525" t="s">
        <v>4654</v>
      </c>
      <c r="L1525" t="s">
        <v>4655</v>
      </c>
      <c r="M1525" t="s">
        <v>4656</v>
      </c>
      <c r="N1525" t="s">
        <v>4657</v>
      </c>
      <c r="O1525" t="s">
        <v>4739</v>
      </c>
      <c r="P1525" t="s">
        <v>5573</v>
      </c>
    </row>
    <row r="1526" spans="1:22">
      <c r="A1526" t="s">
        <v>7297</v>
      </c>
      <c r="B1526" t="s">
        <v>3298</v>
      </c>
      <c r="C1526" t="s">
        <v>7293</v>
      </c>
      <c r="E1526" t="s">
        <v>7296</v>
      </c>
      <c r="G1526" t="s">
        <v>4504</v>
      </c>
      <c r="H1526" t="s">
        <v>4536</v>
      </c>
      <c r="I1526" t="s">
        <v>4537</v>
      </c>
      <c r="J1526" t="s">
        <v>4538</v>
      </c>
      <c r="K1526" t="s">
        <v>4654</v>
      </c>
      <c r="L1526" t="s">
        <v>4655</v>
      </c>
      <c r="M1526" t="s">
        <v>4656</v>
      </c>
      <c r="N1526" t="s">
        <v>4657</v>
      </c>
      <c r="O1526" t="s">
        <v>4739</v>
      </c>
      <c r="P1526" t="s">
        <v>5573</v>
      </c>
    </row>
    <row r="1527" spans="1:22">
      <c r="A1527" t="s">
        <v>3299</v>
      </c>
      <c r="B1527" t="s">
        <v>3300</v>
      </c>
      <c r="C1527" t="s">
        <v>7298</v>
      </c>
      <c r="E1527" t="s">
        <v>7299</v>
      </c>
      <c r="G1527" t="s">
        <v>4504</v>
      </c>
      <c r="H1527" t="s">
        <v>4536</v>
      </c>
      <c r="I1527" t="s">
        <v>5160</v>
      </c>
      <c r="J1527" t="s">
        <v>7300</v>
      </c>
    </row>
    <row r="1528" spans="1:22">
      <c r="A1528" t="s">
        <v>3301</v>
      </c>
      <c r="B1528" t="s">
        <v>3302</v>
      </c>
      <c r="C1528" t="s">
        <v>6577</v>
      </c>
      <c r="E1528" t="s">
        <v>7301</v>
      </c>
      <c r="G1528" t="s">
        <v>4504</v>
      </c>
      <c r="H1528" t="s">
        <v>4514</v>
      </c>
      <c r="I1528" t="s">
        <v>4637</v>
      </c>
      <c r="J1528" t="s">
        <v>4638</v>
      </c>
      <c r="K1528" t="s">
        <v>4639</v>
      </c>
      <c r="L1528" t="s">
        <v>4640</v>
      </c>
      <c r="M1528" t="s">
        <v>4641</v>
      </c>
      <c r="N1528" t="s">
        <v>4642</v>
      </c>
      <c r="O1528" t="s">
        <v>4643</v>
      </c>
      <c r="P1528" t="s">
        <v>5240</v>
      </c>
      <c r="Q1528" t="s">
        <v>5241</v>
      </c>
      <c r="R1528" t="s">
        <v>5242</v>
      </c>
      <c r="S1528" t="s">
        <v>6579</v>
      </c>
      <c r="T1528" t="s">
        <v>6580</v>
      </c>
      <c r="U1528" t="s">
        <v>6581</v>
      </c>
    </row>
    <row r="1529" spans="1:22">
      <c r="A1529" t="s">
        <v>3303</v>
      </c>
      <c r="B1529" t="s">
        <v>3304</v>
      </c>
      <c r="C1529" t="s">
        <v>6577</v>
      </c>
      <c r="E1529" t="s">
        <v>7302</v>
      </c>
      <c r="G1529" t="s">
        <v>4504</v>
      </c>
      <c r="H1529" t="s">
        <v>4514</v>
      </c>
      <c r="I1529" t="s">
        <v>4637</v>
      </c>
      <c r="J1529" t="s">
        <v>4638</v>
      </c>
      <c r="K1529" t="s">
        <v>4639</v>
      </c>
      <c r="L1529" t="s">
        <v>4640</v>
      </c>
      <c r="M1529" t="s">
        <v>4641</v>
      </c>
      <c r="N1529" t="s">
        <v>4642</v>
      </c>
      <c r="O1529" t="s">
        <v>4643</v>
      </c>
      <c r="P1529" t="s">
        <v>5240</v>
      </c>
      <c r="Q1529" t="s">
        <v>5241</v>
      </c>
      <c r="R1529" t="s">
        <v>5242</v>
      </c>
      <c r="S1529" t="s">
        <v>6579</v>
      </c>
      <c r="T1529" t="s">
        <v>6580</v>
      </c>
      <c r="U1529" t="s">
        <v>6581</v>
      </c>
    </row>
    <row r="1530" spans="1:22">
      <c r="A1530" t="s">
        <v>3305</v>
      </c>
      <c r="B1530" t="s">
        <v>3306</v>
      </c>
      <c r="C1530" t="s">
        <v>6577</v>
      </c>
      <c r="E1530" t="s">
        <v>7303</v>
      </c>
      <c r="G1530" t="s">
        <v>4504</v>
      </c>
      <c r="H1530" t="s">
        <v>4514</v>
      </c>
      <c r="I1530" t="s">
        <v>4637</v>
      </c>
      <c r="J1530" t="s">
        <v>4638</v>
      </c>
      <c r="K1530" t="s">
        <v>4639</v>
      </c>
      <c r="L1530" t="s">
        <v>4640</v>
      </c>
      <c r="M1530" t="s">
        <v>4641</v>
      </c>
      <c r="N1530" t="s">
        <v>4642</v>
      </c>
      <c r="O1530" t="s">
        <v>4643</v>
      </c>
      <c r="P1530" t="s">
        <v>5240</v>
      </c>
      <c r="Q1530" t="s">
        <v>5241</v>
      </c>
      <c r="R1530" t="s">
        <v>5242</v>
      </c>
      <c r="S1530" t="s">
        <v>6579</v>
      </c>
      <c r="T1530" t="s">
        <v>6580</v>
      </c>
      <c r="U1530" t="s">
        <v>6581</v>
      </c>
    </row>
    <row r="1531" spans="1:22">
      <c r="A1531" t="s">
        <v>3307</v>
      </c>
      <c r="B1531" t="s">
        <v>3308</v>
      </c>
      <c r="C1531" t="s">
        <v>6577</v>
      </c>
      <c r="E1531" t="s">
        <v>7304</v>
      </c>
      <c r="G1531" t="s">
        <v>4504</v>
      </c>
      <c r="H1531" t="s">
        <v>4514</v>
      </c>
      <c r="I1531" t="s">
        <v>4637</v>
      </c>
      <c r="J1531" t="s">
        <v>4638</v>
      </c>
      <c r="K1531" t="s">
        <v>4639</v>
      </c>
      <c r="L1531" t="s">
        <v>4640</v>
      </c>
      <c r="M1531" t="s">
        <v>4641</v>
      </c>
      <c r="N1531" t="s">
        <v>4642</v>
      </c>
      <c r="O1531" t="s">
        <v>4643</v>
      </c>
      <c r="P1531" t="s">
        <v>5240</v>
      </c>
      <c r="Q1531" t="s">
        <v>5241</v>
      </c>
      <c r="R1531" t="s">
        <v>5242</v>
      </c>
      <c r="S1531" t="s">
        <v>6579</v>
      </c>
      <c r="T1531" t="s">
        <v>6580</v>
      </c>
      <c r="U1531" t="s">
        <v>6581</v>
      </c>
    </row>
    <row r="1532" spans="1:22">
      <c r="A1532" t="s">
        <v>3309</v>
      </c>
      <c r="B1532" t="s">
        <v>3310</v>
      </c>
      <c r="C1532" t="s">
        <v>6774</v>
      </c>
      <c r="E1532" t="s">
        <v>7305</v>
      </c>
      <c r="G1532" t="s">
        <v>4504</v>
      </c>
      <c r="H1532" t="s">
        <v>4514</v>
      </c>
      <c r="I1532" t="s">
        <v>4637</v>
      </c>
      <c r="J1532" t="s">
        <v>4638</v>
      </c>
      <c r="K1532" t="s">
        <v>4639</v>
      </c>
      <c r="L1532" t="s">
        <v>4640</v>
      </c>
      <c r="M1532" t="s">
        <v>6776</v>
      </c>
      <c r="N1532" t="s">
        <v>6777</v>
      </c>
      <c r="O1532" t="s">
        <v>6778</v>
      </c>
      <c r="P1532" t="s">
        <v>6779</v>
      </c>
      <c r="Q1532" t="s">
        <v>6780</v>
      </c>
      <c r="R1532" t="s">
        <v>6781</v>
      </c>
      <c r="S1532" t="s">
        <v>6782</v>
      </c>
      <c r="T1532" t="s">
        <v>6783</v>
      </c>
      <c r="U1532" t="s">
        <v>6784</v>
      </c>
      <c r="V1532" t="s">
        <v>6785</v>
      </c>
    </row>
    <row r="1533" spans="1:22">
      <c r="A1533" t="s">
        <v>3311</v>
      </c>
      <c r="B1533" t="s">
        <v>3312</v>
      </c>
      <c r="C1533" t="s">
        <v>6774</v>
      </c>
      <c r="E1533" t="s">
        <v>7306</v>
      </c>
      <c r="G1533" t="s">
        <v>4504</v>
      </c>
      <c r="H1533" t="s">
        <v>4514</v>
      </c>
      <c r="I1533" t="s">
        <v>4637</v>
      </c>
      <c r="J1533" t="s">
        <v>4638</v>
      </c>
      <c r="K1533" t="s">
        <v>4639</v>
      </c>
      <c r="L1533" t="s">
        <v>4640</v>
      </c>
      <c r="M1533" t="s">
        <v>6776</v>
      </c>
      <c r="N1533" t="s">
        <v>6777</v>
      </c>
      <c r="O1533" t="s">
        <v>6778</v>
      </c>
      <c r="P1533" t="s">
        <v>6779</v>
      </c>
      <c r="Q1533" t="s">
        <v>6780</v>
      </c>
      <c r="R1533" t="s">
        <v>6781</v>
      </c>
      <c r="S1533" t="s">
        <v>6782</v>
      </c>
      <c r="T1533" t="s">
        <v>6783</v>
      </c>
      <c r="U1533" t="s">
        <v>6784</v>
      </c>
      <c r="V1533" t="s">
        <v>6785</v>
      </c>
    </row>
    <row r="1534" spans="1:22">
      <c r="A1534" t="s">
        <v>3313</v>
      </c>
      <c r="B1534" t="s">
        <v>3314</v>
      </c>
      <c r="C1534" t="s">
        <v>6774</v>
      </c>
      <c r="E1534" t="s">
        <v>7307</v>
      </c>
      <c r="G1534" t="s">
        <v>4504</v>
      </c>
      <c r="H1534" t="s">
        <v>4514</v>
      </c>
      <c r="I1534" t="s">
        <v>4637</v>
      </c>
      <c r="J1534" t="s">
        <v>4638</v>
      </c>
      <c r="K1534" t="s">
        <v>4639</v>
      </c>
      <c r="L1534" t="s">
        <v>4640</v>
      </c>
      <c r="M1534" t="s">
        <v>6776</v>
      </c>
      <c r="N1534" t="s">
        <v>6777</v>
      </c>
      <c r="O1534" t="s">
        <v>6778</v>
      </c>
      <c r="P1534" t="s">
        <v>6779</v>
      </c>
      <c r="Q1534" t="s">
        <v>6780</v>
      </c>
      <c r="R1534" t="s">
        <v>6781</v>
      </c>
      <c r="S1534" t="s">
        <v>6782</v>
      </c>
      <c r="T1534" t="s">
        <v>6783</v>
      </c>
      <c r="U1534" t="s">
        <v>6784</v>
      </c>
      <c r="V1534" t="s">
        <v>6785</v>
      </c>
    </row>
    <row r="1535" spans="1:22">
      <c r="A1535" t="s">
        <v>3323</v>
      </c>
      <c r="B1535" t="s">
        <v>3324</v>
      </c>
      <c r="C1535" t="s">
        <v>7308</v>
      </c>
      <c r="E1535" t="s">
        <v>7309</v>
      </c>
      <c r="G1535" t="s">
        <v>4504</v>
      </c>
      <c r="H1535" t="s">
        <v>4514</v>
      </c>
      <c r="I1535" t="s">
        <v>4515</v>
      </c>
      <c r="J1535" t="s">
        <v>4516</v>
      </c>
      <c r="K1535" t="s">
        <v>4517</v>
      </c>
      <c r="L1535" t="s">
        <v>4518</v>
      </c>
      <c r="M1535" t="s">
        <v>4519</v>
      </c>
      <c r="N1535" t="s">
        <v>4520</v>
      </c>
      <c r="O1535" t="s">
        <v>4521</v>
      </c>
      <c r="P1535" t="s">
        <v>6976</v>
      </c>
      <c r="Q1535" t="s">
        <v>6977</v>
      </c>
      <c r="R1535" t="s">
        <v>6978</v>
      </c>
      <c r="S1535" t="s">
        <v>7310</v>
      </c>
      <c r="T1535" t="s">
        <v>7311</v>
      </c>
      <c r="U1535" t="s">
        <v>7312</v>
      </c>
      <c r="V1535" t="s">
        <v>7313</v>
      </c>
    </row>
    <row r="1536" spans="1:22">
      <c r="A1536" t="s">
        <v>3325</v>
      </c>
      <c r="B1536" t="s">
        <v>3326</v>
      </c>
      <c r="C1536" t="s">
        <v>7308</v>
      </c>
      <c r="E1536" t="s">
        <v>7314</v>
      </c>
      <c r="G1536" t="s">
        <v>4504</v>
      </c>
      <c r="H1536" t="s">
        <v>4514</v>
      </c>
      <c r="I1536" t="s">
        <v>4515</v>
      </c>
      <c r="J1536" t="s">
        <v>4516</v>
      </c>
      <c r="K1536" t="s">
        <v>4517</v>
      </c>
      <c r="L1536" t="s">
        <v>4518</v>
      </c>
      <c r="M1536" t="s">
        <v>4519</v>
      </c>
      <c r="N1536" t="s">
        <v>4520</v>
      </c>
      <c r="O1536" t="s">
        <v>4521</v>
      </c>
      <c r="P1536" t="s">
        <v>6976</v>
      </c>
      <c r="Q1536" t="s">
        <v>6977</v>
      </c>
      <c r="R1536" t="s">
        <v>6978</v>
      </c>
      <c r="S1536" t="s">
        <v>7310</v>
      </c>
      <c r="T1536" t="s">
        <v>7311</v>
      </c>
      <c r="U1536" t="s">
        <v>7312</v>
      </c>
      <c r="V1536" t="s">
        <v>7313</v>
      </c>
    </row>
    <row r="1537" spans="1:22">
      <c r="A1537" t="s">
        <v>3327</v>
      </c>
      <c r="B1537" t="s">
        <v>3328</v>
      </c>
      <c r="C1537" t="s">
        <v>7308</v>
      </c>
      <c r="E1537" t="s">
        <v>7315</v>
      </c>
      <c r="G1537" t="s">
        <v>4504</v>
      </c>
      <c r="H1537" t="s">
        <v>4514</v>
      </c>
      <c r="I1537" t="s">
        <v>4515</v>
      </c>
      <c r="J1537" t="s">
        <v>4516</v>
      </c>
      <c r="K1537" t="s">
        <v>4517</v>
      </c>
      <c r="L1537" t="s">
        <v>4518</v>
      </c>
      <c r="M1537" t="s">
        <v>4519</v>
      </c>
      <c r="N1537" t="s">
        <v>4520</v>
      </c>
      <c r="O1537" t="s">
        <v>4521</v>
      </c>
      <c r="P1537" t="s">
        <v>6976</v>
      </c>
      <c r="Q1537" t="s">
        <v>6977</v>
      </c>
      <c r="R1537" t="s">
        <v>6978</v>
      </c>
      <c r="S1537" t="s">
        <v>7310</v>
      </c>
      <c r="T1537" t="s">
        <v>7311</v>
      </c>
      <c r="U1537" t="s">
        <v>7312</v>
      </c>
      <c r="V1537" t="s">
        <v>7313</v>
      </c>
    </row>
    <row r="1538" spans="1:22">
      <c r="A1538" t="s">
        <v>3329</v>
      </c>
      <c r="B1538" t="s">
        <v>3330</v>
      </c>
      <c r="C1538" t="s">
        <v>7308</v>
      </c>
      <c r="E1538" t="s">
        <v>7316</v>
      </c>
      <c r="G1538" t="s">
        <v>4504</v>
      </c>
      <c r="H1538" t="s">
        <v>4514</v>
      </c>
      <c r="I1538" t="s">
        <v>4515</v>
      </c>
      <c r="J1538" t="s">
        <v>4516</v>
      </c>
      <c r="K1538" t="s">
        <v>4517</v>
      </c>
      <c r="L1538" t="s">
        <v>4518</v>
      </c>
      <c r="M1538" t="s">
        <v>4519</v>
      </c>
      <c r="N1538" t="s">
        <v>4520</v>
      </c>
      <c r="O1538" t="s">
        <v>4521</v>
      </c>
      <c r="P1538" t="s">
        <v>6976</v>
      </c>
      <c r="Q1538" t="s">
        <v>6977</v>
      </c>
      <c r="R1538" t="s">
        <v>6978</v>
      </c>
      <c r="S1538" t="s">
        <v>7310</v>
      </c>
      <c r="T1538" t="s">
        <v>7311</v>
      </c>
      <c r="U1538" t="s">
        <v>7312</v>
      </c>
      <c r="V1538" t="s">
        <v>7313</v>
      </c>
    </row>
    <row r="1539" spans="1:22">
      <c r="A1539" t="s">
        <v>3339</v>
      </c>
      <c r="B1539" t="s">
        <v>3340</v>
      </c>
      <c r="C1539" t="s">
        <v>6577</v>
      </c>
      <c r="E1539" t="s">
        <v>7317</v>
      </c>
      <c r="G1539" t="s">
        <v>4504</v>
      </c>
      <c r="H1539" t="s">
        <v>4514</v>
      </c>
      <c r="I1539" t="s">
        <v>4637</v>
      </c>
      <c r="J1539" t="s">
        <v>4638</v>
      </c>
      <c r="K1539" t="s">
        <v>4639</v>
      </c>
      <c r="L1539" t="s">
        <v>4640</v>
      </c>
      <c r="M1539" t="s">
        <v>4641</v>
      </c>
      <c r="N1539" t="s">
        <v>4642</v>
      </c>
      <c r="O1539" t="s">
        <v>4643</v>
      </c>
      <c r="P1539" t="s">
        <v>5240</v>
      </c>
      <c r="Q1539" t="s">
        <v>5241</v>
      </c>
      <c r="R1539" t="s">
        <v>5242</v>
      </c>
      <c r="S1539" t="s">
        <v>6579</v>
      </c>
      <c r="T1539" t="s">
        <v>6580</v>
      </c>
      <c r="U1539" t="s">
        <v>6581</v>
      </c>
    </row>
    <row r="1540" spans="1:22">
      <c r="A1540" t="s">
        <v>3341</v>
      </c>
      <c r="B1540" t="s">
        <v>3342</v>
      </c>
      <c r="C1540" t="s">
        <v>6577</v>
      </c>
      <c r="E1540" t="s">
        <v>7318</v>
      </c>
      <c r="G1540" t="s">
        <v>4504</v>
      </c>
      <c r="H1540" t="s">
        <v>4514</v>
      </c>
      <c r="I1540" t="s">
        <v>4637</v>
      </c>
      <c r="J1540" t="s">
        <v>4638</v>
      </c>
      <c r="K1540" t="s">
        <v>4639</v>
      </c>
      <c r="L1540" t="s">
        <v>4640</v>
      </c>
      <c r="M1540" t="s">
        <v>4641</v>
      </c>
      <c r="N1540" t="s">
        <v>4642</v>
      </c>
      <c r="O1540" t="s">
        <v>4643</v>
      </c>
      <c r="P1540" t="s">
        <v>5240</v>
      </c>
      <c r="Q1540" t="s">
        <v>5241</v>
      </c>
      <c r="R1540" t="s">
        <v>5242</v>
      </c>
      <c r="S1540" t="s">
        <v>6579</v>
      </c>
      <c r="T1540" t="s">
        <v>6580</v>
      </c>
      <c r="U1540" t="s">
        <v>6581</v>
      </c>
    </row>
    <row r="1541" spans="1:22">
      <c r="A1541" t="s">
        <v>7319</v>
      </c>
      <c r="B1541" t="s">
        <v>3344</v>
      </c>
      <c r="C1541" t="s">
        <v>7320</v>
      </c>
      <c r="E1541" t="s">
        <v>7321</v>
      </c>
      <c r="G1541" t="s">
        <v>4495</v>
      </c>
      <c r="H1541" t="s">
        <v>4551</v>
      </c>
      <c r="I1541" t="s">
        <v>4552</v>
      </c>
      <c r="J1541" t="s">
        <v>7322</v>
      </c>
      <c r="K1541" t="s">
        <v>7323</v>
      </c>
      <c r="L1541" t="s">
        <v>7324</v>
      </c>
    </row>
    <row r="1542" spans="1:22">
      <c r="A1542" t="s">
        <v>3345</v>
      </c>
      <c r="B1542" t="s">
        <v>3346</v>
      </c>
      <c r="C1542" t="s">
        <v>7325</v>
      </c>
      <c r="E1542" t="s">
        <v>7326</v>
      </c>
      <c r="G1542" t="s">
        <v>4504</v>
      </c>
      <c r="H1542" t="s">
        <v>4536</v>
      </c>
      <c r="I1542" t="s">
        <v>7327</v>
      </c>
      <c r="J1542" t="s">
        <v>7328</v>
      </c>
      <c r="K1542" t="s">
        <v>7329</v>
      </c>
      <c r="L1542" t="s">
        <v>7330</v>
      </c>
      <c r="M1542" t="s">
        <v>7331</v>
      </c>
      <c r="N1542" t="s">
        <v>7332</v>
      </c>
      <c r="O1542" t="s">
        <v>7333</v>
      </c>
    </row>
    <row r="1543" spans="1:22">
      <c r="A1543" t="s">
        <v>3347</v>
      </c>
      <c r="B1543" t="s">
        <v>3348</v>
      </c>
      <c r="C1543" t="s">
        <v>7325</v>
      </c>
      <c r="E1543" t="s">
        <v>7334</v>
      </c>
      <c r="G1543" t="s">
        <v>4504</v>
      </c>
      <c r="H1543" t="s">
        <v>4536</v>
      </c>
      <c r="I1543" t="s">
        <v>7327</v>
      </c>
      <c r="J1543" t="s">
        <v>7328</v>
      </c>
      <c r="K1543" t="s">
        <v>7329</v>
      </c>
      <c r="L1543" t="s">
        <v>7330</v>
      </c>
      <c r="M1543" t="s">
        <v>7331</v>
      </c>
      <c r="N1543" t="s">
        <v>7332</v>
      </c>
      <c r="O1543" t="s">
        <v>7333</v>
      </c>
    </row>
    <row r="1544" spans="1:22">
      <c r="A1544" t="s">
        <v>3349</v>
      </c>
      <c r="B1544" t="s">
        <v>3350</v>
      </c>
      <c r="C1544" t="s">
        <v>7325</v>
      </c>
      <c r="E1544" t="s">
        <v>7335</v>
      </c>
      <c r="G1544" t="s">
        <v>4504</v>
      </c>
      <c r="H1544" t="s">
        <v>4536</v>
      </c>
      <c r="I1544" t="s">
        <v>7327</v>
      </c>
      <c r="J1544" t="s">
        <v>7328</v>
      </c>
      <c r="K1544" t="s">
        <v>7329</v>
      </c>
      <c r="L1544" t="s">
        <v>7330</v>
      </c>
      <c r="M1544" t="s">
        <v>7331</v>
      </c>
      <c r="N1544" t="s">
        <v>7332</v>
      </c>
      <c r="O1544" t="s">
        <v>7333</v>
      </c>
    </row>
    <row r="1545" spans="1:22">
      <c r="A1545" t="s">
        <v>3351</v>
      </c>
      <c r="B1545" t="s">
        <v>3352</v>
      </c>
      <c r="C1545" t="s">
        <v>7325</v>
      </c>
      <c r="E1545" t="s">
        <v>7336</v>
      </c>
      <c r="G1545" t="s">
        <v>4504</v>
      </c>
      <c r="H1545" t="s">
        <v>4536</v>
      </c>
      <c r="I1545" t="s">
        <v>7327</v>
      </c>
      <c r="J1545" t="s">
        <v>7328</v>
      </c>
      <c r="K1545" t="s">
        <v>7329</v>
      </c>
      <c r="L1545" t="s">
        <v>7330</v>
      </c>
      <c r="M1545" t="s">
        <v>7331</v>
      </c>
      <c r="N1545" t="s">
        <v>7332</v>
      </c>
      <c r="O1545" t="s">
        <v>7333</v>
      </c>
    </row>
    <row r="1546" spans="1:22">
      <c r="A1546" t="s">
        <v>3353</v>
      </c>
      <c r="B1546" t="s">
        <v>3354</v>
      </c>
      <c r="C1546" t="s">
        <v>7325</v>
      </c>
      <c r="E1546" t="s">
        <v>7337</v>
      </c>
      <c r="G1546" t="s">
        <v>4504</v>
      </c>
      <c r="H1546" t="s">
        <v>4536</v>
      </c>
      <c r="I1546" t="s">
        <v>7327</v>
      </c>
      <c r="J1546" t="s">
        <v>7328</v>
      </c>
      <c r="K1546" t="s">
        <v>7329</v>
      </c>
      <c r="L1546" t="s">
        <v>7330</v>
      </c>
      <c r="M1546" t="s">
        <v>7331</v>
      </c>
      <c r="N1546" t="s">
        <v>7332</v>
      </c>
      <c r="O1546" t="s">
        <v>7333</v>
      </c>
    </row>
    <row r="1547" spans="1:22">
      <c r="A1547" t="s">
        <v>3355</v>
      </c>
      <c r="B1547" t="s">
        <v>3356</v>
      </c>
      <c r="C1547" t="s">
        <v>7338</v>
      </c>
      <c r="E1547" t="s">
        <v>7339</v>
      </c>
      <c r="G1547" t="s">
        <v>4504</v>
      </c>
      <c r="H1547" t="s">
        <v>4514</v>
      </c>
      <c r="I1547" t="s">
        <v>7340</v>
      </c>
      <c r="J1547" t="s">
        <v>7341</v>
      </c>
      <c r="K1547" t="s">
        <v>7342</v>
      </c>
      <c r="L1547" t="s">
        <v>7343</v>
      </c>
      <c r="M1547" t="s">
        <v>7344</v>
      </c>
    </row>
    <row r="1548" spans="1:22">
      <c r="A1548" t="s">
        <v>3357</v>
      </c>
      <c r="B1548" t="s">
        <v>3358</v>
      </c>
      <c r="C1548" t="s">
        <v>7338</v>
      </c>
      <c r="E1548" t="s">
        <v>7345</v>
      </c>
      <c r="G1548" t="s">
        <v>4504</v>
      </c>
      <c r="H1548" t="s">
        <v>4514</v>
      </c>
      <c r="I1548" t="s">
        <v>7340</v>
      </c>
      <c r="J1548" t="s">
        <v>7341</v>
      </c>
      <c r="K1548" t="s">
        <v>7342</v>
      </c>
      <c r="L1548" t="s">
        <v>7343</v>
      </c>
      <c r="M1548" t="s">
        <v>7344</v>
      </c>
    </row>
    <row r="1549" spans="1:22">
      <c r="A1549" t="s">
        <v>3359</v>
      </c>
      <c r="B1549" t="s">
        <v>3360</v>
      </c>
      <c r="C1549" t="s">
        <v>7338</v>
      </c>
      <c r="E1549" t="s">
        <v>7346</v>
      </c>
      <c r="G1549" t="s">
        <v>4504</v>
      </c>
      <c r="H1549" t="s">
        <v>4514</v>
      </c>
      <c r="I1549" t="s">
        <v>7340</v>
      </c>
      <c r="J1549" t="s">
        <v>7341</v>
      </c>
      <c r="K1549" t="s">
        <v>7342</v>
      </c>
      <c r="L1549" t="s">
        <v>7343</v>
      </c>
      <c r="M1549" t="s">
        <v>7344</v>
      </c>
    </row>
    <row r="1550" spans="1:22">
      <c r="A1550" t="s">
        <v>3361</v>
      </c>
      <c r="B1550" t="s">
        <v>3362</v>
      </c>
      <c r="C1550" t="s">
        <v>7338</v>
      </c>
      <c r="E1550" t="s">
        <v>7347</v>
      </c>
      <c r="G1550" t="s">
        <v>4504</v>
      </c>
      <c r="H1550" t="s">
        <v>4514</v>
      </c>
      <c r="I1550" t="s">
        <v>7340</v>
      </c>
      <c r="J1550" t="s">
        <v>7341</v>
      </c>
      <c r="K1550" t="s">
        <v>7342</v>
      </c>
      <c r="L1550" t="s">
        <v>7343</v>
      </c>
      <c r="M1550" t="s">
        <v>7344</v>
      </c>
    </row>
    <row r="1551" spans="1:22">
      <c r="A1551" t="s">
        <v>3363</v>
      </c>
      <c r="B1551" t="s">
        <v>3364</v>
      </c>
      <c r="C1551" t="s">
        <v>7338</v>
      </c>
      <c r="E1551" t="s">
        <v>7348</v>
      </c>
      <c r="G1551" t="s">
        <v>4504</v>
      </c>
      <c r="H1551" t="s">
        <v>4514</v>
      </c>
      <c r="I1551" t="s">
        <v>7340</v>
      </c>
      <c r="J1551" t="s">
        <v>7341</v>
      </c>
      <c r="K1551" t="s">
        <v>7342</v>
      </c>
      <c r="L1551" t="s">
        <v>7343</v>
      </c>
      <c r="M1551" t="s">
        <v>7344</v>
      </c>
    </row>
    <row r="1552" spans="1:22">
      <c r="A1552" t="s">
        <v>3365</v>
      </c>
      <c r="B1552" t="s">
        <v>3366</v>
      </c>
      <c r="C1552" t="s">
        <v>6119</v>
      </c>
      <c r="E1552" t="s">
        <v>7349</v>
      </c>
      <c r="G1552" t="s">
        <v>4504</v>
      </c>
      <c r="H1552" t="s">
        <v>4592</v>
      </c>
      <c r="I1552" t="s">
        <v>4593</v>
      </c>
      <c r="J1552" t="s">
        <v>4594</v>
      </c>
      <c r="K1552" t="s">
        <v>4595</v>
      </c>
      <c r="L1552" t="s">
        <v>4596</v>
      </c>
      <c r="M1552" t="s">
        <v>4597</v>
      </c>
      <c r="N1552" t="s">
        <v>4598</v>
      </c>
      <c r="O1552" t="s">
        <v>4599</v>
      </c>
      <c r="P1552" t="s">
        <v>4600</v>
      </c>
      <c r="Q1552" t="s">
        <v>4601</v>
      </c>
      <c r="R1552" t="s">
        <v>5186</v>
      </c>
      <c r="S1552" t="s">
        <v>6121</v>
      </c>
      <c r="T1552" t="s">
        <v>6122</v>
      </c>
    </row>
    <row r="1553" spans="1:24">
      <c r="A1553" t="s">
        <v>3367</v>
      </c>
      <c r="B1553" t="s">
        <v>3368</v>
      </c>
      <c r="C1553" t="s">
        <v>6119</v>
      </c>
      <c r="E1553" t="s">
        <v>7350</v>
      </c>
      <c r="G1553" t="s">
        <v>4504</v>
      </c>
      <c r="H1553" t="s">
        <v>4592</v>
      </c>
      <c r="I1553" t="s">
        <v>4593</v>
      </c>
      <c r="J1553" t="s">
        <v>4594</v>
      </c>
      <c r="K1553" t="s">
        <v>4595</v>
      </c>
      <c r="L1553" t="s">
        <v>4596</v>
      </c>
      <c r="M1553" t="s">
        <v>4597</v>
      </c>
      <c r="N1553" t="s">
        <v>4598</v>
      </c>
      <c r="O1553" t="s">
        <v>4599</v>
      </c>
      <c r="P1553" t="s">
        <v>4600</v>
      </c>
      <c r="Q1553" t="s">
        <v>4601</v>
      </c>
      <c r="R1553" t="s">
        <v>5186</v>
      </c>
      <c r="S1553" t="s">
        <v>6121</v>
      </c>
      <c r="T1553" t="s">
        <v>6122</v>
      </c>
    </row>
    <row r="1554" spans="1:24">
      <c r="A1554" t="s">
        <v>3369</v>
      </c>
      <c r="B1554" t="s">
        <v>3370</v>
      </c>
      <c r="C1554" t="s">
        <v>6119</v>
      </c>
      <c r="E1554" t="s">
        <v>7351</v>
      </c>
      <c r="G1554" t="s">
        <v>4504</v>
      </c>
      <c r="H1554" t="s">
        <v>4592</v>
      </c>
      <c r="I1554" t="s">
        <v>4593</v>
      </c>
      <c r="J1554" t="s">
        <v>4594</v>
      </c>
      <c r="K1554" t="s">
        <v>4595</v>
      </c>
      <c r="L1554" t="s">
        <v>4596</v>
      </c>
      <c r="M1554" t="s">
        <v>4597</v>
      </c>
      <c r="N1554" t="s">
        <v>4598</v>
      </c>
      <c r="O1554" t="s">
        <v>4599</v>
      </c>
      <c r="P1554" t="s">
        <v>4600</v>
      </c>
      <c r="Q1554" t="s">
        <v>4601</v>
      </c>
      <c r="R1554" t="s">
        <v>5186</v>
      </c>
      <c r="S1554" t="s">
        <v>6121</v>
      </c>
      <c r="T1554" t="s">
        <v>6122</v>
      </c>
    </row>
    <row r="1555" spans="1:24">
      <c r="A1555" t="s">
        <v>3371</v>
      </c>
      <c r="B1555" t="s">
        <v>3372</v>
      </c>
      <c r="C1555" t="s">
        <v>6119</v>
      </c>
      <c r="E1555" t="s">
        <v>7352</v>
      </c>
      <c r="G1555" t="s">
        <v>4504</v>
      </c>
      <c r="H1555" t="s">
        <v>4592</v>
      </c>
      <c r="I1555" t="s">
        <v>4593</v>
      </c>
      <c r="J1555" t="s">
        <v>4594</v>
      </c>
      <c r="K1555" t="s">
        <v>4595</v>
      </c>
      <c r="L1555" t="s">
        <v>4596</v>
      </c>
      <c r="M1555" t="s">
        <v>4597</v>
      </c>
      <c r="N1555" t="s">
        <v>4598</v>
      </c>
      <c r="O1555" t="s">
        <v>4599</v>
      </c>
      <c r="P1555" t="s">
        <v>4600</v>
      </c>
      <c r="Q1555" t="s">
        <v>4601</v>
      </c>
      <c r="R1555" t="s">
        <v>5186</v>
      </c>
      <c r="S1555" t="s">
        <v>6121</v>
      </c>
      <c r="T1555" t="s">
        <v>6122</v>
      </c>
    </row>
    <row r="1556" spans="1:24">
      <c r="A1556" t="s">
        <v>3373</v>
      </c>
      <c r="B1556" t="s">
        <v>3374</v>
      </c>
      <c r="C1556" t="s">
        <v>6119</v>
      </c>
      <c r="E1556" t="s">
        <v>7353</v>
      </c>
      <c r="G1556" t="s">
        <v>4504</v>
      </c>
      <c r="H1556" t="s">
        <v>4592</v>
      </c>
      <c r="I1556" t="s">
        <v>4593</v>
      </c>
      <c r="J1556" t="s">
        <v>4594</v>
      </c>
      <c r="K1556" t="s">
        <v>4595</v>
      </c>
      <c r="L1556" t="s">
        <v>4596</v>
      </c>
      <c r="M1556" t="s">
        <v>4597</v>
      </c>
      <c r="N1556" t="s">
        <v>4598</v>
      </c>
      <c r="O1556" t="s">
        <v>4599</v>
      </c>
      <c r="P1556" t="s">
        <v>4600</v>
      </c>
      <c r="Q1556" t="s">
        <v>4601</v>
      </c>
      <c r="R1556" t="s">
        <v>5186</v>
      </c>
      <c r="S1556" t="s">
        <v>6121</v>
      </c>
      <c r="T1556" t="s">
        <v>6122</v>
      </c>
    </row>
    <row r="1557" spans="1:24">
      <c r="A1557" t="s">
        <v>3375</v>
      </c>
      <c r="B1557" t="s">
        <v>3376</v>
      </c>
      <c r="C1557" t="s">
        <v>6119</v>
      </c>
      <c r="E1557" t="s">
        <v>7354</v>
      </c>
      <c r="G1557" t="s">
        <v>4504</v>
      </c>
      <c r="H1557" t="s">
        <v>4592</v>
      </c>
      <c r="I1557" t="s">
        <v>4593</v>
      </c>
      <c r="J1557" t="s">
        <v>4594</v>
      </c>
      <c r="K1557" t="s">
        <v>4595</v>
      </c>
      <c r="L1557" t="s">
        <v>4596</v>
      </c>
      <c r="M1557" t="s">
        <v>4597</v>
      </c>
      <c r="N1557" t="s">
        <v>4598</v>
      </c>
      <c r="O1557" t="s">
        <v>4599</v>
      </c>
      <c r="P1557" t="s">
        <v>4600</v>
      </c>
      <c r="Q1557" t="s">
        <v>4601</v>
      </c>
      <c r="R1557" t="s">
        <v>5186</v>
      </c>
      <c r="S1557" t="s">
        <v>6121</v>
      </c>
      <c r="T1557" t="s">
        <v>6122</v>
      </c>
    </row>
    <row r="1558" spans="1:24">
      <c r="A1558" t="s">
        <v>3377</v>
      </c>
      <c r="B1558" t="s">
        <v>3378</v>
      </c>
      <c r="C1558" t="s">
        <v>6119</v>
      </c>
      <c r="E1558" t="s">
        <v>7355</v>
      </c>
      <c r="G1558" t="s">
        <v>4504</v>
      </c>
      <c r="H1558" t="s">
        <v>4592</v>
      </c>
      <c r="I1558" t="s">
        <v>4593</v>
      </c>
      <c r="J1558" t="s">
        <v>4594</v>
      </c>
      <c r="K1558" t="s">
        <v>4595</v>
      </c>
      <c r="L1558" t="s">
        <v>4596</v>
      </c>
      <c r="M1558" t="s">
        <v>4597</v>
      </c>
      <c r="N1558" t="s">
        <v>4598</v>
      </c>
      <c r="O1558" t="s">
        <v>4599</v>
      </c>
      <c r="P1558" t="s">
        <v>4600</v>
      </c>
      <c r="Q1558" t="s">
        <v>4601</v>
      </c>
      <c r="R1558" t="s">
        <v>5186</v>
      </c>
      <c r="S1558" t="s">
        <v>6121</v>
      </c>
      <c r="T1558" t="s">
        <v>6122</v>
      </c>
    </row>
    <row r="1559" spans="1:24">
      <c r="A1559" t="s">
        <v>3379</v>
      </c>
      <c r="B1559" t="s">
        <v>3380</v>
      </c>
      <c r="C1559" t="s">
        <v>6119</v>
      </c>
      <c r="E1559" t="s">
        <v>7356</v>
      </c>
      <c r="G1559" t="s">
        <v>4504</v>
      </c>
      <c r="H1559" t="s">
        <v>4592</v>
      </c>
      <c r="I1559" t="s">
        <v>4593</v>
      </c>
      <c r="J1559" t="s">
        <v>4594</v>
      </c>
      <c r="K1559" t="s">
        <v>4595</v>
      </c>
      <c r="L1559" t="s">
        <v>4596</v>
      </c>
      <c r="M1559" t="s">
        <v>4597</v>
      </c>
      <c r="N1559" t="s">
        <v>4598</v>
      </c>
      <c r="O1559" t="s">
        <v>4599</v>
      </c>
      <c r="P1559" t="s">
        <v>4600</v>
      </c>
      <c r="Q1559" t="s">
        <v>4601</v>
      </c>
      <c r="R1559" t="s">
        <v>5186</v>
      </c>
      <c r="S1559" t="s">
        <v>6121</v>
      </c>
      <c r="T1559" t="s">
        <v>6122</v>
      </c>
    </row>
    <row r="1560" spans="1:24">
      <c r="A1560" t="s">
        <v>3385</v>
      </c>
      <c r="B1560" t="s">
        <v>3386</v>
      </c>
      <c r="C1560" t="s">
        <v>5727</v>
      </c>
      <c r="E1560" t="s">
        <v>7357</v>
      </c>
      <c r="G1560" t="s">
        <v>4504</v>
      </c>
      <c r="H1560" t="s">
        <v>4592</v>
      </c>
      <c r="I1560" t="s">
        <v>4593</v>
      </c>
      <c r="J1560" t="s">
        <v>4594</v>
      </c>
      <c r="K1560" t="s">
        <v>4595</v>
      </c>
      <c r="L1560" t="s">
        <v>4596</v>
      </c>
      <c r="M1560" t="s">
        <v>4597</v>
      </c>
      <c r="N1560" t="s">
        <v>4665</v>
      </c>
      <c r="O1560" t="s">
        <v>4666</v>
      </c>
      <c r="P1560" t="s">
        <v>4667</v>
      </c>
      <c r="Q1560" t="s">
        <v>4668</v>
      </c>
      <c r="R1560" t="s">
        <v>5534</v>
      </c>
      <c r="S1560" t="s">
        <v>5729</v>
      </c>
      <c r="T1560" t="s">
        <v>5730</v>
      </c>
      <c r="U1560" t="s">
        <v>5731</v>
      </c>
      <c r="V1560" t="s">
        <v>5732</v>
      </c>
      <c r="W1560" t="s">
        <v>5733</v>
      </c>
      <c r="X1560" t="s">
        <v>5734</v>
      </c>
    </row>
    <row r="1561" spans="1:24">
      <c r="A1561" t="s">
        <v>3387</v>
      </c>
      <c r="B1561" t="s">
        <v>3388</v>
      </c>
      <c r="C1561" t="s">
        <v>5727</v>
      </c>
      <c r="E1561" t="s">
        <v>7358</v>
      </c>
      <c r="G1561" t="s">
        <v>4504</v>
      </c>
      <c r="H1561" t="s">
        <v>4592</v>
      </c>
      <c r="I1561" t="s">
        <v>4593</v>
      </c>
      <c r="J1561" t="s">
        <v>4594</v>
      </c>
      <c r="K1561" t="s">
        <v>4595</v>
      </c>
      <c r="L1561" t="s">
        <v>4596</v>
      </c>
      <c r="M1561" t="s">
        <v>4597</v>
      </c>
      <c r="N1561" t="s">
        <v>4665</v>
      </c>
      <c r="O1561" t="s">
        <v>4666</v>
      </c>
      <c r="P1561" t="s">
        <v>4667</v>
      </c>
      <c r="Q1561" t="s">
        <v>4668</v>
      </c>
      <c r="R1561" t="s">
        <v>5534</v>
      </c>
      <c r="S1561" t="s">
        <v>5729</v>
      </c>
      <c r="T1561" t="s">
        <v>5730</v>
      </c>
      <c r="U1561" t="s">
        <v>5731</v>
      </c>
      <c r="V1561" t="s">
        <v>5732</v>
      </c>
      <c r="W1561" t="s">
        <v>5733</v>
      </c>
      <c r="X1561" t="s">
        <v>5734</v>
      </c>
    </row>
    <row r="1562" spans="1:24">
      <c r="A1562" t="s">
        <v>3389</v>
      </c>
      <c r="B1562" t="s">
        <v>3390</v>
      </c>
      <c r="C1562" t="s">
        <v>5727</v>
      </c>
      <c r="E1562" t="s">
        <v>7359</v>
      </c>
      <c r="G1562" t="s">
        <v>4504</v>
      </c>
      <c r="H1562" t="s">
        <v>4592</v>
      </c>
      <c r="I1562" t="s">
        <v>4593</v>
      </c>
      <c r="J1562" t="s">
        <v>4594</v>
      </c>
      <c r="K1562" t="s">
        <v>4595</v>
      </c>
      <c r="L1562" t="s">
        <v>4596</v>
      </c>
      <c r="M1562" t="s">
        <v>4597</v>
      </c>
      <c r="N1562" t="s">
        <v>4665</v>
      </c>
      <c r="O1562" t="s">
        <v>4666</v>
      </c>
      <c r="P1562" t="s">
        <v>4667</v>
      </c>
      <c r="Q1562" t="s">
        <v>4668</v>
      </c>
      <c r="R1562" t="s">
        <v>5534</v>
      </c>
      <c r="S1562" t="s">
        <v>5729</v>
      </c>
      <c r="T1562" t="s">
        <v>5730</v>
      </c>
      <c r="U1562" t="s">
        <v>5731</v>
      </c>
      <c r="V1562" t="s">
        <v>5732</v>
      </c>
      <c r="W1562" t="s">
        <v>5733</v>
      </c>
      <c r="X1562" t="s">
        <v>5734</v>
      </c>
    </row>
    <row r="1563" spans="1:24">
      <c r="A1563" t="s">
        <v>3391</v>
      </c>
      <c r="B1563" t="s">
        <v>3392</v>
      </c>
      <c r="C1563" t="s">
        <v>5727</v>
      </c>
      <c r="E1563" t="s">
        <v>7360</v>
      </c>
      <c r="G1563" t="s">
        <v>4504</v>
      </c>
      <c r="H1563" t="s">
        <v>4592</v>
      </c>
      <c r="I1563" t="s">
        <v>4593</v>
      </c>
      <c r="J1563" t="s">
        <v>4594</v>
      </c>
      <c r="K1563" t="s">
        <v>4595</v>
      </c>
      <c r="L1563" t="s">
        <v>4596</v>
      </c>
      <c r="M1563" t="s">
        <v>4597</v>
      </c>
      <c r="N1563" t="s">
        <v>4665</v>
      </c>
      <c r="O1563" t="s">
        <v>4666</v>
      </c>
      <c r="P1563" t="s">
        <v>4667</v>
      </c>
      <c r="Q1563" t="s">
        <v>4668</v>
      </c>
      <c r="R1563" t="s">
        <v>5534</v>
      </c>
      <c r="S1563" t="s">
        <v>5729</v>
      </c>
      <c r="T1563" t="s">
        <v>5730</v>
      </c>
      <c r="U1563" t="s">
        <v>5731</v>
      </c>
      <c r="V1563" t="s">
        <v>5732</v>
      </c>
      <c r="W1563" t="s">
        <v>5733</v>
      </c>
      <c r="X1563" t="s">
        <v>5734</v>
      </c>
    </row>
    <row r="1564" spans="1:24">
      <c r="A1564" t="s">
        <v>3393</v>
      </c>
      <c r="B1564" t="s">
        <v>3394</v>
      </c>
      <c r="C1564" t="s">
        <v>5727</v>
      </c>
      <c r="E1564" t="s">
        <v>7361</v>
      </c>
      <c r="G1564" t="s">
        <v>4504</v>
      </c>
      <c r="H1564" t="s">
        <v>4592</v>
      </c>
      <c r="I1564" t="s">
        <v>4593</v>
      </c>
      <c r="J1564" t="s">
        <v>4594</v>
      </c>
      <c r="K1564" t="s">
        <v>4595</v>
      </c>
      <c r="L1564" t="s">
        <v>4596</v>
      </c>
      <c r="M1564" t="s">
        <v>4597</v>
      </c>
      <c r="N1564" t="s">
        <v>4665</v>
      </c>
      <c r="O1564" t="s">
        <v>4666</v>
      </c>
      <c r="P1564" t="s">
        <v>4667</v>
      </c>
      <c r="Q1564" t="s">
        <v>4668</v>
      </c>
      <c r="R1564" t="s">
        <v>5534</v>
      </c>
      <c r="S1564" t="s">
        <v>5729</v>
      </c>
      <c r="T1564" t="s">
        <v>5730</v>
      </c>
      <c r="U1564" t="s">
        <v>5731</v>
      </c>
      <c r="V1564" t="s">
        <v>5732</v>
      </c>
      <c r="W1564" t="s">
        <v>5733</v>
      </c>
      <c r="X1564" t="s">
        <v>5734</v>
      </c>
    </row>
    <row r="1565" spans="1:24">
      <c r="A1565" t="s">
        <v>3395</v>
      </c>
      <c r="B1565" t="s">
        <v>3396</v>
      </c>
      <c r="C1565" t="s">
        <v>6858</v>
      </c>
      <c r="E1565" t="s">
        <v>7362</v>
      </c>
      <c r="G1565" t="s">
        <v>4504</v>
      </c>
      <c r="H1565" t="s">
        <v>4592</v>
      </c>
      <c r="I1565" t="s">
        <v>4593</v>
      </c>
      <c r="J1565" t="s">
        <v>4594</v>
      </c>
      <c r="K1565" t="s">
        <v>4595</v>
      </c>
      <c r="L1565" t="s">
        <v>4596</v>
      </c>
      <c r="M1565" t="s">
        <v>4597</v>
      </c>
      <c r="N1565" t="s">
        <v>4598</v>
      </c>
      <c r="O1565" t="s">
        <v>4599</v>
      </c>
      <c r="P1565" t="s">
        <v>4600</v>
      </c>
      <c r="Q1565" t="s">
        <v>4601</v>
      </c>
      <c r="R1565" t="s">
        <v>4602</v>
      </c>
      <c r="S1565" t="s">
        <v>4603</v>
      </c>
      <c r="T1565" t="s">
        <v>4604</v>
      </c>
    </row>
    <row r="1566" spans="1:24">
      <c r="A1566" t="s">
        <v>3397</v>
      </c>
      <c r="B1566" t="s">
        <v>3398</v>
      </c>
      <c r="C1566" t="s">
        <v>6858</v>
      </c>
      <c r="E1566" t="s">
        <v>7363</v>
      </c>
      <c r="G1566" t="s">
        <v>4504</v>
      </c>
      <c r="H1566" t="s">
        <v>4592</v>
      </c>
      <c r="I1566" t="s">
        <v>4593</v>
      </c>
      <c r="J1566" t="s">
        <v>4594</v>
      </c>
      <c r="K1566" t="s">
        <v>4595</v>
      </c>
      <c r="L1566" t="s">
        <v>4596</v>
      </c>
      <c r="M1566" t="s">
        <v>4597</v>
      </c>
      <c r="N1566" t="s">
        <v>4598</v>
      </c>
      <c r="O1566" t="s">
        <v>4599</v>
      </c>
      <c r="P1566" t="s">
        <v>4600</v>
      </c>
      <c r="Q1566" t="s">
        <v>4601</v>
      </c>
      <c r="R1566" t="s">
        <v>4602</v>
      </c>
      <c r="S1566" t="s">
        <v>4603</v>
      </c>
      <c r="T1566" t="s">
        <v>4604</v>
      </c>
    </row>
    <row r="1567" spans="1:24">
      <c r="A1567" t="s">
        <v>3399</v>
      </c>
      <c r="B1567" t="s">
        <v>3400</v>
      </c>
      <c r="C1567" t="s">
        <v>6858</v>
      </c>
      <c r="E1567" t="s">
        <v>7364</v>
      </c>
      <c r="G1567" t="s">
        <v>4504</v>
      </c>
      <c r="H1567" t="s">
        <v>4592</v>
      </c>
      <c r="I1567" t="s">
        <v>4593</v>
      </c>
      <c r="J1567" t="s">
        <v>4594</v>
      </c>
      <c r="K1567" t="s">
        <v>4595</v>
      </c>
      <c r="L1567" t="s">
        <v>4596</v>
      </c>
      <c r="M1567" t="s">
        <v>4597</v>
      </c>
      <c r="N1567" t="s">
        <v>4598</v>
      </c>
      <c r="O1567" t="s">
        <v>4599</v>
      </c>
      <c r="P1567" t="s">
        <v>4600</v>
      </c>
      <c r="Q1567" t="s">
        <v>4601</v>
      </c>
      <c r="R1567" t="s">
        <v>4602</v>
      </c>
      <c r="S1567" t="s">
        <v>4603</v>
      </c>
      <c r="T1567" t="s">
        <v>4604</v>
      </c>
    </row>
    <row r="1568" spans="1:24">
      <c r="A1568" t="s">
        <v>3401</v>
      </c>
      <c r="B1568" t="s">
        <v>3402</v>
      </c>
      <c r="C1568" t="s">
        <v>6858</v>
      </c>
      <c r="E1568" t="s">
        <v>7365</v>
      </c>
      <c r="G1568" t="s">
        <v>4504</v>
      </c>
      <c r="H1568" t="s">
        <v>4592</v>
      </c>
      <c r="I1568" t="s">
        <v>4593</v>
      </c>
      <c r="J1568" t="s">
        <v>4594</v>
      </c>
      <c r="K1568" t="s">
        <v>4595</v>
      </c>
      <c r="L1568" t="s">
        <v>4596</v>
      </c>
      <c r="M1568" t="s">
        <v>4597</v>
      </c>
      <c r="N1568" t="s">
        <v>4598</v>
      </c>
      <c r="O1568" t="s">
        <v>4599</v>
      </c>
      <c r="P1568" t="s">
        <v>4600</v>
      </c>
      <c r="Q1568" t="s">
        <v>4601</v>
      </c>
      <c r="R1568" t="s">
        <v>4602</v>
      </c>
      <c r="S1568" t="s">
        <v>4603</v>
      </c>
      <c r="T1568" t="s">
        <v>4604</v>
      </c>
    </row>
    <row r="1569" spans="1:23">
      <c r="A1569" t="s">
        <v>3403</v>
      </c>
      <c r="B1569" t="s">
        <v>3404</v>
      </c>
      <c r="C1569" t="s">
        <v>6858</v>
      </c>
      <c r="E1569" t="s">
        <v>7366</v>
      </c>
      <c r="G1569" t="s">
        <v>4504</v>
      </c>
      <c r="H1569" t="s">
        <v>4592</v>
      </c>
      <c r="I1569" t="s">
        <v>4593</v>
      </c>
      <c r="J1569" t="s">
        <v>4594</v>
      </c>
      <c r="K1569" t="s">
        <v>4595</v>
      </c>
      <c r="L1569" t="s">
        <v>4596</v>
      </c>
      <c r="M1569" t="s">
        <v>4597</v>
      </c>
      <c r="N1569" t="s">
        <v>4598</v>
      </c>
      <c r="O1569" t="s">
        <v>4599</v>
      </c>
      <c r="P1569" t="s">
        <v>4600</v>
      </c>
      <c r="Q1569" t="s">
        <v>4601</v>
      </c>
      <c r="R1569" t="s">
        <v>4602</v>
      </c>
      <c r="S1569" t="s">
        <v>4603</v>
      </c>
      <c r="T1569" t="s">
        <v>4604</v>
      </c>
    </row>
    <row r="1570" spans="1:23">
      <c r="A1570" t="s">
        <v>3405</v>
      </c>
      <c r="B1570" t="s">
        <v>3406</v>
      </c>
      <c r="C1570" t="s">
        <v>6858</v>
      </c>
      <c r="E1570" t="s">
        <v>7367</v>
      </c>
      <c r="G1570" t="s">
        <v>4504</v>
      </c>
      <c r="H1570" t="s">
        <v>4592</v>
      </c>
      <c r="I1570" t="s">
        <v>4593</v>
      </c>
      <c r="J1570" t="s">
        <v>4594</v>
      </c>
      <c r="K1570" t="s">
        <v>4595</v>
      </c>
      <c r="L1570" t="s">
        <v>4596</v>
      </c>
      <c r="M1570" t="s">
        <v>4597</v>
      </c>
      <c r="N1570" t="s">
        <v>4598</v>
      </c>
      <c r="O1570" t="s">
        <v>4599</v>
      </c>
      <c r="P1570" t="s">
        <v>4600</v>
      </c>
      <c r="Q1570" t="s">
        <v>4601</v>
      </c>
      <c r="R1570" t="s">
        <v>4602</v>
      </c>
      <c r="S1570" t="s">
        <v>4603</v>
      </c>
      <c r="T1570" t="s">
        <v>4604</v>
      </c>
    </row>
    <row r="1571" spans="1:23">
      <c r="A1571" t="s">
        <v>3407</v>
      </c>
      <c r="B1571" t="s">
        <v>3408</v>
      </c>
      <c r="C1571" t="s">
        <v>6858</v>
      </c>
      <c r="E1571" t="s">
        <v>7368</v>
      </c>
      <c r="G1571" t="s">
        <v>4504</v>
      </c>
      <c r="H1571" t="s">
        <v>4592</v>
      </c>
      <c r="I1571" t="s">
        <v>4593</v>
      </c>
      <c r="J1571" t="s">
        <v>4594</v>
      </c>
      <c r="K1571" t="s">
        <v>4595</v>
      </c>
      <c r="L1571" t="s">
        <v>4596</v>
      </c>
      <c r="M1571" t="s">
        <v>4597</v>
      </c>
      <c r="N1571" t="s">
        <v>4598</v>
      </c>
      <c r="O1571" t="s">
        <v>4599</v>
      </c>
      <c r="P1571" t="s">
        <v>4600</v>
      </c>
      <c r="Q1571" t="s">
        <v>4601</v>
      </c>
      <c r="R1571" t="s">
        <v>4602</v>
      </c>
      <c r="S1571" t="s">
        <v>4603</v>
      </c>
      <c r="T1571" t="s">
        <v>4604</v>
      </c>
    </row>
    <row r="1572" spans="1:23">
      <c r="A1572" t="s">
        <v>3409</v>
      </c>
      <c r="B1572" t="s">
        <v>3410</v>
      </c>
      <c r="C1572" t="s">
        <v>7369</v>
      </c>
      <c r="E1572" t="s">
        <v>7370</v>
      </c>
      <c r="G1572" t="s">
        <v>4504</v>
      </c>
      <c r="H1572" t="s">
        <v>4536</v>
      </c>
      <c r="I1572" t="s">
        <v>4537</v>
      </c>
      <c r="J1572" t="s">
        <v>4538</v>
      </c>
      <c r="K1572" t="s">
        <v>4539</v>
      </c>
      <c r="L1572" t="s">
        <v>5277</v>
      </c>
      <c r="M1572" t="s">
        <v>5774</v>
      </c>
      <c r="N1572" t="s">
        <v>6373</v>
      </c>
      <c r="O1572" t="s">
        <v>6681</v>
      </c>
      <c r="P1572" t="s">
        <v>7371</v>
      </c>
    </row>
    <row r="1573" spans="1:23">
      <c r="A1573" t="s">
        <v>3411</v>
      </c>
      <c r="B1573" t="s">
        <v>3412</v>
      </c>
      <c r="C1573" t="s">
        <v>7369</v>
      </c>
      <c r="E1573" t="s">
        <v>7372</v>
      </c>
      <c r="G1573" t="s">
        <v>4504</v>
      </c>
      <c r="H1573" t="s">
        <v>4536</v>
      </c>
      <c r="I1573" t="s">
        <v>4537</v>
      </c>
      <c r="J1573" t="s">
        <v>4538</v>
      </c>
      <c r="K1573" t="s">
        <v>4539</v>
      </c>
      <c r="L1573" t="s">
        <v>5277</v>
      </c>
      <c r="M1573" t="s">
        <v>5774</v>
      </c>
      <c r="N1573" t="s">
        <v>6373</v>
      </c>
      <c r="O1573" t="s">
        <v>6681</v>
      </c>
      <c r="P1573" t="s">
        <v>7371</v>
      </c>
    </row>
    <row r="1574" spans="1:23">
      <c r="A1574" t="s">
        <v>3413</v>
      </c>
      <c r="B1574" t="s">
        <v>3414</v>
      </c>
      <c r="C1574" t="s">
        <v>7373</v>
      </c>
      <c r="E1574" t="s">
        <v>7374</v>
      </c>
      <c r="G1574" t="s">
        <v>4504</v>
      </c>
      <c r="H1574" t="s">
        <v>4685</v>
      </c>
      <c r="I1574" t="s">
        <v>4686</v>
      </c>
      <c r="J1574" t="s">
        <v>4687</v>
      </c>
      <c r="K1574" t="s">
        <v>5781</v>
      </c>
    </row>
    <row r="1575" spans="1:23">
      <c r="A1575" t="s">
        <v>3415</v>
      </c>
      <c r="B1575" t="s">
        <v>3416</v>
      </c>
      <c r="C1575" t="s">
        <v>7308</v>
      </c>
      <c r="E1575" t="s">
        <v>7375</v>
      </c>
      <c r="G1575" t="s">
        <v>4504</v>
      </c>
      <c r="H1575" t="s">
        <v>4514</v>
      </c>
      <c r="I1575" t="s">
        <v>4515</v>
      </c>
      <c r="J1575" t="s">
        <v>4516</v>
      </c>
      <c r="K1575" t="s">
        <v>4517</v>
      </c>
      <c r="L1575" t="s">
        <v>4518</v>
      </c>
      <c r="M1575" t="s">
        <v>4519</v>
      </c>
      <c r="N1575" t="s">
        <v>4520</v>
      </c>
      <c r="O1575" t="s">
        <v>4521</v>
      </c>
      <c r="P1575" t="s">
        <v>6976</v>
      </c>
      <c r="Q1575" t="s">
        <v>6977</v>
      </c>
      <c r="R1575" t="s">
        <v>6978</v>
      </c>
      <c r="S1575" t="s">
        <v>7310</v>
      </c>
      <c r="T1575" t="s">
        <v>7311</v>
      </c>
      <c r="U1575" t="s">
        <v>7312</v>
      </c>
      <c r="V1575" t="s">
        <v>7313</v>
      </c>
    </row>
    <row r="1576" spans="1:23">
      <c r="A1576" t="s">
        <v>3417</v>
      </c>
      <c r="B1576" t="s">
        <v>3418</v>
      </c>
      <c r="C1576" t="s">
        <v>7308</v>
      </c>
      <c r="E1576" t="s">
        <v>7376</v>
      </c>
      <c r="G1576" t="s">
        <v>4504</v>
      </c>
      <c r="H1576" t="s">
        <v>4514</v>
      </c>
      <c r="I1576" t="s">
        <v>4515</v>
      </c>
      <c r="J1576" t="s">
        <v>4516</v>
      </c>
      <c r="K1576" t="s">
        <v>4517</v>
      </c>
      <c r="L1576" t="s">
        <v>4518</v>
      </c>
      <c r="M1576" t="s">
        <v>4519</v>
      </c>
      <c r="N1576" t="s">
        <v>4520</v>
      </c>
      <c r="O1576" t="s">
        <v>4521</v>
      </c>
      <c r="P1576" t="s">
        <v>6976</v>
      </c>
      <c r="Q1576" t="s">
        <v>6977</v>
      </c>
      <c r="R1576" t="s">
        <v>6978</v>
      </c>
      <c r="S1576" t="s">
        <v>7310</v>
      </c>
      <c r="T1576" t="s">
        <v>7311</v>
      </c>
      <c r="U1576" t="s">
        <v>7312</v>
      </c>
      <c r="V1576" t="s">
        <v>7313</v>
      </c>
    </row>
    <row r="1577" spans="1:23">
      <c r="A1577" t="s">
        <v>4269</v>
      </c>
      <c r="B1577" t="s">
        <v>4270</v>
      </c>
      <c r="C1577" t="s">
        <v>5238</v>
      </c>
      <c r="E1577" t="s">
        <v>7377</v>
      </c>
      <c r="G1577" t="s">
        <v>4504</v>
      </c>
      <c r="H1577" t="s">
        <v>4514</v>
      </c>
      <c r="I1577" t="s">
        <v>4637</v>
      </c>
      <c r="J1577" t="s">
        <v>4638</v>
      </c>
      <c r="K1577" t="s">
        <v>4639</v>
      </c>
      <c r="L1577" t="s">
        <v>4640</v>
      </c>
      <c r="M1577" t="s">
        <v>4641</v>
      </c>
      <c r="N1577" t="s">
        <v>4642</v>
      </c>
      <c r="O1577" t="s">
        <v>4643</v>
      </c>
      <c r="P1577" t="s">
        <v>5240</v>
      </c>
      <c r="Q1577" t="s">
        <v>5241</v>
      </c>
      <c r="R1577" t="s">
        <v>5242</v>
      </c>
      <c r="S1577" t="s">
        <v>5243</v>
      </c>
      <c r="T1577" t="s">
        <v>5244</v>
      </c>
    </row>
    <row r="1578" spans="1:23">
      <c r="A1578" t="s">
        <v>4378</v>
      </c>
      <c r="B1578" t="s">
        <v>4379</v>
      </c>
      <c r="C1578" t="s">
        <v>7378</v>
      </c>
      <c r="E1578" t="s">
        <v>7379</v>
      </c>
      <c r="G1578" t="s">
        <v>4495</v>
      </c>
      <c r="H1578" t="s">
        <v>4496</v>
      </c>
      <c r="I1578" t="s">
        <v>4783</v>
      </c>
      <c r="J1578" t="s">
        <v>4784</v>
      </c>
      <c r="K1578" t="s">
        <v>4785</v>
      </c>
      <c r="L1578" t="s">
        <v>6003</v>
      </c>
    </row>
    <row r="1579" spans="1:23">
      <c r="A1579" t="s">
        <v>4450</v>
      </c>
      <c r="B1579" t="s">
        <v>4451</v>
      </c>
      <c r="C1579" t="s">
        <v>7378</v>
      </c>
      <c r="E1579" t="s">
        <v>7379</v>
      </c>
      <c r="G1579" t="s">
        <v>4495</v>
      </c>
      <c r="H1579" t="s">
        <v>4496</v>
      </c>
      <c r="I1579" t="s">
        <v>4783</v>
      </c>
      <c r="J1579" t="s">
        <v>4784</v>
      </c>
      <c r="K1579" t="s">
        <v>4785</v>
      </c>
      <c r="L1579" t="s">
        <v>6003</v>
      </c>
    </row>
    <row r="1580" spans="1:23">
      <c r="A1580" t="s">
        <v>4426</v>
      </c>
      <c r="B1580" t="s">
        <v>4427</v>
      </c>
      <c r="C1580" t="s">
        <v>7380</v>
      </c>
      <c r="E1580" t="s">
        <v>7381</v>
      </c>
      <c r="G1580" t="s">
        <v>4495</v>
      </c>
      <c r="H1580" t="s">
        <v>4496</v>
      </c>
      <c r="I1580" t="s">
        <v>5825</v>
      </c>
      <c r="J1580" t="s">
        <v>5826</v>
      </c>
      <c r="K1580" t="s">
        <v>5827</v>
      </c>
      <c r="L1580" t="s">
        <v>5828</v>
      </c>
    </row>
    <row r="1581" spans="1:23">
      <c r="A1581" t="s">
        <v>4330</v>
      </c>
      <c r="B1581" t="s">
        <v>4331</v>
      </c>
      <c r="C1581" t="s">
        <v>7380</v>
      </c>
      <c r="E1581" t="s">
        <v>7381</v>
      </c>
      <c r="G1581" t="s">
        <v>4495</v>
      </c>
      <c r="H1581" t="s">
        <v>4496</v>
      </c>
      <c r="I1581" t="s">
        <v>5825</v>
      </c>
      <c r="J1581" t="s">
        <v>5826</v>
      </c>
      <c r="K1581" t="s">
        <v>5827</v>
      </c>
      <c r="L1581" t="s">
        <v>5828</v>
      </c>
    </row>
    <row r="1582" spans="1:23">
      <c r="A1582" t="s">
        <v>4271</v>
      </c>
      <c r="B1582" t="s">
        <v>4272</v>
      </c>
      <c r="C1582" t="s">
        <v>4635</v>
      </c>
      <c r="E1582" t="s">
        <v>5367</v>
      </c>
      <c r="G1582" t="s">
        <v>4504</v>
      </c>
      <c r="H1582" t="s">
        <v>4514</v>
      </c>
      <c r="I1582" t="s">
        <v>4637</v>
      </c>
      <c r="J1582" t="s">
        <v>4638</v>
      </c>
      <c r="K1582" t="s">
        <v>4639</v>
      </c>
      <c r="L1582" t="s">
        <v>4640</v>
      </c>
      <c r="M1582" t="s">
        <v>4641</v>
      </c>
      <c r="N1582" t="s">
        <v>4642</v>
      </c>
      <c r="O1582" t="s">
        <v>4643</v>
      </c>
      <c r="P1582" t="s">
        <v>4644</v>
      </c>
      <c r="Q1582" t="s">
        <v>4645</v>
      </c>
      <c r="R1582" t="s">
        <v>4646</v>
      </c>
      <c r="S1582" t="s">
        <v>4647</v>
      </c>
      <c r="T1582" t="s">
        <v>4648</v>
      </c>
      <c r="U1582" t="s">
        <v>4649</v>
      </c>
      <c r="V1582" t="s">
        <v>4650</v>
      </c>
      <c r="W1582" t="s">
        <v>4651</v>
      </c>
    </row>
    <row r="1583" spans="1:23">
      <c r="A1583" t="s">
        <v>1620</v>
      </c>
      <c r="B1583" t="s">
        <v>1621</v>
      </c>
      <c r="C1583" t="s">
        <v>7382</v>
      </c>
      <c r="E1583" t="s">
        <v>7383</v>
      </c>
      <c r="G1583" t="s">
        <v>4504</v>
      </c>
      <c r="H1583" t="s">
        <v>4536</v>
      </c>
      <c r="I1583" t="s">
        <v>4537</v>
      </c>
      <c r="J1583" t="s">
        <v>4538</v>
      </c>
      <c r="K1583" t="s">
        <v>4620</v>
      </c>
      <c r="L1583" t="s">
        <v>5405</v>
      </c>
      <c r="M1583" t="s">
        <v>5406</v>
      </c>
      <c r="N1583" t="s">
        <v>5407</v>
      </c>
      <c r="O1583" t="s">
        <v>5408</v>
      </c>
    </row>
    <row r="1584" spans="1:23">
      <c r="A1584" t="s">
        <v>4282</v>
      </c>
      <c r="B1584" t="s">
        <v>4283</v>
      </c>
      <c r="C1584" t="s">
        <v>5238</v>
      </c>
      <c r="E1584" t="s">
        <v>7377</v>
      </c>
      <c r="G1584" t="s">
        <v>4504</v>
      </c>
      <c r="H1584" t="s">
        <v>4514</v>
      </c>
      <c r="I1584" t="s">
        <v>4637</v>
      </c>
      <c r="J1584" t="s">
        <v>4638</v>
      </c>
      <c r="K1584" t="s">
        <v>4639</v>
      </c>
      <c r="L1584" t="s">
        <v>4640</v>
      </c>
      <c r="M1584" t="s">
        <v>4641</v>
      </c>
      <c r="N1584" t="s">
        <v>4642</v>
      </c>
      <c r="O1584" t="s">
        <v>4643</v>
      </c>
      <c r="P1584" t="s">
        <v>5240</v>
      </c>
      <c r="Q1584" t="s">
        <v>5241</v>
      </c>
      <c r="R1584" t="s">
        <v>5242</v>
      </c>
      <c r="S1584" t="s">
        <v>5243</v>
      </c>
      <c r="T1584" t="s">
        <v>5244</v>
      </c>
    </row>
    <row r="1585" spans="1:23">
      <c r="A1585" t="s">
        <v>4478</v>
      </c>
      <c r="B1585" t="s">
        <v>4479</v>
      </c>
      <c r="C1585" t="s">
        <v>5238</v>
      </c>
      <c r="E1585" t="s">
        <v>7377</v>
      </c>
      <c r="G1585" t="s">
        <v>4504</v>
      </c>
      <c r="H1585" t="s">
        <v>4514</v>
      </c>
      <c r="I1585" t="s">
        <v>4637</v>
      </c>
      <c r="J1585" t="s">
        <v>4638</v>
      </c>
      <c r="K1585" t="s">
        <v>4639</v>
      </c>
      <c r="L1585" t="s">
        <v>4640</v>
      </c>
      <c r="M1585" t="s">
        <v>4641</v>
      </c>
      <c r="N1585" t="s">
        <v>4642</v>
      </c>
      <c r="O1585" t="s">
        <v>4643</v>
      </c>
      <c r="P1585" t="s">
        <v>5240</v>
      </c>
      <c r="Q1585" t="s">
        <v>5241</v>
      </c>
      <c r="R1585" t="s">
        <v>5242</v>
      </c>
      <c r="S1585" t="s">
        <v>5243</v>
      </c>
      <c r="T1585" t="s">
        <v>5244</v>
      </c>
    </row>
    <row r="1586" spans="1:23">
      <c r="A1586" t="s">
        <v>4470</v>
      </c>
      <c r="B1586" t="s">
        <v>4471</v>
      </c>
      <c r="C1586" t="s">
        <v>5238</v>
      </c>
      <c r="E1586" t="s">
        <v>7377</v>
      </c>
      <c r="G1586" t="s">
        <v>4504</v>
      </c>
      <c r="H1586" t="s">
        <v>4514</v>
      </c>
      <c r="I1586" t="s">
        <v>4637</v>
      </c>
      <c r="J1586" t="s">
        <v>4638</v>
      </c>
      <c r="K1586" t="s">
        <v>4639</v>
      </c>
      <c r="L1586" t="s">
        <v>4640</v>
      </c>
      <c r="M1586" t="s">
        <v>4641</v>
      </c>
      <c r="N1586" t="s">
        <v>4642</v>
      </c>
      <c r="O1586" t="s">
        <v>4643</v>
      </c>
      <c r="P1586" t="s">
        <v>5240</v>
      </c>
      <c r="Q1586" t="s">
        <v>5241</v>
      </c>
      <c r="R1586" t="s">
        <v>5242</v>
      </c>
      <c r="S1586" t="s">
        <v>5243</v>
      </c>
      <c r="T1586" t="s">
        <v>5244</v>
      </c>
    </row>
    <row r="1587" spans="1:23">
      <c r="A1587" t="s">
        <v>4294</v>
      </c>
      <c r="B1587" t="s">
        <v>4295</v>
      </c>
      <c r="C1587" t="s">
        <v>4635</v>
      </c>
      <c r="E1587" t="s">
        <v>5367</v>
      </c>
      <c r="G1587" t="s">
        <v>4504</v>
      </c>
      <c r="H1587" t="s">
        <v>4514</v>
      </c>
      <c r="I1587" t="s">
        <v>4637</v>
      </c>
      <c r="J1587" t="s">
        <v>4638</v>
      </c>
      <c r="K1587" t="s">
        <v>4639</v>
      </c>
      <c r="L1587" t="s">
        <v>4640</v>
      </c>
      <c r="M1587" t="s">
        <v>4641</v>
      </c>
      <c r="N1587" t="s">
        <v>4642</v>
      </c>
      <c r="O1587" t="s">
        <v>4643</v>
      </c>
      <c r="P1587" t="s">
        <v>4644</v>
      </c>
      <c r="Q1587" t="s">
        <v>4645</v>
      </c>
      <c r="R1587" t="s">
        <v>4646</v>
      </c>
      <c r="S1587" t="s">
        <v>4647</v>
      </c>
      <c r="T1587" t="s">
        <v>4648</v>
      </c>
      <c r="U1587" t="s">
        <v>4649</v>
      </c>
      <c r="V1587" t="s">
        <v>4650</v>
      </c>
      <c r="W1587" t="s">
        <v>4651</v>
      </c>
    </row>
    <row r="1588" spans="1:23">
      <c r="A1588" t="s">
        <v>4456</v>
      </c>
      <c r="B1588" t="s">
        <v>4457</v>
      </c>
      <c r="C1588" t="s">
        <v>7384</v>
      </c>
      <c r="E1588" t="s">
        <v>7385</v>
      </c>
      <c r="G1588" t="s">
        <v>4495</v>
      </c>
      <c r="H1588" t="s">
        <v>4496</v>
      </c>
      <c r="I1588" t="s">
        <v>5467</v>
      </c>
      <c r="J1588" t="s">
        <v>5468</v>
      </c>
      <c r="K1588" t="s">
        <v>5469</v>
      </c>
      <c r="L1588" t="s">
        <v>6534</v>
      </c>
    </row>
    <row r="1589" spans="1:23">
      <c r="A1589" t="s">
        <v>4396</v>
      </c>
      <c r="B1589" t="s">
        <v>4397</v>
      </c>
      <c r="C1589" t="s">
        <v>7384</v>
      </c>
      <c r="E1589" t="s">
        <v>7385</v>
      </c>
      <c r="G1589" t="s">
        <v>4495</v>
      </c>
      <c r="H1589" t="s">
        <v>4496</v>
      </c>
      <c r="I1589" t="s">
        <v>5467</v>
      </c>
      <c r="J1589" t="s">
        <v>5468</v>
      </c>
      <c r="K1589" t="s">
        <v>5469</v>
      </c>
      <c r="L1589" t="s">
        <v>6534</v>
      </c>
    </row>
    <row r="1590" spans="1:23">
      <c r="A1590" t="s">
        <v>3419</v>
      </c>
      <c r="B1590" t="s">
        <v>3420</v>
      </c>
      <c r="C1590" t="s">
        <v>7386</v>
      </c>
      <c r="E1590" t="s">
        <v>7387</v>
      </c>
      <c r="G1590" t="s">
        <v>4504</v>
      </c>
      <c r="H1590" t="s">
        <v>4685</v>
      </c>
      <c r="I1590" t="s">
        <v>4686</v>
      </c>
      <c r="J1590" t="s">
        <v>4687</v>
      </c>
      <c r="K1590" t="s">
        <v>4688</v>
      </c>
      <c r="L1590" t="s">
        <v>4693</v>
      </c>
    </row>
    <row r="1591" spans="1:23">
      <c r="A1591" t="s">
        <v>3421</v>
      </c>
      <c r="B1591" t="s">
        <v>3422</v>
      </c>
      <c r="C1591" t="s">
        <v>7386</v>
      </c>
      <c r="E1591" t="s">
        <v>7388</v>
      </c>
      <c r="G1591" t="s">
        <v>4504</v>
      </c>
      <c r="H1591" t="s">
        <v>4685</v>
      </c>
      <c r="I1591" t="s">
        <v>4686</v>
      </c>
      <c r="J1591" t="s">
        <v>4687</v>
      </c>
      <c r="K1591" t="s">
        <v>4688</v>
      </c>
      <c r="L1591" t="s">
        <v>4693</v>
      </c>
    </row>
    <row r="1592" spans="1:23">
      <c r="A1592" t="s">
        <v>4380</v>
      </c>
      <c r="B1592" t="s">
        <v>4381</v>
      </c>
      <c r="C1592" t="s">
        <v>7389</v>
      </c>
      <c r="E1592" t="s">
        <v>7390</v>
      </c>
      <c r="G1592" t="s">
        <v>4495</v>
      </c>
      <c r="H1592" t="s">
        <v>4496</v>
      </c>
      <c r="I1592" t="s">
        <v>4679</v>
      </c>
      <c r="J1592" t="s">
        <v>4680</v>
      </c>
      <c r="K1592" t="s">
        <v>4681</v>
      </c>
      <c r="L1592" t="s">
        <v>4682</v>
      </c>
    </row>
    <row r="1593" spans="1:23">
      <c r="A1593" t="s">
        <v>4394</v>
      </c>
      <c r="B1593" t="s">
        <v>4395</v>
      </c>
      <c r="C1593" t="s">
        <v>7391</v>
      </c>
      <c r="E1593" t="s">
        <v>7392</v>
      </c>
      <c r="G1593" t="s">
        <v>4495</v>
      </c>
      <c r="H1593" t="s">
        <v>4496</v>
      </c>
      <c r="I1593" t="s">
        <v>5467</v>
      </c>
      <c r="J1593" t="s">
        <v>5468</v>
      </c>
      <c r="K1593" t="s">
        <v>5469</v>
      </c>
      <c r="L1593" t="s">
        <v>6534</v>
      </c>
    </row>
    <row r="1594" spans="1:23">
      <c r="A1594" t="s">
        <v>3423</v>
      </c>
      <c r="B1594" t="s">
        <v>3424</v>
      </c>
      <c r="C1594" t="s">
        <v>5284</v>
      </c>
      <c r="E1594" t="s">
        <v>7393</v>
      </c>
      <c r="G1594" t="s">
        <v>4504</v>
      </c>
      <c r="H1594" t="s">
        <v>4536</v>
      </c>
      <c r="I1594" t="s">
        <v>4537</v>
      </c>
      <c r="J1594" t="s">
        <v>5106</v>
      </c>
      <c r="K1594" t="s">
        <v>5107</v>
      </c>
      <c r="L1594" t="s">
        <v>5108</v>
      </c>
      <c r="M1594" t="s">
        <v>5109</v>
      </c>
      <c r="N1594" t="s">
        <v>5110</v>
      </c>
      <c r="O1594" t="s">
        <v>5111</v>
      </c>
      <c r="P1594" t="s">
        <v>5112</v>
      </c>
    </row>
    <row r="1595" spans="1:23">
      <c r="A1595" t="s">
        <v>4292</v>
      </c>
      <c r="B1595" t="s">
        <v>4293</v>
      </c>
      <c r="C1595" t="s">
        <v>5238</v>
      </c>
      <c r="E1595" t="s">
        <v>7377</v>
      </c>
      <c r="G1595" t="s">
        <v>4504</v>
      </c>
      <c r="H1595" t="s">
        <v>4514</v>
      </c>
      <c r="I1595" t="s">
        <v>4637</v>
      </c>
      <c r="J1595" t="s">
        <v>4638</v>
      </c>
      <c r="K1595" t="s">
        <v>4639</v>
      </c>
      <c r="L1595" t="s">
        <v>4640</v>
      </c>
      <c r="M1595" t="s">
        <v>4641</v>
      </c>
      <c r="N1595" t="s">
        <v>4642</v>
      </c>
      <c r="O1595" t="s">
        <v>4643</v>
      </c>
      <c r="P1595" t="s">
        <v>5240</v>
      </c>
      <c r="Q1595" t="s">
        <v>5241</v>
      </c>
      <c r="R1595" t="s">
        <v>5242</v>
      </c>
      <c r="S1595" t="s">
        <v>5243</v>
      </c>
      <c r="T1595" t="s">
        <v>5244</v>
      </c>
    </row>
    <row r="1596" spans="1:23">
      <c r="A1596" t="s">
        <v>3425</v>
      </c>
      <c r="B1596" t="s">
        <v>3426</v>
      </c>
      <c r="C1596" t="s">
        <v>7394</v>
      </c>
      <c r="E1596" t="s">
        <v>7395</v>
      </c>
      <c r="G1596" t="s">
        <v>4504</v>
      </c>
      <c r="H1596" t="s">
        <v>4505</v>
      </c>
      <c r="I1596" t="s">
        <v>4506</v>
      </c>
      <c r="J1596" t="s">
        <v>4507</v>
      </c>
      <c r="K1596" t="s">
        <v>4508</v>
      </c>
      <c r="L1596" t="s">
        <v>6740</v>
      </c>
      <c r="M1596" t="s">
        <v>7396</v>
      </c>
      <c r="N1596" t="s">
        <v>7397</v>
      </c>
      <c r="O1596" t="s">
        <v>7398</v>
      </c>
    </row>
    <row r="1597" spans="1:23">
      <c r="A1597" t="s">
        <v>3427</v>
      </c>
      <c r="B1597" t="s">
        <v>3428</v>
      </c>
      <c r="C1597" t="s">
        <v>4562</v>
      </c>
      <c r="E1597" t="s">
        <v>7399</v>
      </c>
      <c r="G1597" t="s">
        <v>4504</v>
      </c>
      <c r="H1597" t="s">
        <v>4514</v>
      </c>
      <c r="I1597" t="s">
        <v>4515</v>
      </c>
      <c r="J1597" t="s">
        <v>4516</v>
      </c>
      <c r="K1597" t="s">
        <v>4517</v>
      </c>
      <c r="L1597" t="s">
        <v>4518</v>
      </c>
      <c r="M1597" t="s">
        <v>4519</v>
      </c>
      <c r="N1597" t="s">
        <v>4520</v>
      </c>
      <c r="O1597" t="s">
        <v>4521</v>
      </c>
      <c r="P1597" t="s">
        <v>4522</v>
      </c>
      <c r="Q1597" t="s">
        <v>4564</v>
      </c>
      <c r="R1597" t="s">
        <v>4565</v>
      </c>
      <c r="S1597" t="s">
        <v>4566</v>
      </c>
      <c r="T1597" t="s">
        <v>4567</v>
      </c>
      <c r="U1597" t="s">
        <v>4568</v>
      </c>
      <c r="V1597" t="s">
        <v>4569</v>
      </c>
    </row>
    <row r="1598" spans="1:23">
      <c r="A1598" t="s">
        <v>4312</v>
      </c>
      <c r="B1598" t="s">
        <v>4313</v>
      </c>
      <c r="C1598" t="s">
        <v>6825</v>
      </c>
      <c r="E1598" t="s">
        <v>7400</v>
      </c>
      <c r="G1598" t="s">
        <v>4504</v>
      </c>
      <c r="H1598" t="s">
        <v>4514</v>
      </c>
      <c r="I1598" t="s">
        <v>4637</v>
      </c>
      <c r="J1598" t="s">
        <v>4638</v>
      </c>
      <c r="K1598" t="s">
        <v>4639</v>
      </c>
      <c r="L1598" t="s">
        <v>4640</v>
      </c>
      <c r="M1598" t="s">
        <v>4641</v>
      </c>
      <c r="N1598" t="s">
        <v>4642</v>
      </c>
      <c r="O1598" t="s">
        <v>4643</v>
      </c>
      <c r="P1598" t="s">
        <v>4644</v>
      </c>
      <c r="Q1598" t="s">
        <v>6827</v>
      </c>
      <c r="R1598" t="s">
        <v>6828</v>
      </c>
      <c r="S1598" t="s">
        <v>6829</v>
      </c>
    </row>
    <row r="1599" spans="1:23">
      <c r="A1599" t="s">
        <v>4332</v>
      </c>
      <c r="B1599" t="s">
        <v>4333</v>
      </c>
      <c r="C1599" t="s">
        <v>4528</v>
      </c>
      <c r="E1599" t="s">
        <v>7401</v>
      </c>
      <c r="G1599" t="s">
        <v>4495</v>
      </c>
      <c r="H1599" t="s">
        <v>4530</v>
      </c>
      <c r="I1599" t="s">
        <v>4531</v>
      </c>
      <c r="J1599" t="s">
        <v>4532</v>
      </c>
      <c r="K1599" t="s">
        <v>4533</v>
      </c>
    </row>
    <row r="1600" spans="1:23">
      <c r="A1600" t="s">
        <v>3429</v>
      </c>
      <c r="B1600" t="s">
        <v>3430</v>
      </c>
      <c r="C1600" t="s">
        <v>7402</v>
      </c>
      <c r="E1600" t="s">
        <v>7403</v>
      </c>
      <c r="G1600" t="s">
        <v>4495</v>
      </c>
      <c r="H1600" t="s">
        <v>4496</v>
      </c>
      <c r="I1600" t="s">
        <v>4789</v>
      </c>
      <c r="J1600" t="s">
        <v>4790</v>
      </c>
      <c r="K1600" t="s">
        <v>4791</v>
      </c>
      <c r="L1600" t="s">
        <v>6184</v>
      </c>
    </row>
    <row r="1601" spans="1:12">
      <c r="A1601" t="s">
        <v>3431</v>
      </c>
      <c r="B1601" t="s">
        <v>3432</v>
      </c>
      <c r="C1601" t="s">
        <v>7404</v>
      </c>
      <c r="E1601" t="s">
        <v>7405</v>
      </c>
      <c r="G1601" t="s">
        <v>4495</v>
      </c>
      <c r="H1601" t="s">
        <v>4496</v>
      </c>
      <c r="I1601" t="s">
        <v>4497</v>
      </c>
      <c r="J1601" t="s">
        <v>4498</v>
      </c>
      <c r="K1601" t="s">
        <v>5902</v>
      </c>
      <c r="L1601" t="s">
        <v>7406</v>
      </c>
    </row>
    <row r="1602" spans="1:12">
      <c r="A1602" t="s">
        <v>3433</v>
      </c>
      <c r="B1602" t="s">
        <v>3434</v>
      </c>
      <c r="C1602" t="s">
        <v>7407</v>
      </c>
      <c r="E1602" t="s">
        <v>7408</v>
      </c>
      <c r="G1602" t="s">
        <v>4495</v>
      </c>
      <c r="H1602" t="s">
        <v>4496</v>
      </c>
      <c r="I1602" t="s">
        <v>4783</v>
      </c>
      <c r="J1602" t="s">
        <v>4784</v>
      </c>
      <c r="K1602" t="s">
        <v>6143</v>
      </c>
      <c r="L1602" t="s">
        <v>6144</v>
      </c>
    </row>
    <row r="1603" spans="1:12">
      <c r="A1603" t="s">
        <v>3435</v>
      </c>
      <c r="B1603" t="s">
        <v>3436</v>
      </c>
      <c r="C1603" t="s">
        <v>7409</v>
      </c>
      <c r="E1603" t="s">
        <v>7410</v>
      </c>
      <c r="G1603" t="s">
        <v>4495</v>
      </c>
      <c r="H1603" t="s">
        <v>4496</v>
      </c>
      <c r="I1603" t="s">
        <v>4679</v>
      </c>
      <c r="J1603" t="s">
        <v>4680</v>
      </c>
      <c r="K1603" t="s">
        <v>4681</v>
      </c>
      <c r="L1603" t="s">
        <v>4682</v>
      </c>
    </row>
    <row r="1604" spans="1:12">
      <c r="A1604" t="s">
        <v>3437</v>
      </c>
      <c r="B1604" t="s">
        <v>3438</v>
      </c>
      <c r="C1604" t="s">
        <v>7411</v>
      </c>
      <c r="E1604" t="s">
        <v>7412</v>
      </c>
      <c r="G1604" t="s">
        <v>4495</v>
      </c>
      <c r="H1604" t="s">
        <v>4496</v>
      </c>
      <c r="I1604" t="s">
        <v>4679</v>
      </c>
      <c r="J1604" t="s">
        <v>4680</v>
      </c>
      <c r="K1604" t="s">
        <v>4681</v>
      </c>
      <c r="L1604" t="s">
        <v>4682</v>
      </c>
    </row>
    <row r="1605" spans="1:12">
      <c r="A1605" t="s">
        <v>3439</v>
      </c>
      <c r="B1605" t="s">
        <v>3440</v>
      </c>
      <c r="C1605" t="s">
        <v>7413</v>
      </c>
      <c r="E1605" t="s">
        <v>7414</v>
      </c>
      <c r="G1605" t="s">
        <v>4495</v>
      </c>
      <c r="H1605" t="s">
        <v>4496</v>
      </c>
      <c r="I1605" t="s">
        <v>7415</v>
      </c>
      <c r="J1605" t="s">
        <v>7416</v>
      </c>
      <c r="K1605" t="s">
        <v>7417</v>
      </c>
      <c r="L1605" t="s">
        <v>7418</v>
      </c>
    </row>
    <row r="1606" spans="1:12">
      <c r="A1606" t="s">
        <v>3441</v>
      </c>
      <c r="B1606" t="s">
        <v>3442</v>
      </c>
      <c r="C1606" t="s">
        <v>7419</v>
      </c>
      <c r="E1606" t="s">
        <v>7420</v>
      </c>
      <c r="G1606" t="s">
        <v>4495</v>
      </c>
      <c r="H1606" t="s">
        <v>4496</v>
      </c>
      <c r="I1606" t="s">
        <v>7415</v>
      </c>
      <c r="J1606" t="s">
        <v>7416</v>
      </c>
      <c r="K1606" t="s">
        <v>7417</v>
      </c>
      <c r="L1606" t="s">
        <v>7418</v>
      </c>
    </row>
    <row r="1607" spans="1:12">
      <c r="A1607" t="s">
        <v>3443</v>
      </c>
      <c r="B1607" t="s">
        <v>3444</v>
      </c>
      <c r="C1607" t="s">
        <v>7421</v>
      </c>
      <c r="E1607" t="s">
        <v>7422</v>
      </c>
      <c r="G1607" t="s">
        <v>4495</v>
      </c>
      <c r="H1607" t="s">
        <v>4551</v>
      </c>
      <c r="I1607" t="s">
        <v>4552</v>
      </c>
      <c r="J1607" t="s">
        <v>4722</v>
      </c>
      <c r="K1607" t="s">
        <v>4723</v>
      </c>
      <c r="L1607" t="s">
        <v>5622</v>
      </c>
    </row>
    <row r="1608" spans="1:12">
      <c r="A1608" t="s">
        <v>3445</v>
      </c>
      <c r="B1608" t="s">
        <v>3446</v>
      </c>
      <c r="C1608" t="s">
        <v>7423</v>
      </c>
      <c r="E1608" t="s">
        <v>7424</v>
      </c>
      <c r="G1608" t="s">
        <v>4495</v>
      </c>
      <c r="H1608" t="s">
        <v>4551</v>
      </c>
      <c r="I1608" t="s">
        <v>4552</v>
      </c>
      <c r="J1608" t="s">
        <v>4722</v>
      </c>
      <c r="K1608" t="s">
        <v>4723</v>
      </c>
      <c r="L1608" t="s">
        <v>5622</v>
      </c>
    </row>
    <row r="1609" spans="1:12">
      <c r="A1609" t="s">
        <v>3447</v>
      </c>
      <c r="B1609" t="s">
        <v>3448</v>
      </c>
      <c r="C1609" t="s">
        <v>7425</v>
      </c>
      <c r="E1609" t="s">
        <v>7426</v>
      </c>
      <c r="G1609" t="s">
        <v>4495</v>
      </c>
      <c r="H1609" t="s">
        <v>4792</v>
      </c>
    </row>
    <row r="1610" spans="1:12">
      <c r="A1610" t="s">
        <v>3449</v>
      </c>
      <c r="B1610" t="s">
        <v>3450</v>
      </c>
      <c r="C1610" t="s">
        <v>7427</v>
      </c>
      <c r="E1610" t="s">
        <v>7428</v>
      </c>
      <c r="G1610" t="s">
        <v>4495</v>
      </c>
      <c r="H1610" t="s">
        <v>4792</v>
      </c>
    </row>
    <row r="1611" spans="1:12">
      <c r="A1611" t="s">
        <v>3451</v>
      </c>
      <c r="B1611" t="s">
        <v>3452</v>
      </c>
      <c r="C1611" t="s">
        <v>7429</v>
      </c>
      <c r="E1611" t="s">
        <v>7430</v>
      </c>
      <c r="G1611" t="s">
        <v>4495</v>
      </c>
      <c r="H1611" t="s">
        <v>4792</v>
      </c>
    </row>
    <row r="1612" spans="1:12">
      <c r="A1612" t="s">
        <v>3453</v>
      </c>
      <c r="B1612" t="s">
        <v>3454</v>
      </c>
      <c r="C1612" t="s">
        <v>7431</v>
      </c>
      <c r="E1612" t="s">
        <v>7432</v>
      </c>
      <c r="G1612" t="s">
        <v>4495</v>
      </c>
      <c r="H1612" t="s">
        <v>4792</v>
      </c>
    </row>
    <row r="1613" spans="1:12">
      <c r="A1613" t="s">
        <v>3455</v>
      </c>
      <c r="B1613" t="s">
        <v>3456</v>
      </c>
      <c r="C1613" t="s">
        <v>7433</v>
      </c>
      <c r="E1613" t="s">
        <v>7434</v>
      </c>
      <c r="G1613" t="s">
        <v>4495</v>
      </c>
      <c r="H1613" t="s">
        <v>4792</v>
      </c>
    </row>
    <row r="1614" spans="1:12">
      <c r="A1614" t="s">
        <v>3457</v>
      </c>
      <c r="B1614" t="s">
        <v>3458</v>
      </c>
      <c r="C1614" t="s">
        <v>7435</v>
      </c>
      <c r="E1614" t="s">
        <v>7436</v>
      </c>
      <c r="G1614" t="s">
        <v>4495</v>
      </c>
      <c r="H1614" t="s">
        <v>4792</v>
      </c>
    </row>
    <row r="1615" spans="1:12">
      <c r="A1615" t="s">
        <v>3459</v>
      </c>
      <c r="B1615" t="s">
        <v>3460</v>
      </c>
      <c r="C1615" t="s">
        <v>7437</v>
      </c>
      <c r="E1615" t="s">
        <v>7438</v>
      </c>
      <c r="G1615" t="s">
        <v>4495</v>
      </c>
      <c r="H1615" t="s">
        <v>4792</v>
      </c>
    </row>
    <row r="1616" spans="1:12">
      <c r="A1616" t="s">
        <v>3461</v>
      </c>
      <c r="B1616" t="s">
        <v>3462</v>
      </c>
      <c r="C1616" t="s">
        <v>7439</v>
      </c>
      <c r="E1616" t="s">
        <v>7440</v>
      </c>
      <c r="G1616" t="s">
        <v>4495</v>
      </c>
      <c r="H1616" t="s">
        <v>4792</v>
      </c>
    </row>
    <row r="1617" spans="1:15">
      <c r="A1617" t="s">
        <v>3463</v>
      </c>
      <c r="B1617" t="s">
        <v>3464</v>
      </c>
      <c r="C1617" t="s">
        <v>7441</v>
      </c>
      <c r="E1617" t="s">
        <v>7442</v>
      </c>
      <c r="G1617" t="s">
        <v>4495</v>
      </c>
      <c r="H1617" t="s">
        <v>4792</v>
      </c>
    </row>
    <row r="1618" spans="1:15">
      <c r="A1618" t="s">
        <v>3465</v>
      </c>
      <c r="B1618" t="s">
        <v>3466</v>
      </c>
      <c r="C1618" t="s">
        <v>7443</v>
      </c>
      <c r="E1618" t="s">
        <v>7444</v>
      </c>
      <c r="G1618" t="s">
        <v>4495</v>
      </c>
      <c r="H1618" t="s">
        <v>4792</v>
      </c>
    </row>
    <row r="1619" spans="1:15">
      <c r="A1619" t="s">
        <v>3467</v>
      </c>
      <c r="B1619" t="s">
        <v>3468</v>
      </c>
      <c r="C1619" t="s">
        <v>7445</v>
      </c>
      <c r="E1619" t="s">
        <v>7446</v>
      </c>
      <c r="G1619" t="s">
        <v>4495</v>
      </c>
      <c r="H1619" t="s">
        <v>4792</v>
      </c>
    </row>
    <row r="1620" spans="1:15">
      <c r="A1620" t="s">
        <v>3469</v>
      </c>
      <c r="B1620" t="s">
        <v>3470</v>
      </c>
      <c r="C1620" t="s">
        <v>7447</v>
      </c>
      <c r="E1620" t="s">
        <v>7448</v>
      </c>
      <c r="G1620" t="s">
        <v>4495</v>
      </c>
      <c r="H1620" t="s">
        <v>4792</v>
      </c>
    </row>
    <row r="1621" spans="1:15">
      <c r="A1621" t="s">
        <v>3471</v>
      </c>
      <c r="B1621" t="s">
        <v>3472</v>
      </c>
      <c r="C1621" t="s">
        <v>7449</v>
      </c>
      <c r="E1621" t="s">
        <v>7450</v>
      </c>
      <c r="G1621" t="s">
        <v>4495</v>
      </c>
      <c r="H1621" t="s">
        <v>4792</v>
      </c>
    </row>
    <row r="1622" spans="1:15">
      <c r="A1622" t="s">
        <v>3473</v>
      </c>
      <c r="B1622" t="s">
        <v>3474</v>
      </c>
      <c r="C1622" t="s">
        <v>7451</v>
      </c>
      <c r="E1622" t="s">
        <v>7452</v>
      </c>
      <c r="G1622" t="s">
        <v>4495</v>
      </c>
      <c r="H1622" t="s">
        <v>4792</v>
      </c>
    </row>
    <row r="1623" spans="1:15">
      <c r="A1623" t="s">
        <v>3475</v>
      </c>
      <c r="B1623" t="s">
        <v>3476</v>
      </c>
      <c r="C1623" t="s">
        <v>7453</v>
      </c>
      <c r="E1623" t="s">
        <v>7454</v>
      </c>
      <c r="G1623" t="s">
        <v>4495</v>
      </c>
      <c r="H1623" t="s">
        <v>4792</v>
      </c>
    </row>
    <row r="1624" spans="1:15">
      <c r="A1624" t="s">
        <v>3477</v>
      </c>
      <c r="B1624" t="s">
        <v>3478</v>
      </c>
      <c r="C1624" t="s">
        <v>7455</v>
      </c>
      <c r="E1624" t="s">
        <v>7456</v>
      </c>
      <c r="G1624" t="s">
        <v>4495</v>
      </c>
      <c r="H1624" t="s">
        <v>4792</v>
      </c>
    </row>
    <row r="1625" spans="1:15">
      <c r="A1625" t="s">
        <v>4366</v>
      </c>
      <c r="B1625" t="s">
        <v>4367</v>
      </c>
      <c r="C1625" t="s">
        <v>7411</v>
      </c>
      <c r="E1625" t="s">
        <v>7457</v>
      </c>
      <c r="G1625" t="s">
        <v>4495</v>
      </c>
      <c r="H1625" t="s">
        <v>4496</v>
      </c>
      <c r="I1625" t="s">
        <v>4679</v>
      </c>
      <c r="J1625" t="s">
        <v>4680</v>
      </c>
      <c r="K1625" t="s">
        <v>4681</v>
      </c>
      <c r="L1625" t="s">
        <v>4682</v>
      </c>
    </row>
    <row r="1626" spans="1:15">
      <c r="A1626" t="s">
        <v>4370</v>
      </c>
      <c r="B1626" t="s">
        <v>4371</v>
      </c>
      <c r="C1626" t="s">
        <v>7458</v>
      </c>
      <c r="E1626" t="s">
        <v>7459</v>
      </c>
      <c r="G1626" t="s">
        <v>4495</v>
      </c>
      <c r="H1626" t="s">
        <v>4496</v>
      </c>
      <c r="I1626" t="s">
        <v>4679</v>
      </c>
      <c r="J1626" t="s">
        <v>4680</v>
      </c>
      <c r="K1626" t="s">
        <v>4681</v>
      </c>
      <c r="L1626" t="s">
        <v>4682</v>
      </c>
    </row>
    <row r="1627" spans="1:15">
      <c r="A1627" t="s">
        <v>4440</v>
      </c>
      <c r="B1627" t="s">
        <v>4441</v>
      </c>
      <c r="C1627" t="s">
        <v>7411</v>
      </c>
      <c r="E1627" t="s">
        <v>7457</v>
      </c>
      <c r="G1627" t="s">
        <v>4495</v>
      </c>
      <c r="H1627" t="s">
        <v>4496</v>
      </c>
      <c r="I1627" t="s">
        <v>4679</v>
      </c>
      <c r="J1627" t="s">
        <v>4680</v>
      </c>
      <c r="K1627" t="s">
        <v>4681</v>
      </c>
      <c r="L1627" t="s">
        <v>4682</v>
      </c>
    </row>
    <row r="1628" spans="1:15">
      <c r="A1628" t="s">
        <v>4444</v>
      </c>
      <c r="B1628" t="s">
        <v>4445</v>
      </c>
      <c r="C1628" t="s">
        <v>7458</v>
      </c>
      <c r="E1628" t="s">
        <v>7459</v>
      </c>
      <c r="G1628" t="s">
        <v>4495</v>
      </c>
      <c r="H1628" t="s">
        <v>4496</v>
      </c>
      <c r="I1628" t="s">
        <v>4679</v>
      </c>
      <c r="J1628" t="s">
        <v>4680</v>
      </c>
      <c r="K1628" t="s">
        <v>4681</v>
      </c>
      <c r="L1628" t="s">
        <v>4682</v>
      </c>
    </row>
    <row r="1629" spans="1:15">
      <c r="A1629" t="s">
        <v>4328</v>
      </c>
      <c r="B1629" t="s">
        <v>4329</v>
      </c>
      <c r="C1629" t="s">
        <v>7460</v>
      </c>
      <c r="E1629" t="s">
        <v>7461</v>
      </c>
      <c r="G1629" t="s">
        <v>4495</v>
      </c>
      <c r="H1629" t="s">
        <v>4551</v>
      </c>
      <c r="I1629" t="s">
        <v>4552</v>
      </c>
      <c r="J1629" t="s">
        <v>4572</v>
      </c>
      <c r="K1629" t="s">
        <v>4616</v>
      </c>
      <c r="L1629" t="s">
        <v>7462</v>
      </c>
    </row>
    <row r="1630" spans="1:15">
      <c r="A1630" t="s">
        <v>4326</v>
      </c>
      <c r="B1630" t="s">
        <v>4327</v>
      </c>
      <c r="C1630" t="s">
        <v>7463</v>
      </c>
      <c r="E1630" t="s">
        <v>7464</v>
      </c>
      <c r="G1630" t="s">
        <v>4495</v>
      </c>
      <c r="H1630" t="s">
        <v>4551</v>
      </c>
      <c r="I1630" t="s">
        <v>4552</v>
      </c>
      <c r="J1630" t="s">
        <v>4572</v>
      </c>
      <c r="K1630" t="s">
        <v>4616</v>
      </c>
      <c r="L1630" t="s">
        <v>7462</v>
      </c>
    </row>
    <row r="1631" spans="1:15">
      <c r="A1631" t="s">
        <v>4324</v>
      </c>
      <c r="B1631" t="s">
        <v>4325</v>
      </c>
      <c r="C1631" t="s">
        <v>7465</v>
      </c>
      <c r="E1631" t="s">
        <v>7466</v>
      </c>
      <c r="G1631" t="s">
        <v>4504</v>
      </c>
      <c r="H1631" t="s">
        <v>4536</v>
      </c>
      <c r="I1631" t="s">
        <v>4537</v>
      </c>
      <c r="J1631" t="s">
        <v>4538</v>
      </c>
      <c r="K1631" t="s">
        <v>4654</v>
      </c>
      <c r="L1631" t="s">
        <v>4655</v>
      </c>
      <c r="M1631" t="s">
        <v>4656</v>
      </c>
      <c r="N1631" t="s">
        <v>4815</v>
      </c>
      <c r="O1631" t="s">
        <v>4816</v>
      </c>
    </row>
    <row r="1632" spans="1:15">
      <c r="A1632" t="s">
        <v>1624</v>
      </c>
      <c r="B1632" t="s">
        <v>1625</v>
      </c>
      <c r="C1632" t="s">
        <v>7465</v>
      </c>
      <c r="E1632" t="s">
        <v>7466</v>
      </c>
      <c r="G1632" t="s">
        <v>4504</v>
      </c>
      <c r="H1632" t="s">
        <v>4536</v>
      </c>
      <c r="I1632" t="s">
        <v>4537</v>
      </c>
      <c r="J1632" t="s">
        <v>4538</v>
      </c>
      <c r="K1632" t="s">
        <v>4654</v>
      </c>
      <c r="L1632" t="s">
        <v>4655</v>
      </c>
      <c r="M1632" t="s">
        <v>4656</v>
      </c>
      <c r="N1632" t="s">
        <v>4815</v>
      </c>
      <c r="O1632" t="s">
        <v>4816</v>
      </c>
    </row>
    <row r="1633" spans="1:25">
      <c r="A1633" t="s">
        <v>4320</v>
      </c>
      <c r="B1633" t="s">
        <v>4321</v>
      </c>
      <c r="C1633" t="s">
        <v>7465</v>
      </c>
      <c r="E1633" t="s">
        <v>7466</v>
      </c>
      <c r="G1633" t="s">
        <v>4504</v>
      </c>
      <c r="H1633" t="s">
        <v>4536</v>
      </c>
      <c r="I1633" t="s">
        <v>4537</v>
      </c>
      <c r="J1633" t="s">
        <v>4538</v>
      </c>
      <c r="K1633" t="s">
        <v>4654</v>
      </c>
      <c r="L1633" t="s">
        <v>4655</v>
      </c>
      <c r="M1633" t="s">
        <v>4656</v>
      </c>
      <c r="N1633" t="s">
        <v>4815</v>
      </c>
      <c r="O1633" t="s">
        <v>4816</v>
      </c>
    </row>
    <row r="1634" spans="1:25">
      <c r="A1634" t="s">
        <v>4314</v>
      </c>
      <c r="B1634" t="s">
        <v>4315</v>
      </c>
      <c r="C1634" t="s">
        <v>7382</v>
      </c>
      <c r="E1634" t="s">
        <v>7383</v>
      </c>
      <c r="G1634" t="s">
        <v>4504</v>
      </c>
      <c r="H1634" t="s">
        <v>4536</v>
      </c>
      <c r="I1634" t="s">
        <v>4537</v>
      </c>
      <c r="J1634" t="s">
        <v>4538</v>
      </c>
      <c r="K1634" t="s">
        <v>4620</v>
      </c>
      <c r="L1634" t="s">
        <v>5405</v>
      </c>
      <c r="M1634" t="s">
        <v>5406</v>
      </c>
      <c r="N1634" t="s">
        <v>5407</v>
      </c>
      <c r="O1634" t="s">
        <v>5408</v>
      </c>
    </row>
    <row r="1635" spans="1:25">
      <c r="A1635" t="s">
        <v>4302</v>
      </c>
      <c r="B1635" t="s">
        <v>4303</v>
      </c>
      <c r="C1635" t="s">
        <v>6034</v>
      </c>
      <c r="E1635" t="s">
        <v>7467</v>
      </c>
      <c r="G1635" t="s">
        <v>4504</v>
      </c>
      <c r="H1635" t="s">
        <v>4514</v>
      </c>
      <c r="I1635" t="s">
        <v>4637</v>
      </c>
      <c r="J1635" t="s">
        <v>4638</v>
      </c>
      <c r="K1635" t="s">
        <v>4639</v>
      </c>
      <c r="L1635" t="s">
        <v>4640</v>
      </c>
      <c r="M1635" t="s">
        <v>6036</v>
      </c>
      <c r="N1635" t="s">
        <v>6037</v>
      </c>
      <c r="O1635" t="s">
        <v>6038</v>
      </c>
      <c r="P1635" t="s">
        <v>6039</v>
      </c>
      <c r="Q1635" t="s">
        <v>6040</v>
      </c>
      <c r="R1635" t="s">
        <v>6041</v>
      </c>
      <c r="S1635" t="s">
        <v>6042</v>
      </c>
      <c r="T1635" t="s">
        <v>6043</v>
      </c>
      <c r="U1635" t="s">
        <v>6044</v>
      </c>
      <c r="V1635" t="s">
        <v>6045</v>
      </c>
      <c r="W1635" t="s">
        <v>6046</v>
      </c>
      <c r="X1635" t="s">
        <v>6047</v>
      </c>
      <c r="Y1635" t="s">
        <v>6048</v>
      </c>
    </row>
    <row r="1636" spans="1:25">
      <c r="A1636" t="s">
        <v>1616</v>
      </c>
      <c r="B1636" t="s">
        <v>1617</v>
      </c>
      <c r="C1636" t="s">
        <v>7468</v>
      </c>
      <c r="E1636" t="s">
        <v>7469</v>
      </c>
      <c r="G1636" t="s">
        <v>4504</v>
      </c>
      <c r="H1636" t="s">
        <v>4592</v>
      </c>
      <c r="I1636" t="s">
        <v>4593</v>
      </c>
      <c r="J1636" t="s">
        <v>4594</v>
      </c>
      <c r="K1636" t="s">
        <v>4595</v>
      </c>
      <c r="L1636" t="s">
        <v>4596</v>
      </c>
      <c r="M1636" t="s">
        <v>4597</v>
      </c>
      <c r="N1636" t="s">
        <v>4598</v>
      </c>
      <c r="O1636" t="s">
        <v>7470</v>
      </c>
      <c r="P1636" t="s">
        <v>7471</v>
      </c>
      <c r="Q1636" t="s">
        <v>7472</v>
      </c>
    </row>
    <row r="1637" spans="1:25">
      <c r="A1637" t="s">
        <v>1610</v>
      </c>
      <c r="B1637" t="s">
        <v>1611</v>
      </c>
      <c r="C1637" t="s">
        <v>7473</v>
      </c>
      <c r="E1637" t="s">
        <v>7474</v>
      </c>
      <c r="G1637" t="s">
        <v>4504</v>
      </c>
      <c r="H1637" t="s">
        <v>4536</v>
      </c>
      <c r="I1637" t="s">
        <v>4537</v>
      </c>
      <c r="J1637" t="s">
        <v>4538</v>
      </c>
      <c r="K1637" t="s">
        <v>4654</v>
      </c>
      <c r="L1637" t="s">
        <v>4655</v>
      </c>
      <c r="M1637" t="s">
        <v>4656</v>
      </c>
      <c r="N1637" t="s">
        <v>4657</v>
      </c>
      <c r="O1637" t="s">
        <v>4739</v>
      </c>
      <c r="P1637" t="s">
        <v>5573</v>
      </c>
    </row>
    <row r="1638" spans="1:25">
      <c r="A1638" t="s">
        <v>4304</v>
      </c>
      <c r="B1638" t="s">
        <v>4305</v>
      </c>
      <c r="C1638" t="s">
        <v>6872</v>
      </c>
      <c r="E1638" t="s">
        <v>7475</v>
      </c>
      <c r="G1638" t="s">
        <v>4504</v>
      </c>
      <c r="H1638" t="s">
        <v>4514</v>
      </c>
      <c r="I1638" t="s">
        <v>4637</v>
      </c>
      <c r="J1638" t="s">
        <v>4638</v>
      </c>
      <c r="K1638" t="s">
        <v>4639</v>
      </c>
      <c r="L1638" t="s">
        <v>4640</v>
      </c>
      <c r="M1638" t="s">
        <v>4641</v>
      </c>
      <c r="N1638" t="s">
        <v>4642</v>
      </c>
      <c r="O1638" t="s">
        <v>4643</v>
      </c>
      <c r="P1638" t="s">
        <v>4644</v>
      </c>
      <c r="Q1638" t="s">
        <v>4645</v>
      </c>
      <c r="R1638" t="s">
        <v>4646</v>
      </c>
      <c r="S1638" t="s">
        <v>4647</v>
      </c>
      <c r="T1638" t="s">
        <v>6874</v>
      </c>
      <c r="U1638" t="s">
        <v>6875</v>
      </c>
      <c r="V1638" t="s">
        <v>6876</v>
      </c>
    </row>
    <row r="1639" spans="1:25">
      <c r="A1639" t="s">
        <v>3479</v>
      </c>
      <c r="B1639" t="s">
        <v>3480</v>
      </c>
      <c r="C1639" t="s">
        <v>7476</v>
      </c>
      <c r="E1639" t="s">
        <v>7477</v>
      </c>
      <c r="G1639" t="s">
        <v>4504</v>
      </c>
      <c r="H1639" t="s">
        <v>4536</v>
      </c>
      <c r="I1639" t="s">
        <v>4537</v>
      </c>
      <c r="J1639" t="s">
        <v>4538</v>
      </c>
      <c r="K1639" t="s">
        <v>4539</v>
      </c>
      <c r="L1639" t="s">
        <v>4540</v>
      </c>
      <c r="M1639" t="s">
        <v>4541</v>
      </c>
      <c r="N1639" t="s">
        <v>4542</v>
      </c>
      <c r="O1639" t="s">
        <v>4543</v>
      </c>
      <c r="P1639" t="s">
        <v>4544</v>
      </c>
    </row>
    <row r="1640" spans="1:25">
      <c r="A1640" t="s">
        <v>3481</v>
      </c>
      <c r="B1640" t="s">
        <v>3482</v>
      </c>
      <c r="C1640" t="s">
        <v>7476</v>
      </c>
      <c r="E1640" t="s">
        <v>7478</v>
      </c>
      <c r="G1640" t="s">
        <v>4504</v>
      </c>
      <c r="H1640" t="s">
        <v>4536</v>
      </c>
      <c r="I1640" t="s">
        <v>4537</v>
      </c>
      <c r="J1640" t="s">
        <v>4538</v>
      </c>
      <c r="K1640" t="s">
        <v>4539</v>
      </c>
      <c r="L1640" t="s">
        <v>4540</v>
      </c>
      <c r="M1640" t="s">
        <v>4541</v>
      </c>
      <c r="N1640" t="s">
        <v>4542</v>
      </c>
      <c r="O1640" t="s">
        <v>4543</v>
      </c>
      <c r="P1640" t="s">
        <v>4544</v>
      </c>
    </row>
    <row r="1641" spans="1:25">
      <c r="A1641" t="s">
        <v>4454</v>
      </c>
      <c r="B1641" t="s">
        <v>4455</v>
      </c>
      <c r="C1641" t="s">
        <v>7391</v>
      </c>
      <c r="E1641" t="s">
        <v>7392</v>
      </c>
      <c r="G1641" t="s">
        <v>4495</v>
      </c>
      <c r="H1641" t="s">
        <v>4496</v>
      </c>
      <c r="I1641" t="s">
        <v>5467</v>
      </c>
      <c r="J1641" t="s">
        <v>5468</v>
      </c>
      <c r="K1641" t="s">
        <v>5469</v>
      </c>
      <c r="L1641" t="s">
        <v>6534</v>
      </c>
    </row>
    <row r="1642" spans="1:25">
      <c r="A1642" t="s">
        <v>3483</v>
      </c>
      <c r="B1642" t="s">
        <v>3484</v>
      </c>
      <c r="C1642" t="s">
        <v>7479</v>
      </c>
      <c r="E1642" t="s">
        <v>7480</v>
      </c>
      <c r="G1642" t="s">
        <v>4504</v>
      </c>
      <c r="H1642" t="s">
        <v>4536</v>
      </c>
      <c r="I1642" t="s">
        <v>4537</v>
      </c>
      <c r="J1642" t="s">
        <v>4538</v>
      </c>
      <c r="K1642" t="s">
        <v>4539</v>
      </c>
      <c r="L1642" t="s">
        <v>5277</v>
      </c>
      <c r="M1642" t="s">
        <v>5278</v>
      </c>
      <c r="N1642" t="s">
        <v>5279</v>
      </c>
      <c r="O1642" t="s">
        <v>6647</v>
      </c>
      <c r="P1642" t="s">
        <v>6667</v>
      </c>
    </row>
    <row r="1643" spans="1:25">
      <c r="A1643" t="s">
        <v>3485</v>
      </c>
      <c r="B1643" t="s">
        <v>3486</v>
      </c>
      <c r="C1643" t="s">
        <v>4590</v>
      </c>
      <c r="E1643" t="s">
        <v>7481</v>
      </c>
      <c r="G1643" t="s">
        <v>4504</v>
      </c>
      <c r="H1643" t="s">
        <v>4592</v>
      </c>
      <c r="I1643" t="s">
        <v>4593</v>
      </c>
      <c r="J1643" t="s">
        <v>4594</v>
      </c>
      <c r="K1643" t="s">
        <v>4595</v>
      </c>
      <c r="L1643" t="s">
        <v>4596</v>
      </c>
      <c r="M1643" t="s">
        <v>4597</v>
      </c>
      <c r="N1643" t="s">
        <v>4598</v>
      </c>
      <c r="O1643" t="s">
        <v>4599</v>
      </c>
      <c r="P1643" t="s">
        <v>4600</v>
      </c>
      <c r="Q1643" t="s">
        <v>4601</v>
      </c>
      <c r="R1643" t="s">
        <v>4602</v>
      </c>
      <c r="S1643" t="s">
        <v>4603</v>
      </c>
      <c r="T1643" t="s">
        <v>4604</v>
      </c>
    </row>
    <row r="1644" spans="1:25">
      <c r="A1644" t="s">
        <v>4296</v>
      </c>
      <c r="B1644" t="s">
        <v>4297</v>
      </c>
      <c r="C1644" t="s">
        <v>4663</v>
      </c>
      <c r="E1644" t="s">
        <v>7482</v>
      </c>
      <c r="G1644" t="s">
        <v>4504</v>
      </c>
      <c r="H1644" t="s">
        <v>4592</v>
      </c>
      <c r="I1644" t="s">
        <v>4593</v>
      </c>
      <c r="J1644" t="s">
        <v>4594</v>
      </c>
      <c r="K1644" t="s">
        <v>4595</v>
      </c>
      <c r="L1644" t="s">
        <v>4596</v>
      </c>
      <c r="M1644" t="s">
        <v>4597</v>
      </c>
      <c r="N1644" t="s">
        <v>4665</v>
      </c>
      <c r="O1644" t="s">
        <v>4666</v>
      </c>
      <c r="P1644" t="s">
        <v>4667</v>
      </c>
      <c r="Q1644" t="s">
        <v>4668</v>
      </c>
      <c r="R1644" t="s">
        <v>4669</v>
      </c>
      <c r="S1644" t="s">
        <v>4670</v>
      </c>
      <c r="T1644" t="s">
        <v>4671</v>
      </c>
      <c r="U1644" t="s">
        <v>4672</v>
      </c>
      <c r="V1644" t="s">
        <v>4673</v>
      </c>
    </row>
    <row r="1645" spans="1:25">
      <c r="A1645" t="s">
        <v>7483</v>
      </c>
      <c r="B1645" t="s">
        <v>4459</v>
      </c>
      <c r="C1645" t="s">
        <v>7484</v>
      </c>
      <c r="E1645" t="s">
        <v>7485</v>
      </c>
      <c r="G1645" t="s">
        <v>4495</v>
      </c>
      <c r="H1645" t="s">
        <v>4496</v>
      </c>
      <c r="I1645" t="s">
        <v>5467</v>
      </c>
      <c r="J1645" t="s">
        <v>5468</v>
      </c>
      <c r="K1645" t="s">
        <v>5469</v>
      </c>
      <c r="L1645" t="s">
        <v>5470</v>
      </c>
    </row>
    <row r="1646" spans="1:25">
      <c r="A1646" t="s">
        <v>4308</v>
      </c>
      <c r="B1646" t="s">
        <v>4309</v>
      </c>
      <c r="C1646" t="s">
        <v>5238</v>
      </c>
      <c r="E1646" t="s">
        <v>7377</v>
      </c>
      <c r="G1646" t="s">
        <v>4504</v>
      </c>
      <c r="H1646" t="s">
        <v>4514</v>
      </c>
      <c r="I1646" t="s">
        <v>4637</v>
      </c>
      <c r="J1646" t="s">
        <v>4638</v>
      </c>
      <c r="K1646" t="s">
        <v>4639</v>
      </c>
      <c r="L1646" t="s">
        <v>4640</v>
      </c>
      <c r="M1646" t="s">
        <v>4641</v>
      </c>
      <c r="N1646" t="s">
        <v>4642</v>
      </c>
      <c r="O1646" t="s">
        <v>4643</v>
      </c>
      <c r="P1646" t="s">
        <v>5240</v>
      </c>
      <c r="Q1646" t="s">
        <v>5241</v>
      </c>
      <c r="R1646" t="s">
        <v>5242</v>
      </c>
      <c r="S1646" t="s">
        <v>5243</v>
      </c>
      <c r="T1646" t="s">
        <v>5244</v>
      </c>
    </row>
    <row r="1647" spans="1:25">
      <c r="A1647" t="s">
        <v>4310</v>
      </c>
      <c r="B1647" t="s">
        <v>4311</v>
      </c>
      <c r="C1647" t="s">
        <v>4635</v>
      </c>
      <c r="E1647" t="s">
        <v>5367</v>
      </c>
      <c r="G1647" t="s">
        <v>4504</v>
      </c>
      <c r="H1647" t="s">
        <v>4514</v>
      </c>
      <c r="I1647" t="s">
        <v>4637</v>
      </c>
      <c r="J1647" t="s">
        <v>4638</v>
      </c>
      <c r="K1647" t="s">
        <v>4639</v>
      </c>
      <c r="L1647" t="s">
        <v>4640</v>
      </c>
      <c r="M1647" t="s">
        <v>4641</v>
      </c>
      <c r="N1647" t="s">
        <v>4642</v>
      </c>
      <c r="O1647" t="s">
        <v>4643</v>
      </c>
      <c r="P1647" t="s">
        <v>4644</v>
      </c>
      <c r="Q1647" t="s">
        <v>4645</v>
      </c>
      <c r="R1647" t="s">
        <v>4646</v>
      </c>
      <c r="S1647" t="s">
        <v>4647</v>
      </c>
      <c r="T1647" t="s">
        <v>4648</v>
      </c>
      <c r="U1647" t="s">
        <v>4649</v>
      </c>
      <c r="V1647" t="s">
        <v>4650</v>
      </c>
      <c r="W1647" t="s">
        <v>4651</v>
      </c>
    </row>
    <row r="1648" spans="1:25">
      <c r="A1648" t="s">
        <v>4476</v>
      </c>
      <c r="B1648" t="s">
        <v>4477</v>
      </c>
      <c r="C1648" t="s">
        <v>5071</v>
      </c>
      <c r="E1648" t="s">
        <v>5072</v>
      </c>
      <c r="G1648" t="s">
        <v>4504</v>
      </c>
      <c r="H1648" t="s">
        <v>4514</v>
      </c>
      <c r="I1648" t="s">
        <v>4637</v>
      </c>
      <c r="J1648" t="s">
        <v>4638</v>
      </c>
      <c r="K1648" t="s">
        <v>4639</v>
      </c>
      <c r="L1648" t="s">
        <v>4640</v>
      </c>
      <c r="M1648" t="s">
        <v>4641</v>
      </c>
      <c r="N1648" t="s">
        <v>4642</v>
      </c>
      <c r="O1648" t="s">
        <v>5073</v>
      </c>
      <c r="P1648" t="s">
        <v>5074</v>
      </c>
      <c r="Q1648" t="s">
        <v>5075</v>
      </c>
      <c r="R1648" t="s">
        <v>5076</v>
      </c>
      <c r="S1648" t="s">
        <v>5077</v>
      </c>
      <c r="T1648" t="s">
        <v>5078</v>
      </c>
      <c r="U1648" t="s">
        <v>5079</v>
      </c>
    </row>
    <row r="1649" spans="1:22">
      <c r="A1649" t="s">
        <v>3497</v>
      </c>
      <c r="B1649" t="s">
        <v>3498</v>
      </c>
      <c r="C1649" t="s">
        <v>4590</v>
      </c>
      <c r="E1649" t="s">
        <v>7486</v>
      </c>
      <c r="G1649" t="s">
        <v>4504</v>
      </c>
      <c r="H1649" t="s">
        <v>4592</v>
      </c>
      <c r="I1649" t="s">
        <v>4593</v>
      </c>
      <c r="J1649" t="s">
        <v>4594</v>
      </c>
      <c r="K1649" t="s">
        <v>4595</v>
      </c>
      <c r="L1649" t="s">
        <v>4596</v>
      </c>
      <c r="M1649" t="s">
        <v>4597</v>
      </c>
      <c r="N1649" t="s">
        <v>4598</v>
      </c>
      <c r="O1649" t="s">
        <v>4599</v>
      </c>
      <c r="P1649" t="s">
        <v>4600</v>
      </c>
      <c r="Q1649" t="s">
        <v>4601</v>
      </c>
      <c r="R1649" t="s">
        <v>4602</v>
      </c>
      <c r="S1649" t="s">
        <v>4603</v>
      </c>
      <c r="T1649" t="s">
        <v>4604</v>
      </c>
    </row>
    <row r="1650" spans="1:22">
      <c r="A1650" t="s">
        <v>3499</v>
      </c>
      <c r="B1650" t="s">
        <v>3500</v>
      </c>
      <c r="C1650" t="s">
        <v>7487</v>
      </c>
      <c r="E1650" t="s">
        <v>7488</v>
      </c>
      <c r="G1650" t="s">
        <v>4504</v>
      </c>
      <c r="H1650" t="s">
        <v>4536</v>
      </c>
      <c r="I1650" t="s">
        <v>4537</v>
      </c>
      <c r="J1650" t="s">
        <v>4538</v>
      </c>
      <c r="K1650" t="s">
        <v>4539</v>
      </c>
      <c r="L1650" t="s">
        <v>4540</v>
      </c>
      <c r="M1650" t="s">
        <v>4541</v>
      </c>
      <c r="N1650" t="s">
        <v>4542</v>
      </c>
      <c r="O1650" t="s">
        <v>4543</v>
      </c>
      <c r="P1650" t="s">
        <v>4544</v>
      </c>
    </row>
    <row r="1651" spans="1:22">
      <c r="A1651" t="s">
        <v>3501</v>
      </c>
      <c r="B1651" t="s">
        <v>3502</v>
      </c>
      <c r="C1651" t="s">
        <v>7487</v>
      </c>
      <c r="E1651" t="s">
        <v>7489</v>
      </c>
      <c r="G1651" t="s">
        <v>4504</v>
      </c>
      <c r="H1651" t="s">
        <v>4536</v>
      </c>
      <c r="I1651" t="s">
        <v>4537</v>
      </c>
      <c r="J1651" t="s">
        <v>4538</v>
      </c>
      <c r="K1651" t="s">
        <v>4539</v>
      </c>
      <c r="L1651" t="s">
        <v>4540</v>
      </c>
      <c r="M1651" t="s">
        <v>4541</v>
      </c>
      <c r="N1651" t="s">
        <v>4542</v>
      </c>
      <c r="O1651" t="s">
        <v>4543</v>
      </c>
      <c r="P1651" t="s">
        <v>4544</v>
      </c>
    </row>
    <row r="1652" spans="1:22">
      <c r="A1652" t="s">
        <v>3503</v>
      </c>
      <c r="B1652" t="s">
        <v>3504</v>
      </c>
      <c r="C1652" t="s">
        <v>7487</v>
      </c>
      <c r="E1652" t="s">
        <v>7490</v>
      </c>
      <c r="G1652" t="s">
        <v>4504</v>
      </c>
      <c r="H1652" t="s">
        <v>4536</v>
      </c>
      <c r="I1652" t="s">
        <v>4537</v>
      </c>
      <c r="J1652" t="s">
        <v>4538</v>
      </c>
      <c r="K1652" t="s">
        <v>4539</v>
      </c>
      <c r="L1652" t="s">
        <v>4540</v>
      </c>
      <c r="M1652" t="s">
        <v>4541</v>
      </c>
      <c r="N1652" t="s">
        <v>4542</v>
      </c>
      <c r="O1652" t="s">
        <v>4543</v>
      </c>
      <c r="P1652" t="s">
        <v>4544</v>
      </c>
    </row>
    <row r="1653" spans="1:22">
      <c r="A1653" t="s">
        <v>3505</v>
      </c>
      <c r="B1653" t="s">
        <v>3506</v>
      </c>
      <c r="C1653" t="s">
        <v>7491</v>
      </c>
      <c r="E1653" t="s">
        <v>7492</v>
      </c>
      <c r="G1653" t="s">
        <v>4504</v>
      </c>
      <c r="H1653" t="s">
        <v>4536</v>
      </c>
      <c r="I1653" t="s">
        <v>4537</v>
      </c>
      <c r="J1653" t="s">
        <v>4538</v>
      </c>
      <c r="K1653" t="s">
        <v>4539</v>
      </c>
      <c r="L1653" t="s">
        <v>4540</v>
      </c>
      <c r="M1653" t="s">
        <v>4541</v>
      </c>
      <c r="N1653" t="s">
        <v>4542</v>
      </c>
      <c r="O1653" t="s">
        <v>5413</v>
      </c>
      <c r="P1653" t="s">
        <v>5414</v>
      </c>
    </row>
    <row r="1654" spans="1:22">
      <c r="A1654" t="s">
        <v>3507</v>
      </c>
      <c r="B1654" t="s">
        <v>3508</v>
      </c>
      <c r="C1654" t="s">
        <v>7491</v>
      </c>
      <c r="E1654" t="s">
        <v>7493</v>
      </c>
      <c r="G1654" t="s">
        <v>4504</v>
      </c>
      <c r="H1654" t="s">
        <v>4536</v>
      </c>
      <c r="I1654" t="s">
        <v>4537</v>
      </c>
      <c r="J1654" t="s">
        <v>4538</v>
      </c>
      <c r="K1654" t="s">
        <v>4539</v>
      </c>
      <c r="L1654" t="s">
        <v>4540</v>
      </c>
      <c r="M1654" t="s">
        <v>4541</v>
      </c>
      <c r="N1654" t="s">
        <v>4542</v>
      </c>
      <c r="O1654" t="s">
        <v>5413</v>
      </c>
      <c r="P1654" t="s">
        <v>5414</v>
      </c>
    </row>
    <row r="1655" spans="1:22">
      <c r="A1655" t="s">
        <v>3509</v>
      </c>
      <c r="B1655" t="s">
        <v>3510</v>
      </c>
      <c r="C1655" t="s">
        <v>7494</v>
      </c>
      <c r="E1655" t="s">
        <v>7495</v>
      </c>
      <c r="G1655" t="s">
        <v>4504</v>
      </c>
      <c r="H1655" t="s">
        <v>4592</v>
      </c>
      <c r="I1655" t="s">
        <v>4593</v>
      </c>
      <c r="J1655" t="s">
        <v>4594</v>
      </c>
      <c r="K1655" t="s">
        <v>4595</v>
      </c>
      <c r="L1655" t="s">
        <v>4596</v>
      </c>
      <c r="M1655" t="s">
        <v>4597</v>
      </c>
      <c r="N1655" t="s">
        <v>4665</v>
      </c>
      <c r="O1655" t="s">
        <v>4666</v>
      </c>
      <c r="P1655" t="s">
        <v>4667</v>
      </c>
      <c r="Q1655" t="s">
        <v>4668</v>
      </c>
      <c r="R1655" t="s">
        <v>5534</v>
      </c>
      <c r="S1655" t="s">
        <v>5535</v>
      </c>
      <c r="T1655" t="s">
        <v>5536</v>
      </c>
      <c r="U1655" t="s">
        <v>5537</v>
      </c>
      <c r="V1655" t="s">
        <v>5538</v>
      </c>
    </row>
    <row r="1656" spans="1:22">
      <c r="A1656" t="s">
        <v>3511</v>
      </c>
      <c r="B1656" t="s">
        <v>3512</v>
      </c>
      <c r="C1656" t="s">
        <v>7496</v>
      </c>
      <c r="E1656" t="s">
        <v>7497</v>
      </c>
      <c r="G1656" t="s">
        <v>4504</v>
      </c>
      <c r="H1656" t="s">
        <v>4536</v>
      </c>
      <c r="I1656" t="s">
        <v>4537</v>
      </c>
      <c r="J1656" t="s">
        <v>5106</v>
      </c>
      <c r="K1656" t="s">
        <v>5107</v>
      </c>
      <c r="L1656" t="s">
        <v>5108</v>
      </c>
      <c r="M1656" t="s">
        <v>5109</v>
      </c>
      <c r="N1656" t="s">
        <v>5110</v>
      </c>
      <c r="O1656" t="s">
        <v>7498</v>
      </c>
      <c r="P1656" t="s">
        <v>7499</v>
      </c>
    </row>
    <row r="1657" spans="1:22">
      <c r="A1657" t="s">
        <v>3513</v>
      </c>
      <c r="B1657" t="s">
        <v>3514</v>
      </c>
      <c r="C1657" t="s">
        <v>7500</v>
      </c>
      <c r="E1657" t="s">
        <v>7501</v>
      </c>
      <c r="G1657" t="s">
        <v>4504</v>
      </c>
      <c r="H1657" t="s">
        <v>4536</v>
      </c>
      <c r="I1657" t="s">
        <v>4537</v>
      </c>
      <c r="J1657" t="s">
        <v>5106</v>
      </c>
      <c r="K1657" t="s">
        <v>5107</v>
      </c>
      <c r="L1657" t="s">
        <v>5108</v>
      </c>
      <c r="M1657" t="s">
        <v>5109</v>
      </c>
      <c r="N1657" t="s">
        <v>5110</v>
      </c>
      <c r="O1657" t="s">
        <v>7498</v>
      </c>
      <c r="P1657" t="s">
        <v>7502</v>
      </c>
    </row>
    <row r="1658" spans="1:22">
      <c r="A1658" t="s">
        <v>3515</v>
      </c>
      <c r="B1658" t="s">
        <v>3516</v>
      </c>
      <c r="C1658" t="s">
        <v>7500</v>
      </c>
      <c r="E1658" t="s">
        <v>7503</v>
      </c>
      <c r="G1658" t="s">
        <v>4504</v>
      </c>
      <c r="H1658" t="s">
        <v>4536</v>
      </c>
      <c r="I1658" t="s">
        <v>4537</v>
      </c>
      <c r="J1658" t="s">
        <v>5106</v>
      </c>
      <c r="K1658" t="s">
        <v>5107</v>
      </c>
      <c r="L1658" t="s">
        <v>5108</v>
      </c>
      <c r="M1658" t="s">
        <v>5109</v>
      </c>
      <c r="N1658" t="s">
        <v>5110</v>
      </c>
      <c r="O1658" t="s">
        <v>7498</v>
      </c>
      <c r="P1658" t="s">
        <v>7502</v>
      </c>
    </row>
    <row r="1659" spans="1:22">
      <c r="A1659" t="s">
        <v>3517</v>
      </c>
      <c r="B1659" t="s">
        <v>3518</v>
      </c>
      <c r="C1659" t="s">
        <v>7504</v>
      </c>
      <c r="E1659" t="s">
        <v>7505</v>
      </c>
      <c r="G1659" t="s">
        <v>4504</v>
      </c>
      <c r="H1659" t="s">
        <v>4536</v>
      </c>
      <c r="I1659" t="s">
        <v>4537</v>
      </c>
      <c r="J1659" t="s">
        <v>5106</v>
      </c>
      <c r="K1659" t="s">
        <v>5107</v>
      </c>
      <c r="L1659" t="s">
        <v>5108</v>
      </c>
      <c r="M1659" t="s">
        <v>5109</v>
      </c>
      <c r="N1659" t="s">
        <v>5110</v>
      </c>
      <c r="O1659" t="s">
        <v>7498</v>
      </c>
      <c r="P1659" t="s">
        <v>7502</v>
      </c>
    </row>
    <row r="1660" spans="1:22">
      <c r="A1660" t="s">
        <v>3519</v>
      </c>
      <c r="B1660" t="s">
        <v>3520</v>
      </c>
      <c r="C1660" t="s">
        <v>7506</v>
      </c>
      <c r="E1660" t="s">
        <v>7507</v>
      </c>
      <c r="G1660" t="s">
        <v>4504</v>
      </c>
      <c r="H1660" t="s">
        <v>4536</v>
      </c>
      <c r="I1660" t="s">
        <v>4537</v>
      </c>
      <c r="J1660" t="s">
        <v>5106</v>
      </c>
      <c r="K1660" t="s">
        <v>5107</v>
      </c>
      <c r="L1660" t="s">
        <v>5108</v>
      </c>
      <c r="M1660" t="s">
        <v>5109</v>
      </c>
      <c r="N1660" t="s">
        <v>5110</v>
      </c>
      <c r="O1660" t="s">
        <v>7498</v>
      </c>
      <c r="P1660" t="s">
        <v>7502</v>
      </c>
    </row>
    <row r="1661" spans="1:22">
      <c r="A1661" t="s">
        <v>3521</v>
      </c>
      <c r="B1661" t="s">
        <v>3522</v>
      </c>
      <c r="C1661" t="s">
        <v>7508</v>
      </c>
      <c r="E1661" t="s">
        <v>7509</v>
      </c>
      <c r="G1661" t="s">
        <v>4504</v>
      </c>
      <c r="H1661" t="s">
        <v>4536</v>
      </c>
      <c r="I1661" t="s">
        <v>4537</v>
      </c>
      <c r="J1661" t="s">
        <v>5106</v>
      </c>
      <c r="K1661" t="s">
        <v>5107</v>
      </c>
      <c r="L1661" t="s">
        <v>5108</v>
      </c>
      <c r="M1661" t="s">
        <v>5109</v>
      </c>
      <c r="N1661" t="s">
        <v>5110</v>
      </c>
      <c r="O1661" t="s">
        <v>7498</v>
      </c>
      <c r="P1661" t="s">
        <v>7502</v>
      </c>
    </row>
    <row r="1662" spans="1:22">
      <c r="A1662" t="s">
        <v>3523</v>
      </c>
      <c r="B1662" t="s">
        <v>3524</v>
      </c>
      <c r="C1662" t="s">
        <v>7510</v>
      </c>
      <c r="E1662" t="s">
        <v>7511</v>
      </c>
      <c r="G1662" t="s">
        <v>4504</v>
      </c>
      <c r="H1662" t="s">
        <v>4536</v>
      </c>
      <c r="I1662" t="s">
        <v>4537</v>
      </c>
      <c r="J1662" t="s">
        <v>5106</v>
      </c>
      <c r="K1662" t="s">
        <v>5107</v>
      </c>
      <c r="L1662" t="s">
        <v>5108</v>
      </c>
      <c r="M1662" t="s">
        <v>5109</v>
      </c>
      <c r="N1662" t="s">
        <v>5110</v>
      </c>
      <c r="O1662" t="s">
        <v>7498</v>
      </c>
      <c r="P1662" t="s">
        <v>7502</v>
      </c>
    </row>
    <row r="1663" spans="1:22">
      <c r="A1663" t="s">
        <v>3525</v>
      </c>
      <c r="B1663" t="s">
        <v>3526</v>
      </c>
      <c r="C1663" t="s">
        <v>7512</v>
      </c>
      <c r="E1663" t="s">
        <v>7513</v>
      </c>
      <c r="G1663" t="s">
        <v>4504</v>
      </c>
      <c r="H1663" t="s">
        <v>4536</v>
      </c>
      <c r="I1663" t="s">
        <v>4537</v>
      </c>
      <c r="J1663" t="s">
        <v>5106</v>
      </c>
      <c r="K1663" t="s">
        <v>5107</v>
      </c>
      <c r="L1663" t="s">
        <v>5108</v>
      </c>
      <c r="M1663" t="s">
        <v>5109</v>
      </c>
      <c r="N1663" t="s">
        <v>5110</v>
      </c>
      <c r="O1663" t="s">
        <v>7498</v>
      </c>
      <c r="P1663" t="s">
        <v>7502</v>
      </c>
    </row>
    <row r="1664" spans="1:22">
      <c r="A1664" t="s">
        <v>3527</v>
      </c>
      <c r="B1664" t="s">
        <v>3528</v>
      </c>
      <c r="C1664" t="s">
        <v>7514</v>
      </c>
      <c r="E1664" t="s">
        <v>7515</v>
      </c>
      <c r="G1664" t="s">
        <v>4504</v>
      </c>
      <c r="H1664" t="s">
        <v>4536</v>
      </c>
      <c r="I1664" t="s">
        <v>4537</v>
      </c>
      <c r="J1664" t="s">
        <v>5106</v>
      </c>
      <c r="K1664" t="s">
        <v>5107</v>
      </c>
      <c r="L1664" t="s">
        <v>5108</v>
      </c>
      <c r="M1664" t="s">
        <v>5109</v>
      </c>
      <c r="N1664" t="s">
        <v>5110</v>
      </c>
      <c r="O1664" t="s">
        <v>7498</v>
      </c>
      <c r="P1664" t="s">
        <v>7502</v>
      </c>
    </row>
    <row r="1665" spans="1:16">
      <c r="A1665" t="s">
        <v>3529</v>
      </c>
      <c r="B1665" t="s">
        <v>3530</v>
      </c>
      <c r="C1665" t="s">
        <v>7516</v>
      </c>
      <c r="E1665" t="s">
        <v>7517</v>
      </c>
      <c r="G1665" t="s">
        <v>4504</v>
      </c>
      <c r="H1665" t="s">
        <v>4536</v>
      </c>
      <c r="I1665" t="s">
        <v>4537</v>
      </c>
      <c r="J1665" t="s">
        <v>5106</v>
      </c>
      <c r="K1665" t="s">
        <v>5107</v>
      </c>
      <c r="L1665" t="s">
        <v>5108</v>
      </c>
      <c r="M1665" t="s">
        <v>5109</v>
      </c>
      <c r="N1665" t="s">
        <v>5110</v>
      </c>
      <c r="O1665" t="s">
        <v>7498</v>
      </c>
      <c r="P1665" t="s">
        <v>7518</v>
      </c>
    </row>
    <row r="1666" spans="1:16">
      <c r="A1666" t="s">
        <v>3531</v>
      </c>
      <c r="B1666" t="s">
        <v>3532</v>
      </c>
      <c r="C1666" t="s">
        <v>7496</v>
      </c>
      <c r="E1666" t="s">
        <v>7519</v>
      </c>
      <c r="G1666" t="s">
        <v>4504</v>
      </c>
      <c r="H1666" t="s">
        <v>4536</v>
      </c>
      <c r="I1666" t="s">
        <v>4537</v>
      </c>
      <c r="J1666" t="s">
        <v>5106</v>
      </c>
      <c r="K1666" t="s">
        <v>5107</v>
      </c>
      <c r="L1666" t="s">
        <v>5108</v>
      </c>
      <c r="M1666" t="s">
        <v>5109</v>
      </c>
      <c r="N1666" t="s">
        <v>5110</v>
      </c>
      <c r="O1666" t="s">
        <v>7498</v>
      </c>
      <c r="P1666" t="s">
        <v>7499</v>
      </c>
    </row>
    <row r="1667" spans="1:16">
      <c r="A1667" t="s">
        <v>3533</v>
      </c>
      <c r="B1667" t="s">
        <v>3534</v>
      </c>
      <c r="C1667" t="s">
        <v>7520</v>
      </c>
      <c r="E1667" t="s">
        <v>7521</v>
      </c>
      <c r="G1667" t="s">
        <v>4504</v>
      </c>
      <c r="H1667" t="s">
        <v>4536</v>
      </c>
      <c r="I1667" t="s">
        <v>4537</v>
      </c>
      <c r="J1667" t="s">
        <v>5106</v>
      </c>
      <c r="K1667" t="s">
        <v>5107</v>
      </c>
      <c r="L1667" t="s">
        <v>5108</v>
      </c>
      <c r="M1667" t="s">
        <v>5109</v>
      </c>
      <c r="N1667" t="s">
        <v>5110</v>
      </c>
      <c r="O1667" t="s">
        <v>7498</v>
      </c>
      <c r="P1667" t="s">
        <v>7499</v>
      </c>
    </row>
    <row r="1668" spans="1:16">
      <c r="A1668" t="s">
        <v>3535</v>
      </c>
      <c r="B1668" t="s">
        <v>3536</v>
      </c>
      <c r="C1668" t="s">
        <v>7522</v>
      </c>
      <c r="E1668" t="s">
        <v>7523</v>
      </c>
      <c r="G1668" t="s">
        <v>4504</v>
      </c>
      <c r="H1668" t="s">
        <v>4536</v>
      </c>
      <c r="I1668" t="s">
        <v>4537</v>
      </c>
      <c r="J1668" t="s">
        <v>5106</v>
      </c>
      <c r="K1668" t="s">
        <v>5107</v>
      </c>
      <c r="L1668" t="s">
        <v>5108</v>
      </c>
      <c r="M1668" t="s">
        <v>5109</v>
      </c>
      <c r="N1668" t="s">
        <v>5110</v>
      </c>
      <c r="O1668" t="s">
        <v>7498</v>
      </c>
      <c r="P1668" t="s">
        <v>7524</v>
      </c>
    </row>
    <row r="1669" spans="1:16">
      <c r="A1669" t="s">
        <v>3537</v>
      </c>
      <c r="B1669" t="s">
        <v>3538</v>
      </c>
      <c r="C1669" t="s">
        <v>7525</v>
      </c>
      <c r="E1669" t="s">
        <v>7526</v>
      </c>
      <c r="G1669" t="s">
        <v>4504</v>
      </c>
      <c r="H1669" t="s">
        <v>4536</v>
      </c>
      <c r="I1669" t="s">
        <v>4537</v>
      </c>
      <c r="J1669" t="s">
        <v>5106</v>
      </c>
      <c r="K1669" t="s">
        <v>5107</v>
      </c>
      <c r="L1669" t="s">
        <v>5108</v>
      </c>
      <c r="M1669" t="s">
        <v>5109</v>
      </c>
      <c r="N1669" t="s">
        <v>5110</v>
      </c>
      <c r="O1669" t="s">
        <v>7498</v>
      </c>
      <c r="P1669" t="s">
        <v>7502</v>
      </c>
    </row>
    <row r="1670" spans="1:16">
      <c r="A1670" t="s">
        <v>3539</v>
      </c>
      <c r="B1670" t="s">
        <v>3540</v>
      </c>
      <c r="C1670" t="s">
        <v>7527</v>
      </c>
      <c r="E1670" t="s">
        <v>7528</v>
      </c>
      <c r="G1670" t="s">
        <v>4504</v>
      </c>
      <c r="H1670" t="s">
        <v>4536</v>
      </c>
      <c r="I1670" t="s">
        <v>4537</v>
      </c>
      <c r="J1670" t="s">
        <v>5106</v>
      </c>
      <c r="K1670" t="s">
        <v>5107</v>
      </c>
      <c r="L1670" t="s">
        <v>5108</v>
      </c>
      <c r="M1670" t="s">
        <v>5109</v>
      </c>
      <c r="N1670" t="s">
        <v>5110</v>
      </c>
      <c r="O1670" t="s">
        <v>7498</v>
      </c>
      <c r="P1670" t="s">
        <v>7529</v>
      </c>
    </row>
    <row r="1671" spans="1:16">
      <c r="A1671" t="s">
        <v>3541</v>
      </c>
      <c r="B1671" t="s">
        <v>3542</v>
      </c>
      <c r="C1671" t="s">
        <v>7512</v>
      </c>
      <c r="E1671" t="s">
        <v>7530</v>
      </c>
      <c r="G1671" t="s">
        <v>4504</v>
      </c>
      <c r="H1671" t="s">
        <v>4536</v>
      </c>
      <c r="I1671" t="s">
        <v>4537</v>
      </c>
      <c r="J1671" t="s">
        <v>5106</v>
      </c>
      <c r="K1671" t="s">
        <v>5107</v>
      </c>
      <c r="L1671" t="s">
        <v>5108</v>
      </c>
      <c r="M1671" t="s">
        <v>5109</v>
      </c>
      <c r="N1671" t="s">
        <v>5110</v>
      </c>
      <c r="O1671" t="s">
        <v>7498</v>
      </c>
      <c r="P1671" t="s">
        <v>7502</v>
      </c>
    </row>
    <row r="1672" spans="1:16">
      <c r="A1672" t="s">
        <v>3543</v>
      </c>
      <c r="B1672" t="s">
        <v>3544</v>
      </c>
      <c r="C1672" t="s">
        <v>7531</v>
      </c>
      <c r="E1672" t="s">
        <v>7532</v>
      </c>
      <c r="G1672" t="s">
        <v>4504</v>
      </c>
      <c r="H1672" t="s">
        <v>4536</v>
      </c>
      <c r="I1672" t="s">
        <v>4537</v>
      </c>
      <c r="J1672" t="s">
        <v>5106</v>
      </c>
      <c r="K1672" t="s">
        <v>5107</v>
      </c>
      <c r="L1672" t="s">
        <v>5108</v>
      </c>
      <c r="M1672" t="s">
        <v>5109</v>
      </c>
      <c r="N1672" t="s">
        <v>5110</v>
      </c>
      <c r="O1672" t="s">
        <v>7498</v>
      </c>
      <c r="P1672" t="s">
        <v>7502</v>
      </c>
    </row>
    <row r="1673" spans="1:16">
      <c r="A1673" t="s">
        <v>3545</v>
      </c>
      <c r="B1673" t="s">
        <v>3546</v>
      </c>
      <c r="C1673" t="s">
        <v>7533</v>
      </c>
      <c r="E1673" t="s">
        <v>7534</v>
      </c>
      <c r="G1673" t="s">
        <v>4504</v>
      </c>
      <c r="H1673" t="s">
        <v>4536</v>
      </c>
      <c r="I1673" t="s">
        <v>4537</v>
      </c>
      <c r="J1673" t="s">
        <v>5106</v>
      </c>
      <c r="K1673" t="s">
        <v>5107</v>
      </c>
      <c r="L1673" t="s">
        <v>5108</v>
      </c>
      <c r="M1673" t="s">
        <v>5109</v>
      </c>
      <c r="N1673" t="s">
        <v>5110</v>
      </c>
      <c r="O1673" t="s">
        <v>7498</v>
      </c>
      <c r="P1673" t="s">
        <v>7502</v>
      </c>
    </row>
    <row r="1674" spans="1:16">
      <c r="A1674" t="s">
        <v>3547</v>
      </c>
      <c r="B1674" t="s">
        <v>3548</v>
      </c>
      <c r="C1674" t="s">
        <v>7535</v>
      </c>
      <c r="E1674" t="s">
        <v>7536</v>
      </c>
      <c r="G1674" t="s">
        <v>4504</v>
      </c>
      <c r="H1674" t="s">
        <v>4536</v>
      </c>
      <c r="I1674" t="s">
        <v>4537</v>
      </c>
      <c r="J1674" t="s">
        <v>5106</v>
      </c>
      <c r="K1674" t="s">
        <v>5107</v>
      </c>
      <c r="L1674" t="s">
        <v>5108</v>
      </c>
      <c r="M1674" t="s">
        <v>5109</v>
      </c>
      <c r="N1674" t="s">
        <v>5110</v>
      </c>
      <c r="O1674" t="s">
        <v>7498</v>
      </c>
      <c r="P1674" t="s">
        <v>7502</v>
      </c>
    </row>
    <row r="1675" spans="1:16">
      <c r="A1675" t="s">
        <v>3549</v>
      </c>
      <c r="B1675" t="s">
        <v>3550</v>
      </c>
      <c r="C1675" t="s">
        <v>7510</v>
      </c>
      <c r="E1675" t="s">
        <v>7537</v>
      </c>
      <c r="G1675" t="s">
        <v>4504</v>
      </c>
      <c r="H1675" t="s">
        <v>4536</v>
      </c>
      <c r="I1675" t="s">
        <v>4537</v>
      </c>
      <c r="J1675" t="s">
        <v>5106</v>
      </c>
      <c r="K1675" t="s">
        <v>5107</v>
      </c>
      <c r="L1675" t="s">
        <v>5108</v>
      </c>
      <c r="M1675" t="s">
        <v>5109</v>
      </c>
      <c r="N1675" t="s">
        <v>5110</v>
      </c>
      <c r="O1675" t="s">
        <v>7498</v>
      </c>
      <c r="P1675" t="s">
        <v>7502</v>
      </c>
    </row>
    <row r="1676" spans="1:16">
      <c r="A1676" t="s">
        <v>3551</v>
      </c>
      <c r="B1676" t="s">
        <v>3552</v>
      </c>
      <c r="C1676" t="s">
        <v>7514</v>
      </c>
      <c r="E1676" t="s">
        <v>7538</v>
      </c>
      <c r="G1676" t="s">
        <v>4504</v>
      </c>
      <c r="H1676" t="s">
        <v>4536</v>
      </c>
      <c r="I1676" t="s">
        <v>4537</v>
      </c>
      <c r="J1676" t="s">
        <v>5106</v>
      </c>
      <c r="K1676" t="s">
        <v>5107</v>
      </c>
      <c r="L1676" t="s">
        <v>5108</v>
      </c>
      <c r="M1676" t="s">
        <v>5109</v>
      </c>
      <c r="N1676" t="s">
        <v>5110</v>
      </c>
      <c r="O1676" t="s">
        <v>7498</v>
      </c>
      <c r="P1676" t="s">
        <v>7502</v>
      </c>
    </row>
    <row r="1677" spans="1:16">
      <c r="A1677" t="s">
        <v>3553</v>
      </c>
      <c r="B1677" t="s">
        <v>3554</v>
      </c>
      <c r="C1677" t="s">
        <v>7506</v>
      </c>
      <c r="E1677" t="s">
        <v>7539</v>
      </c>
      <c r="G1677" t="s">
        <v>4504</v>
      </c>
      <c r="H1677" t="s">
        <v>4536</v>
      </c>
      <c r="I1677" t="s">
        <v>4537</v>
      </c>
      <c r="J1677" t="s">
        <v>5106</v>
      </c>
      <c r="K1677" t="s">
        <v>5107</v>
      </c>
      <c r="L1677" t="s">
        <v>5108</v>
      </c>
      <c r="M1677" t="s">
        <v>5109</v>
      </c>
      <c r="N1677" t="s">
        <v>5110</v>
      </c>
      <c r="O1677" t="s">
        <v>7498</v>
      </c>
      <c r="P1677" t="s">
        <v>7502</v>
      </c>
    </row>
    <row r="1678" spans="1:16">
      <c r="A1678" t="s">
        <v>3555</v>
      </c>
      <c r="B1678" t="s">
        <v>3556</v>
      </c>
      <c r="C1678" t="s">
        <v>7540</v>
      </c>
      <c r="E1678" t="s">
        <v>7541</v>
      </c>
      <c r="G1678" t="s">
        <v>4504</v>
      </c>
      <c r="H1678" t="s">
        <v>4536</v>
      </c>
      <c r="I1678" t="s">
        <v>4537</v>
      </c>
      <c r="J1678" t="s">
        <v>5106</v>
      </c>
      <c r="K1678" t="s">
        <v>5107</v>
      </c>
      <c r="L1678" t="s">
        <v>5108</v>
      </c>
      <c r="M1678" t="s">
        <v>5109</v>
      </c>
      <c r="N1678" t="s">
        <v>5110</v>
      </c>
      <c r="O1678" t="s">
        <v>7498</v>
      </c>
      <c r="P1678" t="s">
        <v>7502</v>
      </c>
    </row>
    <row r="1679" spans="1:16">
      <c r="A1679" t="s">
        <v>3557</v>
      </c>
      <c r="B1679" t="s">
        <v>3558</v>
      </c>
      <c r="C1679" t="s">
        <v>7542</v>
      </c>
      <c r="E1679" t="s">
        <v>7543</v>
      </c>
      <c r="G1679" t="s">
        <v>4504</v>
      </c>
      <c r="H1679" t="s">
        <v>4536</v>
      </c>
      <c r="I1679" t="s">
        <v>4537</v>
      </c>
      <c r="J1679" t="s">
        <v>5106</v>
      </c>
      <c r="K1679" t="s">
        <v>5107</v>
      </c>
      <c r="L1679" t="s">
        <v>5108</v>
      </c>
      <c r="M1679" t="s">
        <v>5109</v>
      </c>
      <c r="N1679" t="s">
        <v>5110</v>
      </c>
      <c r="O1679" t="s">
        <v>7498</v>
      </c>
      <c r="P1679" t="s">
        <v>7502</v>
      </c>
    </row>
    <row r="1680" spans="1:16">
      <c r="A1680" t="s">
        <v>3559</v>
      </c>
      <c r="B1680" t="s">
        <v>3560</v>
      </c>
      <c r="C1680" t="s">
        <v>7544</v>
      </c>
      <c r="E1680" t="s">
        <v>7545</v>
      </c>
      <c r="G1680" t="s">
        <v>4504</v>
      </c>
      <c r="H1680" t="s">
        <v>4536</v>
      </c>
      <c r="I1680" t="s">
        <v>4537</v>
      </c>
      <c r="J1680" t="s">
        <v>5106</v>
      </c>
      <c r="K1680" t="s">
        <v>5107</v>
      </c>
      <c r="L1680" t="s">
        <v>5108</v>
      </c>
      <c r="M1680" t="s">
        <v>5109</v>
      </c>
      <c r="N1680" t="s">
        <v>5110</v>
      </c>
      <c r="O1680" t="s">
        <v>7498</v>
      </c>
      <c r="P1680" t="s">
        <v>7502</v>
      </c>
    </row>
    <row r="1681" spans="1:23">
      <c r="A1681" t="s">
        <v>3561</v>
      </c>
      <c r="B1681" t="s">
        <v>3562</v>
      </c>
      <c r="C1681" t="s">
        <v>7504</v>
      </c>
      <c r="E1681" t="s">
        <v>7546</v>
      </c>
      <c r="G1681" t="s">
        <v>4504</v>
      </c>
      <c r="H1681" t="s">
        <v>4536</v>
      </c>
      <c r="I1681" t="s">
        <v>4537</v>
      </c>
      <c r="J1681" t="s">
        <v>5106</v>
      </c>
      <c r="K1681" t="s">
        <v>5107</v>
      </c>
      <c r="L1681" t="s">
        <v>5108</v>
      </c>
      <c r="M1681" t="s">
        <v>5109</v>
      </c>
      <c r="N1681" t="s">
        <v>5110</v>
      </c>
      <c r="O1681" t="s">
        <v>7498</v>
      </c>
      <c r="P1681" t="s">
        <v>7502</v>
      </c>
    </row>
    <row r="1682" spans="1:23">
      <c r="A1682" t="s">
        <v>3563</v>
      </c>
      <c r="B1682" t="s">
        <v>3564</v>
      </c>
      <c r="C1682" t="s">
        <v>7547</v>
      </c>
      <c r="E1682" t="s">
        <v>7548</v>
      </c>
      <c r="G1682" t="s">
        <v>4504</v>
      </c>
      <c r="H1682" t="s">
        <v>4536</v>
      </c>
      <c r="I1682" t="s">
        <v>4537</v>
      </c>
      <c r="J1682" t="s">
        <v>4538</v>
      </c>
      <c r="K1682" t="s">
        <v>4539</v>
      </c>
      <c r="L1682" t="s">
        <v>5291</v>
      </c>
      <c r="M1682" t="s">
        <v>5292</v>
      </c>
      <c r="N1682" t="s">
        <v>5293</v>
      </c>
      <c r="O1682" t="s">
        <v>5294</v>
      </c>
      <c r="P1682" t="s">
        <v>7549</v>
      </c>
      <c r="Q1682" t="s">
        <v>7550</v>
      </c>
    </row>
    <row r="1683" spans="1:23">
      <c r="A1683" t="s">
        <v>3565</v>
      </c>
      <c r="B1683" t="s">
        <v>3566</v>
      </c>
      <c r="C1683" t="s">
        <v>7547</v>
      </c>
      <c r="E1683" t="s">
        <v>7548</v>
      </c>
      <c r="G1683" t="s">
        <v>4504</v>
      </c>
      <c r="H1683" t="s">
        <v>4536</v>
      </c>
      <c r="I1683" t="s">
        <v>4537</v>
      </c>
      <c r="J1683" t="s">
        <v>4538</v>
      </c>
      <c r="K1683" t="s">
        <v>4539</v>
      </c>
      <c r="L1683" t="s">
        <v>5291</v>
      </c>
      <c r="M1683" t="s">
        <v>5292</v>
      </c>
      <c r="N1683" t="s">
        <v>5293</v>
      </c>
      <c r="O1683" t="s">
        <v>5294</v>
      </c>
      <c r="P1683" t="s">
        <v>7549</v>
      </c>
      <c r="Q1683" t="s">
        <v>7550</v>
      </c>
    </row>
    <row r="1684" spans="1:23">
      <c r="A1684" t="s">
        <v>3567</v>
      </c>
      <c r="B1684" t="s">
        <v>3568</v>
      </c>
      <c r="C1684" t="s">
        <v>7547</v>
      </c>
      <c r="E1684" t="s">
        <v>7548</v>
      </c>
      <c r="G1684" t="s">
        <v>4504</v>
      </c>
      <c r="H1684" t="s">
        <v>4536</v>
      </c>
      <c r="I1684" t="s">
        <v>4537</v>
      </c>
      <c r="J1684" t="s">
        <v>4538</v>
      </c>
      <c r="K1684" t="s">
        <v>4539</v>
      </c>
      <c r="L1684" t="s">
        <v>5291</v>
      </c>
      <c r="M1684" t="s">
        <v>5292</v>
      </c>
      <c r="N1684" t="s">
        <v>5293</v>
      </c>
      <c r="O1684" t="s">
        <v>5294</v>
      </c>
      <c r="P1684" t="s">
        <v>7549</v>
      </c>
      <c r="Q1684" t="s">
        <v>7550</v>
      </c>
    </row>
    <row r="1685" spans="1:23">
      <c r="A1685" t="s">
        <v>3569</v>
      </c>
      <c r="B1685" t="s">
        <v>3570</v>
      </c>
      <c r="C1685" t="s">
        <v>4694</v>
      </c>
      <c r="E1685" t="s">
        <v>7551</v>
      </c>
      <c r="G1685" t="s">
        <v>4504</v>
      </c>
      <c r="H1685" t="s">
        <v>4514</v>
      </c>
      <c r="I1685" t="s">
        <v>4637</v>
      </c>
      <c r="J1685" t="s">
        <v>4638</v>
      </c>
      <c r="K1685" t="s">
        <v>4639</v>
      </c>
      <c r="L1685" t="s">
        <v>4640</v>
      </c>
      <c r="M1685" t="s">
        <v>4696</v>
      </c>
      <c r="N1685" t="s">
        <v>4697</v>
      </c>
      <c r="O1685" t="s">
        <v>4698</v>
      </c>
      <c r="P1685" t="s">
        <v>4699</v>
      </c>
      <c r="Q1685" t="s">
        <v>4700</v>
      </c>
      <c r="R1685" t="s">
        <v>4701</v>
      </c>
      <c r="S1685" t="s">
        <v>4702</v>
      </c>
      <c r="T1685" t="s">
        <v>4703</v>
      </c>
    </row>
    <row r="1686" spans="1:23">
      <c r="A1686" t="s">
        <v>3571</v>
      </c>
      <c r="B1686" t="s">
        <v>3572</v>
      </c>
      <c r="C1686" t="s">
        <v>7552</v>
      </c>
      <c r="E1686" t="s">
        <v>7553</v>
      </c>
      <c r="G1686" t="s">
        <v>4495</v>
      </c>
      <c r="H1686" t="s">
        <v>4496</v>
      </c>
      <c r="I1686" t="s">
        <v>4497</v>
      </c>
      <c r="J1686" t="s">
        <v>5799</v>
      </c>
      <c r="K1686" t="s">
        <v>5800</v>
      </c>
      <c r="L1686" t="s">
        <v>5801</v>
      </c>
    </row>
    <row r="1687" spans="1:23">
      <c r="A1687" t="s">
        <v>3573</v>
      </c>
      <c r="B1687" t="s">
        <v>3574</v>
      </c>
      <c r="C1687" t="s">
        <v>7552</v>
      </c>
      <c r="E1687" t="s">
        <v>7554</v>
      </c>
      <c r="G1687" t="s">
        <v>4495</v>
      </c>
      <c r="H1687" t="s">
        <v>4496</v>
      </c>
      <c r="I1687" t="s">
        <v>4497</v>
      </c>
      <c r="J1687" t="s">
        <v>5799</v>
      </c>
      <c r="K1687" t="s">
        <v>5800</v>
      </c>
      <c r="L1687" t="s">
        <v>5801</v>
      </c>
    </row>
    <row r="1688" spans="1:23">
      <c r="A1688" t="s">
        <v>3575</v>
      </c>
      <c r="B1688" t="s">
        <v>3576</v>
      </c>
      <c r="C1688" t="s">
        <v>4663</v>
      </c>
      <c r="E1688" t="s">
        <v>7555</v>
      </c>
      <c r="G1688" t="s">
        <v>4504</v>
      </c>
      <c r="H1688" t="s">
        <v>4592</v>
      </c>
      <c r="I1688" t="s">
        <v>4593</v>
      </c>
      <c r="J1688" t="s">
        <v>4594</v>
      </c>
      <c r="K1688" t="s">
        <v>4595</v>
      </c>
      <c r="L1688" t="s">
        <v>4596</v>
      </c>
      <c r="M1688" t="s">
        <v>4597</v>
      </c>
      <c r="N1688" t="s">
        <v>4665</v>
      </c>
      <c r="O1688" t="s">
        <v>4666</v>
      </c>
      <c r="P1688" t="s">
        <v>4667</v>
      </c>
      <c r="Q1688" t="s">
        <v>4668</v>
      </c>
      <c r="R1688" t="s">
        <v>4669</v>
      </c>
      <c r="S1688" t="s">
        <v>4670</v>
      </c>
      <c r="T1688" t="s">
        <v>4671</v>
      </c>
      <c r="U1688" t="s">
        <v>4672</v>
      </c>
      <c r="V1688" t="s">
        <v>4673</v>
      </c>
    </row>
    <row r="1689" spans="1:23">
      <c r="A1689" t="s">
        <v>4432</v>
      </c>
      <c r="B1689" t="s">
        <v>4433</v>
      </c>
      <c r="C1689" t="s">
        <v>7556</v>
      </c>
      <c r="E1689" t="s">
        <v>7557</v>
      </c>
      <c r="G1689" t="s">
        <v>4495</v>
      </c>
      <c r="H1689" t="s">
        <v>4496</v>
      </c>
      <c r="I1689" t="s">
        <v>4497</v>
      </c>
      <c r="J1689" t="s">
        <v>4498</v>
      </c>
      <c r="K1689" t="s">
        <v>5902</v>
      </c>
      <c r="L1689" t="s">
        <v>7558</v>
      </c>
    </row>
    <row r="1690" spans="1:23">
      <c r="A1690" t="s">
        <v>4352</v>
      </c>
      <c r="B1690" t="s">
        <v>4353</v>
      </c>
      <c r="C1690" t="s">
        <v>7556</v>
      </c>
      <c r="E1690" t="s">
        <v>7557</v>
      </c>
      <c r="G1690" t="s">
        <v>4495</v>
      </c>
      <c r="H1690" t="s">
        <v>4496</v>
      </c>
      <c r="I1690" t="s">
        <v>4497</v>
      </c>
      <c r="J1690" t="s">
        <v>4498</v>
      </c>
      <c r="K1690" t="s">
        <v>5902</v>
      </c>
      <c r="L1690" t="s">
        <v>7558</v>
      </c>
    </row>
    <row r="1691" spans="1:23">
      <c r="A1691" t="s">
        <v>1614</v>
      </c>
      <c r="B1691" t="s">
        <v>1615</v>
      </c>
      <c r="C1691" t="s">
        <v>5238</v>
      </c>
      <c r="E1691" t="s">
        <v>7377</v>
      </c>
      <c r="G1691" t="s">
        <v>4504</v>
      </c>
      <c r="H1691" t="s">
        <v>4514</v>
      </c>
      <c r="I1691" t="s">
        <v>4637</v>
      </c>
      <c r="J1691" t="s">
        <v>4638</v>
      </c>
      <c r="K1691" t="s">
        <v>4639</v>
      </c>
      <c r="L1691" t="s">
        <v>4640</v>
      </c>
      <c r="M1691" t="s">
        <v>4641</v>
      </c>
      <c r="N1691" t="s">
        <v>4642</v>
      </c>
      <c r="O1691" t="s">
        <v>4643</v>
      </c>
      <c r="P1691" t="s">
        <v>5240</v>
      </c>
      <c r="Q1691" t="s">
        <v>5241</v>
      </c>
      <c r="R1691" t="s">
        <v>5242</v>
      </c>
      <c r="S1691" t="s">
        <v>5243</v>
      </c>
      <c r="T1691" t="s">
        <v>5244</v>
      </c>
    </row>
    <row r="1692" spans="1:23">
      <c r="A1692" t="s">
        <v>3577</v>
      </c>
      <c r="B1692" t="s">
        <v>3578</v>
      </c>
      <c r="C1692" t="s">
        <v>4663</v>
      </c>
      <c r="E1692" t="s">
        <v>7559</v>
      </c>
      <c r="G1692" t="s">
        <v>4504</v>
      </c>
      <c r="H1692" t="s">
        <v>4592</v>
      </c>
      <c r="I1692" t="s">
        <v>4593</v>
      </c>
      <c r="J1692" t="s">
        <v>4594</v>
      </c>
      <c r="K1692" t="s">
        <v>4595</v>
      </c>
      <c r="L1692" t="s">
        <v>4596</v>
      </c>
      <c r="M1692" t="s">
        <v>4597</v>
      </c>
      <c r="N1692" t="s">
        <v>4665</v>
      </c>
      <c r="O1692" t="s">
        <v>4666</v>
      </c>
      <c r="P1692" t="s">
        <v>4667</v>
      </c>
      <c r="Q1692" t="s">
        <v>4668</v>
      </c>
      <c r="R1692" t="s">
        <v>4669</v>
      </c>
      <c r="S1692" t="s">
        <v>4670</v>
      </c>
      <c r="T1692" t="s">
        <v>4671</v>
      </c>
      <c r="U1692" t="s">
        <v>4672</v>
      </c>
      <c r="V1692" t="s">
        <v>4673</v>
      </c>
    </row>
    <row r="1693" spans="1:23">
      <c r="A1693" t="s">
        <v>3580</v>
      </c>
      <c r="B1693" t="s">
        <v>3581</v>
      </c>
      <c r="C1693" t="s">
        <v>4635</v>
      </c>
      <c r="E1693" t="s">
        <v>7560</v>
      </c>
      <c r="G1693" t="s">
        <v>4504</v>
      </c>
      <c r="H1693" t="s">
        <v>4514</v>
      </c>
      <c r="I1693" t="s">
        <v>4637</v>
      </c>
      <c r="J1693" t="s">
        <v>4638</v>
      </c>
      <c r="K1693" t="s">
        <v>4639</v>
      </c>
      <c r="L1693" t="s">
        <v>4640</v>
      </c>
      <c r="M1693" t="s">
        <v>4641</v>
      </c>
      <c r="N1693" t="s">
        <v>4642</v>
      </c>
      <c r="O1693" t="s">
        <v>4643</v>
      </c>
      <c r="P1693" t="s">
        <v>4644</v>
      </c>
      <c r="Q1693" t="s">
        <v>4645</v>
      </c>
      <c r="R1693" t="s">
        <v>4646</v>
      </c>
      <c r="S1693" t="s">
        <v>4647</v>
      </c>
      <c r="T1693" t="s">
        <v>4648</v>
      </c>
      <c r="U1693" t="s">
        <v>4649</v>
      </c>
      <c r="V1693" t="s">
        <v>4650</v>
      </c>
      <c r="W1693" t="s">
        <v>4651</v>
      </c>
    </row>
    <row r="1694" spans="1:23">
      <c r="A1694" t="s">
        <v>3582</v>
      </c>
      <c r="B1694" t="s">
        <v>3583</v>
      </c>
      <c r="C1694" t="s">
        <v>7561</v>
      </c>
      <c r="E1694" t="s">
        <v>7562</v>
      </c>
      <c r="G1694" t="s">
        <v>4504</v>
      </c>
      <c r="H1694" t="s">
        <v>4514</v>
      </c>
      <c r="I1694" t="s">
        <v>4515</v>
      </c>
      <c r="J1694" t="s">
        <v>4516</v>
      </c>
      <c r="K1694" t="s">
        <v>4517</v>
      </c>
      <c r="L1694" t="s">
        <v>4518</v>
      </c>
      <c r="M1694" t="s">
        <v>4519</v>
      </c>
      <c r="N1694" t="s">
        <v>4520</v>
      </c>
      <c r="O1694" t="s">
        <v>4521</v>
      </c>
      <c r="P1694" t="s">
        <v>4522</v>
      </c>
      <c r="Q1694" t="s">
        <v>4523</v>
      </c>
      <c r="R1694" t="s">
        <v>4524</v>
      </c>
      <c r="S1694" t="s">
        <v>4525</v>
      </c>
      <c r="T1694" t="s">
        <v>5251</v>
      </c>
      <c r="U1694" t="s">
        <v>7563</v>
      </c>
      <c r="V1694" t="s">
        <v>7564</v>
      </c>
      <c r="W1694" t="s">
        <v>7565</v>
      </c>
    </row>
    <row r="1695" spans="1:23">
      <c r="A1695" t="s">
        <v>3584</v>
      </c>
      <c r="B1695" t="s">
        <v>3585</v>
      </c>
      <c r="C1695" t="s">
        <v>7561</v>
      </c>
      <c r="E1695" t="s">
        <v>7566</v>
      </c>
      <c r="G1695" t="s">
        <v>4504</v>
      </c>
      <c r="H1695" t="s">
        <v>4514</v>
      </c>
      <c r="I1695" t="s">
        <v>4515</v>
      </c>
      <c r="J1695" t="s">
        <v>4516</v>
      </c>
      <c r="K1695" t="s">
        <v>4517</v>
      </c>
      <c r="L1695" t="s">
        <v>4518</v>
      </c>
      <c r="M1695" t="s">
        <v>4519</v>
      </c>
      <c r="N1695" t="s">
        <v>4520</v>
      </c>
      <c r="O1695" t="s">
        <v>4521</v>
      </c>
      <c r="P1695" t="s">
        <v>4522</v>
      </c>
      <c r="Q1695" t="s">
        <v>4523</v>
      </c>
      <c r="R1695" t="s">
        <v>4524</v>
      </c>
      <c r="S1695" t="s">
        <v>4525</v>
      </c>
      <c r="T1695" t="s">
        <v>5251</v>
      </c>
      <c r="U1695" t="s">
        <v>7563</v>
      </c>
      <c r="V1695" t="s">
        <v>7564</v>
      </c>
      <c r="W1695" t="s">
        <v>7565</v>
      </c>
    </row>
    <row r="1696" spans="1:23">
      <c r="A1696" t="s">
        <v>3586</v>
      </c>
      <c r="B1696" t="s">
        <v>3587</v>
      </c>
      <c r="C1696" t="s">
        <v>7561</v>
      </c>
      <c r="E1696" t="s">
        <v>7567</v>
      </c>
      <c r="G1696" t="s">
        <v>4504</v>
      </c>
      <c r="H1696" t="s">
        <v>4514</v>
      </c>
      <c r="I1696" t="s">
        <v>4515</v>
      </c>
      <c r="J1696" t="s">
        <v>4516</v>
      </c>
      <c r="K1696" t="s">
        <v>4517</v>
      </c>
      <c r="L1696" t="s">
        <v>4518</v>
      </c>
      <c r="M1696" t="s">
        <v>4519</v>
      </c>
      <c r="N1696" t="s">
        <v>4520</v>
      </c>
      <c r="O1696" t="s">
        <v>4521</v>
      </c>
      <c r="P1696" t="s">
        <v>4522</v>
      </c>
      <c r="Q1696" t="s">
        <v>4523</v>
      </c>
      <c r="R1696" t="s">
        <v>4524</v>
      </c>
      <c r="S1696" t="s">
        <v>4525</v>
      </c>
      <c r="T1696" t="s">
        <v>5251</v>
      </c>
      <c r="U1696" t="s">
        <v>7563</v>
      </c>
      <c r="V1696" t="s">
        <v>7564</v>
      </c>
      <c r="W1696" t="s">
        <v>7565</v>
      </c>
    </row>
    <row r="1697" spans="1:23">
      <c r="A1697" t="s">
        <v>3588</v>
      </c>
      <c r="B1697" t="s">
        <v>3589</v>
      </c>
      <c r="C1697" t="s">
        <v>7561</v>
      </c>
      <c r="E1697" t="s">
        <v>7568</v>
      </c>
      <c r="G1697" t="s">
        <v>4504</v>
      </c>
      <c r="H1697" t="s">
        <v>4514</v>
      </c>
      <c r="I1697" t="s">
        <v>4515</v>
      </c>
      <c r="J1697" t="s">
        <v>4516</v>
      </c>
      <c r="K1697" t="s">
        <v>4517</v>
      </c>
      <c r="L1697" t="s">
        <v>4518</v>
      </c>
      <c r="M1697" t="s">
        <v>4519</v>
      </c>
      <c r="N1697" t="s">
        <v>4520</v>
      </c>
      <c r="O1697" t="s">
        <v>4521</v>
      </c>
      <c r="P1697" t="s">
        <v>4522</v>
      </c>
      <c r="Q1697" t="s">
        <v>4523</v>
      </c>
      <c r="R1697" t="s">
        <v>4524</v>
      </c>
      <c r="S1697" t="s">
        <v>4525</v>
      </c>
      <c r="T1697" t="s">
        <v>5251</v>
      </c>
      <c r="U1697" t="s">
        <v>7563</v>
      </c>
      <c r="V1697" t="s">
        <v>7564</v>
      </c>
      <c r="W1697" t="s">
        <v>7565</v>
      </c>
    </row>
    <row r="1698" spans="1:23">
      <c r="A1698" t="s">
        <v>3590</v>
      </c>
      <c r="B1698" t="s">
        <v>3591</v>
      </c>
      <c r="C1698" t="s">
        <v>7561</v>
      </c>
      <c r="E1698" t="s">
        <v>7569</v>
      </c>
      <c r="G1698" t="s">
        <v>4504</v>
      </c>
      <c r="H1698" t="s">
        <v>4514</v>
      </c>
      <c r="I1698" t="s">
        <v>4515</v>
      </c>
      <c r="J1698" t="s">
        <v>4516</v>
      </c>
      <c r="K1698" t="s">
        <v>4517</v>
      </c>
      <c r="L1698" t="s">
        <v>4518</v>
      </c>
      <c r="M1698" t="s">
        <v>4519</v>
      </c>
      <c r="N1698" t="s">
        <v>4520</v>
      </c>
      <c r="O1698" t="s">
        <v>4521</v>
      </c>
      <c r="P1698" t="s">
        <v>4522</v>
      </c>
      <c r="Q1698" t="s">
        <v>4523</v>
      </c>
      <c r="R1698" t="s">
        <v>4524</v>
      </c>
      <c r="S1698" t="s">
        <v>4525</v>
      </c>
      <c r="T1698" t="s">
        <v>5251</v>
      </c>
      <c r="U1698" t="s">
        <v>7563</v>
      </c>
      <c r="V1698" t="s">
        <v>7564</v>
      </c>
      <c r="W1698" t="s">
        <v>7565</v>
      </c>
    </row>
    <row r="1699" spans="1:23">
      <c r="A1699" t="s">
        <v>4344</v>
      </c>
      <c r="B1699" t="s">
        <v>4345</v>
      </c>
      <c r="C1699" t="s">
        <v>7570</v>
      </c>
      <c r="E1699" t="s">
        <v>7571</v>
      </c>
      <c r="G1699" t="s">
        <v>4495</v>
      </c>
      <c r="H1699" t="s">
        <v>4496</v>
      </c>
      <c r="I1699" t="s">
        <v>4789</v>
      </c>
      <c r="J1699" t="s">
        <v>4790</v>
      </c>
      <c r="K1699" t="s">
        <v>4791</v>
      </c>
      <c r="L1699" t="s">
        <v>6710</v>
      </c>
    </row>
    <row r="1700" spans="1:23">
      <c r="A1700" t="s">
        <v>3592</v>
      </c>
      <c r="B1700" t="s">
        <v>3593</v>
      </c>
      <c r="C1700" t="s">
        <v>7570</v>
      </c>
      <c r="E1700" t="s">
        <v>7572</v>
      </c>
      <c r="G1700" t="s">
        <v>4495</v>
      </c>
      <c r="H1700" t="s">
        <v>4496</v>
      </c>
      <c r="I1700" t="s">
        <v>4789</v>
      </c>
      <c r="J1700" t="s">
        <v>4790</v>
      </c>
      <c r="K1700" t="s">
        <v>4791</v>
      </c>
      <c r="L1700" t="s">
        <v>6710</v>
      </c>
    </row>
    <row r="1701" spans="1:23">
      <c r="A1701" t="s">
        <v>3594</v>
      </c>
      <c r="B1701" t="s">
        <v>3595</v>
      </c>
      <c r="C1701" t="s">
        <v>7460</v>
      </c>
      <c r="E1701" t="s">
        <v>7573</v>
      </c>
      <c r="G1701" t="s">
        <v>4495</v>
      </c>
      <c r="H1701" t="s">
        <v>4551</v>
      </c>
      <c r="I1701" t="s">
        <v>4552</v>
      </c>
      <c r="J1701" t="s">
        <v>4572</v>
      </c>
      <c r="K1701" t="s">
        <v>4616</v>
      </c>
      <c r="L1701" t="s">
        <v>7462</v>
      </c>
    </row>
    <row r="1702" spans="1:23">
      <c r="A1702" t="s">
        <v>3596</v>
      </c>
      <c r="B1702" t="s">
        <v>3597</v>
      </c>
      <c r="C1702" t="s">
        <v>7460</v>
      </c>
      <c r="E1702" t="s">
        <v>7574</v>
      </c>
      <c r="G1702" t="s">
        <v>4495</v>
      </c>
      <c r="H1702" t="s">
        <v>4551</v>
      </c>
      <c r="I1702" t="s">
        <v>4552</v>
      </c>
      <c r="J1702" t="s">
        <v>4572</v>
      </c>
      <c r="K1702" t="s">
        <v>4616</v>
      </c>
      <c r="L1702" t="s">
        <v>7462</v>
      </c>
    </row>
    <row r="1703" spans="1:23">
      <c r="A1703" t="s">
        <v>3598</v>
      </c>
      <c r="B1703" t="s">
        <v>3599</v>
      </c>
      <c r="C1703" t="s">
        <v>7460</v>
      </c>
      <c r="E1703" t="s">
        <v>7575</v>
      </c>
      <c r="G1703" t="s">
        <v>4495</v>
      </c>
      <c r="H1703" t="s">
        <v>4551</v>
      </c>
      <c r="I1703" t="s">
        <v>4552</v>
      </c>
      <c r="J1703" t="s">
        <v>4572</v>
      </c>
      <c r="K1703" t="s">
        <v>4616</v>
      </c>
      <c r="L1703" t="s">
        <v>7462</v>
      </c>
    </row>
    <row r="1704" spans="1:23">
      <c r="A1704" t="s">
        <v>3600</v>
      </c>
      <c r="B1704" t="s">
        <v>3601</v>
      </c>
      <c r="C1704" t="s">
        <v>7576</v>
      </c>
      <c r="E1704" t="s">
        <v>7577</v>
      </c>
      <c r="G1704" t="s">
        <v>4504</v>
      </c>
      <c r="H1704" t="s">
        <v>4536</v>
      </c>
      <c r="I1704" t="s">
        <v>4537</v>
      </c>
      <c r="J1704" t="s">
        <v>4538</v>
      </c>
      <c r="K1704" t="s">
        <v>4539</v>
      </c>
      <c r="L1704" t="s">
        <v>5277</v>
      </c>
      <c r="M1704" t="s">
        <v>5278</v>
      </c>
      <c r="N1704" t="s">
        <v>5279</v>
      </c>
      <c r="O1704" t="s">
        <v>6647</v>
      </c>
      <c r="P1704" t="s">
        <v>6667</v>
      </c>
    </row>
    <row r="1705" spans="1:23">
      <c r="A1705" t="s">
        <v>3602</v>
      </c>
      <c r="B1705" t="s">
        <v>3603</v>
      </c>
      <c r="C1705" t="s">
        <v>7578</v>
      </c>
      <c r="E1705" t="s">
        <v>7579</v>
      </c>
      <c r="G1705" t="s">
        <v>4504</v>
      </c>
      <c r="H1705" t="s">
        <v>5180</v>
      </c>
      <c r="I1705" t="s">
        <v>5845</v>
      </c>
      <c r="J1705" t="s">
        <v>7580</v>
      </c>
      <c r="K1705" t="s">
        <v>7581</v>
      </c>
      <c r="L1705" t="s">
        <v>7582</v>
      </c>
      <c r="M1705" t="s">
        <v>7583</v>
      </c>
      <c r="N1705" t="s">
        <v>7584</v>
      </c>
    </row>
    <row r="1706" spans="1:23">
      <c r="A1706" t="s">
        <v>3604</v>
      </c>
      <c r="B1706" t="s">
        <v>3605</v>
      </c>
      <c r="C1706" t="s">
        <v>7578</v>
      </c>
      <c r="E1706" t="s">
        <v>7585</v>
      </c>
      <c r="G1706" t="s">
        <v>4504</v>
      </c>
      <c r="H1706" t="s">
        <v>5180</v>
      </c>
      <c r="I1706" t="s">
        <v>5845</v>
      </c>
      <c r="J1706" t="s">
        <v>7580</v>
      </c>
      <c r="K1706" t="s">
        <v>7581</v>
      </c>
      <c r="L1706" t="s">
        <v>7582</v>
      </c>
      <c r="M1706" t="s">
        <v>7583</v>
      </c>
      <c r="N1706" t="s">
        <v>7584</v>
      </c>
    </row>
    <row r="1707" spans="1:23">
      <c r="A1707" t="s">
        <v>3606</v>
      </c>
      <c r="B1707" t="s">
        <v>3607</v>
      </c>
      <c r="C1707" t="s">
        <v>7586</v>
      </c>
      <c r="E1707" t="s">
        <v>7587</v>
      </c>
      <c r="G1707" t="s">
        <v>4504</v>
      </c>
      <c r="H1707" t="s">
        <v>5180</v>
      </c>
      <c r="I1707" t="s">
        <v>7588</v>
      </c>
      <c r="J1707" t="s">
        <v>7589</v>
      </c>
      <c r="K1707" t="s">
        <v>7590</v>
      </c>
      <c r="L1707" t="s">
        <v>7591</v>
      </c>
      <c r="M1707" t="s">
        <v>7592</v>
      </c>
    </row>
    <row r="1708" spans="1:23">
      <c r="A1708" t="s">
        <v>4290</v>
      </c>
      <c r="B1708" t="s">
        <v>4291</v>
      </c>
      <c r="C1708" t="s">
        <v>7593</v>
      </c>
      <c r="E1708" t="s">
        <v>7594</v>
      </c>
      <c r="G1708" t="s">
        <v>4504</v>
      </c>
      <c r="H1708" t="s">
        <v>5180</v>
      </c>
      <c r="I1708" t="s">
        <v>5845</v>
      </c>
      <c r="J1708" t="s">
        <v>5846</v>
      </c>
      <c r="K1708" t="s">
        <v>6457</v>
      </c>
    </row>
    <row r="1709" spans="1:23">
      <c r="A1709" t="s">
        <v>3608</v>
      </c>
      <c r="B1709" t="s">
        <v>3609</v>
      </c>
      <c r="C1709" t="s">
        <v>7595</v>
      </c>
      <c r="E1709" t="s">
        <v>7596</v>
      </c>
      <c r="G1709" t="s">
        <v>4504</v>
      </c>
      <c r="H1709" t="s">
        <v>4505</v>
      </c>
      <c r="I1709" t="s">
        <v>4506</v>
      </c>
      <c r="J1709" t="s">
        <v>4507</v>
      </c>
      <c r="K1709" t="s">
        <v>4508</v>
      </c>
      <c r="L1709" t="s">
        <v>6740</v>
      </c>
      <c r="M1709" t="s">
        <v>7396</v>
      </c>
      <c r="N1709" t="s">
        <v>7397</v>
      </c>
      <c r="O1709" t="s">
        <v>7398</v>
      </c>
    </row>
    <row r="1710" spans="1:23">
      <c r="A1710" t="s">
        <v>3610</v>
      </c>
      <c r="B1710" t="s">
        <v>3611</v>
      </c>
      <c r="C1710" t="s">
        <v>4778</v>
      </c>
      <c r="E1710" t="s">
        <v>7597</v>
      </c>
      <c r="G1710" t="s">
        <v>4504</v>
      </c>
      <c r="H1710" t="s">
        <v>4514</v>
      </c>
      <c r="I1710" t="s">
        <v>4637</v>
      </c>
      <c r="J1710" t="s">
        <v>4638</v>
      </c>
      <c r="K1710" t="s">
        <v>4639</v>
      </c>
      <c r="L1710" t="s">
        <v>4640</v>
      </c>
      <c r="M1710" t="s">
        <v>4755</v>
      </c>
      <c r="N1710" t="s">
        <v>4756</v>
      </c>
      <c r="O1710" t="s">
        <v>4757</v>
      </c>
      <c r="P1710" t="s">
        <v>4768</v>
      </c>
      <c r="Q1710" t="s">
        <v>4769</v>
      </c>
      <c r="R1710" t="s">
        <v>4770</v>
      </c>
      <c r="S1710" t="s">
        <v>4780</v>
      </c>
    </row>
    <row r="1711" spans="1:23">
      <c r="A1711" t="s">
        <v>4306</v>
      </c>
      <c r="B1711" t="s">
        <v>4307</v>
      </c>
      <c r="C1711" t="s">
        <v>4562</v>
      </c>
      <c r="E1711" t="s">
        <v>7598</v>
      </c>
      <c r="G1711" t="s">
        <v>4504</v>
      </c>
      <c r="H1711" t="s">
        <v>4514</v>
      </c>
      <c r="I1711" t="s">
        <v>4515</v>
      </c>
      <c r="J1711" t="s">
        <v>4516</v>
      </c>
      <c r="K1711" t="s">
        <v>4517</v>
      </c>
      <c r="L1711" t="s">
        <v>4518</v>
      </c>
      <c r="M1711" t="s">
        <v>4519</v>
      </c>
      <c r="N1711" t="s">
        <v>4520</v>
      </c>
      <c r="O1711" t="s">
        <v>4521</v>
      </c>
      <c r="P1711" t="s">
        <v>4522</v>
      </c>
      <c r="Q1711" t="s">
        <v>4564</v>
      </c>
      <c r="R1711" t="s">
        <v>4565</v>
      </c>
      <c r="S1711" t="s">
        <v>4566</v>
      </c>
      <c r="T1711" t="s">
        <v>4567</v>
      </c>
      <c r="U1711" t="s">
        <v>4568</v>
      </c>
      <c r="V1711" t="s">
        <v>4569</v>
      </c>
    </row>
    <row r="1712" spans="1:23">
      <c r="A1712" t="s">
        <v>3612</v>
      </c>
      <c r="B1712" t="s">
        <v>3613</v>
      </c>
      <c r="C1712" t="s">
        <v>5368</v>
      </c>
      <c r="E1712" t="s">
        <v>7599</v>
      </c>
      <c r="G1712" t="s">
        <v>4504</v>
      </c>
      <c r="H1712" t="s">
        <v>4592</v>
      </c>
      <c r="I1712" t="s">
        <v>4593</v>
      </c>
      <c r="J1712" t="s">
        <v>4594</v>
      </c>
      <c r="K1712" t="s">
        <v>4595</v>
      </c>
      <c r="L1712" t="s">
        <v>4596</v>
      </c>
      <c r="M1712" t="s">
        <v>4597</v>
      </c>
      <c r="N1712" t="s">
        <v>4598</v>
      </c>
      <c r="O1712" t="s">
        <v>4599</v>
      </c>
      <c r="P1712" t="s">
        <v>4600</v>
      </c>
      <c r="Q1712" t="s">
        <v>4601</v>
      </c>
      <c r="R1712" t="s">
        <v>5186</v>
      </c>
      <c r="S1712" t="s">
        <v>5187</v>
      </c>
      <c r="T1712" t="s">
        <v>5370</v>
      </c>
    </row>
    <row r="1713" spans="1:20">
      <c r="A1713" t="s">
        <v>3614</v>
      </c>
      <c r="B1713" t="s">
        <v>3615</v>
      </c>
      <c r="C1713" t="s">
        <v>5368</v>
      </c>
      <c r="E1713" t="s">
        <v>7600</v>
      </c>
      <c r="G1713" t="s">
        <v>4504</v>
      </c>
      <c r="H1713" t="s">
        <v>4592</v>
      </c>
      <c r="I1713" t="s">
        <v>4593</v>
      </c>
      <c r="J1713" t="s">
        <v>4594</v>
      </c>
      <c r="K1713" t="s">
        <v>4595</v>
      </c>
      <c r="L1713" t="s">
        <v>4596</v>
      </c>
      <c r="M1713" t="s">
        <v>4597</v>
      </c>
      <c r="N1713" t="s">
        <v>4598</v>
      </c>
      <c r="O1713" t="s">
        <v>4599</v>
      </c>
      <c r="P1713" t="s">
        <v>4600</v>
      </c>
      <c r="Q1713" t="s">
        <v>4601</v>
      </c>
      <c r="R1713" t="s">
        <v>5186</v>
      </c>
      <c r="S1713" t="s">
        <v>5187</v>
      </c>
      <c r="T1713" t="s">
        <v>5370</v>
      </c>
    </row>
    <row r="1714" spans="1:20">
      <c r="A1714" t="s">
        <v>3616</v>
      </c>
      <c r="B1714" t="s">
        <v>3617</v>
      </c>
      <c r="C1714" t="s">
        <v>5368</v>
      </c>
      <c r="E1714" t="s">
        <v>7601</v>
      </c>
      <c r="G1714" t="s">
        <v>4504</v>
      </c>
      <c r="H1714" t="s">
        <v>4592</v>
      </c>
      <c r="I1714" t="s">
        <v>4593</v>
      </c>
      <c r="J1714" t="s">
        <v>4594</v>
      </c>
      <c r="K1714" t="s">
        <v>4595</v>
      </c>
      <c r="L1714" t="s">
        <v>4596</v>
      </c>
      <c r="M1714" t="s">
        <v>4597</v>
      </c>
      <c r="N1714" t="s">
        <v>4598</v>
      </c>
      <c r="O1714" t="s">
        <v>4599</v>
      </c>
      <c r="P1714" t="s">
        <v>4600</v>
      </c>
      <c r="Q1714" t="s">
        <v>4601</v>
      </c>
      <c r="R1714" t="s">
        <v>5186</v>
      </c>
      <c r="S1714" t="s">
        <v>5187</v>
      </c>
      <c r="T1714" t="s">
        <v>5370</v>
      </c>
    </row>
    <row r="1715" spans="1:20">
      <c r="A1715" t="s">
        <v>7602</v>
      </c>
      <c r="B1715" t="s">
        <v>3619</v>
      </c>
      <c r="C1715" t="s">
        <v>7603</v>
      </c>
      <c r="E1715" t="s">
        <v>7604</v>
      </c>
      <c r="G1715" t="s">
        <v>4504</v>
      </c>
      <c r="H1715" t="s">
        <v>4592</v>
      </c>
      <c r="I1715" t="s">
        <v>4593</v>
      </c>
      <c r="J1715" t="s">
        <v>4594</v>
      </c>
      <c r="K1715" t="s">
        <v>4595</v>
      </c>
      <c r="L1715" t="s">
        <v>4596</v>
      </c>
      <c r="M1715" t="s">
        <v>4597</v>
      </c>
      <c r="N1715" t="s">
        <v>4598</v>
      </c>
      <c r="O1715" t="s">
        <v>4599</v>
      </c>
      <c r="P1715" t="s">
        <v>4600</v>
      </c>
      <c r="Q1715" t="s">
        <v>4601</v>
      </c>
      <c r="R1715" t="s">
        <v>5186</v>
      </c>
      <c r="S1715" t="s">
        <v>5187</v>
      </c>
      <c r="T1715" t="s">
        <v>5370</v>
      </c>
    </row>
    <row r="1716" spans="1:20">
      <c r="A1716" t="s">
        <v>7605</v>
      </c>
      <c r="B1716" t="s">
        <v>3621</v>
      </c>
      <c r="C1716" t="s">
        <v>7606</v>
      </c>
      <c r="E1716" t="s">
        <v>7607</v>
      </c>
      <c r="G1716" t="s">
        <v>4504</v>
      </c>
      <c r="H1716" t="s">
        <v>4592</v>
      </c>
      <c r="I1716" t="s">
        <v>4593</v>
      </c>
      <c r="J1716" t="s">
        <v>4594</v>
      </c>
      <c r="K1716" t="s">
        <v>4595</v>
      </c>
      <c r="L1716" t="s">
        <v>4596</v>
      </c>
      <c r="M1716" t="s">
        <v>4597</v>
      </c>
      <c r="N1716" t="s">
        <v>4598</v>
      </c>
      <c r="O1716" t="s">
        <v>4599</v>
      </c>
      <c r="P1716" t="s">
        <v>4600</v>
      </c>
      <c r="Q1716" t="s">
        <v>4601</v>
      </c>
      <c r="R1716" t="s">
        <v>5186</v>
      </c>
      <c r="S1716" t="s">
        <v>5187</v>
      </c>
      <c r="T1716" t="s">
        <v>5370</v>
      </c>
    </row>
    <row r="1717" spans="1:20">
      <c r="A1717" t="s">
        <v>3622</v>
      </c>
      <c r="B1717" t="s">
        <v>3623</v>
      </c>
      <c r="C1717" t="s">
        <v>7608</v>
      </c>
      <c r="E1717" t="s">
        <v>7609</v>
      </c>
      <c r="G1717" t="s">
        <v>4504</v>
      </c>
      <c r="H1717" t="s">
        <v>4592</v>
      </c>
      <c r="I1717" t="s">
        <v>4593</v>
      </c>
      <c r="J1717" t="s">
        <v>4594</v>
      </c>
      <c r="K1717" t="s">
        <v>4595</v>
      </c>
      <c r="L1717" t="s">
        <v>4596</v>
      </c>
      <c r="M1717" t="s">
        <v>4597</v>
      </c>
      <c r="N1717" t="s">
        <v>4598</v>
      </c>
      <c r="O1717" t="s">
        <v>4599</v>
      </c>
      <c r="P1717" t="s">
        <v>4600</v>
      </c>
      <c r="Q1717" t="s">
        <v>4601</v>
      </c>
      <c r="R1717" t="s">
        <v>5186</v>
      </c>
      <c r="S1717" t="s">
        <v>5187</v>
      </c>
      <c r="T1717" t="s">
        <v>5370</v>
      </c>
    </row>
    <row r="1718" spans="1:20">
      <c r="A1718" t="s">
        <v>7610</v>
      </c>
      <c r="B1718" t="s">
        <v>3625</v>
      </c>
      <c r="C1718" t="s">
        <v>7603</v>
      </c>
      <c r="E1718" t="s">
        <v>7611</v>
      </c>
      <c r="G1718" t="s">
        <v>4504</v>
      </c>
      <c r="H1718" t="s">
        <v>4592</v>
      </c>
      <c r="I1718" t="s">
        <v>4593</v>
      </c>
      <c r="J1718" t="s">
        <v>4594</v>
      </c>
      <c r="K1718" t="s">
        <v>4595</v>
      </c>
      <c r="L1718" t="s">
        <v>4596</v>
      </c>
      <c r="M1718" t="s">
        <v>4597</v>
      </c>
      <c r="N1718" t="s">
        <v>4598</v>
      </c>
      <c r="O1718" t="s">
        <v>4599</v>
      </c>
      <c r="P1718" t="s">
        <v>4600</v>
      </c>
      <c r="Q1718" t="s">
        <v>4601</v>
      </c>
      <c r="R1718" t="s">
        <v>5186</v>
      </c>
      <c r="S1718" t="s">
        <v>5187</v>
      </c>
      <c r="T1718" t="s">
        <v>5370</v>
      </c>
    </row>
    <row r="1719" spans="1:20">
      <c r="A1719" t="s">
        <v>7612</v>
      </c>
      <c r="B1719" t="s">
        <v>3627</v>
      </c>
      <c r="C1719" t="s">
        <v>7603</v>
      </c>
      <c r="E1719" t="s">
        <v>7613</v>
      </c>
      <c r="G1719" t="s">
        <v>4504</v>
      </c>
      <c r="H1719" t="s">
        <v>4592</v>
      </c>
      <c r="I1719" t="s">
        <v>4593</v>
      </c>
      <c r="J1719" t="s">
        <v>4594</v>
      </c>
      <c r="K1719" t="s">
        <v>4595</v>
      </c>
      <c r="L1719" t="s">
        <v>4596</v>
      </c>
      <c r="M1719" t="s">
        <v>4597</v>
      </c>
      <c r="N1719" t="s">
        <v>4598</v>
      </c>
      <c r="O1719" t="s">
        <v>4599</v>
      </c>
      <c r="P1719" t="s">
        <v>4600</v>
      </c>
      <c r="Q1719" t="s">
        <v>4601</v>
      </c>
      <c r="R1719" t="s">
        <v>5186</v>
      </c>
      <c r="S1719" t="s">
        <v>5187</v>
      </c>
      <c r="T1719" t="s">
        <v>5370</v>
      </c>
    </row>
    <row r="1720" spans="1:20">
      <c r="A1720" t="s">
        <v>7614</v>
      </c>
      <c r="B1720" t="s">
        <v>3629</v>
      </c>
      <c r="C1720" t="s">
        <v>7606</v>
      </c>
      <c r="E1720" t="s">
        <v>7615</v>
      </c>
      <c r="G1720" t="s">
        <v>4504</v>
      </c>
      <c r="H1720" t="s">
        <v>4592</v>
      </c>
      <c r="I1720" t="s">
        <v>4593</v>
      </c>
      <c r="J1720" t="s">
        <v>4594</v>
      </c>
      <c r="K1720" t="s">
        <v>4595</v>
      </c>
      <c r="L1720" t="s">
        <v>4596</v>
      </c>
      <c r="M1720" t="s">
        <v>4597</v>
      </c>
      <c r="N1720" t="s">
        <v>4598</v>
      </c>
      <c r="O1720" t="s">
        <v>4599</v>
      </c>
      <c r="P1720" t="s">
        <v>4600</v>
      </c>
      <c r="Q1720" t="s">
        <v>4601</v>
      </c>
      <c r="R1720" t="s">
        <v>5186</v>
      </c>
      <c r="S1720" t="s">
        <v>5187</v>
      </c>
      <c r="T1720" t="s">
        <v>5370</v>
      </c>
    </row>
    <row r="1721" spans="1:20">
      <c r="A1721" t="s">
        <v>3630</v>
      </c>
      <c r="B1721" t="s">
        <v>3631</v>
      </c>
      <c r="C1721" t="s">
        <v>7608</v>
      </c>
      <c r="E1721" t="s">
        <v>7616</v>
      </c>
      <c r="G1721" t="s">
        <v>4504</v>
      </c>
      <c r="H1721" t="s">
        <v>4592</v>
      </c>
      <c r="I1721" t="s">
        <v>4593</v>
      </c>
      <c r="J1721" t="s">
        <v>4594</v>
      </c>
      <c r="K1721" t="s">
        <v>4595</v>
      </c>
      <c r="L1721" t="s">
        <v>4596</v>
      </c>
      <c r="M1721" t="s">
        <v>4597</v>
      </c>
      <c r="N1721" t="s">
        <v>4598</v>
      </c>
      <c r="O1721" t="s">
        <v>4599</v>
      </c>
      <c r="P1721" t="s">
        <v>4600</v>
      </c>
      <c r="Q1721" t="s">
        <v>4601</v>
      </c>
      <c r="R1721" t="s">
        <v>5186</v>
      </c>
      <c r="S1721" t="s">
        <v>5187</v>
      </c>
      <c r="T1721" t="s">
        <v>5370</v>
      </c>
    </row>
    <row r="1722" spans="1:20">
      <c r="A1722" t="s">
        <v>3632</v>
      </c>
      <c r="B1722" t="s">
        <v>3633</v>
      </c>
      <c r="C1722" t="s">
        <v>7617</v>
      </c>
      <c r="E1722" t="s">
        <v>7618</v>
      </c>
      <c r="G1722" t="s">
        <v>4504</v>
      </c>
      <c r="H1722" t="s">
        <v>4592</v>
      </c>
      <c r="I1722" t="s">
        <v>4593</v>
      </c>
      <c r="J1722" t="s">
        <v>4594</v>
      </c>
      <c r="K1722" t="s">
        <v>4595</v>
      </c>
      <c r="L1722" t="s">
        <v>4596</v>
      </c>
      <c r="M1722" t="s">
        <v>4597</v>
      </c>
      <c r="N1722" t="s">
        <v>4598</v>
      </c>
      <c r="O1722" t="s">
        <v>4599</v>
      </c>
      <c r="P1722" t="s">
        <v>4600</v>
      </c>
      <c r="Q1722" t="s">
        <v>4601</v>
      </c>
      <c r="R1722" t="s">
        <v>5186</v>
      </c>
      <c r="S1722" t="s">
        <v>5187</v>
      </c>
      <c r="T1722" t="s">
        <v>7619</v>
      </c>
    </row>
    <row r="1723" spans="1:20">
      <c r="A1723" t="s">
        <v>3634</v>
      </c>
      <c r="B1723" t="s">
        <v>3635</v>
      </c>
      <c r="C1723" t="s">
        <v>7620</v>
      </c>
      <c r="E1723" t="s">
        <v>7621</v>
      </c>
      <c r="G1723" t="s">
        <v>4504</v>
      </c>
      <c r="H1723" t="s">
        <v>4592</v>
      </c>
      <c r="I1723" t="s">
        <v>4593</v>
      </c>
      <c r="J1723" t="s">
        <v>4594</v>
      </c>
      <c r="K1723" t="s">
        <v>4595</v>
      </c>
      <c r="L1723" t="s">
        <v>4596</v>
      </c>
      <c r="M1723" t="s">
        <v>4597</v>
      </c>
      <c r="N1723" t="s">
        <v>4598</v>
      </c>
      <c r="O1723" t="s">
        <v>4599</v>
      </c>
      <c r="P1723" t="s">
        <v>4600</v>
      </c>
      <c r="Q1723" t="s">
        <v>4601</v>
      </c>
      <c r="R1723" t="s">
        <v>5186</v>
      </c>
      <c r="S1723" t="s">
        <v>5187</v>
      </c>
      <c r="T1723" t="s">
        <v>7619</v>
      </c>
    </row>
    <row r="1724" spans="1:20">
      <c r="A1724" t="s">
        <v>3636</v>
      </c>
      <c r="B1724" t="s">
        <v>3637</v>
      </c>
      <c r="C1724" t="s">
        <v>7622</v>
      </c>
      <c r="E1724" t="s">
        <v>7623</v>
      </c>
      <c r="G1724" t="s">
        <v>4504</v>
      </c>
      <c r="H1724" t="s">
        <v>4592</v>
      </c>
      <c r="I1724" t="s">
        <v>4593</v>
      </c>
      <c r="J1724" t="s">
        <v>4594</v>
      </c>
      <c r="K1724" t="s">
        <v>4595</v>
      </c>
      <c r="L1724" t="s">
        <v>4596</v>
      </c>
      <c r="M1724" t="s">
        <v>4597</v>
      </c>
      <c r="N1724" t="s">
        <v>4598</v>
      </c>
      <c r="O1724" t="s">
        <v>4599</v>
      </c>
      <c r="P1724" t="s">
        <v>4600</v>
      </c>
      <c r="Q1724" t="s">
        <v>4601</v>
      </c>
      <c r="R1724" t="s">
        <v>5186</v>
      </c>
      <c r="S1724" t="s">
        <v>5187</v>
      </c>
      <c r="T1724" t="s">
        <v>7619</v>
      </c>
    </row>
    <row r="1725" spans="1:20">
      <c r="A1725" t="s">
        <v>3638</v>
      </c>
      <c r="B1725" t="s">
        <v>3639</v>
      </c>
      <c r="C1725" t="s">
        <v>7624</v>
      </c>
      <c r="E1725" t="s">
        <v>7625</v>
      </c>
      <c r="G1725" t="s">
        <v>4504</v>
      </c>
      <c r="H1725" t="s">
        <v>4592</v>
      </c>
      <c r="I1725" t="s">
        <v>4593</v>
      </c>
      <c r="J1725" t="s">
        <v>4594</v>
      </c>
      <c r="K1725" t="s">
        <v>4595</v>
      </c>
      <c r="L1725" t="s">
        <v>4596</v>
      </c>
      <c r="M1725" t="s">
        <v>4597</v>
      </c>
      <c r="N1725" t="s">
        <v>4598</v>
      </c>
      <c r="O1725" t="s">
        <v>4599</v>
      </c>
      <c r="P1725" t="s">
        <v>4600</v>
      </c>
      <c r="Q1725" t="s">
        <v>4601</v>
      </c>
      <c r="R1725" t="s">
        <v>5186</v>
      </c>
      <c r="S1725" t="s">
        <v>5187</v>
      </c>
      <c r="T1725" t="s">
        <v>7619</v>
      </c>
    </row>
    <row r="1726" spans="1:20">
      <c r="A1726" t="s">
        <v>3640</v>
      </c>
      <c r="B1726" t="s">
        <v>3641</v>
      </c>
      <c r="C1726" t="s">
        <v>7626</v>
      </c>
      <c r="E1726" t="s">
        <v>7627</v>
      </c>
      <c r="G1726" t="s">
        <v>4504</v>
      </c>
      <c r="H1726" t="s">
        <v>4592</v>
      </c>
      <c r="I1726" t="s">
        <v>4593</v>
      </c>
      <c r="J1726" t="s">
        <v>4594</v>
      </c>
      <c r="K1726" t="s">
        <v>4595</v>
      </c>
      <c r="L1726" t="s">
        <v>4596</v>
      </c>
      <c r="M1726" t="s">
        <v>4597</v>
      </c>
      <c r="N1726" t="s">
        <v>4598</v>
      </c>
      <c r="O1726" t="s">
        <v>4599</v>
      </c>
      <c r="P1726" t="s">
        <v>4600</v>
      </c>
      <c r="Q1726" t="s">
        <v>4601</v>
      </c>
      <c r="R1726" t="s">
        <v>5186</v>
      </c>
      <c r="S1726" t="s">
        <v>5187</v>
      </c>
      <c r="T1726" t="s">
        <v>7619</v>
      </c>
    </row>
    <row r="1727" spans="1:20">
      <c r="A1727" t="s">
        <v>3642</v>
      </c>
      <c r="B1727" t="s">
        <v>3643</v>
      </c>
      <c r="C1727" t="s">
        <v>7628</v>
      </c>
      <c r="E1727" t="s">
        <v>7629</v>
      </c>
      <c r="G1727" t="s">
        <v>4504</v>
      </c>
      <c r="H1727" t="s">
        <v>4592</v>
      </c>
      <c r="I1727" t="s">
        <v>4593</v>
      </c>
      <c r="J1727" t="s">
        <v>4594</v>
      </c>
      <c r="K1727" t="s">
        <v>4595</v>
      </c>
      <c r="L1727" t="s">
        <v>4596</v>
      </c>
      <c r="M1727" t="s">
        <v>4597</v>
      </c>
      <c r="N1727" t="s">
        <v>4598</v>
      </c>
      <c r="O1727" t="s">
        <v>4599</v>
      </c>
      <c r="P1727" t="s">
        <v>4600</v>
      </c>
      <c r="Q1727" t="s">
        <v>4601</v>
      </c>
      <c r="R1727" t="s">
        <v>5186</v>
      </c>
      <c r="S1727" t="s">
        <v>5187</v>
      </c>
      <c r="T1727" t="s">
        <v>7619</v>
      </c>
    </row>
    <row r="1728" spans="1:20">
      <c r="A1728" t="s">
        <v>3644</v>
      </c>
      <c r="B1728" t="s">
        <v>3645</v>
      </c>
      <c r="C1728" t="s">
        <v>7630</v>
      </c>
      <c r="E1728" t="s">
        <v>7631</v>
      </c>
      <c r="G1728" t="s">
        <v>4504</v>
      </c>
      <c r="H1728" t="s">
        <v>4592</v>
      </c>
      <c r="I1728" t="s">
        <v>4593</v>
      </c>
      <c r="J1728" t="s">
        <v>4594</v>
      </c>
      <c r="K1728" t="s">
        <v>4595</v>
      </c>
      <c r="L1728" t="s">
        <v>4596</v>
      </c>
      <c r="M1728" t="s">
        <v>4597</v>
      </c>
      <c r="N1728" t="s">
        <v>4598</v>
      </c>
      <c r="O1728" t="s">
        <v>4599</v>
      </c>
      <c r="P1728" t="s">
        <v>4600</v>
      </c>
      <c r="Q1728" t="s">
        <v>4601</v>
      </c>
      <c r="R1728" t="s">
        <v>5186</v>
      </c>
      <c r="S1728" t="s">
        <v>5187</v>
      </c>
      <c r="T1728" t="s">
        <v>5370</v>
      </c>
    </row>
    <row r="1729" spans="1:23">
      <c r="A1729" t="s">
        <v>3646</v>
      </c>
      <c r="B1729" t="s">
        <v>3647</v>
      </c>
      <c r="C1729" t="s">
        <v>7632</v>
      </c>
      <c r="E1729" t="s">
        <v>7633</v>
      </c>
      <c r="G1729" t="s">
        <v>4504</v>
      </c>
      <c r="H1729" t="s">
        <v>4592</v>
      </c>
      <c r="I1729" t="s">
        <v>4593</v>
      </c>
      <c r="J1729" t="s">
        <v>4594</v>
      </c>
      <c r="K1729" t="s">
        <v>4595</v>
      </c>
      <c r="L1729" t="s">
        <v>4596</v>
      </c>
      <c r="M1729" t="s">
        <v>4597</v>
      </c>
      <c r="N1729" t="s">
        <v>4598</v>
      </c>
      <c r="O1729" t="s">
        <v>4599</v>
      </c>
      <c r="P1729" t="s">
        <v>4600</v>
      </c>
      <c r="Q1729" t="s">
        <v>4601</v>
      </c>
      <c r="R1729" t="s">
        <v>5186</v>
      </c>
      <c r="S1729" t="s">
        <v>5187</v>
      </c>
      <c r="T1729" t="s">
        <v>7619</v>
      </c>
    </row>
    <row r="1730" spans="1:23">
      <c r="A1730" t="s">
        <v>3648</v>
      </c>
      <c r="B1730" t="s">
        <v>3649</v>
      </c>
      <c r="C1730" t="s">
        <v>7634</v>
      </c>
      <c r="E1730" t="s">
        <v>7635</v>
      </c>
      <c r="G1730" t="s">
        <v>4504</v>
      </c>
      <c r="H1730" t="s">
        <v>4592</v>
      </c>
      <c r="I1730" t="s">
        <v>4593</v>
      </c>
      <c r="J1730" t="s">
        <v>4594</v>
      </c>
      <c r="K1730" t="s">
        <v>4595</v>
      </c>
      <c r="L1730" t="s">
        <v>4596</v>
      </c>
      <c r="M1730" t="s">
        <v>4597</v>
      </c>
      <c r="N1730" t="s">
        <v>4598</v>
      </c>
      <c r="O1730" t="s">
        <v>4599</v>
      </c>
      <c r="P1730" t="s">
        <v>4600</v>
      </c>
      <c r="Q1730" t="s">
        <v>4601</v>
      </c>
      <c r="R1730" t="s">
        <v>5186</v>
      </c>
      <c r="S1730" t="s">
        <v>5187</v>
      </c>
      <c r="T1730" t="s">
        <v>7619</v>
      </c>
    </row>
    <row r="1731" spans="1:23">
      <c r="A1731" t="s">
        <v>3650</v>
      </c>
      <c r="B1731" t="s">
        <v>3651</v>
      </c>
      <c r="C1731" t="s">
        <v>7636</v>
      </c>
      <c r="E1731" t="s">
        <v>7637</v>
      </c>
      <c r="G1731" t="s">
        <v>4504</v>
      </c>
      <c r="H1731" t="s">
        <v>4592</v>
      </c>
      <c r="I1731" t="s">
        <v>4593</v>
      </c>
      <c r="J1731" t="s">
        <v>4594</v>
      </c>
      <c r="K1731" t="s">
        <v>4595</v>
      </c>
      <c r="L1731" t="s">
        <v>4596</v>
      </c>
      <c r="M1731" t="s">
        <v>4597</v>
      </c>
      <c r="N1731" t="s">
        <v>4598</v>
      </c>
      <c r="O1731" t="s">
        <v>4599</v>
      </c>
      <c r="P1731" t="s">
        <v>4600</v>
      </c>
      <c r="Q1731" t="s">
        <v>4601</v>
      </c>
      <c r="R1731" t="s">
        <v>5186</v>
      </c>
      <c r="S1731" t="s">
        <v>5187</v>
      </c>
      <c r="T1731" t="s">
        <v>7619</v>
      </c>
    </row>
    <row r="1732" spans="1:23">
      <c r="A1732" t="s">
        <v>3652</v>
      </c>
      <c r="B1732" t="s">
        <v>3653</v>
      </c>
      <c r="C1732" t="s">
        <v>7638</v>
      </c>
      <c r="E1732" t="s">
        <v>7639</v>
      </c>
      <c r="G1732" t="s">
        <v>4504</v>
      </c>
      <c r="H1732" t="s">
        <v>4592</v>
      </c>
      <c r="I1732" t="s">
        <v>4593</v>
      </c>
      <c r="J1732" t="s">
        <v>4594</v>
      </c>
      <c r="K1732" t="s">
        <v>4595</v>
      </c>
      <c r="L1732" t="s">
        <v>4596</v>
      </c>
      <c r="M1732" t="s">
        <v>4597</v>
      </c>
      <c r="N1732" t="s">
        <v>4598</v>
      </c>
      <c r="O1732" t="s">
        <v>4599</v>
      </c>
      <c r="P1732" t="s">
        <v>4600</v>
      </c>
      <c r="Q1732" t="s">
        <v>4601</v>
      </c>
      <c r="R1732" t="s">
        <v>5186</v>
      </c>
      <c r="S1732" t="s">
        <v>5912</v>
      </c>
      <c r="T1732" t="s">
        <v>5913</v>
      </c>
    </row>
    <row r="1733" spans="1:23">
      <c r="A1733" t="s">
        <v>3654</v>
      </c>
      <c r="B1733" t="s">
        <v>3655</v>
      </c>
      <c r="C1733" t="s">
        <v>7640</v>
      </c>
      <c r="E1733" t="s">
        <v>7641</v>
      </c>
      <c r="G1733" t="s">
        <v>4504</v>
      </c>
      <c r="H1733" t="s">
        <v>4514</v>
      </c>
      <c r="I1733" t="s">
        <v>4515</v>
      </c>
      <c r="J1733" t="s">
        <v>4516</v>
      </c>
      <c r="K1733" t="s">
        <v>4517</v>
      </c>
      <c r="L1733" t="s">
        <v>4518</v>
      </c>
      <c r="M1733" t="s">
        <v>4519</v>
      </c>
      <c r="N1733" t="s">
        <v>4520</v>
      </c>
      <c r="O1733" t="s">
        <v>4521</v>
      </c>
      <c r="P1733" t="s">
        <v>4522</v>
      </c>
      <c r="Q1733" t="s">
        <v>4564</v>
      </c>
      <c r="R1733" t="s">
        <v>4565</v>
      </c>
      <c r="S1733" t="s">
        <v>4566</v>
      </c>
      <c r="T1733" t="s">
        <v>4567</v>
      </c>
      <c r="U1733" t="s">
        <v>4568</v>
      </c>
      <c r="V1733" t="s">
        <v>4569</v>
      </c>
    </row>
    <row r="1734" spans="1:23">
      <c r="A1734" t="s">
        <v>3656</v>
      </c>
      <c r="B1734" t="s">
        <v>3657</v>
      </c>
      <c r="C1734" t="s">
        <v>7640</v>
      </c>
      <c r="E1734" t="s">
        <v>7642</v>
      </c>
      <c r="G1734" t="s">
        <v>4504</v>
      </c>
      <c r="H1734" t="s">
        <v>4514</v>
      </c>
      <c r="I1734" t="s">
        <v>4515</v>
      </c>
      <c r="J1734" t="s">
        <v>4516</v>
      </c>
      <c r="K1734" t="s">
        <v>4517</v>
      </c>
      <c r="L1734" t="s">
        <v>4518</v>
      </c>
      <c r="M1734" t="s">
        <v>4519</v>
      </c>
      <c r="N1734" t="s">
        <v>4520</v>
      </c>
      <c r="O1734" t="s">
        <v>4521</v>
      </c>
      <c r="P1734" t="s">
        <v>4522</v>
      </c>
      <c r="Q1734" t="s">
        <v>4564</v>
      </c>
      <c r="R1734" t="s">
        <v>4565</v>
      </c>
      <c r="S1734" t="s">
        <v>4566</v>
      </c>
      <c r="T1734" t="s">
        <v>4567</v>
      </c>
      <c r="U1734" t="s">
        <v>4568</v>
      </c>
      <c r="V1734" t="s">
        <v>4569</v>
      </c>
    </row>
    <row r="1735" spans="1:23">
      <c r="A1735" t="s">
        <v>3658</v>
      </c>
      <c r="B1735" t="s">
        <v>3659</v>
      </c>
      <c r="C1735" t="s">
        <v>7640</v>
      </c>
      <c r="E1735" t="s">
        <v>7643</v>
      </c>
      <c r="G1735" t="s">
        <v>4504</v>
      </c>
      <c r="H1735" t="s">
        <v>4514</v>
      </c>
      <c r="I1735" t="s">
        <v>4515</v>
      </c>
      <c r="J1735" t="s">
        <v>4516</v>
      </c>
      <c r="K1735" t="s">
        <v>4517</v>
      </c>
      <c r="L1735" t="s">
        <v>4518</v>
      </c>
      <c r="M1735" t="s">
        <v>4519</v>
      </c>
      <c r="N1735" t="s">
        <v>4520</v>
      </c>
      <c r="O1735" t="s">
        <v>4521</v>
      </c>
      <c r="P1735" t="s">
        <v>4522</v>
      </c>
      <c r="Q1735" t="s">
        <v>4564</v>
      </c>
      <c r="R1735" t="s">
        <v>4565</v>
      </c>
      <c r="S1735" t="s">
        <v>4566</v>
      </c>
      <c r="T1735" t="s">
        <v>4567</v>
      </c>
      <c r="U1735" t="s">
        <v>4568</v>
      </c>
      <c r="V1735" t="s">
        <v>4569</v>
      </c>
    </row>
    <row r="1736" spans="1:23">
      <c r="A1736" t="s">
        <v>3660</v>
      </c>
      <c r="B1736" t="s">
        <v>3661</v>
      </c>
      <c r="C1736" t="s">
        <v>7640</v>
      </c>
      <c r="E1736" t="s">
        <v>7644</v>
      </c>
      <c r="G1736" t="s">
        <v>4504</v>
      </c>
      <c r="H1736" t="s">
        <v>4514</v>
      </c>
      <c r="I1736" t="s">
        <v>4515</v>
      </c>
      <c r="J1736" t="s">
        <v>4516</v>
      </c>
      <c r="K1736" t="s">
        <v>4517</v>
      </c>
      <c r="L1736" t="s">
        <v>4518</v>
      </c>
      <c r="M1736" t="s">
        <v>4519</v>
      </c>
      <c r="N1736" t="s">
        <v>4520</v>
      </c>
      <c r="O1736" t="s">
        <v>4521</v>
      </c>
      <c r="P1736" t="s">
        <v>4522</v>
      </c>
      <c r="Q1736" t="s">
        <v>4564</v>
      </c>
      <c r="R1736" t="s">
        <v>4565</v>
      </c>
      <c r="S1736" t="s">
        <v>4566</v>
      </c>
      <c r="T1736" t="s">
        <v>4567</v>
      </c>
      <c r="U1736" t="s">
        <v>4568</v>
      </c>
      <c r="V1736" t="s">
        <v>4569</v>
      </c>
    </row>
    <row r="1737" spans="1:23">
      <c r="A1737" t="s">
        <v>3662</v>
      </c>
      <c r="B1737" t="s">
        <v>3663</v>
      </c>
      <c r="C1737" t="s">
        <v>7645</v>
      </c>
      <c r="E1737" t="s">
        <v>7646</v>
      </c>
      <c r="G1737" t="s">
        <v>4495</v>
      </c>
      <c r="H1737" t="s">
        <v>4496</v>
      </c>
      <c r="I1737" t="s">
        <v>4497</v>
      </c>
      <c r="J1737" t="s">
        <v>4586</v>
      </c>
      <c r="K1737" t="s">
        <v>7647</v>
      </c>
      <c r="L1737" t="s">
        <v>7648</v>
      </c>
    </row>
    <row r="1738" spans="1:23">
      <c r="A1738" t="s">
        <v>3664</v>
      </c>
      <c r="B1738" t="s">
        <v>3665</v>
      </c>
      <c r="C1738" t="s">
        <v>7645</v>
      </c>
      <c r="E1738" t="s">
        <v>7649</v>
      </c>
      <c r="G1738" t="s">
        <v>4495</v>
      </c>
      <c r="H1738" t="s">
        <v>4496</v>
      </c>
      <c r="I1738" t="s">
        <v>4497</v>
      </c>
      <c r="J1738" t="s">
        <v>4586</v>
      </c>
      <c r="K1738" t="s">
        <v>7647</v>
      </c>
      <c r="L1738" t="s">
        <v>7648</v>
      </c>
    </row>
    <row r="1739" spans="1:23">
      <c r="A1739" t="s">
        <v>3666</v>
      </c>
      <c r="B1739" t="s">
        <v>3667</v>
      </c>
      <c r="C1739" t="s">
        <v>7650</v>
      </c>
      <c r="E1739" t="s">
        <v>7651</v>
      </c>
      <c r="G1739" t="s">
        <v>4504</v>
      </c>
      <c r="H1739" t="s">
        <v>4536</v>
      </c>
      <c r="I1739" t="s">
        <v>4537</v>
      </c>
      <c r="J1739" t="s">
        <v>4538</v>
      </c>
      <c r="K1739" t="s">
        <v>4539</v>
      </c>
      <c r="L1739" t="s">
        <v>5277</v>
      </c>
      <c r="M1739" t="s">
        <v>5278</v>
      </c>
      <c r="N1739" t="s">
        <v>5279</v>
      </c>
      <c r="O1739" t="s">
        <v>6745</v>
      </c>
      <c r="P1739" t="s">
        <v>6746</v>
      </c>
    </row>
    <row r="1740" spans="1:23">
      <c r="A1740" t="s">
        <v>3669</v>
      </c>
      <c r="B1740" t="s">
        <v>3670</v>
      </c>
      <c r="C1740" t="s">
        <v>7650</v>
      </c>
      <c r="E1740" t="s">
        <v>7651</v>
      </c>
      <c r="G1740" t="s">
        <v>4504</v>
      </c>
      <c r="H1740" t="s">
        <v>4536</v>
      </c>
      <c r="I1740" t="s">
        <v>4537</v>
      </c>
      <c r="J1740" t="s">
        <v>4538</v>
      </c>
      <c r="K1740" t="s">
        <v>4539</v>
      </c>
      <c r="L1740" t="s">
        <v>5277</v>
      </c>
      <c r="M1740" t="s">
        <v>5278</v>
      </c>
      <c r="N1740" t="s">
        <v>5279</v>
      </c>
      <c r="O1740" t="s">
        <v>6745</v>
      </c>
      <c r="P1740" t="s">
        <v>6746</v>
      </c>
    </row>
    <row r="1741" spans="1:23">
      <c r="A1741" t="s">
        <v>4288</v>
      </c>
      <c r="B1741" t="s">
        <v>4289</v>
      </c>
      <c r="C1741" t="s">
        <v>5071</v>
      </c>
      <c r="E1741" t="s">
        <v>5072</v>
      </c>
      <c r="G1741" t="s">
        <v>4504</v>
      </c>
      <c r="H1741" t="s">
        <v>4514</v>
      </c>
      <c r="I1741" t="s">
        <v>4637</v>
      </c>
      <c r="J1741" t="s">
        <v>4638</v>
      </c>
      <c r="K1741" t="s">
        <v>4639</v>
      </c>
      <c r="L1741" t="s">
        <v>4640</v>
      </c>
      <c r="M1741" t="s">
        <v>4641</v>
      </c>
      <c r="N1741" t="s">
        <v>4642</v>
      </c>
      <c r="O1741" t="s">
        <v>5073</v>
      </c>
      <c r="P1741" t="s">
        <v>5074</v>
      </c>
      <c r="Q1741" t="s">
        <v>5075</v>
      </c>
      <c r="R1741" t="s">
        <v>5076</v>
      </c>
      <c r="S1741" t="s">
        <v>5077</v>
      </c>
      <c r="T1741" t="s">
        <v>5078</v>
      </c>
      <c r="U1741" t="s">
        <v>5079</v>
      </c>
    </row>
    <row r="1742" spans="1:23">
      <c r="A1742" t="s">
        <v>3671</v>
      </c>
      <c r="B1742" t="s">
        <v>3672</v>
      </c>
      <c r="C1742" t="s">
        <v>6997</v>
      </c>
      <c r="E1742" t="s">
        <v>7652</v>
      </c>
      <c r="G1742" t="s">
        <v>4504</v>
      </c>
      <c r="H1742" t="s">
        <v>4592</v>
      </c>
      <c r="I1742" t="s">
        <v>4593</v>
      </c>
      <c r="J1742" t="s">
        <v>4594</v>
      </c>
      <c r="K1742" t="s">
        <v>4595</v>
      </c>
      <c r="L1742" t="s">
        <v>4596</v>
      </c>
      <c r="M1742" t="s">
        <v>4597</v>
      </c>
      <c r="N1742" t="s">
        <v>4665</v>
      </c>
      <c r="O1742" t="s">
        <v>4666</v>
      </c>
      <c r="P1742" t="s">
        <v>4667</v>
      </c>
      <c r="Q1742" t="s">
        <v>4668</v>
      </c>
      <c r="R1742" t="s">
        <v>5534</v>
      </c>
      <c r="S1742" t="s">
        <v>5729</v>
      </c>
      <c r="T1742" t="s">
        <v>5730</v>
      </c>
      <c r="U1742" t="s">
        <v>5731</v>
      </c>
      <c r="V1742" t="s">
        <v>6999</v>
      </c>
      <c r="W1742" t="s">
        <v>7000</v>
      </c>
    </row>
    <row r="1743" spans="1:23">
      <c r="A1743" t="s">
        <v>4298</v>
      </c>
      <c r="B1743" t="s">
        <v>4299</v>
      </c>
      <c r="C1743" t="s">
        <v>5071</v>
      </c>
      <c r="E1743" t="s">
        <v>5072</v>
      </c>
      <c r="G1743" t="s">
        <v>4504</v>
      </c>
      <c r="H1743" t="s">
        <v>4514</v>
      </c>
      <c r="I1743" t="s">
        <v>4637</v>
      </c>
      <c r="J1743" t="s">
        <v>4638</v>
      </c>
      <c r="K1743" t="s">
        <v>4639</v>
      </c>
      <c r="L1743" t="s">
        <v>4640</v>
      </c>
      <c r="M1743" t="s">
        <v>4641</v>
      </c>
      <c r="N1743" t="s">
        <v>4642</v>
      </c>
      <c r="O1743" t="s">
        <v>5073</v>
      </c>
      <c r="P1743" t="s">
        <v>5074</v>
      </c>
      <c r="Q1743" t="s">
        <v>5075</v>
      </c>
      <c r="R1743" t="s">
        <v>5076</v>
      </c>
      <c r="S1743" t="s">
        <v>5077</v>
      </c>
      <c r="T1743" t="s">
        <v>5078</v>
      </c>
      <c r="U1743" t="s">
        <v>5079</v>
      </c>
    </row>
    <row r="1744" spans="1:23">
      <c r="A1744" t="s">
        <v>4376</v>
      </c>
      <c r="B1744" t="s">
        <v>4377</v>
      </c>
      <c r="C1744" t="s">
        <v>7653</v>
      </c>
      <c r="E1744" t="s">
        <v>7654</v>
      </c>
      <c r="G1744" t="s">
        <v>4495</v>
      </c>
      <c r="H1744" t="s">
        <v>4496</v>
      </c>
      <c r="I1744" t="s">
        <v>4783</v>
      </c>
      <c r="J1744" t="s">
        <v>4784</v>
      </c>
      <c r="K1744" t="s">
        <v>4785</v>
      </c>
      <c r="L1744" t="s">
        <v>7655</v>
      </c>
    </row>
    <row r="1745" spans="1:22">
      <c r="A1745" t="s">
        <v>4448</v>
      </c>
      <c r="B1745" t="s">
        <v>4449</v>
      </c>
      <c r="C1745" t="s">
        <v>7653</v>
      </c>
      <c r="E1745" t="s">
        <v>7654</v>
      </c>
      <c r="G1745" t="s">
        <v>4495</v>
      </c>
      <c r="H1745" t="s">
        <v>4496</v>
      </c>
      <c r="I1745" t="s">
        <v>4783</v>
      </c>
      <c r="J1745" t="s">
        <v>4784</v>
      </c>
      <c r="K1745" t="s">
        <v>4785</v>
      </c>
      <c r="L1745" t="s">
        <v>7655</v>
      </c>
    </row>
    <row r="1746" spans="1:22">
      <c r="A1746" t="s">
        <v>3673</v>
      </c>
      <c r="B1746" t="s">
        <v>3674</v>
      </c>
      <c r="C1746" t="s">
        <v>7656</v>
      </c>
      <c r="E1746" t="s">
        <v>7657</v>
      </c>
      <c r="G1746" t="s">
        <v>4504</v>
      </c>
      <c r="H1746" t="s">
        <v>4514</v>
      </c>
      <c r="I1746" t="s">
        <v>4637</v>
      </c>
      <c r="J1746" t="s">
        <v>4638</v>
      </c>
      <c r="K1746" t="s">
        <v>4639</v>
      </c>
      <c r="L1746" t="s">
        <v>4640</v>
      </c>
      <c r="M1746" t="s">
        <v>4696</v>
      </c>
      <c r="N1746" t="s">
        <v>4697</v>
      </c>
      <c r="O1746" t="s">
        <v>7658</v>
      </c>
      <c r="P1746" t="s">
        <v>7659</v>
      </c>
      <c r="Q1746" t="s">
        <v>7660</v>
      </c>
      <c r="R1746" t="s">
        <v>7661</v>
      </c>
      <c r="S1746" t="s">
        <v>7662</v>
      </c>
    </row>
    <row r="1747" spans="1:22">
      <c r="A1747" t="s">
        <v>3675</v>
      </c>
      <c r="B1747" t="s">
        <v>3676</v>
      </c>
      <c r="C1747" t="s">
        <v>4608</v>
      </c>
      <c r="E1747" t="s">
        <v>7663</v>
      </c>
      <c r="G1747" t="s">
        <v>4504</v>
      </c>
      <c r="H1747" t="s">
        <v>4592</v>
      </c>
      <c r="I1747" t="s">
        <v>4593</v>
      </c>
      <c r="J1747" t="s">
        <v>4594</v>
      </c>
      <c r="K1747" t="s">
        <v>4595</v>
      </c>
      <c r="L1747" t="s">
        <v>4596</v>
      </c>
      <c r="M1747" t="s">
        <v>4597</v>
      </c>
      <c r="N1747" t="s">
        <v>4598</v>
      </c>
      <c r="O1747" t="s">
        <v>4599</v>
      </c>
      <c r="P1747" t="s">
        <v>4600</v>
      </c>
      <c r="Q1747" t="s">
        <v>4601</v>
      </c>
      <c r="R1747" t="s">
        <v>4602</v>
      </c>
      <c r="S1747" t="s">
        <v>4603</v>
      </c>
      <c r="T1747" t="s">
        <v>4604</v>
      </c>
    </row>
    <row r="1748" spans="1:22">
      <c r="A1748" t="s">
        <v>3677</v>
      </c>
      <c r="B1748" t="s">
        <v>3678</v>
      </c>
      <c r="C1748" t="s">
        <v>4608</v>
      </c>
      <c r="E1748" t="s">
        <v>7664</v>
      </c>
      <c r="G1748" t="s">
        <v>4504</v>
      </c>
      <c r="H1748" t="s">
        <v>4592</v>
      </c>
      <c r="I1748" t="s">
        <v>4593</v>
      </c>
      <c r="J1748" t="s">
        <v>4594</v>
      </c>
      <c r="K1748" t="s">
        <v>4595</v>
      </c>
      <c r="L1748" t="s">
        <v>4596</v>
      </c>
      <c r="M1748" t="s">
        <v>4597</v>
      </c>
      <c r="N1748" t="s">
        <v>4598</v>
      </c>
      <c r="O1748" t="s">
        <v>4599</v>
      </c>
      <c r="P1748" t="s">
        <v>4600</v>
      </c>
      <c r="Q1748" t="s">
        <v>4601</v>
      </c>
      <c r="R1748" t="s">
        <v>4602</v>
      </c>
      <c r="S1748" t="s">
        <v>4603</v>
      </c>
      <c r="T1748" t="s">
        <v>4604</v>
      </c>
    </row>
    <row r="1749" spans="1:22">
      <c r="A1749" t="s">
        <v>3679</v>
      </c>
      <c r="B1749" t="s">
        <v>3680</v>
      </c>
      <c r="C1749" t="s">
        <v>7665</v>
      </c>
      <c r="E1749" t="s">
        <v>7666</v>
      </c>
      <c r="G1749" t="s">
        <v>4504</v>
      </c>
      <c r="H1749" t="s">
        <v>4536</v>
      </c>
      <c r="I1749" t="s">
        <v>4537</v>
      </c>
      <c r="J1749" t="s">
        <v>4538</v>
      </c>
      <c r="K1749" t="s">
        <v>4539</v>
      </c>
      <c r="L1749" t="s">
        <v>4540</v>
      </c>
      <c r="M1749" t="s">
        <v>4541</v>
      </c>
      <c r="N1749" t="s">
        <v>4542</v>
      </c>
      <c r="O1749" t="s">
        <v>4543</v>
      </c>
      <c r="P1749" t="s">
        <v>4544</v>
      </c>
    </row>
    <row r="1750" spans="1:22">
      <c r="A1750" t="s">
        <v>3681</v>
      </c>
      <c r="B1750" t="s">
        <v>3682</v>
      </c>
      <c r="C1750" t="s">
        <v>7665</v>
      </c>
      <c r="E1750" t="s">
        <v>7667</v>
      </c>
      <c r="G1750" t="s">
        <v>4504</v>
      </c>
      <c r="H1750" t="s">
        <v>4536</v>
      </c>
      <c r="I1750" t="s">
        <v>4537</v>
      </c>
      <c r="J1750" t="s">
        <v>4538</v>
      </c>
      <c r="K1750" t="s">
        <v>4539</v>
      </c>
      <c r="L1750" t="s">
        <v>4540</v>
      </c>
      <c r="M1750" t="s">
        <v>4541</v>
      </c>
      <c r="N1750" t="s">
        <v>4542</v>
      </c>
      <c r="O1750" t="s">
        <v>4543</v>
      </c>
      <c r="P1750" t="s">
        <v>4544</v>
      </c>
    </row>
    <row r="1751" spans="1:22">
      <c r="A1751" t="s">
        <v>3683</v>
      </c>
      <c r="B1751" t="s">
        <v>3684</v>
      </c>
      <c r="C1751" t="s">
        <v>7665</v>
      </c>
      <c r="E1751" t="s">
        <v>7668</v>
      </c>
      <c r="G1751" t="s">
        <v>4504</v>
      </c>
      <c r="H1751" t="s">
        <v>4536</v>
      </c>
      <c r="I1751" t="s">
        <v>4537</v>
      </c>
      <c r="J1751" t="s">
        <v>4538</v>
      </c>
      <c r="K1751" t="s">
        <v>4539</v>
      </c>
      <c r="L1751" t="s">
        <v>4540</v>
      </c>
      <c r="M1751" t="s">
        <v>4541</v>
      </c>
      <c r="N1751" t="s">
        <v>4542</v>
      </c>
      <c r="O1751" t="s">
        <v>4543</v>
      </c>
      <c r="P1751" t="s">
        <v>4544</v>
      </c>
    </row>
    <row r="1752" spans="1:22">
      <c r="A1752" t="s">
        <v>3685</v>
      </c>
      <c r="B1752" t="s">
        <v>3686</v>
      </c>
      <c r="C1752" t="s">
        <v>7665</v>
      </c>
      <c r="E1752" t="s">
        <v>7669</v>
      </c>
      <c r="G1752" t="s">
        <v>4504</v>
      </c>
      <c r="H1752" t="s">
        <v>4536</v>
      </c>
      <c r="I1752" t="s">
        <v>4537</v>
      </c>
      <c r="J1752" t="s">
        <v>4538</v>
      </c>
      <c r="K1752" t="s">
        <v>4539</v>
      </c>
      <c r="L1752" t="s">
        <v>4540</v>
      </c>
      <c r="M1752" t="s">
        <v>4541</v>
      </c>
      <c r="N1752" t="s">
        <v>4542</v>
      </c>
      <c r="O1752" t="s">
        <v>4543</v>
      </c>
      <c r="P1752" t="s">
        <v>4544</v>
      </c>
    </row>
    <row r="1753" spans="1:22">
      <c r="A1753" t="s">
        <v>3687</v>
      </c>
      <c r="B1753" t="s">
        <v>3688</v>
      </c>
      <c r="C1753" t="s">
        <v>4663</v>
      </c>
      <c r="E1753" t="s">
        <v>7670</v>
      </c>
      <c r="G1753" t="s">
        <v>4504</v>
      </c>
      <c r="H1753" t="s">
        <v>4592</v>
      </c>
      <c r="I1753" t="s">
        <v>4593</v>
      </c>
      <c r="J1753" t="s">
        <v>4594</v>
      </c>
      <c r="K1753" t="s">
        <v>4595</v>
      </c>
      <c r="L1753" t="s">
        <v>4596</v>
      </c>
      <c r="M1753" t="s">
        <v>4597</v>
      </c>
      <c r="N1753" t="s">
        <v>4665</v>
      </c>
      <c r="O1753" t="s">
        <v>4666</v>
      </c>
      <c r="P1753" t="s">
        <v>4667</v>
      </c>
      <c r="Q1753" t="s">
        <v>4668</v>
      </c>
      <c r="R1753" t="s">
        <v>4669</v>
      </c>
      <c r="S1753" t="s">
        <v>4670</v>
      </c>
      <c r="T1753" t="s">
        <v>4671</v>
      </c>
      <c r="U1753" t="s">
        <v>4672</v>
      </c>
      <c r="V1753" t="s">
        <v>4673</v>
      </c>
    </row>
    <row r="1754" spans="1:22">
      <c r="A1754" t="s">
        <v>3689</v>
      </c>
      <c r="B1754" t="s">
        <v>3690</v>
      </c>
      <c r="C1754" t="s">
        <v>5795</v>
      </c>
      <c r="E1754" t="s">
        <v>7671</v>
      </c>
      <c r="G1754" t="s">
        <v>4495</v>
      </c>
      <c r="H1754" t="s">
        <v>4792</v>
      </c>
    </row>
    <row r="1755" spans="1:22">
      <c r="A1755" t="s">
        <v>3691</v>
      </c>
      <c r="B1755" t="s">
        <v>3692</v>
      </c>
      <c r="C1755" t="s">
        <v>5795</v>
      </c>
      <c r="E1755" t="s">
        <v>7672</v>
      </c>
      <c r="G1755" t="s">
        <v>4495</v>
      </c>
      <c r="H1755" t="s">
        <v>4792</v>
      </c>
    </row>
    <row r="1756" spans="1:22">
      <c r="A1756" t="s">
        <v>3693</v>
      </c>
      <c r="B1756" t="s">
        <v>3694</v>
      </c>
      <c r="C1756" t="s">
        <v>7673</v>
      </c>
      <c r="E1756" t="s">
        <v>7674</v>
      </c>
      <c r="G1756" t="s">
        <v>4504</v>
      </c>
      <c r="H1756" t="s">
        <v>4685</v>
      </c>
      <c r="I1756" t="s">
        <v>4686</v>
      </c>
      <c r="J1756" t="s">
        <v>4687</v>
      </c>
      <c r="K1756" t="s">
        <v>5781</v>
      </c>
    </row>
    <row r="1757" spans="1:22">
      <c r="A1757" t="s">
        <v>3695</v>
      </c>
      <c r="B1757" t="s">
        <v>3696</v>
      </c>
      <c r="C1757" t="s">
        <v>7673</v>
      </c>
      <c r="E1757" t="s">
        <v>7674</v>
      </c>
      <c r="G1757" t="s">
        <v>4504</v>
      </c>
      <c r="H1757" t="s">
        <v>4685</v>
      </c>
      <c r="I1757" t="s">
        <v>4686</v>
      </c>
      <c r="J1757" t="s">
        <v>4687</v>
      </c>
      <c r="K1757" t="s">
        <v>5781</v>
      </c>
    </row>
    <row r="1758" spans="1:22">
      <c r="A1758" t="s">
        <v>3697</v>
      </c>
      <c r="B1758" t="s">
        <v>3698</v>
      </c>
      <c r="C1758" t="s">
        <v>7673</v>
      </c>
      <c r="E1758" t="s">
        <v>7674</v>
      </c>
      <c r="G1758" t="s">
        <v>4504</v>
      </c>
      <c r="H1758" t="s">
        <v>4685</v>
      </c>
      <c r="I1758" t="s">
        <v>4686</v>
      </c>
      <c r="J1758" t="s">
        <v>4687</v>
      </c>
      <c r="K1758" t="s">
        <v>5781</v>
      </c>
    </row>
    <row r="1759" spans="1:22">
      <c r="A1759" t="s">
        <v>3699</v>
      </c>
      <c r="B1759" t="s">
        <v>3700</v>
      </c>
      <c r="C1759" t="s">
        <v>7673</v>
      </c>
      <c r="E1759" t="s">
        <v>7674</v>
      </c>
      <c r="G1759" t="s">
        <v>4504</v>
      </c>
      <c r="H1759" t="s">
        <v>4685</v>
      </c>
      <c r="I1759" t="s">
        <v>4686</v>
      </c>
      <c r="J1759" t="s">
        <v>4687</v>
      </c>
      <c r="K1759" t="s">
        <v>5781</v>
      </c>
    </row>
    <row r="1760" spans="1:22">
      <c r="A1760" t="s">
        <v>1612</v>
      </c>
      <c r="B1760" t="s">
        <v>1613</v>
      </c>
      <c r="C1760" t="s">
        <v>4663</v>
      </c>
      <c r="E1760" t="s">
        <v>7482</v>
      </c>
      <c r="G1760" t="s">
        <v>4504</v>
      </c>
      <c r="H1760" t="s">
        <v>4592</v>
      </c>
      <c r="I1760" t="s">
        <v>4593</v>
      </c>
      <c r="J1760" t="s">
        <v>4594</v>
      </c>
      <c r="K1760" t="s">
        <v>4595</v>
      </c>
      <c r="L1760" t="s">
        <v>4596</v>
      </c>
      <c r="M1760" t="s">
        <v>4597</v>
      </c>
      <c r="N1760" t="s">
        <v>4665</v>
      </c>
      <c r="O1760" t="s">
        <v>4666</v>
      </c>
      <c r="P1760" t="s">
        <v>4667</v>
      </c>
      <c r="Q1760" t="s">
        <v>4668</v>
      </c>
      <c r="R1760" t="s">
        <v>4669</v>
      </c>
      <c r="S1760" t="s">
        <v>4670</v>
      </c>
      <c r="T1760" t="s">
        <v>4671</v>
      </c>
      <c r="U1760" t="s">
        <v>4672</v>
      </c>
      <c r="V1760" t="s">
        <v>4673</v>
      </c>
    </row>
    <row r="1761" spans="1:12">
      <c r="A1761" t="s">
        <v>3701</v>
      </c>
      <c r="B1761" t="s">
        <v>3702</v>
      </c>
      <c r="C1761" t="s">
        <v>7675</v>
      </c>
      <c r="E1761" t="s">
        <v>7676</v>
      </c>
      <c r="G1761" t="s">
        <v>4495</v>
      </c>
      <c r="H1761" t="s">
        <v>4496</v>
      </c>
      <c r="I1761" t="s">
        <v>4789</v>
      </c>
      <c r="J1761" t="s">
        <v>4790</v>
      </c>
      <c r="K1761" t="s">
        <v>4791</v>
      </c>
      <c r="L1761" t="s">
        <v>4827</v>
      </c>
    </row>
    <row r="1762" spans="1:12">
      <c r="A1762" t="s">
        <v>3703</v>
      </c>
      <c r="B1762" t="s">
        <v>3704</v>
      </c>
      <c r="C1762" t="s">
        <v>7677</v>
      </c>
      <c r="E1762" t="s">
        <v>7678</v>
      </c>
      <c r="G1762" t="s">
        <v>4495</v>
      </c>
      <c r="H1762" t="s">
        <v>4496</v>
      </c>
      <c r="I1762" t="s">
        <v>4789</v>
      </c>
      <c r="J1762" t="s">
        <v>4790</v>
      </c>
      <c r="K1762" t="s">
        <v>4791</v>
      </c>
      <c r="L1762" t="s">
        <v>4827</v>
      </c>
    </row>
    <row r="1763" spans="1:12">
      <c r="A1763" t="s">
        <v>3705</v>
      </c>
      <c r="B1763" t="s">
        <v>3706</v>
      </c>
      <c r="C1763" t="s">
        <v>7679</v>
      </c>
      <c r="E1763" t="s">
        <v>7680</v>
      </c>
      <c r="G1763" t="s">
        <v>4495</v>
      </c>
      <c r="H1763" t="s">
        <v>4496</v>
      </c>
      <c r="I1763" t="s">
        <v>4789</v>
      </c>
      <c r="J1763" t="s">
        <v>4790</v>
      </c>
      <c r="K1763" t="s">
        <v>4791</v>
      </c>
      <c r="L1763" t="s">
        <v>4827</v>
      </c>
    </row>
    <row r="1764" spans="1:12">
      <c r="A1764" t="s">
        <v>3707</v>
      </c>
      <c r="B1764" t="s">
        <v>3708</v>
      </c>
      <c r="C1764" t="s">
        <v>7681</v>
      </c>
      <c r="E1764" t="s">
        <v>7682</v>
      </c>
      <c r="G1764" t="s">
        <v>4495</v>
      </c>
      <c r="H1764" t="s">
        <v>4496</v>
      </c>
      <c r="I1764" t="s">
        <v>4789</v>
      </c>
      <c r="J1764" t="s">
        <v>4790</v>
      </c>
      <c r="K1764" t="s">
        <v>4791</v>
      </c>
      <c r="L1764" t="s">
        <v>4827</v>
      </c>
    </row>
    <row r="1765" spans="1:12">
      <c r="A1765" t="s">
        <v>3709</v>
      </c>
      <c r="B1765" t="s">
        <v>3710</v>
      </c>
      <c r="C1765" t="s">
        <v>7683</v>
      </c>
      <c r="E1765" t="s">
        <v>7684</v>
      </c>
      <c r="G1765" t="s">
        <v>4495</v>
      </c>
      <c r="H1765" t="s">
        <v>4496</v>
      </c>
      <c r="I1765" t="s">
        <v>4789</v>
      </c>
      <c r="J1765" t="s">
        <v>4790</v>
      </c>
      <c r="K1765" t="s">
        <v>4791</v>
      </c>
      <c r="L1765" t="s">
        <v>4827</v>
      </c>
    </row>
    <row r="1766" spans="1:12">
      <c r="A1766" t="s">
        <v>3711</v>
      </c>
      <c r="B1766" t="s">
        <v>3712</v>
      </c>
      <c r="C1766" t="s">
        <v>7685</v>
      </c>
      <c r="E1766" t="s">
        <v>7686</v>
      </c>
      <c r="G1766" t="s">
        <v>4495</v>
      </c>
      <c r="H1766" t="s">
        <v>4496</v>
      </c>
      <c r="I1766" t="s">
        <v>4789</v>
      </c>
      <c r="J1766" t="s">
        <v>4790</v>
      </c>
      <c r="K1766" t="s">
        <v>4791</v>
      </c>
      <c r="L1766" t="s">
        <v>4827</v>
      </c>
    </row>
    <row r="1767" spans="1:12">
      <c r="A1767" t="s">
        <v>3713</v>
      </c>
      <c r="B1767" t="s">
        <v>3714</v>
      </c>
      <c r="C1767" t="s">
        <v>7687</v>
      </c>
      <c r="E1767" t="s">
        <v>7688</v>
      </c>
      <c r="G1767" t="s">
        <v>4495</v>
      </c>
      <c r="H1767" t="s">
        <v>4496</v>
      </c>
      <c r="I1767" t="s">
        <v>4789</v>
      </c>
      <c r="J1767" t="s">
        <v>4790</v>
      </c>
      <c r="K1767" t="s">
        <v>4791</v>
      </c>
      <c r="L1767" t="s">
        <v>4827</v>
      </c>
    </row>
    <row r="1768" spans="1:12">
      <c r="A1768" t="s">
        <v>3715</v>
      </c>
      <c r="B1768" t="s">
        <v>3716</v>
      </c>
      <c r="C1768" t="s">
        <v>7689</v>
      </c>
      <c r="E1768" t="s">
        <v>7690</v>
      </c>
      <c r="G1768" t="s">
        <v>4495</v>
      </c>
      <c r="H1768" t="s">
        <v>4496</v>
      </c>
      <c r="I1768" t="s">
        <v>4789</v>
      </c>
      <c r="J1768" t="s">
        <v>4790</v>
      </c>
      <c r="K1768" t="s">
        <v>4791</v>
      </c>
      <c r="L1768" t="s">
        <v>4827</v>
      </c>
    </row>
    <row r="1769" spans="1:12">
      <c r="A1769" t="s">
        <v>3717</v>
      </c>
      <c r="B1769" t="s">
        <v>3718</v>
      </c>
      <c r="C1769" t="s">
        <v>7691</v>
      </c>
      <c r="E1769" t="s">
        <v>7692</v>
      </c>
      <c r="G1769" t="s">
        <v>4495</v>
      </c>
      <c r="H1769" t="s">
        <v>4496</v>
      </c>
      <c r="I1769" t="s">
        <v>4789</v>
      </c>
      <c r="J1769" t="s">
        <v>4790</v>
      </c>
      <c r="K1769" t="s">
        <v>4791</v>
      </c>
      <c r="L1769" t="s">
        <v>4827</v>
      </c>
    </row>
    <row r="1770" spans="1:12">
      <c r="A1770" t="s">
        <v>3719</v>
      </c>
      <c r="B1770" t="s">
        <v>3720</v>
      </c>
      <c r="C1770" t="s">
        <v>7693</v>
      </c>
      <c r="E1770" t="s">
        <v>7694</v>
      </c>
      <c r="G1770" t="s">
        <v>4495</v>
      </c>
      <c r="H1770" t="s">
        <v>4496</v>
      </c>
      <c r="I1770" t="s">
        <v>4789</v>
      </c>
      <c r="J1770" t="s">
        <v>4790</v>
      </c>
      <c r="K1770" t="s">
        <v>4791</v>
      </c>
      <c r="L1770" t="s">
        <v>4827</v>
      </c>
    </row>
    <row r="1771" spans="1:12">
      <c r="A1771" t="s">
        <v>3721</v>
      </c>
      <c r="B1771" t="s">
        <v>3722</v>
      </c>
      <c r="C1771" t="s">
        <v>7695</v>
      </c>
      <c r="E1771" t="s">
        <v>7696</v>
      </c>
      <c r="G1771" t="s">
        <v>4495</v>
      </c>
      <c r="H1771" t="s">
        <v>4496</v>
      </c>
      <c r="I1771" t="s">
        <v>4789</v>
      </c>
      <c r="J1771" t="s">
        <v>4790</v>
      </c>
      <c r="K1771" t="s">
        <v>4791</v>
      </c>
      <c r="L1771" t="s">
        <v>4827</v>
      </c>
    </row>
    <row r="1772" spans="1:12">
      <c r="A1772" t="s">
        <v>3723</v>
      </c>
      <c r="B1772" t="s">
        <v>3724</v>
      </c>
      <c r="C1772" t="s">
        <v>7697</v>
      </c>
      <c r="E1772" t="s">
        <v>7698</v>
      </c>
      <c r="G1772" t="s">
        <v>4495</v>
      </c>
      <c r="H1772" t="s">
        <v>4496</v>
      </c>
      <c r="I1772" t="s">
        <v>4789</v>
      </c>
      <c r="J1772" t="s">
        <v>4790</v>
      </c>
      <c r="K1772" t="s">
        <v>4791</v>
      </c>
      <c r="L1772" t="s">
        <v>4827</v>
      </c>
    </row>
    <row r="1773" spans="1:12">
      <c r="A1773" t="s">
        <v>3725</v>
      </c>
      <c r="B1773" t="s">
        <v>3726</v>
      </c>
      <c r="C1773" t="s">
        <v>7699</v>
      </c>
      <c r="E1773" t="s">
        <v>7700</v>
      </c>
      <c r="G1773" t="s">
        <v>4495</v>
      </c>
      <c r="H1773" t="s">
        <v>4496</v>
      </c>
      <c r="I1773" t="s">
        <v>4789</v>
      </c>
      <c r="J1773" t="s">
        <v>4790</v>
      </c>
      <c r="K1773" t="s">
        <v>4791</v>
      </c>
      <c r="L1773" t="s">
        <v>4827</v>
      </c>
    </row>
    <row r="1774" spans="1:12">
      <c r="A1774" t="s">
        <v>3727</v>
      </c>
      <c r="B1774" t="s">
        <v>3728</v>
      </c>
      <c r="C1774" t="s">
        <v>7701</v>
      </c>
      <c r="E1774" t="s">
        <v>7702</v>
      </c>
      <c r="G1774" t="s">
        <v>4495</v>
      </c>
      <c r="H1774" t="s">
        <v>4496</v>
      </c>
      <c r="I1774" t="s">
        <v>4789</v>
      </c>
      <c r="J1774" t="s">
        <v>4790</v>
      </c>
      <c r="K1774" t="s">
        <v>4791</v>
      </c>
      <c r="L1774" t="s">
        <v>4827</v>
      </c>
    </row>
    <row r="1775" spans="1:12">
      <c r="A1775" t="s">
        <v>3729</v>
      </c>
      <c r="B1775" t="s">
        <v>3730</v>
      </c>
      <c r="C1775" t="s">
        <v>7703</v>
      </c>
      <c r="E1775" t="s">
        <v>7704</v>
      </c>
      <c r="G1775" t="s">
        <v>4495</v>
      </c>
      <c r="H1775" t="s">
        <v>4496</v>
      </c>
      <c r="I1775" t="s">
        <v>4789</v>
      </c>
      <c r="J1775" t="s">
        <v>4790</v>
      </c>
      <c r="K1775" t="s">
        <v>4791</v>
      </c>
      <c r="L1775" t="s">
        <v>4827</v>
      </c>
    </row>
    <row r="1776" spans="1:12">
      <c r="A1776" t="s">
        <v>3731</v>
      </c>
      <c r="B1776" t="s">
        <v>3732</v>
      </c>
      <c r="C1776" t="s">
        <v>7705</v>
      </c>
      <c r="E1776" t="s">
        <v>7706</v>
      </c>
      <c r="G1776" t="s">
        <v>4495</v>
      </c>
      <c r="H1776" t="s">
        <v>4496</v>
      </c>
      <c r="I1776" t="s">
        <v>4789</v>
      </c>
      <c r="J1776" t="s">
        <v>4790</v>
      </c>
      <c r="K1776" t="s">
        <v>4791</v>
      </c>
      <c r="L1776" t="s">
        <v>4827</v>
      </c>
    </row>
    <row r="1777" spans="1:12">
      <c r="A1777" t="s">
        <v>3733</v>
      </c>
      <c r="B1777" t="s">
        <v>3734</v>
      </c>
      <c r="C1777" t="s">
        <v>7707</v>
      </c>
      <c r="E1777" t="s">
        <v>7708</v>
      </c>
      <c r="G1777" t="s">
        <v>4495</v>
      </c>
      <c r="H1777" t="s">
        <v>4496</v>
      </c>
      <c r="I1777" t="s">
        <v>4789</v>
      </c>
      <c r="J1777" t="s">
        <v>4790</v>
      </c>
      <c r="K1777" t="s">
        <v>4791</v>
      </c>
      <c r="L1777" t="s">
        <v>4827</v>
      </c>
    </row>
    <row r="1778" spans="1:12">
      <c r="A1778" t="s">
        <v>3735</v>
      </c>
      <c r="B1778" t="s">
        <v>3736</v>
      </c>
      <c r="C1778" t="s">
        <v>7709</v>
      </c>
      <c r="E1778" t="s">
        <v>7710</v>
      </c>
      <c r="G1778" t="s">
        <v>4495</v>
      </c>
      <c r="H1778" t="s">
        <v>4496</v>
      </c>
      <c r="I1778" t="s">
        <v>4789</v>
      </c>
      <c r="J1778" t="s">
        <v>4790</v>
      </c>
      <c r="K1778" t="s">
        <v>4791</v>
      </c>
      <c r="L1778" t="s">
        <v>4827</v>
      </c>
    </row>
    <row r="1779" spans="1:12">
      <c r="A1779" t="s">
        <v>3737</v>
      </c>
      <c r="B1779" t="s">
        <v>3738</v>
      </c>
      <c r="C1779" t="s">
        <v>7711</v>
      </c>
      <c r="E1779" t="s">
        <v>7712</v>
      </c>
      <c r="G1779" t="s">
        <v>4495</v>
      </c>
      <c r="H1779" t="s">
        <v>4496</v>
      </c>
      <c r="I1779" t="s">
        <v>4789</v>
      </c>
      <c r="J1779" t="s">
        <v>4790</v>
      </c>
      <c r="K1779" t="s">
        <v>4791</v>
      </c>
      <c r="L1779" t="s">
        <v>4827</v>
      </c>
    </row>
    <row r="1780" spans="1:12">
      <c r="A1780" t="s">
        <v>3739</v>
      </c>
      <c r="B1780" t="s">
        <v>3740</v>
      </c>
      <c r="C1780" t="s">
        <v>7713</v>
      </c>
      <c r="E1780" t="s">
        <v>7714</v>
      </c>
      <c r="G1780" t="s">
        <v>4495</v>
      </c>
      <c r="H1780" t="s">
        <v>4496</v>
      </c>
      <c r="I1780" t="s">
        <v>4789</v>
      </c>
      <c r="J1780" t="s">
        <v>4790</v>
      </c>
      <c r="K1780" t="s">
        <v>4791</v>
      </c>
      <c r="L1780" t="s">
        <v>4827</v>
      </c>
    </row>
    <row r="1781" spans="1:12">
      <c r="A1781" t="s">
        <v>3741</v>
      </c>
      <c r="B1781" t="s">
        <v>3742</v>
      </c>
      <c r="C1781" t="s">
        <v>7715</v>
      </c>
      <c r="E1781" t="s">
        <v>7716</v>
      </c>
      <c r="G1781" t="s">
        <v>4495</v>
      </c>
      <c r="H1781" t="s">
        <v>4496</v>
      </c>
      <c r="I1781" t="s">
        <v>4789</v>
      </c>
      <c r="J1781" t="s">
        <v>4790</v>
      </c>
      <c r="K1781" t="s">
        <v>4791</v>
      </c>
      <c r="L1781" t="s">
        <v>4827</v>
      </c>
    </row>
    <row r="1782" spans="1:12">
      <c r="A1782" t="s">
        <v>3743</v>
      </c>
      <c r="B1782" t="s">
        <v>3744</v>
      </c>
      <c r="C1782" t="s">
        <v>7717</v>
      </c>
      <c r="E1782" t="s">
        <v>7718</v>
      </c>
      <c r="G1782" t="s">
        <v>4495</v>
      </c>
      <c r="H1782" t="s">
        <v>4496</v>
      </c>
      <c r="I1782" t="s">
        <v>4789</v>
      </c>
      <c r="J1782" t="s">
        <v>4790</v>
      </c>
      <c r="K1782" t="s">
        <v>4791</v>
      </c>
      <c r="L1782" t="s">
        <v>4827</v>
      </c>
    </row>
    <row r="1783" spans="1:12">
      <c r="A1783" t="s">
        <v>3745</v>
      </c>
      <c r="B1783" t="s">
        <v>3746</v>
      </c>
      <c r="C1783" t="s">
        <v>7719</v>
      </c>
      <c r="E1783" t="s">
        <v>7720</v>
      </c>
      <c r="G1783" t="s">
        <v>4495</v>
      </c>
      <c r="H1783" t="s">
        <v>4496</v>
      </c>
      <c r="I1783" t="s">
        <v>4789</v>
      </c>
      <c r="J1783" t="s">
        <v>4790</v>
      </c>
      <c r="K1783" t="s">
        <v>4791</v>
      </c>
      <c r="L1783" t="s">
        <v>4827</v>
      </c>
    </row>
    <row r="1784" spans="1:12">
      <c r="A1784" t="s">
        <v>3747</v>
      </c>
      <c r="B1784" t="s">
        <v>3748</v>
      </c>
      <c r="C1784" t="s">
        <v>7721</v>
      </c>
      <c r="E1784" t="s">
        <v>7722</v>
      </c>
      <c r="G1784" t="s">
        <v>4495</v>
      </c>
      <c r="H1784" t="s">
        <v>4496</v>
      </c>
      <c r="I1784" t="s">
        <v>4789</v>
      </c>
      <c r="J1784" t="s">
        <v>4790</v>
      </c>
      <c r="K1784" t="s">
        <v>4791</v>
      </c>
      <c r="L1784" t="s">
        <v>4827</v>
      </c>
    </row>
    <row r="1785" spans="1:12">
      <c r="A1785" t="s">
        <v>3749</v>
      </c>
      <c r="B1785" t="s">
        <v>3750</v>
      </c>
      <c r="C1785" t="s">
        <v>7723</v>
      </c>
      <c r="E1785" t="s">
        <v>7724</v>
      </c>
      <c r="G1785" t="s">
        <v>4495</v>
      </c>
      <c r="H1785" t="s">
        <v>4496</v>
      </c>
      <c r="I1785" t="s">
        <v>4789</v>
      </c>
      <c r="J1785" t="s">
        <v>4790</v>
      </c>
      <c r="K1785" t="s">
        <v>4791</v>
      </c>
      <c r="L1785" t="s">
        <v>4827</v>
      </c>
    </row>
    <row r="1786" spans="1:12">
      <c r="A1786" t="s">
        <v>3751</v>
      </c>
      <c r="B1786" t="s">
        <v>3752</v>
      </c>
      <c r="C1786" t="s">
        <v>7725</v>
      </c>
      <c r="E1786" t="s">
        <v>7726</v>
      </c>
      <c r="G1786" t="s">
        <v>4495</v>
      </c>
      <c r="H1786" t="s">
        <v>4496</v>
      </c>
      <c r="I1786" t="s">
        <v>4789</v>
      </c>
      <c r="J1786" t="s">
        <v>4790</v>
      </c>
      <c r="K1786" t="s">
        <v>4791</v>
      </c>
      <c r="L1786" t="s">
        <v>4827</v>
      </c>
    </row>
    <row r="1787" spans="1:12">
      <c r="A1787" t="s">
        <v>3753</v>
      </c>
      <c r="B1787" t="s">
        <v>3754</v>
      </c>
      <c r="C1787" t="s">
        <v>7727</v>
      </c>
      <c r="E1787" t="s">
        <v>7728</v>
      </c>
      <c r="G1787" t="s">
        <v>4495</v>
      </c>
      <c r="H1787" t="s">
        <v>4496</v>
      </c>
      <c r="I1787" t="s">
        <v>4789</v>
      </c>
      <c r="J1787" t="s">
        <v>4790</v>
      </c>
      <c r="K1787" t="s">
        <v>4791</v>
      </c>
      <c r="L1787" t="s">
        <v>4827</v>
      </c>
    </row>
    <row r="1788" spans="1:12">
      <c r="A1788" t="s">
        <v>3755</v>
      </c>
      <c r="B1788" t="s">
        <v>3756</v>
      </c>
      <c r="C1788" t="s">
        <v>7729</v>
      </c>
      <c r="E1788" t="s">
        <v>7730</v>
      </c>
      <c r="G1788" t="s">
        <v>4495</v>
      </c>
      <c r="H1788" t="s">
        <v>4496</v>
      </c>
      <c r="I1788" t="s">
        <v>4789</v>
      </c>
      <c r="J1788" t="s">
        <v>4790</v>
      </c>
      <c r="K1788" t="s">
        <v>4791</v>
      </c>
      <c r="L1788" t="s">
        <v>4827</v>
      </c>
    </row>
    <row r="1789" spans="1:12">
      <c r="A1789" t="s">
        <v>3757</v>
      </c>
      <c r="B1789" t="s">
        <v>3758</v>
      </c>
      <c r="C1789" t="s">
        <v>7731</v>
      </c>
      <c r="E1789" t="s">
        <v>7732</v>
      </c>
      <c r="G1789" t="s">
        <v>4495</v>
      </c>
      <c r="H1789" t="s">
        <v>4496</v>
      </c>
      <c r="I1789" t="s">
        <v>4789</v>
      </c>
      <c r="J1789" t="s">
        <v>4790</v>
      </c>
      <c r="K1789" t="s">
        <v>4791</v>
      </c>
      <c r="L1789" t="s">
        <v>4827</v>
      </c>
    </row>
    <row r="1790" spans="1:12">
      <c r="A1790" t="s">
        <v>3759</v>
      </c>
      <c r="B1790" t="s">
        <v>3760</v>
      </c>
      <c r="C1790" t="s">
        <v>7733</v>
      </c>
      <c r="E1790" t="s">
        <v>7734</v>
      </c>
      <c r="G1790" t="s">
        <v>4495</v>
      </c>
      <c r="H1790" t="s">
        <v>4496</v>
      </c>
      <c r="I1790" t="s">
        <v>4789</v>
      </c>
      <c r="J1790" t="s">
        <v>4790</v>
      </c>
      <c r="K1790" t="s">
        <v>4791</v>
      </c>
      <c r="L1790" t="s">
        <v>4827</v>
      </c>
    </row>
    <row r="1791" spans="1:12">
      <c r="A1791" t="s">
        <v>3761</v>
      </c>
      <c r="B1791" t="s">
        <v>3762</v>
      </c>
      <c r="C1791" t="s">
        <v>7735</v>
      </c>
      <c r="E1791" t="s">
        <v>7736</v>
      </c>
      <c r="G1791" t="s">
        <v>4495</v>
      </c>
      <c r="H1791" t="s">
        <v>4496</v>
      </c>
      <c r="I1791" t="s">
        <v>4789</v>
      </c>
      <c r="J1791" t="s">
        <v>4790</v>
      </c>
      <c r="K1791" t="s">
        <v>4791</v>
      </c>
      <c r="L1791" t="s">
        <v>4827</v>
      </c>
    </row>
    <row r="1792" spans="1:12">
      <c r="A1792" t="s">
        <v>3763</v>
      </c>
      <c r="B1792" t="s">
        <v>3764</v>
      </c>
      <c r="C1792" t="s">
        <v>7737</v>
      </c>
      <c r="E1792" t="s">
        <v>7738</v>
      </c>
      <c r="G1792" t="s">
        <v>4495</v>
      </c>
      <c r="H1792" t="s">
        <v>4496</v>
      </c>
      <c r="I1792" t="s">
        <v>4789</v>
      </c>
      <c r="J1792" t="s">
        <v>4790</v>
      </c>
      <c r="K1792" t="s">
        <v>4791</v>
      </c>
      <c r="L1792" t="s">
        <v>4827</v>
      </c>
    </row>
    <row r="1793" spans="1:24">
      <c r="A1793" t="s">
        <v>3765</v>
      </c>
      <c r="B1793" t="s">
        <v>3766</v>
      </c>
      <c r="C1793" t="s">
        <v>7739</v>
      </c>
      <c r="E1793" t="s">
        <v>7740</v>
      </c>
      <c r="G1793" t="s">
        <v>4495</v>
      </c>
      <c r="H1793" t="s">
        <v>4496</v>
      </c>
      <c r="I1793" t="s">
        <v>4789</v>
      </c>
      <c r="J1793" t="s">
        <v>4790</v>
      </c>
      <c r="K1793" t="s">
        <v>4791</v>
      </c>
      <c r="L1793" t="s">
        <v>4827</v>
      </c>
    </row>
    <row r="1794" spans="1:24">
      <c r="A1794" t="s">
        <v>3767</v>
      </c>
      <c r="B1794" t="s">
        <v>3768</v>
      </c>
      <c r="C1794" t="s">
        <v>7741</v>
      </c>
      <c r="E1794" t="s">
        <v>7742</v>
      </c>
      <c r="G1794" t="s">
        <v>4495</v>
      </c>
      <c r="H1794" t="s">
        <v>4496</v>
      </c>
      <c r="I1794" t="s">
        <v>4789</v>
      </c>
      <c r="J1794" t="s">
        <v>4790</v>
      </c>
      <c r="K1794" t="s">
        <v>4791</v>
      </c>
      <c r="L1794" t="s">
        <v>4827</v>
      </c>
    </row>
    <row r="1795" spans="1:24">
      <c r="A1795" t="s">
        <v>3769</v>
      </c>
      <c r="B1795" t="s">
        <v>3770</v>
      </c>
      <c r="C1795" t="s">
        <v>7743</v>
      </c>
      <c r="E1795" t="s">
        <v>7744</v>
      </c>
      <c r="G1795" t="s">
        <v>4495</v>
      </c>
      <c r="H1795" t="s">
        <v>4496</v>
      </c>
      <c r="I1795" t="s">
        <v>4789</v>
      </c>
      <c r="J1795" t="s">
        <v>4790</v>
      </c>
      <c r="K1795" t="s">
        <v>4791</v>
      </c>
      <c r="L1795" t="s">
        <v>4827</v>
      </c>
    </row>
    <row r="1796" spans="1:24">
      <c r="A1796" t="s">
        <v>3771</v>
      </c>
      <c r="B1796" t="s">
        <v>3772</v>
      </c>
      <c r="C1796" t="s">
        <v>7745</v>
      </c>
      <c r="E1796" t="s">
        <v>7746</v>
      </c>
      <c r="G1796" t="s">
        <v>4495</v>
      </c>
      <c r="H1796" t="s">
        <v>4496</v>
      </c>
      <c r="I1796" t="s">
        <v>4789</v>
      </c>
      <c r="J1796" t="s">
        <v>4790</v>
      </c>
      <c r="K1796" t="s">
        <v>4791</v>
      </c>
      <c r="L1796" t="s">
        <v>7747</v>
      </c>
    </row>
    <row r="1797" spans="1:24">
      <c r="A1797" t="s">
        <v>3773</v>
      </c>
      <c r="B1797" t="s">
        <v>3774</v>
      </c>
      <c r="C1797" t="s">
        <v>7745</v>
      </c>
      <c r="E1797" t="s">
        <v>7748</v>
      </c>
      <c r="G1797" t="s">
        <v>4495</v>
      </c>
      <c r="H1797" t="s">
        <v>4496</v>
      </c>
      <c r="I1797" t="s">
        <v>4789</v>
      </c>
      <c r="J1797" t="s">
        <v>4790</v>
      </c>
      <c r="K1797" t="s">
        <v>4791</v>
      </c>
      <c r="L1797" t="s">
        <v>7747</v>
      </c>
    </row>
    <row r="1798" spans="1:24">
      <c r="A1798" t="s">
        <v>3775</v>
      </c>
      <c r="B1798" t="s">
        <v>3776</v>
      </c>
      <c r="C1798" t="s">
        <v>7749</v>
      </c>
      <c r="D1798" t="s">
        <v>7750</v>
      </c>
      <c r="E1798" t="s">
        <v>7751</v>
      </c>
      <c r="G1798" t="s">
        <v>4504</v>
      </c>
      <c r="H1798" t="s">
        <v>7752</v>
      </c>
      <c r="I1798" t="s">
        <v>7753</v>
      </c>
      <c r="J1798" t="s">
        <v>7754</v>
      </c>
      <c r="K1798" t="s">
        <v>7755</v>
      </c>
    </row>
    <row r="1799" spans="1:24">
      <c r="A1799" t="s">
        <v>3777</v>
      </c>
      <c r="B1799" t="s">
        <v>3778</v>
      </c>
      <c r="C1799" t="s">
        <v>7756</v>
      </c>
      <c r="E1799" t="s">
        <v>7757</v>
      </c>
      <c r="G1799" t="s">
        <v>4504</v>
      </c>
      <c r="H1799" t="s">
        <v>4685</v>
      </c>
      <c r="I1799" t="s">
        <v>4686</v>
      </c>
      <c r="J1799" t="s">
        <v>4687</v>
      </c>
      <c r="K1799" t="s">
        <v>6687</v>
      </c>
      <c r="L1799" t="s">
        <v>7758</v>
      </c>
    </row>
    <row r="1800" spans="1:24">
      <c r="A1800" t="s">
        <v>3779</v>
      </c>
      <c r="B1800" t="s">
        <v>3780</v>
      </c>
      <c r="C1800" t="s">
        <v>4635</v>
      </c>
      <c r="E1800" t="s">
        <v>5367</v>
      </c>
      <c r="G1800" t="s">
        <v>4504</v>
      </c>
      <c r="H1800" t="s">
        <v>4514</v>
      </c>
      <c r="I1800" t="s">
        <v>4637</v>
      </c>
      <c r="J1800" t="s">
        <v>4638</v>
      </c>
      <c r="K1800" t="s">
        <v>4639</v>
      </c>
      <c r="L1800" t="s">
        <v>4640</v>
      </c>
      <c r="M1800" t="s">
        <v>4641</v>
      </c>
      <c r="N1800" t="s">
        <v>4642</v>
      </c>
      <c r="O1800" t="s">
        <v>4643</v>
      </c>
      <c r="P1800" t="s">
        <v>4644</v>
      </c>
      <c r="Q1800" t="s">
        <v>4645</v>
      </c>
      <c r="R1800" t="s">
        <v>4646</v>
      </c>
      <c r="S1800" t="s">
        <v>4647</v>
      </c>
      <c r="T1800" t="s">
        <v>4648</v>
      </c>
      <c r="U1800" t="s">
        <v>4649</v>
      </c>
      <c r="V1800" t="s">
        <v>4650</v>
      </c>
      <c r="W1800" t="s">
        <v>4651</v>
      </c>
    </row>
    <row r="1801" spans="1:24">
      <c r="A1801" t="s">
        <v>4316</v>
      </c>
      <c r="B1801" t="s">
        <v>4317</v>
      </c>
      <c r="C1801" t="s">
        <v>7759</v>
      </c>
      <c r="E1801" t="s">
        <v>7760</v>
      </c>
      <c r="G1801" t="s">
        <v>4504</v>
      </c>
      <c r="H1801" t="s">
        <v>4592</v>
      </c>
      <c r="I1801" t="s">
        <v>4593</v>
      </c>
      <c r="J1801" t="s">
        <v>4594</v>
      </c>
      <c r="K1801" t="s">
        <v>4595</v>
      </c>
      <c r="L1801" t="s">
        <v>4596</v>
      </c>
      <c r="M1801" t="s">
        <v>4597</v>
      </c>
      <c r="N1801" t="s">
        <v>4665</v>
      </c>
      <c r="O1801" t="s">
        <v>4666</v>
      </c>
      <c r="P1801" t="s">
        <v>4667</v>
      </c>
      <c r="Q1801" t="s">
        <v>4745</v>
      </c>
      <c r="R1801" t="s">
        <v>7761</v>
      </c>
      <c r="S1801" t="s">
        <v>7762</v>
      </c>
      <c r="T1801" t="s">
        <v>7763</v>
      </c>
      <c r="U1801" t="s">
        <v>7764</v>
      </c>
      <c r="V1801" t="s">
        <v>7765</v>
      </c>
      <c r="W1801" t="s">
        <v>7766</v>
      </c>
      <c r="X1801" t="s">
        <v>7767</v>
      </c>
    </row>
    <row r="1802" spans="1:24">
      <c r="A1802" t="s">
        <v>4350</v>
      </c>
      <c r="B1802" t="s">
        <v>4351</v>
      </c>
      <c r="C1802" t="s">
        <v>7768</v>
      </c>
      <c r="E1802" t="s">
        <v>7769</v>
      </c>
      <c r="G1802" t="s">
        <v>4495</v>
      </c>
      <c r="H1802" t="s">
        <v>4496</v>
      </c>
      <c r="I1802" t="s">
        <v>4497</v>
      </c>
      <c r="J1802" t="s">
        <v>4498</v>
      </c>
      <c r="K1802" t="s">
        <v>5902</v>
      </c>
      <c r="L1802" t="s">
        <v>7406</v>
      </c>
    </row>
    <row r="1803" spans="1:24">
      <c r="A1803" t="s">
        <v>3781</v>
      </c>
      <c r="B1803" t="s">
        <v>3782</v>
      </c>
      <c r="C1803" t="s">
        <v>7768</v>
      </c>
      <c r="E1803" t="s">
        <v>7770</v>
      </c>
      <c r="G1803" t="s">
        <v>4495</v>
      </c>
      <c r="H1803" t="s">
        <v>4496</v>
      </c>
      <c r="I1803" t="s">
        <v>4497</v>
      </c>
      <c r="J1803" t="s">
        <v>4498</v>
      </c>
      <c r="K1803" t="s">
        <v>5902</v>
      </c>
      <c r="L1803" t="s">
        <v>7406</v>
      </c>
    </row>
    <row r="1804" spans="1:24">
      <c r="A1804" t="s">
        <v>4342</v>
      </c>
      <c r="B1804" t="s">
        <v>4343</v>
      </c>
      <c r="C1804" t="s">
        <v>5893</v>
      </c>
      <c r="E1804" t="s">
        <v>7771</v>
      </c>
      <c r="G1804" t="s">
        <v>4495</v>
      </c>
      <c r="H1804" t="s">
        <v>4496</v>
      </c>
      <c r="I1804" t="s">
        <v>4789</v>
      </c>
      <c r="J1804" t="s">
        <v>4790</v>
      </c>
      <c r="K1804" t="s">
        <v>4791</v>
      </c>
      <c r="L1804" t="s">
        <v>5895</v>
      </c>
    </row>
    <row r="1805" spans="1:24">
      <c r="A1805" t="s">
        <v>4354</v>
      </c>
      <c r="B1805" t="s">
        <v>4355</v>
      </c>
      <c r="C1805" t="s">
        <v>7772</v>
      </c>
      <c r="E1805" t="s">
        <v>7773</v>
      </c>
      <c r="G1805" t="s">
        <v>4495</v>
      </c>
      <c r="H1805" t="s">
        <v>4496</v>
      </c>
      <c r="I1805" t="s">
        <v>4679</v>
      </c>
      <c r="J1805" t="s">
        <v>4680</v>
      </c>
      <c r="K1805" t="s">
        <v>5756</v>
      </c>
      <c r="L1805" t="s">
        <v>5757</v>
      </c>
    </row>
    <row r="1806" spans="1:24">
      <c r="A1806" t="s">
        <v>3783</v>
      </c>
      <c r="B1806" t="s">
        <v>3784</v>
      </c>
      <c r="C1806" t="s">
        <v>7774</v>
      </c>
      <c r="E1806" t="s">
        <v>7775</v>
      </c>
      <c r="G1806" t="s">
        <v>4504</v>
      </c>
      <c r="H1806" t="s">
        <v>4685</v>
      </c>
      <c r="I1806" t="s">
        <v>4686</v>
      </c>
      <c r="J1806" t="s">
        <v>4687</v>
      </c>
      <c r="K1806" t="s">
        <v>6687</v>
      </c>
      <c r="L1806" t="s">
        <v>7758</v>
      </c>
    </row>
    <row r="1807" spans="1:24">
      <c r="A1807" t="s">
        <v>3785</v>
      </c>
      <c r="B1807" t="s">
        <v>3786</v>
      </c>
      <c r="C1807" t="s">
        <v>7774</v>
      </c>
      <c r="E1807" t="s">
        <v>7775</v>
      </c>
      <c r="G1807" t="s">
        <v>4504</v>
      </c>
      <c r="H1807" t="s">
        <v>4685</v>
      </c>
      <c r="I1807" t="s">
        <v>4686</v>
      </c>
      <c r="J1807" t="s">
        <v>4687</v>
      </c>
      <c r="K1807" t="s">
        <v>6687</v>
      </c>
      <c r="L1807" t="s">
        <v>7758</v>
      </c>
    </row>
    <row r="1808" spans="1:24">
      <c r="A1808" t="s">
        <v>3787</v>
      </c>
      <c r="B1808" t="s">
        <v>3788</v>
      </c>
      <c r="C1808" t="s">
        <v>7774</v>
      </c>
      <c r="E1808" t="s">
        <v>7775</v>
      </c>
      <c r="G1808" t="s">
        <v>4504</v>
      </c>
      <c r="H1808" t="s">
        <v>4685</v>
      </c>
      <c r="I1808" t="s">
        <v>4686</v>
      </c>
      <c r="J1808" t="s">
        <v>4687</v>
      </c>
      <c r="K1808" t="s">
        <v>6687</v>
      </c>
      <c r="L1808" t="s">
        <v>7758</v>
      </c>
    </row>
    <row r="1809" spans="1:22">
      <c r="A1809" t="s">
        <v>3789</v>
      </c>
      <c r="B1809" t="s">
        <v>3790</v>
      </c>
      <c r="C1809" t="s">
        <v>7774</v>
      </c>
      <c r="E1809" t="s">
        <v>7775</v>
      </c>
      <c r="G1809" t="s">
        <v>4504</v>
      </c>
      <c r="H1809" t="s">
        <v>4685</v>
      </c>
      <c r="I1809" t="s">
        <v>4686</v>
      </c>
      <c r="J1809" t="s">
        <v>4687</v>
      </c>
      <c r="K1809" t="s">
        <v>6687</v>
      </c>
      <c r="L1809" t="s">
        <v>7758</v>
      </c>
    </row>
    <row r="1810" spans="1:22">
      <c r="A1810" t="s">
        <v>3791</v>
      </c>
      <c r="B1810" t="s">
        <v>3792</v>
      </c>
      <c r="C1810" t="s">
        <v>7774</v>
      </c>
      <c r="E1810" t="s">
        <v>7775</v>
      </c>
      <c r="G1810" t="s">
        <v>4504</v>
      </c>
      <c r="H1810" t="s">
        <v>4685</v>
      </c>
      <c r="I1810" t="s">
        <v>4686</v>
      </c>
      <c r="J1810" t="s">
        <v>4687</v>
      </c>
      <c r="K1810" t="s">
        <v>6687</v>
      </c>
      <c r="L1810" t="s">
        <v>7758</v>
      </c>
    </row>
    <row r="1811" spans="1:22">
      <c r="A1811" t="s">
        <v>3793</v>
      </c>
      <c r="B1811" t="s">
        <v>3794</v>
      </c>
      <c r="C1811" t="s">
        <v>7774</v>
      </c>
      <c r="E1811" t="s">
        <v>7775</v>
      </c>
      <c r="G1811" t="s">
        <v>4504</v>
      </c>
      <c r="H1811" t="s">
        <v>4685</v>
      </c>
      <c r="I1811" t="s">
        <v>4686</v>
      </c>
      <c r="J1811" t="s">
        <v>4687</v>
      </c>
      <c r="K1811" t="s">
        <v>6687</v>
      </c>
      <c r="L1811" t="s">
        <v>7758</v>
      </c>
    </row>
    <row r="1812" spans="1:22">
      <c r="A1812" t="s">
        <v>4402</v>
      </c>
      <c r="B1812" t="s">
        <v>4403</v>
      </c>
      <c r="C1812" t="s">
        <v>7776</v>
      </c>
      <c r="E1812" t="s">
        <v>7777</v>
      </c>
      <c r="G1812" t="s">
        <v>4495</v>
      </c>
      <c r="H1812" t="s">
        <v>4551</v>
      </c>
      <c r="I1812" t="s">
        <v>4552</v>
      </c>
      <c r="J1812" t="s">
        <v>4722</v>
      </c>
      <c r="K1812" t="s">
        <v>4723</v>
      </c>
      <c r="L1812" t="s">
        <v>5622</v>
      </c>
    </row>
    <row r="1813" spans="1:22">
      <c r="A1813" t="s">
        <v>3795</v>
      </c>
      <c r="B1813" t="s">
        <v>3796</v>
      </c>
      <c r="C1813" t="s">
        <v>7778</v>
      </c>
      <c r="E1813" t="s">
        <v>7779</v>
      </c>
      <c r="G1813" t="s">
        <v>4504</v>
      </c>
      <c r="H1813" t="s">
        <v>4505</v>
      </c>
      <c r="I1813" t="s">
        <v>4628</v>
      </c>
      <c r="J1813" t="s">
        <v>4774</v>
      </c>
      <c r="K1813" t="s">
        <v>4821</v>
      </c>
      <c r="L1813" t="s">
        <v>7780</v>
      </c>
      <c r="M1813" t="s">
        <v>7781</v>
      </c>
    </row>
    <row r="1814" spans="1:22">
      <c r="A1814" t="s">
        <v>3797</v>
      </c>
      <c r="B1814" t="s">
        <v>3798</v>
      </c>
      <c r="C1814" t="s">
        <v>7778</v>
      </c>
      <c r="E1814" t="s">
        <v>7782</v>
      </c>
      <c r="G1814" t="s">
        <v>4504</v>
      </c>
      <c r="H1814" t="s">
        <v>4505</v>
      </c>
      <c r="I1814" t="s">
        <v>4628</v>
      </c>
      <c r="J1814" t="s">
        <v>4774</v>
      </c>
      <c r="K1814" t="s">
        <v>4821</v>
      </c>
      <c r="L1814" t="s">
        <v>7780</v>
      </c>
      <c r="M1814" t="s">
        <v>7781</v>
      </c>
    </row>
    <row r="1815" spans="1:22">
      <c r="A1815" t="s">
        <v>3800</v>
      </c>
      <c r="B1815" t="s">
        <v>3801</v>
      </c>
      <c r="C1815" t="s">
        <v>7778</v>
      </c>
      <c r="E1815" t="s">
        <v>7783</v>
      </c>
      <c r="G1815" t="s">
        <v>4504</v>
      </c>
      <c r="H1815" t="s">
        <v>4505</v>
      </c>
      <c r="I1815" t="s">
        <v>4628</v>
      </c>
      <c r="J1815" t="s">
        <v>4774</v>
      </c>
      <c r="K1815" t="s">
        <v>4821</v>
      </c>
      <c r="L1815" t="s">
        <v>7780</v>
      </c>
      <c r="M1815" t="s">
        <v>7781</v>
      </c>
    </row>
    <row r="1816" spans="1:22">
      <c r="A1816" t="s">
        <v>3802</v>
      </c>
      <c r="B1816" t="s">
        <v>3803</v>
      </c>
      <c r="C1816" t="s">
        <v>7386</v>
      </c>
      <c r="E1816" t="s">
        <v>7784</v>
      </c>
      <c r="G1816" t="s">
        <v>4504</v>
      </c>
      <c r="H1816" t="s">
        <v>4685</v>
      </c>
      <c r="I1816" t="s">
        <v>4686</v>
      </c>
      <c r="J1816" t="s">
        <v>4687</v>
      </c>
      <c r="K1816" t="s">
        <v>4688</v>
      </c>
      <c r="L1816" t="s">
        <v>4693</v>
      </c>
    </row>
    <row r="1817" spans="1:22">
      <c r="A1817" t="s">
        <v>3804</v>
      </c>
      <c r="B1817" t="s">
        <v>3805</v>
      </c>
      <c r="C1817" t="s">
        <v>7386</v>
      </c>
      <c r="E1817" t="s">
        <v>7784</v>
      </c>
      <c r="G1817" t="s">
        <v>4504</v>
      </c>
      <c r="H1817" t="s">
        <v>4685</v>
      </c>
      <c r="I1817" t="s">
        <v>4686</v>
      </c>
      <c r="J1817" t="s">
        <v>4687</v>
      </c>
      <c r="K1817" t="s">
        <v>4688</v>
      </c>
      <c r="L1817" t="s">
        <v>4693</v>
      </c>
    </row>
    <row r="1818" spans="1:22">
      <c r="A1818" t="s">
        <v>3806</v>
      </c>
      <c r="B1818" t="s">
        <v>3807</v>
      </c>
      <c r="C1818" t="s">
        <v>7245</v>
      </c>
      <c r="E1818" t="s">
        <v>7785</v>
      </c>
      <c r="G1818" t="s">
        <v>4504</v>
      </c>
      <c r="H1818" t="s">
        <v>4514</v>
      </c>
      <c r="I1818" t="s">
        <v>4637</v>
      </c>
      <c r="J1818" t="s">
        <v>4638</v>
      </c>
      <c r="K1818" t="s">
        <v>4639</v>
      </c>
      <c r="L1818" t="s">
        <v>4640</v>
      </c>
      <c r="M1818" t="s">
        <v>4755</v>
      </c>
      <c r="N1818" t="s">
        <v>4756</v>
      </c>
      <c r="O1818" t="s">
        <v>4757</v>
      </c>
      <c r="P1818" t="s">
        <v>4758</v>
      </c>
      <c r="Q1818" t="s">
        <v>4759</v>
      </c>
      <c r="R1818" t="s">
        <v>6892</v>
      </c>
      <c r="S1818" t="s">
        <v>7208</v>
      </c>
      <c r="T1818" t="s">
        <v>7209</v>
      </c>
      <c r="U1818" t="s">
        <v>7210</v>
      </c>
      <c r="V1818" t="s">
        <v>7247</v>
      </c>
    </row>
    <row r="1819" spans="1:22">
      <c r="A1819" t="s">
        <v>3808</v>
      </c>
      <c r="B1819" t="s">
        <v>3809</v>
      </c>
      <c r="C1819" t="s">
        <v>7245</v>
      </c>
      <c r="E1819" t="s">
        <v>7785</v>
      </c>
      <c r="G1819" t="s">
        <v>4504</v>
      </c>
      <c r="H1819" t="s">
        <v>4514</v>
      </c>
      <c r="I1819" t="s">
        <v>4637</v>
      </c>
      <c r="J1819" t="s">
        <v>4638</v>
      </c>
      <c r="K1819" t="s">
        <v>4639</v>
      </c>
      <c r="L1819" t="s">
        <v>4640</v>
      </c>
      <c r="M1819" t="s">
        <v>4755</v>
      </c>
      <c r="N1819" t="s">
        <v>4756</v>
      </c>
      <c r="O1819" t="s">
        <v>4757</v>
      </c>
      <c r="P1819" t="s">
        <v>4758</v>
      </c>
      <c r="Q1819" t="s">
        <v>4759</v>
      </c>
      <c r="R1819" t="s">
        <v>6892</v>
      </c>
      <c r="S1819" t="s">
        <v>7208</v>
      </c>
      <c r="T1819" t="s">
        <v>7209</v>
      </c>
      <c r="U1819" t="s">
        <v>7210</v>
      </c>
      <c r="V1819" t="s">
        <v>7247</v>
      </c>
    </row>
    <row r="1820" spans="1:22">
      <c r="A1820" t="s">
        <v>3810</v>
      </c>
      <c r="B1820" t="s">
        <v>3811</v>
      </c>
      <c r="C1820" t="s">
        <v>7245</v>
      </c>
      <c r="E1820" t="s">
        <v>7785</v>
      </c>
      <c r="G1820" t="s">
        <v>4504</v>
      </c>
      <c r="H1820" t="s">
        <v>4514</v>
      </c>
      <c r="I1820" t="s">
        <v>4637</v>
      </c>
      <c r="J1820" t="s">
        <v>4638</v>
      </c>
      <c r="K1820" t="s">
        <v>4639</v>
      </c>
      <c r="L1820" t="s">
        <v>4640</v>
      </c>
      <c r="M1820" t="s">
        <v>4755</v>
      </c>
      <c r="N1820" t="s">
        <v>4756</v>
      </c>
      <c r="O1820" t="s">
        <v>4757</v>
      </c>
      <c r="P1820" t="s">
        <v>4758</v>
      </c>
      <c r="Q1820" t="s">
        <v>4759</v>
      </c>
      <c r="R1820" t="s">
        <v>6892</v>
      </c>
      <c r="S1820" t="s">
        <v>7208</v>
      </c>
      <c r="T1820" t="s">
        <v>7209</v>
      </c>
      <c r="U1820" t="s">
        <v>7210</v>
      </c>
      <c r="V1820" t="s">
        <v>7247</v>
      </c>
    </row>
    <row r="1821" spans="1:22">
      <c r="A1821" t="s">
        <v>3812</v>
      </c>
      <c r="B1821" t="s">
        <v>3813</v>
      </c>
      <c r="C1821" t="s">
        <v>7245</v>
      </c>
      <c r="E1821" t="s">
        <v>7785</v>
      </c>
      <c r="G1821" t="s">
        <v>4504</v>
      </c>
      <c r="H1821" t="s">
        <v>4514</v>
      </c>
      <c r="I1821" t="s">
        <v>4637</v>
      </c>
      <c r="J1821" t="s">
        <v>4638</v>
      </c>
      <c r="K1821" t="s">
        <v>4639</v>
      </c>
      <c r="L1821" t="s">
        <v>4640</v>
      </c>
      <c r="M1821" t="s">
        <v>4755</v>
      </c>
      <c r="N1821" t="s">
        <v>4756</v>
      </c>
      <c r="O1821" t="s">
        <v>4757</v>
      </c>
      <c r="P1821" t="s">
        <v>4758</v>
      </c>
      <c r="Q1821" t="s">
        <v>4759</v>
      </c>
      <c r="R1821" t="s">
        <v>6892</v>
      </c>
      <c r="S1821" t="s">
        <v>7208</v>
      </c>
      <c r="T1821" t="s">
        <v>7209</v>
      </c>
      <c r="U1821" t="s">
        <v>7210</v>
      </c>
      <c r="V1821" t="s">
        <v>7247</v>
      </c>
    </row>
    <row r="1822" spans="1:22">
      <c r="A1822" t="s">
        <v>3814</v>
      </c>
      <c r="B1822" t="s">
        <v>3815</v>
      </c>
      <c r="C1822" t="s">
        <v>7245</v>
      </c>
      <c r="E1822" t="s">
        <v>7785</v>
      </c>
      <c r="G1822" t="s">
        <v>4504</v>
      </c>
      <c r="H1822" t="s">
        <v>4514</v>
      </c>
      <c r="I1822" t="s">
        <v>4637</v>
      </c>
      <c r="J1822" t="s">
        <v>4638</v>
      </c>
      <c r="K1822" t="s">
        <v>4639</v>
      </c>
      <c r="L1822" t="s">
        <v>4640</v>
      </c>
      <c r="M1822" t="s">
        <v>4755</v>
      </c>
      <c r="N1822" t="s">
        <v>4756</v>
      </c>
      <c r="O1822" t="s">
        <v>4757</v>
      </c>
      <c r="P1822" t="s">
        <v>4758</v>
      </c>
      <c r="Q1822" t="s">
        <v>4759</v>
      </c>
      <c r="R1822" t="s">
        <v>6892</v>
      </c>
      <c r="S1822" t="s">
        <v>7208</v>
      </c>
      <c r="T1822" t="s">
        <v>7209</v>
      </c>
      <c r="U1822" t="s">
        <v>7210</v>
      </c>
      <c r="V1822" t="s">
        <v>7247</v>
      </c>
    </row>
    <row r="1823" spans="1:22">
      <c r="A1823" t="s">
        <v>3816</v>
      </c>
      <c r="B1823" t="s">
        <v>3817</v>
      </c>
      <c r="C1823" t="s">
        <v>7245</v>
      </c>
      <c r="E1823" t="s">
        <v>7785</v>
      </c>
      <c r="G1823" t="s">
        <v>4504</v>
      </c>
      <c r="H1823" t="s">
        <v>4514</v>
      </c>
      <c r="I1823" t="s">
        <v>4637</v>
      </c>
      <c r="J1823" t="s">
        <v>4638</v>
      </c>
      <c r="K1823" t="s">
        <v>4639</v>
      </c>
      <c r="L1823" t="s">
        <v>4640</v>
      </c>
      <c r="M1823" t="s">
        <v>4755</v>
      </c>
      <c r="N1823" t="s">
        <v>4756</v>
      </c>
      <c r="O1823" t="s">
        <v>4757</v>
      </c>
      <c r="P1823" t="s">
        <v>4758</v>
      </c>
      <c r="Q1823" t="s">
        <v>4759</v>
      </c>
      <c r="R1823" t="s">
        <v>6892</v>
      </c>
      <c r="S1823" t="s">
        <v>7208</v>
      </c>
      <c r="T1823" t="s">
        <v>7209</v>
      </c>
      <c r="U1823" t="s">
        <v>7210</v>
      </c>
      <c r="V1823" t="s">
        <v>7247</v>
      </c>
    </row>
    <row r="1824" spans="1:22">
      <c r="A1824" t="s">
        <v>3818</v>
      </c>
      <c r="B1824" t="s">
        <v>3819</v>
      </c>
      <c r="C1824" t="s">
        <v>7245</v>
      </c>
      <c r="E1824" t="s">
        <v>7785</v>
      </c>
      <c r="G1824" t="s">
        <v>4504</v>
      </c>
      <c r="H1824" t="s">
        <v>4514</v>
      </c>
      <c r="I1824" t="s">
        <v>4637</v>
      </c>
      <c r="J1824" t="s">
        <v>4638</v>
      </c>
      <c r="K1824" t="s">
        <v>4639</v>
      </c>
      <c r="L1824" t="s">
        <v>4640</v>
      </c>
      <c r="M1824" t="s">
        <v>4755</v>
      </c>
      <c r="N1824" t="s">
        <v>4756</v>
      </c>
      <c r="O1824" t="s">
        <v>4757</v>
      </c>
      <c r="P1824" t="s">
        <v>4758</v>
      </c>
      <c r="Q1824" t="s">
        <v>4759</v>
      </c>
      <c r="R1824" t="s">
        <v>6892</v>
      </c>
      <c r="S1824" t="s">
        <v>7208</v>
      </c>
      <c r="T1824" t="s">
        <v>7209</v>
      </c>
      <c r="U1824" t="s">
        <v>7210</v>
      </c>
      <c r="V1824" t="s">
        <v>7247</v>
      </c>
    </row>
    <row r="1825" spans="1:25">
      <c r="A1825" t="s">
        <v>3820</v>
      </c>
      <c r="B1825" t="s">
        <v>3821</v>
      </c>
      <c r="C1825" t="s">
        <v>7786</v>
      </c>
      <c r="E1825" t="s">
        <v>7787</v>
      </c>
      <c r="G1825" t="s">
        <v>4504</v>
      </c>
      <c r="H1825" t="s">
        <v>4505</v>
      </c>
      <c r="I1825" t="s">
        <v>4628</v>
      </c>
      <c r="J1825" t="s">
        <v>4774</v>
      </c>
      <c r="K1825" t="s">
        <v>4821</v>
      </c>
      <c r="L1825" t="s">
        <v>7780</v>
      </c>
      <c r="M1825" t="s">
        <v>7781</v>
      </c>
    </row>
    <row r="1826" spans="1:25">
      <c r="A1826" t="s">
        <v>3822</v>
      </c>
      <c r="B1826" t="s">
        <v>3823</v>
      </c>
      <c r="C1826" t="s">
        <v>7786</v>
      </c>
      <c r="E1826" t="s">
        <v>7788</v>
      </c>
      <c r="G1826" t="s">
        <v>4504</v>
      </c>
      <c r="H1826" t="s">
        <v>4505</v>
      </c>
      <c r="I1826" t="s">
        <v>4628</v>
      </c>
      <c r="J1826" t="s">
        <v>4774</v>
      </c>
      <c r="K1826" t="s">
        <v>4821</v>
      </c>
      <c r="L1826" t="s">
        <v>7780</v>
      </c>
      <c r="M1826" t="s">
        <v>7781</v>
      </c>
    </row>
    <row r="1827" spans="1:25">
      <c r="A1827" t="s">
        <v>3824</v>
      </c>
      <c r="B1827" t="s">
        <v>3825</v>
      </c>
      <c r="C1827" t="s">
        <v>7789</v>
      </c>
      <c r="E1827" t="s">
        <v>7790</v>
      </c>
      <c r="G1827" t="s">
        <v>4504</v>
      </c>
      <c r="H1827" t="s">
        <v>4536</v>
      </c>
      <c r="I1827" t="s">
        <v>4537</v>
      </c>
      <c r="J1827" t="s">
        <v>4538</v>
      </c>
      <c r="K1827" t="s">
        <v>4539</v>
      </c>
      <c r="L1827" t="s">
        <v>4540</v>
      </c>
      <c r="M1827" t="s">
        <v>4541</v>
      </c>
      <c r="N1827" t="s">
        <v>4542</v>
      </c>
      <c r="O1827" t="s">
        <v>4543</v>
      </c>
      <c r="P1827" t="s">
        <v>4544</v>
      </c>
    </row>
    <row r="1828" spans="1:25">
      <c r="A1828" t="s">
        <v>3826</v>
      </c>
      <c r="B1828" t="s">
        <v>3827</v>
      </c>
      <c r="C1828" t="s">
        <v>7789</v>
      </c>
      <c r="E1828" t="s">
        <v>7791</v>
      </c>
      <c r="G1828" t="s">
        <v>4504</v>
      </c>
      <c r="H1828" t="s">
        <v>4536</v>
      </c>
      <c r="I1828" t="s">
        <v>4537</v>
      </c>
      <c r="J1828" t="s">
        <v>4538</v>
      </c>
      <c r="K1828" t="s">
        <v>4539</v>
      </c>
      <c r="L1828" t="s">
        <v>4540</v>
      </c>
      <c r="M1828" t="s">
        <v>4541</v>
      </c>
      <c r="N1828" t="s">
        <v>4542</v>
      </c>
      <c r="O1828" t="s">
        <v>4543</v>
      </c>
      <c r="P1828" t="s">
        <v>4544</v>
      </c>
    </row>
    <row r="1829" spans="1:25">
      <c r="A1829" t="s">
        <v>3828</v>
      </c>
      <c r="B1829" t="s">
        <v>3829</v>
      </c>
      <c r="C1829" t="s">
        <v>7789</v>
      </c>
      <c r="E1829" t="s">
        <v>7792</v>
      </c>
      <c r="G1829" t="s">
        <v>4504</v>
      </c>
      <c r="H1829" t="s">
        <v>4536</v>
      </c>
      <c r="I1829" t="s">
        <v>4537</v>
      </c>
      <c r="J1829" t="s">
        <v>4538</v>
      </c>
      <c r="K1829" t="s">
        <v>4539</v>
      </c>
      <c r="L1829" t="s">
        <v>4540</v>
      </c>
      <c r="M1829" t="s">
        <v>4541</v>
      </c>
      <c r="N1829" t="s">
        <v>4542</v>
      </c>
      <c r="O1829" t="s">
        <v>4543</v>
      </c>
      <c r="P1829" t="s">
        <v>4544</v>
      </c>
    </row>
    <row r="1830" spans="1:25">
      <c r="A1830" t="s">
        <v>3830</v>
      </c>
      <c r="B1830" t="s">
        <v>3831</v>
      </c>
      <c r="C1830" t="s">
        <v>7793</v>
      </c>
      <c r="E1830" t="s">
        <v>7794</v>
      </c>
      <c r="G1830" t="s">
        <v>4504</v>
      </c>
      <c r="H1830" t="s">
        <v>4505</v>
      </c>
      <c r="I1830" t="s">
        <v>4628</v>
      </c>
      <c r="J1830" t="s">
        <v>4774</v>
      </c>
      <c r="K1830" t="s">
        <v>4775</v>
      </c>
      <c r="L1830" t="s">
        <v>4776</v>
      </c>
      <c r="M1830" t="s">
        <v>7795</v>
      </c>
    </row>
    <row r="1831" spans="1:25">
      <c r="A1831" t="s">
        <v>3832</v>
      </c>
      <c r="B1831" t="s">
        <v>3833</v>
      </c>
      <c r="C1831" t="s">
        <v>7793</v>
      </c>
      <c r="E1831" t="s">
        <v>7794</v>
      </c>
      <c r="G1831" t="s">
        <v>4504</v>
      </c>
      <c r="H1831" t="s">
        <v>4505</v>
      </c>
      <c r="I1831" t="s">
        <v>4628</v>
      </c>
      <c r="J1831" t="s">
        <v>4774</v>
      </c>
      <c r="K1831" t="s">
        <v>4775</v>
      </c>
      <c r="L1831" t="s">
        <v>4776</v>
      </c>
      <c r="M1831" t="s">
        <v>7795</v>
      </c>
    </row>
    <row r="1832" spans="1:25">
      <c r="A1832" t="s">
        <v>3834</v>
      </c>
      <c r="B1832" t="s">
        <v>3835</v>
      </c>
      <c r="C1832" t="s">
        <v>7793</v>
      </c>
      <c r="E1832" t="s">
        <v>7794</v>
      </c>
      <c r="G1832" t="s">
        <v>4504</v>
      </c>
      <c r="H1832" t="s">
        <v>4505</v>
      </c>
      <c r="I1832" t="s">
        <v>4628</v>
      </c>
      <c r="J1832" t="s">
        <v>4774</v>
      </c>
      <c r="K1832" t="s">
        <v>4775</v>
      </c>
      <c r="L1832" t="s">
        <v>4776</v>
      </c>
      <c r="M1832" t="s">
        <v>7795</v>
      </c>
    </row>
    <row r="1833" spans="1:25">
      <c r="A1833" t="s">
        <v>3836</v>
      </c>
      <c r="B1833" t="s">
        <v>3837</v>
      </c>
      <c r="C1833" t="s">
        <v>7796</v>
      </c>
      <c r="E1833" t="s">
        <v>7797</v>
      </c>
      <c r="G1833" t="s">
        <v>4504</v>
      </c>
      <c r="H1833" t="s">
        <v>4505</v>
      </c>
      <c r="I1833" t="s">
        <v>4628</v>
      </c>
      <c r="J1833" t="s">
        <v>4774</v>
      </c>
      <c r="K1833" t="s">
        <v>4775</v>
      </c>
      <c r="L1833" t="s">
        <v>4776</v>
      </c>
      <c r="M1833" t="s">
        <v>7795</v>
      </c>
    </row>
    <row r="1834" spans="1:25">
      <c r="A1834" t="s">
        <v>3838</v>
      </c>
      <c r="B1834" t="s">
        <v>3839</v>
      </c>
      <c r="C1834" t="s">
        <v>7796</v>
      </c>
      <c r="E1834" t="s">
        <v>7797</v>
      </c>
      <c r="G1834" t="s">
        <v>4504</v>
      </c>
      <c r="H1834" t="s">
        <v>4505</v>
      </c>
      <c r="I1834" t="s">
        <v>4628</v>
      </c>
      <c r="J1834" t="s">
        <v>4774</v>
      </c>
      <c r="K1834" t="s">
        <v>4775</v>
      </c>
      <c r="L1834" t="s">
        <v>4776</v>
      </c>
      <c r="M1834" t="s">
        <v>7795</v>
      </c>
    </row>
    <row r="1835" spans="1:25">
      <c r="A1835" t="s">
        <v>3840</v>
      </c>
      <c r="B1835" t="s">
        <v>3841</v>
      </c>
      <c r="C1835" t="s">
        <v>7796</v>
      </c>
      <c r="E1835" t="s">
        <v>7797</v>
      </c>
      <c r="G1835" t="s">
        <v>4504</v>
      </c>
      <c r="H1835" t="s">
        <v>4505</v>
      </c>
      <c r="I1835" t="s">
        <v>4628</v>
      </c>
      <c r="J1835" t="s">
        <v>4774</v>
      </c>
      <c r="K1835" t="s">
        <v>4775</v>
      </c>
      <c r="L1835" t="s">
        <v>4776</v>
      </c>
      <c r="M1835" t="s">
        <v>7795</v>
      </c>
    </row>
    <row r="1836" spans="1:25">
      <c r="A1836" t="s">
        <v>3843</v>
      </c>
      <c r="B1836" t="s">
        <v>3844</v>
      </c>
      <c r="C1836" t="s">
        <v>4778</v>
      </c>
      <c r="E1836" t="s">
        <v>7798</v>
      </c>
      <c r="G1836" t="s">
        <v>4504</v>
      </c>
      <c r="H1836" t="s">
        <v>4514</v>
      </c>
      <c r="I1836" t="s">
        <v>4637</v>
      </c>
      <c r="J1836" t="s">
        <v>4638</v>
      </c>
      <c r="K1836" t="s">
        <v>4639</v>
      </c>
      <c r="L1836" t="s">
        <v>4640</v>
      </c>
      <c r="M1836" t="s">
        <v>4755</v>
      </c>
      <c r="N1836" t="s">
        <v>4756</v>
      </c>
      <c r="O1836" t="s">
        <v>4757</v>
      </c>
      <c r="P1836" t="s">
        <v>4768</v>
      </c>
      <c r="Q1836" t="s">
        <v>4769</v>
      </c>
      <c r="R1836" t="s">
        <v>4770</v>
      </c>
      <c r="S1836" t="s">
        <v>4780</v>
      </c>
    </row>
    <row r="1837" spans="1:25">
      <c r="A1837" t="s">
        <v>3845</v>
      </c>
      <c r="B1837" t="s">
        <v>3846</v>
      </c>
      <c r="C1837" t="s">
        <v>7799</v>
      </c>
      <c r="E1837" t="s">
        <v>7800</v>
      </c>
      <c r="G1837" t="s">
        <v>4504</v>
      </c>
      <c r="H1837" t="s">
        <v>4514</v>
      </c>
      <c r="I1837" t="s">
        <v>4637</v>
      </c>
      <c r="J1837" t="s">
        <v>4638</v>
      </c>
      <c r="K1837" t="s">
        <v>4639</v>
      </c>
      <c r="L1837" t="s">
        <v>4640</v>
      </c>
      <c r="M1837" t="s">
        <v>4755</v>
      </c>
      <c r="N1837" t="s">
        <v>4756</v>
      </c>
      <c r="O1837" t="s">
        <v>4757</v>
      </c>
      <c r="P1837" t="s">
        <v>4758</v>
      </c>
      <c r="Q1837" t="s">
        <v>4759</v>
      </c>
      <c r="R1837" t="s">
        <v>4760</v>
      </c>
      <c r="S1837" t="s">
        <v>7801</v>
      </c>
      <c r="T1837" t="s">
        <v>7802</v>
      </c>
      <c r="U1837" t="s">
        <v>7803</v>
      </c>
      <c r="V1837" t="s">
        <v>7804</v>
      </c>
      <c r="W1837" t="s">
        <v>7805</v>
      </c>
      <c r="X1837" t="s">
        <v>7806</v>
      </c>
      <c r="Y1837" t="s">
        <v>7807</v>
      </c>
    </row>
    <row r="1838" spans="1:25">
      <c r="A1838" t="s">
        <v>3847</v>
      </c>
      <c r="B1838" t="s">
        <v>3848</v>
      </c>
      <c r="C1838" t="s">
        <v>7799</v>
      </c>
      <c r="E1838" t="s">
        <v>7808</v>
      </c>
      <c r="G1838" t="s">
        <v>4504</v>
      </c>
      <c r="H1838" t="s">
        <v>4514</v>
      </c>
      <c r="I1838" t="s">
        <v>4637</v>
      </c>
      <c r="J1838" t="s">
        <v>4638</v>
      </c>
      <c r="K1838" t="s">
        <v>4639</v>
      </c>
      <c r="L1838" t="s">
        <v>4640</v>
      </c>
      <c r="M1838" t="s">
        <v>4755</v>
      </c>
      <c r="N1838" t="s">
        <v>4756</v>
      </c>
      <c r="O1838" t="s">
        <v>4757</v>
      </c>
      <c r="P1838" t="s">
        <v>4758</v>
      </c>
      <c r="Q1838" t="s">
        <v>4759</v>
      </c>
      <c r="R1838" t="s">
        <v>4760</v>
      </c>
      <c r="S1838" t="s">
        <v>7801</v>
      </c>
      <c r="T1838" t="s">
        <v>7802</v>
      </c>
      <c r="U1838" t="s">
        <v>7803</v>
      </c>
      <c r="V1838" t="s">
        <v>7804</v>
      </c>
      <c r="W1838" t="s">
        <v>7805</v>
      </c>
      <c r="X1838" t="s">
        <v>7806</v>
      </c>
      <c r="Y1838" t="s">
        <v>7807</v>
      </c>
    </row>
    <row r="1839" spans="1:25">
      <c r="A1839" t="s">
        <v>3849</v>
      </c>
      <c r="B1839" t="s">
        <v>3850</v>
      </c>
      <c r="C1839" t="s">
        <v>7809</v>
      </c>
      <c r="E1839" t="s">
        <v>7810</v>
      </c>
      <c r="G1839" t="s">
        <v>4504</v>
      </c>
      <c r="H1839" t="s">
        <v>4514</v>
      </c>
      <c r="I1839" t="s">
        <v>4637</v>
      </c>
      <c r="J1839" t="s">
        <v>4638</v>
      </c>
      <c r="K1839" t="s">
        <v>4639</v>
      </c>
      <c r="L1839" t="s">
        <v>4640</v>
      </c>
      <c r="M1839" t="s">
        <v>4755</v>
      </c>
      <c r="N1839" t="s">
        <v>4756</v>
      </c>
      <c r="O1839" t="s">
        <v>4757</v>
      </c>
      <c r="P1839" t="s">
        <v>7811</v>
      </c>
      <c r="Q1839" t="s">
        <v>7812</v>
      </c>
      <c r="R1839" t="s">
        <v>7813</v>
      </c>
    </row>
    <row r="1840" spans="1:25">
      <c r="A1840" t="s">
        <v>3851</v>
      </c>
      <c r="B1840" t="s">
        <v>3852</v>
      </c>
      <c r="C1840" t="s">
        <v>6115</v>
      </c>
      <c r="E1840" t="s">
        <v>7814</v>
      </c>
      <c r="G1840" t="s">
        <v>4504</v>
      </c>
      <c r="H1840" t="s">
        <v>4592</v>
      </c>
      <c r="I1840" t="s">
        <v>4593</v>
      </c>
      <c r="J1840" t="s">
        <v>4594</v>
      </c>
      <c r="K1840" t="s">
        <v>4595</v>
      </c>
      <c r="L1840" t="s">
        <v>4596</v>
      </c>
      <c r="M1840" t="s">
        <v>4597</v>
      </c>
      <c r="N1840" t="s">
        <v>4598</v>
      </c>
      <c r="O1840" t="s">
        <v>4599</v>
      </c>
      <c r="P1840" t="s">
        <v>4600</v>
      </c>
      <c r="Q1840" t="s">
        <v>4601</v>
      </c>
      <c r="R1840" t="s">
        <v>5186</v>
      </c>
      <c r="S1840" t="s">
        <v>5187</v>
      </c>
      <c r="T1840" t="s">
        <v>5230</v>
      </c>
    </row>
    <row r="1841" spans="1:20">
      <c r="A1841" t="s">
        <v>3853</v>
      </c>
      <c r="B1841" t="s">
        <v>3854</v>
      </c>
      <c r="C1841" t="s">
        <v>7815</v>
      </c>
      <c r="E1841" t="s">
        <v>7816</v>
      </c>
      <c r="G1841" t="s">
        <v>4504</v>
      </c>
      <c r="H1841" t="s">
        <v>4592</v>
      </c>
      <c r="I1841" t="s">
        <v>4593</v>
      </c>
      <c r="J1841" t="s">
        <v>4594</v>
      </c>
      <c r="K1841" t="s">
        <v>4595</v>
      </c>
      <c r="L1841" t="s">
        <v>4596</v>
      </c>
      <c r="M1841" t="s">
        <v>4597</v>
      </c>
      <c r="N1841" t="s">
        <v>4598</v>
      </c>
      <c r="O1841" t="s">
        <v>4599</v>
      </c>
      <c r="P1841" t="s">
        <v>4600</v>
      </c>
      <c r="Q1841" t="s">
        <v>4601</v>
      </c>
      <c r="R1841" t="s">
        <v>5186</v>
      </c>
      <c r="S1841" t="s">
        <v>5187</v>
      </c>
      <c r="T1841" t="s">
        <v>5230</v>
      </c>
    </row>
    <row r="1842" spans="1:20">
      <c r="A1842" t="s">
        <v>3855</v>
      </c>
      <c r="B1842" t="s">
        <v>3856</v>
      </c>
      <c r="C1842" t="s">
        <v>7817</v>
      </c>
      <c r="E1842" t="s">
        <v>7818</v>
      </c>
      <c r="G1842" t="s">
        <v>4504</v>
      </c>
      <c r="H1842" t="s">
        <v>4592</v>
      </c>
      <c r="I1842" t="s">
        <v>4593</v>
      </c>
      <c r="J1842" t="s">
        <v>4594</v>
      </c>
      <c r="K1842" t="s">
        <v>4595</v>
      </c>
      <c r="L1842" t="s">
        <v>4596</v>
      </c>
      <c r="M1842" t="s">
        <v>4597</v>
      </c>
      <c r="N1842" t="s">
        <v>4598</v>
      </c>
      <c r="O1842" t="s">
        <v>4599</v>
      </c>
      <c r="P1842" t="s">
        <v>4600</v>
      </c>
      <c r="Q1842" t="s">
        <v>4601</v>
      </c>
      <c r="R1842" t="s">
        <v>5186</v>
      </c>
      <c r="S1842" t="s">
        <v>5187</v>
      </c>
      <c r="T1842" t="s">
        <v>5230</v>
      </c>
    </row>
    <row r="1843" spans="1:20">
      <c r="A1843" t="s">
        <v>3857</v>
      </c>
      <c r="B1843" t="s">
        <v>3858</v>
      </c>
      <c r="C1843" t="s">
        <v>6117</v>
      </c>
      <c r="E1843" t="s">
        <v>7819</v>
      </c>
      <c r="G1843" t="s">
        <v>4504</v>
      </c>
      <c r="H1843" t="s">
        <v>4592</v>
      </c>
      <c r="I1843" t="s">
        <v>4593</v>
      </c>
      <c r="J1843" t="s">
        <v>4594</v>
      </c>
      <c r="K1843" t="s">
        <v>4595</v>
      </c>
      <c r="L1843" t="s">
        <v>4596</v>
      </c>
      <c r="M1843" t="s">
        <v>4597</v>
      </c>
      <c r="N1843" t="s">
        <v>4598</v>
      </c>
      <c r="O1843" t="s">
        <v>4599</v>
      </c>
      <c r="P1843" t="s">
        <v>4600</v>
      </c>
      <c r="Q1843" t="s">
        <v>4601</v>
      </c>
      <c r="R1843" t="s">
        <v>5186</v>
      </c>
      <c r="S1843" t="s">
        <v>5187</v>
      </c>
      <c r="T1843" t="s">
        <v>5230</v>
      </c>
    </row>
    <row r="1844" spans="1:20">
      <c r="A1844" t="s">
        <v>3859</v>
      </c>
      <c r="B1844" t="s">
        <v>3860</v>
      </c>
      <c r="C1844" t="s">
        <v>6117</v>
      </c>
      <c r="E1844" t="s">
        <v>7820</v>
      </c>
      <c r="G1844" t="s">
        <v>4504</v>
      </c>
      <c r="H1844" t="s">
        <v>4592</v>
      </c>
      <c r="I1844" t="s">
        <v>4593</v>
      </c>
      <c r="J1844" t="s">
        <v>4594</v>
      </c>
      <c r="K1844" t="s">
        <v>4595</v>
      </c>
      <c r="L1844" t="s">
        <v>4596</v>
      </c>
      <c r="M1844" t="s">
        <v>4597</v>
      </c>
      <c r="N1844" t="s">
        <v>4598</v>
      </c>
      <c r="O1844" t="s">
        <v>4599</v>
      </c>
      <c r="P1844" t="s">
        <v>4600</v>
      </c>
      <c r="Q1844" t="s">
        <v>4601</v>
      </c>
      <c r="R1844" t="s">
        <v>5186</v>
      </c>
      <c r="S1844" t="s">
        <v>5187</v>
      </c>
      <c r="T1844" t="s">
        <v>5230</v>
      </c>
    </row>
    <row r="1845" spans="1:20">
      <c r="A1845" t="s">
        <v>3861</v>
      </c>
      <c r="B1845" t="s">
        <v>3862</v>
      </c>
      <c r="C1845" t="s">
        <v>5231</v>
      </c>
      <c r="E1845" t="s">
        <v>7821</v>
      </c>
      <c r="G1845" t="s">
        <v>4504</v>
      </c>
      <c r="H1845" t="s">
        <v>4592</v>
      </c>
      <c r="I1845" t="s">
        <v>4593</v>
      </c>
      <c r="J1845" t="s">
        <v>4594</v>
      </c>
      <c r="K1845" t="s">
        <v>4595</v>
      </c>
      <c r="L1845" t="s">
        <v>4596</v>
      </c>
      <c r="M1845" t="s">
        <v>4597</v>
      </c>
      <c r="N1845" t="s">
        <v>4598</v>
      </c>
      <c r="O1845" t="s">
        <v>4599</v>
      </c>
      <c r="P1845" t="s">
        <v>4600</v>
      </c>
      <c r="Q1845" t="s">
        <v>4601</v>
      </c>
      <c r="R1845" t="s">
        <v>5186</v>
      </c>
      <c r="S1845" t="s">
        <v>5187</v>
      </c>
      <c r="T1845" t="s">
        <v>5230</v>
      </c>
    </row>
    <row r="1846" spans="1:20">
      <c r="A1846" t="s">
        <v>3863</v>
      </c>
      <c r="B1846" t="s">
        <v>3864</v>
      </c>
      <c r="C1846" t="s">
        <v>7822</v>
      </c>
      <c r="E1846" t="s">
        <v>7823</v>
      </c>
      <c r="G1846" t="s">
        <v>4504</v>
      </c>
      <c r="H1846" t="s">
        <v>4592</v>
      </c>
      <c r="I1846" t="s">
        <v>4593</v>
      </c>
      <c r="J1846" t="s">
        <v>4594</v>
      </c>
      <c r="K1846" t="s">
        <v>4595</v>
      </c>
      <c r="L1846" t="s">
        <v>4596</v>
      </c>
      <c r="M1846" t="s">
        <v>4597</v>
      </c>
      <c r="N1846" t="s">
        <v>4598</v>
      </c>
      <c r="O1846" t="s">
        <v>4599</v>
      </c>
      <c r="P1846" t="s">
        <v>4600</v>
      </c>
      <c r="Q1846" t="s">
        <v>4601</v>
      </c>
      <c r="R1846" t="s">
        <v>5186</v>
      </c>
      <c r="S1846" t="s">
        <v>5187</v>
      </c>
      <c r="T1846" t="s">
        <v>6482</v>
      </c>
    </row>
    <row r="1847" spans="1:20">
      <c r="A1847" t="s">
        <v>3865</v>
      </c>
      <c r="B1847" t="s">
        <v>3866</v>
      </c>
      <c r="C1847" t="s">
        <v>7824</v>
      </c>
      <c r="E1847" t="s">
        <v>7825</v>
      </c>
      <c r="G1847" t="s">
        <v>4504</v>
      </c>
      <c r="H1847" t="s">
        <v>4592</v>
      </c>
      <c r="I1847" t="s">
        <v>4593</v>
      </c>
      <c r="J1847" t="s">
        <v>4594</v>
      </c>
      <c r="K1847" t="s">
        <v>4595</v>
      </c>
      <c r="L1847" t="s">
        <v>4596</v>
      </c>
      <c r="M1847" t="s">
        <v>4597</v>
      </c>
      <c r="N1847" t="s">
        <v>4598</v>
      </c>
      <c r="O1847" t="s">
        <v>4599</v>
      </c>
      <c r="P1847" t="s">
        <v>4600</v>
      </c>
      <c r="Q1847" t="s">
        <v>4601</v>
      </c>
      <c r="R1847" t="s">
        <v>5186</v>
      </c>
      <c r="S1847" t="s">
        <v>5187</v>
      </c>
      <c r="T1847" t="s">
        <v>6482</v>
      </c>
    </row>
    <row r="1848" spans="1:20">
      <c r="A1848" t="s">
        <v>3867</v>
      </c>
      <c r="B1848" t="s">
        <v>3868</v>
      </c>
      <c r="C1848" t="s">
        <v>5238</v>
      </c>
      <c r="E1848" t="s">
        <v>7826</v>
      </c>
      <c r="G1848" t="s">
        <v>4504</v>
      </c>
      <c r="H1848" t="s">
        <v>4514</v>
      </c>
      <c r="I1848" t="s">
        <v>4637</v>
      </c>
      <c r="J1848" t="s">
        <v>4638</v>
      </c>
      <c r="K1848" t="s">
        <v>4639</v>
      </c>
      <c r="L1848" t="s">
        <v>4640</v>
      </c>
      <c r="M1848" t="s">
        <v>4641</v>
      </c>
      <c r="N1848" t="s">
        <v>4642</v>
      </c>
      <c r="O1848" t="s">
        <v>4643</v>
      </c>
      <c r="P1848" t="s">
        <v>5240</v>
      </c>
      <c r="Q1848" t="s">
        <v>5241</v>
      </c>
      <c r="R1848" t="s">
        <v>5242</v>
      </c>
      <c r="S1848" t="s">
        <v>5243</v>
      </c>
      <c r="T1848" t="s">
        <v>5244</v>
      </c>
    </row>
    <row r="1849" spans="1:20">
      <c r="A1849" t="s">
        <v>4279</v>
      </c>
      <c r="B1849" t="s">
        <v>4280</v>
      </c>
      <c r="C1849" t="s">
        <v>7593</v>
      </c>
      <c r="E1849" t="s">
        <v>7594</v>
      </c>
      <c r="G1849" t="s">
        <v>4504</v>
      </c>
      <c r="H1849" t="s">
        <v>5180</v>
      </c>
      <c r="I1849" t="s">
        <v>5845</v>
      </c>
      <c r="J1849" t="s">
        <v>5846</v>
      </c>
      <c r="K1849" t="s">
        <v>6457</v>
      </c>
    </row>
    <row r="1850" spans="1:20">
      <c r="A1850" t="s">
        <v>3869</v>
      </c>
      <c r="B1850" t="s">
        <v>3870</v>
      </c>
      <c r="C1850" t="s">
        <v>7593</v>
      </c>
      <c r="E1850" t="s">
        <v>7827</v>
      </c>
      <c r="G1850" t="s">
        <v>4504</v>
      </c>
      <c r="H1850" t="s">
        <v>5180</v>
      </c>
      <c r="I1850" t="s">
        <v>5845</v>
      </c>
      <c r="J1850" t="s">
        <v>5846</v>
      </c>
      <c r="K1850" t="s">
        <v>6457</v>
      </c>
    </row>
    <row r="1851" spans="1:20">
      <c r="A1851" t="s">
        <v>4416</v>
      </c>
      <c r="B1851" t="s">
        <v>4417</v>
      </c>
      <c r="C1851" t="s">
        <v>7828</v>
      </c>
      <c r="E1851" t="s">
        <v>7829</v>
      </c>
      <c r="G1851" t="s">
        <v>4495</v>
      </c>
      <c r="H1851" t="s">
        <v>4551</v>
      </c>
      <c r="I1851" t="s">
        <v>4552</v>
      </c>
      <c r="J1851" t="s">
        <v>4722</v>
      </c>
      <c r="K1851" t="s">
        <v>4723</v>
      </c>
      <c r="L1851" t="s">
        <v>5622</v>
      </c>
    </row>
    <row r="1852" spans="1:20">
      <c r="A1852" t="s">
        <v>3871</v>
      </c>
      <c r="B1852" t="s">
        <v>3872</v>
      </c>
      <c r="C1852" t="s">
        <v>7593</v>
      </c>
      <c r="E1852" t="s">
        <v>7830</v>
      </c>
      <c r="G1852" t="s">
        <v>4504</v>
      </c>
      <c r="H1852" t="s">
        <v>5180</v>
      </c>
      <c r="I1852" t="s">
        <v>5845</v>
      </c>
      <c r="J1852" t="s">
        <v>5846</v>
      </c>
      <c r="K1852" t="s">
        <v>6457</v>
      </c>
    </row>
    <row r="1853" spans="1:20">
      <c r="A1853" t="s">
        <v>3873</v>
      </c>
      <c r="B1853" t="s">
        <v>3874</v>
      </c>
      <c r="C1853" t="s">
        <v>6554</v>
      </c>
      <c r="E1853" t="s">
        <v>7831</v>
      </c>
      <c r="G1853" t="s">
        <v>4504</v>
      </c>
      <c r="H1853" t="s">
        <v>4536</v>
      </c>
      <c r="I1853" t="s">
        <v>4537</v>
      </c>
      <c r="J1853" t="s">
        <v>5106</v>
      </c>
      <c r="K1853" t="s">
        <v>5107</v>
      </c>
      <c r="L1853" t="s">
        <v>6320</v>
      </c>
      <c r="M1853" t="s">
        <v>6321</v>
      </c>
      <c r="N1853" t="s">
        <v>6322</v>
      </c>
      <c r="O1853" t="s">
        <v>6323</v>
      </c>
      <c r="P1853" t="s">
        <v>6324</v>
      </c>
    </row>
    <row r="1854" spans="1:20">
      <c r="A1854" t="s">
        <v>3875</v>
      </c>
      <c r="B1854" t="s">
        <v>3876</v>
      </c>
      <c r="C1854" t="s">
        <v>6554</v>
      </c>
      <c r="E1854" t="s">
        <v>7832</v>
      </c>
      <c r="G1854" t="s">
        <v>4504</v>
      </c>
      <c r="H1854" t="s">
        <v>4536</v>
      </c>
      <c r="I1854" t="s">
        <v>4537</v>
      </c>
      <c r="J1854" t="s">
        <v>5106</v>
      </c>
      <c r="K1854" t="s">
        <v>5107</v>
      </c>
      <c r="L1854" t="s">
        <v>6320</v>
      </c>
      <c r="M1854" t="s">
        <v>6321</v>
      </c>
      <c r="N1854" t="s">
        <v>6322</v>
      </c>
      <c r="O1854" t="s">
        <v>6323</v>
      </c>
      <c r="P1854" t="s">
        <v>6324</v>
      </c>
    </row>
    <row r="1855" spans="1:20">
      <c r="A1855" t="s">
        <v>3877</v>
      </c>
      <c r="B1855" t="s">
        <v>3878</v>
      </c>
      <c r="C1855" t="s">
        <v>6554</v>
      </c>
      <c r="E1855" t="s">
        <v>7833</v>
      </c>
      <c r="G1855" t="s">
        <v>4504</v>
      </c>
      <c r="H1855" t="s">
        <v>4536</v>
      </c>
      <c r="I1855" t="s">
        <v>4537</v>
      </c>
      <c r="J1855" t="s">
        <v>5106</v>
      </c>
      <c r="K1855" t="s">
        <v>5107</v>
      </c>
      <c r="L1855" t="s">
        <v>6320</v>
      </c>
      <c r="M1855" t="s">
        <v>6321</v>
      </c>
      <c r="N1855" t="s">
        <v>6322</v>
      </c>
      <c r="O1855" t="s">
        <v>6323</v>
      </c>
      <c r="P1855" t="s">
        <v>6324</v>
      </c>
    </row>
    <row r="1856" spans="1:20">
      <c r="A1856" t="s">
        <v>3879</v>
      </c>
      <c r="B1856" t="s">
        <v>3880</v>
      </c>
      <c r="C1856" t="s">
        <v>4778</v>
      </c>
      <c r="E1856" t="s">
        <v>7834</v>
      </c>
      <c r="G1856" t="s">
        <v>4504</v>
      </c>
      <c r="H1856" t="s">
        <v>4514</v>
      </c>
      <c r="I1856" t="s">
        <v>4637</v>
      </c>
      <c r="J1856" t="s">
        <v>4638</v>
      </c>
      <c r="K1856" t="s">
        <v>4639</v>
      </c>
      <c r="L1856" t="s">
        <v>4640</v>
      </c>
      <c r="M1856" t="s">
        <v>4755</v>
      </c>
      <c r="N1856" t="s">
        <v>4756</v>
      </c>
      <c r="O1856" t="s">
        <v>4757</v>
      </c>
      <c r="P1856" t="s">
        <v>4768</v>
      </c>
      <c r="Q1856" t="s">
        <v>4769</v>
      </c>
      <c r="R1856" t="s">
        <v>4770</v>
      </c>
      <c r="S1856" t="s">
        <v>4780</v>
      </c>
    </row>
    <row r="1857" spans="1:20">
      <c r="A1857" t="s">
        <v>4434</v>
      </c>
      <c r="B1857" t="s">
        <v>4435</v>
      </c>
      <c r="C1857" t="s">
        <v>7772</v>
      </c>
      <c r="E1857" t="s">
        <v>7773</v>
      </c>
      <c r="G1857" t="s">
        <v>4495</v>
      </c>
      <c r="H1857" t="s">
        <v>4496</v>
      </c>
      <c r="I1857" t="s">
        <v>4679</v>
      </c>
      <c r="J1857" t="s">
        <v>4680</v>
      </c>
      <c r="K1857" t="s">
        <v>5756</v>
      </c>
      <c r="L1857" t="s">
        <v>5757</v>
      </c>
    </row>
    <row r="1858" spans="1:20">
      <c r="A1858" t="s">
        <v>3881</v>
      </c>
      <c r="B1858" t="s">
        <v>3882</v>
      </c>
      <c r="C1858" t="s">
        <v>7673</v>
      </c>
      <c r="E1858" t="s">
        <v>7674</v>
      </c>
      <c r="G1858" t="s">
        <v>4504</v>
      </c>
      <c r="H1858" t="s">
        <v>4685</v>
      </c>
      <c r="I1858" t="s">
        <v>4686</v>
      </c>
      <c r="J1858" t="s">
        <v>4687</v>
      </c>
      <c r="K1858" t="s">
        <v>5781</v>
      </c>
    </row>
    <row r="1859" spans="1:20">
      <c r="A1859" t="s">
        <v>3883</v>
      </c>
      <c r="B1859" t="s">
        <v>3884</v>
      </c>
      <c r="C1859" t="s">
        <v>7835</v>
      </c>
      <c r="E1859" t="s">
        <v>7836</v>
      </c>
      <c r="G1859" t="s">
        <v>4504</v>
      </c>
      <c r="H1859" t="s">
        <v>4536</v>
      </c>
      <c r="I1859" t="s">
        <v>4537</v>
      </c>
      <c r="J1859" t="s">
        <v>4538</v>
      </c>
      <c r="K1859" t="s">
        <v>4654</v>
      </c>
      <c r="L1859" t="s">
        <v>4655</v>
      </c>
      <c r="M1859" t="s">
        <v>4656</v>
      </c>
      <c r="N1859" t="s">
        <v>4657</v>
      </c>
      <c r="O1859" t="s">
        <v>4739</v>
      </c>
      <c r="P1859" t="s">
        <v>5573</v>
      </c>
    </row>
    <row r="1860" spans="1:20">
      <c r="A1860" t="s">
        <v>3885</v>
      </c>
      <c r="B1860" t="s">
        <v>3886</v>
      </c>
      <c r="C1860" t="s">
        <v>7835</v>
      </c>
      <c r="E1860" t="s">
        <v>7837</v>
      </c>
      <c r="G1860" t="s">
        <v>4504</v>
      </c>
      <c r="H1860" t="s">
        <v>4536</v>
      </c>
      <c r="I1860" t="s">
        <v>4537</v>
      </c>
      <c r="J1860" t="s">
        <v>4538</v>
      </c>
      <c r="K1860" t="s">
        <v>4654</v>
      </c>
      <c r="L1860" t="s">
        <v>4655</v>
      </c>
      <c r="M1860" t="s">
        <v>4656</v>
      </c>
      <c r="N1860" t="s">
        <v>4657</v>
      </c>
      <c r="O1860" t="s">
        <v>4739</v>
      </c>
      <c r="P1860" t="s">
        <v>5573</v>
      </c>
    </row>
    <row r="1861" spans="1:20">
      <c r="A1861" t="s">
        <v>3887</v>
      </c>
      <c r="B1861" t="s">
        <v>3888</v>
      </c>
      <c r="C1861" t="s">
        <v>7835</v>
      </c>
      <c r="E1861" t="s">
        <v>7838</v>
      </c>
      <c r="G1861" t="s">
        <v>4504</v>
      </c>
      <c r="H1861" t="s">
        <v>4536</v>
      </c>
      <c r="I1861" t="s">
        <v>4537</v>
      </c>
      <c r="J1861" t="s">
        <v>4538</v>
      </c>
      <c r="K1861" t="s">
        <v>4654</v>
      </c>
      <c r="L1861" t="s">
        <v>4655</v>
      </c>
      <c r="M1861" t="s">
        <v>4656</v>
      </c>
      <c r="N1861" t="s">
        <v>4657</v>
      </c>
      <c r="O1861" t="s">
        <v>4739</v>
      </c>
      <c r="P1861" t="s">
        <v>5573</v>
      </c>
    </row>
    <row r="1862" spans="1:20">
      <c r="A1862" t="s">
        <v>3889</v>
      </c>
      <c r="B1862" t="s">
        <v>3890</v>
      </c>
      <c r="C1862" t="s">
        <v>7835</v>
      </c>
      <c r="E1862" t="s">
        <v>7839</v>
      </c>
      <c r="G1862" t="s">
        <v>4504</v>
      </c>
      <c r="H1862" t="s">
        <v>4536</v>
      </c>
      <c r="I1862" t="s">
        <v>4537</v>
      </c>
      <c r="J1862" t="s">
        <v>4538</v>
      </c>
      <c r="K1862" t="s">
        <v>4654</v>
      </c>
      <c r="L1862" t="s">
        <v>4655</v>
      </c>
      <c r="M1862" t="s">
        <v>4656</v>
      </c>
      <c r="N1862" t="s">
        <v>4657</v>
      </c>
      <c r="O1862" t="s">
        <v>4739</v>
      </c>
      <c r="P1862" t="s">
        <v>5573</v>
      </c>
    </row>
    <row r="1863" spans="1:20">
      <c r="A1863" t="s">
        <v>3891</v>
      </c>
      <c r="B1863" t="s">
        <v>3892</v>
      </c>
      <c r="C1863" t="s">
        <v>5759</v>
      </c>
      <c r="E1863" t="s">
        <v>7840</v>
      </c>
      <c r="G1863" t="s">
        <v>4504</v>
      </c>
      <c r="H1863" t="s">
        <v>4536</v>
      </c>
      <c r="I1863" t="s">
        <v>4537</v>
      </c>
      <c r="J1863" t="s">
        <v>4538</v>
      </c>
      <c r="K1863" t="s">
        <v>4539</v>
      </c>
      <c r="L1863" t="s">
        <v>4540</v>
      </c>
      <c r="M1863" t="s">
        <v>4541</v>
      </c>
      <c r="N1863" t="s">
        <v>4542</v>
      </c>
      <c r="O1863" t="s">
        <v>4543</v>
      </c>
      <c r="P1863" t="s">
        <v>4544</v>
      </c>
    </row>
    <row r="1864" spans="1:20">
      <c r="A1864" t="s">
        <v>3893</v>
      </c>
      <c r="B1864" t="s">
        <v>3894</v>
      </c>
      <c r="C1864" t="s">
        <v>5759</v>
      </c>
      <c r="E1864" t="s">
        <v>7841</v>
      </c>
      <c r="G1864" t="s">
        <v>4504</v>
      </c>
      <c r="H1864" t="s">
        <v>4536</v>
      </c>
      <c r="I1864" t="s">
        <v>4537</v>
      </c>
      <c r="J1864" t="s">
        <v>4538</v>
      </c>
      <c r="K1864" t="s">
        <v>4539</v>
      </c>
      <c r="L1864" t="s">
        <v>4540</v>
      </c>
      <c r="M1864" t="s">
        <v>4541</v>
      </c>
      <c r="N1864" t="s">
        <v>4542</v>
      </c>
      <c r="O1864" t="s">
        <v>4543</v>
      </c>
      <c r="P1864" t="s">
        <v>4544</v>
      </c>
    </row>
    <row r="1865" spans="1:20">
      <c r="A1865" t="s">
        <v>3895</v>
      </c>
      <c r="B1865" t="s">
        <v>3896</v>
      </c>
      <c r="C1865" t="s">
        <v>5759</v>
      </c>
      <c r="E1865" t="s">
        <v>7842</v>
      </c>
      <c r="G1865" t="s">
        <v>4504</v>
      </c>
      <c r="H1865" t="s">
        <v>4536</v>
      </c>
      <c r="I1865" t="s">
        <v>4537</v>
      </c>
      <c r="J1865" t="s">
        <v>4538</v>
      </c>
      <c r="K1865" t="s">
        <v>4539</v>
      </c>
      <c r="L1865" t="s">
        <v>4540</v>
      </c>
      <c r="M1865" t="s">
        <v>4541</v>
      </c>
      <c r="N1865" t="s">
        <v>4542</v>
      </c>
      <c r="O1865" t="s">
        <v>4543</v>
      </c>
      <c r="P1865" t="s">
        <v>4544</v>
      </c>
    </row>
    <row r="1866" spans="1:20">
      <c r="A1866" t="s">
        <v>3897</v>
      </c>
      <c r="B1866" t="s">
        <v>3898</v>
      </c>
      <c r="C1866" t="s">
        <v>4778</v>
      </c>
      <c r="E1866" t="s">
        <v>7843</v>
      </c>
      <c r="G1866" t="s">
        <v>4504</v>
      </c>
      <c r="H1866" t="s">
        <v>4514</v>
      </c>
      <c r="I1866" t="s">
        <v>4637</v>
      </c>
      <c r="J1866" t="s">
        <v>4638</v>
      </c>
      <c r="K1866" t="s">
        <v>4639</v>
      </c>
      <c r="L1866" t="s">
        <v>4640</v>
      </c>
      <c r="M1866" t="s">
        <v>4755</v>
      </c>
      <c r="N1866" t="s">
        <v>4756</v>
      </c>
      <c r="O1866" t="s">
        <v>4757</v>
      </c>
      <c r="P1866" t="s">
        <v>4768</v>
      </c>
      <c r="Q1866" t="s">
        <v>4769</v>
      </c>
      <c r="R1866" t="s">
        <v>4770</v>
      </c>
      <c r="S1866" t="s">
        <v>4780</v>
      </c>
    </row>
    <row r="1867" spans="1:20">
      <c r="A1867" t="s">
        <v>3899</v>
      </c>
      <c r="B1867" t="s">
        <v>3900</v>
      </c>
      <c r="C1867" t="s">
        <v>7844</v>
      </c>
      <c r="E1867" t="s">
        <v>7845</v>
      </c>
      <c r="G1867" t="s">
        <v>4504</v>
      </c>
      <c r="H1867" t="s">
        <v>4514</v>
      </c>
      <c r="I1867" t="s">
        <v>5649</v>
      </c>
      <c r="J1867" t="s">
        <v>5650</v>
      </c>
      <c r="K1867" t="s">
        <v>5651</v>
      </c>
      <c r="L1867" t="s">
        <v>5652</v>
      </c>
      <c r="M1867" t="s">
        <v>5653</v>
      </c>
      <c r="N1867" t="s">
        <v>5654</v>
      </c>
      <c r="O1867" t="s">
        <v>5655</v>
      </c>
    </row>
    <row r="1868" spans="1:20">
      <c r="A1868" t="s">
        <v>3907</v>
      </c>
      <c r="B1868" t="s">
        <v>3908</v>
      </c>
      <c r="C1868" t="s">
        <v>4626</v>
      </c>
      <c r="E1868" t="s">
        <v>7846</v>
      </c>
      <c r="G1868" t="s">
        <v>4504</v>
      </c>
      <c r="H1868" t="s">
        <v>4505</v>
      </c>
      <c r="I1868" t="s">
        <v>4628</v>
      </c>
      <c r="J1868" t="s">
        <v>4629</v>
      </c>
      <c r="K1868" t="s">
        <v>4630</v>
      </c>
      <c r="L1868" t="s">
        <v>4631</v>
      </c>
      <c r="M1868" t="s">
        <v>4632</v>
      </c>
      <c r="N1868" t="s">
        <v>4633</v>
      </c>
      <c r="O1868" t="s">
        <v>4634</v>
      </c>
    </row>
    <row r="1869" spans="1:20">
      <c r="A1869" t="s">
        <v>3909</v>
      </c>
      <c r="B1869" t="s">
        <v>3910</v>
      </c>
      <c r="C1869" t="s">
        <v>4626</v>
      </c>
      <c r="E1869" t="s">
        <v>7847</v>
      </c>
      <c r="G1869" t="s">
        <v>4504</v>
      </c>
      <c r="H1869" t="s">
        <v>4505</v>
      </c>
      <c r="I1869" t="s">
        <v>4628</v>
      </c>
      <c r="J1869" t="s">
        <v>4629</v>
      </c>
      <c r="K1869" t="s">
        <v>4630</v>
      </c>
      <c r="L1869" t="s">
        <v>4631</v>
      </c>
      <c r="M1869" t="s">
        <v>4632</v>
      </c>
      <c r="N1869" t="s">
        <v>4633</v>
      </c>
      <c r="O1869" t="s">
        <v>4634</v>
      </c>
    </row>
    <row r="1870" spans="1:20">
      <c r="A1870" t="s">
        <v>3911</v>
      </c>
      <c r="B1870" t="s">
        <v>3912</v>
      </c>
      <c r="C1870" t="s">
        <v>4694</v>
      </c>
      <c r="E1870" t="s">
        <v>7848</v>
      </c>
      <c r="G1870" t="s">
        <v>4504</v>
      </c>
      <c r="H1870" t="s">
        <v>4514</v>
      </c>
      <c r="I1870" t="s">
        <v>4637</v>
      </c>
      <c r="J1870" t="s">
        <v>4638</v>
      </c>
      <c r="K1870" t="s">
        <v>4639</v>
      </c>
      <c r="L1870" t="s">
        <v>4640</v>
      </c>
      <c r="M1870" t="s">
        <v>4696</v>
      </c>
      <c r="N1870" t="s">
        <v>4697</v>
      </c>
      <c r="O1870" t="s">
        <v>4698</v>
      </c>
      <c r="P1870" t="s">
        <v>4699</v>
      </c>
      <c r="Q1870" t="s">
        <v>4700</v>
      </c>
      <c r="R1870" t="s">
        <v>4701</v>
      </c>
      <c r="S1870" t="s">
        <v>4702</v>
      </c>
      <c r="T1870" t="s">
        <v>4703</v>
      </c>
    </row>
    <row r="1871" spans="1:20">
      <c r="A1871" t="s">
        <v>7849</v>
      </c>
      <c r="B1871" t="s">
        <v>4401</v>
      </c>
      <c r="C1871" t="s">
        <v>7484</v>
      </c>
      <c r="E1871" t="s">
        <v>7485</v>
      </c>
      <c r="G1871" t="s">
        <v>4495</v>
      </c>
      <c r="H1871" t="s">
        <v>4496</v>
      </c>
      <c r="I1871" t="s">
        <v>5467</v>
      </c>
      <c r="J1871" t="s">
        <v>5468</v>
      </c>
      <c r="K1871" t="s">
        <v>5469</v>
      </c>
      <c r="L1871" t="s">
        <v>5470</v>
      </c>
    </row>
    <row r="1872" spans="1:20">
      <c r="A1872" t="s">
        <v>3913</v>
      </c>
      <c r="B1872" t="s">
        <v>3914</v>
      </c>
      <c r="C1872" t="s">
        <v>7850</v>
      </c>
      <c r="E1872" t="s">
        <v>7851</v>
      </c>
      <c r="G1872" t="s">
        <v>4504</v>
      </c>
      <c r="H1872" t="s">
        <v>4536</v>
      </c>
      <c r="I1872" t="s">
        <v>4537</v>
      </c>
      <c r="J1872" t="s">
        <v>5106</v>
      </c>
      <c r="K1872" t="s">
        <v>5107</v>
      </c>
      <c r="L1872" t="s">
        <v>6320</v>
      </c>
      <c r="M1872" t="s">
        <v>6321</v>
      </c>
      <c r="N1872" t="s">
        <v>6322</v>
      </c>
      <c r="O1872" t="s">
        <v>6323</v>
      </c>
      <c r="P1872" t="s">
        <v>6324</v>
      </c>
    </row>
    <row r="1873" spans="1:25">
      <c r="A1873" t="s">
        <v>3915</v>
      </c>
      <c r="B1873" t="s">
        <v>3916</v>
      </c>
      <c r="C1873" t="s">
        <v>7850</v>
      </c>
      <c r="E1873" t="s">
        <v>7852</v>
      </c>
      <c r="G1873" t="s">
        <v>4504</v>
      </c>
      <c r="H1873" t="s">
        <v>4536</v>
      </c>
      <c r="I1873" t="s">
        <v>4537</v>
      </c>
      <c r="J1873" t="s">
        <v>5106</v>
      </c>
      <c r="K1873" t="s">
        <v>5107</v>
      </c>
      <c r="L1873" t="s">
        <v>6320</v>
      </c>
      <c r="M1873" t="s">
        <v>6321</v>
      </c>
      <c r="N1873" t="s">
        <v>6322</v>
      </c>
      <c r="O1873" t="s">
        <v>6323</v>
      </c>
      <c r="P1873" t="s">
        <v>6324</v>
      </c>
    </row>
    <row r="1874" spans="1:25">
      <c r="A1874" t="s">
        <v>3917</v>
      </c>
      <c r="B1874" t="s">
        <v>3918</v>
      </c>
      <c r="C1874" t="s">
        <v>7850</v>
      </c>
      <c r="E1874" t="s">
        <v>7853</v>
      </c>
      <c r="G1874" t="s">
        <v>4504</v>
      </c>
      <c r="H1874" t="s">
        <v>4536</v>
      </c>
      <c r="I1874" t="s">
        <v>4537</v>
      </c>
      <c r="J1874" t="s">
        <v>5106</v>
      </c>
      <c r="K1874" t="s">
        <v>5107</v>
      </c>
      <c r="L1874" t="s">
        <v>6320</v>
      </c>
      <c r="M1874" t="s">
        <v>6321</v>
      </c>
      <c r="N1874" t="s">
        <v>6322</v>
      </c>
      <c r="O1874" t="s">
        <v>6323</v>
      </c>
      <c r="P1874" t="s">
        <v>6324</v>
      </c>
    </row>
    <row r="1875" spans="1:25">
      <c r="A1875" t="s">
        <v>3919</v>
      </c>
      <c r="B1875" t="s">
        <v>3920</v>
      </c>
      <c r="C1875" t="s">
        <v>7187</v>
      </c>
      <c r="E1875" t="s">
        <v>7854</v>
      </c>
      <c r="G1875" t="s">
        <v>4504</v>
      </c>
      <c r="H1875" t="s">
        <v>4514</v>
      </c>
      <c r="I1875" t="s">
        <v>4637</v>
      </c>
      <c r="J1875" t="s">
        <v>4638</v>
      </c>
      <c r="K1875" t="s">
        <v>4639</v>
      </c>
      <c r="L1875" t="s">
        <v>4640</v>
      </c>
      <c r="M1875" t="s">
        <v>4641</v>
      </c>
      <c r="N1875" t="s">
        <v>4642</v>
      </c>
      <c r="O1875" t="s">
        <v>4643</v>
      </c>
      <c r="P1875" t="s">
        <v>5240</v>
      </c>
      <c r="Q1875" t="s">
        <v>5241</v>
      </c>
      <c r="R1875" t="s">
        <v>5242</v>
      </c>
      <c r="S1875" t="s">
        <v>5243</v>
      </c>
      <c r="T1875" t="s">
        <v>7189</v>
      </c>
    </row>
    <row r="1876" spans="1:25">
      <c r="A1876" t="s">
        <v>3921</v>
      </c>
      <c r="B1876" t="s">
        <v>3922</v>
      </c>
      <c r="C1876" t="s">
        <v>7187</v>
      </c>
      <c r="E1876" t="s">
        <v>7855</v>
      </c>
      <c r="G1876" t="s">
        <v>4504</v>
      </c>
      <c r="H1876" t="s">
        <v>4514</v>
      </c>
      <c r="I1876" t="s">
        <v>4637</v>
      </c>
      <c r="J1876" t="s">
        <v>4638</v>
      </c>
      <c r="K1876" t="s">
        <v>4639</v>
      </c>
      <c r="L1876" t="s">
        <v>4640</v>
      </c>
      <c r="M1876" t="s">
        <v>4641</v>
      </c>
      <c r="N1876" t="s">
        <v>4642</v>
      </c>
      <c r="O1876" t="s">
        <v>4643</v>
      </c>
      <c r="P1876" t="s">
        <v>5240</v>
      </c>
      <c r="Q1876" t="s">
        <v>5241</v>
      </c>
      <c r="R1876" t="s">
        <v>5242</v>
      </c>
      <c r="S1876" t="s">
        <v>5243</v>
      </c>
      <c r="T1876" t="s">
        <v>7189</v>
      </c>
    </row>
    <row r="1877" spans="1:25">
      <c r="A1877" t="s">
        <v>3923</v>
      </c>
      <c r="B1877" t="s">
        <v>3924</v>
      </c>
      <c r="C1877" t="s">
        <v>4778</v>
      </c>
      <c r="E1877" t="s">
        <v>7856</v>
      </c>
      <c r="G1877" t="s">
        <v>4504</v>
      </c>
      <c r="H1877" t="s">
        <v>4514</v>
      </c>
      <c r="I1877" t="s">
        <v>4637</v>
      </c>
      <c r="J1877" t="s">
        <v>4638</v>
      </c>
      <c r="K1877" t="s">
        <v>4639</v>
      </c>
      <c r="L1877" t="s">
        <v>4640</v>
      </c>
      <c r="M1877" t="s">
        <v>4755</v>
      </c>
      <c r="N1877" t="s">
        <v>4756</v>
      </c>
      <c r="O1877" t="s">
        <v>4757</v>
      </c>
      <c r="P1877" t="s">
        <v>4768</v>
      </c>
      <c r="Q1877" t="s">
        <v>4769</v>
      </c>
      <c r="R1877" t="s">
        <v>4770</v>
      </c>
      <c r="S1877" t="s">
        <v>4780</v>
      </c>
    </row>
    <row r="1878" spans="1:25">
      <c r="A1878" t="s">
        <v>3925</v>
      </c>
      <c r="B1878" t="s">
        <v>3926</v>
      </c>
      <c r="C1878" t="s">
        <v>4778</v>
      </c>
      <c r="E1878" t="s">
        <v>7857</v>
      </c>
      <c r="G1878" t="s">
        <v>4504</v>
      </c>
      <c r="H1878" t="s">
        <v>4514</v>
      </c>
      <c r="I1878" t="s">
        <v>4637</v>
      </c>
      <c r="J1878" t="s">
        <v>4638</v>
      </c>
      <c r="K1878" t="s">
        <v>4639</v>
      </c>
      <c r="L1878" t="s">
        <v>4640</v>
      </c>
      <c r="M1878" t="s">
        <v>4755</v>
      </c>
      <c r="N1878" t="s">
        <v>4756</v>
      </c>
      <c r="O1878" t="s">
        <v>4757</v>
      </c>
      <c r="P1878" t="s">
        <v>4768</v>
      </c>
      <c r="Q1878" t="s">
        <v>4769</v>
      </c>
      <c r="R1878" t="s">
        <v>4770</v>
      </c>
      <c r="S1878" t="s">
        <v>4780</v>
      </c>
    </row>
    <row r="1879" spans="1:25">
      <c r="A1879" t="s">
        <v>3927</v>
      </c>
      <c r="B1879" t="s">
        <v>3928</v>
      </c>
      <c r="C1879" t="s">
        <v>4778</v>
      </c>
      <c r="E1879" t="s">
        <v>7858</v>
      </c>
      <c r="G1879" t="s">
        <v>4504</v>
      </c>
      <c r="H1879" t="s">
        <v>4514</v>
      </c>
      <c r="I1879" t="s">
        <v>4637</v>
      </c>
      <c r="J1879" t="s">
        <v>4638</v>
      </c>
      <c r="K1879" t="s">
        <v>4639</v>
      </c>
      <c r="L1879" t="s">
        <v>4640</v>
      </c>
      <c r="M1879" t="s">
        <v>4755</v>
      </c>
      <c r="N1879" t="s">
        <v>4756</v>
      </c>
      <c r="O1879" t="s">
        <v>4757</v>
      </c>
      <c r="P1879" t="s">
        <v>4768</v>
      </c>
      <c r="Q1879" t="s">
        <v>4769</v>
      </c>
      <c r="R1879" t="s">
        <v>4770</v>
      </c>
      <c r="S1879" t="s">
        <v>4780</v>
      </c>
    </row>
    <row r="1880" spans="1:25">
      <c r="A1880" t="s">
        <v>3929</v>
      </c>
      <c r="B1880" t="s">
        <v>3930</v>
      </c>
      <c r="C1880" t="s">
        <v>5238</v>
      </c>
      <c r="E1880" t="s">
        <v>7859</v>
      </c>
      <c r="G1880" t="s">
        <v>4504</v>
      </c>
      <c r="H1880" t="s">
        <v>4514</v>
      </c>
      <c r="I1880" t="s">
        <v>4637</v>
      </c>
      <c r="J1880" t="s">
        <v>4638</v>
      </c>
      <c r="K1880" t="s">
        <v>4639</v>
      </c>
      <c r="L1880" t="s">
        <v>4640</v>
      </c>
      <c r="M1880" t="s">
        <v>4641</v>
      </c>
      <c r="N1880" t="s">
        <v>4642</v>
      </c>
      <c r="O1880" t="s">
        <v>4643</v>
      </c>
      <c r="P1880" t="s">
        <v>5240</v>
      </c>
      <c r="Q1880" t="s">
        <v>5241</v>
      </c>
      <c r="R1880" t="s">
        <v>5242</v>
      </c>
      <c r="S1880" t="s">
        <v>5243</v>
      </c>
      <c r="T1880" t="s">
        <v>5244</v>
      </c>
    </row>
    <row r="1881" spans="1:25">
      <c r="A1881" t="s">
        <v>3931</v>
      </c>
      <c r="B1881" t="s">
        <v>3932</v>
      </c>
      <c r="C1881" t="s">
        <v>6195</v>
      </c>
      <c r="E1881" t="s">
        <v>7860</v>
      </c>
      <c r="G1881" t="s">
        <v>4495</v>
      </c>
      <c r="H1881" t="s">
        <v>4496</v>
      </c>
      <c r="I1881" t="s">
        <v>4789</v>
      </c>
      <c r="J1881" t="s">
        <v>4790</v>
      </c>
      <c r="K1881" t="s">
        <v>4791</v>
      </c>
      <c r="L1881" t="s">
        <v>6184</v>
      </c>
    </row>
    <row r="1882" spans="1:25">
      <c r="A1882" t="s">
        <v>3933</v>
      </c>
      <c r="B1882" t="s">
        <v>3934</v>
      </c>
      <c r="C1882" t="s">
        <v>6195</v>
      </c>
      <c r="E1882" t="s">
        <v>7861</v>
      </c>
      <c r="G1882" t="s">
        <v>4495</v>
      </c>
      <c r="H1882" t="s">
        <v>4496</v>
      </c>
      <c r="I1882" t="s">
        <v>4789</v>
      </c>
      <c r="J1882" t="s">
        <v>4790</v>
      </c>
      <c r="K1882" t="s">
        <v>4791</v>
      </c>
      <c r="L1882" t="s">
        <v>6184</v>
      </c>
    </row>
    <row r="1883" spans="1:25">
      <c r="A1883" t="s">
        <v>3935</v>
      </c>
      <c r="B1883" t="s">
        <v>3936</v>
      </c>
      <c r="C1883" t="s">
        <v>4778</v>
      </c>
      <c r="E1883" t="s">
        <v>7862</v>
      </c>
      <c r="G1883" t="s">
        <v>4504</v>
      </c>
      <c r="H1883" t="s">
        <v>4514</v>
      </c>
      <c r="I1883" t="s">
        <v>4637</v>
      </c>
      <c r="J1883" t="s">
        <v>4638</v>
      </c>
      <c r="K1883" t="s">
        <v>4639</v>
      </c>
      <c r="L1883" t="s">
        <v>4640</v>
      </c>
      <c r="M1883" t="s">
        <v>4755</v>
      </c>
      <c r="N1883" t="s">
        <v>4756</v>
      </c>
      <c r="O1883" t="s">
        <v>4757</v>
      </c>
      <c r="P1883" t="s">
        <v>4768</v>
      </c>
      <c r="Q1883" t="s">
        <v>4769</v>
      </c>
      <c r="R1883" t="s">
        <v>4770</v>
      </c>
      <c r="S1883" t="s">
        <v>4780</v>
      </c>
    </row>
    <row r="1884" spans="1:25">
      <c r="A1884" t="s">
        <v>3937</v>
      </c>
      <c r="B1884" t="s">
        <v>3938</v>
      </c>
      <c r="C1884" t="s">
        <v>6034</v>
      </c>
      <c r="E1884" t="s">
        <v>7863</v>
      </c>
      <c r="G1884" t="s">
        <v>4504</v>
      </c>
      <c r="H1884" t="s">
        <v>4514</v>
      </c>
      <c r="I1884" t="s">
        <v>4637</v>
      </c>
      <c r="J1884" t="s">
        <v>4638</v>
      </c>
      <c r="K1884" t="s">
        <v>4639</v>
      </c>
      <c r="L1884" t="s">
        <v>4640</v>
      </c>
      <c r="M1884" t="s">
        <v>6036</v>
      </c>
      <c r="N1884" t="s">
        <v>6037</v>
      </c>
      <c r="O1884" t="s">
        <v>6038</v>
      </c>
      <c r="P1884" t="s">
        <v>6039</v>
      </c>
      <c r="Q1884" t="s">
        <v>6040</v>
      </c>
      <c r="R1884" t="s">
        <v>6041</v>
      </c>
      <c r="S1884" t="s">
        <v>6042</v>
      </c>
      <c r="T1884" t="s">
        <v>6043</v>
      </c>
      <c r="U1884" t="s">
        <v>6044</v>
      </c>
      <c r="V1884" t="s">
        <v>6045</v>
      </c>
      <c r="W1884" t="s">
        <v>6046</v>
      </c>
      <c r="X1884" t="s">
        <v>6047</v>
      </c>
      <c r="Y1884" t="s">
        <v>6048</v>
      </c>
    </row>
    <row r="1885" spans="1:25">
      <c r="A1885" t="s">
        <v>3939</v>
      </c>
      <c r="B1885" t="s">
        <v>3940</v>
      </c>
      <c r="C1885" t="s">
        <v>4608</v>
      </c>
      <c r="E1885" t="s">
        <v>7864</v>
      </c>
      <c r="G1885" t="s">
        <v>4504</v>
      </c>
      <c r="H1885" t="s">
        <v>4592</v>
      </c>
      <c r="I1885" t="s">
        <v>4593</v>
      </c>
      <c r="J1885" t="s">
        <v>4594</v>
      </c>
      <c r="K1885" t="s">
        <v>4595</v>
      </c>
      <c r="L1885" t="s">
        <v>4596</v>
      </c>
      <c r="M1885" t="s">
        <v>4597</v>
      </c>
      <c r="N1885" t="s">
        <v>4598</v>
      </c>
      <c r="O1885" t="s">
        <v>4599</v>
      </c>
      <c r="P1885" t="s">
        <v>4600</v>
      </c>
      <c r="Q1885" t="s">
        <v>4601</v>
      </c>
      <c r="R1885" t="s">
        <v>4602</v>
      </c>
      <c r="S1885" t="s">
        <v>4603</v>
      </c>
      <c r="T1885" t="s">
        <v>4604</v>
      </c>
    </row>
    <row r="1886" spans="1:25">
      <c r="A1886" t="s">
        <v>1618</v>
      </c>
      <c r="B1886" t="s">
        <v>1619</v>
      </c>
      <c r="C1886" t="s">
        <v>4635</v>
      </c>
      <c r="E1886" t="s">
        <v>5367</v>
      </c>
      <c r="G1886" t="s">
        <v>4504</v>
      </c>
      <c r="H1886" t="s">
        <v>4514</v>
      </c>
      <c r="I1886" t="s">
        <v>4637</v>
      </c>
      <c r="J1886" t="s">
        <v>4638</v>
      </c>
      <c r="K1886" t="s">
        <v>4639</v>
      </c>
      <c r="L1886" t="s">
        <v>4640</v>
      </c>
      <c r="M1886" t="s">
        <v>4641</v>
      </c>
      <c r="N1886" t="s">
        <v>4642</v>
      </c>
      <c r="O1886" t="s">
        <v>4643</v>
      </c>
      <c r="P1886" t="s">
        <v>4644</v>
      </c>
      <c r="Q1886" t="s">
        <v>4645</v>
      </c>
      <c r="R1886" t="s">
        <v>4646</v>
      </c>
      <c r="S1886" t="s">
        <v>4647</v>
      </c>
      <c r="T1886" t="s">
        <v>4648</v>
      </c>
      <c r="U1886" t="s">
        <v>4649</v>
      </c>
      <c r="V1886" t="s">
        <v>4650</v>
      </c>
      <c r="W1886" t="s">
        <v>4651</v>
      </c>
    </row>
    <row r="1887" spans="1:25">
      <c r="A1887" t="s">
        <v>3941</v>
      </c>
      <c r="B1887" t="s">
        <v>3942</v>
      </c>
      <c r="C1887" t="s">
        <v>7865</v>
      </c>
      <c r="E1887" t="s">
        <v>7866</v>
      </c>
      <c r="G1887" t="s">
        <v>4495</v>
      </c>
      <c r="H1887" t="s">
        <v>4792</v>
      </c>
    </row>
    <row r="1888" spans="1:25">
      <c r="A1888" t="s">
        <v>3943</v>
      </c>
      <c r="B1888" t="s">
        <v>3944</v>
      </c>
      <c r="C1888" t="s">
        <v>7867</v>
      </c>
      <c r="E1888" t="s">
        <v>7868</v>
      </c>
      <c r="G1888" t="s">
        <v>4495</v>
      </c>
      <c r="H1888" t="s">
        <v>4792</v>
      </c>
    </row>
    <row r="1889" spans="1:20">
      <c r="A1889" t="s">
        <v>3945</v>
      </c>
      <c r="B1889" t="s">
        <v>3946</v>
      </c>
      <c r="C1889" t="s">
        <v>7869</v>
      </c>
      <c r="E1889" t="s">
        <v>7870</v>
      </c>
      <c r="G1889" t="s">
        <v>4495</v>
      </c>
      <c r="H1889" t="s">
        <v>4792</v>
      </c>
    </row>
    <row r="1890" spans="1:20">
      <c r="A1890" t="s">
        <v>3947</v>
      </c>
      <c r="B1890" t="s">
        <v>3948</v>
      </c>
      <c r="C1890" t="s">
        <v>4608</v>
      </c>
      <c r="E1890" t="s">
        <v>7864</v>
      </c>
      <c r="G1890" t="s">
        <v>4504</v>
      </c>
      <c r="H1890" t="s">
        <v>4592</v>
      </c>
      <c r="I1890" t="s">
        <v>4593</v>
      </c>
      <c r="J1890" t="s">
        <v>4594</v>
      </c>
      <c r="K1890" t="s">
        <v>4595</v>
      </c>
      <c r="L1890" t="s">
        <v>4596</v>
      </c>
      <c r="M1890" t="s">
        <v>4597</v>
      </c>
      <c r="N1890" t="s">
        <v>4598</v>
      </c>
      <c r="O1890" t="s">
        <v>4599</v>
      </c>
      <c r="P1890" t="s">
        <v>4600</v>
      </c>
      <c r="Q1890" t="s">
        <v>4601</v>
      </c>
      <c r="R1890" t="s">
        <v>4602</v>
      </c>
      <c r="S1890" t="s">
        <v>4603</v>
      </c>
      <c r="T1890" t="s">
        <v>4604</v>
      </c>
    </row>
    <row r="1891" spans="1:20">
      <c r="A1891" t="s">
        <v>4261</v>
      </c>
      <c r="B1891" t="s">
        <v>4262</v>
      </c>
      <c r="C1891" t="s">
        <v>5324</v>
      </c>
      <c r="E1891" t="s">
        <v>7871</v>
      </c>
      <c r="G1891" t="s">
        <v>4504</v>
      </c>
      <c r="H1891" t="s">
        <v>4592</v>
      </c>
      <c r="I1891" t="s">
        <v>4593</v>
      </c>
      <c r="J1891" t="s">
        <v>4594</v>
      </c>
      <c r="K1891" t="s">
        <v>4595</v>
      </c>
      <c r="L1891" t="s">
        <v>4596</v>
      </c>
      <c r="M1891" t="s">
        <v>4597</v>
      </c>
      <c r="N1891" t="s">
        <v>4598</v>
      </c>
      <c r="O1891" t="s">
        <v>4599</v>
      </c>
      <c r="P1891" t="s">
        <v>4600</v>
      </c>
      <c r="Q1891" t="s">
        <v>5326</v>
      </c>
      <c r="R1891" t="s">
        <v>5327</v>
      </c>
      <c r="S1891" t="s">
        <v>5328</v>
      </c>
      <c r="T1891" t="s">
        <v>5329</v>
      </c>
    </row>
    <row r="1892" spans="1:20">
      <c r="A1892" t="s">
        <v>3949</v>
      </c>
      <c r="B1892" t="s">
        <v>3950</v>
      </c>
      <c r="C1892" t="s">
        <v>5238</v>
      </c>
      <c r="E1892" t="s">
        <v>7872</v>
      </c>
      <c r="G1892" t="s">
        <v>4504</v>
      </c>
      <c r="H1892" t="s">
        <v>4514</v>
      </c>
      <c r="I1892" t="s">
        <v>4637</v>
      </c>
      <c r="J1892" t="s">
        <v>4638</v>
      </c>
      <c r="K1892" t="s">
        <v>4639</v>
      </c>
      <c r="L1892" t="s">
        <v>4640</v>
      </c>
      <c r="M1892" t="s">
        <v>4641</v>
      </c>
      <c r="N1892" t="s">
        <v>4642</v>
      </c>
      <c r="O1892" t="s">
        <v>4643</v>
      </c>
      <c r="P1892" t="s">
        <v>5240</v>
      </c>
      <c r="Q1892" t="s">
        <v>5241</v>
      </c>
      <c r="R1892" t="s">
        <v>5242</v>
      </c>
      <c r="S1892" t="s">
        <v>5243</v>
      </c>
      <c r="T1892" t="s">
        <v>5244</v>
      </c>
    </row>
    <row r="1893" spans="1:20">
      <c r="A1893" t="s">
        <v>3951</v>
      </c>
      <c r="B1893" t="s">
        <v>3952</v>
      </c>
      <c r="C1893" t="s">
        <v>4608</v>
      </c>
      <c r="E1893" t="s">
        <v>7864</v>
      </c>
      <c r="G1893" t="s">
        <v>4504</v>
      </c>
      <c r="H1893" t="s">
        <v>4592</v>
      </c>
      <c r="I1893" t="s">
        <v>4593</v>
      </c>
      <c r="J1893" t="s">
        <v>4594</v>
      </c>
      <c r="K1893" t="s">
        <v>4595</v>
      </c>
      <c r="L1893" t="s">
        <v>4596</v>
      </c>
      <c r="M1893" t="s">
        <v>4597</v>
      </c>
      <c r="N1893" t="s">
        <v>4598</v>
      </c>
      <c r="O1893" t="s">
        <v>4599</v>
      </c>
      <c r="P1893" t="s">
        <v>4600</v>
      </c>
      <c r="Q1893" t="s">
        <v>4601</v>
      </c>
      <c r="R1893" t="s">
        <v>4602</v>
      </c>
      <c r="S1893" t="s">
        <v>4603</v>
      </c>
      <c r="T1893" t="s">
        <v>4604</v>
      </c>
    </row>
    <row r="1894" spans="1:20">
      <c r="A1894" t="s">
        <v>3953</v>
      </c>
      <c r="B1894" t="s">
        <v>3954</v>
      </c>
      <c r="C1894" t="s">
        <v>7873</v>
      </c>
      <c r="E1894" t="s">
        <v>7874</v>
      </c>
      <c r="G1894" t="s">
        <v>4504</v>
      </c>
      <c r="H1894" t="s">
        <v>4536</v>
      </c>
      <c r="I1894" t="s">
        <v>4537</v>
      </c>
      <c r="J1894" t="s">
        <v>4538</v>
      </c>
      <c r="K1894" t="s">
        <v>4654</v>
      </c>
      <c r="L1894" t="s">
        <v>4655</v>
      </c>
      <c r="M1894" t="s">
        <v>4656</v>
      </c>
      <c r="N1894" t="s">
        <v>4657</v>
      </c>
      <c r="O1894" t="s">
        <v>7875</v>
      </c>
    </row>
    <row r="1895" spans="1:20">
      <c r="A1895" t="s">
        <v>3955</v>
      </c>
      <c r="B1895" t="s">
        <v>3956</v>
      </c>
      <c r="C1895" t="s">
        <v>7873</v>
      </c>
      <c r="E1895" t="s">
        <v>7876</v>
      </c>
      <c r="G1895" t="s">
        <v>4504</v>
      </c>
      <c r="H1895" t="s">
        <v>4536</v>
      </c>
      <c r="I1895" t="s">
        <v>4537</v>
      </c>
      <c r="J1895" t="s">
        <v>4538</v>
      </c>
      <c r="K1895" t="s">
        <v>4654</v>
      </c>
      <c r="L1895" t="s">
        <v>4655</v>
      </c>
      <c r="M1895" t="s">
        <v>4656</v>
      </c>
      <c r="N1895" t="s">
        <v>4657</v>
      </c>
      <c r="O1895" t="s">
        <v>7875</v>
      </c>
    </row>
    <row r="1896" spans="1:20">
      <c r="A1896" t="s">
        <v>3957</v>
      </c>
      <c r="B1896" t="s">
        <v>3958</v>
      </c>
      <c r="C1896" t="s">
        <v>7873</v>
      </c>
      <c r="E1896" t="s">
        <v>7877</v>
      </c>
      <c r="G1896" t="s">
        <v>4504</v>
      </c>
      <c r="H1896" t="s">
        <v>4536</v>
      </c>
      <c r="I1896" t="s">
        <v>4537</v>
      </c>
      <c r="J1896" t="s">
        <v>4538</v>
      </c>
      <c r="K1896" t="s">
        <v>4654</v>
      </c>
      <c r="L1896" t="s">
        <v>4655</v>
      </c>
      <c r="M1896" t="s">
        <v>4656</v>
      </c>
      <c r="N1896" t="s">
        <v>4657</v>
      </c>
      <c r="O1896" t="s">
        <v>7875</v>
      </c>
    </row>
    <row r="1897" spans="1:20">
      <c r="A1897" t="s">
        <v>3959</v>
      </c>
      <c r="B1897" t="s">
        <v>3960</v>
      </c>
      <c r="C1897" t="s">
        <v>7878</v>
      </c>
      <c r="E1897" t="s">
        <v>7879</v>
      </c>
      <c r="G1897" t="s">
        <v>4504</v>
      </c>
      <c r="H1897" t="s">
        <v>4536</v>
      </c>
      <c r="I1897" t="s">
        <v>4537</v>
      </c>
      <c r="J1897" t="s">
        <v>4538</v>
      </c>
      <c r="K1897" t="s">
        <v>4654</v>
      </c>
      <c r="L1897" t="s">
        <v>4655</v>
      </c>
      <c r="M1897" t="s">
        <v>4656</v>
      </c>
      <c r="N1897" t="s">
        <v>7880</v>
      </c>
      <c r="O1897" t="s">
        <v>7881</v>
      </c>
    </row>
    <row r="1898" spans="1:20">
      <c r="A1898" t="s">
        <v>3961</v>
      </c>
      <c r="B1898" t="s">
        <v>3962</v>
      </c>
      <c r="C1898" t="s">
        <v>7878</v>
      </c>
      <c r="E1898" t="s">
        <v>7882</v>
      </c>
      <c r="G1898" t="s">
        <v>4504</v>
      </c>
      <c r="H1898" t="s">
        <v>4536</v>
      </c>
      <c r="I1898" t="s">
        <v>4537</v>
      </c>
      <c r="J1898" t="s">
        <v>4538</v>
      </c>
      <c r="K1898" t="s">
        <v>4654</v>
      </c>
      <c r="L1898" t="s">
        <v>4655</v>
      </c>
      <c r="M1898" t="s">
        <v>4656</v>
      </c>
      <c r="N1898" t="s">
        <v>7880</v>
      </c>
      <c r="O1898" t="s">
        <v>7881</v>
      </c>
    </row>
    <row r="1899" spans="1:20">
      <c r="A1899" t="s">
        <v>3963</v>
      </c>
      <c r="B1899" t="s">
        <v>3964</v>
      </c>
      <c r="C1899" t="s">
        <v>7883</v>
      </c>
      <c r="E1899" t="s">
        <v>7884</v>
      </c>
      <c r="G1899" t="s">
        <v>4504</v>
      </c>
      <c r="H1899" t="s">
        <v>4536</v>
      </c>
      <c r="I1899" t="s">
        <v>4537</v>
      </c>
      <c r="J1899" t="s">
        <v>4538</v>
      </c>
      <c r="K1899" t="s">
        <v>4654</v>
      </c>
      <c r="L1899" t="s">
        <v>4655</v>
      </c>
      <c r="M1899" t="s">
        <v>4656</v>
      </c>
      <c r="N1899" t="s">
        <v>4815</v>
      </c>
      <c r="O1899" t="s">
        <v>7885</v>
      </c>
    </row>
    <row r="1900" spans="1:20">
      <c r="A1900" t="s">
        <v>3965</v>
      </c>
      <c r="B1900" t="s">
        <v>3966</v>
      </c>
      <c r="C1900" t="s">
        <v>7883</v>
      </c>
      <c r="E1900" t="s">
        <v>7884</v>
      </c>
      <c r="G1900" t="s">
        <v>4504</v>
      </c>
      <c r="H1900" t="s">
        <v>4536</v>
      </c>
      <c r="I1900" t="s">
        <v>4537</v>
      </c>
      <c r="J1900" t="s">
        <v>4538</v>
      </c>
      <c r="K1900" t="s">
        <v>4654</v>
      </c>
      <c r="L1900" t="s">
        <v>4655</v>
      </c>
      <c r="M1900" t="s">
        <v>4656</v>
      </c>
      <c r="N1900" t="s">
        <v>4815</v>
      </c>
      <c r="O1900" t="s">
        <v>7885</v>
      </c>
    </row>
    <row r="1901" spans="1:20">
      <c r="A1901" t="s">
        <v>3967</v>
      </c>
      <c r="B1901" t="s">
        <v>3968</v>
      </c>
      <c r="C1901" t="s">
        <v>7883</v>
      </c>
      <c r="E1901" t="s">
        <v>7884</v>
      </c>
      <c r="G1901" t="s">
        <v>4504</v>
      </c>
      <c r="H1901" t="s">
        <v>4536</v>
      </c>
      <c r="I1901" t="s">
        <v>4537</v>
      </c>
      <c r="J1901" t="s">
        <v>4538</v>
      </c>
      <c r="K1901" t="s">
        <v>4654</v>
      </c>
      <c r="L1901" t="s">
        <v>4655</v>
      </c>
      <c r="M1901" t="s">
        <v>4656</v>
      </c>
      <c r="N1901" t="s">
        <v>4815</v>
      </c>
      <c r="O1901" t="s">
        <v>7885</v>
      </c>
    </row>
    <row r="1902" spans="1:20">
      <c r="A1902" t="s">
        <v>3969</v>
      </c>
      <c r="B1902" t="s">
        <v>3970</v>
      </c>
      <c r="C1902" t="s">
        <v>7886</v>
      </c>
      <c r="E1902" t="s">
        <v>7887</v>
      </c>
      <c r="G1902" t="s">
        <v>4504</v>
      </c>
      <c r="H1902" t="s">
        <v>4514</v>
      </c>
      <c r="I1902" t="s">
        <v>4637</v>
      </c>
      <c r="J1902" t="s">
        <v>4638</v>
      </c>
      <c r="K1902" t="s">
        <v>4639</v>
      </c>
      <c r="L1902" t="s">
        <v>4640</v>
      </c>
      <c r="M1902" t="s">
        <v>4696</v>
      </c>
      <c r="N1902" t="s">
        <v>4697</v>
      </c>
      <c r="O1902" t="s">
        <v>4698</v>
      </c>
      <c r="P1902" t="s">
        <v>4699</v>
      </c>
      <c r="Q1902" t="s">
        <v>4700</v>
      </c>
      <c r="R1902" t="s">
        <v>4701</v>
      </c>
      <c r="S1902" t="s">
        <v>4702</v>
      </c>
      <c r="T1902" t="s">
        <v>7888</v>
      </c>
    </row>
    <row r="1903" spans="1:20">
      <c r="A1903" t="s">
        <v>3971</v>
      </c>
      <c r="B1903" t="s">
        <v>3972</v>
      </c>
      <c r="C1903" t="s">
        <v>4694</v>
      </c>
      <c r="E1903" t="s">
        <v>7889</v>
      </c>
      <c r="G1903" t="s">
        <v>4504</v>
      </c>
      <c r="H1903" t="s">
        <v>4514</v>
      </c>
      <c r="I1903" t="s">
        <v>4637</v>
      </c>
      <c r="J1903" t="s">
        <v>4638</v>
      </c>
      <c r="K1903" t="s">
        <v>4639</v>
      </c>
      <c r="L1903" t="s">
        <v>4640</v>
      </c>
      <c r="M1903" t="s">
        <v>4696</v>
      </c>
      <c r="N1903" t="s">
        <v>4697</v>
      </c>
      <c r="O1903" t="s">
        <v>4698</v>
      </c>
      <c r="P1903" t="s">
        <v>4699</v>
      </c>
      <c r="Q1903" t="s">
        <v>4700</v>
      </c>
      <c r="R1903" t="s">
        <v>4701</v>
      </c>
      <c r="S1903" t="s">
        <v>4702</v>
      </c>
      <c r="T1903" t="s">
        <v>4703</v>
      </c>
    </row>
    <row r="1904" spans="1:20">
      <c r="A1904" t="s">
        <v>3973</v>
      </c>
      <c r="B1904" t="s">
        <v>3974</v>
      </c>
      <c r="C1904" t="s">
        <v>6285</v>
      </c>
      <c r="E1904" t="s">
        <v>7890</v>
      </c>
      <c r="G1904" t="s">
        <v>4504</v>
      </c>
      <c r="H1904" t="s">
        <v>4514</v>
      </c>
      <c r="I1904" t="s">
        <v>4637</v>
      </c>
      <c r="J1904" t="s">
        <v>6287</v>
      </c>
      <c r="K1904" t="s">
        <v>6288</v>
      </c>
      <c r="L1904" t="s">
        <v>6289</v>
      </c>
      <c r="M1904" t="s">
        <v>6290</v>
      </c>
    </row>
    <row r="1905" spans="1:23">
      <c r="A1905" t="s">
        <v>3975</v>
      </c>
      <c r="B1905" t="s">
        <v>3976</v>
      </c>
      <c r="C1905" t="s">
        <v>7891</v>
      </c>
      <c r="E1905" t="s">
        <v>7892</v>
      </c>
      <c r="G1905" t="s">
        <v>4504</v>
      </c>
      <c r="H1905" t="s">
        <v>4536</v>
      </c>
      <c r="I1905" t="s">
        <v>4537</v>
      </c>
      <c r="J1905" t="s">
        <v>4538</v>
      </c>
      <c r="K1905" t="s">
        <v>4654</v>
      </c>
      <c r="L1905" t="s">
        <v>4655</v>
      </c>
      <c r="M1905" t="s">
        <v>4656</v>
      </c>
      <c r="N1905" t="s">
        <v>4815</v>
      </c>
      <c r="O1905" t="s">
        <v>7893</v>
      </c>
      <c r="P1905" t="s">
        <v>7894</v>
      </c>
    </row>
    <row r="1906" spans="1:23">
      <c r="A1906" t="s">
        <v>3977</v>
      </c>
      <c r="B1906" t="s">
        <v>3978</v>
      </c>
      <c r="C1906" t="s">
        <v>7891</v>
      </c>
      <c r="E1906" t="s">
        <v>7892</v>
      </c>
      <c r="G1906" t="s">
        <v>4504</v>
      </c>
      <c r="H1906" t="s">
        <v>4536</v>
      </c>
      <c r="I1906" t="s">
        <v>4537</v>
      </c>
      <c r="J1906" t="s">
        <v>4538</v>
      </c>
      <c r="K1906" t="s">
        <v>4654</v>
      </c>
      <c r="L1906" t="s">
        <v>4655</v>
      </c>
      <c r="M1906" t="s">
        <v>4656</v>
      </c>
      <c r="N1906" t="s">
        <v>4815</v>
      </c>
      <c r="O1906" t="s">
        <v>7893</v>
      </c>
      <c r="P1906" t="s">
        <v>7894</v>
      </c>
    </row>
    <row r="1907" spans="1:23">
      <c r="A1907" t="s">
        <v>3979</v>
      </c>
      <c r="B1907" t="s">
        <v>3980</v>
      </c>
      <c r="C1907" t="s">
        <v>7891</v>
      </c>
      <c r="E1907" t="s">
        <v>7892</v>
      </c>
      <c r="G1907" t="s">
        <v>4504</v>
      </c>
      <c r="H1907" t="s">
        <v>4536</v>
      </c>
      <c r="I1907" t="s">
        <v>4537</v>
      </c>
      <c r="J1907" t="s">
        <v>4538</v>
      </c>
      <c r="K1907" t="s">
        <v>4654</v>
      </c>
      <c r="L1907" t="s">
        <v>4655</v>
      </c>
      <c r="M1907" t="s">
        <v>4656</v>
      </c>
      <c r="N1907" t="s">
        <v>4815</v>
      </c>
      <c r="O1907" t="s">
        <v>7893</v>
      </c>
      <c r="P1907" t="s">
        <v>7894</v>
      </c>
    </row>
    <row r="1908" spans="1:23">
      <c r="A1908" t="s">
        <v>3981</v>
      </c>
      <c r="B1908" t="s">
        <v>3982</v>
      </c>
      <c r="C1908" t="s">
        <v>7886</v>
      </c>
      <c r="E1908" t="s">
        <v>7895</v>
      </c>
      <c r="G1908" t="s">
        <v>4504</v>
      </c>
      <c r="H1908" t="s">
        <v>4514</v>
      </c>
      <c r="I1908" t="s">
        <v>4637</v>
      </c>
      <c r="J1908" t="s">
        <v>4638</v>
      </c>
      <c r="K1908" t="s">
        <v>4639</v>
      </c>
      <c r="L1908" t="s">
        <v>4640</v>
      </c>
      <c r="M1908" t="s">
        <v>4696</v>
      </c>
      <c r="N1908" t="s">
        <v>4697</v>
      </c>
      <c r="O1908" t="s">
        <v>4698</v>
      </c>
      <c r="P1908" t="s">
        <v>4699</v>
      </c>
      <c r="Q1908" t="s">
        <v>4700</v>
      </c>
      <c r="R1908" t="s">
        <v>4701</v>
      </c>
      <c r="S1908" t="s">
        <v>4702</v>
      </c>
      <c r="T1908" t="s">
        <v>7888</v>
      </c>
    </row>
    <row r="1909" spans="1:23">
      <c r="A1909" t="s">
        <v>4384</v>
      </c>
      <c r="B1909" t="s">
        <v>4385</v>
      </c>
      <c r="C1909" t="s">
        <v>7896</v>
      </c>
      <c r="E1909" t="s">
        <v>7897</v>
      </c>
      <c r="G1909" t="s">
        <v>4495</v>
      </c>
      <c r="H1909" t="s">
        <v>4496</v>
      </c>
      <c r="I1909" t="s">
        <v>7415</v>
      </c>
      <c r="J1909" t="s">
        <v>7416</v>
      </c>
      <c r="K1909" t="s">
        <v>7417</v>
      </c>
      <c r="L1909" t="s">
        <v>7418</v>
      </c>
    </row>
    <row r="1910" spans="1:23">
      <c r="A1910" t="s">
        <v>3983</v>
      </c>
      <c r="B1910" t="s">
        <v>3984</v>
      </c>
      <c r="C1910" t="s">
        <v>7896</v>
      </c>
      <c r="E1910" t="s">
        <v>7898</v>
      </c>
      <c r="G1910" t="s">
        <v>4495</v>
      </c>
      <c r="H1910" t="s">
        <v>4496</v>
      </c>
      <c r="I1910" t="s">
        <v>7415</v>
      </c>
      <c r="J1910" t="s">
        <v>7416</v>
      </c>
      <c r="K1910" t="s">
        <v>7417</v>
      </c>
      <c r="L1910" t="s">
        <v>7418</v>
      </c>
    </row>
    <row r="1911" spans="1:23">
      <c r="A1911" t="s">
        <v>3985</v>
      </c>
      <c r="B1911" t="s">
        <v>3986</v>
      </c>
      <c r="C1911" t="s">
        <v>7899</v>
      </c>
      <c r="E1911" t="s">
        <v>7900</v>
      </c>
      <c r="G1911" t="s">
        <v>4504</v>
      </c>
      <c r="H1911" t="s">
        <v>4536</v>
      </c>
      <c r="I1911" t="s">
        <v>4537</v>
      </c>
      <c r="J1911" t="s">
        <v>4538</v>
      </c>
      <c r="K1911" t="s">
        <v>4539</v>
      </c>
      <c r="L1911" t="s">
        <v>4540</v>
      </c>
      <c r="M1911" t="s">
        <v>4541</v>
      </c>
      <c r="N1911" t="s">
        <v>4542</v>
      </c>
      <c r="O1911" t="s">
        <v>4543</v>
      </c>
      <c r="P1911" t="s">
        <v>4544</v>
      </c>
    </row>
    <row r="1912" spans="1:23">
      <c r="A1912" t="s">
        <v>3987</v>
      </c>
      <c r="B1912" t="s">
        <v>3988</v>
      </c>
      <c r="C1912" t="s">
        <v>4778</v>
      </c>
      <c r="E1912" t="s">
        <v>7901</v>
      </c>
      <c r="G1912" t="s">
        <v>4504</v>
      </c>
      <c r="H1912" t="s">
        <v>4514</v>
      </c>
      <c r="I1912" t="s">
        <v>4637</v>
      </c>
      <c r="J1912" t="s">
        <v>4638</v>
      </c>
      <c r="K1912" t="s">
        <v>4639</v>
      </c>
      <c r="L1912" t="s">
        <v>4640</v>
      </c>
      <c r="M1912" t="s">
        <v>4755</v>
      </c>
      <c r="N1912" t="s">
        <v>4756</v>
      </c>
      <c r="O1912" t="s">
        <v>4757</v>
      </c>
      <c r="P1912" t="s">
        <v>4768</v>
      </c>
      <c r="Q1912" t="s">
        <v>4769</v>
      </c>
      <c r="R1912" t="s">
        <v>4770</v>
      </c>
      <c r="S1912" t="s">
        <v>4780</v>
      </c>
    </row>
    <row r="1913" spans="1:23">
      <c r="A1913" t="s">
        <v>3989</v>
      </c>
      <c r="B1913" t="s">
        <v>3990</v>
      </c>
      <c r="C1913" t="s">
        <v>4778</v>
      </c>
      <c r="E1913" t="s">
        <v>7902</v>
      </c>
      <c r="G1913" t="s">
        <v>4504</v>
      </c>
      <c r="H1913" t="s">
        <v>4514</v>
      </c>
      <c r="I1913" t="s">
        <v>4637</v>
      </c>
      <c r="J1913" t="s">
        <v>4638</v>
      </c>
      <c r="K1913" t="s">
        <v>4639</v>
      </c>
      <c r="L1913" t="s">
        <v>4640</v>
      </c>
      <c r="M1913" t="s">
        <v>4755</v>
      </c>
      <c r="N1913" t="s">
        <v>4756</v>
      </c>
      <c r="O1913" t="s">
        <v>4757</v>
      </c>
      <c r="P1913" t="s">
        <v>4768</v>
      </c>
      <c r="Q1913" t="s">
        <v>4769</v>
      </c>
      <c r="R1913" t="s">
        <v>4770</v>
      </c>
      <c r="S1913" t="s">
        <v>4780</v>
      </c>
    </row>
    <row r="1914" spans="1:23">
      <c r="A1914" t="s">
        <v>3991</v>
      </c>
      <c r="B1914" t="s">
        <v>3992</v>
      </c>
      <c r="C1914" t="s">
        <v>4635</v>
      </c>
      <c r="E1914" t="s">
        <v>7903</v>
      </c>
      <c r="G1914" t="s">
        <v>4504</v>
      </c>
      <c r="H1914" t="s">
        <v>4514</v>
      </c>
      <c r="I1914" t="s">
        <v>4637</v>
      </c>
      <c r="J1914" t="s">
        <v>4638</v>
      </c>
      <c r="K1914" t="s">
        <v>4639</v>
      </c>
      <c r="L1914" t="s">
        <v>4640</v>
      </c>
      <c r="M1914" t="s">
        <v>4641</v>
      </c>
      <c r="N1914" t="s">
        <v>4642</v>
      </c>
      <c r="O1914" t="s">
        <v>4643</v>
      </c>
      <c r="P1914" t="s">
        <v>4644</v>
      </c>
      <c r="Q1914" t="s">
        <v>4645</v>
      </c>
      <c r="R1914" t="s">
        <v>4646</v>
      </c>
      <c r="S1914" t="s">
        <v>4647</v>
      </c>
      <c r="T1914" t="s">
        <v>4648</v>
      </c>
      <c r="U1914" t="s">
        <v>4649</v>
      </c>
      <c r="V1914" t="s">
        <v>4650</v>
      </c>
      <c r="W1914" t="s">
        <v>4651</v>
      </c>
    </row>
    <row r="1915" spans="1:23">
      <c r="A1915" t="s">
        <v>3993</v>
      </c>
      <c r="B1915" t="s">
        <v>3994</v>
      </c>
      <c r="C1915" t="s">
        <v>5094</v>
      </c>
      <c r="E1915" t="s">
        <v>7904</v>
      </c>
      <c r="G1915" t="s">
        <v>4504</v>
      </c>
      <c r="H1915" t="s">
        <v>4592</v>
      </c>
      <c r="I1915" t="s">
        <v>4706</v>
      </c>
      <c r="J1915" t="s">
        <v>5096</v>
      </c>
      <c r="K1915" t="s">
        <v>5097</v>
      </c>
      <c r="L1915" t="s">
        <v>5098</v>
      </c>
      <c r="M1915" t="s">
        <v>5099</v>
      </c>
    </row>
    <row r="1916" spans="1:23">
      <c r="A1916" t="s">
        <v>3995</v>
      </c>
      <c r="B1916" t="s">
        <v>3996</v>
      </c>
      <c r="C1916" t="s">
        <v>5094</v>
      </c>
      <c r="E1916" t="s">
        <v>7905</v>
      </c>
      <c r="G1916" t="s">
        <v>4504</v>
      </c>
      <c r="H1916" t="s">
        <v>4592</v>
      </c>
      <c r="I1916" t="s">
        <v>4706</v>
      </c>
      <c r="J1916" t="s">
        <v>5096</v>
      </c>
      <c r="K1916" t="s">
        <v>5097</v>
      </c>
      <c r="L1916" t="s">
        <v>5098</v>
      </c>
      <c r="M1916" t="s">
        <v>5099</v>
      </c>
    </row>
    <row r="1917" spans="1:23">
      <c r="A1917" t="s">
        <v>3997</v>
      </c>
      <c r="B1917" t="s">
        <v>3998</v>
      </c>
      <c r="C1917" t="s">
        <v>7906</v>
      </c>
      <c r="E1917" t="s">
        <v>7907</v>
      </c>
      <c r="G1917" t="s">
        <v>4504</v>
      </c>
      <c r="H1917" t="s">
        <v>4685</v>
      </c>
      <c r="I1917" t="s">
        <v>4686</v>
      </c>
      <c r="J1917" t="s">
        <v>4687</v>
      </c>
      <c r="K1917" t="s">
        <v>4688</v>
      </c>
      <c r="L1917" t="s">
        <v>4693</v>
      </c>
    </row>
    <row r="1918" spans="1:23">
      <c r="A1918" t="s">
        <v>3999</v>
      </c>
      <c r="B1918" t="s">
        <v>4000</v>
      </c>
      <c r="C1918" t="s">
        <v>4590</v>
      </c>
      <c r="E1918" t="s">
        <v>7908</v>
      </c>
      <c r="G1918" t="s">
        <v>4504</v>
      </c>
      <c r="H1918" t="s">
        <v>4592</v>
      </c>
      <c r="I1918" t="s">
        <v>4593</v>
      </c>
      <c r="J1918" t="s">
        <v>4594</v>
      </c>
      <c r="K1918" t="s">
        <v>4595</v>
      </c>
      <c r="L1918" t="s">
        <v>4596</v>
      </c>
      <c r="M1918" t="s">
        <v>4597</v>
      </c>
      <c r="N1918" t="s">
        <v>4598</v>
      </c>
      <c r="O1918" t="s">
        <v>4599</v>
      </c>
      <c r="P1918" t="s">
        <v>4600</v>
      </c>
      <c r="Q1918" t="s">
        <v>4601</v>
      </c>
      <c r="R1918" t="s">
        <v>4602</v>
      </c>
      <c r="S1918" t="s">
        <v>4603</v>
      </c>
      <c r="T1918" t="s">
        <v>4604</v>
      </c>
    </row>
    <row r="1919" spans="1:23">
      <c r="A1919" t="s">
        <v>4001</v>
      </c>
      <c r="B1919" t="s">
        <v>4002</v>
      </c>
      <c r="C1919" t="s">
        <v>7909</v>
      </c>
      <c r="E1919" t="s">
        <v>7910</v>
      </c>
      <c r="G1919" t="s">
        <v>4504</v>
      </c>
      <c r="H1919" t="s">
        <v>5721</v>
      </c>
      <c r="I1919" t="s">
        <v>5722</v>
      </c>
      <c r="J1919" t="s">
        <v>5723</v>
      </c>
      <c r="K1919" t="s">
        <v>5724</v>
      </c>
    </row>
    <row r="1920" spans="1:23">
      <c r="A1920" t="s">
        <v>4003</v>
      </c>
      <c r="B1920" t="s">
        <v>4004</v>
      </c>
      <c r="C1920" t="s">
        <v>7911</v>
      </c>
      <c r="E1920" t="s">
        <v>7912</v>
      </c>
      <c r="G1920" t="s">
        <v>4504</v>
      </c>
      <c r="H1920" t="s">
        <v>4536</v>
      </c>
      <c r="I1920" t="s">
        <v>4537</v>
      </c>
      <c r="J1920" t="s">
        <v>4538</v>
      </c>
      <c r="K1920" t="s">
        <v>4654</v>
      </c>
      <c r="L1920" t="s">
        <v>4655</v>
      </c>
      <c r="M1920" t="s">
        <v>4656</v>
      </c>
      <c r="N1920" t="s">
        <v>4815</v>
      </c>
      <c r="O1920" t="s">
        <v>7885</v>
      </c>
    </row>
    <row r="1921" spans="1:20">
      <c r="A1921" t="s">
        <v>4005</v>
      </c>
      <c r="B1921" t="s">
        <v>4006</v>
      </c>
      <c r="C1921" t="s">
        <v>7756</v>
      </c>
      <c r="E1921" t="s">
        <v>7913</v>
      </c>
      <c r="G1921" t="s">
        <v>4504</v>
      </c>
      <c r="H1921" t="s">
        <v>4685</v>
      </c>
      <c r="I1921" t="s">
        <v>4686</v>
      </c>
      <c r="J1921" t="s">
        <v>4687</v>
      </c>
      <c r="K1921" t="s">
        <v>6687</v>
      </c>
      <c r="L1921" t="s">
        <v>7758</v>
      </c>
    </row>
    <row r="1922" spans="1:20">
      <c r="A1922" t="s">
        <v>4007</v>
      </c>
      <c r="B1922" t="s">
        <v>4008</v>
      </c>
      <c r="C1922" t="s">
        <v>4608</v>
      </c>
      <c r="E1922" t="s">
        <v>7864</v>
      </c>
      <c r="G1922" t="s">
        <v>4504</v>
      </c>
      <c r="H1922" t="s">
        <v>4592</v>
      </c>
      <c r="I1922" t="s">
        <v>4593</v>
      </c>
      <c r="J1922" t="s">
        <v>4594</v>
      </c>
      <c r="K1922" t="s">
        <v>4595</v>
      </c>
      <c r="L1922" t="s">
        <v>4596</v>
      </c>
      <c r="M1922" t="s">
        <v>4597</v>
      </c>
      <c r="N1922" t="s">
        <v>4598</v>
      </c>
      <c r="O1922" t="s">
        <v>4599</v>
      </c>
      <c r="P1922" t="s">
        <v>4600</v>
      </c>
      <c r="Q1922" t="s">
        <v>4601</v>
      </c>
      <c r="R1922" t="s">
        <v>4602</v>
      </c>
      <c r="S1922" t="s">
        <v>4603</v>
      </c>
      <c r="T1922" t="s">
        <v>4604</v>
      </c>
    </row>
    <row r="1923" spans="1:20">
      <c r="A1923" t="s">
        <v>4009</v>
      </c>
      <c r="B1923" t="s">
        <v>4010</v>
      </c>
      <c r="C1923" t="s">
        <v>6214</v>
      </c>
      <c r="E1923" t="s">
        <v>7914</v>
      </c>
      <c r="G1923" t="s">
        <v>4495</v>
      </c>
      <c r="H1923" t="s">
        <v>4496</v>
      </c>
      <c r="I1923" t="s">
        <v>4789</v>
      </c>
      <c r="J1923" t="s">
        <v>4790</v>
      </c>
      <c r="K1923" t="s">
        <v>4791</v>
      </c>
      <c r="L1923" t="s">
        <v>5895</v>
      </c>
    </row>
    <row r="1924" spans="1:20">
      <c r="A1924" t="s">
        <v>4382</v>
      </c>
      <c r="B1924" t="s">
        <v>4383</v>
      </c>
      <c r="C1924" t="s">
        <v>7915</v>
      </c>
      <c r="E1924" t="s">
        <v>7916</v>
      </c>
      <c r="G1924" t="s">
        <v>4495</v>
      </c>
      <c r="H1924" t="s">
        <v>7917</v>
      </c>
      <c r="I1924" t="s">
        <v>7918</v>
      </c>
    </row>
    <row r="1925" spans="1:20">
      <c r="A1925" t="s">
        <v>4011</v>
      </c>
      <c r="B1925" t="s">
        <v>4012</v>
      </c>
      <c r="C1925" t="s">
        <v>7919</v>
      </c>
      <c r="E1925" t="s">
        <v>7920</v>
      </c>
      <c r="G1925" t="s">
        <v>4504</v>
      </c>
      <c r="H1925" t="s">
        <v>4536</v>
      </c>
      <c r="I1925" t="s">
        <v>4537</v>
      </c>
      <c r="J1925" t="s">
        <v>4538</v>
      </c>
      <c r="K1925" t="s">
        <v>4654</v>
      </c>
      <c r="L1925" t="s">
        <v>4655</v>
      </c>
      <c r="M1925" t="s">
        <v>4656</v>
      </c>
      <c r="N1925" t="s">
        <v>4815</v>
      </c>
      <c r="O1925" t="s">
        <v>7051</v>
      </c>
    </row>
    <row r="1926" spans="1:20">
      <c r="A1926" t="s">
        <v>4013</v>
      </c>
      <c r="B1926" t="s">
        <v>4014</v>
      </c>
      <c r="C1926" t="s">
        <v>7919</v>
      </c>
      <c r="E1926" t="s">
        <v>7921</v>
      </c>
      <c r="G1926" t="s">
        <v>4504</v>
      </c>
      <c r="H1926" t="s">
        <v>4536</v>
      </c>
      <c r="I1926" t="s">
        <v>4537</v>
      </c>
      <c r="J1926" t="s">
        <v>4538</v>
      </c>
      <c r="K1926" t="s">
        <v>4654</v>
      </c>
      <c r="L1926" t="s">
        <v>4655</v>
      </c>
      <c r="M1926" t="s">
        <v>4656</v>
      </c>
      <c r="N1926" t="s">
        <v>4815</v>
      </c>
      <c r="O1926" t="s">
        <v>7051</v>
      </c>
    </row>
    <row r="1927" spans="1:20">
      <c r="A1927" t="s">
        <v>4017</v>
      </c>
      <c r="B1927" t="s">
        <v>4018</v>
      </c>
      <c r="C1927" t="s">
        <v>7919</v>
      </c>
      <c r="E1927" t="s">
        <v>7922</v>
      </c>
      <c r="G1927" t="s">
        <v>4504</v>
      </c>
      <c r="H1927" t="s">
        <v>4536</v>
      </c>
      <c r="I1927" t="s">
        <v>4537</v>
      </c>
      <c r="J1927" t="s">
        <v>4538</v>
      </c>
      <c r="K1927" t="s">
        <v>4654</v>
      </c>
      <c r="L1927" t="s">
        <v>4655</v>
      </c>
      <c r="M1927" t="s">
        <v>4656</v>
      </c>
      <c r="N1927" t="s">
        <v>4815</v>
      </c>
      <c r="O1927" t="s">
        <v>7051</v>
      </c>
    </row>
    <row r="1928" spans="1:20">
      <c r="A1928" t="s">
        <v>4019</v>
      </c>
      <c r="B1928" t="s">
        <v>4020</v>
      </c>
      <c r="C1928" t="s">
        <v>4590</v>
      </c>
      <c r="E1928" t="s">
        <v>7923</v>
      </c>
      <c r="G1928" t="s">
        <v>4504</v>
      </c>
      <c r="H1928" t="s">
        <v>4592</v>
      </c>
      <c r="I1928" t="s">
        <v>4593</v>
      </c>
      <c r="J1928" t="s">
        <v>4594</v>
      </c>
      <c r="K1928" t="s">
        <v>4595</v>
      </c>
      <c r="L1928" t="s">
        <v>4596</v>
      </c>
      <c r="M1928" t="s">
        <v>4597</v>
      </c>
      <c r="N1928" t="s">
        <v>4598</v>
      </c>
      <c r="O1928" t="s">
        <v>4599</v>
      </c>
      <c r="P1928" t="s">
        <v>4600</v>
      </c>
      <c r="Q1928" t="s">
        <v>4601</v>
      </c>
      <c r="R1928" t="s">
        <v>4602</v>
      </c>
      <c r="S1928" t="s">
        <v>4603</v>
      </c>
      <c r="T1928" t="s">
        <v>4604</v>
      </c>
    </row>
    <row r="1929" spans="1:20">
      <c r="A1929" t="s">
        <v>4021</v>
      </c>
      <c r="B1929" t="s">
        <v>4022</v>
      </c>
      <c r="C1929" t="s">
        <v>4608</v>
      </c>
      <c r="E1929" t="s">
        <v>7924</v>
      </c>
      <c r="G1929" t="s">
        <v>4504</v>
      </c>
      <c r="H1929" t="s">
        <v>4592</v>
      </c>
      <c r="I1929" t="s">
        <v>4593</v>
      </c>
      <c r="J1929" t="s">
        <v>4594</v>
      </c>
      <c r="K1929" t="s">
        <v>4595</v>
      </c>
      <c r="L1929" t="s">
        <v>4596</v>
      </c>
      <c r="M1929" t="s">
        <v>4597</v>
      </c>
      <c r="N1929" t="s">
        <v>4598</v>
      </c>
      <c r="O1929" t="s">
        <v>4599</v>
      </c>
      <c r="P1929" t="s">
        <v>4600</v>
      </c>
      <c r="Q1929" t="s">
        <v>4601</v>
      </c>
      <c r="R1929" t="s">
        <v>4602</v>
      </c>
      <c r="S1929" t="s">
        <v>4603</v>
      </c>
      <c r="T1929" t="s">
        <v>4604</v>
      </c>
    </row>
    <row r="1930" spans="1:20">
      <c r="A1930" t="s">
        <v>4023</v>
      </c>
      <c r="B1930" t="s">
        <v>4024</v>
      </c>
      <c r="C1930" t="s">
        <v>4608</v>
      </c>
      <c r="E1930" t="s">
        <v>7925</v>
      </c>
      <c r="G1930" t="s">
        <v>4504</v>
      </c>
      <c r="H1930" t="s">
        <v>4592</v>
      </c>
      <c r="I1930" t="s">
        <v>4593</v>
      </c>
      <c r="J1930" t="s">
        <v>4594</v>
      </c>
      <c r="K1930" t="s">
        <v>4595</v>
      </c>
      <c r="L1930" t="s">
        <v>4596</v>
      </c>
      <c r="M1930" t="s">
        <v>4597</v>
      </c>
      <c r="N1930" t="s">
        <v>4598</v>
      </c>
      <c r="O1930" t="s">
        <v>4599</v>
      </c>
      <c r="P1930" t="s">
        <v>4600</v>
      </c>
      <c r="Q1930" t="s">
        <v>4601</v>
      </c>
      <c r="R1930" t="s">
        <v>4602</v>
      </c>
      <c r="S1930" t="s">
        <v>4603</v>
      </c>
      <c r="T1930" t="s">
        <v>4604</v>
      </c>
    </row>
    <row r="1931" spans="1:20">
      <c r="A1931" t="s">
        <v>4025</v>
      </c>
      <c r="B1931" t="s">
        <v>4026</v>
      </c>
      <c r="C1931" t="s">
        <v>7926</v>
      </c>
      <c r="E1931" t="s">
        <v>7927</v>
      </c>
      <c r="G1931" t="s">
        <v>4504</v>
      </c>
      <c r="H1931" t="s">
        <v>4505</v>
      </c>
      <c r="I1931" t="s">
        <v>4628</v>
      </c>
      <c r="J1931" t="s">
        <v>4774</v>
      </c>
      <c r="K1931" t="s">
        <v>4775</v>
      </c>
      <c r="L1931" t="s">
        <v>4776</v>
      </c>
      <c r="M1931" t="s">
        <v>7795</v>
      </c>
    </row>
    <row r="1932" spans="1:20">
      <c r="A1932" t="s">
        <v>4027</v>
      </c>
      <c r="B1932" t="s">
        <v>4028</v>
      </c>
      <c r="C1932" t="s">
        <v>7926</v>
      </c>
      <c r="E1932" t="s">
        <v>7928</v>
      </c>
      <c r="G1932" t="s">
        <v>4504</v>
      </c>
      <c r="H1932" t="s">
        <v>4505</v>
      </c>
      <c r="I1932" t="s">
        <v>4628</v>
      </c>
      <c r="J1932" t="s">
        <v>4774</v>
      </c>
      <c r="K1932" t="s">
        <v>4775</v>
      </c>
      <c r="L1932" t="s">
        <v>4776</v>
      </c>
      <c r="M1932" t="s">
        <v>7795</v>
      </c>
    </row>
    <row r="1933" spans="1:20">
      <c r="A1933" t="s">
        <v>4029</v>
      </c>
      <c r="B1933" t="s">
        <v>4030</v>
      </c>
      <c r="C1933" t="s">
        <v>7886</v>
      </c>
      <c r="E1933" t="s">
        <v>7929</v>
      </c>
      <c r="G1933" t="s">
        <v>4504</v>
      </c>
      <c r="H1933" t="s">
        <v>4514</v>
      </c>
      <c r="I1933" t="s">
        <v>4637</v>
      </c>
      <c r="J1933" t="s">
        <v>4638</v>
      </c>
      <c r="K1933" t="s">
        <v>4639</v>
      </c>
      <c r="L1933" t="s">
        <v>4640</v>
      </c>
      <c r="M1933" t="s">
        <v>4696</v>
      </c>
      <c r="N1933" t="s">
        <v>4697</v>
      </c>
      <c r="O1933" t="s">
        <v>4698</v>
      </c>
      <c r="P1933" t="s">
        <v>4699</v>
      </c>
      <c r="Q1933" t="s">
        <v>4700</v>
      </c>
      <c r="R1933" t="s">
        <v>4701</v>
      </c>
      <c r="S1933" t="s">
        <v>4702</v>
      </c>
      <c r="T1933" t="s">
        <v>7888</v>
      </c>
    </row>
    <row r="1934" spans="1:20">
      <c r="A1934" t="s">
        <v>4031</v>
      </c>
      <c r="B1934" t="s">
        <v>4032</v>
      </c>
      <c r="C1934" t="s">
        <v>7930</v>
      </c>
      <c r="E1934" t="s">
        <v>7931</v>
      </c>
      <c r="G1934" t="s">
        <v>4504</v>
      </c>
      <c r="H1934" t="s">
        <v>4592</v>
      </c>
      <c r="I1934" t="s">
        <v>4593</v>
      </c>
      <c r="J1934" t="s">
        <v>4594</v>
      </c>
      <c r="K1934" t="s">
        <v>4595</v>
      </c>
      <c r="L1934" t="s">
        <v>4596</v>
      </c>
      <c r="M1934" t="s">
        <v>4597</v>
      </c>
      <c r="N1934" t="s">
        <v>4598</v>
      </c>
      <c r="O1934" t="s">
        <v>4599</v>
      </c>
      <c r="P1934" t="s">
        <v>4600</v>
      </c>
      <c r="Q1934" t="s">
        <v>4601</v>
      </c>
      <c r="R1934" t="s">
        <v>5186</v>
      </c>
      <c r="S1934" t="s">
        <v>5187</v>
      </c>
      <c r="T1934" t="s">
        <v>6482</v>
      </c>
    </row>
    <row r="1935" spans="1:20">
      <c r="A1935" t="s">
        <v>4033</v>
      </c>
      <c r="B1935" t="s">
        <v>4034</v>
      </c>
      <c r="C1935" t="s">
        <v>7932</v>
      </c>
      <c r="E1935" t="s">
        <v>7933</v>
      </c>
      <c r="G1935" t="s">
        <v>4504</v>
      </c>
      <c r="H1935" t="s">
        <v>4592</v>
      </c>
      <c r="I1935" t="s">
        <v>4593</v>
      </c>
      <c r="J1935" t="s">
        <v>4594</v>
      </c>
      <c r="K1935" t="s">
        <v>4595</v>
      </c>
      <c r="L1935" t="s">
        <v>4596</v>
      </c>
      <c r="M1935" t="s">
        <v>4597</v>
      </c>
      <c r="N1935" t="s">
        <v>4598</v>
      </c>
      <c r="O1935" t="s">
        <v>4599</v>
      </c>
      <c r="P1935" t="s">
        <v>4600</v>
      </c>
      <c r="Q1935" t="s">
        <v>4601</v>
      </c>
      <c r="R1935" t="s">
        <v>5186</v>
      </c>
      <c r="S1935" t="s">
        <v>5187</v>
      </c>
      <c r="T1935" t="s">
        <v>6482</v>
      </c>
    </row>
    <row r="1936" spans="1:20">
      <c r="A1936" t="s">
        <v>4035</v>
      </c>
      <c r="B1936" t="s">
        <v>4036</v>
      </c>
      <c r="C1936" t="s">
        <v>7934</v>
      </c>
      <c r="E1936" t="s">
        <v>7935</v>
      </c>
      <c r="G1936" t="s">
        <v>4504</v>
      </c>
      <c r="H1936" t="s">
        <v>4592</v>
      </c>
      <c r="I1936" t="s">
        <v>4593</v>
      </c>
      <c r="J1936" t="s">
        <v>4594</v>
      </c>
      <c r="K1936" t="s">
        <v>4595</v>
      </c>
      <c r="L1936" t="s">
        <v>4596</v>
      </c>
      <c r="M1936" t="s">
        <v>4597</v>
      </c>
      <c r="N1936" t="s">
        <v>4598</v>
      </c>
      <c r="O1936" t="s">
        <v>4599</v>
      </c>
      <c r="P1936" t="s">
        <v>4600</v>
      </c>
      <c r="Q1936" t="s">
        <v>4601</v>
      </c>
      <c r="R1936" t="s">
        <v>5186</v>
      </c>
      <c r="S1936" t="s">
        <v>5187</v>
      </c>
      <c r="T1936" t="s">
        <v>6482</v>
      </c>
    </row>
    <row r="1937" spans="1:20">
      <c r="A1937" t="s">
        <v>4037</v>
      </c>
      <c r="B1937" t="s">
        <v>4038</v>
      </c>
      <c r="C1937" t="s">
        <v>6480</v>
      </c>
      <c r="E1937" t="s">
        <v>7936</v>
      </c>
      <c r="G1937" t="s">
        <v>4504</v>
      </c>
      <c r="H1937" t="s">
        <v>4592</v>
      </c>
      <c r="I1937" t="s">
        <v>4593</v>
      </c>
      <c r="J1937" t="s">
        <v>4594</v>
      </c>
      <c r="K1937" t="s">
        <v>4595</v>
      </c>
      <c r="L1937" t="s">
        <v>4596</v>
      </c>
      <c r="M1937" t="s">
        <v>4597</v>
      </c>
      <c r="N1937" t="s">
        <v>4598</v>
      </c>
      <c r="O1937" t="s">
        <v>4599</v>
      </c>
      <c r="P1937" t="s">
        <v>4600</v>
      </c>
      <c r="Q1937" t="s">
        <v>4601</v>
      </c>
      <c r="R1937" t="s">
        <v>5186</v>
      </c>
      <c r="S1937" t="s">
        <v>5187</v>
      </c>
      <c r="T1937" t="s">
        <v>6482</v>
      </c>
    </row>
    <row r="1938" spans="1:20">
      <c r="A1938" t="s">
        <v>4039</v>
      </c>
      <c r="B1938" t="s">
        <v>4040</v>
      </c>
      <c r="C1938" t="s">
        <v>7937</v>
      </c>
      <c r="E1938" t="s">
        <v>7938</v>
      </c>
      <c r="G1938" t="s">
        <v>4504</v>
      </c>
      <c r="H1938" t="s">
        <v>4592</v>
      </c>
      <c r="I1938" t="s">
        <v>4593</v>
      </c>
      <c r="J1938" t="s">
        <v>4594</v>
      </c>
      <c r="K1938" t="s">
        <v>4595</v>
      </c>
      <c r="L1938" t="s">
        <v>4596</v>
      </c>
      <c r="M1938" t="s">
        <v>4597</v>
      </c>
      <c r="N1938" t="s">
        <v>4598</v>
      </c>
      <c r="O1938" t="s">
        <v>4599</v>
      </c>
      <c r="P1938" t="s">
        <v>4600</v>
      </c>
      <c r="Q1938" t="s">
        <v>4601</v>
      </c>
      <c r="R1938" t="s">
        <v>5186</v>
      </c>
      <c r="S1938" t="s">
        <v>5187</v>
      </c>
      <c r="T1938" t="s">
        <v>6482</v>
      </c>
    </row>
    <row r="1939" spans="1:20">
      <c r="A1939" t="s">
        <v>4041</v>
      </c>
      <c r="B1939" t="s">
        <v>4042</v>
      </c>
      <c r="C1939" t="s">
        <v>7939</v>
      </c>
      <c r="E1939" t="s">
        <v>7940</v>
      </c>
      <c r="G1939" t="s">
        <v>4504</v>
      </c>
      <c r="H1939" t="s">
        <v>4592</v>
      </c>
      <c r="I1939" t="s">
        <v>4593</v>
      </c>
      <c r="J1939" t="s">
        <v>4594</v>
      </c>
      <c r="K1939" t="s">
        <v>4595</v>
      </c>
      <c r="L1939" t="s">
        <v>4596</v>
      </c>
      <c r="M1939" t="s">
        <v>4597</v>
      </c>
      <c r="N1939" t="s">
        <v>4598</v>
      </c>
      <c r="O1939" t="s">
        <v>4599</v>
      </c>
      <c r="P1939" t="s">
        <v>4600</v>
      </c>
      <c r="Q1939" t="s">
        <v>4601</v>
      </c>
      <c r="R1939" t="s">
        <v>5186</v>
      </c>
      <c r="S1939" t="s">
        <v>5187</v>
      </c>
      <c r="T1939" t="s">
        <v>6482</v>
      </c>
    </row>
    <row r="1940" spans="1:20">
      <c r="A1940" t="s">
        <v>4043</v>
      </c>
      <c r="B1940" t="s">
        <v>4044</v>
      </c>
      <c r="C1940" t="s">
        <v>7941</v>
      </c>
      <c r="E1940" t="s">
        <v>7942</v>
      </c>
      <c r="G1940" t="s">
        <v>4504</v>
      </c>
      <c r="H1940" t="s">
        <v>4592</v>
      </c>
      <c r="I1940" t="s">
        <v>4593</v>
      </c>
      <c r="J1940" t="s">
        <v>4594</v>
      </c>
      <c r="K1940" t="s">
        <v>4595</v>
      </c>
      <c r="L1940" t="s">
        <v>4596</v>
      </c>
      <c r="M1940" t="s">
        <v>4597</v>
      </c>
      <c r="N1940" t="s">
        <v>4598</v>
      </c>
      <c r="O1940" t="s">
        <v>4599</v>
      </c>
      <c r="P1940" t="s">
        <v>4600</v>
      </c>
      <c r="Q1940" t="s">
        <v>4601</v>
      </c>
      <c r="R1940" t="s">
        <v>5186</v>
      </c>
      <c r="S1940" t="s">
        <v>5187</v>
      </c>
      <c r="T1940" t="s">
        <v>6482</v>
      </c>
    </row>
    <row r="1941" spans="1:20">
      <c r="A1941" t="s">
        <v>4045</v>
      </c>
      <c r="B1941" t="s">
        <v>4046</v>
      </c>
      <c r="C1941" t="s">
        <v>7943</v>
      </c>
      <c r="E1941" t="s">
        <v>7944</v>
      </c>
      <c r="G1941" t="s">
        <v>4504</v>
      </c>
      <c r="H1941" t="s">
        <v>4592</v>
      </c>
      <c r="I1941" t="s">
        <v>4593</v>
      </c>
      <c r="J1941" t="s">
        <v>4594</v>
      </c>
      <c r="K1941" t="s">
        <v>4595</v>
      </c>
      <c r="L1941" t="s">
        <v>4596</v>
      </c>
      <c r="M1941" t="s">
        <v>4597</v>
      </c>
      <c r="N1941" t="s">
        <v>4598</v>
      </c>
      <c r="O1941" t="s">
        <v>4599</v>
      </c>
      <c r="P1941" t="s">
        <v>4600</v>
      </c>
      <c r="Q1941" t="s">
        <v>4601</v>
      </c>
      <c r="R1941" t="s">
        <v>5186</v>
      </c>
      <c r="S1941" t="s">
        <v>5187</v>
      </c>
      <c r="T1941" t="s">
        <v>6482</v>
      </c>
    </row>
    <row r="1942" spans="1:20">
      <c r="A1942" t="s">
        <v>4047</v>
      </c>
      <c r="B1942" t="s">
        <v>4048</v>
      </c>
      <c r="C1942" t="s">
        <v>7945</v>
      </c>
      <c r="E1942" t="s">
        <v>7946</v>
      </c>
      <c r="G1942" t="s">
        <v>4504</v>
      </c>
      <c r="H1942" t="s">
        <v>4592</v>
      </c>
      <c r="I1942" t="s">
        <v>4593</v>
      </c>
      <c r="J1942" t="s">
        <v>4594</v>
      </c>
      <c r="K1942" t="s">
        <v>4595</v>
      </c>
      <c r="L1942" t="s">
        <v>4596</v>
      </c>
      <c r="M1942" t="s">
        <v>4597</v>
      </c>
      <c r="N1942" t="s">
        <v>4598</v>
      </c>
      <c r="O1942" t="s">
        <v>4599</v>
      </c>
      <c r="P1942" t="s">
        <v>4600</v>
      </c>
      <c r="Q1942" t="s">
        <v>4601</v>
      </c>
      <c r="R1942" t="s">
        <v>5186</v>
      </c>
      <c r="S1942" t="s">
        <v>5187</v>
      </c>
      <c r="T1942" t="s">
        <v>6482</v>
      </c>
    </row>
    <row r="1943" spans="1:20">
      <c r="A1943" t="s">
        <v>4049</v>
      </c>
      <c r="B1943" t="s">
        <v>4050</v>
      </c>
      <c r="C1943" t="s">
        <v>7947</v>
      </c>
      <c r="E1943" t="s">
        <v>7948</v>
      </c>
      <c r="G1943" t="s">
        <v>4504</v>
      </c>
      <c r="H1943" t="s">
        <v>4592</v>
      </c>
      <c r="I1943" t="s">
        <v>4593</v>
      </c>
      <c r="J1943" t="s">
        <v>4594</v>
      </c>
      <c r="K1943" t="s">
        <v>4595</v>
      </c>
      <c r="L1943" t="s">
        <v>4596</v>
      </c>
      <c r="M1943" t="s">
        <v>4597</v>
      </c>
      <c r="N1943" t="s">
        <v>4598</v>
      </c>
      <c r="O1943" t="s">
        <v>4599</v>
      </c>
      <c r="P1943" t="s">
        <v>4600</v>
      </c>
      <c r="Q1943" t="s">
        <v>4601</v>
      </c>
      <c r="R1943" t="s">
        <v>5186</v>
      </c>
      <c r="S1943" t="s">
        <v>5187</v>
      </c>
      <c r="T1943" t="s">
        <v>6482</v>
      </c>
    </row>
    <row r="1944" spans="1:20">
      <c r="A1944" t="s">
        <v>4051</v>
      </c>
      <c r="B1944" t="s">
        <v>4052</v>
      </c>
      <c r="C1944" t="s">
        <v>7949</v>
      </c>
      <c r="E1944" t="s">
        <v>7950</v>
      </c>
      <c r="G1944" t="s">
        <v>4504</v>
      </c>
      <c r="H1944" t="s">
        <v>4592</v>
      </c>
      <c r="I1944" t="s">
        <v>4593</v>
      </c>
      <c r="J1944" t="s">
        <v>4594</v>
      </c>
      <c r="K1944" t="s">
        <v>4595</v>
      </c>
      <c r="L1944" t="s">
        <v>4596</v>
      </c>
      <c r="M1944" t="s">
        <v>4597</v>
      </c>
      <c r="N1944" t="s">
        <v>4598</v>
      </c>
      <c r="O1944" t="s">
        <v>4599</v>
      </c>
      <c r="P1944" t="s">
        <v>4600</v>
      </c>
      <c r="Q1944" t="s">
        <v>4601</v>
      </c>
      <c r="R1944" t="s">
        <v>5186</v>
      </c>
      <c r="S1944" t="s">
        <v>5187</v>
      </c>
      <c r="T1944" t="s">
        <v>6482</v>
      </c>
    </row>
    <row r="1945" spans="1:20">
      <c r="A1945" t="s">
        <v>4053</v>
      </c>
      <c r="B1945" t="s">
        <v>4054</v>
      </c>
      <c r="C1945" t="s">
        <v>7951</v>
      </c>
      <c r="E1945" t="s">
        <v>7952</v>
      </c>
      <c r="G1945" t="s">
        <v>4504</v>
      </c>
      <c r="H1945" t="s">
        <v>4592</v>
      </c>
      <c r="I1945" t="s">
        <v>4593</v>
      </c>
      <c r="J1945" t="s">
        <v>4594</v>
      </c>
      <c r="K1945" t="s">
        <v>4595</v>
      </c>
      <c r="L1945" t="s">
        <v>4596</v>
      </c>
      <c r="M1945" t="s">
        <v>4597</v>
      </c>
      <c r="N1945" t="s">
        <v>4598</v>
      </c>
      <c r="O1945" t="s">
        <v>4599</v>
      </c>
      <c r="P1945" t="s">
        <v>4600</v>
      </c>
      <c r="Q1945" t="s">
        <v>4601</v>
      </c>
      <c r="R1945" t="s">
        <v>5186</v>
      </c>
      <c r="S1945" t="s">
        <v>5187</v>
      </c>
      <c r="T1945" t="s">
        <v>6482</v>
      </c>
    </row>
    <row r="1946" spans="1:20">
      <c r="A1946" t="s">
        <v>4055</v>
      </c>
      <c r="B1946" t="s">
        <v>4056</v>
      </c>
      <c r="C1946" t="s">
        <v>7953</v>
      </c>
      <c r="E1946" t="s">
        <v>7954</v>
      </c>
      <c r="G1946" t="s">
        <v>4504</v>
      </c>
      <c r="H1946" t="s">
        <v>4592</v>
      </c>
      <c r="I1946" t="s">
        <v>4593</v>
      </c>
      <c r="J1946" t="s">
        <v>4594</v>
      </c>
      <c r="K1946" t="s">
        <v>4595</v>
      </c>
      <c r="L1946" t="s">
        <v>4596</v>
      </c>
      <c r="M1946" t="s">
        <v>4597</v>
      </c>
      <c r="N1946" t="s">
        <v>4598</v>
      </c>
      <c r="O1946" t="s">
        <v>4599</v>
      </c>
      <c r="P1946" t="s">
        <v>4600</v>
      </c>
      <c r="Q1946" t="s">
        <v>4601</v>
      </c>
      <c r="R1946" t="s">
        <v>5186</v>
      </c>
      <c r="S1946" t="s">
        <v>5187</v>
      </c>
      <c r="T1946" t="s">
        <v>6482</v>
      </c>
    </row>
    <row r="1947" spans="1:20">
      <c r="A1947" t="s">
        <v>4057</v>
      </c>
      <c r="B1947" t="s">
        <v>4058</v>
      </c>
      <c r="C1947" t="s">
        <v>7955</v>
      </c>
      <c r="E1947" t="s">
        <v>7956</v>
      </c>
      <c r="G1947" t="s">
        <v>4504</v>
      </c>
      <c r="H1947" t="s">
        <v>4592</v>
      </c>
      <c r="I1947" t="s">
        <v>4593</v>
      </c>
      <c r="J1947" t="s">
        <v>4594</v>
      </c>
      <c r="K1947" t="s">
        <v>4595</v>
      </c>
      <c r="L1947" t="s">
        <v>4596</v>
      </c>
      <c r="M1947" t="s">
        <v>4597</v>
      </c>
      <c r="N1947" t="s">
        <v>4598</v>
      </c>
      <c r="O1947" t="s">
        <v>4599</v>
      </c>
      <c r="P1947" t="s">
        <v>4600</v>
      </c>
      <c r="Q1947" t="s">
        <v>4601</v>
      </c>
      <c r="R1947" t="s">
        <v>5186</v>
      </c>
      <c r="S1947" t="s">
        <v>5187</v>
      </c>
      <c r="T1947" t="s">
        <v>6482</v>
      </c>
    </row>
    <row r="1948" spans="1:20">
      <c r="A1948" t="s">
        <v>4059</v>
      </c>
      <c r="B1948" t="s">
        <v>4060</v>
      </c>
      <c r="C1948" t="s">
        <v>7957</v>
      </c>
      <c r="E1948" t="s">
        <v>7958</v>
      </c>
      <c r="G1948" t="s">
        <v>4504</v>
      </c>
      <c r="H1948" t="s">
        <v>4592</v>
      </c>
      <c r="I1948" t="s">
        <v>4593</v>
      </c>
      <c r="J1948" t="s">
        <v>4594</v>
      </c>
      <c r="K1948" t="s">
        <v>4595</v>
      </c>
      <c r="L1948" t="s">
        <v>4596</v>
      </c>
      <c r="M1948" t="s">
        <v>4597</v>
      </c>
      <c r="N1948" t="s">
        <v>4598</v>
      </c>
      <c r="O1948" t="s">
        <v>4599</v>
      </c>
      <c r="P1948" t="s">
        <v>4600</v>
      </c>
      <c r="Q1948" t="s">
        <v>4601</v>
      </c>
      <c r="R1948" t="s">
        <v>5186</v>
      </c>
      <c r="S1948" t="s">
        <v>5187</v>
      </c>
      <c r="T1948" t="s">
        <v>6482</v>
      </c>
    </row>
    <row r="1949" spans="1:20">
      <c r="A1949" t="s">
        <v>4061</v>
      </c>
      <c r="B1949" t="s">
        <v>4062</v>
      </c>
      <c r="C1949" t="s">
        <v>7959</v>
      </c>
      <c r="E1949" t="s">
        <v>7960</v>
      </c>
      <c r="G1949" t="s">
        <v>4504</v>
      </c>
      <c r="H1949" t="s">
        <v>4592</v>
      </c>
      <c r="I1949" t="s">
        <v>4593</v>
      </c>
      <c r="J1949" t="s">
        <v>4594</v>
      </c>
      <c r="K1949" t="s">
        <v>4595</v>
      </c>
      <c r="L1949" t="s">
        <v>4596</v>
      </c>
      <c r="M1949" t="s">
        <v>4597</v>
      </c>
      <c r="N1949" t="s">
        <v>4598</v>
      </c>
      <c r="O1949" t="s">
        <v>4599</v>
      </c>
      <c r="P1949" t="s">
        <v>4600</v>
      </c>
      <c r="Q1949" t="s">
        <v>4601</v>
      </c>
      <c r="R1949" t="s">
        <v>5186</v>
      </c>
      <c r="S1949" t="s">
        <v>5187</v>
      </c>
      <c r="T1949" t="s">
        <v>6482</v>
      </c>
    </row>
    <row r="1950" spans="1:20">
      <c r="A1950" t="s">
        <v>4063</v>
      </c>
      <c r="B1950" t="s">
        <v>4064</v>
      </c>
      <c r="C1950" t="s">
        <v>7961</v>
      </c>
      <c r="E1950" t="s">
        <v>7962</v>
      </c>
      <c r="G1950" t="s">
        <v>4504</v>
      </c>
      <c r="H1950" t="s">
        <v>4592</v>
      </c>
      <c r="I1950" t="s">
        <v>4593</v>
      </c>
      <c r="J1950" t="s">
        <v>4594</v>
      </c>
      <c r="K1950" t="s">
        <v>4595</v>
      </c>
      <c r="L1950" t="s">
        <v>4596</v>
      </c>
      <c r="M1950" t="s">
        <v>4597</v>
      </c>
      <c r="N1950" t="s">
        <v>4598</v>
      </c>
      <c r="O1950" t="s">
        <v>4599</v>
      </c>
      <c r="P1950" t="s">
        <v>4600</v>
      </c>
      <c r="Q1950" t="s">
        <v>4601</v>
      </c>
      <c r="R1950" t="s">
        <v>5186</v>
      </c>
      <c r="S1950" t="s">
        <v>5187</v>
      </c>
      <c r="T1950" t="s">
        <v>6482</v>
      </c>
    </row>
    <row r="1951" spans="1:20">
      <c r="A1951" t="s">
        <v>4065</v>
      </c>
      <c r="B1951" t="s">
        <v>4066</v>
      </c>
      <c r="C1951" t="s">
        <v>7963</v>
      </c>
      <c r="E1951" t="s">
        <v>7964</v>
      </c>
      <c r="G1951" t="s">
        <v>4504</v>
      </c>
      <c r="H1951" t="s">
        <v>4592</v>
      </c>
      <c r="I1951" t="s">
        <v>4593</v>
      </c>
      <c r="J1951" t="s">
        <v>4594</v>
      </c>
      <c r="K1951" t="s">
        <v>4595</v>
      </c>
      <c r="L1951" t="s">
        <v>4596</v>
      </c>
      <c r="M1951" t="s">
        <v>4597</v>
      </c>
      <c r="N1951" t="s">
        <v>4598</v>
      </c>
      <c r="O1951" t="s">
        <v>4599</v>
      </c>
      <c r="P1951" t="s">
        <v>4600</v>
      </c>
      <c r="Q1951" t="s">
        <v>4601</v>
      </c>
      <c r="R1951" t="s">
        <v>5186</v>
      </c>
      <c r="S1951" t="s">
        <v>5187</v>
      </c>
      <c r="T1951" t="s">
        <v>6482</v>
      </c>
    </row>
    <row r="1952" spans="1:20">
      <c r="A1952" t="s">
        <v>4067</v>
      </c>
      <c r="B1952" t="s">
        <v>4068</v>
      </c>
      <c r="C1952" t="s">
        <v>7965</v>
      </c>
      <c r="E1952" t="s">
        <v>7966</v>
      </c>
      <c r="G1952" t="s">
        <v>4504</v>
      </c>
      <c r="H1952" t="s">
        <v>4592</v>
      </c>
      <c r="I1952" t="s">
        <v>4593</v>
      </c>
      <c r="J1952" t="s">
        <v>4594</v>
      </c>
      <c r="K1952" t="s">
        <v>4595</v>
      </c>
      <c r="L1952" t="s">
        <v>4596</v>
      </c>
      <c r="M1952" t="s">
        <v>4597</v>
      </c>
      <c r="N1952" t="s">
        <v>4598</v>
      </c>
      <c r="O1952" t="s">
        <v>4599</v>
      </c>
      <c r="P1952" t="s">
        <v>4600</v>
      </c>
      <c r="Q1952" t="s">
        <v>4601</v>
      </c>
      <c r="R1952" t="s">
        <v>5186</v>
      </c>
      <c r="S1952" t="s">
        <v>5187</v>
      </c>
      <c r="T1952" t="s">
        <v>6482</v>
      </c>
    </row>
    <row r="1953" spans="1:23">
      <c r="A1953" t="s">
        <v>4069</v>
      </c>
      <c r="B1953" t="s">
        <v>4070</v>
      </c>
      <c r="C1953" t="s">
        <v>7967</v>
      </c>
      <c r="E1953" t="s">
        <v>7968</v>
      </c>
      <c r="G1953" t="s">
        <v>4504</v>
      </c>
      <c r="H1953" t="s">
        <v>4592</v>
      </c>
      <c r="I1953" t="s">
        <v>4593</v>
      </c>
      <c r="J1953" t="s">
        <v>4594</v>
      </c>
      <c r="K1953" t="s">
        <v>4595</v>
      </c>
      <c r="L1953" t="s">
        <v>4596</v>
      </c>
      <c r="M1953" t="s">
        <v>4597</v>
      </c>
      <c r="N1953" t="s">
        <v>4598</v>
      </c>
      <c r="O1953" t="s">
        <v>4599</v>
      </c>
      <c r="P1953" t="s">
        <v>4600</v>
      </c>
      <c r="Q1953" t="s">
        <v>4601</v>
      </c>
      <c r="R1953" t="s">
        <v>5186</v>
      </c>
      <c r="S1953" t="s">
        <v>5187</v>
      </c>
      <c r="T1953" t="s">
        <v>6482</v>
      </c>
    </row>
    <row r="1954" spans="1:23">
      <c r="A1954" t="s">
        <v>4071</v>
      </c>
      <c r="B1954" t="s">
        <v>4072</v>
      </c>
      <c r="C1954" t="s">
        <v>7969</v>
      </c>
      <c r="E1954" t="s">
        <v>7970</v>
      </c>
      <c r="G1954" t="s">
        <v>4504</v>
      </c>
      <c r="H1954" t="s">
        <v>4592</v>
      </c>
      <c r="I1954" t="s">
        <v>4593</v>
      </c>
      <c r="J1954" t="s">
        <v>4594</v>
      </c>
      <c r="K1954" t="s">
        <v>4595</v>
      </c>
      <c r="L1954" t="s">
        <v>4596</v>
      </c>
      <c r="M1954" t="s">
        <v>4597</v>
      </c>
      <c r="N1954" t="s">
        <v>4598</v>
      </c>
      <c r="O1954" t="s">
        <v>4599</v>
      </c>
      <c r="P1954" t="s">
        <v>4600</v>
      </c>
      <c r="Q1954" t="s">
        <v>4601</v>
      </c>
      <c r="R1954" t="s">
        <v>5186</v>
      </c>
      <c r="S1954" t="s">
        <v>5187</v>
      </c>
      <c r="T1954" t="s">
        <v>6482</v>
      </c>
    </row>
    <row r="1955" spans="1:23">
      <c r="A1955" t="s">
        <v>4073</v>
      </c>
      <c r="B1955" t="s">
        <v>4074</v>
      </c>
      <c r="C1955" t="s">
        <v>5238</v>
      </c>
      <c r="E1955" t="s">
        <v>7971</v>
      </c>
      <c r="G1955" t="s">
        <v>4504</v>
      </c>
      <c r="H1955" t="s">
        <v>4514</v>
      </c>
      <c r="I1955" t="s">
        <v>4637</v>
      </c>
      <c r="J1955" t="s">
        <v>4638</v>
      </c>
      <c r="K1955" t="s">
        <v>4639</v>
      </c>
      <c r="L1955" t="s">
        <v>4640</v>
      </c>
      <c r="M1955" t="s">
        <v>4641</v>
      </c>
      <c r="N1955" t="s">
        <v>4642</v>
      </c>
      <c r="O1955" t="s">
        <v>4643</v>
      </c>
      <c r="P1955" t="s">
        <v>5240</v>
      </c>
      <c r="Q1955" t="s">
        <v>5241</v>
      </c>
      <c r="R1955" t="s">
        <v>5242</v>
      </c>
      <c r="S1955" t="s">
        <v>5243</v>
      </c>
      <c r="T1955" t="s">
        <v>5244</v>
      </c>
    </row>
    <row r="1956" spans="1:23">
      <c r="A1956" t="s">
        <v>4075</v>
      </c>
      <c r="B1956" t="s">
        <v>4076</v>
      </c>
      <c r="C1956" t="s">
        <v>7972</v>
      </c>
      <c r="E1956" t="s">
        <v>7973</v>
      </c>
      <c r="G1956" t="s">
        <v>4504</v>
      </c>
      <c r="H1956" t="s">
        <v>4536</v>
      </c>
      <c r="I1956" t="s">
        <v>4537</v>
      </c>
      <c r="J1956" t="s">
        <v>4538</v>
      </c>
      <c r="K1956" t="s">
        <v>4654</v>
      </c>
      <c r="L1956" t="s">
        <v>4655</v>
      </c>
      <c r="M1956" t="s">
        <v>4656</v>
      </c>
      <c r="N1956" t="s">
        <v>7974</v>
      </c>
      <c r="O1956" t="s">
        <v>7975</v>
      </c>
    </row>
    <row r="1957" spans="1:23">
      <c r="A1957" t="s">
        <v>4077</v>
      </c>
      <c r="B1957" t="s">
        <v>4078</v>
      </c>
      <c r="C1957" t="s">
        <v>4778</v>
      </c>
      <c r="E1957" t="s">
        <v>7976</v>
      </c>
      <c r="G1957" t="s">
        <v>4504</v>
      </c>
      <c r="H1957" t="s">
        <v>4514</v>
      </c>
      <c r="I1957" t="s">
        <v>4637</v>
      </c>
      <c r="J1957" t="s">
        <v>4638</v>
      </c>
      <c r="K1957" t="s">
        <v>4639</v>
      </c>
      <c r="L1957" t="s">
        <v>4640</v>
      </c>
      <c r="M1957" t="s">
        <v>4755</v>
      </c>
      <c r="N1957" t="s">
        <v>4756</v>
      </c>
      <c r="O1957" t="s">
        <v>4757</v>
      </c>
      <c r="P1957" t="s">
        <v>4768</v>
      </c>
      <c r="Q1957" t="s">
        <v>4769</v>
      </c>
      <c r="R1957" t="s">
        <v>4770</v>
      </c>
      <c r="S1957" t="s">
        <v>4780</v>
      </c>
    </row>
    <row r="1958" spans="1:23">
      <c r="A1958" t="s">
        <v>4079</v>
      </c>
      <c r="B1958" t="s">
        <v>4080</v>
      </c>
      <c r="C1958" t="s">
        <v>4635</v>
      </c>
      <c r="E1958" t="s">
        <v>7977</v>
      </c>
      <c r="G1958" t="s">
        <v>4504</v>
      </c>
      <c r="H1958" t="s">
        <v>4514</v>
      </c>
      <c r="I1958" t="s">
        <v>4637</v>
      </c>
      <c r="J1958" t="s">
        <v>4638</v>
      </c>
      <c r="K1958" t="s">
        <v>4639</v>
      </c>
      <c r="L1958" t="s">
        <v>4640</v>
      </c>
      <c r="M1958" t="s">
        <v>4641</v>
      </c>
      <c r="N1958" t="s">
        <v>4642</v>
      </c>
      <c r="O1958" t="s">
        <v>4643</v>
      </c>
      <c r="P1958" t="s">
        <v>4644</v>
      </c>
      <c r="Q1958" t="s">
        <v>4645</v>
      </c>
      <c r="R1958" t="s">
        <v>4646</v>
      </c>
      <c r="S1958" t="s">
        <v>4647</v>
      </c>
      <c r="T1958" t="s">
        <v>4648</v>
      </c>
      <c r="U1958" t="s">
        <v>4649</v>
      </c>
      <c r="V1958" t="s">
        <v>4650</v>
      </c>
      <c r="W1958" t="s">
        <v>4651</v>
      </c>
    </row>
    <row r="1959" spans="1:23">
      <c r="A1959" t="s">
        <v>4081</v>
      </c>
      <c r="B1959" t="s">
        <v>4082</v>
      </c>
      <c r="C1959" t="s">
        <v>5645</v>
      </c>
      <c r="E1959" t="s">
        <v>7978</v>
      </c>
      <c r="G1959" t="s">
        <v>4504</v>
      </c>
      <c r="H1959" t="s">
        <v>5180</v>
      </c>
      <c r="I1959" t="s">
        <v>5181</v>
      </c>
      <c r="J1959" t="s">
        <v>5182</v>
      </c>
      <c r="K1959" t="s">
        <v>5183</v>
      </c>
    </row>
    <row r="1960" spans="1:23">
      <c r="A1960" t="s">
        <v>4083</v>
      </c>
      <c r="B1960" t="s">
        <v>4084</v>
      </c>
      <c r="C1960" t="s">
        <v>7909</v>
      </c>
      <c r="E1960" t="s">
        <v>7979</v>
      </c>
      <c r="G1960" t="s">
        <v>4504</v>
      </c>
      <c r="H1960" t="s">
        <v>5721</v>
      </c>
      <c r="I1960" t="s">
        <v>5722</v>
      </c>
      <c r="J1960" t="s">
        <v>5723</v>
      </c>
      <c r="K1960" t="s">
        <v>5724</v>
      </c>
    </row>
    <row r="1961" spans="1:23">
      <c r="A1961" t="s">
        <v>4085</v>
      </c>
      <c r="B1961" t="s">
        <v>4086</v>
      </c>
      <c r="C1961" t="s">
        <v>7909</v>
      </c>
      <c r="E1961" t="s">
        <v>7980</v>
      </c>
      <c r="G1961" t="s">
        <v>4504</v>
      </c>
      <c r="H1961" t="s">
        <v>5721</v>
      </c>
      <c r="I1961" t="s">
        <v>5722</v>
      </c>
      <c r="J1961" t="s">
        <v>5723</v>
      </c>
      <c r="K1961" t="s">
        <v>5724</v>
      </c>
    </row>
    <row r="1962" spans="1:23">
      <c r="A1962" t="s">
        <v>4087</v>
      </c>
      <c r="B1962" t="s">
        <v>4088</v>
      </c>
      <c r="C1962" t="s">
        <v>5645</v>
      </c>
      <c r="E1962" t="s">
        <v>7981</v>
      </c>
      <c r="G1962" t="s">
        <v>4504</v>
      </c>
      <c r="H1962" t="s">
        <v>5180</v>
      </c>
      <c r="I1962" t="s">
        <v>5181</v>
      </c>
      <c r="J1962" t="s">
        <v>5182</v>
      </c>
      <c r="K1962" t="s">
        <v>5183</v>
      </c>
    </row>
    <row r="1963" spans="1:23">
      <c r="A1963" t="s">
        <v>4089</v>
      </c>
      <c r="B1963" t="s">
        <v>4090</v>
      </c>
      <c r="C1963" t="s">
        <v>4635</v>
      </c>
      <c r="E1963" t="s">
        <v>5367</v>
      </c>
      <c r="G1963" t="s">
        <v>4504</v>
      </c>
      <c r="H1963" t="s">
        <v>4514</v>
      </c>
      <c r="I1963" t="s">
        <v>4637</v>
      </c>
      <c r="J1963" t="s">
        <v>4638</v>
      </c>
      <c r="K1963" t="s">
        <v>4639</v>
      </c>
      <c r="L1963" t="s">
        <v>4640</v>
      </c>
      <c r="M1963" t="s">
        <v>4641</v>
      </c>
      <c r="N1963" t="s">
        <v>4642</v>
      </c>
      <c r="O1963" t="s">
        <v>4643</v>
      </c>
      <c r="P1963" t="s">
        <v>4644</v>
      </c>
      <c r="Q1963" t="s">
        <v>4645</v>
      </c>
      <c r="R1963" t="s">
        <v>4646</v>
      </c>
      <c r="S1963" t="s">
        <v>4647</v>
      </c>
      <c r="T1963" t="s">
        <v>4648</v>
      </c>
      <c r="U1963" t="s">
        <v>4649</v>
      </c>
      <c r="V1963" t="s">
        <v>4650</v>
      </c>
      <c r="W1963" t="s">
        <v>4651</v>
      </c>
    </row>
    <row r="1964" spans="1:23">
      <c r="A1964" t="s">
        <v>4275</v>
      </c>
      <c r="B1964" t="s">
        <v>4276</v>
      </c>
      <c r="C1964" t="s">
        <v>4663</v>
      </c>
      <c r="E1964" t="s">
        <v>7482</v>
      </c>
      <c r="G1964" t="s">
        <v>4504</v>
      </c>
      <c r="H1964" t="s">
        <v>4592</v>
      </c>
      <c r="I1964" t="s">
        <v>4593</v>
      </c>
      <c r="J1964" t="s">
        <v>4594</v>
      </c>
      <c r="K1964" t="s">
        <v>4595</v>
      </c>
      <c r="L1964" t="s">
        <v>4596</v>
      </c>
      <c r="M1964" t="s">
        <v>4597</v>
      </c>
      <c r="N1964" t="s">
        <v>4665</v>
      </c>
      <c r="O1964" t="s">
        <v>4666</v>
      </c>
      <c r="P1964" t="s">
        <v>4667</v>
      </c>
      <c r="Q1964" t="s">
        <v>4668</v>
      </c>
      <c r="R1964" t="s">
        <v>4669</v>
      </c>
      <c r="S1964" t="s">
        <v>4670</v>
      </c>
      <c r="T1964" t="s">
        <v>4671</v>
      </c>
      <c r="U1964" t="s">
        <v>4672</v>
      </c>
      <c r="V1964" t="s">
        <v>4673</v>
      </c>
    </row>
    <row r="1965" spans="1:23">
      <c r="A1965" t="s">
        <v>4091</v>
      </c>
      <c r="B1965" t="s">
        <v>4092</v>
      </c>
      <c r="C1965" t="s">
        <v>7982</v>
      </c>
      <c r="E1965" t="s">
        <v>7983</v>
      </c>
      <c r="G1965" t="s">
        <v>4504</v>
      </c>
      <c r="H1965" t="s">
        <v>4505</v>
      </c>
      <c r="I1965" t="s">
        <v>4628</v>
      </c>
      <c r="J1965" t="s">
        <v>4774</v>
      </c>
      <c r="K1965" t="s">
        <v>4775</v>
      </c>
      <c r="L1965" t="s">
        <v>4776</v>
      </c>
      <c r="M1965" t="s">
        <v>7984</v>
      </c>
    </row>
    <row r="1966" spans="1:23">
      <c r="A1966" t="s">
        <v>4093</v>
      </c>
      <c r="B1966" t="s">
        <v>4094</v>
      </c>
      <c r="C1966" t="s">
        <v>7985</v>
      </c>
      <c r="E1966" t="s">
        <v>7986</v>
      </c>
      <c r="G1966" t="s">
        <v>4504</v>
      </c>
      <c r="H1966" t="s">
        <v>4505</v>
      </c>
      <c r="I1966" t="s">
        <v>4628</v>
      </c>
      <c r="J1966" t="s">
        <v>4774</v>
      </c>
      <c r="K1966" t="s">
        <v>4775</v>
      </c>
      <c r="L1966" t="s">
        <v>4776</v>
      </c>
      <c r="M1966" t="s">
        <v>7984</v>
      </c>
    </row>
    <row r="1967" spans="1:23">
      <c r="A1967" t="s">
        <v>4095</v>
      </c>
      <c r="B1967" t="s">
        <v>4096</v>
      </c>
      <c r="C1967" t="s">
        <v>7985</v>
      </c>
      <c r="E1967" t="s">
        <v>7987</v>
      </c>
      <c r="G1967" t="s">
        <v>4504</v>
      </c>
      <c r="H1967" t="s">
        <v>4505</v>
      </c>
      <c r="I1967" t="s">
        <v>4628</v>
      </c>
      <c r="J1967" t="s">
        <v>4774</v>
      </c>
      <c r="K1967" t="s">
        <v>4775</v>
      </c>
      <c r="L1967" t="s">
        <v>4776</v>
      </c>
      <c r="M1967" t="s">
        <v>7984</v>
      </c>
    </row>
    <row r="1968" spans="1:23">
      <c r="A1968" t="s">
        <v>4097</v>
      </c>
      <c r="B1968" t="s">
        <v>4098</v>
      </c>
      <c r="C1968" t="s">
        <v>5238</v>
      </c>
      <c r="E1968" t="s">
        <v>7988</v>
      </c>
      <c r="G1968" t="s">
        <v>4504</v>
      </c>
      <c r="H1968" t="s">
        <v>4514</v>
      </c>
      <c r="I1968" t="s">
        <v>4637</v>
      </c>
      <c r="J1968" t="s">
        <v>4638</v>
      </c>
      <c r="K1968" t="s">
        <v>4639</v>
      </c>
      <c r="L1968" t="s">
        <v>4640</v>
      </c>
      <c r="M1968" t="s">
        <v>4641</v>
      </c>
      <c r="N1968" t="s">
        <v>4642</v>
      </c>
      <c r="O1968" t="s">
        <v>4643</v>
      </c>
      <c r="P1968" t="s">
        <v>5240</v>
      </c>
      <c r="Q1968" t="s">
        <v>5241</v>
      </c>
      <c r="R1968" t="s">
        <v>5242</v>
      </c>
      <c r="S1968" t="s">
        <v>5243</v>
      </c>
      <c r="T1968" t="s">
        <v>5244</v>
      </c>
    </row>
    <row r="1969" spans="1:22">
      <c r="A1969" t="s">
        <v>4099</v>
      </c>
      <c r="B1969" t="s">
        <v>4100</v>
      </c>
      <c r="C1969" t="s">
        <v>4590</v>
      </c>
      <c r="E1969" t="s">
        <v>7989</v>
      </c>
      <c r="G1969" t="s">
        <v>4504</v>
      </c>
      <c r="H1969" t="s">
        <v>4592</v>
      </c>
      <c r="I1969" t="s">
        <v>4593</v>
      </c>
      <c r="J1969" t="s">
        <v>4594</v>
      </c>
      <c r="K1969" t="s">
        <v>4595</v>
      </c>
      <c r="L1969" t="s">
        <v>4596</v>
      </c>
      <c r="M1969" t="s">
        <v>4597</v>
      </c>
      <c r="N1969" t="s">
        <v>4598</v>
      </c>
      <c r="O1969" t="s">
        <v>4599</v>
      </c>
      <c r="P1969" t="s">
        <v>4600</v>
      </c>
      <c r="Q1969" t="s">
        <v>4601</v>
      </c>
      <c r="R1969" t="s">
        <v>4602</v>
      </c>
      <c r="S1969" t="s">
        <v>4603</v>
      </c>
      <c r="T1969" t="s">
        <v>4604</v>
      </c>
    </row>
    <row r="1970" spans="1:22">
      <c r="A1970" t="s">
        <v>4101</v>
      </c>
      <c r="B1970" t="s">
        <v>4102</v>
      </c>
      <c r="C1970" t="s">
        <v>4608</v>
      </c>
      <c r="E1970" t="s">
        <v>7990</v>
      </c>
      <c r="G1970" t="s">
        <v>4504</v>
      </c>
      <c r="H1970" t="s">
        <v>4592</v>
      </c>
      <c r="I1970" t="s">
        <v>4593</v>
      </c>
      <c r="J1970" t="s">
        <v>4594</v>
      </c>
      <c r="K1970" t="s">
        <v>4595</v>
      </c>
      <c r="L1970" t="s">
        <v>4596</v>
      </c>
      <c r="M1970" t="s">
        <v>4597</v>
      </c>
      <c r="N1970" t="s">
        <v>4598</v>
      </c>
      <c r="O1970" t="s">
        <v>4599</v>
      </c>
      <c r="P1970" t="s">
        <v>4600</v>
      </c>
      <c r="Q1970" t="s">
        <v>4601</v>
      </c>
      <c r="R1970" t="s">
        <v>4602</v>
      </c>
      <c r="S1970" t="s">
        <v>4603</v>
      </c>
      <c r="T1970" t="s">
        <v>4604</v>
      </c>
    </row>
    <row r="1971" spans="1:22">
      <c r="A1971" t="s">
        <v>4300</v>
      </c>
      <c r="B1971" t="s">
        <v>4301</v>
      </c>
      <c r="C1971" t="s">
        <v>6129</v>
      </c>
      <c r="E1971" t="s">
        <v>7991</v>
      </c>
      <c r="G1971" t="s">
        <v>4504</v>
      </c>
      <c r="H1971" t="s">
        <v>4514</v>
      </c>
      <c r="I1971" t="s">
        <v>4637</v>
      </c>
      <c r="J1971" t="s">
        <v>4638</v>
      </c>
      <c r="K1971" t="s">
        <v>4639</v>
      </c>
      <c r="L1971" t="s">
        <v>4640</v>
      </c>
      <c r="M1971" t="s">
        <v>4641</v>
      </c>
      <c r="N1971" t="s">
        <v>4642</v>
      </c>
      <c r="O1971" t="s">
        <v>5073</v>
      </c>
      <c r="P1971" t="s">
        <v>5817</v>
      </c>
      <c r="Q1971" t="s">
        <v>5818</v>
      </c>
      <c r="R1971" t="s">
        <v>6131</v>
      </c>
      <c r="S1971" t="s">
        <v>6132</v>
      </c>
    </row>
    <row r="1972" spans="1:22">
      <c r="A1972" t="s">
        <v>4103</v>
      </c>
      <c r="B1972" t="s">
        <v>4104</v>
      </c>
      <c r="C1972" t="s">
        <v>7992</v>
      </c>
      <c r="E1972" t="s">
        <v>7993</v>
      </c>
      <c r="G1972" t="s">
        <v>4504</v>
      </c>
      <c r="H1972" t="s">
        <v>4514</v>
      </c>
      <c r="I1972" t="s">
        <v>7032</v>
      </c>
      <c r="J1972" t="s">
        <v>7033</v>
      </c>
      <c r="K1972" t="s">
        <v>7034</v>
      </c>
      <c r="L1972" t="s">
        <v>7994</v>
      </c>
      <c r="M1972" t="s">
        <v>7995</v>
      </c>
      <c r="N1972" t="s">
        <v>7996</v>
      </c>
      <c r="O1972" t="s">
        <v>7997</v>
      </c>
      <c r="P1972" t="s">
        <v>7998</v>
      </c>
      <c r="Q1972" t="s">
        <v>7999</v>
      </c>
    </row>
    <row r="1973" spans="1:22">
      <c r="A1973" t="s">
        <v>4105</v>
      </c>
      <c r="B1973" t="s">
        <v>4106</v>
      </c>
      <c r="C1973" t="s">
        <v>7992</v>
      </c>
      <c r="E1973" t="s">
        <v>8000</v>
      </c>
      <c r="G1973" t="s">
        <v>4504</v>
      </c>
      <c r="H1973" t="s">
        <v>4514</v>
      </c>
      <c r="I1973" t="s">
        <v>7032</v>
      </c>
      <c r="J1973" t="s">
        <v>7033</v>
      </c>
      <c r="K1973" t="s">
        <v>7034</v>
      </c>
      <c r="L1973" t="s">
        <v>7994</v>
      </c>
      <c r="M1973" t="s">
        <v>7995</v>
      </c>
      <c r="N1973" t="s">
        <v>7996</v>
      </c>
      <c r="O1973" t="s">
        <v>7997</v>
      </c>
      <c r="P1973" t="s">
        <v>7998</v>
      </c>
      <c r="Q1973" t="s">
        <v>7999</v>
      </c>
    </row>
    <row r="1974" spans="1:22">
      <c r="A1974" t="s">
        <v>4107</v>
      </c>
      <c r="B1974" t="s">
        <v>4108</v>
      </c>
      <c r="C1974" t="s">
        <v>8001</v>
      </c>
      <c r="E1974" t="s">
        <v>8002</v>
      </c>
      <c r="G1974" t="s">
        <v>4495</v>
      </c>
      <c r="H1974" t="s">
        <v>4496</v>
      </c>
      <c r="I1974" t="s">
        <v>4497</v>
      </c>
      <c r="J1974" t="s">
        <v>4498</v>
      </c>
      <c r="K1974" t="s">
        <v>5902</v>
      </c>
      <c r="L1974" t="s">
        <v>7406</v>
      </c>
    </row>
    <row r="1975" spans="1:22">
      <c r="A1975" t="s">
        <v>4364</v>
      </c>
      <c r="B1975" t="s">
        <v>4365</v>
      </c>
      <c r="C1975" t="s">
        <v>8001</v>
      </c>
      <c r="E1975" t="s">
        <v>8003</v>
      </c>
      <c r="G1975" t="s">
        <v>4495</v>
      </c>
      <c r="H1975" t="s">
        <v>4496</v>
      </c>
      <c r="I1975" t="s">
        <v>4497</v>
      </c>
      <c r="J1975" t="s">
        <v>4498</v>
      </c>
      <c r="K1975" t="s">
        <v>5902</v>
      </c>
      <c r="L1975" t="s">
        <v>7406</v>
      </c>
    </row>
    <row r="1976" spans="1:22">
      <c r="A1976" t="s">
        <v>4277</v>
      </c>
      <c r="B1976" t="s">
        <v>4278</v>
      </c>
      <c r="C1976" t="s">
        <v>6872</v>
      </c>
      <c r="E1976" t="s">
        <v>7475</v>
      </c>
      <c r="G1976" t="s">
        <v>4504</v>
      </c>
      <c r="H1976" t="s">
        <v>4514</v>
      </c>
      <c r="I1976" t="s">
        <v>4637</v>
      </c>
      <c r="J1976" t="s">
        <v>4638</v>
      </c>
      <c r="K1976" t="s">
        <v>4639</v>
      </c>
      <c r="L1976" t="s">
        <v>4640</v>
      </c>
      <c r="M1976" t="s">
        <v>4641</v>
      </c>
      <c r="N1976" t="s">
        <v>4642</v>
      </c>
      <c r="O1976" t="s">
        <v>4643</v>
      </c>
      <c r="P1976" t="s">
        <v>4644</v>
      </c>
      <c r="Q1976" t="s">
        <v>4645</v>
      </c>
      <c r="R1976" t="s">
        <v>4646</v>
      </c>
      <c r="S1976" t="s">
        <v>4647</v>
      </c>
      <c r="T1976" t="s">
        <v>6874</v>
      </c>
      <c r="U1976" t="s">
        <v>6875</v>
      </c>
      <c r="V1976" t="s">
        <v>6876</v>
      </c>
    </row>
    <row r="1977" spans="1:22">
      <c r="A1977" t="s">
        <v>4109</v>
      </c>
      <c r="B1977" t="s">
        <v>4110</v>
      </c>
      <c r="C1977" t="s">
        <v>4608</v>
      </c>
      <c r="E1977" t="s">
        <v>8004</v>
      </c>
      <c r="G1977" t="s">
        <v>4504</v>
      </c>
      <c r="H1977" t="s">
        <v>4592</v>
      </c>
      <c r="I1977" t="s">
        <v>4593</v>
      </c>
      <c r="J1977" t="s">
        <v>4594</v>
      </c>
      <c r="K1977" t="s">
        <v>4595</v>
      </c>
      <c r="L1977" t="s">
        <v>4596</v>
      </c>
      <c r="M1977" t="s">
        <v>4597</v>
      </c>
      <c r="N1977" t="s">
        <v>4598</v>
      </c>
      <c r="O1977" t="s">
        <v>4599</v>
      </c>
      <c r="P1977" t="s">
        <v>4600</v>
      </c>
      <c r="Q1977" t="s">
        <v>4601</v>
      </c>
      <c r="R1977" t="s">
        <v>4602</v>
      </c>
      <c r="S1977" t="s">
        <v>4603</v>
      </c>
      <c r="T1977" t="s">
        <v>4604</v>
      </c>
    </row>
    <row r="1978" spans="1:22">
      <c r="A1978" t="s">
        <v>4111</v>
      </c>
      <c r="B1978" t="s">
        <v>4112</v>
      </c>
      <c r="C1978" t="s">
        <v>4608</v>
      </c>
      <c r="E1978" t="s">
        <v>8005</v>
      </c>
      <c r="G1978" t="s">
        <v>4504</v>
      </c>
      <c r="H1978" t="s">
        <v>4592</v>
      </c>
      <c r="I1978" t="s">
        <v>4593</v>
      </c>
      <c r="J1978" t="s">
        <v>4594</v>
      </c>
      <c r="K1978" t="s">
        <v>4595</v>
      </c>
      <c r="L1978" t="s">
        <v>4596</v>
      </c>
      <c r="M1978" t="s">
        <v>4597</v>
      </c>
      <c r="N1978" t="s">
        <v>4598</v>
      </c>
      <c r="O1978" t="s">
        <v>4599</v>
      </c>
      <c r="P1978" t="s">
        <v>4600</v>
      </c>
      <c r="Q1978" t="s">
        <v>4601</v>
      </c>
      <c r="R1978" t="s">
        <v>4602</v>
      </c>
      <c r="S1978" t="s">
        <v>4603</v>
      </c>
      <c r="T1978" t="s">
        <v>4604</v>
      </c>
    </row>
    <row r="1979" spans="1:22">
      <c r="A1979" t="s">
        <v>4113</v>
      </c>
      <c r="B1979" t="s">
        <v>4114</v>
      </c>
      <c r="C1979" t="s">
        <v>4608</v>
      </c>
      <c r="E1979" t="s">
        <v>8006</v>
      </c>
      <c r="G1979" t="s">
        <v>4504</v>
      </c>
      <c r="H1979" t="s">
        <v>4592</v>
      </c>
      <c r="I1979" t="s">
        <v>4593</v>
      </c>
      <c r="J1979" t="s">
        <v>4594</v>
      </c>
      <c r="K1979" t="s">
        <v>4595</v>
      </c>
      <c r="L1979" t="s">
        <v>4596</v>
      </c>
      <c r="M1979" t="s">
        <v>4597</v>
      </c>
      <c r="N1979" t="s">
        <v>4598</v>
      </c>
      <c r="O1979" t="s">
        <v>4599</v>
      </c>
      <c r="P1979" t="s">
        <v>4600</v>
      </c>
      <c r="Q1979" t="s">
        <v>4601</v>
      </c>
      <c r="R1979" t="s">
        <v>4602</v>
      </c>
      <c r="S1979" t="s">
        <v>4603</v>
      </c>
      <c r="T1979" t="s">
        <v>4604</v>
      </c>
    </row>
    <row r="1980" spans="1:22">
      <c r="A1980" t="s">
        <v>4115</v>
      </c>
      <c r="B1980" t="s">
        <v>4116</v>
      </c>
      <c r="C1980" t="s">
        <v>8007</v>
      </c>
      <c r="E1980" t="s">
        <v>8008</v>
      </c>
      <c r="G1980" t="s">
        <v>4504</v>
      </c>
      <c r="H1980" t="s">
        <v>4536</v>
      </c>
      <c r="I1980" t="s">
        <v>5160</v>
      </c>
      <c r="J1980" t="s">
        <v>6012</v>
      </c>
      <c r="K1980" t="s">
        <v>6013</v>
      </c>
    </row>
    <row r="1981" spans="1:22">
      <c r="A1981" t="s">
        <v>4117</v>
      </c>
      <c r="B1981" t="s">
        <v>4118</v>
      </c>
      <c r="C1981" t="s">
        <v>4562</v>
      </c>
      <c r="E1981" t="s">
        <v>8009</v>
      </c>
      <c r="G1981" t="s">
        <v>4504</v>
      </c>
      <c r="H1981" t="s">
        <v>4514</v>
      </c>
      <c r="I1981" t="s">
        <v>4515</v>
      </c>
      <c r="J1981" t="s">
        <v>4516</v>
      </c>
      <c r="K1981" t="s">
        <v>4517</v>
      </c>
      <c r="L1981" t="s">
        <v>4518</v>
      </c>
      <c r="M1981" t="s">
        <v>4519</v>
      </c>
      <c r="N1981" t="s">
        <v>4520</v>
      </c>
      <c r="O1981" t="s">
        <v>4521</v>
      </c>
      <c r="P1981" t="s">
        <v>4522</v>
      </c>
      <c r="Q1981" t="s">
        <v>4564</v>
      </c>
      <c r="R1981" t="s">
        <v>4565</v>
      </c>
      <c r="S1981" t="s">
        <v>4566</v>
      </c>
      <c r="T1981" t="s">
        <v>4567</v>
      </c>
      <c r="U1981" t="s">
        <v>4568</v>
      </c>
      <c r="V1981" t="s">
        <v>4569</v>
      </c>
    </row>
    <row r="1982" spans="1:22">
      <c r="A1982" t="s">
        <v>4119</v>
      </c>
      <c r="B1982" t="s">
        <v>4120</v>
      </c>
      <c r="C1982" t="s">
        <v>4562</v>
      </c>
      <c r="E1982" t="s">
        <v>8010</v>
      </c>
      <c r="G1982" t="s">
        <v>4504</v>
      </c>
      <c r="H1982" t="s">
        <v>4514</v>
      </c>
      <c r="I1982" t="s">
        <v>4515</v>
      </c>
      <c r="J1982" t="s">
        <v>4516</v>
      </c>
      <c r="K1982" t="s">
        <v>4517</v>
      </c>
      <c r="L1982" t="s">
        <v>4518</v>
      </c>
      <c r="M1982" t="s">
        <v>4519</v>
      </c>
      <c r="N1982" t="s">
        <v>4520</v>
      </c>
      <c r="O1982" t="s">
        <v>4521</v>
      </c>
      <c r="P1982" t="s">
        <v>4522</v>
      </c>
      <c r="Q1982" t="s">
        <v>4564</v>
      </c>
      <c r="R1982" t="s">
        <v>4565</v>
      </c>
      <c r="S1982" t="s">
        <v>4566</v>
      </c>
      <c r="T1982" t="s">
        <v>4567</v>
      </c>
      <c r="U1982" t="s">
        <v>4568</v>
      </c>
      <c r="V1982" t="s">
        <v>4569</v>
      </c>
    </row>
    <row r="1983" spans="1:22">
      <c r="A1983" t="s">
        <v>4121</v>
      </c>
      <c r="B1983" t="s">
        <v>4122</v>
      </c>
      <c r="C1983" t="s">
        <v>8011</v>
      </c>
      <c r="E1983" t="s">
        <v>8012</v>
      </c>
      <c r="G1983" t="s">
        <v>4504</v>
      </c>
      <c r="H1983" t="s">
        <v>4536</v>
      </c>
      <c r="I1983" t="s">
        <v>4537</v>
      </c>
      <c r="J1983" t="s">
        <v>5106</v>
      </c>
      <c r="K1983" t="s">
        <v>5107</v>
      </c>
      <c r="L1983" t="s">
        <v>5108</v>
      </c>
      <c r="M1983" t="s">
        <v>5109</v>
      </c>
      <c r="N1983" t="s">
        <v>5110</v>
      </c>
      <c r="O1983" t="s">
        <v>8013</v>
      </c>
      <c r="P1983" t="s">
        <v>8014</v>
      </c>
    </row>
    <row r="1984" spans="1:22">
      <c r="A1984" t="s">
        <v>4348</v>
      </c>
      <c r="B1984" t="s">
        <v>4349</v>
      </c>
      <c r="C1984" t="s">
        <v>8015</v>
      </c>
      <c r="E1984" t="s">
        <v>8016</v>
      </c>
      <c r="G1984" t="s">
        <v>4495</v>
      </c>
      <c r="H1984" t="s">
        <v>4496</v>
      </c>
      <c r="I1984" t="s">
        <v>4497</v>
      </c>
      <c r="J1984" t="s">
        <v>4498</v>
      </c>
      <c r="K1984" t="s">
        <v>5902</v>
      </c>
      <c r="L1984" t="s">
        <v>7406</v>
      </c>
    </row>
    <row r="1985" spans="1:23">
      <c r="A1985" t="s">
        <v>4123</v>
      </c>
      <c r="B1985" t="s">
        <v>4124</v>
      </c>
      <c r="C1985" t="s">
        <v>8015</v>
      </c>
      <c r="E1985" t="s">
        <v>8017</v>
      </c>
      <c r="G1985" t="s">
        <v>4495</v>
      </c>
      <c r="H1985" t="s">
        <v>4496</v>
      </c>
      <c r="I1985" t="s">
        <v>4497</v>
      </c>
      <c r="J1985" t="s">
        <v>4498</v>
      </c>
      <c r="K1985" t="s">
        <v>5902</v>
      </c>
      <c r="L1985" t="s">
        <v>7406</v>
      </c>
    </row>
    <row r="1986" spans="1:23">
      <c r="A1986" t="s">
        <v>4125</v>
      </c>
      <c r="B1986" t="s">
        <v>4126</v>
      </c>
      <c r="C1986" t="s">
        <v>8018</v>
      </c>
      <c r="E1986" t="s">
        <v>8019</v>
      </c>
      <c r="G1986" t="s">
        <v>4495</v>
      </c>
      <c r="H1986" t="s">
        <v>4496</v>
      </c>
      <c r="I1986" t="s">
        <v>8020</v>
      </c>
      <c r="J1986" t="s">
        <v>8021</v>
      </c>
      <c r="K1986" t="s">
        <v>8022</v>
      </c>
      <c r="L1986" t="s">
        <v>8023</v>
      </c>
    </row>
    <row r="1987" spans="1:23">
      <c r="A1987" t="s">
        <v>4127</v>
      </c>
      <c r="B1987" t="s">
        <v>4128</v>
      </c>
      <c r="C1987" t="s">
        <v>8018</v>
      </c>
      <c r="E1987" t="s">
        <v>8024</v>
      </c>
      <c r="G1987" t="s">
        <v>4495</v>
      </c>
      <c r="H1987" t="s">
        <v>4496</v>
      </c>
      <c r="I1987" t="s">
        <v>8020</v>
      </c>
      <c r="J1987" t="s">
        <v>8021</v>
      </c>
      <c r="K1987" t="s">
        <v>8022</v>
      </c>
      <c r="L1987" t="s">
        <v>8023</v>
      </c>
    </row>
    <row r="1988" spans="1:23">
      <c r="A1988" t="s">
        <v>4129</v>
      </c>
      <c r="B1988" t="s">
        <v>4130</v>
      </c>
      <c r="C1988" t="s">
        <v>4608</v>
      </c>
      <c r="E1988" t="s">
        <v>8025</v>
      </c>
      <c r="G1988" t="s">
        <v>4504</v>
      </c>
      <c r="H1988" t="s">
        <v>4592</v>
      </c>
      <c r="I1988" t="s">
        <v>4593</v>
      </c>
      <c r="J1988" t="s">
        <v>4594</v>
      </c>
      <c r="K1988" t="s">
        <v>4595</v>
      </c>
      <c r="L1988" t="s">
        <v>4596</v>
      </c>
      <c r="M1988" t="s">
        <v>4597</v>
      </c>
      <c r="N1988" t="s">
        <v>4598</v>
      </c>
      <c r="O1988" t="s">
        <v>4599</v>
      </c>
      <c r="P1988" t="s">
        <v>4600</v>
      </c>
      <c r="Q1988" t="s">
        <v>4601</v>
      </c>
      <c r="R1988" t="s">
        <v>4602</v>
      </c>
      <c r="S1988" t="s">
        <v>4603</v>
      </c>
      <c r="T1988" t="s">
        <v>4604</v>
      </c>
    </row>
    <row r="1989" spans="1:23">
      <c r="A1989" t="s">
        <v>4131</v>
      </c>
      <c r="B1989" t="s">
        <v>4132</v>
      </c>
      <c r="C1989" t="s">
        <v>8026</v>
      </c>
      <c r="E1989" t="s">
        <v>8027</v>
      </c>
      <c r="G1989" t="s">
        <v>4504</v>
      </c>
      <c r="H1989" t="s">
        <v>4592</v>
      </c>
      <c r="I1989" t="s">
        <v>4593</v>
      </c>
      <c r="J1989" t="s">
        <v>4594</v>
      </c>
      <c r="K1989" t="s">
        <v>4595</v>
      </c>
      <c r="L1989" t="s">
        <v>4596</v>
      </c>
      <c r="M1989" t="s">
        <v>4597</v>
      </c>
      <c r="N1989" t="s">
        <v>4598</v>
      </c>
      <c r="O1989" t="s">
        <v>4599</v>
      </c>
      <c r="P1989" t="s">
        <v>4600</v>
      </c>
      <c r="Q1989" t="s">
        <v>4601</v>
      </c>
      <c r="R1989" t="s">
        <v>4602</v>
      </c>
      <c r="S1989" t="s">
        <v>4603</v>
      </c>
      <c r="T1989" t="s">
        <v>4604</v>
      </c>
    </row>
    <row r="1990" spans="1:23">
      <c r="A1990" t="s">
        <v>4133</v>
      </c>
      <c r="B1990" t="s">
        <v>4134</v>
      </c>
      <c r="C1990" t="s">
        <v>8026</v>
      </c>
      <c r="E1990" t="s">
        <v>8028</v>
      </c>
      <c r="G1990" t="s">
        <v>4504</v>
      </c>
      <c r="H1990" t="s">
        <v>4592</v>
      </c>
      <c r="I1990" t="s">
        <v>4593</v>
      </c>
      <c r="J1990" t="s">
        <v>4594</v>
      </c>
      <c r="K1990" t="s">
        <v>4595</v>
      </c>
      <c r="L1990" t="s">
        <v>4596</v>
      </c>
      <c r="M1990" t="s">
        <v>4597</v>
      </c>
      <c r="N1990" t="s">
        <v>4598</v>
      </c>
      <c r="O1990" t="s">
        <v>4599</v>
      </c>
      <c r="P1990" t="s">
        <v>4600</v>
      </c>
      <c r="Q1990" t="s">
        <v>4601</v>
      </c>
      <c r="R1990" t="s">
        <v>4602</v>
      </c>
      <c r="S1990" t="s">
        <v>4603</v>
      </c>
      <c r="T1990" t="s">
        <v>4604</v>
      </c>
    </row>
    <row r="1991" spans="1:23">
      <c r="A1991" t="s">
        <v>4135</v>
      </c>
      <c r="B1991" t="s">
        <v>4136</v>
      </c>
      <c r="C1991" t="s">
        <v>8029</v>
      </c>
      <c r="E1991" t="s">
        <v>8030</v>
      </c>
      <c r="G1991" t="s">
        <v>4495</v>
      </c>
      <c r="H1991" t="s">
        <v>4551</v>
      </c>
      <c r="I1991" t="s">
        <v>4552</v>
      </c>
      <c r="J1991" t="s">
        <v>4553</v>
      </c>
      <c r="K1991" t="s">
        <v>4554</v>
      </c>
      <c r="L1991" t="s">
        <v>4555</v>
      </c>
    </row>
    <row r="1992" spans="1:23">
      <c r="A1992" t="s">
        <v>4388</v>
      </c>
      <c r="B1992" t="s">
        <v>4389</v>
      </c>
      <c r="C1992" t="s">
        <v>8029</v>
      </c>
      <c r="E1992" t="s">
        <v>8031</v>
      </c>
      <c r="G1992" t="s">
        <v>4495</v>
      </c>
      <c r="H1992" t="s">
        <v>4551</v>
      </c>
      <c r="I1992" t="s">
        <v>4552</v>
      </c>
      <c r="J1992" t="s">
        <v>4553</v>
      </c>
      <c r="K1992" t="s">
        <v>4554</v>
      </c>
      <c r="L1992" t="s">
        <v>4555</v>
      </c>
    </row>
    <row r="1993" spans="1:23">
      <c r="A1993" t="s">
        <v>4273</v>
      </c>
      <c r="B1993" t="s">
        <v>4274</v>
      </c>
      <c r="C1993" t="s">
        <v>7886</v>
      </c>
      <c r="E1993" t="s">
        <v>8032</v>
      </c>
      <c r="G1993" t="s">
        <v>4504</v>
      </c>
      <c r="H1993" t="s">
        <v>4514</v>
      </c>
      <c r="I1993" t="s">
        <v>4637</v>
      </c>
      <c r="J1993" t="s">
        <v>4638</v>
      </c>
      <c r="K1993" t="s">
        <v>4639</v>
      </c>
      <c r="L1993" t="s">
        <v>4640</v>
      </c>
      <c r="M1993" t="s">
        <v>4696</v>
      </c>
      <c r="N1993" t="s">
        <v>4697</v>
      </c>
      <c r="O1993" t="s">
        <v>4698</v>
      </c>
      <c r="P1993" t="s">
        <v>4699</v>
      </c>
      <c r="Q1993" t="s">
        <v>4700</v>
      </c>
      <c r="R1993" t="s">
        <v>4701</v>
      </c>
      <c r="S1993" t="s">
        <v>4702</v>
      </c>
      <c r="T1993" t="s">
        <v>7888</v>
      </c>
    </row>
    <row r="1994" spans="1:23">
      <c r="A1994" t="s">
        <v>4265</v>
      </c>
      <c r="B1994" t="s">
        <v>4266</v>
      </c>
      <c r="C1994" t="s">
        <v>7886</v>
      </c>
      <c r="E1994" t="s">
        <v>8032</v>
      </c>
      <c r="G1994" t="s">
        <v>4504</v>
      </c>
      <c r="H1994" t="s">
        <v>4514</v>
      </c>
      <c r="I1994" t="s">
        <v>4637</v>
      </c>
      <c r="J1994" t="s">
        <v>4638</v>
      </c>
      <c r="K1994" t="s">
        <v>4639</v>
      </c>
      <c r="L1994" t="s">
        <v>4640</v>
      </c>
      <c r="M1994" t="s">
        <v>4696</v>
      </c>
      <c r="N1994" t="s">
        <v>4697</v>
      </c>
      <c r="O1994" t="s">
        <v>4698</v>
      </c>
      <c r="P1994" t="s">
        <v>4699</v>
      </c>
      <c r="Q1994" t="s">
        <v>4700</v>
      </c>
      <c r="R1994" t="s">
        <v>4701</v>
      </c>
      <c r="S1994" t="s">
        <v>4702</v>
      </c>
      <c r="T1994" t="s">
        <v>7888</v>
      </c>
    </row>
    <row r="1995" spans="1:23">
      <c r="A1995" t="s">
        <v>4284</v>
      </c>
      <c r="B1995" t="s">
        <v>4285</v>
      </c>
      <c r="C1995" t="s">
        <v>4635</v>
      </c>
      <c r="E1995" t="s">
        <v>5367</v>
      </c>
      <c r="G1995" t="s">
        <v>4504</v>
      </c>
      <c r="H1995" t="s">
        <v>4514</v>
      </c>
      <c r="I1995" t="s">
        <v>4637</v>
      </c>
      <c r="J1995" t="s">
        <v>4638</v>
      </c>
      <c r="K1995" t="s">
        <v>4639</v>
      </c>
      <c r="L1995" t="s">
        <v>4640</v>
      </c>
      <c r="M1995" t="s">
        <v>4641</v>
      </c>
      <c r="N1995" t="s">
        <v>4642</v>
      </c>
      <c r="O1995" t="s">
        <v>4643</v>
      </c>
      <c r="P1995" t="s">
        <v>4644</v>
      </c>
      <c r="Q1995" t="s">
        <v>4645</v>
      </c>
      <c r="R1995" t="s">
        <v>4646</v>
      </c>
      <c r="S1995" t="s">
        <v>4647</v>
      </c>
      <c r="T1995" t="s">
        <v>4648</v>
      </c>
      <c r="U1995" t="s">
        <v>4649</v>
      </c>
      <c r="V1995" t="s">
        <v>4650</v>
      </c>
      <c r="W1995" t="s">
        <v>4651</v>
      </c>
    </row>
    <row r="1996" spans="1:23">
      <c r="A1996" t="s">
        <v>8033</v>
      </c>
      <c r="B1996" t="s">
        <v>4138</v>
      </c>
      <c r="C1996" t="s">
        <v>5164</v>
      </c>
      <c r="E1996" t="s">
        <v>8034</v>
      </c>
      <c r="G1996" t="s">
        <v>4504</v>
      </c>
      <c r="H1996" t="s">
        <v>4592</v>
      </c>
      <c r="I1996" t="s">
        <v>4593</v>
      </c>
      <c r="J1996" t="s">
        <v>4594</v>
      </c>
      <c r="K1996" t="s">
        <v>5166</v>
      </c>
      <c r="L1996" t="s">
        <v>5167</v>
      </c>
      <c r="M1996" t="s">
        <v>5168</v>
      </c>
      <c r="N1996" t="s">
        <v>5169</v>
      </c>
      <c r="O1996" t="s">
        <v>5170</v>
      </c>
      <c r="P1996" t="s">
        <v>5171</v>
      </c>
      <c r="Q1996" t="s">
        <v>5172</v>
      </c>
    </row>
    <row r="1997" spans="1:23">
      <c r="A1997" t="s">
        <v>8035</v>
      </c>
      <c r="B1997" t="s">
        <v>4140</v>
      </c>
      <c r="C1997" t="s">
        <v>5164</v>
      </c>
      <c r="E1997" t="s">
        <v>8036</v>
      </c>
      <c r="G1997" t="s">
        <v>4504</v>
      </c>
      <c r="H1997" t="s">
        <v>4592</v>
      </c>
      <c r="I1997" t="s">
        <v>4593</v>
      </c>
      <c r="J1997" t="s">
        <v>4594</v>
      </c>
      <c r="K1997" t="s">
        <v>5166</v>
      </c>
      <c r="L1997" t="s">
        <v>5167</v>
      </c>
      <c r="M1997" t="s">
        <v>5168</v>
      </c>
      <c r="N1997" t="s">
        <v>5169</v>
      </c>
      <c r="O1997" t="s">
        <v>5170</v>
      </c>
      <c r="P1997" t="s">
        <v>5171</v>
      </c>
      <c r="Q1997" t="s">
        <v>5172</v>
      </c>
    </row>
    <row r="1998" spans="1:23">
      <c r="A1998" t="s">
        <v>4141</v>
      </c>
      <c r="B1998" t="s">
        <v>4142</v>
      </c>
      <c r="C1998" t="s">
        <v>8026</v>
      </c>
      <c r="E1998" t="s">
        <v>8037</v>
      </c>
      <c r="G1998" t="s">
        <v>4504</v>
      </c>
      <c r="H1998" t="s">
        <v>4592</v>
      </c>
      <c r="I1998" t="s">
        <v>4593</v>
      </c>
      <c r="J1998" t="s">
        <v>4594</v>
      </c>
      <c r="K1998" t="s">
        <v>4595</v>
      </c>
      <c r="L1998" t="s">
        <v>4596</v>
      </c>
      <c r="M1998" t="s">
        <v>4597</v>
      </c>
      <c r="N1998" t="s">
        <v>4598</v>
      </c>
      <c r="O1998" t="s">
        <v>4599</v>
      </c>
      <c r="P1998" t="s">
        <v>4600</v>
      </c>
      <c r="Q1998" t="s">
        <v>4601</v>
      </c>
      <c r="R1998" t="s">
        <v>4602</v>
      </c>
      <c r="S1998" t="s">
        <v>4603</v>
      </c>
      <c r="T1998" t="s">
        <v>4604</v>
      </c>
    </row>
    <row r="1999" spans="1:23">
      <c r="A1999" t="s">
        <v>4143</v>
      </c>
      <c r="B1999" t="s">
        <v>4144</v>
      </c>
      <c r="C1999" t="s">
        <v>5094</v>
      </c>
      <c r="E1999" t="s">
        <v>8038</v>
      </c>
      <c r="G1999" t="s">
        <v>4504</v>
      </c>
      <c r="H1999" t="s">
        <v>4592</v>
      </c>
      <c r="I1999" t="s">
        <v>4706</v>
      </c>
      <c r="J1999" t="s">
        <v>5096</v>
      </c>
      <c r="K1999" t="s">
        <v>5097</v>
      </c>
      <c r="L1999" t="s">
        <v>5098</v>
      </c>
      <c r="M1999" t="s">
        <v>5099</v>
      </c>
    </row>
    <row r="2000" spans="1:23">
      <c r="A2000" t="s">
        <v>4145</v>
      </c>
      <c r="B2000" t="s">
        <v>4146</v>
      </c>
      <c r="C2000" t="s">
        <v>4590</v>
      </c>
      <c r="E2000" t="s">
        <v>8039</v>
      </c>
      <c r="G2000" t="s">
        <v>4504</v>
      </c>
      <c r="H2000" t="s">
        <v>4592</v>
      </c>
      <c r="I2000" t="s">
        <v>4593</v>
      </c>
      <c r="J2000" t="s">
        <v>4594</v>
      </c>
      <c r="K2000" t="s">
        <v>4595</v>
      </c>
      <c r="L2000" t="s">
        <v>4596</v>
      </c>
      <c r="M2000" t="s">
        <v>4597</v>
      </c>
      <c r="N2000" t="s">
        <v>4598</v>
      </c>
      <c r="O2000" t="s">
        <v>4599</v>
      </c>
      <c r="P2000" t="s">
        <v>4600</v>
      </c>
      <c r="Q2000" t="s">
        <v>4601</v>
      </c>
      <c r="R2000" t="s">
        <v>4602</v>
      </c>
      <c r="S2000" t="s">
        <v>4603</v>
      </c>
      <c r="T2000" t="s">
        <v>4604</v>
      </c>
    </row>
    <row r="2001" spans="1:24">
      <c r="A2001" t="s">
        <v>4147</v>
      </c>
      <c r="B2001" t="s">
        <v>4148</v>
      </c>
      <c r="C2001" t="s">
        <v>8026</v>
      </c>
      <c r="E2001" t="s">
        <v>8040</v>
      </c>
      <c r="G2001" t="s">
        <v>4504</v>
      </c>
      <c r="H2001" t="s">
        <v>4592</v>
      </c>
      <c r="I2001" t="s">
        <v>4593</v>
      </c>
      <c r="J2001" t="s">
        <v>4594</v>
      </c>
      <c r="K2001" t="s">
        <v>4595</v>
      </c>
      <c r="L2001" t="s">
        <v>4596</v>
      </c>
      <c r="M2001" t="s">
        <v>4597</v>
      </c>
      <c r="N2001" t="s">
        <v>4598</v>
      </c>
      <c r="O2001" t="s">
        <v>4599</v>
      </c>
      <c r="P2001" t="s">
        <v>4600</v>
      </c>
      <c r="Q2001" t="s">
        <v>4601</v>
      </c>
      <c r="R2001" t="s">
        <v>4602</v>
      </c>
      <c r="S2001" t="s">
        <v>4603</v>
      </c>
      <c r="T2001" t="s">
        <v>4604</v>
      </c>
    </row>
    <row r="2002" spans="1:24">
      <c r="A2002" t="s">
        <v>4149</v>
      </c>
      <c r="B2002" t="s">
        <v>4150</v>
      </c>
      <c r="C2002" t="s">
        <v>8026</v>
      </c>
      <c r="E2002" t="s">
        <v>8041</v>
      </c>
      <c r="G2002" t="s">
        <v>4504</v>
      </c>
      <c r="H2002" t="s">
        <v>4592</v>
      </c>
      <c r="I2002" t="s">
        <v>4593</v>
      </c>
      <c r="J2002" t="s">
        <v>4594</v>
      </c>
      <c r="K2002" t="s">
        <v>4595</v>
      </c>
      <c r="L2002" t="s">
        <v>4596</v>
      </c>
      <c r="M2002" t="s">
        <v>4597</v>
      </c>
      <c r="N2002" t="s">
        <v>4598</v>
      </c>
      <c r="O2002" t="s">
        <v>4599</v>
      </c>
      <c r="P2002" t="s">
        <v>4600</v>
      </c>
      <c r="Q2002" t="s">
        <v>4601</v>
      </c>
      <c r="R2002" t="s">
        <v>4602</v>
      </c>
      <c r="S2002" t="s">
        <v>4603</v>
      </c>
      <c r="T2002" t="s">
        <v>4604</v>
      </c>
    </row>
    <row r="2003" spans="1:24">
      <c r="A2003" t="s">
        <v>4151</v>
      </c>
      <c r="B2003" t="s">
        <v>4152</v>
      </c>
      <c r="C2003" t="s">
        <v>6972</v>
      </c>
      <c r="E2003" t="s">
        <v>8042</v>
      </c>
      <c r="G2003" t="s">
        <v>4504</v>
      </c>
      <c r="H2003" t="s">
        <v>4514</v>
      </c>
      <c r="I2003" t="s">
        <v>4515</v>
      </c>
      <c r="J2003" t="s">
        <v>5118</v>
      </c>
      <c r="K2003" t="s">
        <v>5119</v>
      </c>
      <c r="L2003" t="s">
        <v>5137</v>
      </c>
      <c r="M2003" t="s">
        <v>5138</v>
      </c>
      <c r="N2003" t="s">
        <v>5139</v>
      </c>
      <c r="O2003" t="s">
        <v>5140</v>
      </c>
      <c r="P2003" t="s">
        <v>5141</v>
      </c>
    </row>
    <row r="2004" spans="1:24">
      <c r="A2004" t="s">
        <v>4153</v>
      </c>
      <c r="B2004" t="s">
        <v>4154</v>
      </c>
      <c r="C2004" t="s">
        <v>8043</v>
      </c>
      <c r="E2004" t="s">
        <v>8044</v>
      </c>
      <c r="G2004" t="s">
        <v>4504</v>
      </c>
      <c r="H2004" t="s">
        <v>4536</v>
      </c>
      <c r="I2004" t="s">
        <v>5160</v>
      </c>
      <c r="J2004" t="s">
        <v>5663</v>
      </c>
      <c r="K2004" t="s">
        <v>5664</v>
      </c>
    </row>
    <row r="2005" spans="1:24">
      <c r="A2005" t="s">
        <v>1622</v>
      </c>
      <c r="B2005" t="s">
        <v>1623</v>
      </c>
      <c r="C2005" t="s">
        <v>5727</v>
      </c>
      <c r="E2005" t="s">
        <v>8045</v>
      </c>
      <c r="G2005" t="s">
        <v>4504</v>
      </c>
      <c r="H2005" t="s">
        <v>4592</v>
      </c>
      <c r="I2005" t="s">
        <v>4593</v>
      </c>
      <c r="J2005" t="s">
        <v>4594</v>
      </c>
      <c r="K2005" t="s">
        <v>4595</v>
      </c>
      <c r="L2005" t="s">
        <v>4596</v>
      </c>
      <c r="M2005" t="s">
        <v>4597</v>
      </c>
      <c r="N2005" t="s">
        <v>4665</v>
      </c>
      <c r="O2005" t="s">
        <v>4666</v>
      </c>
      <c r="P2005" t="s">
        <v>4667</v>
      </c>
      <c r="Q2005" t="s">
        <v>4668</v>
      </c>
      <c r="R2005" t="s">
        <v>5534</v>
      </c>
      <c r="S2005" t="s">
        <v>5729</v>
      </c>
      <c r="T2005" t="s">
        <v>5730</v>
      </c>
      <c r="U2005" t="s">
        <v>5731</v>
      </c>
      <c r="V2005" t="s">
        <v>5732</v>
      </c>
      <c r="W2005" t="s">
        <v>5733</v>
      </c>
      <c r="X2005" t="s">
        <v>5734</v>
      </c>
    </row>
    <row r="2006" spans="1:24">
      <c r="A2006" t="s">
        <v>4155</v>
      </c>
      <c r="B2006" t="s">
        <v>4156</v>
      </c>
      <c r="C2006" t="s">
        <v>7982</v>
      </c>
      <c r="E2006" t="s">
        <v>8046</v>
      </c>
      <c r="G2006" t="s">
        <v>4504</v>
      </c>
      <c r="H2006" t="s">
        <v>4505</v>
      </c>
      <c r="I2006" t="s">
        <v>4628</v>
      </c>
      <c r="J2006" t="s">
        <v>4774</v>
      </c>
      <c r="K2006" t="s">
        <v>4775</v>
      </c>
      <c r="L2006" t="s">
        <v>4776</v>
      </c>
      <c r="M2006" t="s">
        <v>7984</v>
      </c>
    </row>
    <row r="2007" spans="1:24">
      <c r="A2007" t="s">
        <v>4418</v>
      </c>
      <c r="B2007" t="s">
        <v>4419</v>
      </c>
      <c r="C2007" t="s">
        <v>8047</v>
      </c>
      <c r="E2007" t="s">
        <v>8048</v>
      </c>
      <c r="G2007" t="s">
        <v>4495</v>
      </c>
      <c r="H2007" t="s">
        <v>4551</v>
      </c>
      <c r="I2007" t="s">
        <v>4552</v>
      </c>
      <c r="J2007" t="s">
        <v>4722</v>
      </c>
      <c r="K2007" t="s">
        <v>4723</v>
      </c>
      <c r="L2007" t="s">
        <v>5622</v>
      </c>
    </row>
    <row r="2008" spans="1:24">
      <c r="A2008" t="s">
        <v>4468</v>
      </c>
      <c r="B2008" t="s">
        <v>4469</v>
      </c>
      <c r="C2008" t="s">
        <v>8049</v>
      </c>
      <c r="E2008" t="s">
        <v>8050</v>
      </c>
      <c r="G2008" t="s">
        <v>4495</v>
      </c>
      <c r="H2008" t="s">
        <v>4496</v>
      </c>
      <c r="I2008" t="s">
        <v>7415</v>
      </c>
      <c r="J2008" t="s">
        <v>7416</v>
      </c>
      <c r="K2008" t="s">
        <v>8051</v>
      </c>
      <c r="L2008" t="s">
        <v>8052</v>
      </c>
    </row>
    <row r="2009" spans="1:24">
      <c r="A2009" t="s">
        <v>4424</v>
      </c>
      <c r="B2009" t="s">
        <v>4425</v>
      </c>
      <c r="C2009" t="s">
        <v>8049</v>
      </c>
      <c r="E2009" t="s">
        <v>8050</v>
      </c>
      <c r="G2009" t="s">
        <v>4495</v>
      </c>
      <c r="H2009" t="s">
        <v>4496</v>
      </c>
      <c r="I2009" t="s">
        <v>7415</v>
      </c>
      <c r="J2009" t="s">
        <v>7416</v>
      </c>
      <c r="K2009" t="s">
        <v>8051</v>
      </c>
      <c r="L2009" t="s">
        <v>8052</v>
      </c>
    </row>
    <row r="2010" spans="1:24">
      <c r="A2010" t="s">
        <v>4157</v>
      </c>
      <c r="B2010" t="s">
        <v>4158</v>
      </c>
      <c r="C2010" t="s">
        <v>8053</v>
      </c>
      <c r="D2010" t="s">
        <v>8054</v>
      </c>
      <c r="E2010" t="s">
        <v>8055</v>
      </c>
      <c r="G2010" t="s">
        <v>4504</v>
      </c>
      <c r="H2010" t="s">
        <v>5154</v>
      </c>
      <c r="I2010" t="s">
        <v>8056</v>
      </c>
      <c r="J2010" t="s">
        <v>8057</v>
      </c>
      <c r="K2010" t="s">
        <v>8058</v>
      </c>
    </row>
    <row r="2011" spans="1:24">
      <c r="A2011" t="s">
        <v>4159</v>
      </c>
      <c r="B2011" t="s">
        <v>4160</v>
      </c>
      <c r="C2011" t="s">
        <v>8059</v>
      </c>
      <c r="E2011" t="s">
        <v>8060</v>
      </c>
      <c r="G2011" t="s">
        <v>4504</v>
      </c>
      <c r="H2011" t="s">
        <v>4536</v>
      </c>
      <c r="I2011" t="s">
        <v>4537</v>
      </c>
      <c r="J2011" t="s">
        <v>5106</v>
      </c>
      <c r="K2011" t="s">
        <v>5128</v>
      </c>
      <c r="L2011" t="s">
        <v>6330</v>
      </c>
      <c r="M2011" t="s">
        <v>6331</v>
      </c>
      <c r="N2011" t="s">
        <v>6332</v>
      </c>
      <c r="O2011" t="s">
        <v>8061</v>
      </c>
    </row>
    <row r="2012" spans="1:24">
      <c r="A2012" t="s">
        <v>4318</v>
      </c>
      <c r="B2012" t="s">
        <v>4319</v>
      </c>
      <c r="C2012" t="s">
        <v>8062</v>
      </c>
      <c r="E2012" t="s">
        <v>8063</v>
      </c>
      <c r="G2012" t="s">
        <v>4504</v>
      </c>
      <c r="H2012" t="s">
        <v>4536</v>
      </c>
      <c r="I2012" t="s">
        <v>4537</v>
      </c>
      <c r="J2012" t="s">
        <v>5106</v>
      </c>
      <c r="K2012" t="s">
        <v>5128</v>
      </c>
      <c r="L2012" t="s">
        <v>6330</v>
      </c>
      <c r="M2012" t="s">
        <v>6331</v>
      </c>
      <c r="N2012" t="s">
        <v>6332</v>
      </c>
      <c r="O2012" t="s">
        <v>8061</v>
      </c>
    </row>
    <row r="2013" spans="1:24">
      <c r="A2013" t="s">
        <v>4161</v>
      </c>
      <c r="B2013" t="s">
        <v>4162</v>
      </c>
      <c r="C2013" t="s">
        <v>4608</v>
      </c>
      <c r="E2013" t="s">
        <v>7864</v>
      </c>
      <c r="G2013" t="s">
        <v>4504</v>
      </c>
      <c r="H2013" t="s">
        <v>4592</v>
      </c>
      <c r="I2013" t="s">
        <v>4593</v>
      </c>
      <c r="J2013" t="s">
        <v>4594</v>
      </c>
      <c r="K2013" t="s">
        <v>4595</v>
      </c>
      <c r="L2013" t="s">
        <v>4596</v>
      </c>
      <c r="M2013" t="s">
        <v>4597</v>
      </c>
      <c r="N2013" t="s">
        <v>4598</v>
      </c>
      <c r="O2013" t="s">
        <v>4599</v>
      </c>
      <c r="P2013" t="s">
        <v>4600</v>
      </c>
      <c r="Q2013" t="s">
        <v>4601</v>
      </c>
      <c r="R2013" t="s">
        <v>4602</v>
      </c>
      <c r="S2013" t="s">
        <v>4603</v>
      </c>
      <c r="T2013" t="s">
        <v>4604</v>
      </c>
    </row>
    <row r="2014" spans="1:24">
      <c r="A2014" t="s">
        <v>4163</v>
      </c>
      <c r="B2014" t="s">
        <v>4164</v>
      </c>
      <c r="C2014" t="s">
        <v>8011</v>
      </c>
      <c r="E2014" t="s">
        <v>8064</v>
      </c>
      <c r="G2014" t="s">
        <v>4504</v>
      </c>
      <c r="H2014" t="s">
        <v>4536</v>
      </c>
      <c r="I2014" t="s">
        <v>4537</v>
      </c>
      <c r="J2014" t="s">
        <v>5106</v>
      </c>
      <c r="K2014" t="s">
        <v>5107</v>
      </c>
      <c r="L2014" t="s">
        <v>5108</v>
      </c>
      <c r="M2014" t="s">
        <v>5109</v>
      </c>
      <c r="N2014" t="s">
        <v>5110</v>
      </c>
      <c r="O2014" t="s">
        <v>8013</v>
      </c>
      <c r="P2014" t="s">
        <v>8014</v>
      </c>
    </row>
    <row r="2015" spans="1:24">
      <c r="A2015" t="s">
        <v>4472</v>
      </c>
      <c r="B2015" t="s">
        <v>4473</v>
      </c>
      <c r="C2015" t="s">
        <v>4635</v>
      </c>
      <c r="E2015" t="s">
        <v>5367</v>
      </c>
      <c r="G2015" t="s">
        <v>4504</v>
      </c>
      <c r="H2015" t="s">
        <v>4514</v>
      </c>
      <c r="I2015" t="s">
        <v>4637</v>
      </c>
      <c r="J2015" t="s">
        <v>4638</v>
      </c>
      <c r="K2015" t="s">
        <v>4639</v>
      </c>
      <c r="L2015" t="s">
        <v>4640</v>
      </c>
      <c r="M2015" t="s">
        <v>4641</v>
      </c>
      <c r="N2015" t="s">
        <v>4642</v>
      </c>
      <c r="O2015" t="s">
        <v>4643</v>
      </c>
      <c r="P2015" t="s">
        <v>4644</v>
      </c>
      <c r="Q2015" t="s">
        <v>4645</v>
      </c>
      <c r="R2015" t="s">
        <v>4646</v>
      </c>
      <c r="S2015" t="s">
        <v>4647</v>
      </c>
      <c r="T2015" t="s">
        <v>4648</v>
      </c>
      <c r="U2015" t="s">
        <v>4649</v>
      </c>
      <c r="V2015" t="s">
        <v>4650</v>
      </c>
      <c r="W2015" t="s">
        <v>4651</v>
      </c>
    </row>
    <row r="2016" spans="1:24">
      <c r="A2016" t="s">
        <v>4480</v>
      </c>
      <c r="B2016" t="s">
        <v>4481</v>
      </c>
      <c r="C2016" t="s">
        <v>4635</v>
      </c>
      <c r="E2016" t="s">
        <v>5367</v>
      </c>
      <c r="G2016" t="s">
        <v>4504</v>
      </c>
      <c r="H2016" t="s">
        <v>4514</v>
      </c>
      <c r="I2016" t="s">
        <v>4637</v>
      </c>
      <c r="J2016" t="s">
        <v>4638</v>
      </c>
      <c r="K2016" t="s">
        <v>4639</v>
      </c>
      <c r="L2016" t="s">
        <v>4640</v>
      </c>
      <c r="M2016" t="s">
        <v>4641</v>
      </c>
      <c r="N2016" t="s">
        <v>4642</v>
      </c>
      <c r="O2016" t="s">
        <v>4643</v>
      </c>
      <c r="P2016" t="s">
        <v>4644</v>
      </c>
      <c r="Q2016" t="s">
        <v>4645</v>
      </c>
      <c r="R2016" t="s">
        <v>4646</v>
      </c>
      <c r="S2016" t="s">
        <v>4647</v>
      </c>
      <c r="T2016" t="s">
        <v>4648</v>
      </c>
      <c r="U2016" t="s">
        <v>4649</v>
      </c>
      <c r="V2016" t="s">
        <v>4650</v>
      </c>
      <c r="W2016" t="s">
        <v>4651</v>
      </c>
    </row>
    <row r="2017" spans="1:23">
      <c r="A2017" t="s">
        <v>4165</v>
      </c>
      <c r="B2017" t="s">
        <v>4166</v>
      </c>
      <c r="C2017" t="s">
        <v>8065</v>
      </c>
      <c r="E2017" t="s">
        <v>8066</v>
      </c>
      <c r="G2017" t="s">
        <v>4504</v>
      </c>
      <c r="H2017" t="s">
        <v>4514</v>
      </c>
      <c r="I2017" t="s">
        <v>4637</v>
      </c>
      <c r="J2017" t="s">
        <v>4638</v>
      </c>
      <c r="K2017" t="s">
        <v>4639</v>
      </c>
      <c r="L2017" t="s">
        <v>4640</v>
      </c>
      <c r="M2017" t="s">
        <v>4696</v>
      </c>
      <c r="N2017" t="s">
        <v>4697</v>
      </c>
      <c r="O2017" t="s">
        <v>7658</v>
      </c>
      <c r="P2017" t="s">
        <v>7659</v>
      </c>
      <c r="Q2017" t="s">
        <v>7660</v>
      </c>
      <c r="R2017" t="s">
        <v>7661</v>
      </c>
      <c r="S2017" t="s">
        <v>8067</v>
      </c>
    </row>
    <row r="2018" spans="1:23">
      <c r="A2018" t="s">
        <v>4167</v>
      </c>
      <c r="B2018" t="s">
        <v>4168</v>
      </c>
      <c r="C2018" t="s">
        <v>4635</v>
      </c>
      <c r="E2018" t="s">
        <v>8068</v>
      </c>
      <c r="G2018" t="s">
        <v>4504</v>
      </c>
      <c r="H2018" t="s">
        <v>4514</v>
      </c>
      <c r="I2018" t="s">
        <v>4637</v>
      </c>
      <c r="J2018" t="s">
        <v>4638</v>
      </c>
      <c r="K2018" t="s">
        <v>4639</v>
      </c>
      <c r="L2018" t="s">
        <v>4640</v>
      </c>
      <c r="M2018" t="s">
        <v>4641</v>
      </c>
      <c r="N2018" t="s">
        <v>4642</v>
      </c>
      <c r="O2018" t="s">
        <v>4643</v>
      </c>
      <c r="P2018" t="s">
        <v>4644</v>
      </c>
      <c r="Q2018" t="s">
        <v>4645</v>
      </c>
      <c r="R2018" t="s">
        <v>4646</v>
      </c>
      <c r="S2018" t="s">
        <v>4647</v>
      </c>
      <c r="T2018" t="s">
        <v>4648</v>
      </c>
      <c r="U2018" t="s">
        <v>4649</v>
      </c>
      <c r="V2018" t="s">
        <v>4650</v>
      </c>
      <c r="W2018" t="s">
        <v>4651</v>
      </c>
    </row>
    <row r="2019" spans="1:23">
      <c r="A2019" t="s">
        <v>4169</v>
      </c>
      <c r="B2019" t="s">
        <v>4170</v>
      </c>
      <c r="C2019" t="s">
        <v>4635</v>
      </c>
      <c r="E2019" t="s">
        <v>8069</v>
      </c>
      <c r="G2019" t="s">
        <v>4504</v>
      </c>
      <c r="H2019" t="s">
        <v>4514</v>
      </c>
      <c r="I2019" t="s">
        <v>4637</v>
      </c>
      <c r="J2019" t="s">
        <v>4638</v>
      </c>
      <c r="K2019" t="s">
        <v>4639</v>
      </c>
      <c r="L2019" t="s">
        <v>4640</v>
      </c>
      <c r="M2019" t="s">
        <v>4641</v>
      </c>
      <c r="N2019" t="s">
        <v>4642</v>
      </c>
      <c r="O2019" t="s">
        <v>4643</v>
      </c>
      <c r="P2019" t="s">
        <v>4644</v>
      </c>
      <c r="Q2019" t="s">
        <v>4645</v>
      </c>
      <c r="R2019" t="s">
        <v>4646</v>
      </c>
      <c r="S2019" t="s">
        <v>4647</v>
      </c>
      <c r="T2019" t="s">
        <v>4648</v>
      </c>
      <c r="U2019" t="s">
        <v>4649</v>
      </c>
      <c r="V2019" t="s">
        <v>4650</v>
      </c>
      <c r="W2019" t="s">
        <v>4651</v>
      </c>
    </row>
    <row r="2020" spans="1:23">
      <c r="A2020" t="s">
        <v>4171</v>
      </c>
      <c r="B2020" t="s">
        <v>4172</v>
      </c>
      <c r="C2020" t="s">
        <v>4635</v>
      </c>
      <c r="E2020" t="s">
        <v>8070</v>
      </c>
      <c r="G2020" t="s">
        <v>4504</v>
      </c>
      <c r="H2020" t="s">
        <v>4514</v>
      </c>
      <c r="I2020" t="s">
        <v>4637</v>
      </c>
      <c r="J2020" t="s">
        <v>4638</v>
      </c>
      <c r="K2020" t="s">
        <v>4639</v>
      </c>
      <c r="L2020" t="s">
        <v>4640</v>
      </c>
      <c r="M2020" t="s">
        <v>4641</v>
      </c>
      <c r="N2020" t="s">
        <v>4642</v>
      </c>
      <c r="O2020" t="s">
        <v>4643</v>
      </c>
      <c r="P2020" t="s">
        <v>4644</v>
      </c>
      <c r="Q2020" t="s">
        <v>4645</v>
      </c>
      <c r="R2020" t="s">
        <v>4646</v>
      </c>
      <c r="S2020" t="s">
        <v>4647</v>
      </c>
      <c r="T2020" t="s">
        <v>4648</v>
      </c>
      <c r="U2020" t="s">
        <v>4649</v>
      </c>
      <c r="V2020" t="s">
        <v>4650</v>
      </c>
      <c r="W2020" t="s">
        <v>4651</v>
      </c>
    </row>
    <row r="2021" spans="1:23">
      <c r="A2021" t="s">
        <v>4173</v>
      </c>
      <c r="B2021" t="s">
        <v>4174</v>
      </c>
      <c r="C2021" t="s">
        <v>4635</v>
      </c>
      <c r="E2021" t="s">
        <v>8071</v>
      </c>
      <c r="G2021" t="s">
        <v>4504</v>
      </c>
      <c r="H2021" t="s">
        <v>4514</v>
      </c>
      <c r="I2021" t="s">
        <v>4637</v>
      </c>
      <c r="J2021" t="s">
        <v>4638</v>
      </c>
      <c r="K2021" t="s">
        <v>4639</v>
      </c>
      <c r="L2021" t="s">
        <v>4640</v>
      </c>
      <c r="M2021" t="s">
        <v>4641</v>
      </c>
      <c r="N2021" t="s">
        <v>4642</v>
      </c>
      <c r="O2021" t="s">
        <v>4643</v>
      </c>
      <c r="P2021" t="s">
        <v>4644</v>
      </c>
      <c r="Q2021" t="s">
        <v>4645</v>
      </c>
      <c r="R2021" t="s">
        <v>4646</v>
      </c>
      <c r="S2021" t="s">
        <v>4647</v>
      </c>
      <c r="T2021" t="s">
        <v>4648</v>
      </c>
      <c r="U2021" t="s">
        <v>4649</v>
      </c>
      <c r="V2021" t="s">
        <v>4650</v>
      </c>
      <c r="W2021" t="s">
        <v>4651</v>
      </c>
    </row>
    <row r="2022" spans="1:23">
      <c r="A2022" t="s">
        <v>4175</v>
      </c>
      <c r="B2022" t="s">
        <v>4176</v>
      </c>
      <c r="C2022" t="s">
        <v>4635</v>
      </c>
      <c r="E2022" t="s">
        <v>8072</v>
      </c>
      <c r="G2022" t="s">
        <v>4504</v>
      </c>
      <c r="H2022" t="s">
        <v>4514</v>
      </c>
      <c r="I2022" t="s">
        <v>4637</v>
      </c>
      <c r="J2022" t="s">
        <v>4638</v>
      </c>
      <c r="K2022" t="s">
        <v>4639</v>
      </c>
      <c r="L2022" t="s">
        <v>4640</v>
      </c>
      <c r="M2022" t="s">
        <v>4641</v>
      </c>
      <c r="N2022" t="s">
        <v>4642</v>
      </c>
      <c r="O2022" t="s">
        <v>4643</v>
      </c>
      <c r="P2022" t="s">
        <v>4644</v>
      </c>
      <c r="Q2022" t="s">
        <v>4645</v>
      </c>
      <c r="R2022" t="s">
        <v>4646</v>
      </c>
      <c r="S2022" t="s">
        <v>4647</v>
      </c>
      <c r="T2022" t="s">
        <v>4648</v>
      </c>
      <c r="U2022" t="s">
        <v>4649</v>
      </c>
      <c r="V2022" t="s">
        <v>4650</v>
      </c>
      <c r="W2022" t="s">
        <v>4651</v>
      </c>
    </row>
    <row r="2023" spans="1:23">
      <c r="A2023" t="s">
        <v>4177</v>
      </c>
      <c r="B2023" t="s">
        <v>4178</v>
      </c>
      <c r="C2023" t="s">
        <v>4635</v>
      </c>
      <c r="E2023" t="s">
        <v>8073</v>
      </c>
      <c r="G2023" t="s">
        <v>4504</v>
      </c>
      <c r="H2023" t="s">
        <v>4514</v>
      </c>
      <c r="I2023" t="s">
        <v>4637</v>
      </c>
      <c r="J2023" t="s">
        <v>4638</v>
      </c>
      <c r="K2023" t="s">
        <v>4639</v>
      </c>
      <c r="L2023" t="s">
        <v>4640</v>
      </c>
      <c r="M2023" t="s">
        <v>4641</v>
      </c>
      <c r="N2023" t="s">
        <v>4642</v>
      </c>
      <c r="O2023" t="s">
        <v>4643</v>
      </c>
      <c r="P2023" t="s">
        <v>4644</v>
      </c>
      <c r="Q2023" t="s">
        <v>4645</v>
      </c>
      <c r="R2023" t="s">
        <v>4646</v>
      </c>
      <c r="S2023" t="s">
        <v>4647</v>
      </c>
      <c r="T2023" t="s">
        <v>4648</v>
      </c>
      <c r="U2023" t="s">
        <v>4649</v>
      </c>
      <c r="V2023" t="s">
        <v>4650</v>
      </c>
      <c r="W2023" t="s">
        <v>4651</v>
      </c>
    </row>
    <row r="2024" spans="1:23">
      <c r="A2024" t="s">
        <v>4474</v>
      </c>
      <c r="B2024" t="s">
        <v>4475</v>
      </c>
      <c r="C2024" t="s">
        <v>4663</v>
      </c>
      <c r="E2024" t="s">
        <v>7482</v>
      </c>
      <c r="G2024" t="s">
        <v>4504</v>
      </c>
      <c r="H2024" t="s">
        <v>4592</v>
      </c>
      <c r="I2024" t="s">
        <v>4593</v>
      </c>
      <c r="J2024" t="s">
        <v>4594</v>
      </c>
      <c r="K2024" t="s">
        <v>4595</v>
      </c>
      <c r="L2024" t="s">
        <v>4596</v>
      </c>
      <c r="M2024" t="s">
        <v>4597</v>
      </c>
      <c r="N2024" t="s">
        <v>4665</v>
      </c>
      <c r="O2024" t="s">
        <v>4666</v>
      </c>
      <c r="P2024" t="s">
        <v>4667</v>
      </c>
      <c r="Q2024" t="s">
        <v>4668</v>
      </c>
      <c r="R2024" t="s">
        <v>4669</v>
      </c>
      <c r="S2024" t="s">
        <v>4670</v>
      </c>
      <c r="T2024" t="s">
        <v>4671</v>
      </c>
      <c r="U2024" t="s">
        <v>4672</v>
      </c>
      <c r="V2024" t="s">
        <v>4673</v>
      </c>
    </row>
    <row r="2025" spans="1:23">
      <c r="A2025" t="s">
        <v>4179</v>
      </c>
      <c r="B2025" t="s">
        <v>4180</v>
      </c>
      <c r="C2025" t="s">
        <v>8074</v>
      </c>
      <c r="E2025" t="s">
        <v>8075</v>
      </c>
      <c r="G2025" t="s">
        <v>4504</v>
      </c>
      <c r="H2025" t="s">
        <v>4592</v>
      </c>
      <c r="I2025" t="s">
        <v>4593</v>
      </c>
      <c r="J2025" t="s">
        <v>4594</v>
      </c>
      <c r="K2025" t="s">
        <v>4595</v>
      </c>
      <c r="L2025" t="s">
        <v>4596</v>
      </c>
      <c r="M2025" t="s">
        <v>4597</v>
      </c>
      <c r="N2025" t="s">
        <v>4598</v>
      </c>
      <c r="O2025" t="s">
        <v>4599</v>
      </c>
      <c r="P2025" t="s">
        <v>4600</v>
      </c>
      <c r="Q2025" t="s">
        <v>4601</v>
      </c>
      <c r="R2025" t="s">
        <v>5186</v>
      </c>
      <c r="S2025" t="s">
        <v>5187</v>
      </c>
      <c r="T2025" t="s">
        <v>5230</v>
      </c>
    </row>
    <row r="2026" spans="1:23">
      <c r="A2026" t="s">
        <v>4181</v>
      </c>
      <c r="B2026" t="s">
        <v>4182</v>
      </c>
      <c r="C2026" t="s">
        <v>7815</v>
      </c>
      <c r="E2026" t="s">
        <v>8076</v>
      </c>
      <c r="G2026" t="s">
        <v>4504</v>
      </c>
      <c r="H2026" t="s">
        <v>4592</v>
      </c>
      <c r="I2026" t="s">
        <v>4593</v>
      </c>
      <c r="J2026" t="s">
        <v>4594</v>
      </c>
      <c r="K2026" t="s">
        <v>4595</v>
      </c>
      <c r="L2026" t="s">
        <v>4596</v>
      </c>
      <c r="M2026" t="s">
        <v>4597</v>
      </c>
      <c r="N2026" t="s">
        <v>4598</v>
      </c>
      <c r="O2026" t="s">
        <v>4599</v>
      </c>
      <c r="P2026" t="s">
        <v>4600</v>
      </c>
      <c r="Q2026" t="s">
        <v>4601</v>
      </c>
      <c r="R2026" t="s">
        <v>5186</v>
      </c>
      <c r="S2026" t="s">
        <v>5187</v>
      </c>
      <c r="T2026" t="s">
        <v>5230</v>
      </c>
    </row>
    <row r="2027" spans="1:23">
      <c r="A2027" t="s">
        <v>4183</v>
      </c>
      <c r="B2027" t="s">
        <v>4184</v>
      </c>
      <c r="C2027" t="s">
        <v>8077</v>
      </c>
      <c r="E2027" t="s">
        <v>8078</v>
      </c>
      <c r="G2027" t="s">
        <v>4504</v>
      </c>
      <c r="H2027" t="s">
        <v>4592</v>
      </c>
      <c r="I2027" t="s">
        <v>4593</v>
      </c>
      <c r="J2027" t="s">
        <v>4594</v>
      </c>
      <c r="K2027" t="s">
        <v>4595</v>
      </c>
      <c r="L2027" t="s">
        <v>4596</v>
      </c>
      <c r="M2027" t="s">
        <v>4597</v>
      </c>
      <c r="N2027" t="s">
        <v>4598</v>
      </c>
      <c r="O2027" t="s">
        <v>4599</v>
      </c>
      <c r="P2027" t="s">
        <v>4600</v>
      </c>
      <c r="Q2027" t="s">
        <v>4601</v>
      </c>
      <c r="R2027" t="s">
        <v>5186</v>
      </c>
      <c r="S2027" t="s">
        <v>5187</v>
      </c>
      <c r="T2027" t="s">
        <v>6482</v>
      </c>
    </row>
    <row r="2028" spans="1:23">
      <c r="A2028" t="s">
        <v>4185</v>
      </c>
      <c r="B2028" t="s">
        <v>4186</v>
      </c>
      <c r="C2028" t="s">
        <v>8079</v>
      </c>
      <c r="E2028" t="s">
        <v>8080</v>
      </c>
      <c r="G2028" t="s">
        <v>4504</v>
      </c>
      <c r="H2028" t="s">
        <v>4592</v>
      </c>
      <c r="I2028" t="s">
        <v>4593</v>
      </c>
      <c r="J2028" t="s">
        <v>4594</v>
      </c>
      <c r="K2028" t="s">
        <v>4595</v>
      </c>
      <c r="L2028" t="s">
        <v>4596</v>
      </c>
      <c r="M2028" t="s">
        <v>4597</v>
      </c>
      <c r="N2028" t="s">
        <v>4598</v>
      </c>
      <c r="O2028" t="s">
        <v>4599</v>
      </c>
      <c r="P2028" t="s">
        <v>4600</v>
      </c>
      <c r="Q2028" t="s">
        <v>4601</v>
      </c>
      <c r="R2028" t="s">
        <v>5186</v>
      </c>
      <c r="S2028" t="s">
        <v>5187</v>
      </c>
      <c r="T2028" t="s">
        <v>5230</v>
      </c>
    </row>
    <row r="2029" spans="1:23">
      <c r="A2029" t="s">
        <v>4187</v>
      </c>
      <c r="B2029" t="s">
        <v>4188</v>
      </c>
      <c r="C2029" t="s">
        <v>8081</v>
      </c>
      <c r="E2029" t="s">
        <v>8082</v>
      </c>
      <c r="G2029" t="s">
        <v>4504</v>
      </c>
      <c r="H2029" t="s">
        <v>4592</v>
      </c>
      <c r="I2029" t="s">
        <v>4593</v>
      </c>
      <c r="J2029" t="s">
        <v>4594</v>
      </c>
      <c r="K2029" t="s">
        <v>4595</v>
      </c>
      <c r="L2029" t="s">
        <v>4596</v>
      </c>
      <c r="M2029" t="s">
        <v>4597</v>
      </c>
      <c r="N2029" t="s">
        <v>4598</v>
      </c>
      <c r="O2029" t="s">
        <v>4599</v>
      </c>
      <c r="P2029" t="s">
        <v>4600</v>
      </c>
      <c r="Q2029" t="s">
        <v>4601</v>
      </c>
      <c r="R2029" t="s">
        <v>5186</v>
      </c>
      <c r="S2029" t="s">
        <v>5187</v>
      </c>
      <c r="T2029" t="s">
        <v>6482</v>
      </c>
    </row>
    <row r="2030" spans="1:23">
      <c r="A2030" t="s">
        <v>4189</v>
      </c>
      <c r="B2030" t="s">
        <v>4190</v>
      </c>
      <c r="C2030" t="s">
        <v>8083</v>
      </c>
      <c r="E2030" t="s">
        <v>8084</v>
      </c>
      <c r="G2030" t="s">
        <v>4504</v>
      </c>
      <c r="H2030" t="s">
        <v>4592</v>
      </c>
      <c r="I2030" t="s">
        <v>4593</v>
      </c>
      <c r="J2030" t="s">
        <v>4594</v>
      </c>
      <c r="K2030" t="s">
        <v>4595</v>
      </c>
      <c r="L2030" t="s">
        <v>4596</v>
      </c>
      <c r="M2030" t="s">
        <v>4597</v>
      </c>
      <c r="N2030" t="s">
        <v>4598</v>
      </c>
      <c r="O2030" t="s">
        <v>4599</v>
      </c>
      <c r="P2030" t="s">
        <v>4600</v>
      </c>
      <c r="Q2030" t="s">
        <v>4601</v>
      </c>
      <c r="R2030" t="s">
        <v>5186</v>
      </c>
      <c r="S2030" t="s">
        <v>5187</v>
      </c>
      <c r="T2030" t="s">
        <v>6482</v>
      </c>
    </row>
    <row r="2031" spans="1:23">
      <c r="A2031" t="s">
        <v>4191</v>
      </c>
      <c r="B2031" t="s">
        <v>4192</v>
      </c>
      <c r="C2031" t="s">
        <v>8085</v>
      </c>
      <c r="E2031" t="s">
        <v>8086</v>
      </c>
      <c r="G2031" t="s">
        <v>4504</v>
      </c>
      <c r="H2031" t="s">
        <v>4592</v>
      </c>
      <c r="I2031" t="s">
        <v>4593</v>
      </c>
      <c r="J2031" t="s">
        <v>4594</v>
      </c>
      <c r="K2031" t="s">
        <v>4595</v>
      </c>
      <c r="L2031" t="s">
        <v>4596</v>
      </c>
      <c r="M2031" t="s">
        <v>4597</v>
      </c>
      <c r="N2031" t="s">
        <v>4598</v>
      </c>
      <c r="O2031" t="s">
        <v>4599</v>
      </c>
      <c r="P2031" t="s">
        <v>4600</v>
      </c>
      <c r="Q2031" t="s">
        <v>4601</v>
      </c>
      <c r="R2031" t="s">
        <v>5186</v>
      </c>
      <c r="S2031" t="s">
        <v>5187</v>
      </c>
      <c r="T2031" t="s">
        <v>6482</v>
      </c>
    </row>
    <row r="2032" spans="1:23">
      <c r="A2032" t="s">
        <v>4193</v>
      </c>
      <c r="B2032" t="s">
        <v>4194</v>
      </c>
      <c r="C2032" t="s">
        <v>8087</v>
      </c>
      <c r="E2032" t="s">
        <v>8088</v>
      </c>
      <c r="G2032" t="s">
        <v>4504</v>
      </c>
      <c r="H2032" t="s">
        <v>4592</v>
      </c>
      <c r="I2032" t="s">
        <v>4593</v>
      </c>
      <c r="J2032" t="s">
        <v>4594</v>
      </c>
      <c r="K2032" t="s">
        <v>4595</v>
      </c>
      <c r="L2032" t="s">
        <v>4596</v>
      </c>
      <c r="M2032" t="s">
        <v>4597</v>
      </c>
      <c r="N2032" t="s">
        <v>4598</v>
      </c>
      <c r="O2032" t="s">
        <v>4599</v>
      </c>
      <c r="P2032" t="s">
        <v>4600</v>
      </c>
      <c r="Q2032" t="s">
        <v>4601</v>
      </c>
      <c r="R2032" t="s">
        <v>5186</v>
      </c>
      <c r="S2032" t="s">
        <v>5187</v>
      </c>
      <c r="T2032" t="s">
        <v>6482</v>
      </c>
    </row>
    <row r="2033" spans="1:20">
      <c r="A2033" t="s">
        <v>4195</v>
      </c>
      <c r="B2033" t="s">
        <v>4196</v>
      </c>
      <c r="C2033" t="s">
        <v>7617</v>
      </c>
      <c r="E2033" t="s">
        <v>8089</v>
      </c>
      <c r="G2033" t="s">
        <v>4504</v>
      </c>
      <c r="H2033" t="s">
        <v>4592</v>
      </c>
      <c r="I2033" t="s">
        <v>4593</v>
      </c>
      <c r="J2033" t="s">
        <v>4594</v>
      </c>
      <c r="K2033" t="s">
        <v>4595</v>
      </c>
      <c r="L2033" t="s">
        <v>4596</v>
      </c>
      <c r="M2033" t="s">
        <v>4597</v>
      </c>
      <c r="N2033" t="s">
        <v>4598</v>
      </c>
      <c r="O2033" t="s">
        <v>4599</v>
      </c>
      <c r="P2033" t="s">
        <v>4600</v>
      </c>
      <c r="Q2033" t="s">
        <v>4601</v>
      </c>
      <c r="R2033" t="s">
        <v>5186</v>
      </c>
      <c r="S2033" t="s">
        <v>5187</v>
      </c>
      <c r="T2033" t="s">
        <v>7619</v>
      </c>
    </row>
    <row r="2034" spans="1:20">
      <c r="A2034" t="s">
        <v>4197</v>
      </c>
      <c r="B2034" t="s">
        <v>4198</v>
      </c>
      <c r="C2034" t="s">
        <v>8090</v>
      </c>
      <c r="E2034" t="s">
        <v>8091</v>
      </c>
      <c r="G2034" t="s">
        <v>4504</v>
      </c>
      <c r="H2034" t="s">
        <v>4592</v>
      </c>
      <c r="I2034" t="s">
        <v>4593</v>
      </c>
      <c r="J2034" t="s">
        <v>4594</v>
      </c>
      <c r="K2034" t="s">
        <v>4595</v>
      </c>
      <c r="L2034" t="s">
        <v>4596</v>
      </c>
      <c r="M2034" t="s">
        <v>4597</v>
      </c>
      <c r="N2034" t="s">
        <v>4598</v>
      </c>
      <c r="O2034" t="s">
        <v>4599</v>
      </c>
      <c r="P2034" t="s">
        <v>4600</v>
      </c>
      <c r="Q2034" t="s">
        <v>4601</v>
      </c>
      <c r="R2034" t="s">
        <v>5186</v>
      </c>
      <c r="S2034" t="s">
        <v>5187</v>
      </c>
      <c r="T2034" t="s">
        <v>8092</v>
      </c>
    </row>
    <row r="2035" spans="1:20">
      <c r="A2035" t="s">
        <v>4199</v>
      </c>
      <c r="B2035" t="s">
        <v>4200</v>
      </c>
      <c r="C2035" t="s">
        <v>8093</v>
      </c>
      <c r="E2035" t="s">
        <v>8094</v>
      </c>
      <c r="G2035" t="s">
        <v>4504</v>
      </c>
      <c r="H2035" t="s">
        <v>4592</v>
      </c>
      <c r="I2035" t="s">
        <v>4593</v>
      </c>
      <c r="J2035" t="s">
        <v>4594</v>
      </c>
      <c r="K2035" t="s">
        <v>4595</v>
      </c>
      <c r="L2035" t="s">
        <v>4596</v>
      </c>
      <c r="M2035" t="s">
        <v>4597</v>
      </c>
      <c r="N2035" t="s">
        <v>4598</v>
      </c>
      <c r="O2035" t="s">
        <v>4599</v>
      </c>
      <c r="P2035" t="s">
        <v>4600</v>
      </c>
      <c r="Q2035" t="s">
        <v>4601</v>
      </c>
      <c r="R2035" t="s">
        <v>5186</v>
      </c>
      <c r="S2035" t="s">
        <v>5187</v>
      </c>
      <c r="T2035" t="s">
        <v>8095</v>
      </c>
    </row>
    <row r="2036" spans="1:20">
      <c r="A2036" t="s">
        <v>4201</v>
      </c>
      <c r="B2036" t="s">
        <v>4202</v>
      </c>
      <c r="C2036" t="s">
        <v>8096</v>
      </c>
      <c r="E2036" t="s">
        <v>8097</v>
      </c>
      <c r="G2036" t="s">
        <v>4504</v>
      </c>
      <c r="H2036" t="s">
        <v>4592</v>
      </c>
      <c r="I2036" t="s">
        <v>4593</v>
      </c>
      <c r="J2036" t="s">
        <v>4594</v>
      </c>
      <c r="K2036" t="s">
        <v>4595</v>
      </c>
      <c r="L2036" t="s">
        <v>4596</v>
      </c>
      <c r="M2036" t="s">
        <v>4597</v>
      </c>
      <c r="N2036" t="s">
        <v>4598</v>
      </c>
      <c r="O2036" t="s">
        <v>4599</v>
      </c>
      <c r="P2036" t="s">
        <v>4600</v>
      </c>
      <c r="Q2036" t="s">
        <v>4601</v>
      </c>
      <c r="R2036" t="s">
        <v>5186</v>
      </c>
      <c r="S2036" t="s">
        <v>5187</v>
      </c>
      <c r="T2036" t="s">
        <v>8098</v>
      </c>
    </row>
    <row r="2037" spans="1:20">
      <c r="A2037" t="s">
        <v>4203</v>
      </c>
      <c r="B2037" t="s">
        <v>4204</v>
      </c>
      <c r="C2037" t="s">
        <v>8099</v>
      </c>
      <c r="E2037" t="s">
        <v>8100</v>
      </c>
      <c r="G2037" t="s">
        <v>4504</v>
      </c>
      <c r="H2037" t="s">
        <v>4592</v>
      </c>
      <c r="I2037" t="s">
        <v>4593</v>
      </c>
      <c r="J2037" t="s">
        <v>4594</v>
      </c>
      <c r="K2037" t="s">
        <v>4595</v>
      </c>
      <c r="L2037" t="s">
        <v>4596</v>
      </c>
      <c r="M2037" t="s">
        <v>4597</v>
      </c>
      <c r="N2037" t="s">
        <v>4598</v>
      </c>
      <c r="O2037" t="s">
        <v>4599</v>
      </c>
      <c r="P2037" t="s">
        <v>4600</v>
      </c>
      <c r="Q2037" t="s">
        <v>4601</v>
      </c>
      <c r="R2037" t="s">
        <v>5186</v>
      </c>
      <c r="S2037" t="s">
        <v>5187</v>
      </c>
      <c r="T2037" t="s">
        <v>8098</v>
      </c>
    </row>
    <row r="2038" spans="1:20">
      <c r="A2038" t="s">
        <v>4205</v>
      </c>
      <c r="B2038" t="s">
        <v>4206</v>
      </c>
      <c r="C2038" t="s">
        <v>8101</v>
      </c>
      <c r="E2038" t="s">
        <v>8102</v>
      </c>
      <c r="G2038" t="s">
        <v>4504</v>
      </c>
      <c r="H2038" t="s">
        <v>4592</v>
      </c>
      <c r="I2038" t="s">
        <v>4593</v>
      </c>
      <c r="J2038" t="s">
        <v>4594</v>
      </c>
      <c r="K2038" t="s">
        <v>4595</v>
      </c>
      <c r="L2038" t="s">
        <v>4596</v>
      </c>
      <c r="M2038" t="s">
        <v>4597</v>
      </c>
      <c r="N2038" t="s">
        <v>4598</v>
      </c>
      <c r="O2038" t="s">
        <v>4599</v>
      </c>
      <c r="P2038" t="s">
        <v>4600</v>
      </c>
      <c r="Q2038" t="s">
        <v>4601</v>
      </c>
      <c r="R2038" t="s">
        <v>5186</v>
      </c>
      <c r="S2038" t="s">
        <v>5187</v>
      </c>
      <c r="T2038" t="s">
        <v>8098</v>
      </c>
    </row>
    <row r="2039" spans="1:20">
      <c r="A2039" t="s">
        <v>4207</v>
      </c>
      <c r="B2039" t="s">
        <v>4208</v>
      </c>
      <c r="C2039" t="s">
        <v>8103</v>
      </c>
      <c r="E2039" t="s">
        <v>8104</v>
      </c>
      <c r="G2039" t="s">
        <v>4504</v>
      </c>
      <c r="H2039" t="s">
        <v>4592</v>
      </c>
      <c r="I2039" t="s">
        <v>4593</v>
      </c>
      <c r="J2039" t="s">
        <v>4594</v>
      </c>
      <c r="K2039" t="s">
        <v>4595</v>
      </c>
      <c r="L2039" t="s">
        <v>4596</v>
      </c>
      <c r="M2039" t="s">
        <v>4597</v>
      </c>
      <c r="N2039" t="s">
        <v>4598</v>
      </c>
      <c r="O2039" t="s">
        <v>4599</v>
      </c>
      <c r="P2039" t="s">
        <v>4600</v>
      </c>
      <c r="Q2039" t="s">
        <v>4601</v>
      </c>
      <c r="R2039" t="s">
        <v>5186</v>
      </c>
      <c r="S2039" t="s">
        <v>5187</v>
      </c>
      <c r="T2039" t="s">
        <v>5370</v>
      </c>
    </row>
    <row r="2040" spans="1:20">
      <c r="A2040" t="s">
        <v>4209</v>
      </c>
      <c r="B2040" t="s">
        <v>4210</v>
      </c>
      <c r="C2040" t="s">
        <v>8105</v>
      </c>
      <c r="E2040" t="s">
        <v>8106</v>
      </c>
      <c r="G2040" t="s">
        <v>4504</v>
      </c>
      <c r="H2040" t="s">
        <v>4592</v>
      </c>
      <c r="I2040" t="s">
        <v>4593</v>
      </c>
      <c r="J2040" t="s">
        <v>4594</v>
      </c>
      <c r="K2040" t="s">
        <v>4595</v>
      </c>
      <c r="L2040" t="s">
        <v>4596</v>
      </c>
      <c r="M2040" t="s">
        <v>4597</v>
      </c>
      <c r="N2040" t="s">
        <v>4598</v>
      </c>
      <c r="O2040" t="s">
        <v>4599</v>
      </c>
      <c r="P2040" t="s">
        <v>4600</v>
      </c>
      <c r="Q2040" t="s">
        <v>4601</v>
      </c>
      <c r="R2040" t="s">
        <v>5186</v>
      </c>
      <c r="S2040" t="s">
        <v>5187</v>
      </c>
      <c r="T2040" t="s">
        <v>8107</v>
      </c>
    </row>
    <row r="2041" spans="1:20">
      <c r="A2041" t="s">
        <v>4211</v>
      </c>
      <c r="B2041" t="s">
        <v>4212</v>
      </c>
      <c r="C2041" t="s">
        <v>8108</v>
      </c>
      <c r="E2041" t="s">
        <v>8109</v>
      </c>
      <c r="G2041" t="s">
        <v>4504</v>
      </c>
      <c r="H2041" t="s">
        <v>4592</v>
      </c>
      <c r="I2041" t="s">
        <v>4593</v>
      </c>
      <c r="J2041" t="s">
        <v>4594</v>
      </c>
      <c r="K2041" t="s">
        <v>4595</v>
      </c>
      <c r="L2041" t="s">
        <v>4596</v>
      </c>
      <c r="M2041" t="s">
        <v>4597</v>
      </c>
      <c r="N2041" t="s">
        <v>4598</v>
      </c>
      <c r="O2041" t="s">
        <v>4599</v>
      </c>
      <c r="P2041" t="s">
        <v>4600</v>
      </c>
      <c r="Q2041" t="s">
        <v>4601</v>
      </c>
      <c r="R2041" t="s">
        <v>5186</v>
      </c>
      <c r="S2041" t="s">
        <v>5187</v>
      </c>
      <c r="T2041" t="s">
        <v>8110</v>
      </c>
    </row>
    <row r="2042" spans="1:20">
      <c r="A2042" t="s">
        <v>4213</v>
      </c>
      <c r="B2042" t="s">
        <v>4214</v>
      </c>
      <c r="C2042" t="s">
        <v>8111</v>
      </c>
      <c r="E2042" t="s">
        <v>8112</v>
      </c>
      <c r="G2042" t="s">
        <v>4504</v>
      </c>
      <c r="H2042" t="s">
        <v>4592</v>
      </c>
      <c r="I2042" t="s">
        <v>4593</v>
      </c>
      <c r="J2042" t="s">
        <v>4594</v>
      </c>
      <c r="K2042" t="s">
        <v>4595</v>
      </c>
      <c r="L2042" t="s">
        <v>4596</v>
      </c>
      <c r="M2042" t="s">
        <v>4597</v>
      </c>
      <c r="N2042" t="s">
        <v>4598</v>
      </c>
      <c r="O2042" t="s">
        <v>4599</v>
      </c>
      <c r="P2042" t="s">
        <v>4600</v>
      </c>
      <c r="Q2042" t="s">
        <v>4601</v>
      </c>
      <c r="R2042" t="s">
        <v>5186</v>
      </c>
      <c r="S2042" t="s">
        <v>5187</v>
      </c>
      <c r="T2042" t="s">
        <v>8113</v>
      </c>
    </row>
    <row r="2043" spans="1:20">
      <c r="A2043" t="s">
        <v>8114</v>
      </c>
      <c r="B2043" t="s">
        <v>4216</v>
      </c>
      <c r="C2043" t="s">
        <v>8115</v>
      </c>
      <c r="E2043" t="s">
        <v>8116</v>
      </c>
      <c r="G2043" t="s">
        <v>4504</v>
      </c>
      <c r="H2043" t="s">
        <v>4592</v>
      </c>
      <c r="I2043" t="s">
        <v>4593</v>
      </c>
      <c r="J2043" t="s">
        <v>4594</v>
      </c>
      <c r="K2043" t="s">
        <v>4595</v>
      </c>
      <c r="L2043" t="s">
        <v>4596</v>
      </c>
      <c r="M2043" t="s">
        <v>4597</v>
      </c>
      <c r="N2043" t="s">
        <v>4598</v>
      </c>
      <c r="O2043" t="s">
        <v>4599</v>
      </c>
      <c r="P2043" t="s">
        <v>4600</v>
      </c>
      <c r="Q2043" t="s">
        <v>4601</v>
      </c>
      <c r="R2043" t="s">
        <v>5186</v>
      </c>
      <c r="S2043" t="s">
        <v>5187</v>
      </c>
      <c r="T2043" t="s">
        <v>8117</v>
      </c>
    </row>
    <row r="2044" spans="1:20">
      <c r="A2044" t="s">
        <v>4217</v>
      </c>
      <c r="B2044" t="s">
        <v>4218</v>
      </c>
      <c r="C2044" t="s">
        <v>8118</v>
      </c>
      <c r="E2044" t="s">
        <v>8119</v>
      </c>
      <c r="G2044" t="s">
        <v>4504</v>
      </c>
      <c r="H2044" t="s">
        <v>4592</v>
      </c>
      <c r="I2044" t="s">
        <v>4593</v>
      </c>
      <c r="J2044" t="s">
        <v>4594</v>
      </c>
      <c r="K2044" t="s">
        <v>4595</v>
      </c>
      <c r="L2044" t="s">
        <v>4596</v>
      </c>
      <c r="M2044" t="s">
        <v>4597</v>
      </c>
      <c r="N2044" t="s">
        <v>4598</v>
      </c>
      <c r="O2044" t="s">
        <v>4599</v>
      </c>
      <c r="P2044" t="s">
        <v>4600</v>
      </c>
      <c r="Q2044" t="s">
        <v>4601</v>
      </c>
      <c r="R2044" t="s">
        <v>5186</v>
      </c>
      <c r="S2044" t="s">
        <v>5187</v>
      </c>
      <c r="T2044" t="s">
        <v>5188</v>
      </c>
    </row>
    <row r="2045" spans="1:20">
      <c r="A2045" t="s">
        <v>4219</v>
      </c>
      <c r="B2045" t="s">
        <v>4220</v>
      </c>
      <c r="C2045" t="s">
        <v>8120</v>
      </c>
      <c r="E2045" t="s">
        <v>8121</v>
      </c>
      <c r="G2045" t="s">
        <v>4504</v>
      </c>
      <c r="H2045" t="s">
        <v>4592</v>
      </c>
      <c r="I2045" t="s">
        <v>4593</v>
      </c>
      <c r="J2045" t="s">
        <v>4594</v>
      </c>
      <c r="K2045" t="s">
        <v>4595</v>
      </c>
      <c r="L2045" t="s">
        <v>4596</v>
      </c>
      <c r="M2045" t="s">
        <v>4597</v>
      </c>
      <c r="N2045" t="s">
        <v>4598</v>
      </c>
      <c r="O2045" t="s">
        <v>4599</v>
      </c>
      <c r="P2045" t="s">
        <v>4600</v>
      </c>
      <c r="Q2045" t="s">
        <v>4601</v>
      </c>
      <c r="R2045" t="s">
        <v>5186</v>
      </c>
      <c r="S2045" t="s">
        <v>5187</v>
      </c>
      <c r="T2045" t="s">
        <v>8122</v>
      </c>
    </row>
    <row r="2046" spans="1:20">
      <c r="A2046" t="s">
        <v>4221</v>
      </c>
      <c r="B2046" t="s">
        <v>4222</v>
      </c>
      <c r="C2046" t="s">
        <v>8123</v>
      </c>
      <c r="E2046" t="s">
        <v>8124</v>
      </c>
      <c r="G2046" t="s">
        <v>4504</v>
      </c>
      <c r="H2046" t="s">
        <v>4592</v>
      </c>
      <c r="I2046" t="s">
        <v>4593</v>
      </c>
      <c r="J2046" t="s">
        <v>4594</v>
      </c>
      <c r="K2046" t="s">
        <v>4595</v>
      </c>
      <c r="L2046" t="s">
        <v>4596</v>
      </c>
      <c r="M2046" t="s">
        <v>4597</v>
      </c>
      <c r="N2046" t="s">
        <v>4598</v>
      </c>
      <c r="O2046" t="s">
        <v>4599</v>
      </c>
      <c r="P2046" t="s">
        <v>4600</v>
      </c>
      <c r="Q2046" t="s">
        <v>4601</v>
      </c>
      <c r="R2046" t="s">
        <v>5186</v>
      </c>
      <c r="S2046" t="s">
        <v>5187</v>
      </c>
      <c r="T2046" t="s">
        <v>8125</v>
      </c>
    </row>
    <row r="2047" spans="1:20">
      <c r="A2047" t="s">
        <v>4223</v>
      </c>
      <c r="B2047" t="s">
        <v>4224</v>
      </c>
      <c r="C2047" t="s">
        <v>7634</v>
      </c>
      <c r="E2047" t="s">
        <v>8126</v>
      </c>
      <c r="G2047" t="s">
        <v>4504</v>
      </c>
      <c r="H2047" t="s">
        <v>4592</v>
      </c>
      <c r="I2047" t="s">
        <v>4593</v>
      </c>
      <c r="J2047" t="s">
        <v>4594</v>
      </c>
      <c r="K2047" t="s">
        <v>4595</v>
      </c>
      <c r="L2047" t="s">
        <v>4596</v>
      </c>
      <c r="M2047" t="s">
        <v>4597</v>
      </c>
      <c r="N2047" t="s">
        <v>4598</v>
      </c>
      <c r="O2047" t="s">
        <v>4599</v>
      </c>
      <c r="P2047" t="s">
        <v>4600</v>
      </c>
      <c r="Q2047" t="s">
        <v>4601</v>
      </c>
      <c r="R2047" t="s">
        <v>5186</v>
      </c>
      <c r="S2047" t="s">
        <v>5187</v>
      </c>
      <c r="T2047" t="s">
        <v>7619</v>
      </c>
    </row>
    <row r="2048" spans="1:20">
      <c r="A2048" t="s">
        <v>4225</v>
      </c>
      <c r="B2048" t="s">
        <v>4226</v>
      </c>
      <c r="C2048" t="s">
        <v>8127</v>
      </c>
      <c r="E2048" t="s">
        <v>8128</v>
      </c>
      <c r="G2048" t="s">
        <v>4504</v>
      </c>
      <c r="H2048" t="s">
        <v>4592</v>
      </c>
      <c r="I2048" t="s">
        <v>4593</v>
      </c>
      <c r="J2048" t="s">
        <v>4594</v>
      </c>
      <c r="K2048" t="s">
        <v>4595</v>
      </c>
      <c r="L2048" t="s">
        <v>4596</v>
      </c>
      <c r="M2048" t="s">
        <v>4597</v>
      </c>
      <c r="N2048" t="s">
        <v>4598</v>
      </c>
      <c r="O2048" t="s">
        <v>4599</v>
      </c>
      <c r="P2048" t="s">
        <v>4600</v>
      </c>
      <c r="Q2048" t="s">
        <v>4601</v>
      </c>
      <c r="R2048" t="s">
        <v>5186</v>
      </c>
      <c r="S2048" t="s">
        <v>5187</v>
      </c>
      <c r="T2048" t="s">
        <v>8129</v>
      </c>
    </row>
    <row r="2049" spans="1:22">
      <c r="A2049" t="s">
        <v>4227</v>
      </c>
      <c r="B2049" t="s">
        <v>4228</v>
      </c>
      <c r="C2049" t="s">
        <v>8130</v>
      </c>
      <c r="E2049" t="s">
        <v>8131</v>
      </c>
      <c r="G2049" t="s">
        <v>4504</v>
      </c>
      <c r="H2049" t="s">
        <v>4592</v>
      </c>
      <c r="I2049" t="s">
        <v>4593</v>
      </c>
      <c r="J2049" t="s">
        <v>4594</v>
      </c>
      <c r="K2049" t="s">
        <v>4595</v>
      </c>
      <c r="L2049" t="s">
        <v>4596</v>
      </c>
      <c r="M2049" t="s">
        <v>4597</v>
      </c>
      <c r="N2049" t="s">
        <v>4598</v>
      </c>
      <c r="O2049" t="s">
        <v>4599</v>
      </c>
      <c r="P2049" t="s">
        <v>4600</v>
      </c>
      <c r="Q2049" t="s">
        <v>4601</v>
      </c>
      <c r="R2049" t="s">
        <v>5186</v>
      </c>
      <c r="S2049" t="s">
        <v>5187</v>
      </c>
      <c r="T2049" t="s">
        <v>8132</v>
      </c>
    </row>
    <row r="2050" spans="1:22">
      <c r="A2050" t="s">
        <v>4229</v>
      </c>
      <c r="B2050" t="s">
        <v>4230</v>
      </c>
      <c r="C2050" t="s">
        <v>8133</v>
      </c>
      <c r="E2050" t="s">
        <v>8134</v>
      </c>
      <c r="G2050" t="s">
        <v>4504</v>
      </c>
      <c r="H2050" t="s">
        <v>4592</v>
      </c>
      <c r="I2050" t="s">
        <v>4593</v>
      </c>
      <c r="J2050" t="s">
        <v>4594</v>
      </c>
      <c r="K2050" t="s">
        <v>4595</v>
      </c>
      <c r="L2050" t="s">
        <v>4596</v>
      </c>
      <c r="M2050" t="s">
        <v>4597</v>
      </c>
      <c r="N2050" t="s">
        <v>4598</v>
      </c>
      <c r="O2050" t="s">
        <v>4599</v>
      </c>
      <c r="P2050" t="s">
        <v>4600</v>
      </c>
      <c r="Q2050" t="s">
        <v>4601</v>
      </c>
      <c r="R2050" t="s">
        <v>5186</v>
      </c>
      <c r="S2050" t="s">
        <v>5187</v>
      </c>
      <c r="T2050" t="s">
        <v>8135</v>
      </c>
    </row>
    <row r="2051" spans="1:22">
      <c r="A2051" t="s">
        <v>4231</v>
      </c>
      <c r="B2051" t="s">
        <v>4232</v>
      </c>
      <c r="C2051" t="s">
        <v>8136</v>
      </c>
      <c r="E2051" t="s">
        <v>8137</v>
      </c>
      <c r="G2051" t="s">
        <v>4504</v>
      </c>
      <c r="H2051" t="s">
        <v>4592</v>
      </c>
      <c r="I2051" t="s">
        <v>4593</v>
      </c>
      <c r="J2051" t="s">
        <v>4594</v>
      </c>
      <c r="K2051" t="s">
        <v>4595</v>
      </c>
      <c r="L2051" t="s">
        <v>4596</v>
      </c>
      <c r="M2051" t="s">
        <v>4597</v>
      </c>
      <c r="N2051" t="s">
        <v>4598</v>
      </c>
      <c r="O2051" t="s">
        <v>4599</v>
      </c>
      <c r="P2051" t="s">
        <v>4600</v>
      </c>
      <c r="Q2051" t="s">
        <v>4601</v>
      </c>
      <c r="R2051" t="s">
        <v>5186</v>
      </c>
      <c r="S2051" t="s">
        <v>5187</v>
      </c>
      <c r="T2051" t="s">
        <v>8138</v>
      </c>
    </row>
    <row r="2052" spans="1:22">
      <c r="A2052" t="s">
        <v>4233</v>
      </c>
      <c r="B2052" t="s">
        <v>4234</v>
      </c>
      <c r="C2052" t="s">
        <v>8139</v>
      </c>
      <c r="E2052" t="s">
        <v>8140</v>
      </c>
      <c r="G2052" t="s">
        <v>4504</v>
      </c>
      <c r="H2052" t="s">
        <v>4592</v>
      </c>
      <c r="I2052" t="s">
        <v>4593</v>
      </c>
      <c r="J2052" t="s">
        <v>4594</v>
      </c>
      <c r="K2052" t="s">
        <v>4595</v>
      </c>
      <c r="L2052" t="s">
        <v>4596</v>
      </c>
      <c r="M2052" t="s">
        <v>4597</v>
      </c>
      <c r="N2052" t="s">
        <v>4598</v>
      </c>
      <c r="O2052" t="s">
        <v>4599</v>
      </c>
      <c r="P2052" t="s">
        <v>4600</v>
      </c>
      <c r="Q2052" t="s">
        <v>4601</v>
      </c>
      <c r="R2052" t="s">
        <v>5186</v>
      </c>
      <c r="S2052" t="s">
        <v>5187</v>
      </c>
      <c r="T2052" t="s">
        <v>8141</v>
      </c>
    </row>
    <row r="2053" spans="1:22">
      <c r="A2053" t="s">
        <v>4235</v>
      </c>
      <c r="B2053" t="s">
        <v>4236</v>
      </c>
      <c r="C2053" t="s">
        <v>8142</v>
      </c>
      <c r="E2053" t="s">
        <v>8143</v>
      </c>
      <c r="G2053" t="s">
        <v>4504</v>
      </c>
      <c r="H2053" t="s">
        <v>4592</v>
      </c>
      <c r="I2053" t="s">
        <v>4593</v>
      </c>
      <c r="J2053" t="s">
        <v>4594</v>
      </c>
      <c r="K2053" t="s">
        <v>4595</v>
      </c>
      <c r="L2053" t="s">
        <v>4596</v>
      </c>
      <c r="M2053" t="s">
        <v>4597</v>
      </c>
      <c r="N2053" t="s">
        <v>4598</v>
      </c>
      <c r="O2053" t="s">
        <v>4599</v>
      </c>
      <c r="P2053" t="s">
        <v>4600</v>
      </c>
      <c r="Q2053" t="s">
        <v>4601</v>
      </c>
      <c r="R2053" t="s">
        <v>5186</v>
      </c>
      <c r="S2053" t="s">
        <v>5187</v>
      </c>
      <c r="T2053" t="s">
        <v>8141</v>
      </c>
    </row>
    <row r="2054" spans="1:22">
      <c r="A2054" t="s">
        <v>4237</v>
      </c>
      <c r="B2054" t="s">
        <v>4238</v>
      </c>
      <c r="C2054" t="s">
        <v>8144</v>
      </c>
      <c r="E2054" t="s">
        <v>8145</v>
      </c>
      <c r="G2054" t="s">
        <v>4504</v>
      </c>
      <c r="H2054" t="s">
        <v>4592</v>
      </c>
      <c r="I2054" t="s">
        <v>4593</v>
      </c>
      <c r="J2054" t="s">
        <v>4594</v>
      </c>
      <c r="K2054" t="s">
        <v>4595</v>
      </c>
      <c r="L2054" t="s">
        <v>4596</v>
      </c>
      <c r="M2054" t="s">
        <v>4597</v>
      </c>
      <c r="N2054" t="s">
        <v>4598</v>
      </c>
      <c r="O2054" t="s">
        <v>4599</v>
      </c>
      <c r="P2054" t="s">
        <v>4600</v>
      </c>
      <c r="Q2054" t="s">
        <v>4601</v>
      </c>
      <c r="R2054" t="s">
        <v>5186</v>
      </c>
      <c r="S2054" t="s">
        <v>5187</v>
      </c>
      <c r="T2054" t="s">
        <v>7619</v>
      </c>
    </row>
    <row r="2055" spans="1:22">
      <c r="A2055" t="s">
        <v>4239</v>
      </c>
      <c r="B2055" t="s">
        <v>4240</v>
      </c>
      <c r="C2055" t="s">
        <v>8146</v>
      </c>
      <c r="E2055" t="s">
        <v>8147</v>
      </c>
      <c r="G2055" t="s">
        <v>4504</v>
      </c>
      <c r="H2055" t="s">
        <v>4592</v>
      </c>
      <c r="I2055" t="s">
        <v>4593</v>
      </c>
      <c r="J2055" t="s">
        <v>4594</v>
      </c>
      <c r="K2055" t="s">
        <v>4595</v>
      </c>
      <c r="L2055" t="s">
        <v>4596</v>
      </c>
      <c r="M2055" t="s">
        <v>4597</v>
      </c>
      <c r="N2055" t="s">
        <v>4598</v>
      </c>
      <c r="O2055" t="s">
        <v>4599</v>
      </c>
      <c r="P2055" t="s">
        <v>4600</v>
      </c>
      <c r="Q2055" t="s">
        <v>4601</v>
      </c>
      <c r="R2055" t="s">
        <v>5186</v>
      </c>
      <c r="S2055" t="s">
        <v>5912</v>
      </c>
      <c r="T2055" t="s">
        <v>5913</v>
      </c>
    </row>
    <row r="2056" spans="1:22">
      <c r="A2056" t="s">
        <v>4241</v>
      </c>
      <c r="B2056" t="s">
        <v>4242</v>
      </c>
      <c r="C2056" t="s">
        <v>8148</v>
      </c>
      <c r="E2056" t="s">
        <v>8149</v>
      </c>
      <c r="G2056" t="s">
        <v>4504</v>
      </c>
      <c r="H2056" t="s">
        <v>4514</v>
      </c>
      <c r="I2056" t="s">
        <v>5082</v>
      </c>
      <c r="J2056" t="s">
        <v>8150</v>
      </c>
      <c r="K2056" t="s">
        <v>8151</v>
      </c>
      <c r="L2056" t="s">
        <v>8152</v>
      </c>
      <c r="M2056" t="s">
        <v>8153</v>
      </c>
      <c r="N2056" t="s">
        <v>8154</v>
      </c>
      <c r="O2056" t="s">
        <v>8155</v>
      </c>
    </row>
    <row r="2057" spans="1:22">
      <c r="A2057" t="s">
        <v>4243</v>
      </c>
      <c r="B2057" t="s">
        <v>4244</v>
      </c>
      <c r="C2057" t="s">
        <v>8156</v>
      </c>
      <c r="E2057" t="s">
        <v>8157</v>
      </c>
      <c r="G2057" t="s">
        <v>4504</v>
      </c>
      <c r="H2057" t="s">
        <v>4514</v>
      </c>
      <c r="I2057" t="s">
        <v>5082</v>
      </c>
      <c r="J2057" t="s">
        <v>8150</v>
      </c>
      <c r="K2057" t="s">
        <v>8151</v>
      </c>
      <c r="L2057" t="s">
        <v>8152</v>
      </c>
      <c r="M2057" t="s">
        <v>8153</v>
      </c>
      <c r="N2057" t="s">
        <v>8154</v>
      </c>
      <c r="O2057" t="s">
        <v>8155</v>
      </c>
    </row>
    <row r="2058" spans="1:22">
      <c r="A2058" t="s">
        <v>4245</v>
      </c>
      <c r="B2058" t="s">
        <v>4246</v>
      </c>
      <c r="C2058" t="s">
        <v>8156</v>
      </c>
      <c r="E2058" t="s">
        <v>8158</v>
      </c>
      <c r="G2058" t="s">
        <v>4504</v>
      </c>
      <c r="H2058" t="s">
        <v>4514</v>
      </c>
      <c r="I2058" t="s">
        <v>5082</v>
      </c>
      <c r="J2058" t="s">
        <v>8150</v>
      </c>
      <c r="K2058" t="s">
        <v>8151</v>
      </c>
      <c r="L2058" t="s">
        <v>8152</v>
      </c>
      <c r="M2058" t="s">
        <v>8153</v>
      </c>
      <c r="N2058" t="s">
        <v>8154</v>
      </c>
      <c r="O2058" t="s">
        <v>8155</v>
      </c>
    </row>
    <row r="2059" spans="1:22">
      <c r="A2059" t="s">
        <v>4247</v>
      </c>
      <c r="B2059" t="s">
        <v>4248</v>
      </c>
      <c r="C2059" t="s">
        <v>8159</v>
      </c>
      <c r="E2059" t="s">
        <v>8160</v>
      </c>
      <c r="G2059" t="s">
        <v>4495</v>
      </c>
      <c r="H2059" t="s">
        <v>4496</v>
      </c>
      <c r="I2059" t="s">
        <v>4497</v>
      </c>
      <c r="J2059" t="s">
        <v>4498</v>
      </c>
      <c r="K2059" t="s">
        <v>5902</v>
      </c>
      <c r="L2059" t="s">
        <v>7406</v>
      </c>
    </row>
    <row r="2060" spans="1:22">
      <c r="A2060" t="s">
        <v>4420</v>
      </c>
      <c r="B2060" t="s">
        <v>4421</v>
      </c>
      <c r="C2060" t="s">
        <v>8161</v>
      </c>
      <c r="E2060" t="s">
        <v>8162</v>
      </c>
      <c r="G2060" t="s">
        <v>4495</v>
      </c>
      <c r="H2060" t="s">
        <v>4496</v>
      </c>
      <c r="I2060" t="s">
        <v>7415</v>
      </c>
      <c r="J2060" t="s">
        <v>7416</v>
      </c>
      <c r="K2060" t="s">
        <v>8051</v>
      </c>
      <c r="L2060" t="s">
        <v>8052</v>
      </c>
    </row>
    <row r="2061" spans="1:22">
      <c r="A2061" t="s">
        <v>4460</v>
      </c>
      <c r="B2061" t="s">
        <v>4461</v>
      </c>
      <c r="C2061" t="s">
        <v>8161</v>
      </c>
      <c r="E2061" t="s">
        <v>8162</v>
      </c>
      <c r="G2061" t="s">
        <v>4495</v>
      </c>
      <c r="H2061" t="s">
        <v>4496</v>
      </c>
      <c r="I2061" t="s">
        <v>7415</v>
      </c>
      <c r="J2061" t="s">
        <v>7416</v>
      </c>
      <c r="K2061" t="s">
        <v>8051</v>
      </c>
      <c r="L2061" t="s">
        <v>8052</v>
      </c>
    </row>
    <row r="2062" spans="1:22">
      <c r="A2062" t="s">
        <v>4340</v>
      </c>
      <c r="B2062" t="s">
        <v>4341</v>
      </c>
      <c r="C2062" t="s">
        <v>8163</v>
      </c>
      <c r="E2062" t="s">
        <v>8164</v>
      </c>
      <c r="G2062" t="s">
        <v>4495</v>
      </c>
      <c r="H2062" t="s">
        <v>4496</v>
      </c>
      <c r="I2062" t="s">
        <v>4789</v>
      </c>
      <c r="J2062" t="s">
        <v>4790</v>
      </c>
      <c r="K2062" t="s">
        <v>4791</v>
      </c>
      <c r="L2062" t="s">
        <v>5248</v>
      </c>
    </row>
    <row r="2063" spans="1:22">
      <c r="A2063" t="s">
        <v>4430</v>
      </c>
      <c r="B2063" t="s">
        <v>4431</v>
      </c>
      <c r="C2063" t="s">
        <v>8163</v>
      </c>
      <c r="E2063" t="s">
        <v>8164</v>
      </c>
      <c r="G2063" t="s">
        <v>4495</v>
      </c>
      <c r="H2063" t="s">
        <v>4496</v>
      </c>
      <c r="I2063" t="s">
        <v>4789</v>
      </c>
      <c r="J2063" t="s">
        <v>4790</v>
      </c>
      <c r="K2063" t="s">
        <v>4791</v>
      </c>
      <c r="L2063" t="s">
        <v>5248</v>
      </c>
    </row>
    <row r="2064" spans="1:22">
      <c r="A2064" t="s">
        <v>4286</v>
      </c>
      <c r="B2064" t="s">
        <v>4287</v>
      </c>
      <c r="C2064" t="s">
        <v>4663</v>
      </c>
      <c r="E2064" t="s">
        <v>7482</v>
      </c>
      <c r="G2064" t="s">
        <v>4504</v>
      </c>
      <c r="H2064" t="s">
        <v>4592</v>
      </c>
      <c r="I2064" t="s">
        <v>4593</v>
      </c>
      <c r="J2064" t="s">
        <v>4594</v>
      </c>
      <c r="K2064" t="s">
        <v>4595</v>
      </c>
      <c r="L2064" t="s">
        <v>4596</v>
      </c>
      <c r="M2064" t="s">
        <v>4597</v>
      </c>
      <c r="N2064" t="s">
        <v>4665</v>
      </c>
      <c r="O2064" t="s">
        <v>4666</v>
      </c>
      <c r="P2064" t="s">
        <v>4667</v>
      </c>
      <c r="Q2064" t="s">
        <v>4668</v>
      </c>
      <c r="R2064" t="s">
        <v>4669</v>
      </c>
      <c r="S2064" t="s">
        <v>4670</v>
      </c>
      <c r="T2064" t="s">
        <v>4671</v>
      </c>
      <c r="U2064" t="s">
        <v>4672</v>
      </c>
      <c r="V2064" t="s">
        <v>4673</v>
      </c>
    </row>
    <row r="2065" spans="1:22">
      <c r="A2065" t="s">
        <v>4249</v>
      </c>
      <c r="B2065" t="s">
        <v>4250</v>
      </c>
      <c r="C2065" t="s">
        <v>8165</v>
      </c>
      <c r="E2065" t="s">
        <v>8166</v>
      </c>
      <c r="G2065" t="s">
        <v>4504</v>
      </c>
      <c r="H2065" t="s">
        <v>4592</v>
      </c>
      <c r="I2065" t="s">
        <v>4593</v>
      </c>
      <c r="J2065" t="s">
        <v>4594</v>
      </c>
      <c r="K2065" t="s">
        <v>4595</v>
      </c>
      <c r="L2065" t="s">
        <v>4596</v>
      </c>
      <c r="M2065" t="s">
        <v>4597</v>
      </c>
      <c r="N2065" t="s">
        <v>4598</v>
      </c>
      <c r="O2065" t="s">
        <v>4599</v>
      </c>
      <c r="P2065" t="s">
        <v>4600</v>
      </c>
      <c r="Q2065" t="s">
        <v>4601</v>
      </c>
      <c r="R2065" t="s">
        <v>5186</v>
      </c>
      <c r="S2065" t="s">
        <v>5187</v>
      </c>
      <c r="T2065" t="s">
        <v>6482</v>
      </c>
    </row>
    <row r="2066" spans="1:22">
      <c r="A2066" t="s">
        <v>4251</v>
      </c>
      <c r="B2066" t="s">
        <v>4252</v>
      </c>
      <c r="C2066" t="s">
        <v>7909</v>
      </c>
      <c r="E2066" t="s">
        <v>8167</v>
      </c>
      <c r="G2066" t="s">
        <v>4504</v>
      </c>
      <c r="H2066" t="s">
        <v>5721</v>
      </c>
      <c r="I2066" t="s">
        <v>5722</v>
      </c>
      <c r="J2066" t="s">
        <v>5723</v>
      </c>
      <c r="K2066" t="s">
        <v>5724</v>
      </c>
    </row>
    <row r="2067" spans="1:22">
      <c r="A2067" t="s">
        <v>4253</v>
      </c>
      <c r="B2067" t="s">
        <v>4254</v>
      </c>
      <c r="C2067" t="s">
        <v>8168</v>
      </c>
      <c r="E2067" t="s">
        <v>8169</v>
      </c>
      <c r="G2067" t="s">
        <v>4504</v>
      </c>
      <c r="H2067" t="s">
        <v>4536</v>
      </c>
      <c r="I2067" t="s">
        <v>4537</v>
      </c>
      <c r="J2067" t="s">
        <v>4538</v>
      </c>
      <c r="K2067" t="s">
        <v>4539</v>
      </c>
      <c r="L2067" t="s">
        <v>4540</v>
      </c>
      <c r="M2067" t="s">
        <v>4541</v>
      </c>
      <c r="N2067" t="s">
        <v>4542</v>
      </c>
      <c r="O2067" t="s">
        <v>4543</v>
      </c>
      <c r="P2067" t="s">
        <v>8170</v>
      </c>
    </row>
    <row r="2068" spans="1:22">
      <c r="A2068" t="s">
        <v>4255</v>
      </c>
      <c r="B2068" t="s">
        <v>4256</v>
      </c>
      <c r="C2068" t="s">
        <v>5284</v>
      </c>
      <c r="E2068" t="s">
        <v>8171</v>
      </c>
      <c r="G2068" t="s">
        <v>4504</v>
      </c>
      <c r="H2068" t="s">
        <v>4536</v>
      </c>
      <c r="I2068" t="s">
        <v>4537</v>
      </c>
      <c r="J2068" t="s">
        <v>5106</v>
      </c>
      <c r="K2068" t="s">
        <v>5107</v>
      </c>
      <c r="L2068" t="s">
        <v>5108</v>
      </c>
      <c r="M2068" t="s">
        <v>5109</v>
      </c>
      <c r="N2068" t="s">
        <v>5110</v>
      </c>
      <c r="O2068" t="s">
        <v>5111</v>
      </c>
      <c r="P2068" t="s">
        <v>5112</v>
      </c>
    </row>
    <row r="2069" spans="1:22">
      <c r="A2069" t="s">
        <v>4267</v>
      </c>
      <c r="B2069" t="s">
        <v>4268</v>
      </c>
      <c r="C2069" t="s">
        <v>4663</v>
      </c>
      <c r="E2069" t="s">
        <v>7482</v>
      </c>
      <c r="G2069" t="s">
        <v>4504</v>
      </c>
      <c r="H2069" t="s">
        <v>4592</v>
      </c>
      <c r="I2069" t="s">
        <v>4593</v>
      </c>
      <c r="J2069" t="s">
        <v>4594</v>
      </c>
      <c r="K2069" t="s">
        <v>4595</v>
      </c>
      <c r="L2069" t="s">
        <v>4596</v>
      </c>
      <c r="M2069" t="s">
        <v>4597</v>
      </c>
      <c r="N2069" t="s">
        <v>4665</v>
      </c>
      <c r="O2069" t="s">
        <v>4666</v>
      </c>
      <c r="P2069" t="s">
        <v>4667</v>
      </c>
      <c r="Q2069" t="s">
        <v>4668</v>
      </c>
      <c r="R2069" t="s">
        <v>4669</v>
      </c>
      <c r="S2069" t="s">
        <v>4670</v>
      </c>
      <c r="T2069" t="s">
        <v>4671</v>
      </c>
      <c r="U2069" t="s">
        <v>4672</v>
      </c>
      <c r="V2069" t="s">
        <v>4673</v>
      </c>
    </row>
    <row r="2070" spans="1:22">
      <c r="A2070" t="s">
        <v>4257</v>
      </c>
      <c r="B2070" t="s">
        <v>4258</v>
      </c>
      <c r="C2070" t="s">
        <v>7373</v>
      </c>
      <c r="E2070" t="s">
        <v>8172</v>
      </c>
      <c r="G2070" t="s">
        <v>4504</v>
      </c>
      <c r="H2070" t="s">
        <v>4685</v>
      </c>
      <c r="I2070" t="s">
        <v>4686</v>
      </c>
      <c r="J2070" t="s">
        <v>4687</v>
      </c>
      <c r="K2070" t="s">
        <v>5781</v>
      </c>
    </row>
    <row r="2071" spans="1:22">
      <c r="A2071" t="s">
        <v>4322</v>
      </c>
      <c r="B2071" t="s">
        <v>4323</v>
      </c>
      <c r="C2071" t="s">
        <v>7382</v>
      </c>
      <c r="E2071" t="s">
        <v>7383</v>
      </c>
      <c r="G2071" t="s">
        <v>4504</v>
      </c>
      <c r="H2071" t="s">
        <v>4536</v>
      </c>
      <c r="I2071" t="s">
        <v>4537</v>
      </c>
      <c r="J2071" t="s">
        <v>4538</v>
      </c>
      <c r="K2071" t="s">
        <v>4620</v>
      </c>
      <c r="L2071" t="s">
        <v>5405</v>
      </c>
      <c r="M2071" t="s">
        <v>5406</v>
      </c>
      <c r="N2071" t="s">
        <v>5407</v>
      </c>
      <c r="O2071" t="s">
        <v>5408</v>
      </c>
    </row>
    <row r="2072" spans="1:22">
      <c r="A2072" t="s">
        <v>4398</v>
      </c>
      <c r="B2072" t="s">
        <v>4399</v>
      </c>
      <c r="C2072" t="s">
        <v>4549</v>
      </c>
      <c r="E2072" t="s">
        <v>8173</v>
      </c>
      <c r="G2072" t="s">
        <v>4495</v>
      </c>
      <c r="H2072" t="s">
        <v>4551</v>
      </c>
      <c r="I2072" t="s">
        <v>4552</v>
      </c>
      <c r="J2072" t="s">
        <v>4553</v>
      </c>
      <c r="K2072" t="s">
        <v>4554</v>
      </c>
      <c r="L2072" t="s">
        <v>4555</v>
      </c>
    </row>
    <row r="2073" spans="1:22">
      <c r="A2073" t="s">
        <v>4386</v>
      </c>
      <c r="B2073" t="s">
        <v>4387</v>
      </c>
      <c r="C2073" t="s">
        <v>8174</v>
      </c>
      <c r="E2073" t="s">
        <v>8175</v>
      </c>
      <c r="G2073" t="s">
        <v>4495</v>
      </c>
      <c r="H2073" t="s">
        <v>4496</v>
      </c>
      <c r="I2073" t="s">
        <v>5467</v>
      </c>
      <c r="J2073" t="s">
        <v>5468</v>
      </c>
      <c r="K2073" t="s">
        <v>5469</v>
      </c>
      <c r="L2073" t="s">
        <v>6534</v>
      </c>
    </row>
    <row r="2074" spans="1:22">
      <c r="A2074" t="s">
        <v>4452</v>
      </c>
      <c r="B2074" t="s">
        <v>4453</v>
      </c>
      <c r="C2074" t="s">
        <v>8174</v>
      </c>
      <c r="E2074" t="s">
        <v>8175</v>
      </c>
      <c r="G2074" t="s">
        <v>4495</v>
      </c>
      <c r="H2074" t="s">
        <v>4496</v>
      </c>
      <c r="I2074" t="s">
        <v>5467</v>
      </c>
      <c r="J2074" t="s">
        <v>5468</v>
      </c>
      <c r="K2074" t="s">
        <v>5469</v>
      </c>
      <c r="L2074" t="s">
        <v>6534</v>
      </c>
    </row>
    <row r="2075" spans="1:22">
      <c r="A2075" t="s">
        <v>4259</v>
      </c>
      <c r="B2075" t="s">
        <v>4260</v>
      </c>
      <c r="C2075" t="s">
        <v>8065</v>
      </c>
      <c r="E2075" t="s">
        <v>8176</v>
      </c>
      <c r="G2075" t="s">
        <v>4504</v>
      </c>
      <c r="H2075" t="s">
        <v>4514</v>
      </c>
      <c r="I2075" t="s">
        <v>4637</v>
      </c>
      <c r="J2075" t="s">
        <v>4638</v>
      </c>
      <c r="K2075" t="s">
        <v>4639</v>
      </c>
      <c r="L2075" t="s">
        <v>4640</v>
      </c>
      <c r="M2075" t="s">
        <v>4696</v>
      </c>
      <c r="N2075" t="s">
        <v>4697</v>
      </c>
      <c r="O2075" t="s">
        <v>7658</v>
      </c>
      <c r="P2075" t="s">
        <v>7659</v>
      </c>
      <c r="Q2075" t="s">
        <v>7660</v>
      </c>
      <c r="R2075" t="s">
        <v>7661</v>
      </c>
      <c r="S2075" t="s">
        <v>8067</v>
      </c>
    </row>
    <row r="2076" spans="1:22">
      <c r="A2076" t="s">
        <v>4263</v>
      </c>
      <c r="B2076" t="s">
        <v>4264</v>
      </c>
      <c r="C2076" t="s">
        <v>5324</v>
      </c>
      <c r="E2076" t="s">
        <v>7871</v>
      </c>
      <c r="G2076" t="s">
        <v>4504</v>
      </c>
      <c r="H2076" t="s">
        <v>4592</v>
      </c>
      <c r="I2076" t="s">
        <v>4593</v>
      </c>
      <c r="J2076" t="s">
        <v>4594</v>
      </c>
      <c r="K2076" t="s">
        <v>4595</v>
      </c>
      <c r="L2076" t="s">
        <v>4596</v>
      </c>
      <c r="M2076" t="s">
        <v>4597</v>
      </c>
      <c r="N2076" t="s">
        <v>4598</v>
      </c>
      <c r="O2076" t="s">
        <v>4599</v>
      </c>
      <c r="P2076" t="s">
        <v>4600</v>
      </c>
      <c r="Q2076" t="s">
        <v>5326</v>
      </c>
      <c r="R2076" t="s">
        <v>5327</v>
      </c>
      <c r="S2076" t="s">
        <v>5328</v>
      </c>
      <c r="T2076" t="s">
        <v>5329</v>
      </c>
    </row>
    <row r="2077" spans="1:22">
      <c r="A2077" t="s">
        <v>4334</v>
      </c>
      <c r="B2077" t="s">
        <v>4335</v>
      </c>
      <c r="C2077" t="s">
        <v>8177</v>
      </c>
      <c r="E2077" t="s">
        <v>8178</v>
      </c>
      <c r="G2077" t="s">
        <v>4495</v>
      </c>
      <c r="H2077" t="s">
        <v>4551</v>
      </c>
      <c r="I2077" t="s">
        <v>4552</v>
      </c>
      <c r="J2077" t="s">
        <v>4572</v>
      </c>
      <c r="K2077" t="s">
        <v>4616</v>
      </c>
      <c r="L2077" t="s">
        <v>5509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P2170"/>
  <sheetViews>
    <sheetView topLeftCell="DJ26" workbookViewId="0">
      <selection activeCell="DP38" sqref="DP38"/>
    </sheetView>
  </sheetViews>
  <sheetFormatPr defaultRowHeight="15"/>
  <cols>
    <col min="1" max="1" width="28.7109375" bestFit="1" customWidth="1"/>
    <col min="113" max="113" width="11.7109375" bestFit="1" customWidth="1"/>
    <col min="114" max="114" width="93.5703125" style="5" bestFit="1" customWidth="1"/>
    <col min="115" max="115" width="14.140625" style="5" bestFit="1" customWidth="1"/>
    <col min="116" max="116" width="17.42578125" style="5" bestFit="1" customWidth="1"/>
    <col min="117" max="117" width="18.42578125" style="5" bestFit="1" customWidth="1"/>
    <col min="118" max="118" width="18.140625" style="5" bestFit="1" customWidth="1"/>
    <col min="119" max="119" width="14.85546875" style="5" bestFit="1" customWidth="1"/>
    <col min="120" max="120" width="10" customWidth="1"/>
  </cols>
  <sheetData>
    <row r="1" spans="1:120">
      <c r="A1" t="s">
        <v>4485</v>
      </c>
      <c r="B1" t="s">
        <v>3</v>
      </c>
    </row>
    <row r="2" spans="1:120">
      <c r="A2" t="s">
        <v>1</v>
      </c>
      <c r="B2" t="s">
        <v>1956</v>
      </c>
      <c r="C2" t="s">
        <v>190</v>
      </c>
      <c r="D2" t="s">
        <v>1396</v>
      </c>
      <c r="E2" t="s">
        <v>1168</v>
      </c>
      <c r="F2" t="s">
        <v>1183</v>
      </c>
      <c r="G2" t="s">
        <v>832</v>
      </c>
      <c r="H2" t="s">
        <v>632</v>
      </c>
      <c r="I2" t="s">
        <v>238</v>
      </c>
      <c r="J2" t="s">
        <v>2981</v>
      </c>
      <c r="K2" t="s">
        <v>2837</v>
      </c>
      <c r="L2" t="s">
        <v>3195</v>
      </c>
      <c r="M2" t="s">
        <v>2704</v>
      </c>
      <c r="N2" t="s">
        <v>1248</v>
      </c>
      <c r="O2" t="s">
        <v>155</v>
      </c>
      <c r="P2" t="s">
        <v>4015</v>
      </c>
      <c r="Q2" t="s">
        <v>4016</v>
      </c>
      <c r="R2" t="s">
        <v>2980</v>
      </c>
      <c r="S2" t="s">
        <v>181</v>
      </c>
      <c r="T2" t="s">
        <v>647</v>
      </c>
      <c r="U2" t="s">
        <v>2951</v>
      </c>
      <c r="V2" t="s">
        <v>1459</v>
      </c>
      <c r="W2" t="s">
        <v>1965</v>
      </c>
      <c r="X2" t="s">
        <v>3579</v>
      </c>
      <c r="Y2" t="s">
        <v>2946</v>
      </c>
      <c r="Z2" t="s">
        <v>1987</v>
      </c>
      <c r="AA2" t="s">
        <v>1177</v>
      </c>
      <c r="AB2" t="s">
        <v>1988</v>
      </c>
      <c r="AC2" t="s">
        <v>1657</v>
      </c>
      <c r="AD2" t="s">
        <v>1455</v>
      </c>
      <c r="AE2" t="s">
        <v>2309</v>
      </c>
      <c r="AF2" t="s">
        <v>1178</v>
      </c>
      <c r="AG2" t="s">
        <v>241</v>
      </c>
      <c r="AH2" t="s">
        <v>114</v>
      </c>
      <c r="AI2" t="s">
        <v>156</v>
      </c>
      <c r="AJ2" t="s">
        <v>4281</v>
      </c>
      <c r="AK2" t="s">
        <v>2482</v>
      </c>
      <c r="AL2" t="s">
        <v>2982</v>
      </c>
      <c r="AM2" t="s">
        <v>3266</v>
      </c>
      <c r="AN2" t="s">
        <v>1074</v>
      </c>
      <c r="AO2" t="s">
        <v>2214</v>
      </c>
      <c r="AP2" t="s">
        <v>523</v>
      </c>
      <c r="AQ2" t="s">
        <v>2171</v>
      </c>
      <c r="AR2" t="s">
        <v>3668</v>
      </c>
      <c r="AS2" t="s">
        <v>2523</v>
      </c>
      <c r="AT2" t="s">
        <v>128</v>
      </c>
      <c r="AU2" t="s">
        <v>1458</v>
      </c>
      <c r="AV2" t="s">
        <v>123</v>
      </c>
      <c r="AW2" t="s">
        <v>38</v>
      </c>
      <c r="AX2" t="s">
        <v>827</v>
      </c>
      <c r="AY2" t="s">
        <v>1656</v>
      </c>
      <c r="AZ2" t="s">
        <v>3240</v>
      </c>
      <c r="BA2" t="s">
        <v>215</v>
      </c>
      <c r="BB2" t="s">
        <v>996</v>
      </c>
      <c r="BC2" t="s">
        <v>849</v>
      </c>
      <c r="BD2" t="s">
        <v>1016</v>
      </c>
      <c r="BE2" t="s">
        <v>1978</v>
      </c>
      <c r="BF2" t="s">
        <v>1320</v>
      </c>
      <c r="BG2" t="s">
        <v>3241</v>
      </c>
      <c r="BH2" t="s">
        <v>1382</v>
      </c>
      <c r="BI2" t="s">
        <v>2064</v>
      </c>
      <c r="BJ2" t="s">
        <v>1317</v>
      </c>
      <c r="BK2" t="s">
        <v>1981</v>
      </c>
      <c r="BL2" t="s">
        <v>1982</v>
      </c>
      <c r="BM2" t="s">
        <v>3842</v>
      </c>
      <c r="BN2" t="s">
        <v>1073</v>
      </c>
      <c r="BO2" t="s">
        <v>1130</v>
      </c>
      <c r="BP2" t="s">
        <v>1333</v>
      </c>
      <c r="BQ2" t="s">
        <v>1383</v>
      </c>
      <c r="BR2" t="s">
        <v>2808</v>
      </c>
      <c r="BS2" t="s">
        <v>997</v>
      </c>
      <c r="BT2" t="s">
        <v>188</v>
      </c>
      <c r="BU2" t="s">
        <v>1099</v>
      </c>
      <c r="BV2" t="s">
        <v>97</v>
      </c>
      <c r="BW2" t="s">
        <v>2759</v>
      </c>
      <c r="BX2" t="s">
        <v>3799</v>
      </c>
      <c r="BY2" t="s">
        <v>698</v>
      </c>
      <c r="BZ2" t="s">
        <v>506</v>
      </c>
      <c r="CA2" t="s">
        <v>2011</v>
      </c>
      <c r="CB2" t="s">
        <v>2524</v>
      </c>
      <c r="CC2" t="s">
        <v>1143</v>
      </c>
      <c r="CD2" t="s">
        <v>189</v>
      </c>
      <c r="CE2" t="s">
        <v>2573</v>
      </c>
      <c r="CF2" t="s">
        <v>2569</v>
      </c>
      <c r="CG2" t="s">
        <v>2501</v>
      </c>
      <c r="CH2" t="s">
        <v>2731</v>
      </c>
      <c r="CI2" t="s">
        <v>163</v>
      </c>
      <c r="CJ2" t="s">
        <v>767</v>
      </c>
      <c r="CK2" t="s">
        <v>169</v>
      </c>
      <c r="CL2" t="s">
        <v>1206</v>
      </c>
      <c r="CM2" t="s">
        <v>167</v>
      </c>
      <c r="CN2" t="s">
        <v>3242</v>
      </c>
      <c r="CO2" t="s">
        <v>36</v>
      </c>
      <c r="CP2" t="s">
        <v>1676</v>
      </c>
      <c r="CQ2" t="s">
        <v>1208</v>
      </c>
      <c r="CR2" t="s">
        <v>630</v>
      </c>
      <c r="CS2" t="s">
        <v>1244</v>
      </c>
      <c r="CT2" t="s">
        <v>157</v>
      </c>
      <c r="CU2" t="s">
        <v>3260</v>
      </c>
      <c r="CV2" t="s">
        <v>12</v>
      </c>
      <c r="CW2" t="s">
        <v>2900</v>
      </c>
      <c r="CX2" t="s">
        <v>2085</v>
      </c>
      <c r="CY2" t="s">
        <v>1106</v>
      </c>
      <c r="CZ2" t="s">
        <v>171</v>
      </c>
      <c r="DA2" t="s">
        <v>2942</v>
      </c>
      <c r="DB2" t="s">
        <v>173</v>
      </c>
      <c r="DC2" t="s">
        <v>2394</v>
      </c>
      <c r="DD2" t="s">
        <v>161</v>
      </c>
      <c r="DE2" t="s">
        <v>159</v>
      </c>
      <c r="DF2" t="s">
        <v>10</v>
      </c>
      <c r="DG2" t="s">
        <v>1372</v>
      </c>
      <c r="DH2" t="s">
        <v>2940</v>
      </c>
      <c r="DI2" t="s">
        <v>4483</v>
      </c>
      <c r="DJ2" s="5" t="s">
        <v>4488</v>
      </c>
      <c r="DK2" s="5" t="s">
        <v>8179</v>
      </c>
    </row>
    <row r="3" spans="1:120">
      <c r="A3" t="s">
        <v>9</v>
      </c>
      <c r="CV3">
        <v>1</v>
      </c>
      <c r="DF3">
        <v>1</v>
      </c>
      <c r="DI3">
        <v>2</v>
      </c>
      <c r="DJ3" s="5" t="str">
        <f>VLOOKUP($A3,таксономия!$B:$N,2,0)</f>
        <v xml:space="preserve"> Methanosaeta thermophila (strain DSM 6194 / PT) (Methanothrix thermophila (strain DSM 6194 / PT)).</v>
      </c>
      <c r="DK3" s="5" t="str">
        <f>VLOOKUP($A3,таксономия!$B:$N,7,0)</f>
        <v xml:space="preserve"> Euryarchaeota</v>
      </c>
      <c r="DL3" s="5" t="str">
        <f>VLOOKUP($A3,таксономия!$B:$N,8,0)</f>
        <v xml:space="preserve"> Methanomicrobia</v>
      </c>
      <c r="DM3" s="5" t="str">
        <f>VLOOKUP($A3,таксономия!$B:$N,9,0)</f>
        <v xml:space="preserve"> Methanosarcinales</v>
      </c>
      <c r="DN3" s="5" t="str">
        <f>VLOOKUP($A3,таксономия!$B:$N,10,0)</f>
        <v>Methanosaetaceae</v>
      </c>
      <c r="DO3" s="5" t="str">
        <f>VLOOKUP($A3,таксономия!$B:$N,11,0)</f>
        <v xml:space="preserve"> Methanosaeta.</v>
      </c>
      <c r="DP3">
        <f>VLOOKUP(A3,'PF08423'!B:I,8,0)</f>
        <v>262</v>
      </c>
    </row>
    <row r="4" spans="1:120">
      <c r="A4" t="s">
        <v>15</v>
      </c>
      <c r="CV4">
        <v>1</v>
      </c>
      <c r="DI4">
        <v>1</v>
      </c>
      <c r="DJ4" s="5" t="str">
        <f>VLOOKUP($A4,таксономия!$B:$N,2,0)</f>
        <v xml:space="preserve"> Methanosaeta thermophila (strain DSM 6194 / PT) (Methanothrix thermophila (strain DSM 6194 / PT)).</v>
      </c>
      <c r="DK4" s="5" t="str">
        <f>VLOOKUP($A4,таксономия!$B:$N,7,0)</f>
        <v xml:space="preserve"> Euryarchaeota</v>
      </c>
      <c r="DL4" s="5" t="str">
        <f>VLOOKUP($A4,таксономия!$B:$N,8,0)</f>
        <v xml:space="preserve"> Methanomicrobia</v>
      </c>
      <c r="DM4" s="5" t="str">
        <f>VLOOKUP($A4,таксономия!$B:$N,9,0)</f>
        <v xml:space="preserve"> Methanosarcinales</v>
      </c>
      <c r="DN4" s="5" t="str">
        <f>VLOOKUP($A4,таксономия!$B:$N,10,0)</f>
        <v>Methanosaetaceae</v>
      </c>
      <c r="DO4" s="5" t="str">
        <f>VLOOKUP($A4,таксономия!$B:$N,11,0)</f>
        <v xml:space="preserve"> Methanosaeta.</v>
      </c>
      <c r="DP4">
        <f>VLOOKUP(A4,'PF08423'!B:I,8,0)</f>
        <v>221</v>
      </c>
    </row>
    <row r="5" spans="1:120">
      <c r="A5" t="s">
        <v>17</v>
      </c>
      <c r="CV5">
        <v>1</v>
      </c>
      <c r="DF5">
        <v>1</v>
      </c>
      <c r="DI5">
        <v>2</v>
      </c>
      <c r="DJ5" s="5" t="str">
        <f>VLOOKUP($A5,таксономия!$B:$N,2,0)</f>
        <v xml:space="preserve"> Paramecium tetraurelia.</v>
      </c>
      <c r="DK5" s="5" t="str">
        <f>VLOOKUP($A5,таксономия!$B:$N,7,0)</f>
        <v xml:space="preserve"> Alveolata</v>
      </c>
      <c r="DL5" s="5" t="str">
        <f>VLOOKUP($A5,таксономия!$B:$N,8,0)</f>
        <v xml:space="preserve"> Ciliophora</v>
      </c>
      <c r="DM5" s="5" t="str">
        <f>VLOOKUP($A5,таксономия!$B:$N,9,0)</f>
        <v xml:space="preserve"> Intramacronucleata</v>
      </c>
      <c r="DN5" s="5" t="str">
        <f>VLOOKUP($A5,таксономия!$B:$N,10,0)</f>
        <v>Oligohymenophorea</v>
      </c>
      <c r="DO5" s="5" t="str">
        <f>VLOOKUP($A5,таксономия!$B:$N,11,0)</f>
        <v xml:space="preserve"> Peniculida</v>
      </c>
      <c r="DP5">
        <f>VLOOKUP(A5,'PF08423'!B:I,8,0)</f>
        <v>259</v>
      </c>
    </row>
    <row r="6" spans="1:120">
      <c r="A6" t="s">
        <v>19</v>
      </c>
      <c r="CV6">
        <v>1</v>
      </c>
      <c r="DF6">
        <v>1</v>
      </c>
      <c r="DI6">
        <v>2</v>
      </c>
      <c r="DJ6" s="5" t="str">
        <f>VLOOKUP($A6,таксономия!$B:$N,2,0)</f>
        <v xml:space="preserve"> Paramecium tetraurelia.</v>
      </c>
      <c r="DK6" s="5" t="str">
        <f>VLOOKUP($A6,таксономия!$B:$N,7,0)</f>
        <v xml:space="preserve"> Alveolata</v>
      </c>
      <c r="DL6" s="5" t="str">
        <f>VLOOKUP($A6,таксономия!$B:$N,8,0)</f>
        <v xml:space="preserve"> Ciliophora</v>
      </c>
      <c r="DM6" s="5" t="str">
        <f>VLOOKUP($A6,таксономия!$B:$N,9,0)</f>
        <v xml:space="preserve"> Intramacronucleata</v>
      </c>
      <c r="DN6" s="5" t="str">
        <f>VLOOKUP($A6,таксономия!$B:$N,10,0)</f>
        <v>Oligohymenophorea</v>
      </c>
      <c r="DO6" s="5" t="str">
        <f>VLOOKUP($A6,таксономия!$B:$N,11,0)</f>
        <v xml:space="preserve"> Peniculida</v>
      </c>
      <c r="DP6">
        <f>VLOOKUP(A6,'PF08423'!B:I,8,0)</f>
        <v>256</v>
      </c>
    </row>
    <row r="7" spans="1:120">
      <c r="A7" t="s">
        <v>21</v>
      </c>
      <c r="CV7">
        <v>1</v>
      </c>
      <c r="DI7">
        <v>1</v>
      </c>
      <c r="DJ7" s="5" t="str">
        <f>VLOOKUP($A7,таксономия!$B:$N,2,0)</f>
        <v xml:space="preserve"> Paramecium tetraurelia.</v>
      </c>
      <c r="DK7" s="5" t="str">
        <f>VLOOKUP($A7,таксономия!$B:$N,7,0)</f>
        <v xml:space="preserve"> Alveolata</v>
      </c>
      <c r="DL7" s="5" t="str">
        <f>VLOOKUP($A7,таксономия!$B:$N,8,0)</f>
        <v xml:space="preserve"> Ciliophora</v>
      </c>
      <c r="DM7" s="5" t="str">
        <f>VLOOKUP($A7,таксономия!$B:$N,9,0)</f>
        <v xml:space="preserve"> Intramacronucleata</v>
      </c>
      <c r="DN7" s="5" t="str">
        <f>VLOOKUP($A7,таксономия!$B:$N,10,0)</f>
        <v>Oligohymenophorea</v>
      </c>
      <c r="DO7" s="5" t="str">
        <f>VLOOKUP($A7,таксономия!$B:$N,11,0)</f>
        <v xml:space="preserve"> Peniculida</v>
      </c>
      <c r="DP7">
        <f>VLOOKUP(A7,'PF08423'!B:I,8,0)</f>
        <v>234</v>
      </c>
    </row>
    <row r="8" spans="1:120">
      <c r="A8" t="s">
        <v>23</v>
      </c>
      <c r="CV8">
        <v>1</v>
      </c>
      <c r="DI8">
        <v>1</v>
      </c>
      <c r="DJ8" s="5" t="str">
        <f>VLOOKUP($A8,таксономия!$B:$N,2,0)</f>
        <v xml:space="preserve"> Anopheles gambiae (African malaria mosquito).</v>
      </c>
      <c r="DK8" s="5" t="str">
        <f>VLOOKUP($A8,таксономия!$B:$N,7,0)</f>
        <v xml:space="preserve"> Metazoa</v>
      </c>
      <c r="DL8" s="5" t="str">
        <f>VLOOKUP($A8,таксономия!$B:$N,8,0)</f>
        <v xml:space="preserve"> Ecdysozoa</v>
      </c>
      <c r="DM8" s="5" t="str">
        <f>VLOOKUP($A8,таксономия!$B:$N,9,0)</f>
        <v xml:space="preserve"> Arthropoda</v>
      </c>
      <c r="DN8" s="5" t="str">
        <f>VLOOKUP($A8,таксономия!$B:$N,10,0)</f>
        <v xml:space="preserve"> Hexapoda</v>
      </c>
      <c r="DO8" s="5" t="str">
        <f>VLOOKUP($A8,таксономия!$B:$N,11,0)</f>
        <v xml:space="preserve"> Insecta</v>
      </c>
      <c r="DP8">
        <f>VLOOKUP(A8,'PF08423'!B:I,8,0)</f>
        <v>219</v>
      </c>
    </row>
    <row r="9" spans="1:120">
      <c r="A9" t="s">
        <v>25</v>
      </c>
      <c r="CV9">
        <v>1</v>
      </c>
      <c r="DI9">
        <v>1</v>
      </c>
      <c r="DJ9" s="5" t="str">
        <f>VLOOKUP($A9,таксономия!$B:$N,2,0)</f>
        <v xml:space="preserve"> Anopheles gambiae (African malaria mosquito).</v>
      </c>
      <c r="DK9" s="5" t="str">
        <f>VLOOKUP($A9,таксономия!$B:$N,7,0)</f>
        <v xml:space="preserve"> Metazoa</v>
      </c>
      <c r="DL9" s="5" t="str">
        <f>VLOOKUP($A9,таксономия!$B:$N,8,0)</f>
        <v xml:space="preserve"> Ecdysozoa</v>
      </c>
      <c r="DM9" s="5" t="str">
        <f>VLOOKUP($A9,таксономия!$B:$N,9,0)</f>
        <v xml:space="preserve"> Arthropoda</v>
      </c>
      <c r="DN9" s="5" t="str">
        <f>VLOOKUP($A9,таксономия!$B:$N,10,0)</f>
        <v xml:space="preserve"> Hexapoda</v>
      </c>
      <c r="DO9" s="5" t="str">
        <f>VLOOKUP($A9,таксономия!$B:$N,11,0)</f>
        <v xml:space="preserve"> Insecta</v>
      </c>
      <c r="DP9">
        <f>VLOOKUP(A9,'PF08423'!B:I,8,0)</f>
        <v>285</v>
      </c>
    </row>
    <row r="10" spans="1:120">
      <c r="A10" t="s">
        <v>27</v>
      </c>
      <c r="CV10">
        <v>1</v>
      </c>
      <c r="DI10">
        <v>1</v>
      </c>
      <c r="DJ10" s="5" t="str">
        <f>VLOOKUP($A10,таксономия!$B:$N,2,0)</f>
        <v xml:space="preserve"> Cenarchaeum symbiosum (strain A).</v>
      </c>
      <c r="DK10" s="5" t="str">
        <f>VLOOKUP($A10,таксономия!$B:$N,7,0)</f>
        <v xml:space="preserve"> Thaumarchaeota</v>
      </c>
      <c r="DL10" s="5" t="str">
        <f>VLOOKUP($A10,таксономия!$B:$N,8,0)</f>
        <v xml:space="preserve"> Cenarchaeales</v>
      </c>
      <c r="DM10" s="5" t="str">
        <f>VLOOKUP($A10,таксономия!$B:$N,9,0)</f>
        <v xml:space="preserve"> Cenarchaeaceae</v>
      </c>
      <c r="DN10" s="5" t="str">
        <f>VLOOKUP($A10,таксономия!$B:$N,10,0)</f>
        <v xml:space="preserve"> Cenarchaeum.</v>
      </c>
      <c r="DO10" s="5">
        <f>VLOOKUP($A10,таксономия!$B:$N,11,0)</f>
        <v>0</v>
      </c>
      <c r="DP10">
        <f>VLOOKUP(A10,'PF08423'!B:I,8,0)</f>
        <v>186</v>
      </c>
    </row>
    <row r="11" spans="1:120">
      <c r="A11" t="s">
        <v>29</v>
      </c>
      <c r="CV11">
        <v>1</v>
      </c>
      <c r="DI11">
        <v>1</v>
      </c>
      <c r="DJ11" s="5" t="str">
        <f>VLOOKUP($A11,таксономия!$B:$N,2,0)</f>
        <v xml:space="preserve"> Aspergillus clavatus (strain ATCC 1007 / CBS 513.65 / DSM 816 / NCTC 3887 / NRRL 1).</v>
      </c>
      <c r="DK11" s="5" t="str">
        <f>VLOOKUP($A11,таксономия!$B:$N,7,0)</f>
        <v xml:space="preserve"> Fungi</v>
      </c>
      <c r="DL11" s="5" t="str">
        <f>VLOOKUP($A11,таксономия!$B:$N,8,0)</f>
        <v xml:space="preserve"> Dikarya</v>
      </c>
      <c r="DM11" s="5" t="str">
        <f>VLOOKUP($A11,таксономия!$B:$N,9,0)</f>
        <v xml:space="preserve"> Ascomycota</v>
      </c>
      <c r="DN11" s="5" t="str">
        <f>VLOOKUP($A11,таксономия!$B:$N,10,0)</f>
        <v xml:space="preserve"> Pezizomycotina</v>
      </c>
      <c r="DO11" s="5" t="str">
        <f>VLOOKUP($A11,таксономия!$B:$N,11,0)</f>
        <v xml:space="preserve"> Eurotiomycetes</v>
      </c>
      <c r="DP11">
        <f>VLOOKUP(A11,'PF08423'!B:I,8,0)</f>
        <v>193</v>
      </c>
    </row>
    <row r="12" spans="1:120">
      <c r="A12" t="s">
        <v>31</v>
      </c>
      <c r="CV12">
        <v>1</v>
      </c>
      <c r="DF12">
        <v>1</v>
      </c>
      <c r="DI12">
        <v>2</v>
      </c>
      <c r="DJ12" s="5" t="str">
        <f>VLOOKUP($A12,таксономия!$B:$N,2,0)</f>
        <v xml:space="preserve"> Aspergillus clavatus (strain ATCC 1007 / CBS 513.65 / DSM 816 / NCTC 3887 / NRRL 1).</v>
      </c>
      <c r="DK12" s="5" t="str">
        <f>VLOOKUP($A12,таксономия!$B:$N,7,0)</f>
        <v xml:space="preserve"> Fungi</v>
      </c>
      <c r="DL12" s="5" t="str">
        <f>VLOOKUP($A12,таксономия!$B:$N,8,0)</f>
        <v xml:space="preserve"> Dikarya</v>
      </c>
      <c r="DM12" s="5" t="str">
        <f>VLOOKUP($A12,таксономия!$B:$N,9,0)</f>
        <v xml:space="preserve"> Ascomycota</v>
      </c>
      <c r="DN12" s="5" t="str">
        <f>VLOOKUP($A12,таксономия!$B:$N,10,0)</f>
        <v xml:space="preserve"> Pezizomycotina</v>
      </c>
      <c r="DO12" s="5" t="str">
        <f>VLOOKUP($A12,таксономия!$B:$N,11,0)</f>
        <v xml:space="preserve"> Eurotiomycetes</v>
      </c>
      <c r="DP12">
        <f>VLOOKUP(A12,'PF08423'!B:I,8,0)</f>
        <v>257</v>
      </c>
    </row>
    <row r="13" spans="1:120">
      <c r="A13" t="s">
        <v>33</v>
      </c>
      <c r="CV13">
        <v>1</v>
      </c>
      <c r="DI13">
        <v>1</v>
      </c>
      <c r="DJ13" s="5" t="str">
        <f>VLOOKUP($A13,таксономия!$B:$N,2,0)</f>
        <v xml:space="preserve"> Aspergillus clavatus (strain ATCC 1007 / CBS 513.65 / DSM 816 / NCTC 3887 / NRRL 1).</v>
      </c>
      <c r="DK13" s="5" t="str">
        <f>VLOOKUP($A13,таксономия!$B:$N,7,0)</f>
        <v xml:space="preserve"> Fungi</v>
      </c>
      <c r="DL13" s="5" t="str">
        <f>VLOOKUP($A13,таксономия!$B:$N,8,0)</f>
        <v xml:space="preserve"> Dikarya</v>
      </c>
      <c r="DM13" s="5" t="str">
        <f>VLOOKUP($A13,таксономия!$B:$N,9,0)</f>
        <v xml:space="preserve"> Ascomycota</v>
      </c>
      <c r="DN13" s="5" t="str">
        <f>VLOOKUP($A13,таксономия!$B:$N,10,0)</f>
        <v xml:space="preserve"> Pezizomycotina</v>
      </c>
      <c r="DO13" s="5" t="str">
        <f>VLOOKUP($A13,таксономия!$B:$N,11,0)</f>
        <v xml:space="preserve"> Eurotiomycetes</v>
      </c>
      <c r="DP13">
        <f>VLOOKUP(A13,'PF08423'!B:I,8,0)</f>
        <v>97</v>
      </c>
    </row>
    <row r="14" spans="1:120">
      <c r="A14" t="s">
        <v>35</v>
      </c>
      <c r="AW14">
        <v>1</v>
      </c>
      <c r="CO14">
        <v>1</v>
      </c>
      <c r="CV14">
        <v>1</v>
      </c>
      <c r="DI14">
        <v>3</v>
      </c>
      <c r="DJ14" s="5" t="str">
        <f>VLOOKUP($A14,таксономия!$B:$N,2,0)</f>
        <v xml:space="preserve"> Aspergillus clavatus (strain ATCC 1007 / CBS 513.65 / DSM 816 / NCTC 3887 / NRRL 1).</v>
      </c>
      <c r="DK14" s="5" t="str">
        <f>VLOOKUP($A14,таксономия!$B:$N,7,0)</f>
        <v xml:space="preserve"> Fungi</v>
      </c>
      <c r="DL14" s="5" t="str">
        <f>VLOOKUP($A14,таксономия!$B:$N,8,0)</f>
        <v xml:space="preserve"> Dikarya</v>
      </c>
      <c r="DM14" s="5" t="str">
        <f>VLOOKUP($A14,таксономия!$B:$N,9,0)</f>
        <v xml:space="preserve"> Ascomycota</v>
      </c>
      <c r="DN14" s="5" t="str">
        <f>VLOOKUP($A14,таксономия!$B:$N,10,0)</f>
        <v xml:space="preserve"> Pezizomycotina</v>
      </c>
      <c r="DO14" s="5" t="str">
        <f>VLOOKUP($A14,таксономия!$B:$N,11,0)</f>
        <v xml:space="preserve"> Eurotiomycetes</v>
      </c>
      <c r="DP14">
        <f>VLOOKUP(A14,'PF08423'!B:I,8,0)</f>
        <v>193</v>
      </c>
    </row>
    <row r="15" spans="1:120">
      <c r="A15" t="s">
        <v>40</v>
      </c>
      <c r="CV15">
        <v>1</v>
      </c>
      <c r="DF15">
        <v>1</v>
      </c>
      <c r="DI15">
        <v>2</v>
      </c>
      <c r="DJ15" s="5" t="str">
        <f>VLOOKUP($A15,таксономия!$B:$N,2,0)</f>
        <v xml:space="preserve"> Aspergillus clavatus (strain ATCC 1007 / CBS 513.65 / DSM 816 / NCTC 3887 / NRRL 1).</v>
      </c>
      <c r="DK15" s="5" t="str">
        <f>VLOOKUP($A15,таксономия!$B:$N,7,0)</f>
        <v xml:space="preserve"> Fungi</v>
      </c>
      <c r="DL15" s="5" t="str">
        <f>VLOOKUP($A15,таксономия!$B:$N,8,0)</f>
        <v xml:space="preserve"> Dikarya</v>
      </c>
      <c r="DM15" s="5" t="str">
        <f>VLOOKUP($A15,таксономия!$B:$N,9,0)</f>
        <v xml:space="preserve"> Ascomycota</v>
      </c>
      <c r="DN15" s="5" t="str">
        <f>VLOOKUP($A15,таксономия!$B:$N,10,0)</f>
        <v xml:space="preserve"> Pezizomycotina</v>
      </c>
      <c r="DO15" s="5" t="str">
        <f>VLOOKUP($A15,таксономия!$B:$N,11,0)</f>
        <v xml:space="preserve"> Eurotiomycetes</v>
      </c>
      <c r="DP15">
        <f>VLOOKUP(A15,'PF08423'!B:I,8,0)</f>
        <v>258</v>
      </c>
    </row>
    <row r="16" spans="1:120">
      <c r="A16" t="s">
        <v>42</v>
      </c>
      <c r="AW16">
        <v>1</v>
      </c>
      <c r="CO16">
        <v>1</v>
      </c>
      <c r="CV16">
        <v>1</v>
      </c>
      <c r="DI16">
        <v>3</v>
      </c>
      <c r="DJ16" s="5" t="str">
        <f>VLOOKUP($A16,таксономия!$B:$N,2,0)</f>
        <v xml:space="preserve"> Neosartorya fischeri (strain ATCC 1020 / DSM 3700 / FGSC A1164 / NRRL 181) (Aspergillus fischerianus).</v>
      </c>
      <c r="DK16" s="5" t="str">
        <f>VLOOKUP($A16,таксономия!$B:$N,7,0)</f>
        <v xml:space="preserve"> Fungi</v>
      </c>
      <c r="DL16" s="5" t="str">
        <f>VLOOKUP($A16,таксономия!$B:$N,8,0)</f>
        <v xml:space="preserve"> Dikarya</v>
      </c>
      <c r="DM16" s="5" t="str">
        <f>VLOOKUP($A16,таксономия!$B:$N,9,0)</f>
        <v xml:space="preserve"> Ascomycota</v>
      </c>
      <c r="DN16" s="5" t="str">
        <f>VLOOKUP($A16,таксономия!$B:$N,10,0)</f>
        <v xml:space="preserve"> Pezizomycotina</v>
      </c>
      <c r="DO16" s="5" t="str">
        <f>VLOOKUP($A16,таксономия!$B:$N,11,0)</f>
        <v xml:space="preserve"> Eurotiomycetes</v>
      </c>
      <c r="DP16">
        <f>VLOOKUP(A16,'PF08423'!B:I,8,0)</f>
        <v>220</v>
      </c>
    </row>
    <row r="17" spans="1:120">
      <c r="A17" t="s">
        <v>44</v>
      </c>
      <c r="CV17">
        <v>1</v>
      </c>
      <c r="DF17">
        <v>1</v>
      </c>
      <c r="DI17">
        <v>2</v>
      </c>
      <c r="DJ17" s="5" t="str">
        <f>VLOOKUP($A17,таксономия!$B:$N,2,0)</f>
        <v xml:space="preserve"> Neosartorya fischeri (strain ATCC 1020 / DSM 3700 / FGSC A1164 / NRRL 181) (Aspergillus fischerianus).</v>
      </c>
      <c r="DK17" s="5" t="str">
        <f>VLOOKUP($A17,таксономия!$B:$N,7,0)</f>
        <v xml:space="preserve"> Fungi</v>
      </c>
      <c r="DL17" s="5" t="str">
        <f>VLOOKUP($A17,таксономия!$B:$N,8,0)</f>
        <v xml:space="preserve"> Dikarya</v>
      </c>
      <c r="DM17" s="5" t="str">
        <f>VLOOKUP($A17,таксономия!$B:$N,9,0)</f>
        <v xml:space="preserve"> Ascomycota</v>
      </c>
      <c r="DN17" s="5" t="str">
        <f>VLOOKUP($A17,таксономия!$B:$N,10,0)</f>
        <v xml:space="preserve"> Pezizomycotina</v>
      </c>
      <c r="DO17" s="5" t="str">
        <f>VLOOKUP($A17,таксономия!$B:$N,11,0)</f>
        <v xml:space="preserve"> Eurotiomycetes</v>
      </c>
      <c r="DP17">
        <f>VLOOKUP(A17,'PF08423'!B:I,8,0)</f>
        <v>258</v>
      </c>
    </row>
    <row r="18" spans="1:120">
      <c r="A18" t="s">
        <v>46</v>
      </c>
      <c r="CV18">
        <v>1</v>
      </c>
      <c r="DF18">
        <v>1</v>
      </c>
      <c r="DI18">
        <v>2</v>
      </c>
      <c r="DJ18" s="5" t="str">
        <f>VLOOKUP($A18,таксономия!$B:$N,2,0)</f>
        <v xml:space="preserve"> Neosartorya fischeri (strain ATCC 1020 / DSM 3700 / FGSC A1164 / NRRL 181) (Aspergillus fischerianus).</v>
      </c>
      <c r="DK18" s="5" t="str">
        <f>VLOOKUP($A18,таксономия!$B:$N,7,0)</f>
        <v xml:space="preserve"> Fungi</v>
      </c>
      <c r="DL18" s="5" t="str">
        <f>VLOOKUP($A18,таксономия!$B:$N,8,0)</f>
        <v xml:space="preserve"> Dikarya</v>
      </c>
      <c r="DM18" s="5" t="str">
        <f>VLOOKUP($A18,таксономия!$B:$N,9,0)</f>
        <v xml:space="preserve"> Ascomycota</v>
      </c>
      <c r="DN18" s="5" t="str">
        <f>VLOOKUP($A18,таксономия!$B:$N,10,0)</f>
        <v xml:space="preserve"> Pezizomycotina</v>
      </c>
      <c r="DO18" s="5" t="str">
        <f>VLOOKUP($A18,таксономия!$B:$N,11,0)</f>
        <v xml:space="preserve"> Eurotiomycetes</v>
      </c>
      <c r="DP18">
        <f>VLOOKUP(A18,'PF08423'!B:I,8,0)</f>
        <v>251</v>
      </c>
    </row>
    <row r="19" spans="1:120">
      <c r="A19" t="s">
        <v>48</v>
      </c>
      <c r="CV19">
        <v>1</v>
      </c>
      <c r="DI19">
        <v>1</v>
      </c>
      <c r="DJ19" s="5" t="str">
        <f>VLOOKUP($A19,таксономия!$B:$N,2,0)</f>
        <v xml:space="preserve"> Neosartorya fischeri (strain ATCC 1020 / DSM 3700 / FGSC A1164 / NRRL 181) (Aspergillus fischerianus).</v>
      </c>
      <c r="DK19" s="5" t="str">
        <f>VLOOKUP($A19,таксономия!$B:$N,7,0)</f>
        <v xml:space="preserve"> Fungi</v>
      </c>
      <c r="DL19" s="5" t="str">
        <f>VLOOKUP($A19,таксономия!$B:$N,8,0)</f>
        <v xml:space="preserve"> Dikarya</v>
      </c>
      <c r="DM19" s="5" t="str">
        <f>VLOOKUP($A19,таксономия!$B:$N,9,0)</f>
        <v xml:space="preserve"> Ascomycota</v>
      </c>
      <c r="DN19" s="5" t="str">
        <f>VLOOKUP($A19,таксономия!$B:$N,10,0)</f>
        <v xml:space="preserve"> Pezizomycotina</v>
      </c>
      <c r="DO19" s="5" t="str">
        <f>VLOOKUP($A19,таксономия!$B:$N,11,0)</f>
        <v xml:space="preserve"> Eurotiomycetes</v>
      </c>
      <c r="DP19">
        <f>VLOOKUP(A19,'PF08423'!B:I,8,0)</f>
        <v>197</v>
      </c>
    </row>
    <row r="20" spans="1:120">
      <c r="A20" t="s">
        <v>50</v>
      </c>
      <c r="CV20">
        <v>1</v>
      </c>
      <c r="DF20">
        <v>1</v>
      </c>
      <c r="DI20">
        <v>2</v>
      </c>
      <c r="DJ20" s="5" t="str">
        <f>VLOOKUP($A20,таксономия!$B:$N,2,0)</f>
        <v xml:space="preserve"> Pyrobaculum islandicum (strain DSM 4184 / JCM 9189).</v>
      </c>
      <c r="DK20" s="5" t="str">
        <f>VLOOKUP($A20,таксономия!$B:$N,7,0)</f>
        <v xml:space="preserve"> Crenarchaeota</v>
      </c>
      <c r="DL20" s="5" t="str">
        <f>VLOOKUP($A20,таксономия!$B:$N,8,0)</f>
        <v xml:space="preserve"> Thermoprotei</v>
      </c>
      <c r="DM20" s="5" t="str">
        <f>VLOOKUP($A20,таксономия!$B:$N,9,0)</f>
        <v xml:space="preserve"> Thermoproteales</v>
      </c>
      <c r="DN20" s="5" t="str">
        <f>VLOOKUP($A20,таксономия!$B:$N,10,0)</f>
        <v>Thermoproteaceae</v>
      </c>
      <c r="DO20" s="5" t="str">
        <f>VLOOKUP($A20,таксономия!$B:$N,11,0)</f>
        <v xml:space="preserve"> Pyrobaculum.</v>
      </c>
      <c r="DP20">
        <f>VLOOKUP(A20,'PF08423'!B:I,8,0)</f>
        <v>251</v>
      </c>
    </row>
    <row r="21" spans="1:120">
      <c r="A21" t="s">
        <v>52</v>
      </c>
      <c r="CV21">
        <v>1</v>
      </c>
      <c r="DI21">
        <v>1</v>
      </c>
      <c r="DJ21" s="5" t="str">
        <f>VLOOKUP($A21,таксономия!$B:$N,2,0)</f>
        <v xml:space="preserve"> Thermofilum pendens (strain Hrk 5).</v>
      </c>
      <c r="DK21" s="5" t="str">
        <f>VLOOKUP($A21,таксономия!$B:$N,7,0)</f>
        <v xml:space="preserve"> Crenarchaeota</v>
      </c>
      <c r="DL21" s="5" t="str">
        <f>VLOOKUP($A21,таксономия!$B:$N,8,0)</f>
        <v xml:space="preserve"> Thermoprotei</v>
      </c>
      <c r="DM21" s="5" t="str">
        <f>VLOOKUP($A21,таксономия!$B:$N,9,0)</f>
        <v xml:space="preserve"> Thermoproteales</v>
      </c>
      <c r="DN21" s="5" t="str">
        <f>VLOOKUP($A21,таксономия!$B:$N,10,0)</f>
        <v xml:space="preserve"> Thermofilaceae</v>
      </c>
      <c r="DO21" s="5" t="str">
        <f>VLOOKUP($A21,таксономия!$B:$N,11,0)</f>
        <v>Thermofilum.</v>
      </c>
      <c r="DP21">
        <f>VLOOKUP(A21,'PF08423'!B:I,8,0)</f>
        <v>234</v>
      </c>
    </row>
    <row r="22" spans="1:120">
      <c r="A22" t="s">
        <v>54</v>
      </c>
      <c r="CV22">
        <v>1</v>
      </c>
      <c r="DI22">
        <v>1</v>
      </c>
      <c r="DJ22" s="5" t="str">
        <f>VLOOKUP($A22,таксономия!$B:$N,2,0)</f>
        <v xml:space="preserve"> Thermofilum pendens (strain Hrk 5).</v>
      </c>
      <c r="DK22" s="5" t="str">
        <f>VLOOKUP($A22,таксономия!$B:$N,7,0)</f>
        <v xml:space="preserve"> Crenarchaeota</v>
      </c>
      <c r="DL22" s="5" t="str">
        <f>VLOOKUP($A22,таксономия!$B:$N,8,0)</f>
        <v xml:space="preserve"> Thermoprotei</v>
      </c>
      <c r="DM22" s="5" t="str">
        <f>VLOOKUP($A22,таксономия!$B:$N,9,0)</f>
        <v xml:space="preserve"> Thermoproteales</v>
      </c>
      <c r="DN22" s="5" t="str">
        <f>VLOOKUP($A22,таксономия!$B:$N,10,0)</f>
        <v xml:space="preserve"> Thermofilaceae</v>
      </c>
      <c r="DO22" s="5" t="str">
        <f>VLOOKUP($A22,таксономия!$B:$N,11,0)</f>
        <v>Thermofilum.</v>
      </c>
      <c r="DP22">
        <f>VLOOKUP(A22,'PF08423'!B:I,8,0)</f>
        <v>252</v>
      </c>
    </row>
    <row r="23" spans="1:120">
      <c r="A23" t="s">
        <v>56</v>
      </c>
      <c r="CV23">
        <v>1</v>
      </c>
      <c r="DF23">
        <v>1</v>
      </c>
      <c r="DI23">
        <v>2</v>
      </c>
      <c r="DJ23" s="5" t="str">
        <f>VLOOKUP($A23,таксономия!$B:$N,2,0)</f>
        <v xml:space="preserve"> Thermofilum pendens (strain Hrk 5).</v>
      </c>
      <c r="DK23" s="5" t="str">
        <f>VLOOKUP($A23,таксономия!$B:$N,7,0)</f>
        <v xml:space="preserve"> Crenarchaeota</v>
      </c>
      <c r="DL23" s="5" t="str">
        <f>VLOOKUP($A23,таксономия!$B:$N,8,0)</f>
        <v xml:space="preserve"> Thermoprotei</v>
      </c>
      <c r="DM23" s="5" t="str">
        <f>VLOOKUP($A23,таксономия!$B:$N,9,0)</f>
        <v xml:space="preserve"> Thermoproteales</v>
      </c>
      <c r="DN23" s="5" t="str">
        <f>VLOOKUP($A23,таксономия!$B:$N,10,0)</f>
        <v xml:space="preserve"> Thermofilaceae</v>
      </c>
      <c r="DO23" s="5" t="str">
        <f>VLOOKUP($A23,таксономия!$B:$N,11,0)</f>
        <v>Thermofilum.</v>
      </c>
      <c r="DP23">
        <f>VLOOKUP(A23,'PF08423'!B:I,8,0)</f>
        <v>249</v>
      </c>
    </row>
    <row r="24" spans="1:120">
      <c r="A24" t="s">
        <v>58</v>
      </c>
      <c r="CV24">
        <v>1</v>
      </c>
      <c r="DI24">
        <v>1</v>
      </c>
      <c r="DJ24" s="5" t="str">
        <f>VLOOKUP($A24,таксономия!$B:$N,2,0)</f>
        <v xml:space="preserve"> Drosophila melanogaster (Fruit fly).</v>
      </c>
      <c r="DK24" s="5" t="str">
        <f>VLOOKUP($A24,таксономия!$B:$N,7,0)</f>
        <v xml:space="preserve"> Metazoa</v>
      </c>
      <c r="DL24" s="5" t="str">
        <f>VLOOKUP($A24,таксономия!$B:$N,8,0)</f>
        <v xml:space="preserve"> Ecdysozoa</v>
      </c>
      <c r="DM24" s="5" t="str">
        <f>VLOOKUP($A24,таксономия!$B:$N,9,0)</f>
        <v xml:space="preserve"> Arthropoda</v>
      </c>
      <c r="DN24" s="5" t="str">
        <f>VLOOKUP($A24,таксономия!$B:$N,10,0)</f>
        <v xml:space="preserve"> Hexapoda</v>
      </c>
      <c r="DO24" s="5" t="str">
        <f>VLOOKUP($A24,таксономия!$B:$N,11,0)</f>
        <v xml:space="preserve"> Insecta</v>
      </c>
      <c r="DP24">
        <f>VLOOKUP(A24,'PF08423'!B:I,8,0)</f>
        <v>185</v>
      </c>
    </row>
    <row r="25" spans="1:120">
      <c r="A25" t="s">
        <v>60</v>
      </c>
      <c r="CV25">
        <v>1</v>
      </c>
      <c r="DF25">
        <v>1</v>
      </c>
      <c r="DI25">
        <v>2</v>
      </c>
      <c r="DJ25" s="5" t="str">
        <f>VLOOKUP($A25,таксономия!$B:$N,2,0)</f>
        <v xml:space="preserve"> Hyperthermus butylicus (strain DSM 5456 / JCM 9403).</v>
      </c>
      <c r="DK25" s="5" t="str">
        <f>VLOOKUP($A25,таксономия!$B:$N,7,0)</f>
        <v xml:space="preserve"> Crenarchaeota</v>
      </c>
      <c r="DL25" s="5" t="str">
        <f>VLOOKUP($A25,таксономия!$B:$N,8,0)</f>
        <v xml:space="preserve"> Thermoprotei</v>
      </c>
      <c r="DM25" s="5" t="str">
        <f>VLOOKUP($A25,таксономия!$B:$N,9,0)</f>
        <v xml:space="preserve"> Desulfurococcales</v>
      </c>
      <c r="DN25" s="5" t="str">
        <f>VLOOKUP($A25,таксономия!$B:$N,10,0)</f>
        <v>Pyrodictiaceae</v>
      </c>
      <c r="DO25" s="5" t="str">
        <f>VLOOKUP($A25,таксономия!$B:$N,11,0)</f>
        <v xml:space="preserve"> Hyperthermus.</v>
      </c>
      <c r="DP25">
        <f>VLOOKUP(A25,'PF08423'!B:I,8,0)</f>
        <v>258</v>
      </c>
    </row>
    <row r="26" spans="1:120">
      <c r="A26" t="s">
        <v>62</v>
      </c>
      <c r="CV26">
        <v>1</v>
      </c>
      <c r="DI26">
        <v>1</v>
      </c>
      <c r="DJ26" s="5" t="str">
        <f>VLOOKUP($A26,таксономия!$B:$N,2,0)</f>
        <v xml:space="preserve"> Trichomonas vaginalis.</v>
      </c>
      <c r="DK26" s="5" t="str">
        <f>VLOOKUP($A26,таксономия!$B:$N,7,0)</f>
        <v xml:space="preserve"> Parabasalia</v>
      </c>
      <c r="DL26" s="5" t="str">
        <f>VLOOKUP($A26,таксономия!$B:$N,8,0)</f>
        <v xml:space="preserve"> Trichomonadida</v>
      </c>
      <c r="DM26" s="5" t="str">
        <f>VLOOKUP($A26,таксономия!$B:$N,9,0)</f>
        <v xml:space="preserve"> Trichomonadidae</v>
      </c>
      <c r="DN26" s="5" t="str">
        <f>VLOOKUP($A26,таксономия!$B:$N,10,0)</f>
        <v xml:space="preserve"> Trichomonas.</v>
      </c>
      <c r="DO26" s="5">
        <f>VLOOKUP($A26,таксономия!$B:$N,11,0)</f>
        <v>0</v>
      </c>
      <c r="DP26">
        <f>VLOOKUP(A26,'PF08423'!B:I,8,0)</f>
        <v>153</v>
      </c>
    </row>
    <row r="27" spans="1:120">
      <c r="A27" t="s">
        <v>64</v>
      </c>
      <c r="CV27">
        <v>1</v>
      </c>
      <c r="DF27">
        <v>1</v>
      </c>
      <c r="DI27">
        <v>2</v>
      </c>
      <c r="DJ27" s="5" t="str">
        <f>VLOOKUP($A27,таксономия!$B:$N,2,0)</f>
        <v xml:space="preserve"> Trichomonas vaginalis.</v>
      </c>
      <c r="DK27" s="5" t="str">
        <f>VLOOKUP($A27,таксономия!$B:$N,7,0)</f>
        <v xml:space="preserve"> Parabasalia</v>
      </c>
      <c r="DL27" s="5" t="str">
        <f>VLOOKUP($A27,таксономия!$B:$N,8,0)</f>
        <v xml:space="preserve"> Trichomonadida</v>
      </c>
      <c r="DM27" s="5" t="str">
        <f>VLOOKUP($A27,таксономия!$B:$N,9,0)</f>
        <v xml:space="preserve"> Trichomonadidae</v>
      </c>
      <c r="DN27" s="5" t="str">
        <f>VLOOKUP($A27,таксономия!$B:$N,10,0)</f>
        <v xml:space="preserve"> Trichomonas.</v>
      </c>
      <c r="DO27" s="5">
        <f>VLOOKUP($A27,таксономия!$B:$N,11,0)</f>
        <v>0</v>
      </c>
      <c r="DP27">
        <f>VLOOKUP(A27,'PF08423'!B:I,8,0)</f>
        <v>41</v>
      </c>
    </row>
    <row r="28" spans="1:120">
      <c r="A28" t="s">
        <v>66</v>
      </c>
      <c r="CV28">
        <v>1</v>
      </c>
      <c r="DF28">
        <v>1</v>
      </c>
      <c r="DI28">
        <v>2</v>
      </c>
      <c r="DJ28" s="5" t="str">
        <f>VLOOKUP($A28,таксономия!$B:$N,2,0)</f>
        <v xml:space="preserve"> Trichomonas vaginalis.</v>
      </c>
      <c r="DK28" s="5" t="str">
        <f>VLOOKUP($A28,таксономия!$B:$N,7,0)</f>
        <v xml:space="preserve"> Parabasalia</v>
      </c>
      <c r="DL28" s="5" t="str">
        <f>VLOOKUP($A28,таксономия!$B:$N,8,0)</f>
        <v xml:space="preserve"> Trichomonadida</v>
      </c>
      <c r="DM28" s="5" t="str">
        <f>VLOOKUP($A28,таксономия!$B:$N,9,0)</f>
        <v xml:space="preserve"> Trichomonadidae</v>
      </c>
      <c r="DN28" s="5" t="str">
        <f>VLOOKUP($A28,таксономия!$B:$N,10,0)</f>
        <v xml:space="preserve"> Trichomonas.</v>
      </c>
      <c r="DO28" s="5">
        <f>VLOOKUP($A28,таксономия!$B:$N,11,0)</f>
        <v>0</v>
      </c>
      <c r="DP28">
        <f>VLOOKUP(A28,'PF08423'!B:I,8,0)</f>
        <v>256</v>
      </c>
    </row>
    <row r="29" spans="1:120">
      <c r="A29" t="s">
        <v>68</v>
      </c>
      <c r="CV29">
        <v>1</v>
      </c>
      <c r="DF29">
        <v>1</v>
      </c>
      <c r="DI29">
        <v>2</v>
      </c>
      <c r="DJ29" s="5" t="str">
        <f>VLOOKUP($A29,таксономия!$B:$N,2,0)</f>
        <v xml:space="preserve"> Trichomonas vaginalis.</v>
      </c>
      <c r="DK29" s="5" t="str">
        <f>VLOOKUP($A29,таксономия!$B:$N,7,0)</f>
        <v xml:space="preserve"> Parabasalia</v>
      </c>
      <c r="DL29" s="5" t="str">
        <f>VLOOKUP($A29,таксономия!$B:$N,8,0)</f>
        <v xml:space="preserve"> Trichomonadida</v>
      </c>
      <c r="DM29" s="5" t="str">
        <f>VLOOKUP($A29,таксономия!$B:$N,9,0)</f>
        <v xml:space="preserve"> Trichomonadidae</v>
      </c>
      <c r="DN29" s="5" t="str">
        <f>VLOOKUP($A29,таксономия!$B:$N,10,0)</f>
        <v xml:space="preserve"> Trichomonas.</v>
      </c>
      <c r="DO29" s="5">
        <f>VLOOKUP($A29,таксономия!$B:$N,11,0)</f>
        <v>0</v>
      </c>
      <c r="DP29">
        <f>VLOOKUP(A29,'PF08423'!B:I,8,0)</f>
        <v>254</v>
      </c>
    </row>
    <row r="30" spans="1:120">
      <c r="A30" t="s">
        <v>70</v>
      </c>
      <c r="CV30">
        <v>1</v>
      </c>
      <c r="DI30">
        <v>1</v>
      </c>
      <c r="DJ30" s="5" t="str">
        <f>VLOOKUP($A30,таксономия!$B:$N,2,0)</f>
        <v xml:space="preserve"> Trichomonas vaginalis.</v>
      </c>
      <c r="DK30" s="5" t="str">
        <f>VLOOKUP($A30,таксономия!$B:$N,7,0)</f>
        <v xml:space="preserve"> Parabasalia</v>
      </c>
      <c r="DL30" s="5" t="str">
        <f>VLOOKUP($A30,таксономия!$B:$N,8,0)</f>
        <v xml:space="preserve"> Trichomonadida</v>
      </c>
      <c r="DM30" s="5" t="str">
        <f>VLOOKUP($A30,таксономия!$B:$N,9,0)</f>
        <v xml:space="preserve"> Trichomonadidae</v>
      </c>
      <c r="DN30" s="5" t="str">
        <f>VLOOKUP($A30,таксономия!$B:$N,10,0)</f>
        <v xml:space="preserve"> Trichomonas.</v>
      </c>
      <c r="DO30" s="5">
        <f>VLOOKUP($A30,таксономия!$B:$N,11,0)</f>
        <v>0</v>
      </c>
      <c r="DP30">
        <f>VLOOKUP(A30,'PF08423'!B:I,8,0)</f>
        <v>212</v>
      </c>
    </row>
    <row r="31" spans="1:120">
      <c r="A31" t="s">
        <v>72</v>
      </c>
      <c r="CV31">
        <v>1</v>
      </c>
      <c r="DF31">
        <v>1</v>
      </c>
      <c r="DI31">
        <v>2</v>
      </c>
      <c r="DJ31" s="5" t="str">
        <f>VLOOKUP($A31,таксономия!$B:$N,2,0)</f>
        <v xml:space="preserve"> Aspergillus niger (strain CBS 513.88 / FGSC A1513).</v>
      </c>
      <c r="DK31" s="5" t="str">
        <f>VLOOKUP($A31,таксономия!$B:$N,7,0)</f>
        <v xml:space="preserve"> Fungi</v>
      </c>
      <c r="DL31" s="5" t="str">
        <f>VLOOKUP($A31,таксономия!$B:$N,8,0)</f>
        <v xml:space="preserve"> Dikarya</v>
      </c>
      <c r="DM31" s="5" t="str">
        <f>VLOOKUP($A31,таксономия!$B:$N,9,0)</f>
        <v xml:space="preserve"> Ascomycota</v>
      </c>
      <c r="DN31" s="5" t="str">
        <f>VLOOKUP($A31,таксономия!$B:$N,10,0)</f>
        <v xml:space="preserve"> Pezizomycotina</v>
      </c>
      <c r="DO31" s="5" t="str">
        <f>VLOOKUP($A31,таксономия!$B:$N,11,0)</f>
        <v xml:space="preserve"> Eurotiomycetes</v>
      </c>
      <c r="DP31">
        <f>VLOOKUP(A31,'PF08423'!B:I,8,0)</f>
        <v>258</v>
      </c>
    </row>
    <row r="32" spans="1:120">
      <c r="A32" t="s">
        <v>74</v>
      </c>
      <c r="CV32">
        <v>1</v>
      </c>
      <c r="DI32">
        <v>1</v>
      </c>
      <c r="DJ32" s="5" t="str">
        <f>VLOOKUP($A32,таксономия!$B:$N,2,0)</f>
        <v xml:space="preserve"> Aspergillus niger (strain CBS 513.88 / FGSC A1513).</v>
      </c>
      <c r="DK32" s="5" t="str">
        <f>VLOOKUP($A32,таксономия!$B:$N,7,0)</f>
        <v xml:space="preserve"> Fungi</v>
      </c>
      <c r="DL32" s="5" t="str">
        <f>VLOOKUP($A32,таксономия!$B:$N,8,0)</f>
        <v xml:space="preserve"> Dikarya</v>
      </c>
      <c r="DM32" s="5" t="str">
        <f>VLOOKUP($A32,таксономия!$B:$N,9,0)</f>
        <v xml:space="preserve"> Ascomycota</v>
      </c>
      <c r="DN32" s="5" t="str">
        <f>VLOOKUP($A32,таксономия!$B:$N,10,0)</f>
        <v xml:space="preserve"> Pezizomycotina</v>
      </c>
      <c r="DO32" s="5" t="str">
        <f>VLOOKUP($A32,таксономия!$B:$N,11,0)</f>
        <v xml:space="preserve"> Eurotiomycetes</v>
      </c>
      <c r="DP32">
        <f>VLOOKUP(A32,'PF08423'!B:I,8,0)</f>
        <v>209</v>
      </c>
    </row>
    <row r="33" spans="1:120">
      <c r="A33" t="s">
        <v>76</v>
      </c>
      <c r="CV33">
        <v>1</v>
      </c>
      <c r="DI33">
        <v>1</v>
      </c>
      <c r="DJ33" s="5" t="str">
        <f>VLOOKUP($A33,таксономия!$B:$N,2,0)</f>
        <v xml:space="preserve"> Aspergillus niger (strain CBS 513.88 / FGSC A1513).</v>
      </c>
      <c r="DK33" s="5" t="str">
        <f>VLOOKUP($A33,таксономия!$B:$N,7,0)</f>
        <v xml:space="preserve"> Fungi</v>
      </c>
      <c r="DL33" s="5" t="str">
        <f>VLOOKUP($A33,таксономия!$B:$N,8,0)</f>
        <v xml:space="preserve"> Dikarya</v>
      </c>
      <c r="DM33" s="5" t="str">
        <f>VLOOKUP($A33,таксономия!$B:$N,9,0)</f>
        <v xml:space="preserve"> Ascomycota</v>
      </c>
      <c r="DN33" s="5" t="str">
        <f>VLOOKUP($A33,таксономия!$B:$N,10,0)</f>
        <v xml:space="preserve"> Pezizomycotina</v>
      </c>
      <c r="DO33" s="5" t="str">
        <f>VLOOKUP($A33,таксономия!$B:$N,11,0)</f>
        <v xml:space="preserve"> Eurotiomycetes</v>
      </c>
      <c r="DP33">
        <f>VLOOKUP(A33,'PF08423'!B:I,8,0)</f>
        <v>257</v>
      </c>
    </row>
    <row r="34" spans="1:120">
      <c r="A34" t="s">
        <v>4357</v>
      </c>
      <c r="CV34">
        <v>1</v>
      </c>
      <c r="DF34">
        <v>1</v>
      </c>
      <c r="DI34">
        <v>2</v>
      </c>
      <c r="DJ34" s="5" t="str">
        <f>VLOOKUP($A34,таксономия!$B:$N,2,0)</f>
        <v xml:space="preserve"> Methanocorpusculum labreanum (strain ATCC 43576 / DSM 4855 / Z).</v>
      </c>
      <c r="DK34" s="5" t="str">
        <f>VLOOKUP($A34,таксономия!$B:$N,7,0)</f>
        <v xml:space="preserve"> Euryarchaeota</v>
      </c>
      <c r="DL34" s="5" t="str">
        <f>VLOOKUP($A34,таксономия!$B:$N,8,0)</f>
        <v xml:space="preserve"> Methanomicrobia</v>
      </c>
      <c r="DM34" s="5" t="str">
        <f>VLOOKUP($A34,таксономия!$B:$N,9,0)</f>
        <v xml:space="preserve"> Methanomicrobiales</v>
      </c>
      <c r="DN34" s="5" t="str">
        <f>VLOOKUP($A34,таксономия!$B:$N,10,0)</f>
        <v>Methanocorpusculaceae</v>
      </c>
      <c r="DO34" s="5" t="str">
        <f>VLOOKUP($A34,таксономия!$B:$N,11,0)</f>
        <v xml:space="preserve"> Methanocorpusculum.</v>
      </c>
      <c r="DP34">
        <f>VLOOKUP(A34,'PF08423'!B:I,8,0)</f>
        <v>267</v>
      </c>
    </row>
    <row r="35" spans="1:120">
      <c r="A35" t="s">
        <v>78</v>
      </c>
      <c r="CV35">
        <v>1</v>
      </c>
      <c r="DI35">
        <v>1</v>
      </c>
      <c r="DJ35" s="5" t="str">
        <f>VLOOKUP($A35,таксономия!$B:$N,2,0)</f>
        <v xml:space="preserve"> Methanocorpusculum labreanum (strain ATCC 43576 / DSM 4855 / Z).</v>
      </c>
      <c r="DK35" s="5" t="str">
        <f>VLOOKUP($A35,таксономия!$B:$N,7,0)</f>
        <v xml:space="preserve"> Euryarchaeota</v>
      </c>
      <c r="DL35" s="5" t="str">
        <f>VLOOKUP($A35,таксономия!$B:$N,8,0)</f>
        <v xml:space="preserve"> Methanomicrobia</v>
      </c>
      <c r="DM35" s="5" t="str">
        <f>VLOOKUP($A35,таксономия!$B:$N,9,0)</f>
        <v xml:space="preserve"> Methanomicrobiales</v>
      </c>
      <c r="DN35" s="5" t="str">
        <f>VLOOKUP($A35,таксономия!$B:$N,10,0)</f>
        <v>Methanocorpusculaceae</v>
      </c>
      <c r="DO35" s="5" t="str">
        <f>VLOOKUP($A35,таксономия!$B:$N,11,0)</f>
        <v xml:space="preserve"> Methanocorpusculum.</v>
      </c>
      <c r="DP35">
        <f>VLOOKUP(A35,'PF08423'!B:I,8,0)</f>
        <v>223</v>
      </c>
    </row>
    <row r="36" spans="1:120">
      <c r="A36" t="s">
        <v>80</v>
      </c>
      <c r="CV36">
        <v>1</v>
      </c>
      <c r="DI36">
        <v>1</v>
      </c>
      <c r="DJ36" s="5" t="str">
        <f>VLOOKUP($A36,таксономия!$B:$N,2,0)</f>
        <v xml:space="preserve"> Oryza sativa subsp. indica (Rice).</v>
      </c>
      <c r="DK36" s="5" t="str">
        <f>VLOOKUP($A36,таксономия!$B:$N,7,0)</f>
        <v xml:space="preserve"> Viridiplantae</v>
      </c>
      <c r="DL36" s="5" t="str">
        <f>VLOOKUP($A36,таксономия!$B:$N,8,0)</f>
        <v xml:space="preserve"> Streptophyta</v>
      </c>
      <c r="DM36" s="5" t="str">
        <f>VLOOKUP($A36,таксономия!$B:$N,9,0)</f>
        <v xml:space="preserve"> Embryophyta</v>
      </c>
      <c r="DN36" s="5" t="str">
        <f>VLOOKUP($A36,таксономия!$B:$N,10,0)</f>
        <v xml:space="preserve"> Tracheophyta</v>
      </c>
      <c r="DO36" s="5" t="str">
        <f>VLOOKUP($A36,таксономия!$B:$N,11,0)</f>
        <v>Spermatophyta</v>
      </c>
      <c r="DP36">
        <f>VLOOKUP(A36,'PF08423'!B:I,8,0)</f>
        <v>251</v>
      </c>
    </row>
    <row r="37" spans="1:120">
      <c r="A37" t="s">
        <v>82</v>
      </c>
      <c r="CV37">
        <v>1</v>
      </c>
      <c r="DI37">
        <v>1</v>
      </c>
      <c r="DJ37" s="5" t="str">
        <f>VLOOKUP($A37,таксономия!$B:$N,2,0)</f>
        <v xml:space="preserve"> Oryza sativa subsp. indica (Rice).</v>
      </c>
      <c r="DK37" s="5" t="str">
        <f>VLOOKUP($A37,таксономия!$B:$N,7,0)</f>
        <v xml:space="preserve"> Viridiplantae</v>
      </c>
      <c r="DL37" s="5" t="str">
        <f>VLOOKUP($A37,таксономия!$B:$N,8,0)</f>
        <v xml:space="preserve"> Streptophyta</v>
      </c>
      <c r="DM37" s="5" t="str">
        <f>VLOOKUP($A37,таксономия!$B:$N,9,0)</f>
        <v xml:space="preserve"> Embryophyta</v>
      </c>
      <c r="DN37" s="5" t="str">
        <f>VLOOKUP($A37,таксономия!$B:$N,10,0)</f>
        <v xml:space="preserve"> Tracheophyta</v>
      </c>
      <c r="DO37" s="5" t="str">
        <f>VLOOKUP($A37,таксономия!$B:$N,11,0)</f>
        <v>Spermatophyta</v>
      </c>
      <c r="DP37">
        <f>VLOOKUP(A37,'PF08423'!B:I,8,0)</f>
        <v>233</v>
      </c>
    </row>
    <row r="38" spans="1:120">
      <c r="A38" t="s">
        <v>84</v>
      </c>
      <c r="CV38">
        <v>2</v>
      </c>
      <c r="DF38">
        <v>1</v>
      </c>
      <c r="DI38">
        <v>3</v>
      </c>
      <c r="DJ38" s="5" t="str">
        <f>VLOOKUP($A38,таксономия!$B:$N,2,0)</f>
        <v xml:space="preserve"> Oryza sativa subsp. indica (Rice).</v>
      </c>
      <c r="DK38" s="5" t="str">
        <f>VLOOKUP($A38,таксономия!$B:$N,7,0)</f>
        <v xml:space="preserve"> Viridiplantae</v>
      </c>
      <c r="DL38" s="5" t="str">
        <f>VLOOKUP($A38,таксономия!$B:$N,8,0)</f>
        <v xml:space="preserve"> Streptophyta</v>
      </c>
      <c r="DM38" s="5" t="str">
        <f>VLOOKUP($A38,таксономия!$B:$N,9,0)</f>
        <v xml:space="preserve"> Embryophyta</v>
      </c>
      <c r="DN38" s="5" t="str">
        <f>VLOOKUP($A38,таксономия!$B:$N,10,0)</f>
        <v xml:space="preserve"> Tracheophyta</v>
      </c>
      <c r="DO38" s="5" t="str">
        <f>VLOOKUP($A38,таксономия!$B:$N,11,0)</f>
        <v>Spermatophyta</v>
      </c>
      <c r="DP38">
        <f>VLOOKUP(A38,'PF08423'!B:I,8,0)</f>
        <v>65</v>
      </c>
    </row>
    <row r="39" spans="1:120">
      <c r="A39" t="s">
        <v>86</v>
      </c>
      <c r="CV39">
        <v>2</v>
      </c>
      <c r="DF39">
        <v>1</v>
      </c>
      <c r="DI39">
        <v>3</v>
      </c>
      <c r="DJ39" s="5" t="str">
        <f>VLOOKUP($A39,таксономия!$B:$N,2,0)</f>
        <v xml:space="preserve"> Oryza sativa subsp. indica (Rice).</v>
      </c>
      <c r="DK39" s="5" t="str">
        <f>VLOOKUP($A39,таксономия!$B:$N,7,0)</f>
        <v xml:space="preserve"> Viridiplantae</v>
      </c>
      <c r="DL39" s="5" t="str">
        <f>VLOOKUP($A39,таксономия!$B:$N,8,0)</f>
        <v xml:space="preserve"> Streptophyta</v>
      </c>
      <c r="DM39" s="5" t="str">
        <f>VLOOKUP($A39,таксономия!$B:$N,9,0)</f>
        <v xml:space="preserve"> Embryophyta</v>
      </c>
      <c r="DN39" s="5" t="str">
        <f>VLOOKUP($A39,таксономия!$B:$N,10,0)</f>
        <v xml:space="preserve"> Tracheophyta</v>
      </c>
      <c r="DO39" s="5" t="str">
        <f>VLOOKUP($A39,таксономия!$B:$N,11,0)</f>
        <v>Spermatophyta</v>
      </c>
      <c r="DP39">
        <f>VLOOKUP(A39,'PF08423'!B:I,8,0)</f>
        <v>98</v>
      </c>
    </row>
    <row r="40" spans="1:120">
      <c r="A40" t="s">
        <v>88</v>
      </c>
      <c r="CV40">
        <v>1</v>
      </c>
      <c r="DF40">
        <v>1</v>
      </c>
      <c r="DI40">
        <v>2</v>
      </c>
      <c r="DJ40" s="5" t="str">
        <f>VLOOKUP($A40,таксономия!$B:$N,2,0)</f>
        <v xml:space="preserve"> Oryza sativa subsp. japonica (Rice).</v>
      </c>
      <c r="DK40" s="5" t="str">
        <f>VLOOKUP($A40,таксономия!$B:$N,7,0)</f>
        <v xml:space="preserve"> Viridiplantae</v>
      </c>
      <c r="DL40" s="5" t="str">
        <f>VLOOKUP($A40,таксономия!$B:$N,8,0)</f>
        <v xml:space="preserve"> Streptophyta</v>
      </c>
      <c r="DM40" s="5" t="str">
        <f>VLOOKUP($A40,таксономия!$B:$N,9,0)</f>
        <v xml:space="preserve"> Embryophyta</v>
      </c>
      <c r="DN40" s="5" t="str">
        <f>VLOOKUP($A40,таксономия!$B:$N,10,0)</f>
        <v xml:space="preserve"> Tracheophyta</v>
      </c>
      <c r="DO40" s="5" t="str">
        <f>VLOOKUP($A40,таксономия!$B:$N,11,0)</f>
        <v>Spermatophyta</v>
      </c>
      <c r="DP40">
        <f>VLOOKUP(A40,'PF08423'!B:I,8,0)</f>
        <v>253</v>
      </c>
    </row>
    <row r="41" spans="1:120">
      <c r="A41" t="s">
        <v>4369</v>
      </c>
      <c r="CV41">
        <v>1</v>
      </c>
      <c r="DF41">
        <v>1</v>
      </c>
      <c r="DI41">
        <v>2</v>
      </c>
      <c r="DJ41" s="5" t="str">
        <f>VLOOKUP($A41,таксономия!$B:$N,2,0)</f>
        <v xml:space="preserve"> Methanoculleus marisnigri (strain ATCC 35101 / DSM 1498 / JR1).</v>
      </c>
      <c r="DK41" s="5" t="str">
        <f>VLOOKUP($A41,таксономия!$B:$N,7,0)</f>
        <v xml:space="preserve"> Euryarchaeota</v>
      </c>
      <c r="DL41" s="5" t="str">
        <f>VLOOKUP($A41,таксономия!$B:$N,8,0)</f>
        <v xml:space="preserve"> Methanomicrobia</v>
      </c>
      <c r="DM41" s="5" t="str">
        <f>VLOOKUP($A41,таксономия!$B:$N,9,0)</f>
        <v xml:space="preserve"> Methanomicrobiales</v>
      </c>
      <c r="DN41" s="5" t="str">
        <f>VLOOKUP($A41,таксономия!$B:$N,10,0)</f>
        <v>Methanomicrobiaceae</v>
      </c>
      <c r="DO41" s="5" t="str">
        <f>VLOOKUP($A41,таксономия!$B:$N,11,0)</f>
        <v xml:space="preserve"> Methanoculleus.</v>
      </c>
      <c r="DP41">
        <f>VLOOKUP(A41,'PF08423'!B:I,8,0)</f>
        <v>261</v>
      </c>
    </row>
    <row r="42" spans="1:120">
      <c r="A42" t="s">
        <v>4443</v>
      </c>
      <c r="CV42">
        <v>1</v>
      </c>
      <c r="DI42">
        <v>1</v>
      </c>
      <c r="DJ42" s="5" t="str">
        <f>VLOOKUP($A42,таксономия!$B:$N,2,0)</f>
        <v xml:space="preserve"> Methanoculleus marisnigri (strain ATCC 35101 / DSM 1498 / JR1).</v>
      </c>
      <c r="DK42" s="5" t="str">
        <f>VLOOKUP($A42,таксономия!$B:$N,7,0)</f>
        <v xml:space="preserve"> Euryarchaeota</v>
      </c>
      <c r="DL42" s="5" t="str">
        <f>VLOOKUP($A42,таксономия!$B:$N,8,0)</f>
        <v xml:space="preserve"> Methanomicrobia</v>
      </c>
      <c r="DM42" s="5" t="str">
        <f>VLOOKUP($A42,таксономия!$B:$N,9,0)</f>
        <v xml:space="preserve"> Methanomicrobiales</v>
      </c>
      <c r="DN42" s="5" t="str">
        <f>VLOOKUP($A42,таксономия!$B:$N,10,0)</f>
        <v>Methanomicrobiaceae</v>
      </c>
      <c r="DO42" s="5" t="str">
        <f>VLOOKUP($A42,таксономия!$B:$N,11,0)</f>
        <v xml:space="preserve"> Methanoculleus.</v>
      </c>
      <c r="DP42">
        <f>VLOOKUP(A42,'PF08423'!B:I,8,0)</f>
        <v>224</v>
      </c>
    </row>
    <row r="43" spans="1:120">
      <c r="A43" t="s">
        <v>90</v>
      </c>
      <c r="CV43">
        <v>1</v>
      </c>
      <c r="DF43">
        <v>1</v>
      </c>
      <c r="DI43">
        <v>2</v>
      </c>
      <c r="DJ43" s="5" t="str">
        <f>VLOOKUP($A43,таксономия!$B:$N,2,0)</f>
        <v xml:space="preserve"> Staphylothermus marinus (strain ATCC 43588 / DSM 3639 / F1).</v>
      </c>
      <c r="DK43" s="5" t="str">
        <f>VLOOKUP($A43,таксономия!$B:$N,7,0)</f>
        <v xml:space="preserve"> Crenarchaeota</v>
      </c>
      <c r="DL43" s="5" t="str">
        <f>VLOOKUP($A43,таксономия!$B:$N,8,0)</f>
        <v xml:space="preserve"> Thermoprotei</v>
      </c>
      <c r="DM43" s="5" t="str">
        <f>VLOOKUP($A43,таксономия!$B:$N,9,0)</f>
        <v xml:space="preserve"> Desulfurococcales</v>
      </c>
      <c r="DN43" s="5" t="str">
        <f>VLOOKUP($A43,таксономия!$B:$N,10,0)</f>
        <v>Desulfurococcaceae</v>
      </c>
      <c r="DO43" s="5" t="str">
        <f>VLOOKUP($A43,таксономия!$B:$N,11,0)</f>
        <v xml:space="preserve"> Staphylothermus.</v>
      </c>
      <c r="DP43">
        <f>VLOOKUP(A43,'PF08423'!B:I,8,0)</f>
        <v>253</v>
      </c>
    </row>
    <row r="44" spans="1:120">
      <c r="A44" t="s">
        <v>92</v>
      </c>
      <c r="CV44">
        <v>1</v>
      </c>
      <c r="DF44">
        <v>1</v>
      </c>
      <c r="DI44">
        <v>2</v>
      </c>
      <c r="DJ44" s="5" t="str">
        <f>VLOOKUP($A44,таксономия!$B:$N,2,0)</f>
        <v xml:space="preserve"> Pneumocystis carinii.</v>
      </c>
      <c r="DK44" s="5" t="str">
        <f>VLOOKUP($A44,таксономия!$B:$N,7,0)</f>
        <v xml:space="preserve"> Fungi</v>
      </c>
      <c r="DL44" s="5" t="str">
        <f>VLOOKUP($A44,таксономия!$B:$N,8,0)</f>
        <v xml:space="preserve"> Dikarya</v>
      </c>
      <c r="DM44" s="5" t="str">
        <f>VLOOKUP($A44,таксономия!$B:$N,9,0)</f>
        <v xml:space="preserve"> Ascomycota</v>
      </c>
      <c r="DN44" s="5" t="str">
        <f>VLOOKUP($A44,таксономия!$B:$N,10,0)</f>
        <v xml:space="preserve"> Taphrinomycotina</v>
      </c>
      <c r="DO44" s="5" t="str">
        <f>VLOOKUP($A44,таксономия!$B:$N,11,0)</f>
        <v>Pneumocystidomycetes</v>
      </c>
      <c r="DP44">
        <f>VLOOKUP(A44,'PF08423'!B:I,8,0)</f>
        <v>257</v>
      </c>
    </row>
    <row r="45" spans="1:120">
      <c r="A45" t="s">
        <v>94</v>
      </c>
      <c r="CV45">
        <v>1</v>
      </c>
      <c r="DF45">
        <v>1</v>
      </c>
      <c r="DI45">
        <v>2</v>
      </c>
      <c r="DJ45" s="5" t="str">
        <f>VLOOKUP($A45,таксономия!$B:$N,2,0)</f>
        <v xml:space="preserve"> Pneumocystis murina.</v>
      </c>
      <c r="DK45" s="5" t="str">
        <f>VLOOKUP($A45,таксономия!$B:$N,7,0)</f>
        <v xml:space="preserve"> Fungi</v>
      </c>
      <c r="DL45" s="5" t="str">
        <f>VLOOKUP($A45,таксономия!$B:$N,8,0)</f>
        <v xml:space="preserve"> Dikarya</v>
      </c>
      <c r="DM45" s="5" t="str">
        <f>VLOOKUP($A45,таксономия!$B:$N,9,0)</f>
        <v xml:space="preserve"> Ascomycota</v>
      </c>
      <c r="DN45" s="5" t="str">
        <f>VLOOKUP($A45,таксономия!$B:$N,10,0)</f>
        <v xml:space="preserve"> Taphrinomycotina</v>
      </c>
      <c r="DO45" s="5" t="str">
        <f>VLOOKUP($A45,таксономия!$B:$N,11,0)</f>
        <v>Pneumocystidomycetes</v>
      </c>
      <c r="DP45">
        <f>VLOOKUP(A45,'PF08423'!B:I,8,0)</f>
        <v>257</v>
      </c>
    </row>
    <row r="46" spans="1:120">
      <c r="A46" t="s">
        <v>96</v>
      </c>
      <c r="BV46">
        <v>1</v>
      </c>
      <c r="CV46">
        <v>1</v>
      </c>
      <c r="DI46">
        <v>2</v>
      </c>
      <c r="DJ46" s="5" t="e">
        <f>VLOOKUP($A46,таксономия!$B:$N,2,0)</f>
        <v>#N/A</v>
      </c>
      <c r="DK46" s="5" t="e">
        <f>VLOOKUP($A46,таксономия!$B:$N,7,0)</f>
        <v>#N/A</v>
      </c>
      <c r="DL46" s="5" t="e">
        <f>VLOOKUP($A46,таксономия!$B:$N,8,0)</f>
        <v>#N/A</v>
      </c>
      <c r="DM46" s="5" t="e">
        <f>VLOOKUP($A46,таксономия!$B:$N,9,0)</f>
        <v>#N/A</v>
      </c>
      <c r="DN46" s="5" t="e">
        <f>VLOOKUP($A46,таксономия!$B:$N,10,0)</f>
        <v>#N/A</v>
      </c>
      <c r="DO46" s="5" t="e">
        <f>VLOOKUP($A46,таксономия!$B:$N,11,0)</f>
        <v>#N/A</v>
      </c>
      <c r="DP46">
        <f>VLOOKUP(A46,'PF08423'!B:I,8,0)</f>
        <v>113</v>
      </c>
    </row>
    <row r="47" spans="1:120">
      <c r="A47" t="s">
        <v>99</v>
      </c>
      <c r="CV47">
        <v>1</v>
      </c>
      <c r="DI47">
        <v>1</v>
      </c>
      <c r="DJ47" s="5" t="str">
        <f>VLOOKUP($A47,таксономия!$B:$N,2,0)</f>
        <v xml:space="preserve"> Cryptosporidium parvum (strain Iowa II).</v>
      </c>
      <c r="DK47" s="5" t="str">
        <f>VLOOKUP($A47,таксономия!$B:$N,7,0)</f>
        <v xml:space="preserve"> Alveolata</v>
      </c>
      <c r="DL47" s="5" t="str">
        <f>VLOOKUP($A47,таксономия!$B:$N,8,0)</f>
        <v xml:space="preserve"> Apicomplexa</v>
      </c>
      <c r="DM47" s="5" t="str">
        <f>VLOOKUP($A47,таксономия!$B:$N,9,0)</f>
        <v xml:space="preserve"> Conoidasida</v>
      </c>
      <c r="DN47" s="5" t="str">
        <f>VLOOKUP($A47,таксономия!$B:$N,10,0)</f>
        <v xml:space="preserve"> Coccidia</v>
      </c>
      <c r="DO47" s="5" t="str">
        <f>VLOOKUP($A47,таксономия!$B:$N,11,0)</f>
        <v>Eucoccidiorida</v>
      </c>
      <c r="DP47">
        <f>VLOOKUP(A47,'PF08423'!B:I,8,0)</f>
        <v>129</v>
      </c>
    </row>
    <row r="48" spans="1:120">
      <c r="A48" t="s">
        <v>101</v>
      </c>
      <c r="CV48">
        <v>1</v>
      </c>
      <c r="DI48">
        <v>1</v>
      </c>
      <c r="DJ48" s="5" t="e">
        <f>VLOOKUP($A48,таксономия!$B:$N,2,0)</f>
        <v>#N/A</v>
      </c>
      <c r="DK48" s="5" t="e">
        <f>VLOOKUP($A48,таксономия!$B:$N,7,0)</f>
        <v>#N/A</v>
      </c>
      <c r="DL48" s="5" t="e">
        <f>VLOOKUP($A48,таксономия!$B:$N,8,0)</f>
        <v>#N/A</v>
      </c>
      <c r="DM48" s="5" t="e">
        <f>VLOOKUP($A48,таксономия!$B:$N,9,0)</f>
        <v>#N/A</v>
      </c>
      <c r="DN48" s="5" t="e">
        <f>VLOOKUP($A48,таксономия!$B:$N,10,0)</f>
        <v>#N/A</v>
      </c>
      <c r="DO48" s="5" t="e">
        <f>VLOOKUP($A48,таксономия!$B:$N,11,0)</f>
        <v>#N/A</v>
      </c>
      <c r="DP48">
        <f>VLOOKUP(A48,'PF08423'!B:I,8,0)</f>
        <v>195</v>
      </c>
    </row>
    <row r="49" spans="1:120">
      <c r="A49" t="s">
        <v>103</v>
      </c>
      <c r="CV49">
        <v>1</v>
      </c>
      <c r="DF49">
        <v>1</v>
      </c>
      <c r="DI49">
        <v>2</v>
      </c>
      <c r="DJ49" s="5" t="e">
        <f>VLOOKUP($A49,таксономия!$B:$N,2,0)</f>
        <v>#N/A</v>
      </c>
      <c r="DK49" s="5" t="e">
        <f>VLOOKUP($A49,таксономия!$B:$N,7,0)</f>
        <v>#N/A</v>
      </c>
      <c r="DL49" s="5" t="e">
        <f>VLOOKUP($A49,таксономия!$B:$N,8,0)</f>
        <v>#N/A</v>
      </c>
      <c r="DM49" s="5" t="e">
        <f>VLOOKUP($A49,таксономия!$B:$N,9,0)</f>
        <v>#N/A</v>
      </c>
      <c r="DN49" s="5" t="e">
        <f>VLOOKUP($A49,таксономия!$B:$N,10,0)</f>
        <v>#N/A</v>
      </c>
      <c r="DO49" s="5" t="e">
        <f>VLOOKUP($A49,таксономия!$B:$N,11,0)</f>
        <v>#N/A</v>
      </c>
      <c r="DP49">
        <f>VLOOKUP(A49,'PF08423'!B:I,8,0)</f>
        <v>256</v>
      </c>
    </row>
    <row r="50" spans="1:120">
      <c r="A50" t="s">
        <v>105</v>
      </c>
      <c r="CV50">
        <v>1</v>
      </c>
      <c r="DF50">
        <v>1</v>
      </c>
      <c r="DI50">
        <v>2</v>
      </c>
      <c r="DJ50" s="5" t="str">
        <f>VLOOKUP($A50,таксономия!$B:$N,2,0)</f>
        <v xml:space="preserve"> Mus musculus (Mouse).</v>
      </c>
      <c r="DK50" s="5" t="str">
        <f>VLOOKUP($A50,таксономия!$B:$N,7,0)</f>
        <v xml:space="preserve"> Metazoa</v>
      </c>
      <c r="DL50" s="5" t="str">
        <f>VLOOKUP($A50,таксономия!$B:$N,8,0)</f>
        <v xml:space="preserve"> Chordata</v>
      </c>
      <c r="DM50" s="5" t="str">
        <f>VLOOKUP($A50,таксономия!$B:$N,9,0)</f>
        <v xml:space="preserve"> Craniata</v>
      </c>
      <c r="DN50" s="5" t="str">
        <f>VLOOKUP($A50,таксономия!$B:$N,10,0)</f>
        <v xml:space="preserve"> Vertebrata</v>
      </c>
      <c r="DO50" s="5" t="str">
        <f>VLOOKUP($A50,таксономия!$B:$N,11,0)</f>
        <v xml:space="preserve"> Euteleostomi</v>
      </c>
      <c r="DP50">
        <f>VLOOKUP(A50,'PF08423'!B:I,8,0)</f>
        <v>53</v>
      </c>
    </row>
    <row r="51" spans="1:120">
      <c r="A51" t="s">
        <v>107</v>
      </c>
      <c r="CV51">
        <v>1</v>
      </c>
      <c r="DI51">
        <v>1</v>
      </c>
      <c r="DJ51" s="5" t="str">
        <f>VLOOKUP($A51,таксономия!$B:$N,2,0)</f>
        <v xml:space="preserve"> Scheffersomyces stipitis (strain ATCC 58785 / CBS 6054 / NBRC 10063 / NRRL Y-11545) (Yeast) (Pichia stipitis).</v>
      </c>
      <c r="DK51" s="5" t="str">
        <f>VLOOKUP($A51,таксономия!$B:$N,7,0)</f>
        <v xml:space="preserve"> Fungi</v>
      </c>
      <c r="DL51" s="5" t="str">
        <f>VLOOKUP($A51,таксономия!$B:$N,8,0)</f>
        <v xml:space="preserve"> Dikarya</v>
      </c>
      <c r="DM51" s="5" t="str">
        <f>VLOOKUP($A51,таксономия!$B:$N,9,0)</f>
        <v xml:space="preserve"> Ascomycota</v>
      </c>
      <c r="DN51" s="5" t="str">
        <f>VLOOKUP($A51,таксономия!$B:$N,10,0)</f>
        <v xml:space="preserve"> Saccharomycotina</v>
      </c>
      <c r="DO51" s="5" t="str">
        <f>VLOOKUP($A51,таксономия!$B:$N,11,0)</f>
        <v>Saccharomycetes</v>
      </c>
      <c r="DP51">
        <f>VLOOKUP(A51,'PF08423'!B:I,8,0)</f>
        <v>170</v>
      </c>
    </row>
    <row r="52" spans="1:120">
      <c r="A52" t="s">
        <v>109</v>
      </c>
      <c r="CV52">
        <v>1</v>
      </c>
      <c r="DF52">
        <v>1</v>
      </c>
      <c r="DI52">
        <v>2</v>
      </c>
      <c r="DJ52" s="5" t="str">
        <f>VLOOKUP($A52,таксономия!$B:$N,2,0)</f>
        <v xml:space="preserve"> Pyrobaculum calidifontis (strain JCM 11548 / VA1).</v>
      </c>
      <c r="DK52" s="5" t="str">
        <f>VLOOKUP($A52,таксономия!$B:$N,7,0)</f>
        <v xml:space="preserve"> Crenarchaeota</v>
      </c>
      <c r="DL52" s="5" t="str">
        <f>VLOOKUP($A52,таксономия!$B:$N,8,0)</f>
        <v xml:space="preserve"> Thermoprotei</v>
      </c>
      <c r="DM52" s="5" t="str">
        <f>VLOOKUP($A52,таксономия!$B:$N,9,0)</f>
        <v xml:space="preserve"> Thermoproteales</v>
      </c>
      <c r="DN52" s="5" t="str">
        <f>VLOOKUP($A52,таксономия!$B:$N,10,0)</f>
        <v>Thermoproteaceae</v>
      </c>
      <c r="DO52" s="5" t="str">
        <f>VLOOKUP($A52,таксономия!$B:$N,11,0)</f>
        <v xml:space="preserve"> Pyrobaculum.</v>
      </c>
      <c r="DP52">
        <f>VLOOKUP(A52,'PF08423'!B:I,8,0)</f>
        <v>250</v>
      </c>
    </row>
    <row r="53" spans="1:120">
      <c r="A53" t="s">
        <v>111</v>
      </c>
      <c r="CV53">
        <v>1</v>
      </c>
      <c r="DF53">
        <v>1</v>
      </c>
      <c r="DI53">
        <v>2</v>
      </c>
      <c r="DJ53" s="5" t="str">
        <f>VLOOKUP($A53,таксономия!$B:$N,2,0)</f>
        <v xml:space="preserve"> Pyrobaculum calidifontis (strain JCM 11548 / VA1).</v>
      </c>
      <c r="DK53" s="5" t="str">
        <f>VLOOKUP($A53,таксономия!$B:$N,7,0)</f>
        <v xml:space="preserve"> Crenarchaeota</v>
      </c>
      <c r="DL53" s="5" t="str">
        <f>VLOOKUP($A53,таксономия!$B:$N,8,0)</f>
        <v xml:space="preserve"> Thermoprotei</v>
      </c>
      <c r="DM53" s="5" t="str">
        <f>VLOOKUP($A53,таксономия!$B:$N,9,0)</f>
        <v xml:space="preserve"> Thermoproteales</v>
      </c>
      <c r="DN53" s="5" t="str">
        <f>VLOOKUP($A53,таксономия!$B:$N,10,0)</f>
        <v>Thermoproteaceae</v>
      </c>
      <c r="DO53" s="5" t="str">
        <f>VLOOKUP($A53,таксономия!$B:$N,11,0)</f>
        <v xml:space="preserve"> Pyrobaculum.</v>
      </c>
      <c r="DP53">
        <f>VLOOKUP(A53,'PF08423'!B:I,8,0)</f>
        <v>249</v>
      </c>
    </row>
    <row r="54" spans="1:120">
      <c r="A54" t="s">
        <v>4393</v>
      </c>
      <c r="CV54">
        <v>1</v>
      </c>
      <c r="DF54">
        <v>1</v>
      </c>
      <c r="DI54">
        <v>2</v>
      </c>
      <c r="DJ54" s="5" t="str">
        <f>VLOOKUP($A54,таксономия!$B:$N,2,0)</f>
        <v xml:space="preserve"> Pyrobaculum calidifontis (strain JCM 11548 / VA1).</v>
      </c>
      <c r="DK54" s="5" t="str">
        <f>VLOOKUP($A54,таксономия!$B:$N,7,0)</f>
        <v xml:space="preserve"> Crenarchaeota</v>
      </c>
      <c r="DL54" s="5" t="str">
        <f>VLOOKUP($A54,таксономия!$B:$N,8,0)</f>
        <v xml:space="preserve"> Thermoprotei</v>
      </c>
      <c r="DM54" s="5" t="str">
        <f>VLOOKUP($A54,таксономия!$B:$N,9,0)</f>
        <v xml:space="preserve"> Thermoproteales</v>
      </c>
      <c r="DN54" s="5" t="str">
        <f>VLOOKUP($A54,таксономия!$B:$N,10,0)</f>
        <v>Thermoproteaceae</v>
      </c>
      <c r="DO54" s="5" t="str">
        <f>VLOOKUP($A54,таксономия!$B:$N,11,0)</f>
        <v xml:space="preserve"> Pyrobaculum.</v>
      </c>
      <c r="DP54">
        <f>VLOOKUP(A54,'PF08423'!B:I,8,0)</f>
        <v>251</v>
      </c>
    </row>
    <row r="55" spans="1:120">
      <c r="A55" t="s">
        <v>113</v>
      </c>
      <c r="AH55">
        <v>1</v>
      </c>
      <c r="CV55">
        <v>1</v>
      </c>
      <c r="DI55">
        <v>2</v>
      </c>
      <c r="DJ55" s="5" t="str">
        <f>VLOOKUP($A55,таксономия!$B:$N,2,0)</f>
        <v xml:space="preserve"> Arabidopsis thaliana (Mouse-ear cress).</v>
      </c>
      <c r="DK55" s="5" t="str">
        <f>VLOOKUP($A55,таксономия!$B:$N,7,0)</f>
        <v xml:space="preserve"> Viridiplantae</v>
      </c>
      <c r="DL55" s="5" t="str">
        <f>VLOOKUP($A55,таксономия!$B:$N,8,0)</f>
        <v xml:space="preserve"> Streptophyta</v>
      </c>
      <c r="DM55" s="5" t="str">
        <f>VLOOKUP($A55,таксономия!$B:$N,9,0)</f>
        <v xml:space="preserve"> Embryophyta</v>
      </c>
      <c r="DN55" s="5" t="str">
        <f>VLOOKUP($A55,таксономия!$B:$N,10,0)</f>
        <v xml:space="preserve"> Tracheophyta</v>
      </c>
      <c r="DO55" s="5" t="str">
        <f>VLOOKUP($A55,таксономия!$B:$N,11,0)</f>
        <v>Spermatophyta</v>
      </c>
      <c r="DP55">
        <f>VLOOKUP(A55,'PF08423'!B:I,8,0)</f>
        <v>243</v>
      </c>
    </row>
    <row r="56" spans="1:120">
      <c r="A56" t="s">
        <v>116</v>
      </c>
      <c r="AH56">
        <v>1</v>
      </c>
      <c r="CV56">
        <v>1</v>
      </c>
      <c r="DI56">
        <v>2</v>
      </c>
      <c r="DJ56" s="5" t="str">
        <f>VLOOKUP($A56,таксономия!$B:$N,2,0)</f>
        <v xml:space="preserve"> Arabidopsis thaliana (Mouse-ear cress).</v>
      </c>
      <c r="DK56" s="5" t="str">
        <f>VLOOKUP($A56,таксономия!$B:$N,7,0)</f>
        <v xml:space="preserve"> Viridiplantae</v>
      </c>
      <c r="DL56" s="5" t="str">
        <f>VLOOKUP($A56,таксономия!$B:$N,8,0)</f>
        <v xml:space="preserve"> Streptophyta</v>
      </c>
      <c r="DM56" s="5" t="str">
        <f>VLOOKUP($A56,таксономия!$B:$N,9,0)</f>
        <v xml:space="preserve"> Embryophyta</v>
      </c>
      <c r="DN56" s="5" t="str">
        <f>VLOOKUP($A56,таксономия!$B:$N,10,0)</f>
        <v xml:space="preserve"> Tracheophyta</v>
      </c>
      <c r="DO56" s="5" t="str">
        <f>VLOOKUP($A56,таксономия!$B:$N,11,0)</f>
        <v>Spermatophyta</v>
      </c>
      <c r="DP56">
        <f>VLOOKUP(A56,'PF08423'!B:I,8,0)</f>
        <v>187</v>
      </c>
    </row>
    <row r="57" spans="1:120">
      <c r="A57" t="s">
        <v>118</v>
      </c>
      <c r="AH57">
        <v>1</v>
      </c>
      <c r="CV57">
        <v>1</v>
      </c>
      <c r="DI57">
        <v>2</v>
      </c>
      <c r="DJ57" s="5" t="str">
        <f>VLOOKUP($A57,таксономия!$B:$N,2,0)</f>
        <v xml:space="preserve"> Arabidopsis thaliana (Mouse-ear cress).</v>
      </c>
      <c r="DK57" s="5" t="str">
        <f>VLOOKUP($A57,таксономия!$B:$N,7,0)</f>
        <v xml:space="preserve"> Viridiplantae</v>
      </c>
      <c r="DL57" s="5" t="str">
        <f>VLOOKUP($A57,таксономия!$B:$N,8,0)</f>
        <v xml:space="preserve"> Streptophyta</v>
      </c>
      <c r="DM57" s="5" t="str">
        <f>VLOOKUP($A57,таксономия!$B:$N,9,0)</f>
        <v xml:space="preserve"> Embryophyta</v>
      </c>
      <c r="DN57" s="5" t="str">
        <f>VLOOKUP($A57,таксономия!$B:$N,10,0)</f>
        <v xml:space="preserve"> Tracheophyta</v>
      </c>
      <c r="DO57" s="5" t="str">
        <f>VLOOKUP($A57,таксономия!$B:$N,11,0)</f>
        <v>Spermatophyta</v>
      </c>
      <c r="DP57">
        <f>VLOOKUP(A57,'PF08423'!B:I,8,0)</f>
        <v>154</v>
      </c>
    </row>
    <row r="58" spans="1:120">
      <c r="A58" t="s">
        <v>120</v>
      </c>
      <c r="AH58">
        <v>1</v>
      </c>
      <c r="CV58">
        <v>1</v>
      </c>
      <c r="DI58">
        <v>2</v>
      </c>
      <c r="DJ58" s="5" t="str">
        <f>VLOOKUP($A58,таксономия!$B:$N,2,0)</f>
        <v xml:space="preserve"> Arabidopsis thaliana (Mouse-ear cress).</v>
      </c>
      <c r="DK58" s="5" t="str">
        <f>VLOOKUP($A58,таксономия!$B:$N,7,0)</f>
        <v xml:space="preserve"> Viridiplantae</v>
      </c>
      <c r="DL58" s="5" t="str">
        <f>VLOOKUP($A58,таксономия!$B:$N,8,0)</f>
        <v xml:space="preserve"> Streptophyta</v>
      </c>
      <c r="DM58" s="5" t="str">
        <f>VLOOKUP($A58,таксономия!$B:$N,9,0)</f>
        <v xml:space="preserve"> Embryophyta</v>
      </c>
      <c r="DN58" s="5" t="str">
        <f>VLOOKUP($A58,таксономия!$B:$N,10,0)</f>
        <v xml:space="preserve"> Tracheophyta</v>
      </c>
      <c r="DO58" s="5" t="str">
        <f>VLOOKUP($A58,таксономия!$B:$N,11,0)</f>
        <v>Spermatophyta</v>
      </c>
      <c r="DP58">
        <f>VLOOKUP(A58,'PF08423'!B:I,8,0)</f>
        <v>88</v>
      </c>
    </row>
    <row r="59" spans="1:120">
      <c r="A59" t="s">
        <v>4359</v>
      </c>
      <c r="CV59">
        <v>1</v>
      </c>
      <c r="DF59">
        <v>1</v>
      </c>
      <c r="DI59">
        <v>2</v>
      </c>
      <c r="DJ59" s="5" t="str">
        <f>VLOOKUP($A59,таксономия!$B:$N,2,0)</f>
        <v xml:space="preserve"> Methanococcus maripaludis (strain C5 / ATCC BAA-1333).</v>
      </c>
      <c r="DK59" s="5" t="str">
        <f>VLOOKUP($A59,таксономия!$B:$N,7,0)</f>
        <v xml:space="preserve"> Euryarchaeota</v>
      </c>
      <c r="DL59" s="5" t="str">
        <f>VLOOKUP($A59,таксономия!$B:$N,8,0)</f>
        <v xml:space="preserve"> Methanococci</v>
      </c>
      <c r="DM59" s="5" t="str">
        <f>VLOOKUP($A59,таксономия!$B:$N,9,0)</f>
        <v xml:space="preserve"> Methanococcales</v>
      </c>
      <c r="DN59" s="5" t="str">
        <f>VLOOKUP($A59,таксономия!$B:$N,10,0)</f>
        <v>Methanococcaceae</v>
      </c>
      <c r="DO59" s="5" t="str">
        <f>VLOOKUP($A59,таксономия!$B:$N,11,0)</f>
        <v xml:space="preserve"> Methanococcus.</v>
      </c>
      <c r="DP59">
        <f>VLOOKUP(A59,'PF08423'!B:I,8,0)</f>
        <v>262</v>
      </c>
    </row>
    <row r="60" spans="1:120">
      <c r="A60" t="s">
        <v>4437</v>
      </c>
      <c r="CV60">
        <v>1</v>
      </c>
      <c r="DI60">
        <v>1</v>
      </c>
      <c r="DJ60" s="5" t="str">
        <f>VLOOKUP($A60,таксономия!$B:$N,2,0)</f>
        <v xml:space="preserve"> Methanococcus maripaludis (strain C5 / ATCC BAA-1333).</v>
      </c>
      <c r="DK60" s="5" t="str">
        <f>VLOOKUP($A60,таксономия!$B:$N,7,0)</f>
        <v xml:space="preserve"> Euryarchaeota</v>
      </c>
      <c r="DL60" s="5" t="str">
        <f>VLOOKUP($A60,таксономия!$B:$N,8,0)</f>
        <v xml:space="preserve"> Methanococci</v>
      </c>
      <c r="DM60" s="5" t="str">
        <f>VLOOKUP($A60,таксономия!$B:$N,9,0)</f>
        <v xml:space="preserve"> Methanococcales</v>
      </c>
      <c r="DN60" s="5" t="str">
        <f>VLOOKUP($A60,таксономия!$B:$N,10,0)</f>
        <v>Methanococcaceae</v>
      </c>
      <c r="DO60" s="5" t="str">
        <f>VLOOKUP($A60,таксономия!$B:$N,11,0)</f>
        <v xml:space="preserve"> Methanococcus.</v>
      </c>
      <c r="DP60">
        <f>VLOOKUP(A60,'PF08423'!B:I,8,0)</f>
        <v>211</v>
      </c>
    </row>
    <row r="61" spans="1:120">
      <c r="A61" t="s">
        <v>122</v>
      </c>
      <c r="AV61">
        <v>1</v>
      </c>
      <c r="CV61">
        <v>1</v>
      </c>
      <c r="DI61">
        <v>2</v>
      </c>
      <c r="DJ61" s="5" t="str">
        <f>VLOOKUP($A61,таксономия!$B:$N,2,0)</f>
        <v xml:space="preserve"> Leishmania braziliensis.</v>
      </c>
      <c r="DK61" s="5" t="str">
        <f>VLOOKUP($A61,таксономия!$B:$N,7,0)</f>
        <v xml:space="preserve"> Euglenozoa</v>
      </c>
      <c r="DL61" s="5" t="str">
        <f>VLOOKUP($A61,таксономия!$B:$N,8,0)</f>
        <v xml:space="preserve"> Kinetoplastida</v>
      </c>
      <c r="DM61" s="5" t="str">
        <f>VLOOKUP($A61,таксономия!$B:$N,9,0)</f>
        <v xml:space="preserve"> Trypanosomatidae</v>
      </c>
      <c r="DN61" s="5" t="str">
        <f>VLOOKUP($A61,таксономия!$B:$N,10,0)</f>
        <v>Leishmaniinae</v>
      </c>
      <c r="DO61" s="5" t="str">
        <f>VLOOKUP($A61,таксономия!$B:$N,11,0)</f>
        <v xml:space="preserve"> Leishmania</v>
      </c>
      <c r="DP61">
        <f>VLOOKUP(A61,'PF08423'!B:I,8,0)</f>
        <v>193</v>
      </c>
    </row>
    <row r="62" spans="1:120">
      <c r="A62" t="s">
        <v>125</v>
      </c>
      <c r="CV62">
        <v>1</v>
      </c>
      <c r="DF62">
        <v>1</v>
      </c>
      <c r="DI62">
        <v>2</v>
      </c>
      <c r="DJ62" s="5" t="str">
        <f>VLOOKUP($A62,таксономия!$B:$N,2,0)</f>
        <v xml:space="preserve"> Leishmania braziliensis.</v>
      </c>
      <c r="DK62" s="5" t="str">
        <f>VLOOKUP($A62,таксономия!$B:$N,7,0)</f>
        <v xml:space="preserve"> Euglenozoa</v>
      </c>
      <c r="DL62" s="5" t="str">
        <f>VLOOKUP($A62,таксономия!$B:$N,8,0)</f>
        <v xml:space="preserve"> Kinetoplastida</v>
      </c>
      <c r="DM62" s="5" t="str">
        <f>VLOOKUP($A62,таксономия!$B:$N,9,0)</f>
        <v xml:space="preserve"> Trypanosomatidae</v>
      </c>
      <c r="DN62" s="5" t="str">
        <f>VLOOKUP($A62,таксономия!$B:$N,10,0)</f>
        <v>Leishmaniinae</v>
      </c>
      <c r="DO62" s="5" t="str">
        <f>VLOOKUP($A62,таксономия!$B:$N,11,0)</f>
        <v xml:space="preserve"> Leishmania</v>
      </c>
      <c r="DP62">
        <f>VLOOKUP(A62,'PF08423'!B:I,8,0)</f>
        <v>257</v>
      </c>
    </row>
    <row r="63" spans="1:120">
      <c r="A63" t="s">
        <v>127</v>
      </c>
      <c r="AT63">
        <v>1</v>
      </c>
      <c r="CV63">
        <v>1</v>
      </c>
      <c r="DI63">
        <v>2</v>
      </c>
      <c r="DJ63" s="5" t="str">
        <f>VLOOKUP($A63,таксономия!$B:$N,2,0)</f>
        <v xml:space="preserve"> Leishmania braziliensis.</v>
      </c>
      <c r="DK63" s="5" t="str">
        <f>VLOOKUP($A63,таксономия!$B:$N,7,0)</f>
        <v xml:space="preserve"> Euglenozoa</v>
      </c>
      <c r="DL63" s="5" t="str">
        <f>VLOOKUP($A63,таксономия!$B:$N,8,0)</f>
        <v xml:space="preserve"> Kinetoplastida</v>
      </c>
      <c r="DM63" s="5" t="str">
        <f>VLOOKUP($A63,таксономия!$B:$N,9,0)</f>
        <v xml:space="preserve"> Trypanosomatidae</v>
      </c>
      <c r="DN63" s="5" t="str">
        <f>VLOOKUP($A63,таксономия!$B:$N,10,0)</f>
        <v>Leishmaniinae</v>
      </c>
      <c r="DO63" s="5" t="str">
        <f>VLOOKUP($A63,таксономия!$B:$N,11,0)</f>
        <v xml:space="preserve"> Leishmania</v>
      </c>
      <c r="DP63">
        <f>VLOOKUP(A63,'PF08423'!B:I,8,0)</f>
        <v>98</v>
      </c>
    </row>
    <row r="64" spans="1:120">
      <c r="A64" t="s">
        <v>130</v>
      </c>
      <c r="CV64">
        <v>1</v>
      </c>
      <c r="DF64">
        <v>1</v>
      </c>
      <c r="DI64">
        <v>2</v>
      </c>
      <c r="DJ64" s="5" t="str">
        <f>VLOOKUP($A64,таксономия!$B:$N,2,0)</f>
        <v xml:space="preserve"> Leishmania braziliensis.</v>
      </c>
      <c r="DK64" s="5" t="str">
        <f>VLOOKUP($A64,таксономия!$B:$N,7,0)</f>
        <v xml:space="preserve"> Euglenozoa</v>
      </c>
      <c r="DL64" s="5" t="str">
        <f>VLOOKUP($A64,таксономия!$B:$N,8,0)</f>
        <v xml:space="preserve"> Kinetoplastida</v>
      </c>
      <c r="DM64" s="5" t="str">
        <f>VLOOKUP($A64,таксономия!$B:$N,9,0)</f>
        <v xml:space="preserve"> Trypanosomatidae</v>
      </c>
      <c r="DN64" s="5" t="str">
        <f>VLOOKUP($A64,таксономия!$B:$N,10,0)</f>
        <v>Leishmaniinae</v>
      </c>
      <c r="DO64" s="5" t="str">
        <f>VLOOKUP($A64,таксономия!$B:$N,11,0)</f>
        <v xml:space="preserve"> Leishmania</v>
      </c>
      <c r="DP64">
        <f>VLOOKUP(A64,'PF08423'!B:I,8,0)</f>
        <v>257</v>
      </c>
    </row>
    <row r="65" spans="1:120">
      <c r="A65" t="s">
        <v>132</v>
      </c>
      <c r="AV65">
        <v>1</v>
      </c>
      <c r="CV65">
        <v>1</v>
      </c>
      <c r="DI65">
        <v>2</v>
      </c>
      <c r="DJ65" s="5" t="str">
        <f>VLOOKUP($A65,таксономия!$B:$N,2,0)</f>
        <v xml:space="preserve"> Leishmania infantum.</v>
      </c>
      <c r="DK65" s="5" t="str">
        <f>VLOOKUP($A65,таксономия!$B:$N,7,0)</f>
        <v xml:space="preserve"> Euglenozoa</v>
      </c>
      <c r="DL65" s="5" t="str">
        <f>VLOOKUP($A65,таксономия!$B:$N,8,0)</f>
        <v xml:space="preserve"> Kinetoplastida</v>
      </c>
      <c r="DM65" s="5" t="str">
        <f>VLOOKUP($A65,таксономия!$B:$N,9,0)</f>
        <v xml:space="preserve"> Trypanosomatidae</v>
      </c>
      <c r="DN65" s="5" t="str">
        <f>VLOOKUP($A65,таксономия!$B:$N,10,0)</f>
        <v>Leishmaniinae</v>
      </c>
      <c r="DO65" s="5" t="str">
        <f>VLOOKUP($A65,таксономия!$B:$N,11,0)</f>
        <v xml:space="preserve"> Leishmania.</v>
      </c>
      <c r="DP65">
        <f>VLOOKUP(A65,'PF08423'!B:I,8,0)</f>
        <v>198</v>
      </c>
    </row>
    <row r="66" spans="1:120">
      <c r="A66" t="s">
        <v>134</v>
      </c>
      <c r="CV66">
        <v>1</v>
      </c>
      <c r="DF66">
        <v>1</v>
      </c>
      <c r="DI66">
        <v>2</v>
      </c>
      <c r="DJ66" s="5" t="str">
        <f>VLOOKUP($A66,таксономия!$B:$N,2,0)</f>
        <v xml:space="preserve"> Leishmania infantum.</v>
      </c>
      <c r="DK66" s="5" t="str">
        <f>VLOOKUP($A66,таксономия!$B:$N,7,0)</f>
        <v xml:space="preserve"> Euglenozoa</v>
      </c>
      <c r="DL66" s="5" t="str">
        <f>VLOOKUP($A66,таксономия!$B:$N,8,0)</f>
        <v xml:space="preserve"> Kinetoplastida</v>
      </c>
      <c r="DM66" s="5" t="str">
        <f>VLOOKUP($A66,таксономия!$B:$N,9,0)</f>
        <v xml:space="preserve"> Trypanosomatidae</v>
      </c>
      <c r="DN66" s="5" t="str">
        <f>VLOOKUP($A66,таксономия!$B:$N,10,0)</f>
        <v>Leishmaniinae</v>
      </c>
      <c r="DO66" s="5" t="str">
        <f>VLOOKUP($A66,таксономия!$B:$N,11,0)</f>
        <v xml:space="preserve"> Leishmania.</v>
      </c>
      <c r="DP66">
        <f>VLOOKUP(A66,'PF08423'!B:I,8,0)</f>
        <v>257</v>
      </c>
    </row>
    <row r="67" spans="1:120">
      <c r="A67" t="s">
        <v>136</v>
      </c>
      <c r="CV67">
        <v>1</v>
      </c>
      <c r="DI67">
        <v>1</v>
      </c>
      <c r="DJ67" s="5" t="str">
        <f>VLOOKUP($A67,таксономия!$B:$N,2,0)</f>
        <v xml:space="preserve"> Leishmania infantum.</v>
      </c>
      <c r="DK67" s="5" t="str">
        <f>VLOOKUP($A67,таксономия!$B:$N,7,0)</f>
        <v xml:space="preserve"> Euglenozoa</v>
      </c>
      <c r="DL67" s="5" t="str">
        <f>VLOOKUP($A67,таксономия!$B:$N,8,0)</f>
        <v xml:space="preserve"> Kinetoplastida</v>
      </c>
      <c r="DM67" s="5" t="str">
        <f>VLOOKUP($A67,таксономия!$B:$N,9,0)</f>
        <v xml:space="preserve"> Trypanosomatidae</v>
      </c>
      <c r="DN67" s="5" t="str">
        <f>VLOOKUP($A67,таксономия!$B:$N,10,0)</f>
        <v>Leishmaniinae</v>
      </c>
      <c r="DO67" s="5" t="str">
        <f>VLOOKUP($A67,таксономия!$B:$N,11,0)</f>
        <v xml:space="preserve"> Leishmania.</v>
      </c>
      <c r="DP67">
        <f>VLOOKUP(A67,'PF08423'!B:I,8,0)</f>
        <v>257</v>
      </c>
    </row>
    <row r="68" spans="1:120">
      <c r="A68" t="s">
        <v>138</v>
      </c>
      <c r="CV68">
        <v>1</v>
      </c>
      <c r="DF68">
        <v>1</v>
      </c>
      <c r="DI68">
        <v>2</v>
      </c>
      <c r="DJ68" s="5" t="str">
        <f>VLOOKUP($A68,таксономия!$B:$N,2,0)</f>
        <v xml:space="preserve"> Xenopus tropicalis (Western clawed frog) (Silurana tropicalis).</v>
      </c>
      <c r="DK68" s="5" t="str">
        <f>VLOOKUP($A68,таксономия!$B:$N,7,0)</f>
        <v xml:space="preserve"> Metazoa</v>
      </c>
      <c r="DL68" s="5" t="str">
        <f>VLOOKUP($A68,таксономия!$B:$N,8,0)</f>
        <v xml:space="preserve"> Chordata</v>
      </c>
      <c r="DM68" s="5" t="str">
        <f>VLOOKUP($A68,таксономия!$B:$N,9,0)</f>
        <v xml:space="preserve"> Craniata</v>
      </c>
      <c r="DN68" s="5" t="str">
        <f>VLOOKUP($A68,таксономия!$B:$N,10,0)</f>
        <v xml:space="preserve"> Vertebrata</v>
      </c>
      <c r="DO68" s="5" t="str">
        <f>VLOOKUP($A68,таксономия!$B:$N,11,0)</f>
        <v xml:space="preserve"> Euteleostomi</v>
      </c>
      <c r="DP68">
        <f>VLOOKUP(A68,'PF08423'!B:I,8,0)</f>
        <v>256</v>
      </c>
    </row>
    <row r="69" spans="1:120">
      <c r="A69" t="s">
        <v>140</v>
      </c>
      <c r="CV69">
        <v>1</v>
      </c>
      <c r="DI69">
        <v>1</v>
      </c>
      <c r="DJ69" s="5" t="str">
        <f>VLOOKUP($A69,таксономия!$B:$N,2,0)</f>
        <v xml:space="preserve"> Ostreococcus lucimarinus (strain CCE9901).</v>
      </c>
      <c r="DK69" s="5" t="str">
        <f>VLOOKUP($A69,таксономия!$B:$N,7,0)</f>
        <v xml:space="preserve"> Viridiplantae</v>
      </c>
      <c r="DL69" s="5" t="str">
        <f>VLOOKUP($A69,таксономия!$B:$N,8,0)</f>
        <v xml:space="preserve"> Chlorophyta</v>
      </c>
      <c r="DM69" s="5" t="str">
        <f>VLOOKUP($A69,таксономия!$B:$N,9,0)</f>
        <v xml:space="preserve"> prasinophytes</v>
      </c>
      <c r="DN69" s="5" t="str">
        <f>VLOOKUP($A69,таксономия!$B:$N,10,0)</f>
        <v xml:space="preserve"> Mamiellophyceae</v>
      </c>
      <c r="DO69" s="5" t="str">
        <f>VLOOKUP($A69,таксономия!$B:$N,11,0)</f>
        <v>Mamiellales</v>
      </c>
      <c r="DP69">
        <f>VLOOKUP(A69,'PF08423'!B:I,8,0)</f>
        <v>214</v>
      </c>
    </row>
    <row r="70" spans="1:120">
      <c r="A70" t="s">
        <v>142</v>
      </c>
      <c r="CV70">
        <v>1</v>
      </c>
      <c r="DF70">
        <v>1</v>
      </c>
      <c r="DI70">
        <v>2</v>
      </c>
      <c r="DJ70" s="5" t="str">
        <f>VLOOKUP($A70,таксономия!$B:$N,2,0)</f>
        <v xml:space="preserve"> Ostreococcus lucimarinus (strain CCE9901).</v>
      </c>
      <c r="DK70" s="5" t="str">
        <f>VLOOKUP($A70,таксономия!$B:$N,7,0)</f>
        <v xml:space="preserve"> Viridiplantae</v>
      </c>
      <c r="DL70" s="5" t="str">
        <f>VLOOKUP($A70,таксономия!$B:$N,8,0)</f>
        <v xml:space="preserve"> Chlorophyta</v>
      </c>
      <c r="DM70" s="5" t="str">
        <f>VLOOKUP($A70,таксономия!$B:$N,9,0)</f>
        <v xml:space="preserve"> prasinophytes</v>
      </c>
      <c r="DN70" s="5" t="str">
        <f>VLOOKUP($A70,таксономия!$B:$N,10,0)</f>
        <v xml:space="preserve"> Mamiellophyceae</v>
      </c>
      <c r="DO70" s="5" t="str">
        <f>VLOOKUP($A70,таксономия!$B:$N,11,0)</f>
        <v>Mamiellales</v>
      </c>
      <c r="DP70">
        <f>VLOOKUP(A70,'PF08423'!B:I,8,0)</f>
        <v>256</v>
      </c>
    </row>
    <row r="71" spans="1:120">
      <c r="A71" t="s">
        <v>144</v>
      </c>
      <c r="CV71">
        <v>1</v>
      </c>
      <c r="DI71">
        <v>1</v>
      </c>
      <c r="DJ71" s="5" t="str">
        <f>VLOOKUP($A71,таксономия!$B:$N,2,0)</f>
        <v xml:space="preserve"> Ostreococcus lucimarinus (strain CCE9901).</v>
      </c>
      <c r="DK71" s="5" t="str">
        <f>VLOOKUP($A71,таксономия!$B:$N,7,0)</f>
        <v xml:space="preserve"> Viridiplantae</v>
      </c>
      <c r="DL71" s="5" t="str">
        <f>VLOOKUP($A71,таксономия!$B:$N,8,0)</f>
        <v xml:space="preserve"> Chlorophyta</v>
      </c>
      <c r="DM71" s="5" t="str">
        <f>VLOOKUP($A71,таксономия!$B:$N,9,0)</f>
        <v xml:space="preserve"> prasinophytes</v>
      </c>
      <c r="DN71" s="5" t="str">
        <f>VLOOKUP($A71,таксономия!$B:$N,10,0)</f>
        <v xml:space="preserve"> Mamiellophyceae</v>
      </c>
      <c r="DO71" s="5" t="str">
        <f>VLOOKUP($A71,таксономия!$B:$N,11,0)</f>
        <v>Mamiellales</v>
      </c>
      <c r="DP71">
        <f>VLOOKUP(A71,'PF08423'!B:I,8,0)</f>
        <v>263</v>
      </c>
    </row>
    <row r="72" spans="1:120">
      <c r="A72" t="s">
        <v>146</v>
      </c>
      <c r="CV72">
        <v>1</v>
      </c>
      <c r="DF72">
        <v>1</v>
      </c>
      <c r="DI72">
        <v>2</v>
      </c>
      <c r="DJ72" s="5" t="str">
        <f>VLOOKUP($A72,таксономия!$B:$N,2,0)</f>
        <v xml:space="preserve"> Ostreococcus lucimarinus (strain CCE9901).</v>
      </c>
      <c r="DK72" s="5" t="str">
        <f>VLOOKUP($A72,таксономия!$B:$N,7,0)</f>
        <v xml:space="preserve"> Viridiplantae</v>
      </c>
      <c r="DL72" s="5" t="str">
        <f>VLOOKUP($A72,таксономия!$B:$N,8,0)</f>
        <v xml:space="preserve"> Chlorophyta</v>
      </c>
      <c r="DM72" s="5" t="str">
        <f>VLOOKUP($A72,таксономия!$B:$N,9,0)</f>
        <v xml:space="preserve"> prasinophytes</v>
      </c>
      <c r="DN72" s="5" t="str">
        <f>VLOOKUP($A72,таксономия!$B:$N,10,0)</f>
        <v xml:space="preserve"> Mamiellophyceae</v>
      </c>
      <c r="DO72" s="5" t="str">
        <f>VLOOKUP($A72,таксономия!$B:$N,11,0)</f>
        <v>Mamiellales</v>
      </c>
      <c r="DP72">
        <f>VLOOKUP(A72,'PF08423'!B:I,8,0)</f>
        <v>256</v>
      </c>
    </row>
    <row r="73" spans="1:120">
      <c r="A73" t="s">
        <v>148</v>
      </c>
      <c r="CV73">
        <v>1</v>
      </c>
      <c r="DI73">
        <v>1</v>
      </c>
      <c r="DJ73" s="5" t="str">
        <f>VLOOKUP($A73,таксономия!$B:$N,2,0)</f>
        <v xml:space="preserve"> Ostreococcus lucimarinus (strain CCE9901).</v>
      </c>
      <c r="DK73" s="5" t="str">
        <f>VLOOKUP($A73,таксономия!$B:$N,7,0)</f>
        <v xml:space="preserve"> Viridiplantae</v>
      </c>
      <c r="DL73" s="5" t="str">
        <f>VLOOKUP($A73,таксономия!$B:$N,8,0)</f>
        <v xml:space="preserve"> Chlorophyta</v>
      </c>
      <c r="DM73" s="5" t="str">
        <f>VLOOKUP($A73,таксономия!$B:$N,9,0)</f>
        <v xml:space="preserve"> prasinophytes</v>
      </c>
      <c r="DN73" s="5" t="str">
        <f>VLOOKUP($A73,таксономия!$B:$N,10,0)</f>
        <v xml:space="preserve"> Mamiellophyceae</v>
      </c>
      <c r="DO73" s="5" t="str">
        <f>VLOOKUP($A73,таксономия!$B:$N,11,0)</f>
        <v>Mamiellales</v>
      </c>
      <c r="DP73">
        <f>VLOOKUP(A73,'PF08423'!B:I,8,0)</f>
        <v>253</v>
      </c>
    </row>
    <row r="74" spans="1:120">
      <c r="A74" t="s">
        <v>150</v>
      </c>
      <c r="CV74">
        <v>2</v>
      </c>
      <c r="DI74">
        <v>2</v>
      </c>
      <c r="DJ74" s="5" t="str">
        <f>VLOOKUP($A74,таксономия!$B:$N,2,0)</f>
        <v xml:space="preserve"> Ostreococcus lucimarinus (strain CCE9901).</v>
      </c>
      <c r="DK74" s="5" t="str">
        <f>VLOOKUP($A74,таксономия!$B:$N,7,0)</f>
        <v xml:space="preserve"> Viridiplantae</v>
      </c>
      <c r="DL74" s="5" t="str">
        <f>VLOOKUP($A74,таксономия!$B:$N,8,0)</f>
        <v xml:space="preserve"> Chlorophyta</v>
      </c>
      <c r="DM74" s="5" t="str">
        <f>VLOOKUP($A74,таксономия!$B:$N,9,0)</f>
        <v xml:space="preserve"> prasinophytes</v>
      </c>
      <c r="DN74" s="5" t="str">
        <f>VLOOKUP($A74,таксономия!$B:$N,10,0)</f>
        <v xml:space="preserve"> Mamiellophyceae</v>
      </c>
      <c r="DO74" s="5" t="str">
        <f>VLOOKUP($A74,таксономия!$B:$N,11,0)</f>
        <v>Mamiellales</v>
      </c>
      <c r="DP74">
        <f>VLOOKUP(A74,'PF08423'!B:I,8,0)</f>
        <v>104</v>
      </c>
    </row>
    <row r="75" spans="1:120">
      <c r="A75" t="s">
        <v>152</v>
      </c>
      <c r="CV75">
        <v>1</v>
      </c>
      <c r="DF75">
        <v>1</v>
      </c>
      <c r="DI75">
        <v>2</v>
      </c>
      <c r="DJ75" s="5" t="str">
        <f>VLOOKUP($A75,таксономия!$B:$N,2,0)</f>
        <v xml:space="preserve"> Pyrobaculum arsenaticum (strain DSM 13514 / JCM 11321).</v>
      </c>
      <c r="DK75" s="5" t="str">
        <f>VLOOKUP($A75,таксономия!$B:$N,7,0)</f>
        <v xml:space="preserve"> Crenarchaeota</v>
      </c>
      <c r="DL75" s="5" t="str">
        <f>VLOOKUP($A75,таксономия!$B:$N,8,0)</f>
        <v xml:space="preserve"> Thermoprotei</v>
      </c>
      <c r="DM75" s="5" t="str">
        <f>VLOOKUP($A75,таксономия!$B:$N,9,0)</f>
        <v xml:space="preserve"> Thermoproteales</v>
      </c>
      <c r="DN75" s="5" t="str">
        <f>VLOOKUP($A75,таксономия!$B:$N,10,0)</f>
        <v>Thermoproteaceae</v>
      </c>
      <c r="DO75" s="5" t="str">
        <f>VLOOKUP($A75,таксономия!$B:$N,11,0)</f>
        <v xml:space="preserve"> Pyrobaculum.</v>
      </c>
      <c r="DP75">
        <f>VLOOKUP(A75,'PF08423'!B:I,8,0)</f>
        <v>273</v>
      </c>
    </row>
    <row r="76" spans="1:120">
      <c r="A76" t="s">
        <v>4391</v>
      </c>
      <c r="CV76">
        <v>1</v>
      </c>
      <c r="DF76">
        <v>1</v>
      </c>
      <c r="DI76">
        <v>2</v>
      </c>
      <c r="DJ76" s="5" t="str">
        <f>VLOOKUP($A76,таксономия!$B:$N,2,0)</f>
        <v xml:space="preserve"> Pyrobaculum arsenaticum (strain DSM 13514 / JCM 11321).</v>
      </c>
      <c r="DK76" s="5" t="str">
        <f>VLOOKUP($A76,таксономия!$B:$N,7,0)</f>
        <v xml:space="preserve"> Crenarchaeota</v>
      </c>
      <c r="DL76" s="5" t="str">
        <f>VLOOKUP($A76,таксономия!$B:$N,8,0)</f>
        <v xml:space="preserve"> Thermoprotei</v>
      </c>
      <c r="DM76" s="5" t="str">
        <f>VLOOKUP($A76,таксономия!$B:$N,9,0)</f>
        <v xml:space="preserve"> Thermoproteales</v>
      </c>
      <c r="DN76" s="5" t="str">
        <f>VLOOKUP($A76,таксономия!$B:$N,10,0)</f>
        <v>Thermoproteaceae</v>
      </c>
      <c r="DO76" s="5" t="str">
        <f>VLOOKUP($A76,таксономия!$B:$N,11,0)</f>
        <v xml:space="preserve"> Pyrobaculum.</v>
      </c>
      <c r="DP76">
        <f>VLOOKUP(A76,'PF08423'!B:I,8,0)</f>
        <v>251</v>
      </c>
    </row>
    <row r="77" spans="1:120">
      <c r="A77" t="s">
        <v>4375</v>
      </c>
      <c r="CV77">
        <v>1</v>
      </c>
      <c r="DF77">
        <v>1</v>
      </c>
      <c r="DI77">
        <v>2</v>
      </c>
      <c r="DJ77" s="5" t="str">
        <f>VLOOKUP($A77,таксономия!$B:$N,2,0)</f>
        <v xml:space="preserve"> Metallosphaera sedula (strain ATCC 51363 / DSM 5348).</v>
      </c>
      <c r="DK77" s="5" t="str">
        <f>VLOOKUP($A77,таксономия!$B:$N,7,0)</f>
        <v xml:space="preserve"> Crenarchaeota</v>
      </c>
      <c r="DL77" s="5" t="str">
        <f>VLOOKUP($A77,таксономия!$B:$N,8,0)</f>
        <v xml:space="preserve"> Thermoprotei</v>
      </c>
      <c r="DM77" s="5" t="str">
        <f>VLOOKUP($A77,таксономия!$B:$N,9,0)</f>
        <v xml:space="preserve"> Sulfolobales</v>
      </c>
      <c r="DN77" s="5" t="str">
        <f>VLOOKUP($A77,таксономия!$B:$N,10,0)</f>
        <v xml:space="preserve"> Sulfolobaceae</v>
      </c>
      <c r="DO77" s="5" t="str">
        <f>VLOOKUP($A77,таксономия!$B:$N,11,0)</f>
        <v>Metallosphaera.</v>
      </c>
      <c r="DP77">
        <f>VLOOKUP(A77,'PF08423'!B:I,8,0)</f>
        <v>254</v>
      </c>
    </row>
    <row r="78" spans="1:120">
      <c r="A78" t="s">
        <v>154</v>
      </c>
      <c r="O78">
        <v>1</v>
      </c>
      <c r="AI78">
        <v>1</v>
      </c>
      <c r="CI78">
        <v>1</v>
      </c>
      <c r="CT78">
        <v>2</v>
      </c>
      <c r="CV78">
        <v>1</v>
      </c>
      <c r="DD78">
        <v>1</v>
      </c>
      <c r="DE78">
        <v>1</v>
      </c>
      <c r="DI78">
        <v>8</v>
      </c>
      <c r="DJ78" s="5" t="str">
        <f>VLOOKUP($A78,таксономия!$B:$N,2,0)</f>
        <v xml:space="preserve"> Vitis vinifera (Grape).</v>
      </c>
      <c r="DK78" s="5" t="str">
        <f>VLOOKUP($A78,таксономия!$B:$N,7,0)</f>
        <v xml:space="preserve"> Viridiplantae</v>
      </c>
      <c r="DL78" s="5" t="str">
        <f>VLOOKUP($A78,таксономия!$B:$N,8,0)</f>
        <v xml:space="preserve"> Streptophyta</v>
      </c>
      <c r="DM78" s="5" t="str">
        <f>VLOOKUP($A78,таксономия!$B:$N,9,0)</f>
        <v xml:space="preserve"> Embryophyta</v>
      </c>
      <c r="DN78" s="5" t="str">
        <f>VLOOKUP($A78,таксономия!$B:$N,10,0)</f>
        <v xml:space="preserve"> Tracheophyta</v>
      </c>
      <c r="DO78" s="5" t="str">
        <f>VLOOKUP($A78,таксономия!$B:$N,11,0)</f>
        <v>Spermatophyta</v>
      </c>
      <c r="DP78">
        <f>VLOOKUP(A78,'PF08423'!B:I,8,0)</f>
        <v>203</v>
      </c>
    </row>
    <row r="79" spans="1:120">
      <c r="A79" t="s">
        <v>166</v>
      </c>
      <c r="AH79">
        <v>1</v>
      </c>
      <c r="CK79">
        <v>3</v>
      </c>
      <c r="CM79">
        <v>1</v>
      </c>
      <c r="CV79">
        <v>1</v>
      </c>
      <c r="CZ79">
        <v>3</v>
      </c>
      <c r="DB79">
        <v>1</v>
      </c>
      <c r="DI79">
        <v>10</v>
      </c>
      <c r="DJ79" s="5" t="str">
        <f>VLOOKUP($A79,таксономия!$B:$N,2,0)</f>
        <v xml:space="preserve"> Vitis vinifera (Grape).</v>
      </c>
      <c r="DK79" s="5" t="str">
        <f>VLOOKUP($A79,таксономия!$B:$N,7,0)</f>
        <v xml:space="preserve"> Viridiplantae</v>
      </c>
      <c r="DL79" s="5" t="str">
        <f>VLOOKUP($A79,таксономия!$B:$N,8,0)</f>
        <v xml:space="preserve"> Streptophyta</v>
      </c>
      <c r="DM79" s="5" t="str">
        <f>VLOOKUP($A79,таксономия!$B:$N,9,0)</f>
        <v xml:space="preserve"> Embryophyta</v>
      </c>
      <c r="DN79" s="5" t="str">
        <f>VLOOKUP($A79,таксономия!$B:$N,10,0)</f>
        <v xml:space="preserve"> Tracheophyta</v>
      </c>
      <c r="DO79" s="5" t="str">
        <f>VLOOKUP($A79,таксономия!$B:$N,11,0)</f>
        <v>Spermatophyta</v>
      </c>
      <c r="DP79">
        <f>VLOOKUP(A79,'PF08423'!B:I,8,0)</f>
        <v>216</v>
      </c>
    </row>
    <row r="80" spans="1:120">
      <c r="A80" t="s">
        <v>176</v>
      </c>
      <c r="CV80">
        <v>1</v>
      </c>
      <c r="DI80">
        <v>1</v>
      </c>
      <c r="DJ80" s="5" t="str">
        <f>VLOOKUP($A80,таксономия!$B:$N,2,0)</f>
        <v xml:space="preserve"> Vitis vinifera (Grape).</v>
      </c>
      <c r="DK80" s="5" t="str">
        <f>VLOOKUP($A80,таксономия!$B:$N,7,0)</f>
        <v xml:space="preserve"> Viridiplantae</v>
      </c>
      <c r="DL80" s="5" t="str">
        <f>VLOOKUP($A80,таксономия!$B:$N,8,0)</f>
        <v xml:space="preserve"> Streptophyta</v>
      </c>
      <c r="DM80" s="5" t="str">
        <f>VLOOKUP($A80,таксономия!$B:$N,9,0)</f>
        <v xml:space="preserve"> Embryophyta</v>
      </c>
      <c r="DN80" s="5" t="str">
        <f>VLOOKUP($A80,таксономия!$B:$N,10,0)</f>
        <v xml:space="preserve"> Tracheophyta</v>
      </c>
      <c r="DO80" s="5" t="str">
        <f>VLOOKUP($A80,таксономия!$B:$N,11,0)</f>
        <v>Spermatophyta</v>
      </c>
      <c r="DP80">
        <f>VLOOKUP(A80,'PF08423'!B:I,8,0)</f>
        <v>108</v>
      </c>
    </row>
    <row r="81" spans="1:120">
      <c r="A81" t="s">
        <v>178</v>
      </c>
      <c r="CV81">
        <v>1</v>
      </c>
      <c r="DF81">
        <v>1</v>
      </c>
      <c r="DI81">
        <v>2</v>
      </c>
      <c r="DJ81" s="5" t="str">
        <f>VLOOKUP($A81,таксономия!$B:$N,2,0)</f>
        <v xml:space="preserve"> Vitis vinifera (Grape).</v>
      </c>
      <c r="DK81" s="5" t="str">
        <f>VLOOKUP($A81,таксономия!$B:$N,7,0)</f>
        <v xml:space="preserve"> Viridiplantae</v>
      </c>
      <c r="DL81" s="5" t="str">
        <f>VLOOKUP($A81,таксономия!$B:$N,8,0)</f>
        <v xml:space="preserve"> Streptophyta</v>
      </c>
      <c r="DM81" s="5" t="str">
        <f>VLOOKUP($A81,таксономия!$B:$N,9,0)</f>
        <v xml:space="preserve"> Embryophyta</v>
      </c>
      <c r="DN81" s="5" t="str">
        <f>VLOOKUP($A81,таксономия!$B:$N,10,0)</f>
        <v xml:space="preserve"> Tracheophyta</v>
      </c>
      <c r="DO81" s="5" t="str">
        <f>VLOOKUP($A81,таксономия!$B:$N,11,0)</f>
        <v>Spermatophyta</v>
      </c>
      <c r="DP81">
        <f>VLOOKUP(A81,'PF08423'!B:I,8,0)</f>
        <v>250</v>
      </c>
    </row>
    <row r="82" spans="1:120">
      <c r="A82" t="s">
        <v>180</v>
      </c>
      <c r="S82">
        <v>1</v>
      </c>
      <c r="CV82">
        <v>1</v>
      </c>
      <c r="DI82">
        <v>2</v>
      </c>
      <c r="DJ82" s="5" t="str">
        <f>VLOOKUP($A82,таксономия!$B:$N,2,0)</f>
        <v xml:space="preserve"> Meyerozyma guilliermondii (strain ATCC 6260 / CBS 566 / DSM 6381 / JCM 1539 / NBRC 10279 / NRRL Y-324) (Yeast) (Candida guilliermondii).</v>
      </c>
      <c r="DK82" s="5" t="str">
        <f>VLOOKUP($A82,таксономия!$B:$N,7,0)</f>
        <v xml:space="preserve"> Fungi</v>
      </c>
      <c r="DL82" s="5" t="str">
        <f>VLOOKUP($A82,таксономия!$B:$N,8,0)</f>
        <v xml:space="preserve"> Dikarya</v>
      </c>
      <c r="DM82" s="5" t="str">
        <f>VLOOKUP($A82,таксономия!$B:$N,9,0)</f>
        <v xml:space="preserve"> Ascomycota</v>
      </c>
      <c r="DN82" s="5" t="str">
        <f>VLOOKUP($A82,таксономия!$B:$N,10,0)</f>
        <v xml:space="preserve"> Saccharomycotina</v>
      </c>
      <c r="DO82" s="5" t="str">
        <f>VLOOKUP($A82,таксономия!$B:$N,11,0)</f>
        <v>Saccharomycetes</v>
      </c>
      <c r="DP82">
        <f>VLOOKUP(A82,'PF08423'!B:I,8,0)</f>
        <v>164</v>
      </c>
    </row>
    <row r="83" spans="1:120">
      <c r="A83" t="s">
        <v>183</v>
      </c>
      <c r="CV83">
        <v>1</v>
      </c>
      <c r="DF83">
        <v>1</v>
      </c>
      <c r="DI83">
        <v>2</v>
      </c>
      <c r="DJ83" s="5" t="str">
        <f>VLOOKUP($A83,таксономия!$B:$N,2,0)</f>
        <v xml:space="preserve"> Meyerozyma guilliermondii (strain ATCC 6260 / CBS 566 / DSM 6381 / JCM 1539 / NBRC 10279 / NRRL Y-324) (Yeast) (Candida guilliermondii).</v>
      </c>
      <c r="DK83" s="5" t="str">
        <f>VLOOKUP($A83,таксономия!$B:$N,7,0)</f>
        <v xml:space="preserve"> Fungi</v>
      </c>
      <c r="DL83" s="5" t="str">
        <f>VLOOKUP($A83,таксономия!$B:$N,8,0)</f>
        <v xml:space="preserve"> Dikarya</v>
      </c>
      <c r="DM83" s="5" t="str">
        <f>VLOOKUP($A83,таксономия!$B:$N,9,0)</f>
        <v xml:space="preserve"> Ascomycota</v>
      </c>
      <c r="DN83" s="5" t="str">
        <f>VLOOKUP($A83,таксономия!$B:$N,10,0)</f>
        <v xml:space="preserve"> Saccharomycotina</v>
      </c>
      <c r="DO83" s="5" t="str">
        <f>VLOOKUP($A83,таксономия!$B:$N,11,0)</f>
        <v>Saccharomycetes</v>
      </c>
      <c r="DP83">
        <f>VLOOKUP(A83,'PF08423'!B:I,8,0)</f>
        <v>257</v>
      </c>
    </row>
    <row r="84" spans="1:120">
      <c r="A84" t="s">
        <v>185</v>
      </c>
      <c r="CV84">
        <v>1</v>
      </c>
      <c r="DF84">
        <v>1</v>
      </c>
      <c r="DI84">
        <v>2</v>
      </c>
      <c r="DJ84" s="5" t="str">
        <f>VLOOKUP($A84,таксономия!$B:$N,2,0)</f>
        <v xml:space="preserve"> Lodderomyces elongisporus (strain ATCC 11503 / CBS 2605 / JCM 1781 / NBRC 1676 / NRRL YB-4239) (Yeast) (Saccharomyces elongisporus).</v>
      </c>
      <c r="DK84" s="5" t="str">
        <f>VLOOKUP($A84,таксономия!$B:$N,7,0)</f>
        <v xml:space="preserve"> Fungi</v>
      </c>
      <c r="DL84" s="5" t="str">
        <f>VLOOKUP($A84,таксономия!$B:$N,8,0)</f>
        <v xml:space="preserve"> Dikarya</v>
      </c>
      <c r="DM84" s="5" t="str">
        <f>VLOOKUP($A84,таксономия!$B:$N,9,0)</f>
        <v xml:space="preserve"> Ascomycota</v>
      </c>
      <c r="DN84" s="5" t="str">
        <f>VLOOKUP($A84,таксономия!$B:$N,10,0)</f>
        <v xml:space="preserve"> Saccharomycotina</v>
      </c>
      <c r="DO84" s="5" t="str">
        <f>VLOOKUP($A84,таксономия!$B:$N,11,0)</f>
        <v>Saccharomycetes</v>
      </c>
      <c r="DP84">
        <f>VLOOKUP(A84,'PF08423'!B:I,8,0)</f>
        <v>257</v>
      </c>
    </row>
    <row r="85" spans="1:120">
      <c r="A85" t="s">
        <v>187</v>
      </c>
      <c r="C85">
        <v>1</v>
      </c>
      <c r="BT85">
        <v>1</v>
      </c>
      <c r="CD85">
        <v>1</v>
      </c>
      <c r="CV85">
        <v>1</v>
      </c>
      <c r="DI85">
        <v>4</v>
      </c>
      <c r="DJ85" s="5" t="str">
        <f>VLOOKUP($A85,таксономия!$B:$N,2,0)</f>
        <v xml:space="preserve"> Lodderomyces elongisporus (strain ATCC 11503 / CBS 2605 / JCM 1781 / NBRC 1676 / NRRL YB-4239) (Yeast) (Saccharomyces elongisporus).</v>
      </c>
      <c r="DK85" s="5" t="str">
        <f>VLOOKUP($A85,таксономия!$B:$N,7,0)</f>
        <v xml:space="preserve"> Fungi</v>
      </c>
      <c r="DL85" s="5" t="str">
        <f>VLOOKUP($A85,таксономия!$B:$N,8,0)</f>
        <v xml:space="preserve"> Dikarya</v>
      </c>
      <c r="DM85" s="5" t="str">
        <f>VLOOKUP($A85,таксономия!$B:$N,9,0)</f>
        <v xml:space="preserve"> Ascomycota</v>
      </c>
      <c r="DN85" s="5" t="str">
        <f>VLOOKUP($A85,таксономия!$B:$N,10,0)</f>
        <v xml:space="preserve"> Saccharomycotina</v>
      </c>
      <c r="DO85" s="5" t="str">
        <f>VLOOKUP($A85,таксономия!$B:$N,11,0)</f>
        <v>Saccharomycetes</v>
      </c>
      <c r="DP85">
        <f>VLOOKUP(A85,'PF08423'!B:I,8,0)</f>
        <v>170</v>
      </c>
    </row>
    <row r="86" spans="1:120">
      <c r="A86" t="s">
        <v>192</v>
      </c>
      <c r="CV86">
        <v>1</v>
      </c>
      <c r="DI86">
        <v>1</v>
      </c>
      <c r="DJ86" s="5" t="str">
        <f>VLOOKUP($A86,таксономия!$B:$N,2,0)</f>
        <v xml:space="preserve"> Lodderomyces elongisporus (strain ATCC 11503 / CBS 2605 / JCM 1781 / NBRC 1676 / NRRL YB-4239) (Yeast) (Saccharomyces elongisporus).</v>
      </c>
      <c r="DK86" s="5" t="str">
        <f>VLOOKUP($A86,таксономия!$B:$N,7,0)</f>
        <v xml:space="preserve"> Fungi</v>
      </c>
      <c r="DL86" s="5" t="str">
        <f>VLOOKUP($A86,таксономия!$B:$N,8,0)</f>
        <v xml:space="preserve"> Dikarya</v>
      </c>
      <c r="DM86" s="5" t="str">
        <f>VLOOKUP($A86,таксономия!$B:$N,9,0)</f>
        <v xml:space="preserve"> Ascomycota</v>
      </c>
      <c r="DN86" s="5" t="str">
        <f>VLOOKUP($A86,таксономия!$B:$N,10,0)</f>
        <v xml:space="preserve"> Saccharomycotina</v>
      </c>
      <c r="DO86" s="5" t="str">
        <f>VLOOKUP($A86,таксономия!$B:$N,11,0)</f>
        <v>Saccharomycetes</v>
      </c>
      <c r="DP86">
        <f>VLOOKUP(A86,'PF08423'!B:I,8,0)</f>
        <v>220</v>
      </c>
    </row>
    <row r="87" spans="1:120">
      <c r="A87" t="s">
        <v>194</v>
      </c>
      <c r="CV87">
        <v>1</v>
      </c>
      <c r="DF87">
        <v>1</v>
      </c>
      <c r="DI87">
        <v>2</v>
      </c>
      <c r="DJ87" s="5" t="str">
        <f>VLOOKUP($A87,таксономия!$B:$N,2,0)</f>
        <v xml:space="preserve"> Pilosella caespitosa.</v>
      </c>
      <c r="DK87" s="5" t="str">
        <f>VLOOKUP($A87,таксономия!$B:$N,7,0)</f>
        <v xml:space="preserve"> Viridiplantae</v>
      </c>
      <c r="DL87" s="5" t="str">
        <f>VLOOKUP($A87,таксономия!$B:$N,8,0)</f>
        <v xml:space="preserve"> Streptophyta</v>
      </c>
      <c r="DM87" s="5" t="str">
        <f>VLOOKUP($A87,таксономия!$B:$N,9,0)</f>
        <v xml:space="preserve"> Embryophyta</v>
      </c>
      <c r="DN87" s="5" t="str">
        <f>VLOOKUP($A87,таксономия!$B:$N,10,0)</f>
        <v xml:space="preserve"> Tracheophyta</v>
      </c>
      <c r="DO87" s="5" t="str">
        <f>VLOOKUP($A87,таксономия!$B:$N,11,0)</f>
        <v>Spermatophyta</v>
      </c>
      <c r="DP87">
        <f>VLOOKUP(A87,'PF08423'!B:I,8,0)</f>
        <v>255</v>
      </c>
    </row>
    <row r="88" spans="1:120">
      <c r="A88" t="s">
        <v>196</v>
      </c>
      <c r="CV88">
        <v>1</v>
      </c>
      <c r="DI88">
        <v>1</v>
      </c>
      <c r="DJ88" s="5" t="str">
        <f>VLOOKUP($A88,таксономия!$B:$N,2,0)</f>
        <v xml:space="preserve"> Oryzias latipes (Japanese rice fish) (Japanese killifish).</v>
      </c>
      <c r="DK88" s="5" t="str">
        <f>VLOOKUP($A88,таксономия!$B:$N,7,0)</f>
        <v xml:space="preserve"> Metazoa</v>
      </c>
      <c r="DL88" s="5" t="str">
        <f>VLOOKUP($A88,таксономия!$B:$N,8,0)</f>
        <v xml:space="preserve"> Chordata</v>
      </c>
      <c r="DM88" s="5" t="str">
        <f>VLOOKUP($A88,таксономия!$B:$N,9,0)</f>
        <v xml:space="preserve"> Craniata</v>
      </c>
      <c r="DN88" s="5" t="str">
        <f>VLOOKUP($A88,таксономия!$B:$N,10,0)</f>
        <v xml:space="preserve"> Vertebrata</v>
      </c>
      <c r="DO88" s="5" t="str">
        <f>VLOOKUP($A88,таксономия!$B:$N,11,0)</f>
        <v xml:space="preserve"> Euteleostomi</v>
      </c>
      <c r="DP88">
        <f>VLOOKUP(A88,'PF08423'!B:I,8,0)</f>
        <v>174</v>
      </c>
    </row>
    <row r="89" spans="1:120">
      <c r="A89" t="s">
        <v>198</v>
      </c>
      <c r="CV89">
        <v>1</v>
      </c>
      <c r="DF89">
        <v>1</v>
      </c>
      <c r="DI89">
        <v>2</v>
      </c>
      <c r="DJ89" s="5" t="str">
        <f>VLOOKUP($A89,таксономия!$B:$N,2,0)</f>
        <v xml:space="preserve"> Carassius auratus (Goldfish).</v>
      </c>
      <c r="DK89" s="5" t="str">
        <f>VLOOKUP($A89,таксономия!$B:$N,7,0)</f>
        <v xml:space="preserve"> Metazoa</v>
      </c>
      <c r="DL89" s="5" t="str">
        <f>VLOOKUP($A89,таксономия!$B:$N,8,0)</f>
        <v xml:space="preserve"> Chordata</v>
      </c>
      <c r="DM89" s="5" t="str">
        <f>VLOOKUP($A89,таксономия!$B:$N,9,0)</f>
        <v xml:space="preserve"> Craniata</v>
      </c>
      <c r="DN89" s="5" t="str">
        <f>VLOOKUP($A89,таксономия!$B:$N,10,0)</f>
        <v xml:space="preserve"> Vertebrata</v>
      </c>
      <c r="DO89" s="5" t="str">
        <f>VLOOKUP($A89,таксономия!$B:$N,11,0)</f>
        <v xml:space="preserve"> Euteleostomi</v>
      </c>
      <c r="DP89">
        <f>VLOOKUP(A89,'PF08423'!B:I,8,0)</f>
        <v>258</v>
      </c>
    </row>
    <row r="90" spans="1:120">
      <c r="A90" t="s">
        <v>200</v>
      </c>
      <c r="CV90">
        <v>1</v>
      </c>
      <c r="DI90">
        <v>1</v>
      </c>
      <c r="DJ90" s="5" t="str">
        <f>VLOOKUP($A90,таксономия!$B:$N,2,0)</f>
        <v xml:space="preserve"> Plasmodium vivax (strain Salvador I).</v>
      </c>
      <c r="DK90" s="5" t="str">
        <f>VLOOKUP($A90,таксономия!$B:$N,7,0)</f>
        <v xml:space="preserve"> Alveolata</v>
      </c>
      <c r="DL90" s="5" t="str">
        <f>VLOOKUP($A90,таксономия!$B:$N,8,0)</f>
        <v xml:space="preserve"> Apicomplexa</v>
      </c>
      <c r="DM90" s="5" t="str">
        <f>VLOOKUP($A90,таксономия!$B:$N,9,0)</f>
        <v xml:space="preserve"> Aconoidasida</v>
      </c>
      <c r="DN90" s="5" t="str">
        <f>VLOOKUP($A90,таксономия!$B:$N,10,0)</f>
        <v xml:space="preserve"> Haemosporida</v>
      </c>
      <c r="DO90" s="5" t="str">
        <f>VLOOKUP($A90,таксономия!$B:$N,11,0)</f>
        <v>Plasmodium</v>
      </c>
      <c r="DP90">
        <f>VLOOKUP(A90,'PF08423'!B:I,8,0)</f>
        <v>256</v>
      </c>
    </row>
    <row r="91" spans="1:120">
      <c r="A91" t="s">
        <v>202</v>
      </c>
      <c r="CV91">
        <v>1</v>
      </c>
      <c r="DF91">
        <v>1</v>
      </c>
      <c r="DI91">
        <v>2</v>
      </c>
      <c r="DJ91" s="5" t="str">
        <f>VLOOKUP($A91,таксономия!$B:$N,2,0)</f>
        <v xml:space="preserve"> Plasmodium vivax (strain Salvador I).</v>
      </c>
      <c r="DK91" s="5" t="str">
        <f>VLOOKUP($A91,таксономия!$B:$N,7,0)</f>
        <v xml:space="preserve"> Alveolata</v>
      </c>
      <c r="DL91" s="5" t="str">
        <f>VLOOKUP($A91,таксономия!$B:$N,8,0)</f>
        <v xml:space="preserve"> Apicomplexa</v>
      </c>
      <c r="DM91" s="5" t="str">
        <f>VLOOKUP($A91,таксономия!$B:$N,9,0)</f>
        <v xml:space="preserve"> Aconoidasida</v>
      </c>
      <c r="DN91" s="5" t="str">
        <f>VLOOKUP($A91,таксономия!$B:$N,10,0)</f>
        <v xml:space="preserve"> Haemosporida</v>
      </c>
      <c r="DO91" s="5" t="str">
        <f>VLOOKUP($A91,таксономия!$B:$N,11,0)</f>
        <v>Plasmodium</v>
      </c>
      <c r="DP91">
        <f>VLOOKUP(A91,'PF08423'!B:I,8,0)</f>
        <v>256</v>
      </c>
    </row>
    <row r="92" spans="1:120">
      <c r="A92" t="s">
        <v>204</v>
      </c>
      <c r="CV92">
        <v>1</v>
      </c>
      <c r="DI92">
        <v>1</v>
      </c>
      <c r="DJ92" s="5" t="str">
        <f>VLOOKUP($A92,таксономия!$B:$N,2,0)</f>
        <v xml:space="preserve"> Danio rerio (Zebrafish) (Brachydanio rerio).</v>
      </c>
      <c r="DK92" s="5" t="str">
        <f>VLOOKUP($A92,таксономия!$B:$N,7,0)</f>
        <v xml:space="preserve"> Metazoa</v>
      </c>
      <c r="DL92" s="5" t="str">
        <f>VLOOKUP($A92,таксономия!$B:$N,8,0)</f>
        <v xml:space="preserve"> Chordata</v>
      </c>
      <c r="DM92" s="5" t="str">
        <f>VLOOKUP($A92,таксономия!$B:$N,9,0)</f>
        <v xml:space="preserve"> Craniata</v>
      </c>
      <c r="DN92" s="5" t="str">
        <f>VLOOKUP($A92,таксономия!$B:$N,10,0)</f>
        <v xml:space="preserve"> Vertebrata</v>
      </c>
      <c r="DO92" s="5" t="str">
        <f>VLOOKUP($A92,таксономия!$B:$N,11,0)</f>
        <v xml:space="preserve"> Euteleostomi</v>
      </c>
      <c r="DP92">
        <f>VLOOKUP(A92,'PF08423'!B:I,8,0)</f>
        <v>229</v>
      </c>
    </row>
    <row r="93" spans="1:120">
      <c r="A93" t="s">
        <v>4447</v>
      </c>
      <c r="CV93">
        <v>1</v>
      </c>
      <c r="DI93">
        <v>1</v>
      </c>
      <c r="DJ93" s="5" t="str">
        <f>VLOOKUP($A93,таксономия!$B:$N,2,0)</f>
        <v xml:space="preserve"> Methanobrevibacter smithii (strain PS / ATCC 35061 / DSM 861).</v>
      </c>
      <c r="DK93" s="5" t="str">
        <f>VLOOKUP($A93,таксономия!$B:$N,7,0)</f>
        <v xml:space="preserve"> Euryarchaeota</v>
      </c>
      <c r="DL93" s="5" t="str">
        <f>VLOOKUP($A93,таксономия!$B:$N,8,0)</f>
        <v xml:space="preserve"> Methanobacteria</v>
      </c>
      <c r="DM93" s="5" t="str">
        <f>VLOOKUP($A93,таксономия!$B:$N,9,0)</f>
        <v xml:space="preserve"> Methanobacteriales</v>
      </c>
      <c r="DN93" s="5" t="str">
        <f>VLOOKUP($A93,таксономия!$B:$N,10,0)</f>
        <v>Methanobacteriaceae</v>
      </c>
      <c r="DO93" s="5" t="str">
        <f>VLOOKUP($A93,таксономия!$B:$N,11,0)</f>
        <v xml:space="preserve"> Methanobrevibacter.</v>
      </c>
      <c r="DP93">
        <f>VLOOKUP(A93,'PF08423'!B:I,8,0)</f>
        <v>230</v>
      </c>
    </row>
    <row r="94" spans="1:120">
      <c r="A94" t="s">
        <v>4373</v>
      </c>
      <c r="CV94">
        <v>1</v>
      </c>
      <c r="DF94">
        <v>1</v>
      </c>
      <c r="DI94">
        <v>2</v>
      </c>
      <c r="DJ94" s="5" t="str">
        <f>VLOOKUP($A94,таксономия!$B:$N,2,0)</f>
        <v xml:space="preserve"> Methanobrevibacter smithii (strain PS / ATCC 35061 / DSM 861).</v>
      </c>
      <c r="DK94" s="5" t="str">
        <f>VLOOKUP($A94,таксономия!$B:$N,7,0)</f>
        <v xml:space="preserve"> Euryarchaeota</v>
      </c>
      <c r="DL94" s="5" t="str">
        <f>VLOOKUP($A94,таксономия!$B:$N,8,0)</f>
        <v xml:space="preserve"> Methanobacteria</v>
      </c>
      <c r="DM94" s="5" t="str">
        <f>VLOOKUP($A94,таксономия!$B:$N,9,0)</f>
        <v xml:space="preserve"> Methanobacteriales</v>
      </c>
      <c r="DN94" s="5" t="str">
        <f>VLOOKUP($A94,таксономия!$B:$N,10,0)</f>
        <v>Methanobacteriaceae</v>
      </c>
      <c r="DO94" s="5" t="str">
        <f>VLOOKUP($A94,таксономия!$B:$N,11,0)</f>
        <v xml:space="preserve"> Methanobrevibacter.</v>
      </c>
      <c r="DP94">
        <f>VLOOKUP(A94,'PF08423'!B:I,8,0)</f>
        <v>252</v>
      </c>
    </row>
    <row r="95" spans="1:120">
      <c r="A95" t="s">
        <v>206</v>
      </c>
      <c r="CV95">
        <v>2</v>
      </c>
      <c r="DI95">
        <v>2</v>
      </c>
      <c r="DJ95" s="5" t="str">
        <f>VLOOKUP($A95,таксономия!$B:$N,2,0)</f>
        <v xml:space="preserve"> uncultured haloarchaeon.</v>
      </c>
      <c r="DK95" s="5" t="str">
        <f>VLOOKUP($A95,таксономия!$B:$N,7,0)</f>
        <v xml:space="preserve"> Euryarchaeota</v>
      </c>
      <c r="DL95" s="5" t="str">
        <f>VLOOKUP($A95,таксономия!$B:$N,8,0)</f>
        <v xml:space="preserve"> Halobacteria</v>
      </c>
      <c r="DM95" s="5" t="str">
        <f>VLOOKUP($A95,таксономия!$B:$N,9,0)</f>
        <v xml:space="preserve"> Halobacteriales</v>
      </c>
      <c r="DN95" s="5" t="str">
        <f>VLOOKUP($A95,таксономия!$B:$N,10,0)</f>
        <v>Halobacteriaceae</v>
      </c>
      <c r="DO95" s="5" t="str">
        <f>VLOOKUP($A95,таксономия!$B:$N,11,0)</f>
        <v xml:space="preserve"> environmental samples.</v>
      </c>
      <c r="DP95">
        <f>VLOOKUP(A95,'PF08423'!B:I,8,0)</f>
        <v>140</v>
      </c>
    </row>
    <row r="96" spans="1:120">
      <c r="A96" t="s">
        <v>208</v>
      </c>
      <c r="CV96">
        <v>1</v>
      </c>
      <c r="DI96">
        <v>1</v>
      </c>
      <c r="DJ96" s="5" t="str">
        <f>VLOOKUP($A96,таксономия!$B:$N,2,0)</f>
        <v xml:space="preserve"> Carassius auratus x Cyprinus carpio x Carassius cuvieri (triploid hybrids of tetraploid and Japanese crucian carp).</v>
      </c>
      <c r="DK96" s="5" t="str">
        <f>VLOOKUP($A96,таксономия!$B:$N,7,0)</f>
        <v xml:space="preserve"> Metazoa</v>
      </c>
      <c r="DL96" s="5" t="str">
        <f>VLOOKUP($A96,таксономия!$B:$N,8,0)</f>
        <v xml:space="preserve"> Chordata</v>
      </c>
      <c r="DM96" s="5" t="str">
        <f>VLOOKUP($A96,таксономия!$B:$N,9,0)</f>
        <v xml:space="preserve"> Craniata</v>
      </c>
      <c r="DN96" s="5" t="str">
        <f>VLOOKUP($A96,таксономия!$B:$N,10,0)</f>
        <v xml:space="preserve"> Vertebrata</v>
      </c>
      <c r="DO96" s="5" t="str">
        <f>VLOOKUP($A96,таксономия!$B:$N,11,0)</f>
        <v xml:space="preserve"> Euteleostomi</v>
      </c>
      <c r="DP96">
        <f>VLOOKUP(A96,'PF08423'!B:I,8,0)</f>
        <v>258</v>
      </c>
    </row>
    <row r="97" spans="1:120">
      <c r="A97" t="s">
        <v>210</v>
      </c>
      <c r="CV97">
        <v>1</v>
      </c>
      <c r="DF97">
        <v>1</v>
      </c>
      <c r="DI97">
        <v>2</v>
      </c>
      <c r="DJ97" s="5" t="str">
        <f>VLOOKUP($A97,таксономия!$B:$N,2,0)</f>
        <v xml:space="preserve"> Carassius auratus x Cyprinus carpio (tetraploid hybrids of red crucian carp and common carp).</v>
      </c>
      <c r="DK97" s="5" t="str">
        <f>VLOOKUP($A97,таксономия!$B:$N,7,0)</f>
        <v xml:space="preserve"> Metazoa</v>
      </c>
      <c r="DL97" s="5" t="str">
        <f>VLOOKUP($A97,таксономия!$B:$N,8,0)</f>
        <v xml:space="preserve"> Chordata</v>
      </c>
      <c r="DM97" s="5" t="str">
        <f>VLOOKUP($A97,таксономия!$B:$N,9,0)</f>
        <v xml:space="preserve"> Craniata</v>
      </c>
      <c r="DN97" s="5" t="str">
        <f>VLOOKUP($A97,таксономия!$B:$N,10,0)</f>
        <v xml:space="preserve"> Vertebrata</v>
      </c>
      <c r="DO97" s="5" t="str">
        <f>VLOOKUP($A97,таксономия!$B:$N,11,0)</f>
        <v xml:space="preserve"> Euteleostomi</v>
      </c>
      <c r="DP97">
        <f>VLOOKUP(A97,'PF08423'!B:I,8,0)</f>
        <v>258</v>
      </c>
    </row>
    <row r="98" spans="1:120">
      <c r="A98" t="s">
        <v>212</v>
      </c>
      <c r="CV98">
        <v>1</v>
      </c>
      <c r="DI98">
        <v>1</v>
      </c>
      <c r="DJ98" s="5" t="str">
        <f>VLOOKUP($A98,таксономия!$B:$N,2,0)</f>
        <v xml:space="preserve"> Ajellomyces capsulatus (strain NAm1 / WU24) (Darling's disease fungus) (Histoplasma capsulatum).</v>
      </c>
      <c r="DK98" s="5" t="str">
        <f>VLOOKUP($A98,таксономия!$B:$N,7,0)</f>
        <v xml:space="preserve"> Fungi</v>
      </c>
      <c r="DL98" s="5" t="str">
        <f>VLOOKUP($A98,таксономия!$B:$N,8,0)</f>
        <v xml:space="preserve"> Dikarya</v>
      </c>
      <c r="DM98" s="5" t="str">
        <f>VLOOKUP($A98,таксономия!$B:$N,9,0)</f>
        <v xml:space="preserve"> Ascomycota</v>
      </c>
      <c r="DN98" s="5" t="str">
        <f>VLOOKUP($A98,таксономия!$B:$N,10,0)</f>
        <v xml:space="preserve"> Pezizomycotina</v>
      </c>
      <c r="DO98" s="5" t="str">
        <f>VLOOKUP($A98,таксономия!$B:$N,11,0)</f>
        <v xml:space="preserve"> Eurotiomycetes</v>
      </c>
      <c r="DP98">
        <f>VLOOKUP(A98,'PF08423'!B:I,8,0)</f>
        <v>209</v>
      </c>
    </row>
    <row r="99" spans="1:120">
      <c r="A99" t="s">
        <v>214</v>
      </c>
      <c r="BA99">
        <v>1</v>
      </c>
      <c r="CV99">
        <v>2</v>
      </c>
      <c r="DI99">
        <v>3</v>
      </c>
      <c r="DJ99" s="5" t="str">
        <f>VLOOKUP($A99,таксономия!$B:$N,2,0)</f>
        <v xml:space="preserve"> Ajellomyces capsulatus (strain NAm1 / WU24) (Darling's disease fungus) (Histoplasma capsulatum).</v>
      </c>
      <c r="DK99" s="5" t="str">
        <f>VLOOKUP($A99,таксономия!$B:$N,7,0)</f>
        <v xml:space="preserve"> Fungi</v>
      </c>
      <c r="DL99" s="5" t="str">
        <f>VLOOKUP($A99,таксономия!$B:$N,8,0)</f>
        <v xml:space="preserve"> Dikarya</v>
      </c>
      <c r="DM99" s="5" t="str">
        <f>VLOOKUP($A99,таксономия!$B:$N,9,0)</f>
        <v xml:space="preserve"> Ascomycota</v>
      </c>
      <c r="DN99" s="5" t="str">
        <f>VLOOKUP($A99,таксономия!$B:$N,10,0)</f>
        <v xml:space="preserve"> Pezizomycotina</v>
      </c>
      <c r="DO99" s="5" t="str">
        <f>VLOOKUP($A99,таксономия!$B:$N,11,0)</f>
        <v xml:space="preserve"> Eurotiomycetes</v>
      </c>
      <c r="DP99">
        <f>VLOOKUP(A99,'PF08423'!B:I,8,0)</f>
        <v>128</v>
      </c>
    </row>
    <row r="100" spans="1:120">
      <c r="A100" t="s">
        <v>217</v>
      </c>
      <c r="CV100">
        <v>2</v>
      </c>
      <c r="DF100">
        <v>1</v>
      </c>
      <c r="DI100">
        <v>3</v>
      </c>
      <c r="DJ100" s="5" t="str">
        <f>VLOOKUP($A100,таксономия!$B:$N,2,0)</f>
        <v xml:space="preserve"> Ajellomyces capsulatus (strain NAm1 / WU24) (Darling's disease fungus) (Histoplasma capsulatum).</v>
      </c>
      <c r="DK100" s="5" t="str">
        <f>VLOOKUP($A100,таксономия!$B:$N,7,0)</f>
        <v xml:space="preserve"> Fungi</v>
      </c>
      <c r="DL100" s="5" t="str">
        <f>VLOOKUP($A100,таксономия!$B:$N,8,0)</f>
        <v xml:space="preserve"> Dikarya</v>
      </c>
      <c r="DM100" s="5" t="str">
        <f>VLOOKUP($A100,таксономия!$B:$N,9,0)</f>
        <v xml:space="preserve"> Ascomycota</v>
      </c>
      <c r="DN100" s="5" t="str">
        <f>VLOOKUP($A100,таксономия!$B:$N,10,0)</f>
        <v xml:space="preserve"> Pezizomycotina</v>
      </c>
      <c r="DO100" s="5" t="str">
        <f>VLOOKUP($A100,таксономия!$B:$N,11,0)</f>
        <v xml:space="preserve"> Eurotiomycetes</v>
      </c>
      <c r="DP100">
        <f>VLOOKUP(A100,'PF08423'!B:I,8,0)</f>
        <v>193</v>
      </c>
    </row>
    <row r="101" spans="1:120">
      <c r="A101" t="s">
        <v>219</v>
      </c>
      <c r="CV101">
        <v>1</v>
      </c>
      <c r="DI101">
        <v>1</v>
      </c>
      <c r="DJ101" s="5" t="e">
        <f>VLOOKUP($A101,таксономия!$B:$N,2,0)</f>
        <v>#N/A</v>
      </c>
      <c r="DK101" s="5" t="e">
        <f>VLOOKUP($A101,таксономия!$B:$N,7,0)</f>
        <v>#N/A</v>
      </c>
      <c r="DL101" s="5" t="e">
        <f>VLOOKUP($A101,таксономия!$B:$N,8,0)</f>
        <v>#N/A</v>
      </c>
      <c r="DM101" s="5" t="e">
        <f>VLOOKUP($A101,таксономия!$B:$N,9,0)</f>
        <v>#N/A</v>
      </c>
      <c r="DN101" s="5" t="e">
        <f>VLOOKUP($A101,таксономия!$B:$N,10,0)</f>
        <v>#N/A</v>
      </c>
      <c r="DO101" s="5" t="e">
        <f>VLOOKUP($A101,таксономия!$B:$N,11,0)</f>
        <v>#N/A</v>
      </c>
      <c r="DP101">
        <f>VLOOKUP(A101,'PF08423'!B:I,8,0)</f>
        <v>208</v>
      </c>
    </row>
    <row r="102" spans="1:120">
      <c r="A102" t="s">
        <v>221</v>
      </c>
      <c r="CV102">
        <v>1</v>
      </c>
      <c r="DF102">
        <v>1</v>
      </c>
      <c r="DI102">
        <v>2</v>
      </c>
      <c r="DJ102" s="5" t="e">
        <f>VLOOKUP($A102,таксономия!$B:$N,2,0)</f>
        <v>#N/A</v>
      </c>
      <c r="DK102" s="5" t="e">
        <f>VLOOKUP($A102,таксономия!$B:$N,7,0)</f>
        <v>#N/A</v>
      </c>
      <c r="DL102" s="5" t="e">
        <f>VLOOKUP($A102,таксономия!$B:$N,8,0)</f>
        <v>#N/A</v>
      </c>
      <c r="DM102" s="5" t="e">
        <f>VLOOKUP($A102,таксономия!$B:$N,9,0)</f>
        <v>#N/A</v>
      </c>
      <c r="DN102" s="5" t="e">
        <f>VLOOKUP($A102,таксономия!$B:$N,10,0)</f>
        <v>#N/A</v>
      </c>
      <c r="DO102" s="5" t="e">
        <f>VLOOKUP($A102,таксономия!$B:$N,11,0)</f>
        <v>#N/A</v>
      </c>
      <c r="DP102">
        <f>VLOOKUP(A102,'PF08423'!B:I,8,0)</f>
        <v>258</v>
      </c>
    </row>
    <row r="103" spans="1:120">
      <c r="A103" t="s">
        <v>223</v>
      </c>
      <c r="CV103">
        <v>1</v>
      </c>
      <c r="DF103">
        <v>1</v>
      </c>
      <c r="DI103">
        <v>2</v>
      </c>
      <c r="DJ103" s="5" t="e">
        <f>VLOOKUP($A103,таксономия!$B:$N,2,0)</f>
        <v>#N/A</v>
      </c>
      <c r="DK103" s="5" t="e">
        <f>VLOOKUP($A103,таксономия!$B:$N,7,0)</f>
        <v>#N/A</v>
      </c>
      <c r="DL103" s="5" t="e">
        <f>VLOOKUP($A103,таксономия!$B:$N,8,0)</f>
        <v>#N/A</v>
      </c>
      <c r="DM103" s="5" t="e">
        <f>VLOOKUP($A103,таксономия!$B:$N,9,0)</f>
        <v>#N/A</v>
      </c>
      <c r="DN103" s="5" t="e">
        <f>VLOOKUP($A103,таксономия!$B:$N,10,0)</f>
        <v>#N/A</v>
      </c>
      <c r="DO103" s="5" t="e">
        <f>VLOOKUP($A103,таксономия!$B:$N,11,0)</f>
        <v>#N/A</v>
      </c>
      <c r="DP103">
        <f>VLOOKUP(A103,'PF08423'!B:I,8,0)</f>
        <v>255</v>
      </c>
    </row>
    <row r="104" spans="1:120">
      <c r="A104" t="s">
        <v>225</v>
      </c>
      <c r="CV104">
        <v>1</v>
      </c>
      <c r="DF104">
        <v>1</v>
      </c>
      <c r="DI104">
        <v>2</v>
      </c>
      <c r="DJ104" s="5" t="str">
        <f>VLOOKUP($A104,таксономия!$B:$N,2,0)</f>
        <v xml:space="preserve"> Methanococcus vannielii (strain SB / ATCC 35089 / DSM 1224).</v>
      </c>
      <c r="DK104" s="5" t="str">
        <f>VLOOKUP($A104,таксономия!$B:$N,7,0)</f>
        <v xml:space="preserve"> Euryarchaeota</v>
      </c>
      <c r="DL104" s="5" t="str">
        <f>VLOOKUP($A104,таксономия!$B:$N,8,0)</f>
        <v xml:space="preserve"> Methanococci</v>
      </c>
      <c r="DM104" s="5" t="str">
        <f>VLOOKUP($A104,таксономия!$B:$N,9,0)</f>
        <v xml:space="preserve"> Methanococcales</v>
      </c>
      <c r="DN104" s="5" t="str">
        <f>VLOOKUP($A104,таксономия!$B:$N,10,0)</f>
        <v>Methanococcaceae</v>
      </c>
      <c r="DO104" s="5" t="str">
        <f>VLOOKUP($A104,таксономия!$B:$N,11,0)</f>
        <v xml:space="preserve"> Methanococcus.</v>
      </c>
      <c r="DP104">
        <f>VLOOKUP(A104,'PF08423'!B:I,8,0)</f>
        <v>262</v>
      </c>
    </row>
    <row r="105" spans="1:120">
      <c r="A105" t="s">
        <v>227</v>
      </c>
      <c r="CV105">
        <v>1</v>
      </c>
      <c r="DI105">
        <v>1</v>
      </c>
      <c r="DJ105" s="5" t="str">
        <f>VLOOKUP($A105,таксономия!$B:$N,2,0)</f>
        <v xml:space="preserve"> Methanococcus vannielii (strain SB / ATCC 35089 / DSM 1224).</v>
      </c>
      <c r="DK105" s="5" t="str">
        <f>VLOOKUP($A105,таксономия!$B:$N,7,0)</f>
        <v xml:space="preserve"> Euryarchaeota</v>
      </c>
      <c r="DL105" s="5" t="str">
        <f>VLOOKUP($A105,таксономия!$B:$N,8,0)</f>
        <v xml:space="preserve"> Methanococci</v>
      </c>
      <c r="DM105" s="5" t="str">
        <f>VLOOKUP($A105,таксономия!$B:$N,9,0)</f>
        <v xml:space="preserve"> Methanococcales</v>
      </c>
      <c r="DN105" s="5" t="str">
        <f>VLOOKUP($A105,таксономия!$B:$N,10,0)</f>
        <v>Methanococcaceae</v>
      </c>
      <c r="DO105" s="5" t="str">
        <f>VLOOKUP($A105,таксономия!$B:$N,11,0)</f>
        <v xml:space="preserve"> Methanococcus.</v>
      </c>
      <c r="DP105">
        <f>VLOOKUP(A105,'PF08423'!B:I,8,0)</f>
        <v>212</v>
      </c>
    </row>
    <row r="106" spans="1:120">
      <c r="A106" t="s">
        <v>229</v>
      </c>
      <c r="CV106">
        <v>1</v>
      </c>
      <c r="DI106">
        <v>1</v>
      </c>
      <c r="DJ106" s="5" t="str">
        <f>VLOOKUP($A106,таксономия!$B:$N,2,0)</f>
        <v xml:space="preserve"> Methanococcus aeolicus (strain Nankai-3 / ATCC BAA-1280).</v>
      </c>
      <c r="DK106" s="5" t="str">
        <f>VLOOKUP($A106,таксономия!$B:$N,7,0)</f>
        <v xml:space="preserve"> Euryarchaeota</v>
      </c>
      <c r="DL106" s="5" t="str">
        <f>VLOOKUP($A106,таксономия!$B:$N,8,0)</f>
        <v xml:space="preserve"> Methanococci</v>
      </c>
      <c r="DM106" s="5" t="str">
        <f>VLOOKUP($A106,таксономия!$B:$N,9,0)</f>
        <v xml:space="preserve"> Methanococcales</v>
      </c>
      <c r="DN106" s="5" t="str">
        <f>VLOOKUP($A106,таксономия!$B:$N,10,0)</f>
        <v>Methanococcaceae</v>
      </c>
      <c r="DO106" s="5" t="str">
        <f>VLOOKUP($A106,таксономия!$B:$N,11,0)</f>
        <v xml:space="preserve"> Methanococcus.</v>
      </c>
      <c r="DP106">
        <f>VLOOKUP(A106,'PF08423'!B:I,8,0)</f>
        <v>212</v>
      </c>
    </row>
    <row r="107" spans="1:120">
      <c r="A107" t="s">
        <v>231</v>
      </c>
      <c r="CV107">
        <v>1</v>
      </c>
      <c r="DF107">
        <v>1</v>
      </c>
      <c r="DI107">
        <v>2</v>
      </c>
      <c r="DJ107" s="5" t="str">
        <f>VLOOKUP($A107,таксономия!$B:$N,2,0)</f>
        <v xml:space="preserve"> Methanococcus aeolicus (strain Nankai-3 / ATCC BAA-1280).</v>
      </c>
      <c r="DK107" s="5" t="str">
        <f>VLOOKUP($A107,таксономия!$B:$N,7,0)</f>
        <v xml:space="preserve"> Euryarchaeota</v>
      </c>
      <c r="DL107" s="5" t="str">
        <f>VLOOKUP($A107,таксономия!$B:$N,8,0)</f>
        <v xml:space="preserve"> Methanococci</v>
      </c>
      <c r="DM107" s="5" t="str">
        <f>VLOOKUP($A107,таксономия!$B:$N,9,0)</f>
        <v xml:space="preserve"> Methanococcales</v>
      </c>
      <c r="DN107" s="5" t="str">
        <f>VLOOKUP($A107,таксономия!$B:$N,10,0)</f>
        <v>Methanococcaceae</v>
      </c>
      <c r="DO107" s="5" t="str">
        <f>VLOOKUP($A107,таксономия!$B:$N,11,0)</f>
        <v xml:space="preserve"> Methanococcus.</v>
      </c>
      <c r="DP107">
        <f>VLOOKUP(A107,'PF08423'!B:I,8,0)</f>
        <v>262</v>
      </c>
    </row>
    <row r="108" spans="1:120">
      <c r="A108" t="s">
        <v>4363</v>
      </c>
      <c r="CV108">
        <v>1</v>
      </c>
      <c r="DF108">
        <v>1</v>
      </c>
      <c r="DI108">
        <v>2</v>
      </c>
      <c r="DJ108" s="5" t="str">
        <f>VLOOKUP($A108,таксономия!$B:$N,2,0)</f>
        <v xml:space="preserve"> Methanococcus maripaludis (strain C7 / ATCC BAA-1331).</v>
      </c>
      <c r="DK108" s="5" t="str">
        <f>VLOOKUP($A108,таксономия!$B:$N,7,0)</f>
        <v xml:space="preserve"> Euryarchaeota</v>
      </c>
      <c r="DL108" s="5" t="str">
        <f>VLOOKUP($A108,таксономия!$B:$N,8,0)</f>
        <v xml:space="preserve"> Methanococci</v>
      </c>
      <c r="DM108" s="5" t="str">
        <f>VLOOKUP($A108,таксономия!$B:$N,9,0)</f>
        <v xml:space="preserve"> Methanococcales</v>
      </c>
      <c r="DN108" s="5" t="str">
        <f>VLOOKUP($A108,таксономия!$B:$N,10,0)</f>
        <v>Methanococcaceae</v>
      </c>
      <c r="DO108" s="5" t="str">
        <f>VLOOKUP($A108,таксономия!$B:$N,11,0)</f>
        <v xml:space="preserve"> Methanococcus.</v>
      </c>
      <c r="DP108">
        <f>VLOOKUP(A108,'PF08423'!B:I,8,0)</f>
        <v>262</v>
      </c>
    </row>
    <row r="109" spans="1:120">
      <c r="A109" t="s">
        <v>4439</v>
      </c>
      <c r="CV109">
        <v>1</v>
      </c>
      <c r="DI109">
        <v>1</v>
      </c>
      <c r="DJ109" s="5" t="str">
        <f>VLOOKUP($A109,таксономия!$B:$N,2,0)</f>
        <v xml:space="preserve"> Methanococcus maripaludis (strain C7 / ATCC BAA-1331).</v>
      </c>
      <c r="DK109" s="5" t="str">
        <f>VLOOKUP($A109,таксономия!$B:$N,7,0)</f>
        <v xml:space="preserve"> Euryarchaeota</v>
      </c>
      <c r="DL109" s="5" t="str">
        <f>VLOOKUP($A109,таксономия!$B:$N,8,0)</f>
        <v xml:space="preserve"> Methanococci</v>
      </c>
      <c r="DM109" s="5" t="str">
        <f>VLOOKUP($A109,таксономия!$B:$N,9,0)</f>
        <v xml:space="preserve"> Methanococcales</v>
      </c>
      <c r="DN109" s="5" t="str">
        <f>VLOOKUP($A109,таксономия!$B:$N,10,0)</f>
        <v>Methanococcaceae</v>
      </c>
      <c r="DO109" s="5" t="str">
        <f>VLOOKUP($A109,таксономия!$B:$N,11,0)</f>
        <v xml:space="preserve"> Methanococcus.</v>
      </c>
      <c r="DP109">
        <f>VLOOKUP(A109,'PF08423'!B:I,8,0)</f>
        <v>211</v>
      </c>
    </row>
    <row r="110" spans="1:120">
      <c r="A110" t="s">
        <v>233</v>
      </c>
      <c r="CV110">
        <v>1</v>
      </c>
      <c r="DI110">
        <v>1</v>
      </c>
      <c r="DJ110" s="5" t="e">
        <f>VLOOKUP($A110,таксономия!$B:$N,2,0)</f>
        <v>#N/A</v>
      </c>
      <c r="DK110" s="5" t="e">
        <f>VLOOKUP($A110,таксономия!$B:$N,7,0)</f>
        <v>#N/A</v>
      </c>
      <c r="DL110" s="5" t="e">
        <f>VLOOKUP($A110,таксономия!$B:$N,8,0)</f>
        <v>#N/A</v>
      </c>
      <c r="DM110" s="5" t="e">
        <f>VLOOKUP($A110,таксономия!$B:$N,9,0)</f>
        <v>#N/A</v>
      </c>
      <c r="DN110" s="5" t="e">
        <f>VLOOKUP($A110,таксономия!$B:$N,10,0)</f>
        <v>#N/A</v>
      </c>
      <c r="DO110" s="5" t="e">
        <f>VLOOKUP($A110,таксономия!$B:$N,11,0)</f>
        <v>#N/A</v>
      </c>
      <c r="DP110">
        <f>VLOOKUP(A110,'PF08423'!B:I,8,0)</f>
        <v>172</v>
      </c>
    </row>
    <row r="111" spans="1:120">
      <c r="A111" t="s">
        <v>235</v>
      </c>
      <c r="CV111">
        <v>1</v>
      </c>
      <c r="DF111">
        <v>1</v>
      </c>
      <c r="DI111">
        <v>2</v>
      </c>
      <c r="DJ111" s="5" t="str">
        <f>VLOOKUP($A111,таксономия!$B:$N,2,0)</f>
        <v xml:space="preserve"> Saccharomyces cerevisiae (strain YJM789) (Baker's yeast).</v>
      </c>
      <c r="DK111" s="5" t="str">
        <f>VLOOKUP($A111,таксономия!$B:$N,7,0)</f>
        <v xml:space="preserve"> Fungi</v>
      </c>
      <c r="DL111" s="5" t="str">
        <f>VLOOKUP($A111,таксономия!$B:$N,8,0)</f>
        <v xml:space="preserve"> Dikarya</v>
      </c>
      <c r="DM111" s="5" t="str">
        <f>VLOOKUP($A111,таксономия!$B:$N,9,0)</f>
        <v xml:space="preserve"> Ascomycota</v>
      </c>
      <c r="DN111" s="5" t="str">
        <f>VLOOKUP($A111,таксономия!$B:$N,10,0)</f>
        <v xml:space="preserve"> Saccharomycotina</v>
      </c>
      <c r="DO111" s="5" t="str">
        <f>VLOOKUP($A111,таксономия!$B:$N,11,0)</f>
        <v>Saccharomycetes</v>
      </c>
      <c r="DP111">
        <f>VLOOKUP(A111,'PF08423'!B:I,8,0)</f>
        <v>256</v>
      </c>
    </row>
    <row r="112" spans="1:120">
      <c r="A112" t="s">
        <v>237</v>
      </c>
      <c r="I112">
        <v>1</v>
      </c>
      <c r="CV112">
        <v>1</v>
      </c>
      <c r="DI112">
        <v>2</v>
      </c>
      <c r="DJ112" s="5" t="str">
        <f>VLOOKUP($A112,таксономия!$B:$N,2,0)</f>
        <v xml:space="preserve"> Saccharomyces cerevisiae (strain YJM789) (Baker's yeast).</v>
      </c>
      <c r="DK112" s="5" t="str">
        <f>VLOOKUP($A112,таксономия!$B:$N,7,0)</f>
        <v xml:space="preserve"> Fungi</v>
      </c>
      <c r="DL112" s="5" t="str">
        <f>VLOOKUP($A112,таксономия!$B:$N,8,0)</f>
        <v xml:space="preserve"> Dikarya</v>
      </c>
      <c r="DM112" s="5" t="str">
        <f>VLOOKUP($A112,таксономия!$B:$N,9,0)</f>
        <v xml:space="preserve"> Ascomycota</v>
      </c>
      <c r="DN112" s="5" t="str">
        <f>VLOOKUP($A112,таксономия!$B:$N,10,0)</f>
        <v xml:space="preserve"> Saccharomycotina</v>
      </c>
      <c r="DO112" s="5" t="str">
        <f>VLOOKUP($A112,таксономия!$B:$N,11,0)</f>
        <v>Saccharomycetes</v>
      </c>
      <c r="DP112">
        <f>VLOOKUP(A112,'PF08423'!B:I,8,0)</f>
        <v>257</v>
      </c>
    </row>
    <row r="113" spans="1:120">
      <c r="A113" t="s">
        <v>240</v>
      </c>
      <c r="AG113">
        <v>1</v>
      </c>
      <c r="CV113">
        <v>1</v>
      </c>
      <c r="DI113">
        <v>2</v>
      </c>
      <c r="DJ113" s="5" t="str">
        <f>VLOOKUP($A113,таксономия!$B:$N,2,0)</f>
        <v xml:space="preserve"> Saccharomyces cerevisiae (strain YJM789) (Baker's yeast).</v>
      </c>
      <c r="DK113" s="5" t="str">
        <f>VLOOKUP($A113,таксономия!$B:$N,7,0)</f>
        <v xml:space="preserve"> Fungi</v>
      </c>
      <c r="DL113" s="5" t="str">
        <f>VLOOKUP($A113,таксономия!$B:$N,8,0)</f>
        <v xml:space="preserve"> Dikarya</v>
      </c>
      <c r="DM113" s="5" t="str">
        <f>VLOOKUP($A113,таксономия!$B:$N,9,0)</f>
        <v xml:space="preserve"> Ascomycota</v>
      </c>
      <c r="DN113" s="5" t="str">
        <f>VLOOKUP($A113,таксономия!$B:$N,10,0)</f>
        <v xml:space="preserve"> Saccharomycotina</v>
      </c>
      <c r="DO113" s="5" t="str">
        <f>VLOOKUP($A113,таксономия!$B:$N,11,0)</f>
        <v>Saccharomycetes</v>
      </c>
      <c r="DP113">
        <f>VLOOKUP(A113,'PF08423'!B:I,8,0)</f>
        <v>201</v>
      </c>
    </row>
    <row r="114" spans="1:120">
      <c r="A114" t="s">
        <v>243</v>
      </c>
      <c r="CV114">
        <v>1</v>
      </c>
      <c r="DI114">
        <v>1</v>
      </c>
      <c r="DJ114" s="5" t="str">
        <f>VLOOKUP($A114,таксономия!$B:$N,2,0)</f>
        <v xml:space="preserve"> Babesia bovis.</v>
      </c>
      <c r="DK114" s="5" t="str">
        <f>VLOOKUP($A114,таксономия!$B:$N,7,0)</f>
        <v xml:space="preserve"> Alveolata</v>
      </c>
      <c r="DL114" s="5" t="str">
        <f>VLOOKUP($A114,таксономия!$B:$N,8,0)</f>
        <v xml:space="preserve"> Apicomplexa</v>
      </c>
      <c r="DM114" s="5" t="str">
        <f>VLOOKUP($A114,таксономия!$B:$N,9,0)</f>
        <v xml:space="preserve"> Aconoidasida</v>
      </c>
      <c r="DN114" s="5" t="str">
        <f>VLOOKUP($A114,таксономия!$B:$N,10,0)</f>
        <v xml:space="preserve"> Piroplasmida</v>
      </c>
      <c r="DO114" s="5" t="str">
        <f>VLOOKUP($A114,таксономия!$B:$N,11,0)</f>
        <v>Babesiidae</v>
      </c>
      <c r="DP114">
        <f>VLOOKUP(A114,'PF08423'!B:I,8,0)</f>
        <v>262</v>
      </c>
    </row>
    <row r="115" spans="1:120">
      <c r="A115" t="s">
        <v>245</v>
      </c>
      <c r="CV115">
        <v>1</v>
      </c>
      <c r="DI115">
        <v>1</v>
      </c>
      <c r="DJ115" s="5" t="str">
        <f>VLOOKUP($A115,таксономия!$B:$N,2,0)</f>
        <v xml:space="preserve"> Babesia bovis.</v>
      </c>
      <c r="DK115" s="5" t="str">
        <f>VLOOKUP($A115,таксономия!$B:$N,7,0)</f>
        <v xml:space="preserve"> Alveolata</v>
      </c>
      <c r="DL115" s="5" t="str">
        <f>VLOOKUP($A115,таксономия!$B:$N,8,0)</f>
        <v xml:space="preserve"> Apicomplexa</v>
      </c>
      <c r="DM115" s="5" t="str">
        <f>VLOOKUP($A115,таксономия!$B:$N,9,0)</f>
        <v xml:space="preserve"> Aconoidasida</v>
      </c>
      <c r="DN115" s="5" t="str">
        <f>VLOOKUP($A115,таксономия!$B:$N,10,0)</f>
        <v xml:space="preserve"> Piroplasmida</v>
      </c>
      <c r="DO115" s="5" t="str">
        <f>VLOOKUP($A115,таксономия!$B:$N,11,0)</f>
        <v>Babesiidae</v>
      </c>
      <c r="DP115">
        <f>VLOOKUP(A115,'PF08423'!B:I,8,0)</f>
        <v>257</v>
      </c>
    </row>
    <row r="116" spans="1:120">
      <c r="A116" t="s">
        <v>247</v>
      </c>
      <c r="CV116">
        <v>2</v>
      </c>
      <c r="DI116">
        <v>2</v>
      </c>
      <c r="DJ116" s="5" t="str">
        <f>VLOOKUP($A116,таксономия!$B:$N,2,0)</f>
        <v xml:space="preserve"> Halorubrum sp. TP001.</v>
      </c>
      <c r="DK116" s="5" t="str">
        <f>VLOOKUP($A116,таксономия!$B:$N,7,0)</f>
        <v xml:space="preserve"> Euryarchaeota</v>
      </c>
      <c r="DL116" s="5" t="str">
        <f>VLOOKUP($A116,таксономия!$B:$N,8,0)</f>
        <v xml:space="preserve"> Halobacteria</v>
      </c>
      <c r="DM116" s="5" t="str">
        <f>VLOOKUP($A116,таксономия!$B:$N,9,0)</f>
        <v xml:space="preserve"> Halobacteriales</v>
      </c>
      <c r="DN116" s="5" t="str">
        <f>VLOOKUP($A116,таксономия!$B:$N,10,0)</f>
        <v>Halobacteriaceae</v>
      </c>
      <c r="DO116" s="5" t="str">
        <f>VLOOKUP($A116,таксономия!$B:$N,11,0)</f>
        <v xml:space="preserve"> Halorubrum.</v>
      </c>
      <c r="DP116">
        <f>VLOOKUP(A116,'PF08423'!B:I,8,0)</f>
        <v>56</v>
      </c>
    </row>
    <row r="117" spans="1:120">
      <c r="A117" t="s">
        <v>249</v>
      </c>
      <c r="CV117">
        <v>2</v>
      </c>
      <c r="DI117">
        <v>2</v>
      </c>
      <c r="DJ117" s="5" t="str">
        <f>VLOOKUP($A117,таксономия!$B:$N,2,0)</f>
        <v xml:space="preserve"> Halorubrum sp. TP003.</v>
      </c>
      <c r="DK117" s="5" t="str">
        <f>VLOOKUP($A117,таксономия!$B:$N,7,0)</f>
        <v xml:space="preserve"> Euryarchaeota</v>
      </c>
      <c r="DL117" s="5" t="str">
        <f>VLOOKUP($A117,таксономия!$B:$N,8,0)</f>
        <v xml:space="preserve"> Halobacteria</v>
      </c>
      <c r="DM117" s="5" t="str">
        <f>VLOOKUP($A117,таксономия!$B:$N,9,0)</f>
        <v xml:space="preserve"> Halobacteriales</v>
      </c>
      <c r="DN117" s="5" t="str">
        <f>VLOOKUP($A117,таксономия!$B:$N,10,0)</f>
        <v>Halobacteriaceae</v>
      </c>
      <c r="DO117" s="5" t="str">
        <f>VLOOKUP($A117,таксономия!$B:$N,11,0)</f>
        <v xml:space="preserve"> Halorubrum.</v>
      </c>
      <c r="DP117">
        <f>VLOOKUP(A117,'PF08423'!B:I,8,0)</f>
        <v>56</v>
      </c>
    </row>
    <row r="118" spans="1:120">
      <c r="A118" t="s">
        <v>251</v>
      </c>
      <c r="CV118">
        <v>2</v>
      </c>
      <c r="DI118">
        <v>2</v>
      </c>
      <c r="DJ118" s="5" t="str">
        <f>VLOOKUP($A118,таксономия!$B:$N,2,0)</f>
        <v xml:space="preserve"> Halorubrum sp. TP004.</v>
      </c>
      <c r="DK118" s="5" t="str">
        <f>VLOOKUP($A118,таксономия!$B:$N,7,0)</f>
        <v xml:space="preserve"> Euryarchaeota</v>
      </c>
      <c r="DL118" s="5" t="str">
        <f>VLOOKUP($A118,таксономия!$B:$N,8,0)</f>
        <v xml:space="preserve"> Halobacteria</v>
      </c>
      <c r="DM118" s="5" t="str">
        <f>VLOOKUP($A118,таксономия!$B:$N,9,0)</f>
        <v xml:space="preserve"> Halobacteriales</v>
      </c>
      <c r="DN118" s="5" t="str">
        <f>VLOOKUP($A118,таксономия!$B:$N,10,0)</f>
        <v>Halobacteriaceae</v>
      </c>
      <c r="DO118" s="5" t="str">
        <f>VLOOKUP($A118,таксономия!$B:$N,11,0)</f>
        <v xml:space="preserve"> Halorubrum.</v>
      </c>
      <c r="DP118">
        <f>VLOOKUP(A118,'PF08423'!B:I,8,0)</f>
        <v>56</v>
      </c>
    </row>
    <row r="119" spans="1:120">
      <c r="A119" t="s">
        <v>253</v>
      </c>
      <c r="CV119">
        <v>2</v>
      </c>
      <c r="DI119">
        <v>2</v>
      </c>
      <c r="DJ119" s="5" t="str">
        <f>VLOOKUP($A119,таксономия!$B:$N,2,0)</f>
        <v xml:space="preserve"> Halorubrum sp. TP008.</v>
      </c>
      <c r="DK119" s="5" t="str">
        <f>VLOOKUP($A119,таксономия!$B:$N,7,0)</f>
        <v xml:space="preserve"> Euryarchaeota</v>
      </c>
      <c r="DL119" s="5" t="str">
        <f>VLOOKUP($A119,таксономия!$B:$N,8,0)</f>
        <v xml:space="preserve"> Halobacteria</v>
      </c>
      <c r="DM119" s="5" t="str">
        <f>VLOOKUP($A119,таксономия!$B:$N,9,0)</f>
        <v xml:space="preserve"> Halobacteriales</v>
      </c>
      <c r="DN119" s="5" t="str">
        <f>VLOOKUP($A119,таксономия!$B:$N,10,0)</f>
        <v>Halobacteriaceae</v>
      </c>
      <c r="DO119" s="5" t="str">
        <f>VLOOKUP($A119,таксономия!$B:$N,11,0)</f>
        <v xml:space="preserve"> Halorubrum.</v>
      </c>
      <c r="DP119">
        <f>VLOOKUP(A119,'PF08423'!B:I,8,0)</f>
        <v>56</v>
      </c>
    </row>
    <row r="120" spans="1:120">
      <c r="A120" t="s">
        <v>255</v>
      </c>
      <c r="CV120">
        <v>2</v>
      </c>
      <c r="DI120">
        <v>2</v>
      </c>
      <c r="DJ120" s="5" t="str">
        <f>VLOOKUP($A120,таксономия!$B:$N,2,0)</f>
        <v xml:space="preserve"> Halorubrum sp. TP009.</v>
      </c>
      <c r="DK120" s="5" t="str">
        <f>VLOOKUP($A120,таксономия!$B:$N,7,0)</f>
        <v xml:space="preserve"> Euryarchaeota</v>
      </c>
      <c r="DL120" s="5" t="str">
        <f>VLOOKUP($A120,таксономия!$B:$N,8,0)</f>
        <v xml:space="preserve"> Halobacteria</v>
      </c>
      <c r="DM120" s="5" t="str">
        <f>VLOOKUP($A120,таксономия!$B:$N,9,0)</f>
        <v xml:space="preserve"> Halobacteriales</v>
      </c>
      <c r="DN120" s="5" t="str">
        <f>VLOOKUP($A120,таксономия!$B:$N,10,0)</f>
        <v>Halobacteriaceae</v>
      </c>
      <c r="DO120" s="5" t="str">
        <f>VLOOKUP($A120,таксономия!$B:$N,11,0)</f>
        <v xml:space="preserve"> Halorubrum.</v>
      </c>
      <c r="DP120">
        <f>VLOOKUP(A120,'PF08423'!B:I,8,0)</f>
        <v>56</v>
      </c>
    </row>
    <row r="121" spans="1:120">
      <c r="A121" t="s">
        <v>257</v>
      </c>
      <c r="CV121">
        <v>2</v>
      </c>
      <c r="DI121">
        <v>2</v>
      </c>
      <c r="DJ121" s="5" t="str">
        <f>VLOOKUP($A121,таксономия!$B:$N,2,0)</f>
        <v xml:space="preserve"> Halorubrum sp. TP015.</v>
      </c>
      <c r="DK121" s="5" t="str">
        <f>VLOOKUP($A121,таксономия!$B:$N,7,0)</f>
        <v xml:space="preserve"> Euryarchaeota</v>
      </c>
      <c r="DL121" s="5" t="str">
        <f>VLOOKUP($A121,таксономия!$B:$N,8,0)</f>
        <v xml:space="preserve"> Halobacteria</v>
      </c>
      <c r="DM121" s="5" t="str">
        <f>VLOOKUP($A121,таксономия!$B:$N,9,0)</f>
        <v xml:space="preserve"> Halobacteriales</v>
      </c>
      <c r="DN121" s="5" t="str">
        <f>VLOOKUP($A121,таксономия!$B:$N,10,0)</f>
        <v>Halobacteriaceae</v>
      </c>
      <c r="DO121" s="5" t="str">
        <f>VLOOKUP($A121,таксономия!$B:$N,11,0)</f>
        <v xml:space="preserve"> Halorubrum.</v>
      </c>
      <c r="DP121">
        <f>VLOOKUP(A121,'PF08423'!B:I,8,0)</f>
        <v>56</v>
      </c>
    </row>
    <row r="122" spans="1:120">
      <c r="A122" t="s">
        <v>259</v>
      </c>
      <c r="CV122">
        <v>2</v>
      </c>
      <c r="DI122">
        <v>2</v>
      </c>
      <c r="DJ122" s="5" t="str">
        <f>VLOOKUP($A122,таксономия!$B:$N,2,0)</f>
        <v xml:space="preserve"> Halorubrum sp. TP017.</v>
      </c>
      <c r="DK122" s="5" t="str">
        <f>VLOOKUP($A122,таксономия!$B:$N,7,0)</f>
        <v xml:space="preserve"> Euryarchaeota</v>
      </c>
      <c r="DL122" s="5" t="str">
        <f>VLOOKUP($A122,таксономия!$B:$N,8,0)</f>
        <v xml:space="preserve"> Halobacteria</v>
      </c>
      <c r="DM122" s="5" t="str">
        <f>VLOOKUP($A122,таксономия!$B:$N,9,0)</f>
        <v xml:space="preserve"> Halobacteriales</v>
      </c>
      <c r="DN122" s="5" t="str">
        <f>VLOOKUP($A122,таксономия!$B:$N,10,0)</f>
        <v>Halobacteriaceae</v>
      </c>
      <c r="DO122" s="5" t="str">
        <f>VLOOKUP($A122,таксономия!$B:$N,11,0)</f>
        <v xml:space="preserve"> Halorubrum.</v>
      </c>
      <c r="DP122">
        <f>VLOOKUP(A122,'PF08423'!B:I,8,0)</f>
        <v>56</v>
      </c>
    </row>
    <row r="123" spans="1:120">
      <c r="A123" t="s">
        <v>261</v>
      </c>
      <c r="CV123">
        <v>2</v>
      </c>
      <c r="DI123">
        <v>2</v>
      </c>
      <c r="DJ123" s="5" t="str">
        <f>VLOOKUP($A123,таксономия!$B:$N,2,0)</f>
        <v xml:space="preserve"> Halorubrum sp. TP019.</v>
      </c>
      <c r="DK123" s="5" t="str">
        <f>VLOOKUP($A123,таксономия!$B:$N,7,0)</f>
        <v xml:space="preserve"> Euryarchaeota</v>
      </c>
      <c r="DL123" s="5" t="str">
        <f>VLOOKUP($A123,таксономия!$B:$N,8,0)</f>
        <v xml:space="preserve"> Halobacteria</v>
      </c>
      <c r="DM123" s="5" t="str">
        <f>VLOOKUP($A123,таксономия!$B:$N,9,0)</f>
        <v xml:space="preserve"> Halobacteriales</v>
      </c>
      <c r="DN123" s="5" t="str">
        <f>VLOOKUP($A123,таксономия!$B:$N,10,0)</f>
        <v>Halobacteriaceae</v>
      </c>
      <c r="DO123" s="5" t="str">
        <f>VLOOKUP($A123,таксономия!$B:$N,11,0)</f>
        <v xml:space="preserve"> Halorubrum.</v>
      </c>
      <c r="DP123">
        <f>VLOOKUP(A123,'PF08423'!B:I,8,0)</f>
        <v>56</v>
      </c>
    </row>
    <row r="124" spans="1:120">
      <c r="A124" t="s">
        <v>263</v>
      </c>
      <c r="CV124">
        <v>2</v>
      </c>
      <c r="DI124">
        <v>2</v>
      </c>
      <c r="DJ124" s="5" t="str">
        <f>VLOOKUP($A124,таксономия!$B:$N,2,0)</f>
        <v xml:space="preserve"> Halorubrum sp. TP023.</v>
      </c>
      <c r="DK124" s="5" t="str">
        <f>VLOOKUP($A124,таксономия!$B:$N,7,0)</f>
        <v xml:space="preserve"> Euryarchaeota</v>
      </c>
      <c r="DL124" s="5" t="str">
        <f>VLOOKUP($A124,таксономия!$B:$N,8,0)</f>
        <v xml:space="preserve"> Halobacteria</v>
      </c>
      <c r="DM124" s="5" t="str">
        <f>VLOOKUP($A124,таксономия!$B:$N,9,0)</f>
        <v xml:space="preserve"> Halobacteriales</v>
      </c>
      <c r="DN124" s="5" t="str">
        <f>VLOOKUP($A124,таксономия!$B:$N,10,0)</f>
        <v>Halobacteriaceae</v>
      </c>
      <c r="DO124" s="5" t="str">
        <f>VLOOKUP($A124,таксономия!$B:$N,11,0)</f>
        <v xml:space="preserve"> Halorubrum.</v>
      </c>
      <c r="DP124">
        <f>VLOOKUP(A124,'PF08423'!B:I,8,0)</f>
        <v>57</v>
      </c>
    </row>
    <row r="125" spans="1:120">
      <c r="A125" t="s">
        <v>265</v>
      </c>
      <c r="CV125">
        <v>2</v>
      </c>
      <c r="DI125">
        <v>2</v>
      </c>
      <c r="DJ125" s="5" t="str">
        <f>VLOOKUP($A125,таксономия!$B:$N,2,0)</f>
        <v xml:space="preserve"> Halorubrum sp. TP024.</v>
      </c>
      <c r="DK125" s="5" t="str">
        <f>VLOOKUP($A125,таксономия!$B:$N,7,0)</f>
        <v xml:space="preserve"> Euryarchaeota</v>
      </c>
      <c r="DL125" s="5" t="str">
        <f>VLOOKUP($A125,таксономия!$B:$N,8,0)</f>
        <v xml:space="preserve"> Halobacteria</v>
      </c>
      <c r="DM125" s="5" t="str">
        <f>VLOOKUP($A125,таксономия!$B:$N,9,0)</f>
        <v xml:space="preserve"> Halobacteriales</v>
      </c>
      <c r="DN125" s="5" t="str">
        <f>VLOOKUP($A125,таксономия!$B:$N,10,0)</f>
        <v>Halobacteriaceae</v>
      </c>
      <c r="DO125" s="5" t="str">
        <f>VLOOKUP($A125,таксономия!$B:$N,11,0)</f>
        <v xml:space="preserve"> Halorubrum.</v>
      </c>
      <c r="DP125">
        <f>VLOOKUP(A125,'PF08423'!B:I,8,0)</f>
        <v>56</v>
      </c>
    </row>
    <row r="126" spans="1:120">
      <c r="A126" t="s">
        <v>267</v>
      </c>
      <c r="CV126">
        <v>2</v>
      </c>
      <c r="DI126">
        <v>2</v>
      </c>
      <c r="DJ126" s="5" t="str">
        <f>VLOOKUP($A126,таксономия!$B:$N,2,0)</f>
        <v xml:space="preserve"> Halorubrum sp. TP025.</v>
      </c>
      <c r="DK126" s="5" t="str">
        <f>VLOOKUP($A126,таксономия!$B:$N,7,0)</f>
        <v xml:space="preserve"> Euryarchaeota</v>
      </c>
      <c r="DL126" s="5" t="str">
        <f>VLOOKUP($A126,таксономия!$B:$N,8,0)</f>
        <v xml:space="preserve"> Halobacteria</v>
      </c>
      <c r="DM126" s="5" t="str">
        <f>VLOOKUP($A126,таксономия!$B:$N,9,0)</f>
        <v xml:space="preserve"> Halobacteriales</v>
      </c>
      <c r="DN126" s="5" t="str">
        <f>VLOOKUP($A126,таксономия!$B:$N,10,0)</f>
        <v>Halobacteriaceae</v>
      </c>
      <c r="DO126" s="5" t="str">
        <f>VLOOKUP($A126,таксономия!$B:$N,11,0)</f>
        <v xml:space="preserve"> Halorubrum.</v>
      </c>
      <c r="DP126">
        <f>VLOOKUP(A126,'PF08423'!B:I,8,0)</f>
        <v>56</v>
      </c>
    </row>
    <row r="127" spans="1:120">
      <c r="A127" t="s">
        <v>269</v>
      </c>
      <c r="CV127">
        <v>2</v>
      </c>
      <c r="DI127">
        <v>2</v>
      </c>
      <c r="DJ127" s="5" t="str">
        <f>VLOOKUP($A127,таксономия!$B:$N,2,0)</f>
        <v xml:space="preserve"> Halorubrum sp. TP029.</v>
      </c>
      <c r="DK127" s="5" t="str">
        <f>VLOOKUP($A127,таксономия!$B:$N,7,0)</f>
        <v xml:space="preserve"> Euryarchaeota</v>
      </c>
      <c r="DL127" s="5" t="str">
        <f>VLOOKUP($A127,таксономия!$B:$N,8,0)</f>
        <v xml:space="preserve"> Halobacteria</v>
      </c>
      <c r="DM127" s="5" t="str">
        <f>VLOOKUP($A127,таксономия!$B:$N,9,0)</f>
        <v xml:space="preserve"> Halobacteriales</v>
      </c>
      <c r="DN127" s="5" t="str">
        <f>VLOOKUP($A127,таксономия!$B:$N,10,0)</f>
        <v>Halobacteriaceae</v>
      </c>
      <c r="DO127" s="5" t="str">
        <f>VLOOKUP($A127,таксономия!$B:$N,11,0)</f>
        <v xml:space="preserve"> Halorubrum.</v>
      </c>
      <c r="DP127">
        <f>VLOOKUP(A127,'PF08423'!B:I,8,0)</f>
        <v>57</v>
      </c>
    </row>
    <row r="128" spans="1:120">
      <c r="A128" t="s">
        <v>271</v>
      </c>
      <c r="CV128">
        <v>2</v>
      </c>
      <c r="DI128">
        <v>2</v>
      </c>
      <c r="DJ128" s="5" t="str">
        <f>VLOOKUP($A128,таксономия!$B:$N,2,0)</f>
        <v xml:space="preserve"> Halorubrum sp. TP033.</v>
      </c>
      <c r="DK128" s="5" t="str">
        <f>VLOOKUP($A128,таксономия!$B:$N,7,0)</f>
        <v xml:space="preserve"> Euryarchaeota</v>
      </c>
      <c r="DL128" s="5" t="str">
        <f>VLOOKUP($A128,таксономия!$B:$N,8,0)</f>
        <v xml:space="preserve"> Halobacteria</v>
      </c>
      <c r="DM128" s="5" t="str">
        <f>VLOOKUP($A128,таксономия!$B:$N,9,0)</f>
        <v xml:space="preserve"> Halobacteriales</v>
      </c>
      <c r="DN128" s="5" t="str">
        <f>VLOOKUP($A128,таксономия!$B:$N,10,0)</f>
        <v>Halobacteriaceae</v>
      </c>
      <c r="DO128" s="5" t="str">
        <f>VLOOKUP($A128,таксономия!$B:$N,11,0)</f>
        <v xml:space="preserve"> Halorubrum.</v>
      </c>
      <c r="DP128">
        <f>VLOOKUP(A128,'PF08423'!B:I,8,0)</f>
        <v>56</v>
      </c>
    </row>
    <row r="129" spans="1:120">
      <c r="A129" t="s">
        <v>273</v>
      </c>
      <c r="CV129">
        <v>2</v>
      </c>
      <c r="DI129">
        <v>2</v>
      </c>
      <c r="DJ129" s="5" t="str">
        <f>VLOOKUP($A129,таксономия!$B:$N,2,0)</f>
        <v xml:space="preserve"> Halorubrum sp. TP036.</v>
      </c>
      <c r="DK129" s="5" t="str">
        <f>VLOOKUP($A129,таксономия!$B:$N,7,0)</f>
        <v xml:space="preserve"> Euryarchaeota</v>
      </c>
      <c r="DL129" s="5" t="str">
        <f>VLOOKUP($A129,таксономия!$B:$N,8,0)</f>
        <v xml:space="preserve"> Halobacteria</v>
      </c>
      <c r="DM129" s="5" t="str">
        <f>VLOOKUP($A129,таксономия!$B:$N,9,0)</f>
        <v xml:space="preserve"> Halobacteriales</v>
      </c>
      <c r="DN129" s="5" t="str">
        <f>VLOOKUP($A129,таксономия!$B:$N,10,0)</f>
        <v>Halobacteriaceae</v>
      </c>
      <c r="DO129" s="5" t="str">
        <f>VLOOKUP($A129,таксономия!$B:$N,11,0)</f>
        <v xml:space="preserve"> Halorubrum.</v>
      </c>
      <c r="DP129">
        <f>VLOOKUP(A129,'PF08423'!B:I,8,0)</f>
        <v>56</v>
      </c>
    </row>
    <row r="130" spans="1:120">
      <c r="A130" t="s">
        <v>275</v>
      </c>
      <c r="CV130">
        <v>2</v>
      </c>
      <c r="DI130">
        <v>2</v>
      </c>
      <c r="DJ130" s="5" t="str">
        <f>VLOOKUP($A130,таксономия!$B:$N,2,0)</f>
        <v xml:space="preserve"> Halorubrum sp. TP037.</v>
      </c>
      <c r="DK130" s="5" t="str">
        <f>VLOOKUP($A130,таксономия!$B:$N,7,0)</f>
        <v xml:space="preserve"> Euryarchaeota</v>
      </c>
      <c r="DL130" s="5" t="str">
        <f>VLOOKUP($A130,таксономия!$B:$N,8,0)</f>
        <v xml:space="preserve"> Halobacteria</v>
      </c>
      <c r="DM130" s="5" t="str">
        <f>VLOOKUP($A130,таксономия!$B:$N,9,0)</f>
        <v xml:space="preserve"> Halobacteriales</v>
      </c>
      <c r="DN130" s="5" t="str">
        <f>VLOOKUP($A130,таксономия!$B:$N,10,0)</f>
        <v>Halobacteriaceae</v>
      </c>
      <c r="DO130" s="5" t="str">
        <f>VLOOKUP($A130,таксономия!$B:$N,11,0)</f>
        <v xml:space="preserve"> Halorubrum.</v>
      </c>
      <c r="DP130">
        <f>VLOOKUP(A130,'PF08423'!B:I,8,0)</f>
        <v>56</v>
      </c>
    </row>
    <row r="131" spans="1:120">
      <c r="A131" t="s">
        <v>277</v>
      </c>
      <c r="CV131">
        <v>2</v>
      </c>
      <c r="DI131">
        <v>2</v>
      </c>
      <c r="DJ131" s="5" t="str">
        <f>VLOOKUP($A131,таксономия!$B:$N,2,0)</f>
        <v xml:space="preserve"> Halorubrum sp. TP041.</v>
      </c>
      <c r="DK131" s="5" t="str">
        <f>VLOOKUP($A131,таксономия!$B:$N,7,0)</f>
        <v xml:space="preserve"> Euryarchaeota</v>
      </c>
      <c r="DL131" s="5" t="str">
        <f>VLOOKUP($A131,таксономия!$B:$N,8,0)</f>
        <v xml:space="preserve"> Halobacteria</v>
      </c>
      <c r="DM131" s="5" t="str">
        <f>VLOOKUP($A131,таксономия!$B:$N,9,0)</f>
        <v xml:space="preserve"> Halobacteriales</v>
      </c>
      <c r="DN131" s="5" t="str">
        <f>VLOOKUP($A131,таксономия!$B:$N,10,0)</f>
        <v>Halobacteriaceae</v>
      </c>
      <c r="DO131" s="5" t="str">
        <f>VLOOKUP($A131,таксономия!$B:$N,11,0)</f>
        <v xml:space="preserve"> Halorubrum.</v>
      </c>
      <c r="DP131">
        <f>VLOOKUP(A131,'PF08423'!B:I,8,0)</f>
        <v>56</v>
      </c>
    </row>
    <row r="132" spans="1:120">
      <c r="A132" t="s">
        <v>279</v>
      </c>
      <c r="CV132">
        <v>2</v>
      </c>
      <c r="DI132">
        <v>2</v>
      </c>
      <c r="DJ132" s="5" t="str">
        <f>VLOOKUP($A132,таксономия!$B:$N,2,0)</f>
        <v xml:space="preserve"> Halorubrum sp. TP042.</v>
      </c>
      <c r="DK132" s="5" t="str">
        <f>VLOOKUP($A132,таксономия!$B:$N,7,0)</f>
        <v xml:space="preserve"> Euryarchaeota</v>
      </c>
      <c r="DL132" s="5" t="str">
        <f>VLOOKUP($A132,таксономия!$B:$N,8,0)</f>
        <v xml:space="preserve"> Halobacteria</v>
      </c>
      <c r="DM132" s="5" t="str">
        <f>VLOOKUP($A132,таксономия!$B:$N,9,0)</f>
        <v xml:space="preserve"> Halobacteriales</v>
      </c>
      <c r="DN132" s="5" t="str">
        <f>VLOOKUP($A132,таксономия!$B:$N,10,0)</f>
        <v>Halobacteriaceae</v>
      </c>
      <c r="DO132" s="5" t="str">
        <f>VLOOKUP($A132,таксономия!$B:$N,11,0)</f>
        <v xml:space="preserve"> Halorubrum.</v>
      </c>
      <c r="DP132">
        <f>VLOOKUP(A132,'PF08423'!B:I,8,0)</f>
        <v>56</v>
      </c>
    </row>
    <row r="133" spans="1:120">
      <c r="A133" t="s">
        <v>281</v>
      </c>
      <c r="CV133">
        <v>2</v>
      </c>
      <c r="DI133">
        <v>2</v>
      </c>
      <c r="DJ133" s="5" t="str">
        <f>VLOOKUP($A133,таксономия!$B:$N,2,0)</f>
        <v xml:space="preserve"> Halorubrum sp. TP044.</v>
      </c>
      <c r="DK133" s="5" t="str">
        <f>VLOOKUP($A133,таксономия!$B:$N,7,0)</f>
        <v xml:space="preserve"> Euryarchaeota</v>
      </c>
      <c r="DL133" s="5" t="str">
        <f>VLOOKUP($A133,таксономия!$B:$N,8,0)</f>
        <v xml:space="preserve"> Halobacteria</v>
      </c>
      <c r="DM133" s="5" t="str">
        <f>VLOOKUP($A133,таксономия!$B:$N,9,0)</f>
        <v xml:space="preserve"> Halobacteriales</v>
      </c>
      <c r="DN133" s="5" t="str">
        <f>VLOOKUP($A133,таксономия!$B:$N,10,0)</f>
        <v>Halobacteriaceae</v>
      </c>
      <c r="DO133" s="5" t="str">
        <f>VLOOKUP($A133,таксономия!$B:$N,11,0)</f>
        <v xml:space="preserve"> Halorubrum.</v>
      </c>
      <c r="DP133">
        <f>VLOOKUP(A133,'PF08423'!B:I,8,0)</f>
        <v>56</v>
      </c>
    </row>
    <row r="134" spans="1:120">
      <c r="A134" t="s">
        <v>283</v>
      </c>
      <c r="CV134">
        <v>2</v>
      </c>
      <c r="DI134">
        <v>2</v>
      </c>
      <c r="DJ134" s="5" t="str">
        <f>VLOOKUP($A134,таксономия!$B:$N,2,0)</f>
        <v xml:space="preserve"> Halorubrum sp. TP046.</v>
      </c>
      <c r="DK134" s="5" t="str">
        <f>VLOOKUP($A134,таксономия!$B:$N,7,0)</f>
        <v xml:space="preserve"> Euryarchaeota</v>
      </c>
      <c r="DL134" s="5" t="str">
        <f>VLOOKUP($A134,таксономия!$B:$N,8,0)</f>
        <v xml:space="preserve"> Halobacteria</v>
      </c>
      <c r="DM134" s="5" t="str">
        <f>VLOOKUP($A134,таксономия!$B:$N,9,0)</f>
        <v xml:space="preserve"> Halobacteriales</v>
      </c>
      <c r="DN134" s="5" t="str">
        <f>VLOOKUP($A134,таксономия!$B:$N,10,0)</f>
        <v>Halobacteriaceae</v>
      </c>
      <c r="DO134" s="5" t="str">
        <f>VLOOKUP($A134,таксономия!$B:$N,11,0)</f>
        <v xml:space="preserve"> Halorubrum.</v>
      </c>
      <c r="DP134">
        <f>VLOOKUP(A134,'PF08423'!B:I,8,0)</f>
        <v>56</v>
      </c>
    </row>
    <row r="135" spans="1:120">
      <c r="A135" t="s">
        <v>285</v>
      </c>
      <c r="CV135">
        <v>2</v>
      </c>
      <c r="DI135">
        <v>2</v>
      </c>
      <c r="DJ135" s="5" t="str">
        <f>VLOOKUP($A135,таксономия!$B:$N,2,0)</f>
        <v xml:space="preserve"> Halorubrum sp. TP048.</v>
      </c>
      <c r="DK135" s="5" t="str">
        <f>VLOOKUP($A135,таксономия!$B:$N,7,0)</f>
        <v xml:space="preserve"> Euryarchaeota</v>
      </c>
      <c r="DL135" s="5" t="str">
        <f>VLOOKUP($A135,таксономия!$B:$N,8,0)</f>
        <v xml:space="preserve"> Halobacteria</v>
      </c>
      <c r="DM135" s="5" t="str">
        <f>VLOOKUP($A135,таксономия!$B:$N,9,0)</f>
        <v xml:space="preserve"> Halobacteriales</v>
      </c>
      <c r="DN135" s="5" t="str">
        <f>VLOOKUP($A135,таксономия!$B:$N,10,0)</f>
        <v>Halobacteriaceae</v>
      </c>
      <c r="DO135" s="5" t="str">
        <f>VLOOKUP($A135,таксономия!$B:$N,11,0)</f>
        <v xml:space="preserve"> Halorubrum.</v>
      </c>
      <c r="DP135">
        <f>VLOOKUP(A135,'PF08423'!B:I,8,0)</f>
        <v>56</v>
      </c>
    </row>
    <row r="136" spans="1:120">
      <c r="A136" t="s">
        <v>287</v>
      </c>
      <c r="CV136">
        <v>2</v>
      </c>
      <c r="DI136">
        <v>2</v>
      </c>
      <c r="DJ136" s="5" t="str">
        <f>VLOOKUP($A136,таксономия!$B:$N,2,0)</f>
        <v xml:space="preserve"> Halorubrum sp. TP050.</v>
      </c>
      <c r="DK136" s="5" t="str">
        <f>VLOOKUP($A136,таксономия!$B:$N,7,0)</f>
        <v xml:space="preserve"> Euryarchaeota</v>
      </c>
      <c r="DL136" s="5" t="str">
        <f>VLOOKUP($A136,таксономия!$B:$N,8,0)</f>
        <v xml:space="preserve"> Halobacteria</v>
      </c>
      <c r="DM136" s="5" t="str">
        <f>VLOOKUP($A136,таксономия!$B:$N,9,0)</f>
        <v xml:space="preserve"> Halobacteriales</v>
      </c>
      <c r="DN136" s="5" t="str">
        <f>VLOOKUP($A136,таксономия!$B:$N,10,0)</f>
        <v>Halobacteriaceae</v>
      </c>
      <c r="DO136" s="5" t="str">
        <f>VLOOKUP($A136,таксономия!$B:$N,11,0)</f>
        <v xml:space="preserve"> Halorubrum.</v>
      </c>
      <c r="DP136">
        <f>VLOOKUP(A136,'PF08423'!B:I,8,0)</f>
        <v>56</v>
      </c>
    </row>
    <row r="137" spans="1:120">
      <c r="A137" t="s">
        <v>289</v>
      </c>
      <c r="CV137">
        <v>2</v>
      </c>
      <c r="DI137">
        <v>2</v>
      </c>
      <c r="DJ137" s="5" t="str">
        <f>VLOOKUP($A137,таксономия!$B:$N,2,0)</f>
        <v xml:space="preserve"> Halorubrum sp. TP051.</v>
      </c>
      <c r="DK137" s="5" t="str">
        <f>VLOOKUP($A137,таксономия!$B:$N,7,0)</f>
        <v xml:space="preserve"> Euryarchaeota</v>
      </c>
      <c r="DL137" s="5" t="str">
        <f>VLOOKUP($A137,таксономия!$B:$N,8,0)</f>
        <v xml:space="preserve"> Halobacteria</v>
      </c>
      <c r="DM137" s="5" t="str">
        <f>VLOOKUP($A137,таксономия!$B:$N,9,0)</f>
        <v xml:space="preserve"> Halobacteriales</v>
      </c>
      <c r="DN137" s="5" t="str">
        <f>VLOOKUP($A137,таксономия!$B:$N,10,0)</f>
        <v>Halobacteriaceae</v>
      </c>
      <c r="DO137" s="5" t="str">
        <f>VLOOKUP($A137,таксономия!$B:$N,11,0)</f>
        <v xml:space="preserve"> Halorubrum.</v>
      </c>
      <c r="DP137">
        <f>VLOOKUP(A137,'PF08423'!B:I,8,0)</f>
        <v>56</v>
      </c>
    </row>
    <row r="138" spans="1:120">
      <c r="A138" t="s">
        <v>291</v>
      </c>
      <c r="CV138">
        <v>2</v>
      </c>
      <c r="DI138">
        <v>2</v>
      </c>
      <c r="DJ138" s="5" t="str">
        <f>VLOOKUP($A138,таксономия!$B:$N,2,0)</f>
        <v xml:space="preserve"> Halorubrum sp. TP053.</v>
      </c>
      <c r="DK138" s="5" t="str">
        <f>VLOOKUP($A138,таксономия!$B:$N,7,0)</f>
        <v xml:space="preserve"> Euryarchaeota</v>
      </c>
      <c r="DL138" s="5" t="str">
        <f>VLOOKUP($A138,таксономия!$B:$N,8,0)</f>
        <v xml:space="preserve"> Halobacteria</v>
      </c>
      <c r="DM138" s="5" t="str">
        <f>VLOOKUP($A138,таксономия!$B:$N,9,0)</f>
        <v xml:space="preserve"> Halobacteriales</v>
      </c>
      <c r="DN138" s="5" t="str">
        <f>VLOOKUP($A138,таксономия!$B:$N,10,0)</f>
        <v>Halobacteriaceae</v>
      </c>
      <c r="DO138" s="5" t="str">
        <f>VLOOKUP($A138,таксономия!$B:$N,11,0)</f>
        <v xml:space="preserve"> Halorubrum.</v>
      </c>
      <c r="DP138">
        <f>VLOOKUP(A138,'PF08423'!B:I,8,0)</f>
        <v>56</v>
      </c>
    </row>
    <row r="139" spans="1:120">
      <c r="A139" t="s">
        <v>293</v>
      </c>
      <c r="CV139">
        <v>2</v>
      </c>
      <c r="DI139">
        <v>2</v>
      </c>
      <c r="DJ139" s="5" t="str">
        <f>VLOOKUP($A139,таксономия!$B:$N,2,0)</f>
        <v xml:space="preserve"> Halorubrum sp. TP057.</v>
      </c>
      <c r="DK139" s="5" t="str">
        <f>VLOOKUP($A139,таксономия!$B:$N,7,0)</f>
        <v xml:space="preserve"> Euryarchaeota</v>
      </c>
      <c r="DL139" s="5" t="str">
        <f>VLOOKUP($A139,таксономия!$B:$N,8,0)</f>
        <v xml:space="preserve"> Halobacteria</v>
      </c>
      <c r="DM139" s="5" t="str">
        <f>VLOOKUP($A139,таксономия!$B:$N,9,0)</f>
        <v xml:space="preserve"> Halobacteriales</v>
      </c>
      <c r="DN139" s="5" t="str">
        <f>VLOOKUP($A139,таксономия!$B:$N,10,0)</f>
        <v>Halobacteriaceae</v>
      </c>
      <c r="DO139" s="5" t="str">
        <f>VLOOKUP($A139,таксономия!$B:$N,11,0)</f>
        <v xml:space="preserve"> Halorubrum.</v>
      </c>
      <c r="DP139">
        <f>VLOOKUP(A139,'PF08423'!B:I,8,0)</f>
        <v>56</v>
      </c>
    </row>
    <row r="140" spans="1:120">
      <c r="A140" t="s">
        <v>295</v>
      </c>
      <c r="CV140">
        <v>2</v>
      </c>
      <c r="DI140">
        <v>2</v>
      </c>
      <c r="DJ140" s="5" t="str">
        <f>VLOOKUP($A140,таксономия!$B:$N,2,0)</f>
        <v xml:space="preserve"> Halorubrum sp. TP058.</v>
      </c>
      <c r="DK140" s="5" t="str">
        <f>VLOOKUP($A140,таксономия!$B:$N,7,0)</f>
        <v xml:space="preserve"> Euryarchaeota</v>
      </c>
      <c r="DL140" s="5" t="str">
        <f>VLOOKUP($A140,таксономия!$B:$N,8,0)</f>
        <v xml:space="preserve"> Halobacteria</v>
      </c>
      <c r="DM140" s="5" t="str">
        <f>VLOOKUP($A140,таксономия!$B:$N,9,0)</f>
        <v xml:space="preserve"> Halobacteriales</v>
      </c>
      <c r="DN140" s="5" t="str">
        <f>VLOOKUP($A140,таксономия!$B:$N,10,0)</f>
        <v>Halobacteriaceae</v>
      </c>
      <c r="DO140" s="5" t="str">
        <f>VLOOKUP($A140,таксономия!$B:$N,11,0)</f>
        <v xml:space="preserve"> Halorubrum.</v>
      </c>
      <c r="DP140">
        <f>VLOOKUP(A140,'PF08423'!B:I,8,0)</f>
        <v>56</v>
      </c>
    </row>
    <row r="141" spans="1:120">
      <c r="A141" t="s">
        <v>297</v>
      </c>
      <c r="CV141">
        <v>2</v>
      </c>
      <c r="DI141">
        <v>2</v>
      </c>
      <c r="DJ141" s="5" t="str">
        <f>VLOOKUP($A141,таксономия!$B:$N,2,0)</f>
        <v xml:space="preserve"> Halorubrum sp. TP059.</v>
      </c>
      <c r="DK141" s="5" t="str">
        <f>VLOOKUP($A141,таксономия!$B:$N,7,0)</f>
        <v xml:space="preserve"> Euryarchaeota</v>
      </c>
      <c r="DL141" s="5" t="str">
        <f>VLOOKUP($A141,таксономия!$B:$N,8,0)</f>
        <v xml:space="preserve"> Halobacteria</v>
      </c>
      <c r="DM141" s="5" t="str">
        <f>VLOOKUP($A141,таксономия!$B:$N,9,0)</f>
        <v xml:space="preserve"> Halobacteriales</v>
      </c>
      <c r="DN141" s="5" t="str">
        <f>VLOOKUP($A141,таксономия!$B:$N,10,0)</f>
        <v>Halobacteriaceae</v>
      </c>
      <c r="DO141" s="5" t="str">
        <f>VLOOKUP($A141,таксономия!$B:$N,11,0)</f>
        <v xml:space="preserve"> Halorubrum.</v>
      </c>
      <c r="DP141">
        <f>VLOOKUP(A141,'PF08423'!B:I,8,0)</f>
        <v>56</v>
      </c>
    </row>
    <row r="142" spans="1:120">
      <c r="A142" t="s">
        <v>299</v>
      </c>
      <c r="CV142">
        <v>2</v>
      </c>
      <c r="DI142">
        <v>2</v>
      </c>
      <c r="DJ142" s="5" t="str">
        <f>VLOOKUP($A142,таксономия!$B:$N,2,0)</f>
        <v xml:space="preserve"> Halorubrum sp. TP060.</v>
      </c>
      <c r="DK142" s="5" t="str">
        <f>VLOOKUP($A142,таксономия!$B:$N,7,0)</f>
        <v xml:space="preserve"> Euryarchaeota</v>
      </c>
      <c r="DL142" s="5" t="str">
        <f>VLOOKUP($A142,таксономия!$B:$N,8,0)</f>
        <v xml:space="preserve"> Halobacteria</v>
      </c>
      <c r="DM142" s="5" t="str">
        <f>VLOOKUP($A142,таксономия!$B:$N,9,0)</f>
        <v xml:space="preserve"> Halobacteriales</v>
      </c>
      <c r="DN142" s="5" t="str">
        <f>VLOOKUP($A142,таксономия!$B:$N,10,0)</f>
        <v>Halobacteriaceae</v>
      </c>
      <c r="DO142" s="5" t="str">
        <f>VLOOKUP($A142,таксономия!$B:$N,11,0)</f>
        <v xml:space="preserve"> Halorubrum.</v>
      </c>
      <c r="DP142">
        <f>VLOOKUP(A142,'PF08423'!B:I,8,0)</f>
        <v>57</v>
      </c>
    </row>
    <row r="143" spans="1:120">
      <c r="A143" t="s">
        <v>301</v>
      </c>
      <c r="CV143">
        <v>2</v>
      </c>
      <c r="DI143">
        <v>2</v>
      </c>
      <c r="DJ143" s="5" t="str">
        <f>VLOOKUP($A143,таксономия!$B:$N,2,0)</f>
        <v xml:space="preserve"> Halorubrum sp. TP062.</v>
      </c>
      <c r="DK143" s="5" t="str">
        <f>VLOOKUP($A143,таксономия!$B:$N,7,0)</f>
        <v xml:space="preserve"> Euryarchaeota</v>
      </c>
      <c r="DL143" s="5" t="str">
        <f>VLOOKUP($A143,таксономия!$B:$N,8,0)</f>
        <v xml:space="preserve"> Halobacteria</v>
      </c>
      <c r="DM143" s="5" t="str">
        <f>VLOOKUP($A143,таксономия!$B:$N,9,0)</f>
        <v xml:space="preserve"> Halobacteriales</v>
      </c>
      <c r="DN143" s="5" t="str">
        <f>VLOOKUP($A143,таксономия!$B:$N,10,0)</f>
        <v>Halobacteriaceae</v>
      </c>
      <c r="DO143" s="5" t="str">
        <f>VLOOKUP($A143,таксономия!$B:$N,11,0)</f>
        <v xml:space="preserve"> Halorubrum.</v>
      </c>
      <c r="DP143">
        <f>VLOOKUP(A143,'PF08423'!B:I,8,0)</f>
        <v>56</v>
      </c>
    </row>
    <row r="144" spans="1:120">
      <c r="A144" t="s">
        <v>303</v>
      </c>
      <c r="CV144">
        <v>2</v>
      </c>
      <c r="DI144">
        <v>2</v>
      </c>
      <c r="DJ144" s="5" t="str">
        <f>VLOOKUP($A144,таксономия!$B:$N,2,0)</f>
        <v xml:space="preserve"> Halorubrum sp. TP063.</v>
      </c>
      <c r="DK144" s="5" t="str">
        <f>VLOOKUP($A144,таксономия!$B:$N,7,0)</f>
        <v xml:space="preserve"> Euryarchaeota</v>
      </c>
      <c r="DL144" s="5" t="str">
        <f>VLOOKUP($A144,таксономия!$B:$N,8,0)</f>
        <v xml:space="preserve"> Halobacteria</v>
      </c>
      <c r="DM144" s="5" t="str">
        <f>VLOOKUP($A144,таксономия!$B:$N,9,0)</f>
        <v xml:space="preserve"> Halobacteriales</v>
      </c>
      <c r="DN144" s="5" t="str">
        <f>VLOOKUP($A144,таксономия!$B:$N,10,0)</f>
        <v>Halobacteriaceae</v>
      </c>
      <c r="DO144" s="5" t="str">
        <f>VLOOKUP($A144,таксономия!$B:$N,11,0)</f>
        <v xml:space="preserve"> Halorubrum.</v>
      </c>
      <c r="DP144">
        <f>VLOOKUP(A144,'PF08423'!B:I,8,0)</f>
        <v>56</v>
      </c>
    </row>
    <row r="145" spans="1:120">
      <c r="A145" t="s">
        <v>305</v>
      </c>
      <c r="CV145">
        <v>2</v>
      </c>
      <c r="DI145">
        <v>2</v>
      </c>
      <c r="DJ145" s="5" t="str">
        <f>VLOOKUP($A145,таксономия!$B:$N,2,0)</f>
        <v xml:space="preserve"> Halorubrum sp. TP074.</v>
      </c>
      <c r="DK145" s="5" t="str">
        <f>VLOOKUP($A145,таксономия!$B:$N,7,0)</f>
        <v xml:space="preserve"> Euryarchaeota</v>
      </c>
      <c r="DL145" s="5" t="str">
        <f>VLOOKUP($A145,таксономия!$B:$N,8,0)</f>
        <v xml:space="preserve"> Halobacteria</v>
      </c>
      <c r="DM145" s="5" t="str">
        <f>VLOOKUP($A145,таксономия!$B:$N,9,0)</f>
        <v xml:space="preserve"> Halobacteriales</v>
      </c>
      <c r="DN145" s="5" t="str">
        <f>VLOOKUP($A145,таксономия!$B:$N,10,0)</f>
        <v>Halobacteriaceae</v>
      </c>
      <c r="DO145" s="5" t="str">
        <f>VLOOKUP($A145,таксономия!$B:$N,11,0)</f>
        <v xml:space="preserve"> Halorubrum.</v>
      </c>
      <c r="DP145">
        <f>VLOOKUP(A145,'PF08423'!B:I,8,0)</f>
        <v>56</v>
      </c>
    </row>
    <row r="146" spans="1:120">
      <c r="A146" t="s">
        <v>307</v>
      </c>
      <c r="CV146">
        <v>2</v>
      </c>
      <c r="DI146">
        <v>2</v>
      </c>
      <c r="DJ146" s="5" t="str">
        <f>VLOOKUP($A146,таксономия!$B:$N,2,0)</f>
        <v xml:space="preserve"> Halorubrum sp. TP081.</v>
      </c>
      <c r="DK146" s="5" t="str">
        <f>VLOOKUP($A146,таксономия!$B:$N,7,0)</f>
        <v xml:space="preserve"> Euryarchaeota</v>
      </c>
      <c r="DL146" s="5" t="str">
        <f>VLOOKUP($A146,таксономия!$B:$N,8,0)</f>
        <v xml:space="preserve"> Halobacteria</v>
      </c>
      <c r="DM146" s="5" t="str">
        <f>VLOOKUP($A146,таксономия!$B:$N,9,0)</f>
        <v xml:space="preserve"> Halobacteriales</v>
      </c>
      <c r="DN146" s="5" t="str">
        <f>VLOOKUP($A146,таксономия!$B:$N,10,0)</f>
        <v>Halobacteriaceae</v>
      </c>
      <c r="DO146" s="5" t="str">
        <f>VLOOKUP($A146,таксономия!$B:$N,11,0)</f>
        <v xml:space="preserve"> Halorubrum.</v>
      </c>
      <c r="DP146">
        <f>VLOOKUP(A146,'PF08423'!B:I,8,0)</f>
        <v>56</v>
      </c>
    </row>
    <row r="147" spans="1:120">
      <c r="A147" t="s">
        <v>309</v>
      </c>
      <c r="CV147">
        <v>2</v>
      </c>
      <c r="DI147">
        <v>2</v>
      </c>
      <c r="DJ147" s="5" t="str">
        <f>VLOOKUP($A147,таксономия!$B:$N,2,0)</f>
        <v xml:space="preserve"> Halorubrum sp. TP082.</v>
      </c>
      <c r="DK147" s="5" t="str">
        <f>VLOOKUP($A147,таксономия!$B:$N,7,0)</f>
        <v xml:space="preserve"> Euryarchaeota</v>
      </c>
      <c r="DL147" s="5" t="str">
        <f>VLOOKUP($A147,таксономия!$B:$N,8,0)</f>
        <v xml:space="preserve"> Halobacteria</v>
      </c>
      <c r="DM147" s="5" t="str">
        <f>VLOOKUP($A147,таксономия!$B:$N,9,0)</f>
        <v xml:space="preserve"> Halobacteriales</v>
      </c>
      <c r="DN147" s="5" t="str">
        <f>VLOOKUP($A147,таксономия!$B:$N,10,0)</f>
        <v>Halobacteriaceae</v>
      </c>
      <c r="DO147" s="5" t="str">
        <f>VLOOKUP($A147,таксономия!$B:$N,11,0)</f>
        <v xml:space="preserve"> Halorubrum.</v>
      </c>
      <c r="DP147">
        <f>VLOOKUP(A147,'PF08423'!B:I,8,0)</f>
        <v>56</v>
      </c>
    </row>
    <row r="148" spans="1:120">
      <c r="A148" t="s">
        <v>311</v>
      </c>
      <c r="CV148">
        <v>2</v>
      </c>
      <c r="DI148">
        <v>2</v>
      </c>
      <c r="DJ148" s="5" t="str">
        <f>VLOOKUP($A148,таксономия!$B:$N,2,0)</f>
        <v xml:space="preserve"> Halorubrum sp. TP084.</v>
      </c>
      <c r="DK148" s="5" t="str">
        <f>VLOOKUP($A148,таксономия!$B:$N,7,0)</f>
        <v xml:space="preserve"> Euryarchaeota</v>
      </c>
      <c r="DL148" s="5" t="str">
        <f>VLOOKUP($A148,таксономия!$B:$N,8,0)</f>
        <v xml:space="preserve"> Halobacteria</v>
      </c>
      <c r="DM148" s="5" t="str">
        <f>VLOOKUP($A148,таксономия!$B:$N,9,0)</f>
        <v xml:space="preserve"> Halobacteriales</v>
      </c>
      <c r="DN148" s="5" t="str">
        <f>VLOOKUP($A148,таксономия!$B:$N,10,0)</f>
        <v>Halobacteriaceae</v>
      </c>
      <c r="DO148" s="5" t="str">
        <f>VLOOKUP($A148,таксономия!$B:$N,11,0)</f>
        <v xml:space="preserve"> Halorubrum.</v>
      </c>
      <c r="DP148">
        <f>VLOOKUP(A148,'PF08423'!B:I,8,0)</f>
        <v>56</v>
      </c>
    </row>
    <row r="149" spans="1:120">
      <c r="A149" t="s">
        <v>313</v>
      </c>
      <c r="CV149">
        <v>2</v>
      </c>
      <c r="DI149">
        <v>2</v>
      </c>
      <c r="DJ149" s="5" t="str">
        <f>VLOOKUP($A149,таксономия!$B:$N,2,0)</f>
        <v xml:space="preserve"> Halorubrum sp. TP085.</v>
      </c>
      <c r="DK149" s="5" t="str">
        <f>VLOOKUP($A149,таксономия!$B:$N,7,0)</f>
        <v xml:space="preserve"> Euryarchaeota</v>
      </c>
      <c r="DL149" s="5" t="str">
        <f>VLOOKUP($A149,таксономия!$B:$N,8,0)</f>
        <v xml:space="preserve"> Halobacteria</v>
      </c>
      <c r="DM149" s="5" t="str">
        <f>VLOOKUP($A149,таксономия!$B:$N,9,0)</f>
        <v xml:space="preserve"> Halobacteriales</v>
      </c>
      <c r="DN149" s="5" t="str">
        <f>VLOOKUP($A149,таксономия!$B:$N,10,0)</f>
        <v>Halobacteriaceae</v>
      </c>
      <c r="DO149" s="5" t="str">
        <f>VLOOKUP($A149,таксономия!$B:$N,11,0)</f>
        <v xml:space="preserve"> Halorubrum.</v>
      </c>
      <c r="DP149">
        <f>VLOOKUP(A149,'PF08423'!B:I,8,0)</f>
        <v>56</v>
      </c>
    </row>
    <row r="150" spans="1:120">
      <c r="A150" t="s">
        <v>315</v>
      </c>
      <c r="CV150">
        <v>2</v>
      </c>
      <c r="DI150">
        <v>2</v>
      </c>
      <c r="DJ150" s="5" t="str">
        <f>VLOOKUP($A150,таксономия!$B:$N,2,0)</f>
        <v xml:space="preserve"> Halorubrum sp. TP086.</v>
      </c>
      <c r="DK150" s="5" t="str">
        <f>VLOOKUP($A150,таксономия!$B:$N,7,0)</f>
        <v xml:space="preserve"> Euryarchaeota</v>
      </c>
      <c r="DL150" s="5" t="str">
        <f>VLOOKUP($A150,таксономия!$B:$N,8,0)</f>
        <v xml:space="preserve"> Halobacteria</v>
      </c>
      <c r="DM150" s="5" t="str">
        <f>VLOOKUP($A150,таксономия!$B:$N,9,0)</f>
        <v xml:space="preserve"> Halobacteriales</v>
      </c>
      <c r="DN150" s="5" t="str">
        <f>VLOOKUP($A150,таксономия!$B:$N,10,0)</f>
        <v>Halobacteriaceae</v>
      </c>
      <c r="DO150" s="5" t="str">
        <f>VLOOKUP($A150,таксономия!$B:$N,11,0)</f>
        <v xml:space="preserve"> Halorubrum.</v>
      </c>
      <c r="DP150">
        <f>VLOOKUP(A150,'PF08423'!B:I,8,0)</f>
        <v>56</v>
      </c>
    </row>
    <row r="151" spans="1:120">
      <c r="A151" t="s">
        <v>317</v>
      </c>
      <c r="CV151">
        <v>2</v>
      </c>
      <c r="DI151">
        <v>2</v>
      </c>
      <c r="DJ151" s="5" t="str">
        <f>VLOOKUP($A151,таксономия!$B:$N,2,0)</f>
        <v xml:space="preserve"> Halorubrum sp. TP099.</v>
      </c>
      <c r="DK151" s="5" t="str">
        <f>VLOOKUP($A151,таксономия!$B:$N,7,0)</f>
        <v xml:space="preserve"> Euryarchaeota</v>
      </c>
      <c r="DL151" s="5" t="str">
        <f>VLOOKUP($A151,таксономия!$B:$N,8,0)</f>
        <v xml:space="preserve"> Halobacteria</v>
      </c>
      <c r="DM151" s="5" t="str">
        <f>VLOOKUP($A151,таксономия!$B:$N,9,0)</f>
        <v xml:space="preserve"> Halobacteriales</v>
      </c>
      <c r="DN151" s="5" t="str">
        <f>VLOOKUP($A151,таксономия!$B:$N,10,0)</f>
        <v>Halobacteriaceae</v>
      </c>
      <c r="DO151" s="5" t="str">
        <f>VLOOKUP($A151,таксономия!$B:$N,11,0)</f>
        <v xml:space="preserve"> Halorubrum.</v>
      </c>
      <c r="DP151">
        <f>VLOOKUP(A151,'PF08423'!B:I,8,0)</f>
        <v>56</v>
      </c>
    </row>
    <row r="152" spans="1:120">
      <c r="A152" t="s">
        <v>319</v>
      </c>
      <c r="CV152">
        <v>2</v>
      </c>
      <c r="DI152">
        <v>2</v>
      </c>
      <c r="DJ152" s="5" t="str">
        <f>VLOOKUP($A152,таксономия!$B:$N,2,0)</f>
        <v xml:space="preserve"> Halorubrum sp. TP101.</v>
      </c>
      <c r="DK152" s="5" t="str">
        <f>VLOOKUP($A152,таксономия!$B:$N,7,0)</f>
        <v xml:space="preserve"> Euryarchaeota</v>
      </c>
      <c r="DL152" s="5" t="str">
        <f>VLOOKUP($A152,таксономия!$B:$N,8,0)</f>
        <v xml:space="preserve"> Halobacteria</v>
      </c>
      <c r="DM152" s="5" t="str">
        <f>VLOOKUP($A152,таксономия!$B:$N,9,0)</f>
        <v xml:space="preserve"> Halobacteriales</v>
      </c>
      <c r="DN152" s="5" t="str">
        <f>VLOOKUP($A152,таксономия!$B:$N,10,0)</f>
        <v>Halobacteriaceae</v>
      </c>
      <c r="DO152" s="5" t="str">
        <f>VLOOKUP($A152,таксономия!$B:$N,11,0)</f>
        <v xml:space="preserve"> Halorubrum.</v>
      </c>
      <c r="DP152">
        <f>VLOOKUP(A152,'PF08423'!B:I,8,0)</f>
        <v>56</v>
      </c>
    </row>
    <row r="153" spans="1:120">
      <c r="A153" t="s">
        <v>321</v>
      </c>
      <c r="CV153">
        <v>2</v>
      </c>
      <c r="DI153">
        <v>2</v>
      </c>
      <c r="DJ153" s="5" t="str">
        <f>VLOOKUP($A153,таксономия!$B:$N,2,0)</f>
        <v xml:space="preserve"> Halorubrum sp. TP103.</v>
      </c>
      <c r="DK153" s="5" t="str">
        <f>VLOOKUP($A153,таксономия!$B:$N,7,0)</f>
        <v xml:space="preserve"> Euryarchaeota</v>
      </c>
      <c r="DL153" s="5" t="str">
        <f>VLOOKUP($A153,таксономия!$B:$N,8,0)</f>
        <v xml:space="preserve"> Halobacteria</v>
      </c>
      <c r="DM153" s="5" t="str">
        <f>VLOOKUP($A153,таксономия!$B:$N,9,0)</f>
        <v xml:space="preserve"> Halobacteriales</v>
      </c>
      <c r="DN153" s="5" t="str">
        <f>VLOOKUP($A153,таксономия!$B:$N,10,0)</f>
        <v>Halobacteriaceae</v>
      </c>
      <c r="DO153" s="5" t="str">
        <f>VLOOKUP($A153,таксономия!$B:$N,11,0)</f>
        <v xml:space="preserve"> Halorubrum.</v>
      </c>
      <c r="DP153">
        <f>VLOOKUP(A153,'PF08423'!B:I,8,0)</f>
        <v>56</v>
      </c>
    </row>
    <row r="154" spans="1:120">
      <c r="A154" t="s">
        <v>323</v>
      </c>
      <c r="CV154">
        <v>2</v>
      </c>
      <c r="DI154">
        <v>2</v>
      </c>
      <c r="DJ154" s="5" t="str">
        <f>VLOOKUP($A154,таксономия!$B:$N,2,0)</f>
        <v xml:space="preserve"> Halorubrum sp. TP109.</v>
      </c>
      <c r="DK154" s="5" t="str">
        <f>VLOOKUP($A154,таксономия!$B:$N,7,0)</f>
        <v xml:space="preserve"> Euryarchaeota</v>
      </c>
      <c r="DL154" s="5" t="str">
        <f>VLOOKUP($A154,таксономия!$B:$N,8,0)</f>
        <v xml:space="preserve"> Halobacteria</v>
      </c>
      <c r="DM154" s="5" t="str">
        <f>VLOOKUP($A154,таксономия!$B:$N,9,0)</f>
        <v xml:space="preserve"> Halobacteriales</v>
      </c>
      <c r="DN154" s="5" t="str">
        <f>VLOOKUP($A154,таксономия!$B:$N,10,0)</f>
        <v>Halobacteriaceae</v>
      </c>
      <c r="DO154" s="5" t="str">
        <f>VLOOKUP($A154,таксономия!$B:$N,11,0)</f>
        <v xml:space="preserve"> Halorubrum.</v>
      </c>
      <c r="DP154">
        <f>VLOOKUP(A154,'PF08423'!B:I,8,0)</f>
        <v>56</v>
      </c>
    </row>
    <row r="155" spans="1:120">
      <c r="A155" t="s">
        <v>325</v>
      </c>
      <c r="CV155">
        <v>2</v>
      </c>
      <c r="DI155">
        <v>2</v>
      </c>
      <c r="DJ155" s="5" t="str">
        <f>VLOOKUP($A155,таксономия!$B:$N,2,0)</f>
        <v xml:space="preserve"> Halorubrum sp. TP115.</v>
      </c>
      <c r="DK155" s="5" t="str">
        <f>VLOOKUP($A155,таксономия!$B:$N,7,0)</f>
        <v xml:space="preserve"> Euryarchaeota</v>
      </c>
      <c r="DL155" s="5" t="str">
        <f>VLOOKUP($A155,таксономия!$B:$N,8,0)</f>
        <v xml:space="preserve"> Halobacteria</v>
      </c>
      <c r="DM155" s="5" t="str">
        <f>VLOOKUP($A155,таксономия!$B:$N,9,0)</f>
        <v xml:space="preserve"> Halobacteriales</v>
      </c>
      <c r="DN155" s="5" t="str">
        <f>VLOOKUP($A155,таксономия!$B:$N,10,0)</f>
        <v>Halobacteriaceae</v>
      </c>
      <c r="DO155" s="5" t="str">
        <f>VLOOKUP($A155,таксономия!$B:$N,11,0)</f>
        <v xml:space="preserve"> Halorubrum.</v>
      </c>
      <c r="DP155">
        <f>VLOOKUP(A155,'PF08423'!B:I,8,0)</f>
        <v>56</v>
      </c>
    </row>
    <row r="156" spans="1:120">
      <c r="A156" t="s">
        <v>327</v>
      </c>
      <c r="CV156">
        <v>2</v>
      </c>
      <c r="DI156">
        <v>2</v>
      </c>
      <c r="DJ156" s="5" t="str">
        <f>VLOOKUP($A156,таксономия!$B:$N,2,0)</f>
        <v xml:space="preserve"> Halorubrum sp. TP117.</v>
      </c>
      <c r="DK156" s="5" t="str">
        <f>VLOOKUP($A156,таксономия!$B:$N,7,0)</f>
        <v xml:space="preserve"> Euryarchaeota</v>
      </c>
      <c r="DL156" s="5" t="str">
        <f>VLOOKUP($A156,таксономия!$B:$N,8,0)</f>
        <v xml:space="preserve"> Halobacteria</v>
      </c>
      <c r="DM156" s="5" t="str">
        <f>VLOOKUP($A156,таксономия!$B:$N,9,0)</f>
        <v xml:space="preserve"> Halobacteriales</v>
      </c>
      <c r="DN156" s="5" t="str">
        <f>VLOOKUP($A156,таксономия!$B:$N,10,0)</f>
        <v>Halobacteriaceae</v>
      </c>
      <c r="DO156" s="5" t="str">
        <f>VLOOKUP($A156,таксономия!$B:$N,11,0)</f>
        <v xml:space="preserve"> Halorubrum.</v>
      </c>
      <c r="DP156">
        <f>VLOOKUP(A156,'PF08423'!B:I,8,0)</f>
        <v>56</v>
      </c>
    </row>
    <row r="157" spans="1:120">
      <c r="A157" t="s">
        <v>329</v>
      </c>
      <c r="CV157">
        <v>2</v>
      </c>
      <c r="DI157">
        <v>2</v>
      </c>
      <c r="DJ157" s="5" t="str">
        <f>VLOOKUP($A157,таксономия!$B:$N,2,0)</f>
        <v xml:space="preserve"> Halorubrum sp. TP118.</v>
      </c>
      <c r="DK157" s="5" t="str">
        <f>VLOOKUP($A157,таксономия!$B:$N,7,0)</f>
        <v xml:space="preserve"> Euryarchaeota</v>
      </c>
      <c r="DL157" s="5" t="str">
        <f>VLOOKUP($A157,таксономия!$B:$N,8,0)</f>
        <v xml:space="preserve"> Halobacteria</v>
      </c>
      <c r="DM157" s="5" t="str">
        <f>VLOOKUP($A157,таксономия!$B:$N,9,0)</f>
        <v xml:space="preserve"> Halobacteriales</v>
      </c>
      <c r="DN157" s="5" t="str">
        <f>VLOOKUP($A157,таксономия!$B:$N,10,0)</f>
        <v>Halobacteriaceae</v>
      </c>
      <c r="DO157" s="5" t="str">
        <f>VLOOKUP($A157,таксономия!$B:$N,11,0)</f>
        <v xml:space="preserve"> Halorubrum.</v>
      </c>
      <c r="DP157">
        <f>VLOOKUP(A157,'PF08423'!B:I,8,0)</f>
        <v>56</v>
      </c>
    </row>
    <row r="158" spans="1:120">
      <c r="A158" t="s">
        <v>331</v>
      </c>
      <c r="CV158">
        <v>2</v>
      </c>
      <c r="DI158">
        <v>2</v>
      </c>
      <c r="DJ158" s="5" t="str">
        <f>VLOOKUP($A158,таксономия!$B:$N,2,0)</f>
        <v xml:space="preserve"> Halorubrum sp. TP121.</v>
      </c>
      <c r="DK158" s="5" t="str">
        <f>VLOOKUP($A158,таксономия!$B:$N,7,0)</f>
        <v xml:space="preserve"> Euryarchaeota</v>
      </c>
      <c r="DL158" s="5" t="str">
        <f>VLOOKUP($A158,таксономия!$B:$N,8,0)</f>
        <v xml:space="preserve"> Halobacteria</v>
      </c>
      <c r="DM158" s="5" t="str">
        <f>VLOOKUP($A158,таксономия!$B:$N,9,0)</f>
        <v xml:space="preserve"> Halobacteriales</v>
      </c>
      <c r="DN158" s="5" t="str">
        <f>VLOOKUP($A158,таксономия!$B:$N,10,0)</f>
        <v>Halobacteriaceae</v>
      </c>
      <c r="DO158" s="5" t="str">
        <f>VLOOKUP($A158,таксономия!$B:$N,11,0)</f>
        <v xml:space="preserve"> Halorubrum.</v>
      </c>
      <c r="DP158">
        <f>VLOOKUP(A158,'PF08423'!B:I,8,0)</f>
        <v>57</v>
      </c>
    </row>
    <row r="159" spans="1:120">
      <c r="A159" t="s">
        <v>333</v>
      </c>
      <c r="CV159">
        <v>2</v>
      </c>
      <c r="DI159">
        <v>2</v>
      </c>
      <c r="DJ159" s="5" t="str">
        <f>VLOOKUP($A159,таксономия!$B:$N,2,0)</f>
        <v xml:space="preserve"> Halorubrum sp. TP124.</v>
      </c>
      <c r="DK159" s="5" t="str">
        <f>VLOOKUP($A159,таксономия!$B:$N,7,0)</f>
        <v xml:space="preserve"> Euryarchaeota</v>
      </c>
      <c r="DL159" s="5" t="str">
        <f>VLOOKUP($A159,таксономия!$B:$N,8,0)</f>
        <v xml:space="preserve"> Halobacteria</v>
      </c>
      <c r="DM159" s="5" t="str">
        <f>VLOOKUP($A159,таксономия!$B:$N,9,0)</f>
        <v xml:space="preserve"> Halobacteriales</v>
      </c>
      <c r="DN159" s="5" t="str">
        <f>VLOOKUP($A159,таксономия!$B:$N,10,0)</f>
        <v>Halobacteriaceae</v>
      </c>
      <c r="DO159" s="5" t="str">
        <f>VLOOKUP($A159,таксономия!$B:$N,11,0)</f>
        <v xml:space="preserve"> Halorubrum.</v>
      </c>
      <c r="DP159">
        <f>VLOOKUP(A159,'PF08423'!B:I,8,0)</f>
        <v>58</v>
      </c>
    </row>
    <row r="160" spans="1:120">
      <c r="A160" t="s">
        <v>335</v>
      </c>
      <c r="CV160">
        <v>2</v>
      </c>
      <c r="DI160">
        <v>2</v>
      </c>
      <c r="DJ160" s="5" t="str">
        <f>VLOOKUP($A160,таксономия!$B:$N,2,0)</f>
        <v xml:space="preserve"> Halorubrum sp. TP125.</v>
      </c>
      <c r="DK160" s="5" t="str">
        <f>VLOOKUP($A160,таксономия!$B:$N,7,0)</f>
        <v xml:space="preserve"> Euryarchaeota</v>
      </c>
      <c r="DL160" s="5" t="str">
        <f>VLOOKUP($A160,таксономия!$B:$N,8,0)</f>
        <v xml:space="preserve"> Halobacteria</v>
      </c>
      <c r="DM160" s="5" t="str">
        <f>VLOOKUP($A160,таксономия!$B:$N,9,0)</f>
        <v xml:space="preserve"> Halobacteriales</v>
      </c>
      <c r="DN160" s="5" t="str">
        <f>VLOOKUP($A160,таксономия!$B:$N,10,0)</f>
        <v>Halobacteriaceae</v>
      </c>
      <c r="DO160" s="5" t="str">
        <f>VLOOKUP($A160,таксономия!$B:$N,11,0)</f>
        <v xml:space="preserve"> Halorubrum.</v>
      </c>
      <c r="DP160">
        <f>VLOOKUP(A160,'PF08423'!B:I,8,0)</f>
        <v>56</v>
      </c>
    </row>
    <row r="161" spans="1:120">
      <c r="A161" t="s">
        <v>337</v>
      </c>
      <c r="CV161">
        <v>2</v>
      </c>
      <c r="DI161">
        <v>2</v>
      </c>
      <c r="DJ161" s="5" t="str">
        <f>VLOOKUP($A161,таксономия!$B:$N,2,0)</f>
        <v xml:space="preserve"> Halorubrum sp. TP126.</v>
      </c>
      <c r="DK161" s="5" t="str">
        <f>VLOOKUP($A161,таксономия!$B:$N,7,0)</f>
        <v xml:space="preserve"> Euryarchaeota</v>
      </c>
      <c r="DL161" s="5" t="str">
        <f>VLOOKUP($A161,таксономия!$B:$N,8,0)</f>
        <v xml:space="preserve"> Halobacteria</v>
      </c>
      <c r="DM161" s="5" t="str">
        <f>VLOOKUP($A161,таксономия!$B:$N,9,0)</f>
        <v xml:space="preserve"> Halobacteriales</v>
      </c>
      <c r="DN161" s="5" t="str">
        <f>VLOOKUP($A161,таксономия!$B:$N,10,0)</f>
        <v>Halobacteriaceae</v>
      </c>
      <c r="DO161" s="5" t="str">
        <f>VLOOKUP($A161,таксономия!$B:$N,11,0)</f>
        <v xml:space="preserve"> Halorubrum.</v>
      </c>
      <c r="DP161">
        <f>VLOOKUP(A161,'PF08423'!B:I,8,0)</f>
        <v>56</v>
      </c>
    </row>
    <row r="162" spans="1:120">
      <c r="A162" t="s">
        <v>339</v>
      </c>
      <c r="CV162">
        <v>2</v>
      </c>
      <c r="DI162">
        <v>2</v>
      </c>
      <c r="DJ162" s="5" t="str">
        <f>VLOOKUP($A162,таксономия!$B:$N,2,0)</f>
        <v xml:space="preserve"> Halorubrum sp. TP132.</v>
      </c>
      <c r="DK162" s="5" t="str">
        <f>VLOOKUP($A162,таксономия!$B:$N,7,0)</f>
        <v xml:space="preserve"> Euryarchaeota</v>
      </c>
      <c r="DL162" s="5" t="str">
        <f>VLOOKUP($A162,таксономия!$B:$N,8,0)</f>
        <v xml:space="preserve"> Halobacteria</v>
      </c>
      <c r="DM162" s="5" t="str">
        <f>VLOOKUP($A162,таксономия!$B:$N,9,0)</f>
        <v xml:space="preserve"> Halobacteriales</v>
      </c>
      <c r="DN162" s="5" t="str">
        <f>VLOOKUP($A162,таксономия!$B:$N,10,0)</f>
        <v>Halobacteriaceae</v>
      </c>
      <c r="DO162" s="5" t="str">
        <f>VLOOKUP($A162,таксономия!$B:$N,11,0)</f>
        <v xml:space="preserve"> Halorubrum.</v>
      </c>
      <c r="DP162">
        <f>VLOOKUP(A162,'PF08423'!B:I,8,0)</f>
        <v>57</v>
      </c>
    </row>
    <row r="163" spans="1:120">
      <c r="A163" t="s">
        <v>341</v>
      </c>
      <c r="CV163">
        <v>2</v>
      </c>
      <c r="DI163">
        <v>2</v>
      </c>
      <c r="DJ163" s="5" t="str">
        <f>VLOOKUP($A163,таксономия!$B:$N,2,0)</f>
        <v xml:space="preserve"> Halorubrum sp. TP133.</v>
      </c>
      <c r="DK163" s="5" t="str">
        <f>VLOOKUP($A163,таксономия!$B:$N,7,0)</f>
        <v xml:space="preserve"> Euryarchaeota</v>
      </c>
      <c r="DL163" s="5" t="str">
        <f>VLOOKUP($A163,таксономия!$B:$N,8,0)</f>
        <v xml:space="preserve"> Halobacteria</v>
      </c>
      <c r="DM163" s="5" t="str">
        <f>VLOOKUP($A163,таксономия!$B:$N,9,0)</f>
        <v xml:space="preserve"> Halobacteriales</v>
      </c>
      <c r="DN163" s="5" t="str">
        <f>VLOOKUP($A163,таксономия!$B:$N,10,0)</f>
        <v>Halobacteriaceae</v>
      </c>
      <c r="DO163" s="5" t="str">
        <f>VLOOKUP($A163,таксономия!$B:$N,11,0)</f>
        <v xml:space="preserve"> Halorubrum.</v>
      </c>
      <c r="DP163">
        <f>VLOOKUP(A163,'PF08423'!B:I,8,0)</f>
        <v>56</v>
      </c>
    </row>
    <row r="164" spans="1:120">
      <c r="A164" t="s">
        <v>343</v>
      </c>
      <c r="CV164">
        <v>2</v>
      </c>
      <c r="DI164">
        <v>2</v>
      </c>
      <c r="DJ164" s="5" t="str">
        <f>VLOOKUP($A164,таксономия!$B:$N,2,0)</f>
        <v xml:space="preserve"> Halorubrum sp. TP150.</v>
      </c>
      <c r="DK164" s="5" t="str">
        <f>VLOOKUP($A164,таксономия!$B:$N,7,0)</f>
        <v xml:space="preserve"> Euryarchaeota</v>
      </c>
      <c r="DL164" s="5" t="str">
        <f>VLOOKUP($A164,таксономия!$B:$N,8,0)</f>
        <v xml:space="preserve"> Halobacteria</v>
      </c>
      <c r="DM164" s="5" t="str">
        <f>VLOOKUP($A164,таксономия!$B:$N,9,0)</f>
        <v xml:space="preserve"> Halobacteriales</v>
      </c>
      <c r="DN164" s="5" t="str">
        <f>VLOOKUP($A164,таксономия!$B:$N,10,0)</f>
        <v>Halobacteriaceae</v>
      </c>
      <c r="DO164" s="5" t="str">
        <f>VLOOKUP($A164,таксономия!$B:$N,11,0)</f>
        <v xml:space="preserve"> Halorubrum.</v>
      </c>
      <c r="DP164">
        <f>VLOOKUP(A164,'PF08423'!B:I,8,0)</f>
        <v>56</v>
      </c>
    </row>
    <row r="165" spans="1:120">
      <c r="A165" t="s">
        <v>345</v>
      </c>
      <c r="CV165">
        <v>2</v>
      </c>
      <c r="DI165">
        <v>2</v>
      </c>
      <c r="DJ165" s="5" t="str">
        <f>VLOOKUP($A165,таксономия!$B:$N,2,0)</f>
        <v xml:space="preserve"> Halorubrum sp. TP151.</v>
      </c>
      <c r="DK165" s="5" t="str">
        <f>VLOOKUP($A165,таксономия!$B:$N,7,0)</f>
        <v xml:space="preserve"> Euryarchaeota</v>
      </c>
      <c r="DL165" s="5" t="str">
        <f>VLOOKUP($A165,таксономия!$B:$N,8,0)</f>
        <v xml:space="preserve"> Halobacteria</v>
      </c>
      <c r="DM165" s="5" t="str">
        <f>VLOOKUP($A165,таксономия!$B:$N,9,0)</f>
        <v xml:space="preserve"> Halobacteriales</v>
      </c>
      <c r="DN165" s="5" t="str">
        <f>VLOOKUP($A165,таксономия!$B:$N,10,0)</f>
        <v>Halobacteriaceae</v>
      </c>
      <c r="DO165" s="5" t="str">
        <f>VLOOKUP($A165,таксономия!$B:$N,11,0)</f>
        <v xml:space="preserve"> Halorubrum.</v>
      </c>
      <c r="DP165">
        <f>VLOOKUP(A165,'PF08423'!B:I,8,0)</f>
        <v>56</v>
      </c>
    </row>
    <row r="166" spans="1:120">
      <c r="A166" t="s">
        <v>347</v>
      </c>
      <c r="CV166">
        <v>2</v>
      </c>
      <c r="DI166">
        <v>2</v>
      </c>
      <c r="DJ166" s="5" t="str">
        <f>VLOOKUP($A166,таксономия!$B:$N,2,0)</f>
        <v xml:space="preserve"> Halorubrum sp. TP152.</v>
      </c>
      <c r="DK166" s="5" t="str">
        <f>VLOOKUP($A166,таксономия!$B:$N,7,0)</f>
        <v xml:space="preserve"> Euryarchaeota</v>
      </c>
      <c r="DL166" s="5" t="str">
        <f>VLOOKUP($A166,таксономия!$B:$N,8,0)</f>
        <v xml:space="preserve"> Halobacteria</v>
      </c>
      <c r="DM166" s="5" t="str">
        <f>VLOOKUP($A166,таксономия!$B:$N,9,0)</f>
        <v xml:space="preserve"> Halobacteriales</v>
      </c>
      <c r="DN166" s="5" t="str">
        <f>VLOOKUP($A166,таксономия!$B:$N,10,0)</f>
        <v>Halobacteriaceae</v>
      </c>
      <c r="DO166" s="5" t="str">
        <f>VLOOKUP($A166,таксономия!$B:$N,11,0)</f>
        <v xml:space="preserve"> Halorubrum.</v>
      </c>
      <c r="DP166">
        <f>VLOOKUP(A166,'PF08423'!B:I,8,0)</f>
        <v>56</v>
      </c>
    </row>
    <row r="167" spans="1:120">
      <c r="A167" t="s">
        <v>349</v>
      </c>
      <c r="CV167">
        <v>2</v>
      </c>
      <c r="DI167">
        <v>2</v>
      </c>
      <c r="DJ167" s="5" t="str">
        <f>VLOOKUP($A167,таксономия!$B:$N,2,0)</f>
        <v xml:space="preserve"> Halorubrum sp. TP158.</v>
      </c>
      <c r="DK167" s="5" t="str">
        <f>VLOOKUP($A167,таксономия!$B:$N,7,0)</f>
        <v xml:space="preserve"> Euryarchaeota</v>
      </c>
      <c r="DL167" s="5" t="str">
        <f>VLOOKUP($A167,таксономия!$B:$N,8,0)</f>
        <v xml:space="preserve"> Halobacteria</v>
      </c>
      <c r="DM167" s="5" t="str">
        <f>VLOOKUP($A167,таксономия!$B:$N,9,0)</f>
        <v xml:space="preserve"> Halobacteriales</v>
      </c>
      <c r="DN167" s="5" t="str">
        <f>VLOOKUP($A167,таксономия!$B:$N,10,0)</f>
        <v>Halobacteriaceae</v>
      </c>
      <c r="DO167" s="5" t="str">
        <f>VLOOKUP($A167,таксономия!$B:$N,11,0)</f>
        <v xml:space="preserve"> Halorubrum.</v>
      </c>
      <c r="DP167">
        <f>VLOOKUP(A167,'PF08423'!B:I,8,0)</f>
        <v>57</v>
      </c>
    </row>
    <row r="168" spans="1:120">
      <c r="A168" t="s">
        <v>351</v>
      </c>
      <c r="CV168">
        <v>2</v>
      </c>
      <c r="DI168">
        <v>2</v>
      </c>
      <c r="DJ168" s="5" t="str">
        <f>VLOOKUP($A168,таксономия!$B:$N,2,0)</f>
        <v xml:space="preserve"> Halorubrum sp. TP163.</v>
      </c>
      <c r="DK168" s="5" t="str">
        <f>VLOOKUP($A168,таксономия!$B:$N,7,0)</f>
        <v xml:space="preserve"> Euryarchaeota</v>
      </c>
      <c r="DL168" s="5" t="str">
        <f>VLOOKUP($A168,таксономия!$B:$N,8,0)</f>
        <v xml:space="preserve"> Halobacteria</v>
      </c>
      <c r="DM168" s="5" t="str">
        <f>VLOOKUP($A168,таксономия!$B:$N,9,0)</f>
        <v xml:space="preserve"> Halobacteriales</v>
      </c>
      <c r="DN168" s="5" t="str">
        <f>VLOOKUP($A168,таксономия!$B:$N,10,0)</f>
        <v>Halobacteriaceae</v>
      </c>
      <c r="DO168" s="5" t="str">
        <f>VLOOKUP($A168,таксономия!$B:$N,11,0)</f>
        <v xml:space="preserve"> Halorubrum.</v>
      </c>
      <c r="DP168">
        <f>VLOOKUP(A168,'PF08423'!B:I,8,0)</f>
        <v>56</v>
      </c>
    </row>
    <row r="169" spans="1:120">
      <c r="A169" t="s">
        <v>353</v>
      </c>
      <c r="CV169">
        <v>2</v>
      </c>
      <c r="DI169">
        <v>2</v>
      </c>
      <c r="DJ169" s="5" t="str">
        <f>VLOOKUP($A169,таксономия!$B:$N,2,0)</f>
        <v xml:space="preserve"> Halorubrum sp. TP165.</v>
      </c>
      <c r="DK169" s="5" t="str">
        <f>VLOOKUP($A169,таксономия!$B:$N,7,0)</f>
        <v xml:space="preserve"> Euryarchaeota</v>
      </c>
      <c r="DL169" s="5" t="str">
        <f>VLOOKUP($A169,таксономия!$B:$N,8,0)</f>
        <v xml:space="preserve"> Halobacteria</v>
      </c>
      <c r="DM169" s="5" t="str">
        <f>VLOOKUP($A169,таксономия!$B:$N,9,0)</f>
        <v xml:space="preserve"> Halobacteriales</v>
      </c>
      <c r="DN169" s="5" t="str">
        <f>VLOOKUP($A169,таксономия!$B:$N,10,0)</f>
        <v>Halobacteriaceae</v>
      </c>
      <c r="DO169" s="5" t="str">
        <f>VLOOKUP($A169,таксономия!$B:$N,11,0)</f>
        <v xml:space="preserve"> Halorubrum.</v>
      </c>
      <c r="DP169">
        <f>VLOOKUP(A169,'PF08423'!B:I,8,0)</f>
        <v>56</v>
      </c>
    </row>
    <row r="170" spans="1:120">
      <c r="A170" t="s">
        <v>355</v>
      </c>
      <c r="CV170">
        <v>2</v>
      </c>
      <c r="DI170">
        <v>2</v>
      </c>
      <c r="DJ170" s="5" t="str">
        <f>VLOOKUP($A170,таксономия!$B:$N,2,0)</f>
        <v xml:space="preserve"> Halorubrum sp. TP167.</v>
      </c>
      <c r="DK170" s="5" t="str">
        <f>VLOOKUP($A170,таксономия!$B:$N,7,0)</f>
        <v xml:space="preserve"> Euryarchaeota</v>
      </c>
      <c r="DL170" s="5" t="str">
        <f>VLOOKUP($A170,таксономия!$B:$N,8,0)</f>
        <v xml:space="preserve"> Halobacteria</v>
      </c>
      <c r="DM170" s="5" t="str">
        <f>VLOOKUP($A170,таксономия!$B:$N,9,0)</f>
        <v xml:space="preserve"> Halobacteriales</v>
      </c>
      <c r="DN170" s="5" t="str">
        <f>VLOOKUP($A170,таксономия!$B:$N,10,0)</f>
        <v>Halobacteriaceae</v>
      </c>
      <c r="DO170" s="5" t="str">
        <f>VLOOKUP($A170,таксономия!$B:$N,11,0)</f>
        <v xml:space="preserve"> Halorubrum.</v>
      </c>
      <c r="DP170">
        <f>VLOOKUP(A170,'PF08423'!B:I,8,0)</f>
        <v>56</v>
      </c>
    </row>
    <row r="171" spans="1:120">
      <c r="A171" t="s">
        <v>357</v>
      </c>
      <c r="CV171">
        <v>2</v>
      </c>
      <c r="DI171">
        <v>2</v>
      </c>
      <c r="DJ171" s="5" t="str">
        <f>VLOOKUP($A171,таксономия!$B:$N,2,0)</f>
        <v xml:space="preserve"> Halorubrum sp. TP168.</v>
      </c>
      <c r="DK171" s="5" t="str">
        <f>VLOOKUP($A171,таксономия!$B:$N,7,0)</f>
        <v xml:space="preserve"> Euryarchaeota</v>
      </c>
      <c r="DL171" s="5" t="str">
        <f>VLOOKUP($A171,таксономия!$B:$N,8,0)</f>
        <v xml:space="preserve"> Halobacteria</v>
      </c>
      <c r="DM171" s="5" t="str">
        <f>VLOOKUP($A171,таксономия!$B:$N,9,0)</f>
        <v xml:space="preserve"> Halobacteriales</v>
      </c>
      <c r="DN171" s="5" t="str">
        <f>VLOOKUP($A171,таксономия!$B:$N,10,0)</f>
        <v>Halobacteriaceae</v>
      </c>
      <c r="DO171" s="5" t="str">
        <f>VLOOKUP($A171,таксономия!$B:$N,11,0)</f>
        <v xml:space="preserve"> Halorubrum.</v>
      </c>
      <c r="DP171">
        <f>VLOOKUP(A171,'PF08423'!B:I,8,0)</f>
        <v>56</v>
      </c>
    </row>
    <row r="172" spans="1:120">
      <c r="A172" t="s">
        <v>359</v>
      </c>
      <c r="CV172">
        <v>2</v>
      </c>
      <c r="DI172">
        <v>2</v>
      </c>
      <c r="DJ172" s="5" t="str">
        <f>VLOOKUP($A172,таксономия!$B:$N,2,0)</f>
        <v xml:space="preserve"> Halorubrum sp. TP169.</v>
      </c>
      <c r="DK172" s="5" t="str">
        <f>VLOOKUP($A172,таксономия!$B:$N,7,0)</f>
        <v xml:space="preserve"> Euryarchaeota</v>
      </c>
      <c r="DL172" s="5" t="str">
        <f>VLOOKUP($A172,таксономия!$B:$N,8,0)</f>
        <v xml:space="preserve"> Halobacteria</v>
      </c>
      <c r="DM172" s="5" t="str">
        <f>VLOOKUP($A172,таксономия!$B:$N,9,0)</f>
        <v xml:space="preserve"> Halobacteriales</v>
      </c>
      <c r="DN172" s="5" t="str">
        <f>VLOOKUP($A172,таксономия!$B:$N,10,0)</f>
        <v>Halobacteriaceae</v>
      </c>
      <c r="DO172" s="5" t="str">
        <f>VLOOKUP($A172,таксономия!$B:$N,11,0)</f>
        <v xml:space="preserve"> Halorubrum.</v>
      </c>
      <c r="DP172">
        <f>VLOOKUP(A172,'PF08423'!B:I,8,0)</f>
        <v>56</v>
      </c>
    </row>
    <row r="173" spans="1:120">
      <c r="A173" t="s">
        <v>361</v>
      </c>
      <c r="CV173">
        <v>2</v>
      </c>
      <c r="DI173">
        <v>2</v>
      </c>
      <c r="DJ173" s="5" t="str">
        <f>VLOOKUP($A173,таксономия!$B:$N,2,0)</f>
        <v xml:space="preserve"> Halorubrum sp. TP172.</v>
      </c>
      <c r="DK173" s="5" t="str">
        <f>VLOOKUP($A173,таксономия!$B:$N,7,0)</f>
        <v xml:space="preserve"> Euryarchaeota</v>
      </c>
      <c r="DL173" s="5" t="str">
        <f>VLOOKUP($A173,таксономия!$B:$N,8,0)</f>
        <v xml:space="preserve"> Halobacteria</v>
      </c>
      <c r="DM173" s="5" t="str">
        <f>VLOOKUP($A173,таксономия!$B:$N,9,0)</f>
        <v xml:space="preserve"> Halobacteriales</v>
      </c>
      <c r="DN173" s="5" t="str">
        <f>VLOOKUP($A173,таксономия!$B:$N,10,0)</f>
        <v>Halobacteriaceae</v>
      </c>
      <c r="DO173" s="5" t="str">
        <f>VLOOKUP($A173,таксономия!$B:$N,11,0)</f>
        <v xml:space="preserve"> Halorubrum.</v>
      </c>
      <c r="DP173">
        <f>VLOOKUP(A173,'PF08423'!B:I,8,0)</f>
        <v>56</v>
      </c>
    </row>
    <row r="174" spans="1:120">
      <c r="A174" t="s">
        <v>363</v>
      </c>
      <c r="CV174">
        <v>2</v>
      </c>
      <c r="DI174">
        <v>2</v>
      </c>
      <c r="DJ174" s="5" t="str">
        <f>VLOOKUP($A174,таксономия!$B:$N,2,0)</f>
        <v xml:space="preserve"> Halorubrum sp. TP173.</v>
      </c>
      <c r="DK174" s="5" t="str">
        <f>VLOOKUP($A174,таксономия!$B:$N,7,0)</f>
        <v xml:space="preserve"> Euryarchaeota</v>
      </c>
      <c r="DL174" s="5" t="str">
        <f>VLOOKUP($A174,таксономия!$B:$N,8,0)</f>
        <v xml:space="preserve"> Halobacteria</v>
      </c>
      <c r="DM174" s="5" t="str">
        <f>VLOOKUP($A174,таксономия!$B:$N,9,0)</f>
        <v xml:space="preserve"> Halobacteriales</v>
      </c>
      <c r="DN174" s="5" t="str">
        <f>VLOOKUP($A174,таксономия!$B:$N,10,0)</f>
        <v>Halobacteriaceae</v>
      </c>
      <c r="DO174" s="5" t="str">
        <f>VLOOKUP($A174,таксономия!$B:$N,11,0)</f>
        <v xml:space="preserve"> Halorubrum.</v>
      </c>
      <c r="DP174">
        <f>VLOOKUP(A174,'PF08423'!B:I,8,0)</f>
        <v>56</v>
      </c>
    </row>
    <row r="175" spans="1:120">
      <c r="A175" t="s">
        <v>365</v>
      </c>
      <c r="CV175">
        <v>2</v>
      </c>
      <c r="DI175">
        <v>2</v>
      </c>
      <c r="DJ175" s="5" t="str">
        <f>VLOOKUP($A175,таксономия!$B:$N,2,0)</f>
        <v xml:space="preserve"> Halorubrum sp. TP176.</v>
      </c>
      <c r="DK175" s="5" t="str">
        <f>VLOOKUP($A175,таксономия!$B:$N,7,0)</f>
        <v xml:space="preserve"> Euryarchaeota</v>
      </c>
      <c r="DL175" s="5" t="str">
        <f>VLOOKUP($A175,таксономия!$B:$N,8,0)</f>
        <v xml:space="preserve"> Halobacteria</v>
      </c>
      <c r="DM175" s="5" t="str">
        <f>VLOOKUP($A175,таксономия!$B:$N,9,0)</f>
        <v xml:space="preserve"> Halobacteriales</v>
      </c>
      <c r="DN175" s="5" t="str">
        <f>VLOOKUP($A175,таксономия!$B:$N,10,0)</f>
        <v>Halobacteriaceae</v>
      </c>
      <c r="DO175" s="5" t="str">
        <f>VLOOKUP($A175,таксономия!$B:$N,11,0)</f>
        <v xml:space="preserve"> Halorubrum.</v>
      </c>
      <c r="DP175">
        <f>VLOOKUP(A175,'PF08423'!B:I,8,0)</f>
        <v>56</v>
      </c>
    </row>
    <row r="176" spans="1:120">
      <c r="A176" t="s">
        <v>367</v>
      </c>
      <c r="CV176">
        <v>2</v>
      </c>
      <c r="DI176">
        <v>2</v>
      </c>
      <c r="DJ176" s="5" t="str">
        <f>VLOOKUP($A176,таксономия!$B:$N,2,0)</f>
        <v xml:space="preserve"> Halorubrum sp. TP177.</v>
      </c>
      <c r="DK176" s="5" t="str">
        <f>VLOOKUP($A176,таксономия!$B:$N,7,0)</f>
        <v xml:space="preserve"> Euryarchaeota</v>
      </c>
      <c r="DL176" s="5" t="str">
        <f>VLOOKUP($A176,таксономия!$B:$N,8,0)</f>
        <v xml:space="preserve"> Halobacteria</v>
      </c>
      <c r="DM176" s="5" t="str">
        <f>VLOOKUP($A176,таксономия!$B:$N,9,0)</f>
        <v xml:space="preserve"> Halobacteriales</v>
      </c>
      <c r="DN176" s="5" t="str">
        <f>VLOOKUP($A176,таксономия!$B:$N,10,0)</f>
        <v>Halobacteriaceae</v>
      </c>
      <c r="DO176" s="5" t="str">
        <f>VLOOKUP($A176,таксономия!$B:$N,11,0)</f>
        <v xml:space="preserve"> Halorubrum.</v>
      </c>
      <c r="DP176">
        <f>VLOOKUP(A176,'PF08423'!B:I,8,0)</f>
        <v>56</v>
      </c>
    </row>
    <row r="177" spans="1:120">
      <c r="A177" t="s">
        <v>369</v>
      </c>
      <c r="CV177">
        <v>2</v>
      </c>
      <c r="DI177">
        <v>2</v>
      </c>
      <c r="DJ177" s="5" t="str">
        <f>VLOOKUP($A177,таксономия!$B:$N,2,0)</f>
        <v xml:space="preserve"> Halorubrum sp. TP178.</v>
      </c>
      <c r="DK177" s="5" t="str">
        <f>VLOOKUP($A177,таксономия!$B:$N,7,0)</f>
        <v xml:space="preserve"> Euryarchaeota</v>
      </c>
      <c r="DL177" s="5" t="str">
        <f>VLOOKUP($A177,таксономия!$B:$N,8,0)</f>
        <v xml:space="preserve"> Halobacteria</v>
      </c>
      <c r="DM177" s="5" t="str">
        <f>VLOOKUP($A177,таксономия!$B:$N,9,0)</f>
        <v xml:space="preserve"> Halobacteriales</v>
      </c>
      <c r="DN177" s="5" t="str">
        <f>VLOOKUP($A177,таксономия!$B:$N,10,0)</f>
        <v>Halobacteriaceae</v>
      </c>
      <c r="DO177" s="5" t="str">
        <f>VLOOKUP($A177,таксономия!$B:$N,11,0)</f>
        <v xml:space="preserve"> Halorubrum.</v>
      </c>
      <c r="DP177">
        <f>VLOOKUP(A177,'PF08423'!B:I,8,0)</f>
        <v>56</v>
      </c>
    </row>
    <row r="178" spans="1:120">
      <c r="A178" t="s">
        <v>371</v>
      </c>
      <c r="CV178">
        <v>2</v>
      </c>
      <c r="DI178">
        <v>2</v>
      </c>
      <c r="DJ178" s="5" t="str">
        <f>VLOOKUP($A178,таксономия!$B:$N,2,0)</f>
        <v xml:space="preserve"> Halorubrum sp. TP179.</v>
      </c>
      <c r="DK178" s="5" t="str">
        <f>VLOOKUP($A178,таксономия!$B:$N,7,0)</f>
        <v xml:space="preserve"> Euryarchaeota</v>
      </c>
      <c r="DL178" s="5" t="str">
        <f>VLOOKUP($A178,таксономия!$B:$N,8,0)</f>
        <v xml:space="preserve"> Halobacteria</v>
      </c>
      <c r="DM178" s="5" t="str">
        <f>VLOOKUP($A178,таксономия!$B:$N,9,0)</f>
        <v xml:space="preserve"> Halobacteriales</v>
      </c>
      <c r="DN178" s="5" t="str">
        <f>VLOOKUP($A178,таксономия!$B:$N,10,0)</f>
        <v>Halobacteriaceae</v>
      </c>
      <c r="DO178" s="5" t="str">
        <f>VLOOKUP($A178,таксономия!$B:$N,11,0)</f>
        <v xml:space="preserve"> Halorubrum.</v>
      </c>
      <c r="DP178">
        <f>VLOOKUP(A178,'PF08423'!B:I,8,0)</f>
        <v>56</v>
      </c>
    </row>
    <row r="179" spans="1:120">
      <c r="A179" t="s">
        <v>373</v>
      </c>
      <c r="CV179">
        <v>2</v>
      </c>
      <c r="DI179">
        <v>2</v>
      </c>
      <c r="DJ179" s="5" t="str">
        <f>VLOOKUP($A179,таксономия!$B:$N,2,0)</f>
        <v xml:space="preserve"> Halorubrum sp. TP181.</v>
      </c>
      <c r="DK179" s="5" t="str">
        <f>VLOOKUP($A179,таксономия!$B:$N,7,0)</f>
        <v xml:space="preserve"> Euryarchaeota</v>
      </c>
      <c r="DL179" s="5" t="str">
        <f>VLOOKUP($A179,таксономия!$B:$N,8,0)</f>
        <v xml:space="preserve"> Halobacteria</v>
      </c>
      <c r="DM179" s="5" t="str">
        <f>VLOOKUP($A179,таксономия!$B:$N,9,0)</f>
        <v xml:space="preserve"> Halobacteriales</v>
      </c>
      <c r="DN179" s="5" t="str">
        <f>VLOOKUP($A179,таксономия!$B:$N,10,0)</f>
        <v>Halobacteriaceae</v>
      </c>
      <c r="DO179" s="5" t="str">
        <f>VLOOKUP($A179,таксономия!$B:$N,11,0)</f>
        <v xml:space="preserve"> Halorubrum.</v>
      </c>
      <c r="DP179">
        <f>VLOOKUP(A179,'PF08423'!B:I,8,0)</f>
        <v>56</v>
      </c>
    </row>
    <row r="180" spans="1:120">
      <c r="A180" t="s">
        <v>375</v>
      </c>
      <c r="CV180">
        <v>2</v>
      </c>
      <c r="DI180">
        <v>2</v>
      </c>
      <c r="DJ180" s="5" t="str">
        <f>VLOOKUP($A180,таксономия!$B:$N,2,0)</f>
        <v xml:space="preserve"> Halorubrum sp. TP182.</v>
      </c>
      <c r="DK180" s="5" t="str">
        <f>VLOOKUP($A180,таксономия!$B:$N,7,0)</f>
        <v xml:space="preserve"> Euryarchaeota</v>
      </c>
      <c r="DL180" s="5" t="str">
        <f>VLOOKUP($A180,таксономия!$B:$N,8,0)</f>
        <v xml:space="preserve"> Halobacteria</v>
      </c>
      <c r="DM180" s="5" t="str">
        <f>VLOOKUP($A180,таксономия!$B:$N,9,0)</f>
        <v xml:space="preserve"> Halobacteriales</v>
      </c>
      <c r="DN180" s="5" t="str">
        <f>VLOOKUP($A180,таксономия!$B:$N,10,0)</f>
        <v>Halobacteriaceae</v>
      </c>
      <c r="DO180" s="5" t="str">
        <f>VLOOKUP($A180,таксономия!$B:$N,11,0)</f>
        <v xml:space="preserve"> Halorubrum.</v>
      </c>
      <c r="DP180">
        <f>VLOOKUP(A180,'PF08423'!B:I,8,0)</f>
        <v>56</v>
      </c>
    </row>
    <row r="181" spans="1:120">
      <c r="A181" t="s">
        <v>377</v>
      </c>
      <c r="CV181">
        <v>2</v>
      </c>
      <c r="DI181">
        <v>2</v>
      </c>
      <c r="DJ181" s="5" t="str">
        <f>VLOOKUP($A181,таксономия!$B:$N,2,0)</f>
        <v xml:space="preserve"> Halorubrum sp. TP183.</v>
      </c>
      <c r="DK181" s="5" t="str">
        <f>VLOOKUP($A181,таксономия!$B:$N,7,0)</f>
        <v xml:space="preserve"> Euryarchaeota</v>
      </c>
      <c r="DL181" s="5" t="str">
        <f>VLOOKUP($A181,таксономия!$B:$N,8,0)</f>
        <v xml:space="preserve"> Halobacteria</v>
      </c>
      <c r="DM181" s="5" t="str">
        <f>VLOOKUP($A181,таксономия!$B:$N,9,0)</f>
        <v xml:space="preserve"> Halobacteriales</v>
      </c>
      <c r="DN181" s="5" t="str">
        <f>VLOOKUP($A181,таксономия!$B:$N,10,0)</f>
        <v>Halobacteriaceae</v>
      </c>
      <c r="DO181" s="5" t="str">
        <f>VLOOKUP($A181,таксономия!$B:$N,11,0)</f>
        <v xml:space="preserve"> Halorubrum.</v>
      </c>
      <c r="DP181">
        <f>VLOOKUP(A181,'PF08423'!B:I,8,0)</f>
        <v>56</v>
      </c>
    </row>
    <row r="182" spans="1:120">
      <c r="A182" t="s">
        <v>379</v>
      </c>
      <c r="CV182">
        <v>2</v>
      </c>
      <c r="DI182">
        <v>2</v>
      </c>
      <c r="DJ182" s="5" t="str">
        <f>VLOOKUP($A182,таксономия!$B:$N,2,0)</f>
        <v xml:space="preserve"> Halorubrum sp. TP188.</v>
      </c>
      <c r="DK182" s="5" t="str">
        <f>VLOOKUP($A182,таксономия!$B:$N,7,0)</f>
        <v xml:space="preserve"> Euryarchaeota</v>
      </c>
      <c r="DL182" s="5" t="str">
        <f>VLOOKUP($A182,таксономия!$B:$N,8,0)</f>
        <v xml:space="preserve"> Halobacteria</v>
      </c>
      <c r="DM182" s="5" t="str">
        <f>VLOOKUP($A182,таксономия!$B:$N,9,0)</f>
        <v xml:space="preserve"> Halobacteriales</v>
      </c>
      <c r="DN182" s="5" t="str">
        <f>VLOOKUP($A182,таксономия!$B:$N,10,0)</f>
        <v>Halobacteriaceae</v>
      </c>
      <c r="DO182" s="5" t="str">
        <f>VLOOKUP($A182,таксономия!$B:$N,11,0)</f>
        <v xml:space="preserve"> Halorubrum.</v>
      </c>
      <c r="DP182">
        <f>VLOOKUP(A182,'PF08423'!B:I,8,0)</f>
        <v>56</v>
      </c>
    </row>
    <row r="183" spans="1:120">
      <c r="A183" t="s">
        <v>381</v>
      </c>
      <c r="CV183">
        <v>2</v>
      </c>
      <c r="DI183">
        <v>2</v>
      </c>
      <c r="DJ183" s="5" t="str">
        <f>VLOOKUP($A183,таксономия!$B:$N,2,0)</f>
        <v xml:space="preserve"> Halorubrum sp. TP197.</v>
      </c>
      <c r="DK183" s="5" t="str">
        <f>VLOOKUP($A183,таксономия!$B:$N,7,0)</f>
        <v xml:space="preserve"> Euryarchaeota</v>
      </c>
      <c r="DL183" s="5" t="str">
        <f>VLOOKUP($A183,таксономия!$B:$N,8,0)</f>
        <v xml:space="preserve"> Halobacteria</v>
      </c>
      <c r="DM183" s="5" t="str">
        <f>VLOOKUP($A183,таксономия!$B:$N,9,0)</f>
        <v xml:space="preserve"> Halobacteriales</v>
      </c>
      <c r="DN183" s="5" t="str">
        <f>VLOOKUP($A183,таксономия!$B:$N,10,0)</f>
        <v>Halobacteriaceae</v>
      </c>
      <c r="DO183" s="5" t="str">
        <f>VLOOKUP($A183,таксономия!$B:$N,11,0)</f>
        <v xml:space="preserve"> Halorubrum.</v>
      </c>
      <c r="DP183">
        <f>VLOOKUP(A183,'PF08423'!B:I,8,0)</f>
        <v>56</v>
      </c>
    </row>
    <row r="184" spans="1:120">
      <c r="A184" t="s">
        <v>383</v>
      </c>
      <c r="CV184">
        <v>2</v>
      </c>
      <c r="DI184">
        <v>2</v>
      </c>
      <c r="DJ184" s="5" t="str">
        <f>VLOOKUP($A184,таксономия!$B:$N,2,0)</f>
        <v xml:space="preserve"> Halorubrum sp. TP201.</v>
      </c>
      <c r="DK184" s="5" t="str">
        <f>VLOOKUP($A184,таксономия!$B:$N,7,0)</f>
        <v xml:space="preserve"> Euryarchaeota</v>
      </c>
      <c r="DL184" s="5" t="str">
        <f>VLOOKUP($A184,таксономия!$B:$N,8,0)</f>
        <v xml:space="preserve"> Halobacteria</v>
      </c>
      <c r="DM184" s="5" t="str">
        <f>VLOOKUP($A184,таксономия!$B:$N,9,0)</f>
        <v xml:space="preserve"> Halobacteriales</v>
      </c>
      <c r="DN184" s="5" t="str">
        <f>VLOOKUP($A184,таксономия!$B:$N,10,0)</f>
        <v>Halobacteriaceae</v>
      </c>
      <c r="DO184" s="5" t="str">
        <f>VLOOKUP($A184,таксономия!$B:$N,11,0)</f>
        <v xml:space="preserve"> Halorubrum.</v>
      </c>
      <c r="DP184">
        <f>VLOOKUP(A184,'PF08423'!B:I,8,0)</f>
        <v>56</v>
      </c>
    </row>
    <row r="185" spans="1:120">
      <c r="A185" t="s">
        <v>385</v>
      </c>
      <c r="CV185">
        <v>2</v>
      </c>
      <c r="DI185">
        <v>2</v>
      </c>
      <c r="DJ185" s="5" t="str">
        <f>VLOOKUP($A185,таксономия!$B:$N,2,0)</f>
        <v xml:space="preserve"> Halorubrum sp. TP203.</v>
      </c>
      <c r="DK185" s="5" t="str">
        <f>VLOOKUP($A185,таксономия!$B:$N,7,0)</f>
        <v xml:space="preserve"> Euryarchaeota</v>
      </c>
      <c r="DL185" s="5" t="str">
        <f>VLOOKUP($A185,таксономия!$B:$N,8,0)</f>
        <v xml:space="preserve"> Halobacteria</v>
      </c>
      <c r="DM185" s="5" t="str">
        <f>VLOOKUP($A185,таксономия!$B:$N,9,0)</f>
        <v xml:space="preserve"> Halobacteriales</v>
      </c>
      <c r="DN185" s="5" t="str">
        <f>VLOOKUP($A185,таксономия!$B:$N,10,0)</f>
        <v>Halobacteriaceae</v>
      </c>
      <c r="DO185" s="5" t="str">
        <f>VLOOKUP($A185,таксономия!$B:$N,11,0)</f>
        <v xml:space="preserve"> Halorubrum.</v>
      </c>
      <c r="DP185">
        <f>VLOOKUP(A185,'PF08423'!B:I,8,0)</f>
        <v>56</v>
      </c>
    </row>
    <row r="186" spans="1:120">
      <c r="A186" t="s">
        <v>387</v>
      </c>
      <c r="CV186">
        <v>2</v>
      </c>
      <c r="DI186">
        <v>2</v>
      </c>
      <c r="DJ186" s="5" t="str">
        <f>VLOOKUP($A186,таксономия!$B:$N,2,0)</f>
        <v xml:space="preserve"> Halorubrum sp. TP205.</v>
      </c>
      <c r="DK186" s="5" t="str">
        <f>VLOOKUP($A186,таксономия!$B:$N,7,0)</f>
        <v xml:space="preserve"> Euryarchaeota</v>
      </c>
      <c r="DL186" s="5" t="str">
        <f>VLOOKUP($A186,таксономия!$B:$N,8,0)</f>
        <v xml:space="preserve"> Halobacteria</v>
      </c>
      <c r="DM186" s="5" t="str">
        <f>VLOOKUP($A186,таксономия!$B:$N,9,0)</f>
        <v xml:space="preserve"> Halobacteriales</v>
      </c>
      <c r="DN186" s="5" t="str">
        <f>VLOOKUP($A186,таксономия!$B:$N,10,0)</f>
        <v>Halobacteriaceae</v>
      </c>
      <c r="DO186" s="5" t="str">
        <f>VLOOKUP($A186,таксономия!$B:$N,11,0)</f>
        <v xml:space="preserve"> Halorubrum.</v>
      </c>
      <c r="DP186">
        <f>VLOOKUP(A186,'PF08423'!B:I,8,0)</f>
        <v>56</v>
      </c>
    </row>
    <row r="187" spans="1:120">
      <c r="A187" t="s">
        <v>389</v>
      </c>
      <c r="CV187">
        <v>2</v>
      </c>
      <c r="DI187">
        <v>2</v>
      </c>
      <c r="DJ187" s="5" t="str">
        <f>VLOOKUP($A187,таксономия!$B:$N,2,0)</f>
        <v xml:space="preserve"> Halorubrum sp. TP207.</v>
      </c>
      <c r="DK187" s="5" t="str">
        <f>VLOOKUP($A187,таксономия!$B:$N,7,0)</f>
        <v xml:space="preserve"> Euryarchaeota</v>
      </c>
      <c r="DL187" s="5" t="str">
        <f>VLOOKUP($A187,таксономия!$B:$N,8,0)</f>
        <v xml:space="preserve"> Halobacteria</v>
      </c>
      <c r="DM187" s="5" t="str">
        <f>VLOOKUP($A187,таксономия!$B:$N,9,0)</f>
        <v xml:space="preserve"> Halobacteriales</v>
      </c>
      <c r="DN187" s="5" t="str">
        <f>VLOOKUP($A187,таксономия!$B:$N,10,0)</f>
        <v>Halobacteriaceae</v>
      </c>
      <c r="DO187" s="5" t="str">
        <f>VLOOKUP($A187,таксономия!$B:$N,11,0)</f>
        <v xml:space="preserve"> Halorubrum.</v>
      </c>
      <c r="DP187">
        <f>VLOOKUP(A187,'PF08423'!B:I,8,0)</f>
        <v>56</v>
      </c>
    </row>
    <row r="188" spans="1:120">
      <c r="A188" t="s">
        <v>391</v>
      </c>
      <c r="CV188">
        <v>2</v>
      </c>
      <c r="DI188">
        <v>2</v>
      </c>
      <c r="DJ188" s="5" t="str">
        <f>VLOOKUP($A188,таксономия!$B:$N,2,0)</f>
        <v xml:space="preserve"> Halorubrum sp. TP210.</v>
      </c>
      <c r="DK188" s="5" t="str">
        <f>VLOOKUP($A188,таксономия!$B:$N,7,0)</f>
        <v xml:space="preserve"> Euryarchaeota</v>
      </c>
      <c r="DL188" s="5" t="str">
        <f>VLOOKUP($A188,таксономия!$B:$N,8,0)</f>
        <v xml:space="preserve"> Halobacteria</v>
      </c>
      <c r="DM188" s="5" t="str">
        <f>VLOOKUP($A188,таксономия!$B:$N,9,0)</f>
        <v xml:space="preserve"> Halobacteriales</v>
      </c>
      <c r="DN188" s="5" t="str">
        <f>VLOOKUP($A188,таксономия!$B:$N,10,0)</f>
        <v>Halobacteriaceae</v>
      </c>
      <c r="DO188" s="5" t="str">
        <f>VLOOKUP($A188,таксономия!$B:$N,11,0)</f>
        <v xml:space="preserve"> Halorubrum.</v>
      </c>
      <c r="DP188">
        <f>VLOOKUP(A188,'PF08423'!B:I,8,0)</f>
        <v>56</v>
      </c>
    </row>
    <row r="189" spans="1:120">
      <c r="A189" t="s">
        <v>393</v>
      </c>
      <c r="CV189">
        <v>2</v>
      </c>
      <c r="DI189">
        <v>2</v>
      </c>
      <c r="DJ189" s="5" t="str">
        <f>VLOOKUP($A189,таксономия!$B:$N,2,0)</f>
        <v xml:space="preserve"> Halorubrum sp. TP212.</v>
      </c>
      <c r="DK189" s="5" t="str">
        <f>VLOOKUP($A189,таксономия!$B:$N,7,0)</f>
        <v xml:space="preserve"> Euryarchaeota</v>
      </c>
      <c r="DL189" s="5" t="str">
        <f>VLOOKUP($A189,таксономия!$B:$N,8,0)</f>
        <v xml:space="preserve"> Halobacteria</v>
      </c>
      <c r="DM189" s="5" t="str">
        <f>VLOOKUP($A189,таксономия!$B:$N,9,0)</f>
        <v xml:space="preserve"> Halobacteriales</v>
      </c>
      <c r="DN189" s="5" t="str">
        <f>VLOOKUP($A189,таксономия!$B:$N,10,0)</f>
        <v>Halobacteriaceae</v>
      </c>
      <c r="DO189" s="5" t="str">
        <f>VLOOKUP($A189,таксономия!$B:$N,11,0)</f>
        <v xml:space="preserve"> Halorubrum.</v>
      </c>
      <c r="DP189">
        <f>VLOOKUP(A189,'PF08423'!B:I,8,0)</f>
        <v>56</v>
      </c>
    </row>
    <row r="190" spans="1:120">
      <c r="A190" t="s">
        <v>395</v>
      </c>
      <c r="CV190">
        <v>2</v>
      </c>
      <c r="DI190">
        <v>2</v>
      </c>
      <c r="DJ190" s="5" t="str">
        <f>VLOOKUP($A190,таксономия!$B:$N,2,0)</f>
        <v xml:space="preserve"> Halorubrum sp. TP214.</v>
      </c>
      <c r="DK190" s="5" t="str">
        <f>VLOOKUP($A190,таксономия!$B:$N,7,0)</f>
        <v xml:space="preserve"> Euryarchaeota</v>
      </c>
      <c r="DL190" s="5" t="str">
        <f>VLOOKUP($A190,таксономия!$B:$N,8,0)</f>
        <v xml:space="preserve"> Halobacteria</v>
      </c>
      <c r="DM190" s="5" t="str">
        <f>VLOOKUP($A190,таксономия!$B:$N,9,0)</f>
        <v xml:space="preserve"> Halobacteriales</v>
      </c>
      <c r="DN190" s="5" t="str">
        <f>VLOOKUP($A190,таксономия!$B:$N,10,0)</f>
        <v>Halobacteriaceae</v>
      </c>
      <c r="DO190" s="5" t="str">
        <f>VLOOKUP($A190,таксономия!$B:$N,11,0)</f>
        <v xml:space="preserve"> Halorubrum.</v>
      </c>
      <c r="DP190">
        <f>VLOOKUP(A190,'PF08423'!B:I,8,0)</f>
        <v>56</v>
      </c>
    </row>
    <row r="191" spans="1:120">
      <c r="A191" t="s">
        <v>397</v>
      </c>
      <c r="CV191">
        <v>2</v>
      </c>
      <c r="DI191">
        <v>2</v>
      </c>
      <c r="DJ191" s="5" t="str">
        <f>VLOOKUP($A191,таксономия!$B:$N,2,0)</f>
        <v xml:space="preserve"> Halorubrum sp. TP215.</v>
      </c>
      <c r="DK191" s="5" t="str">
        <f>VLOOKUP($A191,таксономия!$B:$N,7,0)</f>
        <v xml:space="preserve"> Euryarchaeota</v>
      </c>
      <c r="DL191" s="5" t="str">
        <f>VLOOKUP($A191,таксономия!$B:$N,8,0)</f>
        <v xml:space="preserve"> Halobacteria</v>
      </c>
      <c r="DM191" s="5" t="str">
        <f>VLOOKUP($A191,таксономия!$B:$N,9,0)</f>
        <v xml:space="preserve"> Halobacteriales</v>
      </c>
      <c r="DN191" s="5" t="str">
        <f>VLOOKUP($A191,таксономия!$B:$N,10,0)</f>
        <v>Halobacteriaceae</v>
      </c>
      <c r="DO191" s="5" t="str">
        <f>VLOOKUP($A191,таксономия!$B:$N,11,0)</f>
        <v xml:space="preserve"> Halorubrum.</v>
      </c>
      <c r="DP191">
        <f>VLOOKUP(A191,'PF08423'!B:I,8,0)</f>
        <v>56</v>
      </c>
    </row>
    <row r="192" spans="1:120">
      <c r="A192" t="s">
        <v>399</v>
      </c>
      <c r="CV192">
        <v>2</v>
      </c>
      <c r="DI192">
        <v>2</v>
      </c>
      <c r="DJ192" s="5" t="str">
        <f>VLOOKUP($A192,таксономия!$B:$N,2,0)</f>
        <v xml:space="preserve"> Halorubrum sp. TP218.</v>
      </c>
      <c r="DK192" s="5" t="str">
        <f>VLOOKUP($A192,таксономия!$B:$N,7,0)</f>
        <v xml:space="preserve"> Euryarchaeota</v>
      </c>
      <c r="DL192" s="5" t="str">
        <f>VLOOKUP($A192,таксономия!$B:$N,8,0)</f>
        <v xml:space="preserve"> Halobacteria</v>
      </c>
      <c r="DM192" s="5" t="str">
        <f>VLOOKUP($A192,таксономия!$B:$N,9,0)</f>
        <v xml:space="preserve"> Halobacteriales</v>
      </c>
      <c r="DN192" s="5" t="str">
        <f>VLOOKUP($A192,таксономия!$B:$N,10,0)</f>
        <v>Halobacteriaceae</v>
      </c>
      <c r="DO192" s="5" t="str">
        <f>VLOOKUP($A192,таксономия!$B:$N,11,0)</f>
        <v xml:space="preserve"> Halorubrum.</v>
      </c>
      <c r="DP192">
        <f>VLOOKUP(A192,'PF08423'!B:I,8,0)</f>
        <v>56</v>
      </c>
    </row>
    <row r="193" spans="1:120">
      <c r="A193" t="s">
        <v>401</v>
      </c>
      <c r="CV193">
        <v>2</v>
      </c>
      <c r="DI193">
        <v>2</v>
      </c>
      <c r="DJ193" s="5" t="str">
        <f>VLOOKUP($A193,таксономия!$B:$N,2,0)</f>
        <v xml:space="preserve"> Halorubrum sp. TP219.</v>
      </c>
      <c r="DK193" s="5" t="str">
        <f>VLOOKUP($A193,таксономия!$B:$N,7,0)</f>
        <v xml:space="preserve"> Euryarchaeota</v>
      </c>
      <c r="DL193" s="5" t="str">
        <f>VLOOKUP($A193,таксономия!$B:$N,8,0)</f>
        <v xml:space="preserve"> Halobacteria</v>
      </c>
      <c r="DM193" s="5" t="str">
        <f>VLOOKUP($A193,таксономия!$B:$N,9,0)</f>
        <v xml:space="preserve"> Halobacteriales</v>
      </c>
      <c r="DN193" s="5" t="str">
        <f>VLOOKUP($A193,таксономия!$B:$N,10,0)</f>
        <v>Halobacteriaceae</v>
      </c>
      <c r="DO193" s="5" t="str">
        <f>VLOOKUP($A193,таксономия!$B:$N,11,0)</f>
        <v xml:space="preserve"> Halorubrum.</v>
      </c>
      <c r="DP193">
        <f>VLOOKUP(A193,'PF08423'!B:I,8,0)</f>
        <v>56</v>
      </c>
    </row>
    <row r="194" spans="1:120">
      <c r="A194" t="s">
        <v>403</v>
      </c>
      <c r="CV194">
        <v>2</v>
      </c>
      <c r="DI194">
        <v>2</v>
      </c>
      <c r="DJ194" s="5" t="str">
        <f>VLOOKUP($A194,таксономия!$B:$N,2,0)</f>
        <v xml:space="preserve"> Halorubrum sp. TP220.</v>
      </c>
      <c r="DK194" s="5" t="str">
        <f>VLOOKUP($A194,таксономия!$B:$N,7,0)</f>
        <v xml:space="preserve"> Euryarchaeota</v>
      </c>
      <c r="DL194" s="5" t="str">
        <f>VLOOKUP($A194,таксономия!$B:$N,8,0)</f>
        <v xml:space="preserve"> Halobacteria</v>
      </c>
      <c r="DM194" s="5" t="str">
        <f>VLOOKUP($A194,таксономия!$B:$N,9,0)</f>
        <v xml:space="preserve"> Halobacteriales</v>
      </c>
      <c r="DN194" s="5" t="str">
        <f>VLOOKUP($A194,таксономия!$B:$N,10,0)</f>
        <v>Halobacteriaceae</v>
      </c>
      <c r="DO194" s="5" t="str">
        <f>VLOOKUP($A194,таксономия!$B:$N,11,0)</f>
        <v xml:space="preserve"> Halorubrum.</v>
      </c>
      <c r="DP194">
        <f>VLOOKUP(A194,'PF08423'!B:I,8,0)</f>
        <v>56</v>
      </c>
    </row>
    <row r="195" spans="1:120">
      <c r="A195" t="s">
        <v>405</v>
      </c>
      <c r="CV195">
        <v>2</v>
      </c>
      <c r="DI195">
        <v>2</v>
      </c>
      <c r="DJ195" s="5" t="str">
        <f>VLOOKUP($A195,таксономия!$B:$N,2,0)</f>
        <v xml:space="preserve"> Halorubrum sp. TP224.</v>
      </c>
      <c r="DK195" s="5" t="str">
        <f>VLOOKUP($A195,таксономия!$B:$N,7,0)</f>
        <v xml:space="preserve"> Euryarchaeota</v>
      </c>
      <c r="DL195" s="5" t="str">
        <f>VLOOKUP($A195,таксономия!$B:$N,8,0)</f>
        <v xml:space="preserve"> Halobacteria</v>
      </c>
      <c r="DM195" s="5" t="str">
        <f>VLOOKUP($A195,таксономия!$B:$N,9,0)</f>
        <v xml:space="preserve"> Halobacteriales</v>
      </c>
      <c r="DN195" s="5" t="str">
        <f>VLOOKUP($A195,таксономия!$B:$N,10,0)</f>
        <v>Halobacteriaceae</v>
      </c>
      <c r="DO195" s="5" t="str">
        <f>VLOOKUP($A195,таксономия!$B:$N,11,0)</f>
        <v xml:space="preserve"> Halorubrum.</v>
      </c>
      <c r="DP195">
        <f>VLOOKUP(A195,'PF08423'!B:I,8,0)</f>
        <v>56</v>
      </c>
    </row>
    <row r="196" spans="1:120">
      <c r="A196" t="s">
        <v>407</v>
      </c>
      <c r="CV196">
        <v>2</v>
      </c>
      <c r="DI196">
        <v>2</v>
      </c>
      <c r="DJ196" s="5" t="str">
        <f>VLOOKUP($A196,таксономия!$B:$N,2,0)</f>
        <v xml:space="preserve"> Halorubrum sp. TP225.</v>
      </c>
      <c r="DK196" s="5" t="str">
        <f>VLOOKUP($A196,таксономия!$B:$N,7,0)</f>
        <v xml:space="preserve"> Euryarchaeota</v>
      </c>
      <c r="DL196" s="5" t="str">
        <f>VLOOKUP($A196,таксономия!$B:$N,8,0)</f>
        <v xml:space="preserve"> Halobacteria</v>
      </c>
      <c r="DM196" s="5" t="str">
        <f>VLOOKUP($A196,таксономия!$B:$N,9,0)</f>
        <v xml:space="preserve"> Halobacteriales</v>
      </c>
      <c r="DN196" s="5" t="str">
        <f>VLOOKUP($A196,таксономия!$B:$N,10,0)</f>
        <v>Halobacteriaceae</v>
      </c>
      <c r="DO196" s="5" t="str">
        <f>VLOOKUP($A196,таксономия!$B:$N,11,0)</f>
        <v xml:space="preserve"> Halorubrum.</v>
      </c>
      <c r="DP196">
        <f>VLOOKUP(A196,'PF08423'!B:I,8,0)</f>
        <v>56</v>
      </c>
    </row>
    <row r="197" spans="1:120">
      <c r="A197" t="s">
        <v>409</v>
      </c>
      <c r="CV197">
        <v>2</v>
      </c>
      <c r="DI197">
        <v>2</v>
      </c>
      <c r="DJ197" s="5" t="str">
        <f>VLOOKUP($A197,таксономия!$B:$N,2,0)</f>
        <v xml:space="preserve"> Halorubrum sp. TP226.</v>
      </c>
      <c r="DK197" s="5" t="str">
        <f>VLOOKUP($A197,таксономия!$B:$N,7,0)</f>
        <v xml:space="preserve"> Euryarchaeota</v>
      </c>
      <c r="DL197" s="5" t="str">
        <f>VLOOKUP($A197,таксономия!$B:$N,8,0)</f>
        <v xml:space="preserve"> Halobacteria</v>
      </c>
      <c r="DM197" s="5" t="str">
        <f>VLOOKUP($A197,таксономия!$B:$N,9,0)</f>
        <v xml:space="preserve"> Halobacteriales</v>
      </c>
      <c r="DN197" s="5" t="str">
        <f>VLOOKUP($A197,таксономия!$B:$N,10,0)</f>
        <v>Halobacteriaceae</v>
      </c>
      <c r="DO197" s="5" t="str">
        <f>VLOOKUP($A197,таксономия!$B:$N,11,0)</f>
        <v xml:space="preserve"> Halorubrum.</v>
      </c>
      <c r="DP197">
        <f>VLOOKUP(A197,'PF08423'!B:I,8,0)</f>
        <v>56</v>
      </c>
    </row>
    <row r="198" spans="1:120">
      <c r="A198" t="s">
        <v>411</v>
      </c>
      <c r="CV198">
        <v>2</v>
      </c>
      <c r="DI198">
        <v>2</v>
      </c>
      <c r="DJ198" s="5" t="str">
        <f>VLOOKUP($A198,таксономия!$B:$N,2,0)</f>
        <v xml:space="preserve"> Halorubrum sp. TP229.</v>
      </c>
      <c r="DK198" s="5" t="str">
        <f>VLOOKUP($A198,таксономия!$B:$N,7,0)</f>
        <v xml:space="preserve"> Euryarchaeota</v>
      </c>
      <c r="DL198" s="5" t="str">
        <f>VLOOKUP($A198,таксономия!$B:$N,8,0)</f>
        <v xml:space="preserve"> Halobacteria</v>
      </c>
      <c r="DM198" s="5" t="str">
        <f>VLOOKUP($A198,таксономия!$B:$N,9,0)</f>
        <v xml:space="preserve"> Halobacteriales</v>
      </c>
      <c r="DN198" s="5" t="str">
        <f>VLOOKUP($A198,таксономия!$B:$N,10,0)</f>
        <v>Halobacteriaceae</v>
      </c>
      <c r="DO198" s="5" t="str">
        <f>VLOOKUP($A198,таксономия!$B:$N,11,0)</f>
        <v xml:space="preserve"> Halorubrum.</v>
      </c>
      <c r="DP198">
        <f>VLOOKUP(A198,'PF08423'!B:I,8,0)</f>
        <v>52</v>
      </c>
    </row>
    <row r="199" spans="1:120">
      <c r="A199" t="s">
        <v>413</v>
      </c>
      <c r="CV199">
        <v>2</v>
      </c>
      <c r="DI199">
        <v>2</v>
      </c>
      <c r="DJ199" s="5" t="str">
        <f>VLOOKUP($A199,таксономия!$B:$N,2,0)</f>
        <v xml:space="preserve"> Halorubrum sp. TP230.</v>
      </c>
      <c r="DK199" s="5" t="str">
        <f>VLOOKUP($A199,таксономия!$B:$N,7,0)</f>
        <v xml:space="preserve"> Euryarchaeota</v>
      </c>
      <c r="DL199" s="5" t="str">
        <f>VLOOKUP($A199,таксономия!$B:$N,8,0)</f>
        <v xml:space="preserve"> Halobacteria</v>
      </c>
      <c r="DM199" s="5" t="str">
        <f>VLOOKUP($A199,таксономия!$B:$N,9,0)</f>
        <v xml:space="preserve"> Halobacteriales</v>
      </c>
      <c r="DN199" s="5" t="str">
        <f>VLOOKUP($A199,таксономия!$B:$N,10,0)</f>
        <v>Halobacteriaceae</v>
      </c>
      <c r="DO199" s="5" t="str">
        <f>VLOOKUP($A199,таксономия!$B:$N,11,0)</f>
        <v xml:space="preserve"> Halorubrum.</v>
      </c>
      <c r="DP199">
        <f>VLOOKUP(A199,'PF08423'!B:I,8,0)</f>
        <v>56</v>
      </c>
    </row>
    <row r="200" spans="1:120">
      <c r="A200" t="s">
        <v>415</v>
      </c>
      <c r="CV200">
        <v>2</v>
      </c>
      <c r="DI200">
        <v>2</v>
      </c>
      <c r="DJ200" s="5" t="str">
        <f>VLOOKUP($A200,таксономия!$B:$N,2,0)</f>
        <v xml:space="preserve"> Halorubrum sp. TP231.</v>
      </c>
      <c r="DK200" s="5" t="str">
        <f>VLOOKUP($A200,таксономия!$B:$N,7,0)</f>
        <v xml:space="preserve"> Euryarchaeota</v>
      </c>
      <c r="DL200" s="5" t="str">
        <f>VLOOKUP($A200,таксономия!$B:$N,8,0)</f>
        <v xml:space="preserve"> Halobacteria</v>
      </c>
      <c r="DM200" s="5" t="str">
        <f>VLOOKUP($A200,таксономия!$B:$N,9,0)</f>
        <v xml:space="preserve"> Halobacteriales</v>
      </c>
      <c r="DN200" s="5" t="str">
        <f>VLOOKUP($A200,таксономия!$B:$N,10,0)</f>
        <v>Halobacteriaceae</v>
      </c>
      <c r="DO200" s="5" t="str">
        <f>VLOOKUP($A200,таксономия!$B:$N,11,0)</f>
        <v xml:space="preserve"> Halorubrum.</v>
      </c>
      <c r="DP200">
        <f>VLOOKUP(A200,'PF08423'!B:I,8,0)</f>
        <v>56</v>
      </c>
    </row>
    <row r="201" spans="1:120">
      <c r="A201" t="s">
        <v>417</v>
      </c>
      <c r="CV201">
        <v>2</v>
      </c>
      <c r="DI201">
        <v>2</v>
      </c>
      <c r="DJ201" s="5" t="str">
        <f>VLOOKUP($A201,таксономия!$B:$N,2,0)</f>
        <v xml:space="preserve"> Halorubrum sp. TP233.</v>
      </c>
      <c r="DK201" s="5" t="str">
        <f>VLOOKUP($A201,таксономия!$B:$N,7,0)</f>
        <v xml:space="preserve"> Euryarchaeota</v>
      </c>
      <c r="DL201" s="5" t="str">
        <f>VLOOKUP($A201,таксономия!$B:$N,8,0)</f>
        <v xml:space="preserve"> Halobacteria</v>
      </c>
      <c r="DM201" s="5" t="str">
        <f>VLOOKUP($A201,таксономия!$B:$N,9,0)</f>
        <v xml:space="preserve"> Halobacteriales</v>
      </c>
      <c r="DN201" s="5" t="str">
        <f>VLOOKUP($A201,таксономия!$B:$N,10,0)</f>
        <v>Halobacteriaceae</v>
      </c>
      <c r="DO201" s="5" t="str">
        <f>VLOOKUP($A201,таксономия!$B:$N,11,0)</f>
        <v xml:space="preserve"> Halorubrum.</v>
      </c>
      <c r="DP201">
        <f>VLOOKUP(A201,'PF08423'!B:I,8,0)</f>
        <v>56</v>
      </c>
    </row>
    <row r="202" spans="1:120">
      <c r="A202" t="s">
        <v>419</v>
      </c>
      <c r="CV202">
        <v>2</v>
      </c>
      <c r="DI202">
        <v>2</v>
      </c>
      <c r="DJ202" s="5" t="str">
        <f>VLOOKUP($A202,таксономия!$B:$N,2,0)</f>
        <v xml:space="preserve"> Halorubrum sp. TP235.</v>
      </c>
      <c r="DK202" s="5" t="str">
        <f>VLOOKUP($A202,таксономия!$B:$N,7,0)</f>
        <v xml:space="preserve"> Euryarchaeota</v>
      </c>
      <c r="DL202" s="5" t="str">
        <f>VLOOKUP($A202,таксономия!$B:$N,8,0)</f>
        <v xml:space="preserve"> Halobacteria</v>
      </c>
      <c r="DM202" s="5" t="str">
        <f>VLOOKUP($A202,таксономия!$B:$N,9,0)</f>
        <v xml:space="preserve"> Halobacteriales</v>
      </c>
      <c r="DN202" s="5" t="str">
        <f>VLOOKUP($A202,таксономия!$B:$N,10,0)</f>
        <v>Halobacteriaceae</v>
      </c>
      <c r="DO202" s="5" t="str">
        <f>VLOOKUP($A202,таксономия!$B:$N,11,0)</f>
        <v xml:space="preserve"> Halorubrum.</v>
      </c>
      <c r="DP202">
        <f>VLOOKUP(A202,'PF08423'!B:I,8,0)</f>
        <v>56</v>
      </c>
    </row>
    <row r="203" spans="1:120">
      <c r="A203" t="s">
        <v>421</v>
      </c>
      <c r="CV203">
        <v>2</v>
      </c>
      <c r="DI203">
        <v>2</v>
      </c>
      <c r="DJ203" s="5" t="str">
        <f>VLOOKUP($A203,таксономия!$B:$N,2,0)</f>
        <v xml:space="preserve"> Halorubrum sp. TP240.</v>
      </c>
      <c r="DK203" s="5" t="str">
        <f>VLOOKUP($A203,таксономия!$B:$N,7,0)</f>
        <v xml:space="preserve"> Euryarchaeota</v>
      </c>
      <c r="DL203" s="5" t="str">
        <f>VLOOKUP($A203,таксономия!$B:$N,8,0)</f>
        <v xml:space="preserve"> Halobacteria</v>
      </c>
      <c r="DM203" s="5" t="str">
        <f>VLOOKUP($A203,таксономия!$B:$N,9,0)</f>
        <v xml:space="preserve"> Halobacteriales</v>
      </c>
      <c r="DN203" s="5" t="str">
        <f>VLOOKUP($A203,таксономия!$B:$N,10,0)</f>
        <v>Halobacteriaceae</v>
      </c>
      <c r="DO203" s="5" t="str">
        <f>VLOOKUP($A203,таксономия!$B:$N,11,0)</f>
        <v xml:space="preserve"> Halorubrum.</v>
      </c>
      <c r="DP203">
        <f>VLOOKUP(A203,'PF08423'!B:I,8,0)</f>
        <v>56</v>
      </c>
    </row>
    <row r="204" spans="1:120">
      <c r="A204" t="s">
        <v>423</v>
      </c>
      <c r="CV204">
        <v>2</v>
      </c>
      <c r="DI204">
        <v>2</v>
      </c>
      <c r="DJ204" s="5" t="str">
        <f>VLOOKUP($A204,таксономия!$B:$N,2,0)</f>
        <v xml:space="preserve"> Halorubrum sp. TP244.</v>
      </c>
      <c r="DK204" s="5" t="str">
        <f>VLOOKUP($A204,таксономия!$B:$N,7,0)</f>
        <v xml:space="preserve"> Euryarchaeota</v>
      </c>
      <c r="DL204" s="5" t="str">
        <f>VLOOKUP($A204,таксономия!$B:$N,8,0)</f>
        <v xml:space="preserve"> Halobacteria</v>
      </c>
      <c r="DM204" s="5" t="str">
        <f>VLOOKUP($A204,таксономия!$B:$N,9,0)</f>
        <v xml:space="preserve"> Halobacteriales</v>
      </c>
      <c r="DN204" s="5" t="str">
        <f>VLOOKUP($A204,таксономия!$B:$N,10,0)</f>
        <v>Halobacteriaceae</v>
      </c>
      <c r="DO204" s="5" t="str">
        <f>VLOOKUP($A204,таксономия!$B:$N,11,0)</f>
        <v xml:space="preserve"> Halorubrum.</v>
      </c>
      <c r="DP204">
        <f>VLOOKUP(A204,'PF08423'!B:I,8,0)</f>
        <v>56</v>
      </c>
    </row>
    <row r="205" spans="1:120">
      <c r="A205" t="s">
        <v>425</v>
      </c>
      <c r="CV205">
        <v>2</v>
      </c>
      <c r="DI205">
        <v>2</v>
      </c>
      <c r="DJ205" s="5" t="str">
        <f>VLOOKUP($A205,таксономия!$B:$N,2,0)</f>
        <v xml:space="preserve"> Halorubrum sp. TP245.</v>
      </c>
      <c r="DK205" s="5" t="str">
        <f>VLOOKUP($A205,таксономия!$B:$N,7,0)</f>
        <v xml:space="preserve"> Euryarchaeota</v>
      </c>
      <c r="DL205" s="5" t="str">
        <f>VLOOKUP($A205,таксономия!$B:$N,8,0)</f>
        <v xml:space="preserve"> Halobacteria</v>
      </c>
      <c r="DM205" s="5" t="str">
        <f>VLOOKUP($A205,таксономия!$B:$N,9,0)</f>
        <v xml:space="preserve"> Halobacteriales</v>
      </c>
      <c r="DN205" s="5" t="str">
        <f>VLOOKUP($A205,таксономия!$B:$N,10,0)</f>
        <v>Halobacteriaceae</v>
      </c>
      <c r="DO205" s="5" t="str">
        <f>VLOOKUP($A205,таксономия!$B:$N,11,0)</f>
        <v xml:space="preserve"> Halorubrum.</v>
      </c>
      <c r="DP205">
        <f>VLOOKUP(A205,'PF08423'!B:I,8,0)</f>
        <v>56</v>
      </c>
    </row>
    <row r="206" spans="1:120">
      <c r="A206" t="s">
        <v>427</v>
      </c>
      <c r="CV206">
        <v>2</v>
      </c>
      <c r="DI206">
        <v>2</v>
      </c>
      <c r="DJ206" s="5" t="str">
        <f>VLOOKUP($A206,таксономия!$B:$N,2,0)</f>
        <v xml:space="preserve"> Halorubrum sp. TP246.</v>
      </c>
      <c r="DK206" s="5" t="str">
        <f>VLOOKUP($A206,таксономия!$B:$N,7,0)</f>
        <v xml:space="preserve"> Euryarchaeota</v>
      </c>
      <c r="DL206" s="5" t="str">
        <f>VLOOKUP($A206,таксономия!$B:$N,8,0)</f>
        <v xml:space="preserve"> Halobacteria</v>
      </c>
      <c r="DM206" s="5" t="str">
        <f>VLOOKUP($A206,таксономия!$B:$N,9,0)</f>
        <v xml:space="preserve"> Halobacteriales</v>
      </c>
      <c r="DN206" s="5" t="str">
        <f>VLOOKUP($A206,таксономия!$B:$N,10,0)</f>
        <v>Halobacteriaceae</v>
      </c>
      <c r="DO206" s="5" t="str">
        <f>VLOOKUP($A206,таксономия!$B:$N,11,0)</f>
        <v xml:space="preserve"> Halorubrum.</v>
      </c>
      <c r="DP206">
        <f>VLOOKUP(A206,'PF08423'!B:I,8,0)</f>
        <v>56</v>
      </c>
    </row>
    <row r="207" spans="1:120">
      <c r="A207" t="s">
        <v>429</v>
      </c>
      <c r="CV207">
        <v>2</v>
      </c>
      <c r="DI207">
        <v>2</v>
      </c>
      <c r="DJ207" s="5" t="str">
        <f>VLOOKUP($A207,таксономия!$B:$N,2,0)</f>
        <v xml:space="preserve"> Halorubrum sp. TP247.</v>
      </c>
      <c r="DK207" s="5" t="str">
        <f>VLOOKUP($A207,таксономия!$B:$N,7,0)</f>
        <v xml:space="preserve"> Euryarchaeota</v>
      </c>
      <c r="DL207" s="5" t="str">
        <f>VLOOKUP($A207,таксономия!$B:$N,8,0)</f>
        <v xml:space="preserve"> Halobacteria</v>
      </c>
      <c r="DM207" s="5" t="str">
        <f>VLOOKUP($A207,таксономия!$B:$N,9,0)</f>
        <v xml:space="preserve"> Halobacteriales</v>
      </c>
      <c r="DN207" s="5" t="str">
        <f>VLOOKUP($A207,таксономия!$B:$N,10,0)</f>
        <v>Halobacteriaceae</v>
      </c>
      <c r="DO207" s="5" t="str">
        <f>VLOOKUP($A207,таксономия!$B:$N,11,0)</f>
        <v xml:space="preserve"> Halorubrum.</v>
      </c>
      <c r="DP207">
        <f>VLOOKUP(A207,'PF08423'!B:I,8,0)</f>
        <v>56</v>
      </c>
    </row>
    <row r="208" spans="1:120">
      <c r="A208" t="s">
        <v>431</v>
      </c>
      <c r="CV208">
        <v>2</v>
      </c>
      <c r="DI208">
        <v>2</v>
      </c>
      <c r="DJ208" s="5" t="str">
        <f>VLOOKUP($A208,таксономия!$B:$N,2,0)</f>
        <v xml:space="preserve"> Halorubrum sp. TP249.</v>
      </c>
      <c r="DK208" s="5" t="str">
        <f>VLOOKUP($A208,таксономия!$B:$N,7,0)</f>
        <v xml:space="preserve"> Euryarchaeota</v>
      </c>
      <c r="DL208" s="5" t="str">
        <f>VLOOKUP($A208,таксономия!$B:$N,8,0)</f>
        <v xml:space="preserve"> Halobacteria</v>
      </c>
      <c r="DM208" s="5" t="str">
        <f>VLOOKUP($A208,таксономия!$B:$N,9,0)</f>
        <v xml:space="preserve"> Halobacteriales</v>
      </c>
      <c r="DN208" s="5" t="str">
        <f>VLOOKUP($A208,таксономия!$B:$N,10,0)</f>
        <v>Halobacteriaceae</v>
      </c>
      <c r="DO208" s="5" t="str">
        <f>VLOOKUP($A208,таксономия!$B:$N,11,0)</f>
        <v xml:space="preserve"> Halorubrum.</v>
      </c>
      <c r="DP208">
        <f>VLOOKUP(A208,'PF08423'!B:I,8,0)</f>
        <v>56</v>
      </c>
    </row>
    <row r="209" spans="1:120">
      <c r="A209" t="s">
        <v>433</v>
      </c>
      <c r="CV209">
        <v>2</v>
      </c>
      <c r="DI209">
        <v>2</v>
      </c>
      <c r="DJ209" s="5" t="str">
        <f>VLOOKUP($A209,таксономия!$B:$N,2,0)</f>
        <v xml:space="preserve"> Halorubrum sp. TP250.</v>
      </c>
      <c r="DK209" s="5" t="str">
        <f>VLOOKUP($A209,таксономия!$B:$N,7,0)</f>
        <v xml:space="preserve"> Euryarchaeota</v>
      </c>
      <c r="DL209" s="5" t="str">
        <f>VLOOKUP($A209,таксономия!$B:$N,8,0)</f>
        <v xml:space="preserve"> Halobacteria</v>
      </c>
      <c r="DM209" s="5" t="str">
        <f>VLOOKUP($A209,таксономия!$B:$N,9,0)</f>
        <v xml:space="preserve"> Halobacteriales</v>
      </c>
      <c r="DN209" s="5" t="str">
        <f>VLOOKUP($A209,таксономия!$B:$N,10,0)</f>
        <v>Halobacteriaceae</v>
      </c>
      <c r="DO209" s="5" t="str">
        <f>VLOOKUP($A209,таксономия!$B:$N,11,0)</f>
        <v xml:space="preserve"> Halorubrum.</v>
      </c>
      <c r="DP209">
        <f>VLOOKUP(A209,'PF08423'!B:I,8,0)</f>
        <v>56</v>
      </c>
    </row>
    <row r="210" spans="1:120">
      <c r="A210" t="s">
        <v>435</v>
      </c>
      <c r="CV210">
        <v>2</v>
      </c>
      <c r="DI210">
        <v>2</v>
      </c>
      <c r="DJ210" s="5" t="str">
        <f>VLOOKUP($A210,таксономия!$B:$N,2,0)</f>
        <v xml:space="preserve"> Halorubrum sp. TP260.</v>
      </c>
      <c r="DK210" s="5" t="str">
        <f>VLOOKUP($A210,таксономия!$B:$N,7,0)</f>
        <v xml:space="preserve"> Euryarchaeota</v>
      </c>
      <c r="DL210" s="5" t="str">
        <f>VLOOKUP($A210,таксономия!$B:$N,8,0)</f>
        <v xml:space="preserve"> Halobacteria</v>
      </c>
      <c r="DM210" s="5" t="str">
        <f>VLOOKUP($A210,таксономия!$B:$N,9,0)</f>
        <v xml:space="preserve"> Halobacteriales</v>
      </c>
      <c r="DN210" s="5" t="str">
        <f>VLOOKUP($A210,таксономия!$B:$N,10,0)</f>
        <v>Halobacteriaceae</v>
      </c>
      <c r="DO210" s="5" t="str">
        <f>VLOOKUP($A210,таксономия!$B:$N,11,0)</f>
        <v xml:space="preserve"> Halorubrum.</v>
      </c>
      <c r="DP210">
        <f>VLOOKUP(A210,'PF08423'!B:I,8,0)</f>
        <v>56</v>
      </c>
    </row>
    <row r="211" spans="1:120">
      <c r="A211" t="s">
        <v>437</v>
      </c>
      <c r="CV211">
        <v>2</v>
      </c>
      <c r="DI211">
        <v>2</v>
      </c>
      <c r="DJ211" s="5" t="str">
        <f>VLOOKUP($A211,таксономия!$B:$N,2,0)</f>
        <v xml:space="preserve"> Halorubrum sp. TP261.</v>
      </c>
      <c r="DK211" s="5" t="str">
        <f>VLOOKUP($A211,таксономия!$B:$N,7,0)</f>
        <v xml:space="preserve"> Euryarchaeota</v>
      </c>
      <c r="DL211" s="5" t="str">
        <f>VLOOKUP($A211,таксономия!$B:$N,8,0)</f>
        <v xml:space="preserve"> Halobacteria</v>
      </c>
      <c r="DM211" s="5" t="str">
        <f>VLOOKUP($A211,таксономия!$B:$N,9,0)</f>
        <v xml:space="preserve"> Halobacteriales</v>
      </c>
      <c r="DN211" s="5" t="str">
        <f>VLOOKUP($A211,таксономия!$B:$N,10,0)</f>
        <v>Halobacteriaceae</v>
      </c>
      <c r="DO211" s="5" t="str">
        <f>VLOOKUP($A211,таксономия!$B:$N,11,0)</f>
        <v xml:space="preserve"> Halorubrum.</v>
      </c>
      <c r="DP211">
        <f>VLOOKUP(A211,'PF08423'!B:I,8,0)</f>
        <v>56</v>
      </c>
    </row>
    <row r="212" spans="1:120">
      <c r="A212" t="s">
        <v>439</v>
      </c>
      <c r="CV212">
        <v>2</v>
      </c>
      <c r="DI212">
        <v>2</v>
      </c>
      <c r="DJ212" s="5" t="str">
        <f>VLOOKUP($A212,таксономия!$B:$N,2,0)</f>
        <v xml:space="preserve"> Halorubrum sp. TP263.</v>
      </c>
      <c r="DK212" s="5" t="str">
        <f>VLOOKUP($A212,таксономия!$B:$N,7,0)</f>
        <v xml:space="preserve"> Euryarchaeota</v>
      </c>
      <c r="DL212" s="5" t="str">
        <f>VLOOKUP($A212,таксономия!$B:$N,8,0)</f>
        <v xml:space="preserve"> Halobacteria</v>
      </c>
      <c r="DM212" s="5" t="str">
        <f>VLOOKUP($A212,таксономия!$B:$N,9,0)</f>
        <v xml:space="preserve"> Halobacteriales</v>
      </c>
      <c r="DN212" s="5" t="str">
        <f>VLOOKUP($A212,таксономия!$B:$N,10,0)</f>
        <v>Halobacteriaceae</v>
      </c>
      <c r="DO212" s="5" t="str">
        <f>VLOOKUP($A212,таксономия!$B:$N,11,0)</f>
        <v xml:space="preserve"> Halorubrum.</v>
      </c>
      <c r="DP212">
        <f>VLOOKUP(A212,'PF08423'!B:I,8,0)</f>
        <v>56</v>
      </c>
    </row>
    <row r="213" spans="1:120">
      <c r="A213" t="s">
        <v>441</v>
      </c>
      <c r="CV213">
        <v>2</v>
      </c>
      <c r="DI213">
        <v>2</v>
      </c>
      <c r="DJ213" s="5" t="str">
        <f>VLOOKUP($A213,таксономия!$B:$N,2,0)</f>
        <v xml:space="preserve"> Halorubrum sp. TP265.</v>
      </c>
      <c r="DK213" s="5" t="str">
        <f>VLOOKUP($A213,таксономия!$B:$N,7,0)</f>
        <v xml:space="preserve"> Euryarchaeota</v>
      </c>
      <c r="DL213" s="5" t="str">
        <f>VLOOKUP($A213,таксономия!$B:$N,8,0)</f>
        <v xml:space="preserve"> Halobacteria</v>
      </c>
      <c r="DM213" s="5" t="str">
        <f>VLOOKUP($A213,таксономия!$B:$N,9,0)</f>
        <v xml:space="preserve"> Halobacteriales</v>
      </c>
      <c r="DN213" s="5" t="str">
        <f>VLOOKUP($A213,таксономия!$B:$N,10,0)</f>
        <v>Halobacteriaceae</v>
      </c>
      <c r="DO213" s="5" t="str">
        <f>VLOOKUP($A213,таксономия!$B:$N,11,0)</f>
        <v xml:space="preserve"> Halorubrum.</v>
      </c>
      <c r="DP213">
        <f>VLOOKUP(A213,'PF08423'!B:I,8,0)</f>
        <v>56</v>
      </c>
    </row>
    <row r="214" spans="1:120">
      <c r="A214" t="s">
        <v>443</v>
      </c>
      <c r="CV214">
        <v>2</v>
      </c>
      <c r="DI214">
        <v>2</v>
      </c>
      <c r="DJ214" s="5" t="str">
        <f>VLOOKUP($A214,таксономия!$B:$N,2,0)</f>
        <v xml:space="preserve"> Halorubrum sp. TP267.</v>
      </c>
      <c r="DK214" s="5" t="str">
        <f>VLOOKUP($A214,таксономия!$B:$N,7,0)</f>
        <v xml:space="preserve"> Euryarchaeota</v>
      </c>
      <c r="DL214" s="5" t="str">
        <f>VLOOKUP($A214,таксономия!$B:$N,8,0)</f>
        <v xml:space="preserve"> Halobacteria</v>
      </c>
      <c r="DM214" s="5" t="str">
        <f>VLOOKUP($A214,таксономия!$B:$N,9,0)</f>
        <v xml:space="preserve"> Halobacteriales</v>
      </c>
      <c r="DN214" s="5" t="str">
        <f>VLOOKUP($A214,таксономия!$B:$N,10,0)</f>
        <v>Halobacteriaceae</v>
      </c>
      <c r="DO214" s="5" t="str">
        <f>VLOOKUP($A214,таксономия!$B:$N,11,0)</f>
        <v xml:space="preserve"> Halorubrum.</v>
      </c>
      <c r="DP214">
        <f>VLOOKUP(A214,'PF08423'!B:I,8,0)</f>
        <v>56</v>
      </c>
    </row>
    <row r="215" spans="1:120">
      <c r="A215" t="s">
        <v>445</v>
      </c>
      <c r="CV215">
        <v>2</v>
      </c>
      <c r="DI215">
        <v>2</v>
      </c>
      <c r="DJ215" s="5" t="str">
        <f>VLOOKUP($A215,таксономия!$B:$N,2,0)</f>
        <v xml:space="preserve"> Halorubrum sp. TP269.</v>
      </c>
      <c r="DK215" s="5" t="str">
        <f>VLOOKUP($A215,таксономия!$B:$N,7,0)</f>
        <v xml:space="preserve"> Euryarchaeota</v>
      </c>
      <c r="DL215" s="5" t="str">
        <f>VLOOKUP($A215,таксономия!$B:$N,8,0)</f>
        <v xml:space="preserve"> Halobacteria</v>
      </c>
      <c r="DM215" s="5" t="str">
        <f>VLOOKUP($A215,таксономия!$B:$N,9,0)</f>
        <v xml:space="preserve"> Halobacteriales</v>
      </c>
      <c r="DN215" s="5" t="str">
        <f>VLOOKUP($A215,таксономия!$B:$N,10,0)</f>
        <v>Halobacteriaceae</v>
      </c>
      <c r="DO215" s="5" t="str">
        <f>VLOOKUP($A215,таксономия!$B:$N,11,0)</f>
        <v xml:space="preserve"> Halorubrum.</v>
      </c>
      <c r="DP215">
        <f>VLOOKUP(A215,'PF08423'!B:I,8,0)</f>
        <v>56</v>
      </c>
    </row>
    <row r="216" spans="1:120">
      <c r="A216" t="s">
        <v>447</v>
      </c>
      <c r="CV216">
        <v>2</v>
      </c>
      <c r="DI216">
        <v>2</v>
      </c>
      <c r="DJ216" s="5" t="str">
        <f>VLOOKUP($A216,таксономия!$B:$N,2,0)</f>
        <v xml:space="preserve"> Halorubrum sp. TP271.</v>
      </c>
      <c r="DK216" s="5" t="str">
        <f>VLOOKUP($A216,таксономия!$B:$N,7,0)</f>
        <v xml:space="preserve"> Euryarchaeota</v>
      </c>
      <c r="DL216" s="5" t="str">
        <f>VLOOKUP($A216,таксономия!$B:$N,8,0)</f>
        <v xml:space="preserve"> Halobacteria</v>
      </c>
      <c r="DM216" s="5" t="str">
        <f>VLOOKUP($A216,таксономия!$B:$N,9,0)</f>
        <v xml:space="preserve"> Halobacteriales</v>
      </c>
      <c r="DN216" s="5" t="str">
        <f>VLOOKUP($A216,таксономия!$B:$N,10,0)</f>
        <v>Halobacteriaceae</v>
      </c>
      <c r="DO216" s="5" t="str">
        <f>VLOOKUP($A216,таксономия!$B:$N,11,0)</f>
        <v xml:space="preserve"> Halorubrum.</v>
      </c>
      <c r="DP216">
        <f>VLOOKUP(A216,'PF08423'!B:I,8,0)</f>
        <v>56</v>
      </c>
    </row>
    <row r="217" spans="1:120">
      <c r="A217" t="s">
        <v>449</v>
      </c>
      <c r="CV217">
        <v>2</v>
      </c>
      <c r="DI217">
        <v>2</v>
      </c>
      <c r="DJ217" s="5" t="str">
        <f>VLOOKUP($A217,таксономия!$B:$N,2,0)</f>
        <v xml:space="preserve"> Halorubrum sp. TP272.</v>
      </c>
      <c r="DK217" s="5" t="str">
        <f>VLOOKUP($A217,таксономия!$B:$N,7,0)</f>
        <v xml:space="preserve"> Euryarchaeota</v>
      </c>
      <c r="DL217" s="5" t="str">
        <f>VLOOKUP($A217,таксономия!$B:$N,8,0)</f>
        <v xml:space="preserve"> Halobacteria</v>
      </c>
      <c r="DM217" s="5" t="str">
        <f>VLOOKUP($A217,таксономия!$B:$N,9,0)</f>
        <v xml:space="preserve"> Halobacteriales</v>
      </c>
      <c r="DN217" s="5" t="str">
        <f>VLOOKUP($A217,таксономия!$B:$N,10,0)</f>
        <v>Halobacteriaceae</v>
      </c>
      <c r="DO217" s="5" t="str">
        <f>VLOOKUP($A217,таксономия!$B:$N,11,0)</f>
        <v xml:space="preserve"> Halorubrum.</v>
      </c>
      <c r="DP217">
        <f>VLOOKUP(A217,'PF08423'!B:I,8,0)</f>
        <v>56</v>
      </c>
    </row>
    <row r="218" spans="1:120">
      <c r="A218" t="s">
        <v>451</v>
      </c>
      <c r="CV218">
        <v>2</v>
      </c>
      <c r="DI218">
        <v>2</v>
      </c>
      <c r="DJ218" s="5" t="str">
        <f>VLOOKUP($A218,таксономия!$B:$N,2,0)</f>
        <v xml:space="preserve"> Halorubrum sp. TP273.</v>
      </c>
      <c r="DK218" s="5" t="str">
        <f>VLOOKUP($A218,таксономия!$B:$N,7,0)</f>
        <v xml:space="preserve"> Euryarchaeota</v>
      </c>
      <c r="DL218" s="5" t="str">
        <f>VLOOKUP($A218,таксономия!$B:$N,8,0)</f>
        <v xml:space="preserve"> Halobacteria</v>
      </c>
      <c r="DM218" s="5" t="str">
        <f>VLOOKUP($A218,таксономия!$B:$N,9,0)</f>
        <v xml:space="preserve"> Halobacteriales</v>
      </c>
      <c r="DN218" s="5" t="str">
        <f>VLOOKUP($A218,таксономия!$B:$N,10,0)</f>
        <v>Halobacteriaceae</v>
      </c>
      <c r="DO218" s="5" t="str">
        <f>VLOOKUP($A218,таксономия!$B:$N,11,0)</f>
        <v xml:space="preserve"> Halorubrum.</v>
      </c>
      <c r="DP218">
        <f>VLOOKUP(A218,'PF08423'!B:I,8,0)</f>
        <v>56</v>
      </c>
    </row>
    <row r="219" spans="1:120">
      <c r="A219" t="s">
        <v>453</v>
      </c>
      <c r="CV219">
        <v>2</v>
      </c>
      <c r="DI219">
        <v>2</v>
      </c>
      <c r="DJ219" s="5" t="str">
        <f>VLOOKUP($A219,таксономия!$B:$N,2,0)</f>
        <v xml:space="preserve"> Halorubrum sp. TP277.</v>
      </c>
      <c r="DK219" s="5" t="str">
        <f>VLOOKUP($A219,таксономия!$B:$N,7,0)</f>
        <v xml:space="preserve"> Euryarchaeota</v>
      </c>
      <c r="DL219" s="5" t="str">
        <f>VLOOKUP($A219,таксономия!$B:$N,8,0)</f>
        <v xml:space="preserve"> Halobacteria</v>
      </c>
      <c r="DM219" s="5" t="str">
        <f>VLOOKUP($A219,таксономия!$B:$N,9,0)</f>
        <v xml:space="preserve"> Halobacteriales</v>
      </c>
      <c r="DN219" s="5" t="str">
        <f>VLOOKUP($A219,таксономия!$B:$N,10,0)</f>
        <v>Halobacteriaceae</v>
      </c>
      <c r="DO219" s="5" t="str">
        <f>VLOOKUP($A219,таксономия!$B:$N,11,0)</f>
        <v xml:space="preserve"> Halorubrum.</v>
      </c>
      <c r="DP219">
        <f>VLOOKUP(A219,'PF08423'!B:I,8,0)</f>
        <v>56</v>
      </c>
    </row>
    <row r="220" spans="1:120">
      <c r="A220" t="s">
        <v>455</v>
      </c>
      <c r="CV220">
        <v>2</v>
      </c>
      <c r="DI220">
        <v>2</v>
      </c>
      <c r="DJ220" s="5" t="str">
        <f>VLOOKUP($A220,таксономия!$B:$N,2,0)</f>
        <v xml:space="preserve"> Halorubrum sp. TP300.</v>
      </c>
      <c r="DK220" s="5" t="str">
        <f>VLOOKUP($A220,таксономия!$B:$N,7,0)</f>
        <v xml:space="preserve"> Euryarchaeota</v>
      </c>
      <c r="DL220" s="5" t="str">
        <f>VLOOKUP($A220,таксономия!$B:$N,8,0)</f>
        <v xml:space="preserve"> Halobacteria</v>
      </c>
      <c r="DM220" s="5" t="str">
        <f>VLOOKUP($A220,таксономия!$B:$N,9,0)</f>
        <v xml:space="preserve"> Halobacteriales</v>
      </c>
      <c r="DN220" s="5" t="str">
        <f>VLOOKUP($A220,таксономия!$B:$N,10,0)</f>
        <v>Halobacteriaceae</v>
      </c>
      <c r="DO220" s="5" t="str">
        <f>VLOOKUP($A220,таксономия!$B:$N,11,0)</f>
        <v xml:space="preserve"> Halorubrum.</v>
      </c>
      <c r="DP220">
        <f>VLOOKUP(A220,'PF08423'!B:I,8,0)</f>
        <v>56</v>
      </c>
    </row>
    <row r="221" spans="1:120">
      <c r="A221" t="s">
        <v>457</v>
      </c>
      <c r="CV221">
        <v>2</v>
      </c>
      <c r="DI221">
        <v>2</v>
      </c>
      <c r="DJ221" s="5" t="str">
        <f>VLOOKUP($A221,таксономия!$B:$N,2,0)</f>
        <v xml:space="preserve"> Halorubrum sp. TP302.</v>
      </c>
      <c r="DK221" s="5" t="str">
        <f>VLOOKUP($A221,таксономия!$B:$N,7,0)</f>
        <v xml:space="preserve"> Euryarchaeota</v>
      </c>
      <c r="DL221" s="5" t="str">
        <f>VLOOKUP($A221,таксономия!$B:$N,8,0)</f>
        <v xml:space="preserve"> Halobacteria</v>
      </c>
      <c r="DM221" s="5" t="str">
        <f>VLOOKUP($A221,таксономия!$B:$N,9,0)</f>
        <v xml:space="preserve"> Halobacteriales</v>
      </c>
      <c r="DN221" s="5" t="str">
        <f>VLOOKUP($A221,таксономия!$B:$N,10,0)</f>
        <v>Halobacteriaceae</v>
      </c>
      <c r="DO221" s="5" t="str">
        <f>VLOOKUP($A221,таксономия!$B:$N,11,0)</f>
        <v xml:space="preserve"> Halorubrum.</v>
      </c>
      <c r="DP221">
        <f>VLOOKUP(A221,'PF08423'!B:I,8,0)</f>
        <v>56</v>
      </c>
    </row>
    <row r="222" spans="1:120">
      <c r="A222" t="s">
        <v>459</v>
      </c>
      <c r="CV222">
        <v>2</v>
      </c>
      <c r="DI222">
        <v>2</v>
      </c>
      <c r="DJ222" s="5" t="str">
        <f>VLOOKUP($A222,таксономия!$B:$N,2,0)</f>
        <v xml:space="preserve"> Halorubrum sp. TP303.</v>
      </c>
      <c r="DK222" s="5" t="str">
        <f>VLOOKUP($A222,таксономия!$B:$N,7,0)</f>
        <v xml:space="preserve"> Euryarchaeota</v>
      </c>
      <c r="DL222" s="5" t="str">
        <f>VLOOKUP($A222,таксономия!$B:$N,8,0)</f>
        <v xml:space="preserve"> Halobacteria</v>
      </c>
      <c r="DM222" s="5" t="str">
        <f>VLOOKUP($A222,таксономия!$B:$N,9,0)</f>
        <v xml:space="preserve"> Halobacteriales</v>
      </c>
      <c r="DN222" s="5" t="str">
        <f>VLOOKUP($A222,таксономия!$B:$N,10,0)</f>
        <v>Halobacteriaceae</v>
      </c>
      <c r="DO222" s="5" t="str">
        <f>VLOOKUP($A222,таксономия!$B:$N,11,0)</f>
        <v xml:space="preserve"> Halorubrum.</v>
      </c>
      <c r="DP222">
        <f>VLOOKUP(A222,'PF08423'!B:I,8,0)</f>
        <v>56</v>
      </c>
    </row>
    <row r="223" spans="1:120">
      <c r="A223" t="s">
        <v>461</v>
      </c>
      <c r="CV223">
        <v>2</v>
      </c>
      <c r="DI223">
        <v>2</v>
      </c>
      <c r="DJ223" s="5" t="str">
        <f>VLOOKUP($A223,таксономия!$B:$N,2,0)</f>
        <v xml:space="preserve"> Halorubrum sp. TP306.</v>
      </c>
      <c r="DK223" s="5" t="str">
        <f>VLOOKUP($A223,таксономия!$B:$N,7,0)</f>
        <v xml:space="preserve"> Euryarchaeota</v>
      </c>
      <c r="DL223" s="5" t="str">
        <f>VLOOKUP($A223,таксономия!$B:$N,8,0)</f>
        <v xml:space="preserve"> Halobacteria</v>
      </c>
      <c r="DM223" s="5" t="str">
        <f>VLOOKUP($A223,таксономия!$B:$N,9,0)</f>
        <v xml:space="preserve"> Halobacteriales</v>
      </c>
      <c r="DN223" s="5" t="str">
        <f>VLOOKUP($A223,таксономия!$B:$N,10,0)</f>
        <v>Halobacteriaceae</v>
      </c>
      <c r="DO223" s="5" t="str">
        <f>VLOOKUP($A223,таксономия!$B:$N,11,0)</f>
        <v xml:space="preserve"> Halorubrum.</v>
      </c>
      <c r="DP223">
        <f>VLOOKUP(A223,'PF08423'!B:I,8,0)</f>
        <v>56</v>
      </c>
    </row>
    <row r="224" spans="1:120">
      <c r="A224" t="s">
        <v>463</v>
      </c>
      <c r="CV224">
        <v>2</v>
      </c>
      <c r="DI224">
        <v>2</v>
      </c>
      <c r="DJ224" s="5" t="str">
        <f>VLOOKUP($A224,таксономия!$B:$N,2,0)</f>
        <v xml:space="preserve"> Halorubrum sp. TP309.</v>
      </c>
      <c r="DK224" s="5" t="str">
        <f>VLOOKUP($A224,таксономия!$B:$N,7,0)</f>
        <v xml:space="preserve"> Euryarchaeota</v>
      </c>
      <c r="DL224" s="5" t="str">
        <f>VLOOKUP($A224,таксономия!$B:$N,8,0)</f>
        <v xml:space="preserve"> Halobacteria</v>
      </c>
      <c r="DM224" s="5" t="str">
        <f>VLOOKUP($A224,таксономия!$B:$N,9,0)</f>
        <v xml:space="preserve"> Halobacteriales</v>
      </c>
      <c r="DN224" s="5" t="str">
        <f>VLOOKUP($A224,таксономия!$B:$N,10,0)</f>
        <v>Halobacteriaceae</v>
      </c>
      <c r="DO224" s="5" t="str">
        <f>VLOOKUP($A224,таксономия!$B:$N,11,0)</f>
        <v xml:space="preserve"> Halorubrum.</v>
      </c>
      <c r="DP224">
        <f>VLOOKUP(A224,'PF08423'!B:I,8,0)</f>
        <v>56</v>
      </c>
    </row>
    <row r="225" spans="1:120">
      <c r="A225" t="s">
        <v>465</v>
      </c>
      <c r="CV225">
        <v>2</v>
      </c>
      <c r="DI225">
        <v>2</v>
      </c>
      <c r="DJ225" s="5" t="str">
        <f>VLOOKUP($A225,таксономия!$B:$N,2,0)</f>
        <v xml:space="preserve"> Halorubrum sp. TP312.</v>
      </c>
      <c r="DK225" s="5" t="str">
        <f>VLOOKUP($A225,таксономия!$B:$N,7,0)</f>
        <v xml:space="preserve"> Euryarchaeota</v>
      </c>
      <c r="DL225" s="5" t="str">
        <f>VLOOKUP($A225,таксономия!$B:$N,8,0)</f>
        <v xml:space="preserve"> Halobacteria</v>
      </c>
      <c r="DM225" s="5" t="str">
        <f>VLOOKUP($A225,таксономия!$B:$N,9,0)</f>
        <v xml:space="preserve"> Halobacteriales</v>
      </c>
      <c r="DN225" s="5" t="str">
        <f>VLOOKUP($A225,таксономия!$B:$N,10,0)</f>
        <v>Halobacteriaceae</v>
      </c>
      <c r="DO225" s="5" t="str">
        <f>VLOOKUP($A225,таксономия!$B:$N,11,0)</f>
        <v xml:space="preserve"> Halorubrum.</v>
      </c>
      <c r="DP225">
        <f>VLOOKUP(A225,'PF08423'!B:I,8,0)</f>
        <v>56</v>
      </c>
    </row>
    <row r="226" spans="1:120">
      <c r="A226" t="s">
        <v>467</v>
      </c>
      <c r="CV226">
        <v>2</v>
      </c>
      <c r="DI226">
        <v>2</v>
      </c>
      <c r="DJ226" s="5" t="str">
        <f>VLOOKUP($A226,таксономия!$B:$N,2,0)</f>
        <v xml:space="preserve"> Halorubrum sp. TP313.</v>
      </c>
      <c r="DK226" s="5" t="str">
        <f>VLOOKUP($A226,таксономия!$B:$N,7,0)</f>
        <v xml:space="preserve"> Euryarchaeota</v>
      </c>
      <c r="DL226" s="5" t="str">
        <f>VLOOKUP($A226,таксономия!$B:$N,8,0)</f>
        <v xml:space="preserve"> Halobacteria</v>
      </c>
      <c r="DM226" s="5" t="str">
        <f>VLOOKUP($A226,таксономия!$B:$N,9,0)</f>
        <v xml:space="preserve"> Halobacteriales</v>
      </c>
      <c r="DN226" s="5" t="str">
        <f>VLOOKUP($A226,таксономия!$B:$N,10,0)</f>
        <v>Halobacteriaceae</v>
      </c>
      <c r="DO226" s="5" t="str">
        <f>VLOOKUP($A226,таксономия!$B:$N,11,0)</f>
        <v xml:space="preserve"> Halorubrum.</v>
      </c>
      <c r="DP226">
        <f>VLOOKUP(A226,'PF08423'!B:I,8,0)</f>
        <v>56</v>
      </c>
    </row>
    <row r="227" spans="1:120">
      <c r="A227" t="s">
        <v>469</v>
      </c>
      <c r="CV227">
        <v>2</v>
      </c>
      <c r="DI227">
        <v>2</v>
      </c>
      <c r="DJ227" s="5" t="str">
        <f>VLOOKUP($A227,таксономия!$B:$N,2,0)</f>
        <v xml:space="preserve"> Halorubrum sp. TP315.</v>
      </c>
      <c r="DK227" s="5" t="str">
        <f>VLOOKUP($A227,таксономия!$B:$N,7,0)</f>
        <v xml:space="preserve"> Euryarchaeota</v>
      </c>
      <c r="DL227" s="5" t="str">
        <f>VLOOKUP($A227,таксономия!$B:$N,8,0)</f>
        <v xml:space="preserve"> Halobacteria</v>
      </c>
      <c r="DM227" s="5" t="str">
        <f>VLOOKUP($A227,таксономия!$B:$N,9,0)</f>
        <v xml:space="preserve"> Halobacteriales</v>
      </c>
      <c r="DN227" s="5" t="str">
        <f>VLOOKUP($A227,таксономия!$B:$N,10,0)</f>
        <v>Halobacteriaceae</v>
      </c>
      <c r="DO227" s="5" t="str">
        <f>VLOOKUP($A227,таксономия!$B:$N,11,0)</f>
        <v xml:space="preserve"> Halorubrum.</v>
      </c>
      <c r="DP227">
        <f>VLOOKUP(A227,'PF08423'!B:I,8,0)</f>
        <v>56</v>
      </c>
    </row>
    <row r="228" spans="1:120">
      <c r="A228" t="s">
        <v>471</v>
      </c>
      <c r="CV228">
        <v>2</v>
      </c>
      <c r="DI228">
        <v>2</v>
      </c>
      <c r="DJ228" s="5" t="str">
        <f>VLOOKUP($A228,таксономия!$B:$N,2,0)</f>
        <v xml:space="preserve"> Halorubrum sp. TP317.</v>
      </c>
      <c r="DK228" s="5" t="str">
        <f>VLOOKUP($A228,таксономия!$B:$N,7,0)</f>
        <v xml:space="preserve"> Euryarchaeota</v>
      </c>
      <c r="DL228" s="5" t="str">
        <f>VLOOKUP($A228,таксономия!$B:$N,8,0)</f>
        <v xml:space="preserve"> Halobacteria</v>
      </c>
      <c r="DM228" s="5" t="str">
        <f>VLOOKUP($A228,таксономия!$B:$N,9,0)</f>
        <v xml:space="preserve"> Halobacteriales</v>
      </c>
      <c r="DN228" s="5" t="str">
        <f>VLOOKUP($A228,таксономия!$B:$N,10,0)</f>
        <v>Halobacteriaceae</v>
      </c>
      <c r="DO228" s="5" t="str">
        <f>VLOOKUP($A228,таксономия!$B:$N,11,0)</f>
        <v xml:space="preserve"> Halorubrum.</v>
      </c>
      <c r="DP228">
        <f>VLOOKUP(A228,'PF08423'!B:I,8,0)</f>
        <v>56</v>
      </c>
    </row>
    <row r="229" spans="1:120">
      <c r="A229" t="s">
        <v>473</v>
      </c>
      <c r="CV229">
        <v>2</v>
      </c>
      <c r="DI229">
        <v>2</v>
      </c>
      <c r="DJ229" s="5" t="str">
        <f>VLOOKUP($A229,таксономия!$B:$N,2,0)</f>
        <v xml:space="preserve"> Halorubrum sp. TP318.</v>
      </c>
      <c r="DK229" s="5" t="str">
        <f>VLOOKUP($A229,таксономия!$B:$N,7,0)</f>
        <v xml:space="preserve"> Euryarchaeota</v>
      </c>
      <c r="DL229" s="5" t="str">
        <f>VLOOKUP($A229,таксономия!$B:$N,8,0)</f>
        <v xml:space="preserve"> Halobacteria</v>
      </c>
      <c r="DM229" s="5" t="str">
        <f>VLOOKUP($A229,таксономия!$B:$N,9,0)</f>
        <v xml:space="preserve"> Halobacteriales</v>
      </c>
      <c r="DN229" s="5" t="str">
        <f>VLOOKUP($A229,таксономия!$B:$N,10,0)</f>
        <v>Halobacteriaceae</v>
      </c>
      <c r="DO229" s="5" t="str">
        <f>VLOOKUP($A229,таксономия!$B:$N,11,0)</f>
        <v xml:space="preserve"> Halorubrum.</v>
      </c>
      <c r="DP229">
        <f>VLOOKUP(A229,'PF08423'!B:I,8,0)</f>
        <v>56</v>
      </c>
    </row>
    <row r="230" spans="1:120">
      <c r="A230" t="s">
        <v>475</v>
      </c>
      <c r="CV230">
        <v>2</v>
      </c>
      <c r="DI230">
        <v>2</v>
      </c>
      <c r="DJ230" s="5" t="str">
        <f>VLOOKUP($A230,таксономия!$B:$N,2,0)</f>
        <v xml:space="preserve"> Halorubrum sp. TP319.</v>
      </c>
      <c r="DK230" s="5" t="str">
        <f>VLOOKUP($A230,таксономия!$B:$N,7,0)</f>
        <v xml:space="preserve"> Euryarchaeota</v>
      </c>
      <c r="DL230" s="5" t="str">
        <f>VLOOKUP($A230,таксономия!$B:$N,8,0)</f>
        <v xml:space="preserve"> Halobacteria</v>
      </c>
      <c r="DM230" s="5" t="str">
        <f>VLOOKUP($A230,таксономия!$B:$N,9,0)</f>
        <v xml:space="preserve"> Halobacteriales</v>
      </c>
      <c r="DN230" s="5" t="str">
        <f>VLOOKUP($A230,таксономия!$B:$N,10,0)</f>
        <v>Halobacteriaceae</v>
      </c>
      <c r="DO230" s="5" t="str">
        <f>VLOOKUP($A230,таксономия!$B:$N,11,0)</f>
        <v xml:space="preserve"> Halorubrum.</v>
      </c>
      <c r="DP230">
        <f>VLOOKUP(A230,'PF08423'!B:I,8,0)</f>
        <v>56</v>
      </c>
    </row>
    <row r="231" spans="1:120">
      <c r="A231" t="s">
        <v>477</v>
      </c>
      <c r="CV231">
        <v>2</v>
      </c>
      <c r="DI231">
        <v>2</v>
      </c>
      <c r="DJ231" s="5" t="str">
        <f>VLOOKUP($A231,таксономия!$B:$N,2,0)</f>
        <v xml:space="preserve"> Halorubrum sp. TP320.</v>
      </c>
      <c r="DK231" s="5" t="str">
        <f>VLOOKUP($A231,таксономия!$B:$N,7,0)</f>
        <v xml:space="preserve"> Euryarchaeota</v>
      </c>
      <c r="DL231" s="5" t="str">
        <f>VLOOKUP($A231,таксономия!$B:$N,8,0)</f>
        <v xml:space="preserve"> Halobacteria</v>
      </c>
      <c r="DM231" s="5" t="str">
        <f>VLOOKUP($A231,таксономия!$B:$N,9,0)</f>
        <v xml:space="preserve"> Halobacteriales</v>
      </c>
      <c r="DN231" s="5" t="str">
        <f>VLOOKUP($A231,таксономия!$B:$N,10,0)</f>
        <v>Halobacteriaceae</v>
      </c>
      <c r="DO231" s="5" t="str">
        <f>VLOOKUP($A231,таксономия!$B:$N,11,0)</f>
        <v xml:space="preserve"> Halorubrum.</v>
      </c>
      <c r="DP231">
        <f>VLOOKUP(A231,'PF08423'!B:I,8,0)</f>
        <v>56</v>
      </c>
    </row>
    <row r="232" spans="1:120">
      <c r="A232" t="s">
        <v>479</v>
      </c>
      <c r="CV232">
        <v>2</v>
      </c>
      <c r="DI232">
        <v>2</v>
      </c>
      <c r="DJ232" s="5" t="str">
        <f>VLOOKUP($A232,таксономия!$B:$N,2,0)</f>
        <v xml:space="preserve"> Halorubrum sp. TP329.</v>
      </c>
      <c r="DK232" s="5" t="str">
        <f>VLOOKUP($A232,таксономия!$B:$N,7,0)</f>
        <v xml:space="preserve"> Euryarchaeota</v>
      </c>
      <c r="DL232" s="5" t="str">
        <f>VLOOKUP($A232,таксономия!$B:$N,8,0)</f>
        <v xml:space="preserve"> Halobacteria</v>
      </c>
      <c r="DM232" s="5" t="str">
        <f>VLOOKUP($A232,таксономия!$B:$N,9,0)</f>
        <v xml:space="preserve"> Halobacteriales</v>
      </c>
      <c r="DN232" s="5" t="str">
        <f>VLOOKUP($A232,таксономия!$B:$N,10,0)</f>
        <v>Halobacteriaceae</v>
      </c>
      <c r="DO232" s="5" t="str">
        <f>VLOOKUP($A232,таксономия!$B:$N,11,0)</f>
        <v xml:space="preserve"> Halorubrum.</v>
      </c>
      <c r="DP232">
        <f>VLOOKUP(A232,'PF08423'!B:I,8,0)</f>
        <v>56</v>
      </c>
    </row>
    <row r="233" spans="1:120">
      <c r="A233" t="s">
        <v>481</v>
      </c>
      <c r="CV233">
        <v>1</v>
      </c>
      <c r="DI233">
        <v>1</v>
      </c>
      <c r="DJ233" s="5" t="str">
        <f>VLOOKUP($A233,таксономия!$B:$N,2,0)</f>
        <v xml:space="preserve"> Sclerotinia sclerotiorum (strain ATCC 18683 / 1980 / Ss-1) (White mold) (Whetzelinia sclerotiorum).</v>
      </c>
      <c r="DK233" s="5" t="str">
        <f>VLOOKUP($A233,таксономия!$B:$N,7,0)</f>
        <v xml:space="preserve"> Fungi</v>
      </c>
      <c r="DL233" s="5" t="str">
        <f>VLOOKUP($A233,таксономия!$B:$N,8,0)</f>
        <v xml:space="preserve"> Dikarya</v>
      </c>
      <c r="DM233" s="5" t="str">
        <f>VLOOKUP($A233,таксономия!$B:$N,9,0)</f>
        <v xml:space="preserve"> Ascomycota</v>
      </c>
      <c r="DN233" s="5" t="str">
        <f>VLOOKUP($A233,таксономия!$B:$N,10,0)</f>
        <v xml:space="preserve"> Pezizomycotina</v>
      </c>
      <c r="DO233" s="5" t="str">
        <f>VLOOKUP($A233,таксономия!$B:$N,11,0)</f>
        <v xml:space="preserve"> Leotiomycetes</v>
      </c>
      <c r="DP233">
        <f>VLOOKUP(A233,'PF08423'!B:I,8,0)</f>
        <v>257</v>
      </c>
    </row>
    <row r="234" spans="1:120">
      <c r="A234" t="s">
        <v>483</v>
      </c>
      <c r="CV234">
        <v>1</v>
      </c>
      <c r="DI234">
        <v>1</v>
      </c>
      <c r="DJ234" s="5" t="str">
        <f>VLOOKUP($A234,таксономия!$B:$N,2,0)</f>
        <v xml:space="preserve"> Sclerotinia sclerotiorum (strain ATCC 18683 / 1980 / Ss-1) (White mold) (Whetzelinia sclerotiorum).</v>
      </c>
      <c r="DK234" s="5" t="str">
        <f>VLOOKUP($A234,таксономия!$B:$N,7,0)</f>
        <v xml:space="preserve"> Fungi</v>
      </c>
      <c r="DL234" s="5" t="str">
        <f>VLOOKUP($A234,таксономия!$B:$N,8,0)</f>
        <v xml:space="preserve"> Dikarya</v>
      </c>
      <c r="DM234" s="5" t="str">
        <f>VLOOKUP($A234,таксономия!$B:$N,9,0)</f>
        <v xml:space="preserve"> Ascomycota</v>
      </c>
      <c r="DN234" s="5" t="str">
        <f>VLOOKUP($A234,таксономия!$B:$N,10,0)</f>
        <v xml:space="preserve"> Pezizomycotina</v>
      </c>
      <c r="DO234" s="5" t="str">
        <f>VLOOKUP($A234,таксономия!$B:$N,11,0)</f>
        <v xml:space="preserve"> Leotiomycetes</v>
      </c>
      <c r="DP234">
        <f>VLOOKUP(A234,'PF08423'!B:I,8,0)</f>
        <v>212</v>
      </c>
    </row>
    <row r="235" spans="1:120">
      <c r="A235" t="s">
        <v>485</v>
      </c>
      <c r="CV235">
        <v>1</v>
      </c>
      <c r="DF235">
        <v>1</v>
      </c>
      <c r="DI235">
        <v>2</v>
      </c>
      <c r="DJ235" s="5" t="str">
        <f>VLOOKUP($A235,таксономия!$B:$N,2,0)</f>
        <v xml:space="preserve"> Sclerotinia sclerotiorum (strain ATCC 18683 / 1980 / Ss-1) (White mold) (Whetzelinia sclerotiorum).</v>
      </c>
      <c r="DK235" s="5" t="str">
        <f>VLOOKUP($A235,таксономия!$B:$N,7,0)</f>
        <v xml:space="preserve"> Fungi</v>
      </c>
      <c r="DL235" s="5" t="str">
        <f>VLOOKUP($A235,таксономия!$B:$N,8,0)</f>
        <v xml:space="preserve"> Dikarya</v>
      </c>
      <c r="DM235" s="5" t="str">
        <f>VLOOKUP($A235,таксономия!$B:$N,9,0)</f>
        <v xml:space="preserve"> Ascomycota</v>
      </c>
      <c r="DN235" s="5" t="str">
        <f>VLOOKUP($A235,таксономия!$B:$N,10,0)</f>
        <v xml:space="preserve"> Pezizomycotina</v>
      </c>
      <c r="DO235" s="5" t="str">
        <f>VLOOKUP($A235,таксономия!$B:$N,11,0)</f>
        <v xml:space="preserve"> Leotiomycetes</v>
      </c>
      <c r="DP235">
        <f>VLOOKUP(A235,'PF08423'!B:I,8,0)</f>
        <v>258</v>
      </c>
    </row>
    <row r="236" spans="1:120">
      <c r="A236" t="s">
        <v>487</v>
      </c>
      <c r="CV236">
        <v>1</v>
      </c>
      <c r="DF236">
        <v>1</v>
      </c>
      <c r="DI236">
        <v>2</v>
      </c>
      <c r="DJ236" s="5" t="str">
        <f>VLOOKUP($A236,таксономия!$B:$N,2,0)</f>
        <v xml:space="preserve"> Methanoregula boonei (strain 6A8).</v>
      </c>
      <c r="DK236" s="5" t="str">
        <f>VLOOKUP($A236,таксономия!$B:$N,7,0)</f>
        <v xml:space="preserve"> Euryarchaeota</v>
      </c>
      <c r="DL236" s="5" t="str">
        <f>VLOOKUP($A236,таксономия!$B:$N,8,0)</f>
        <v xml:space="preserve"> Methanomicrobia</v>
      </c>
      <c r="DM236" s="5" t="str">
        <f>VLOOKUP($A236,таксономия!$B:$N,9,0)</f>
        <v xml:space="preserve"> Methanomicrobiales</v>
      </c>
      <c r="DN236" s="5" t="str">
        <f>VLOOKUP($A236,таксономия!$B:$N,10,0)</f>
        <v>Methanoregulaceae</v>
      </c>
      <c r="DO236" s="5" t="str">
        <f>VLOOKUP($A236,таксономия!$B:$N,11,0)</f>
        <v xml:space="preserve"> Methanoregula.</v>
      </c>
      <c r="DP236">
        <f>VLOOKUP(A236,'PF08423'!B:I,8,0)</f>
        <v>260</v>
      </c>
    </row>
    <row r="237" spans="1:120">
      <c r="A237" t="s">
        <v>489</v>
      </c>
      <c r="CV237">
        <v>1</v>
      </c>
      <c r="DI237">
        <v>1</v>
      </c>
      <c r="DJ237" s="5" t="str">
        <f>VLOOKUP($A237,таксономия!$B:$N,2,0)</f>
        <v xml:space="preserve"> Methanoregula boonei (strain 6A8).</v>
      </c>
      <c r="DK237" s="5" t="str">
        <f>VLOOKUP($A237,таксономия!$B:$N,7,0)</f>
        <v xml:space="preserve"> Euryarchaeota</v>
      </c>
      <c r="DL237" s="5" t="str">
        <f>VLOOKUP($A237,таксономия!$B:$N,8,0)</f>
        <v xml:space="preserve"> Methanomicrobia</v>
      </c>
      <c r="DM237" s="5" t="str">
        <f>VLOOKUP($A237,таксономия!$B:$N,9,0)</f>
        <v xml:space="preserve"> Methanomicrobiales</v>
      </c>
      <c r="DN237" s="5" t="str">
        <f>VLOOKUP($A237,таксономия!$B:$N,10,0)</f>
        <v>Methanoregulaceae</v>
      </c>
      <c r="DO237" s="5" t="str">
        <f>VLOOKUP($A237,таксономия!$B:$N,11,0)</f>
        <v xml:space="preserve"> Methanoregula.</v>
      </c>
      <c r="DP237">
        <f>VLOOKUP(A237,'PF08423'!B:I,8,0)</f>
        <v>222</v>
      </c>
    </row>
    <row r="238" spans="1:120">
      <c r="A238" t="s">
        <v>491</v>
      </c>
      <c r="CV238">
        <v>1</v>
      </c>
      <c r="DI238">
        <v>1</v>
      </c>
      <c r="DJ238" s="5" t="str">
        <f>VLOOKUP($A238,таксономия!$B:$N,2,0)</f>
        <v xml:space="preserve"> Bos taurus (Bovine).</v>
      </c>
      <c r="DK238" s="5" t="str">
        <f>VLOOKUP($A238,таксономия!$B:$N,7,0)</f>
        <v xml:space="preserve"> Metazoa</v>
      </c>
      <c r="DL238" s="5" t="str">
        <f>VLOOKUP($A238,таксономия!$B:$N,8,0)</f>
        <v xml:space="preserve"> Chordata</v>
      </c>
      <c r="DM238" s="5" t="str">
        <f>VLOOKUP($A238,таксономия!$B:$N,9,0)</f>
        <v xml:space="preserve"> Craniata</v>
      </c>
      <c r="DN238" s="5" t="str">
        <f>VLOOKUP($A238,таксономия!$B:$N,10,0)</f>
        <v xml:space="preserve"> Vertebrata</v>
      </c>
      <c r="DO238" s="5" t="str">
        <f>VLOOKUP($A238,таксономия!$B:$N,11,0)</f>
        <v xml:space="preserve"> Euteleostomi</v>
      </c>
      <c r="DP238">
        <f>VLOOKUP(A238,'PF08423'!B:I,8,0)</f>
        <v>172</v>
      </c>
    </row>
    <row r="239" spans="1:120">
      <c r="A239" t="s">
        <v>493</v>
      </c>
      <c r="CV239">
        <v>1</v>
      </c>
      <c r="DI239">
        <v>1</v>
      </c>
      <c r="DJ239" s="5" t="str">
        <f>VLOOKUP($A239,таксономия!$B:$N,2,0)</f>
        <v xml:space="preserve"> Nematostella vectensis (Starlet sea anemone).</v>
      </c>
      <c r="DK239" s="5" t="str">
        <f>VLOOKUP($A239,таксономия!$B:$N,7,0)</f>
        <v xml:space="preserve"> Metazoa</v>
      </c>
      <c r="DL239" s="5" t="str">
        <f>VLOOKUP($A239,таксономия!$B:$N,8,0)</f>
        <v xml:space="preserve"> Cnidaria</v>
      </c>
      <c r="DM239" s="5" t="str">
        <f>VLOOKUP($A239,таксономия!$B:$N,9,0)</f>
        <v xml:space="preserve"> Anthozoa</v>
      </c>
      <c r="DN239" s="5" t="str">
        <f>VLOOKUP($A239,таксономия!$B:$N,10,0)</f>
        <v xml:space="preserve"> Hexacorallia</v>
      </c>
      <c r="DO239" s="5" t="str">
        <f>VLOOKUP($A239,таксономия!$B:$N,11,0)</f>
        <v xml:space="preserve"> Actiniaria</v>
      </c>
      <c r="DP239">
        <f>VLOOKUP(A239,'PF08423'!B:I,8,0)</f>
        <v>226</v>
      </c>
    </row>
    <row r="240" spans="1:120">
      <c r="A240" t="s">
        <v>495</v>
      </c>
      <c r="CV240">
        <v>1</v>
      </c>
      <c r="DI240">
        <v>1</v>
      </c>
      <c r="DJ240" s="5" t="str">
        <f>VLOOKUP($A240,таксономия!$B:$N,2,0)</f>
        <v xml:space="preserve"> Nematostella vectensis (Starlet sea anemone).</v>
      </c>
      <c r="DK240" s="5" t="str">
        <f>VLOOKUP($A240,таксономия!$B:$N,7,0)</f>
        <v xml:space="preserve"> Metazoa</v>
      </c>
      <c r="DL240" s="5" t="str">
        <f>VLOOKUP($A240,таксономия!$B:$N,8,0)</f>
        <v xml:space="preserve"> Cnidaria</v>
      </c>
      <c r="DM240" s="5" t="str">
        <f>VLOOKUP($A240,таксономия!$B:$N,9,0)</f>
        <v xml:space="preserve"> Anthozoa</v>
      </c>
      <c r="DN240" s="5" t="str">
        <f>VLOOKUP($A240,таксономия!$B:$N,10,0)</f>
        <v xml:space="preserve"> Hexacorallia</v>
      </c>
      <c r="DO240" s="5" t="str">
        <f>VLOOKUP($A240,таксономия!$B:$N,11,0)</f>
        <v xml:space="preserve"> Actiniaria</v>
      </c>
      <c r="DP240">
        <f>VLOOKUP(A240,'PF08423'!B:I,8,0)</f>
        <v>253</v>
      </c>
    </row>
    <row r="241" spans="1:120">
      <c r="A241" t="s">
        <v>497</v>
      </c>
      <c r="CV241">
        <v>1</v>
      </c>
      <c r="DI241">
        <v>1</v>
      </c>
      <c r="DJ241" s="5" t="str">
        <f>VLOOKUP($A241,таксономия!$B:$N,2,0)</f>
        <v xml:space="preserve"> Nematostella vectensis (Starlet sea anemone).</v>
      </c>
      <c r="DK241" s="5" t="str">
        <f>VLOOKUP($A241,таксономия!$B:$N,7,0)</f>
        <v xml:space="preserve"> Metazoa</v>
      </c>
      <c r="DL241" s="5" t="str">
        <f>VLOOKUP($A241,таксономия!$B:$N,8,0)</f>
        <v xml:space="preserve"> Cnidaria</v>
      </c>
      <c r="DM241" s="5" t="str">
        <f>VLOOKUP($A241,таксономия!$B:$N,9,0)</f>
        <v xml:space="preserve"> Anthozoa</v>
      </c>
      <c r="DN241" s="5" t="str">
        <f>VLOOKUP($A241,таксономия!$B:$N,10,0)</f>
        <v xml:space="preserve"> Hexacorallia</v>
      </c>
      <c r="DO241" s="5" t="str">
        <f>VLOOKUP($A241,таксономия!$B:$N,11,0)</f>
        <v xml:space="preserve"> Actiniaria</v>
      </c>
      <c r="DP241">
        <f>VLOOKUP(A241,'PF08423'!B:I,8,0)</f>
        <v>87</v>
      </c>
    </row>
    <row r="242" spans="1:120">
      <c r="A242" t="s">
        <v>499</v>
      </c>
      <c r="CV242">
        <v>1</v>
      </c>
      <c r="DF242">
        <v>1</v>
      </c>
      <c r="DI242">
        <v>2</v>
      </c>
      <c r="DJ242" s="5" t="str">
        <f>VLOOKUP($A242,таксономия!$B:$N,2,0)</f>
        <v xml:space="preserve"> Vanderwaltozyma polyspora (strain ATCC 22028 / DSM 70294) (Kluyveromyces polysporus).</v>
      </c>
      <c r="DK242" s="5" t="str">
        <f>VLOOKUP($A242,таксономия!$B:$N,7,0)</f>
        <v xml:space="preserve"> Fungi</v>
      </c>
      <c r="DL242" s="5" t="str">
        <f>VLOOKUP($A242,таксономия!$B:$N,8,0)</f>
        <v xml:space="preserve"> Dikarya</v>
      </c>
      <c r="DM242" s="5" t="str">
        <f>VLOOKUP($A242,таксономия!$B:$N,9,0)</f>
        <v xml:space="preserve"> Ascomycota</v>
      </c>
      <c r="DN242" s="5" t="str">
        <f>VLOOKUP($A242,таксономия!$B:$N,10,0)</f>
        <v xml:space="preserve"> Saccharomycotina</v>
      </c>
      <c r="DO242" s="5" t="str">
        <f>VLOOKUP($A242,таксономия!$B:$N,11,0)</f>
        <v>Saccharomycetes</v>
      </c>
      <c r="DP242">
        <f>VLOOKUP(A242,'PF08423'!B:I,8,0)</f>
        <v>256</v>
      </c>
    </row>
    <row r="243" spans="1:120">
      <c r="A243" t="s">
        <v>501</v>
      </c>
      <c r="AG243">
        <v>1</v>
      </c>
      <c r="CV243">
        <v>1</v>
      </c>
      <c r="DI243">
        <v>2</v>
      </c>
      <c r="DJ243" s="5" t="str">
        <f>VLOOKUP($A243,таксономия!$B:$N,2,0)</f>
        <v xml:space="preserve"> Vanderwaltozyma polyspora (strain ATCC 22028 / DSM 70294) (Kluyveromyces polysporus).</v>
      </c>
      <c r="DK243" s="5" t="str">
        <f>VLOOKUP($A243,таксономия!$B:$N,7,0)</f>
        <v xml:space="preserve"> Fungi</v>
      </c>
      <c r="DL243" s="5" t="str">
        <f>VLOOKUP($A243,таксономия!$B:$N,8,0)</f>
        <v xml:space="preserve"> Dikarya</v>
      </c>
      <c r="DM243" s="5" t="str">
        <f>VLOOKUP($A243,таксономия!$B:$N,9,0)</f>
        <v xml:space="preserve"> Ascomycota</v>
      </c>
      <c r="DN243" s="5" t="str">
        <f>VLOOKUP($A243,таксономия!$B:$N,10,0)</f>
        <v xml:space="preserve"> Saccharomycotina</v>
      </c>
      <c r="DO243" s="5" t="str">
        <f>VLOOKUP($A243,таксономия!$B:$N,11,0)</f>
        <v>Saccharomycetes</v>
      </c>
      <c r="DP243">
        <f>VLOOKUP(A243,'PF08423'!B:I,8,0)</f>
        <v>198</v>
      </c>
    </row>
    <row r="244" spans="1:120">
      <c r="A244" t="s">
        <v>503</v>
      </c>
      <c r="I244">
        <v>1</v>
      </c>
      <c r="CV244">
        <v>1</v>
      </c>
      <c r="DI244">
        <v>2</v>
      </c>
      <c r="DJ244" s="5" t="str">
        <f>VLOOKUP($A244,таксономия!$B:$N,2,0)</f>
        <v xml:space="preserve"> Vanderwaltozyma polyspora (strain ATCC 22028 / DSM 70294) (Kluyveromyces polysporus).</v>
      </c>
      <c r="DK244" s="5" t="str">
        <f>VLOOKUP($A244,таксономия!$B:$N,7,0)</f>
        <v xml:space="preserve"> Fungi</v>
      </c>
      <c r="DL244" s="5" t="str">
        <f>VLOOKUP($A244,таксономия!$B:$N,8,0)</f>
        <v xml:space="preserve"> Dikarya</v>
      </c>
      <c r="DM244" s="5" t="str">
        <f>VLOOKUP($A244,таксономия!$B:$N,9,0)</f>
        <v xml:space="preserve"> Ascomycota</v>
      </c>
      <c r="DN244" s="5" t="str">
        <f>VLOOKUP($A244,таксономия!$B:$N,10,0)</f>
        <v xml:space="preserve"> Saccharomycotina</v>
      </c>
      <c r="DO244" s="5" t="str">
        <f>VLOOKUP($A244,таксономия!$B:$N,11,0)</f>
        <v>Saccharomycetes</v>
      </c>
      <c r="DP244">
        <f>VLOOKUP(A244,'PF08423'!B:I,8,0)</f>
        <v>257</v>
      </c>
    </row>
    <row r="245" spans="1:120">
      <c r="A245" t="s">
        <v>505</v>
      </c>
      <c r="BZ245">
        <v>1</v>
      </c>
      <c r="CV245">
        <v>1</v>
      </c>
      <c r="DI245">
        <v>2</v>
      </c>
      <c r="DJ245" s="5" t="str">
        <f>VLOOKUP($A245,таксономия!$B:$N,2,0)</f>
        <v xml:space="preserve"> Anopheles gambiae (African malaria mosquito).</v>
      </c>
      <c r="DK245" s="5" t="str">
        <f>VLOOKUP($A245,таксономия!$B:$N,7,0)</f>
        <v xml:space="preserve"> Metazoa</v>
      </c>
      <c r="DL245" s="5" t="str">
        <f>VLOOKUP($A245,таксономия!$B:$N,8,0)</f>
        <v xml:space="preserve"> Ecdysozoa</v>
      </c>
      <c r="DM245" s="5" t="str">
        <f>VLOOKUP($A245,таксономия!$B:$N,9,0)</f>
        <v xml:space="preserve"> Arthropoda</v>
      </c>
      <c r="DN245" s="5" t="str">
        <f>VLOOKUP($A245,таксономия!$B:$N,10,0)</f>
        <v xml:space="preserve"> Hexapoda</v>
      </c>
      <c r="DO245" s="5" t="str">
        <f>VLOOKUP($A245,таксономия!$B:$N,11,0)</f>
        <v xml:space="preserve"> Insecta</v>
      </c>
      <c r="DP245">
        <f>VLOOKUP(A245,'PF08423'!B:I,8,0)</f>
        <v>203</v>
      </c>
    </row>
    <row r="246" spans="1:120">
      <c r="A246" t="s">
        <v>4347</v>
      </c>
      <c r="CV246">
        <v>1</v>
      </c>
      <c r="DF246">
        <v>1</v>
      </c>
      <c r="DI246">
        <v>2</v>
      </c>
      <c r="DJ246" s="5" t="str">
        <f>VLOOKUP($A246,таксономия!$B:$N,2,0)</f>
        <v xml:space="preserve"> Ignicoccus hospitalis (strain KIN4/I / DSM 18386 / JCM 14125).</v>
      </c>
      <c r="DK246" s="5" t="str">
        <f>VLOOKUP($A246,таксономия!$B:$N,7,0)</f>
        <v xml:space="preserve"> Crenarchaeota</v>
      </c>
      <c r="DL246" s="5" t="str">
        <f>VLOOKUP($A246,таксономия!$B:$N,8,0)</f>
        <v xml:space="preserve"> Thermoprotei</v>
      </c>
      <c r="DM246" s="5" t="str">
        <f>VLOOKUP($A246,таксономия!$B:$N,9,0)</f>
        <v xml:space="preserve"> Desulfurococcales</v>
      </c>
      <c r="DN246" s="5" t="str">
        <f>VLOOKUP($A246,таксономия!$B:$N,10,0)</f>
        <v>Desulfurococcaceae</v>
      </c>
      <c r="DO246" s="5" t="str">
        <f>VLOOKUP($A246,таксономия!$B:$N,11,0)</f>
        <v xml:space="preserve"> Ignicoccus.</v>
      </c>
      <c r="DP246">
        <f>VLOOKUP(A246,'PF08423'!B:I,8,0)</f>
        <v>258</v>
      </c>
    </row>
    <row r="247" spans="1:120">
      <c r="A247" t="s">
        <v>508</v>
      </c>
      <c r="CV247">
        <v>1</v>
      </c>
      <c r="DI247">
        <v>1</v>
      </c>
      <c r="DJ247" s="5" t="str">
        <f>VLOOKUP($A247,таксономия!$B:$N,2,0)</f>
        <v xml:space="preserve"> Chlamydomonas reinhardtii (Chlamydomonas smithii).</v>
      </c>
      <c r="DK247" s="5" t="str">
        <f>VLOOKUP($A247,таксономия!$B:$N,7,0)</f>
        <v xml:space="preserve"> Viridiplantae</v>
      </c>
      <c r="DL247" s="5" t="str">
        <f>VLOOKUP($A247,таксономия!$B:$N,8,0)</f>
        <v xml:space="preserve"> Chlorophyta</v>
      </c>
      <c r="DM247" s="5" t="str">
        <f>VLOOKUP($A247,таксономия!$B:$N,9,0)</f>
        <v xml:space="preserve"> Chlorophyceae</v>
      </c>
      <c r="DN247" s="5" t="str">
        <f>VLOOKUP($A247,таксономия!$B:$N,10,0)</f>
        <v>Chlamydomonadales</v>
      </c>
      <c r="DO247" s="5" t="str">
        <f>VLOOKUP($A247,таксономия!$B:$N,11,0)</f>
        <v xml:space="preserve"> Chlamydomonadaceae</v>
      </c>
      <c r="DP247">
        <f>VLOOKUP(A247,'PF08423'!B:I,8,0)</f>
        <v>62</v>
      </c>
    </row>
    <row r="248" spans="1:120">
      <c r="A248" t="s">
        <v>510</v>
      </c>
      <c r="CV248">
        <v>1</v>
      </c>
      <c r="DI248">
        <v>1</v>
      </c>
      <c r="DJ248" s="5" t="str">
        <f>VLOOKUP($A248,таксономия!$B:$N,2,0)</f>
        <v xml:space="preserve"> Chlamydomonas reinhardtii (Chlamydomonas smithii).</v>
      </c>
      <c r="DK248" s="5" t="str">
        <f>VLOOKUP($A248,таксономия!$B:$N,7,0)</f>
        <v xml:space="preserve"> Viridiplantae</v>
      </c>
      <c r="DL248" s="5" t="str">
        <f>VLOOKUP($A248,таксономия!$B:$N,8,0)</f>
        <v xml:space="preserve"> Chlorophyta</v>
      </c>
      <c r="DM248" s="5" t="str">
        <f>VLOOKUP($A248,таксономия!$B:$N,9,0)</f>
        <v xml:space="preserve"> Chlorophyceae</v>
      </c>
      <c r="DN248" s="5" t="str">
        <f>VLOOKUP($A248,таксономия!$B:$N,10,0)</f>
        <v>Chlamydomonadales</v>
      </c>
      <c r="DO248" s="5" t="str">
        <f>VLOOKUP($A248,таксономия!$B:$N,11,0)</f>
        <v xml:space="preserve"> Chlamydomonadaceae</v>
      </c>
      <c r="DP248">
        <f>VLOOKUP(A248,'PF08423'!B:I,8,0)</f>
        <v>97</v>
      </c>
    </row>
    <row r="249" spans="1:120">
      <c r="A249" t="s">
        <v>512</v>
      </c>
      <c r="CV249">
        <v>1</v>
      </c>
      <c r="DF249">
        <v>1</v>
      </c>
      <c r="DI249">
        <v>2</v>
      </c>
      <c r="DJ249" s="5" t="str">
        <f>VLOOKUP($A249,таксономия!$B:$N,2,0)</f>
        <v xml:space="preserve"> Chlamydomonas reinhardtii (Chlamydomonas smithii).</v>
      </c>
      <c r="DK249" s="5" t="str">
        <f>VLOOKUP($A249,таксономия!$B:$N,7,0)</f>
        <v xml:space="preserve"> Viridiplantae</v>
      </c>
      <c r="DL249" s="5" t="str">
        <f>VLOOKUP($A249,таксономия!$B:$N,8,0)</f>
        <v xml:space="preserve"> Chlorophyta</v>
      </c>
      <c r="DM249" s="5" t="str">
        <f>VLOOKUP($A249,таксономия!$B:$N,9,0)</f>
        <v xml:space="preserve"> Chlorophyceae</v>
      </c>
      <c r="DN249" s="5" t="str">
        <f>VLOOKUP($A249,таксономия!$B:$N,10,0)</f>
        <v>Chlamydomonadales</v>
      </c>
      <c r="DO249" s="5" t="str">
        <f>VLOOKUP($A249,таксономия!$B:$N,11,0)</f>
        <v xml:space="preserve"> Chlamydomonadaceae</v>
      </c>
      <c r="DP249">
        <f>VLOOKUP(A249,'PF08423'!B:I,8,0)</f>
        <v>258</v>
      </c>
    </row>
    <row r="250" spans="1:120">
      <c r="A250" t="s">
        <v>514</v>
      </c>
      <c r="CV250">
        <v>1</v>
      </c>
      <c r="DF250">
        <v>1</v>
      </c>
      <c r="DI250">
        <v>2</v>
      </c>
      <c r="DJ250" s="5" t="str">
        <f>VLOOKUP($A250,таксономия!$B:$N,2,0)</f>
        <v xml:space="preserve"> Caldivirga maquilingensis (strain ATCC 700844 / DSM 13496 / JCM 10307 / IC-167).</v>
      </c>
      <c r="DK250" s="5" t="str">
        <f>VLOOKUP($A250,таксономия!$B:$N,7,0)</f>
        <v xml:space="preserve"> Crenarchaeota</v>
      </c>
      <c r="DL250" s="5" t="str">
        <f>VLOOKUP($A250,таксономия!$B:$N,8,0)</f>
        <v xml:space="preserve"> Thermoprotei</v>
      </c>
      <c r="DM250" s="5" t="str">
        <f>VLOOKUP($A250,таксономия!$B:$N,9,0)</f>
        <v xml:space="preserve"> Thermoproteales</v>
      </c>
      <c r="DN250" s="5" t="str">
        <f>VLOOKUP($A250,таксономия!$B:$N,10,0)</f>
        <v>Thermoproteaceae</v>
      </c>
      <c r="DO250" s="5" t="str">
        <f>VLOOKUP($A250,таксономия!$B:$N,11,0)</f>
        <v xml:space="preserve"> Caldivirga.</v>
      </c>
      <c r="DP250">
        <f>VLOOKUP(A250,'PF08423'!B:I,8,0)</f>
        <v>253</v>
      </c>
    </row>
    <row r="251" spans="1:120">
      <c r="A251" t="s">
        <v>516</v>
      </c>
      <c r="AH251">
        <v>1</v>
      </c>
      <c r="CV251">
        <v>1</v>
      </c>
      <c r="DI251">
        <v>2</v>
      </c>
      <c r="DJ251" s="5" t="str">
        <f>VLOOKUP($A251,таксономия!$B:$N,2,0)</f>
        <v xml:space="preserve"> Arabidopsis thaliana (Mouse-ear cress).</v>
      </c>
      <c r="DK251" s="5" t="str">
        <f>VLOOKUP($A251,таксономия!$B:$N,7,0)</f>
        <v xml:space="preserve"> Viridiplantae</v>
      </c>
      <c r="DL251" s="5" t="str">
        <f>VLOOKUP($A251,таксономия!$B:$N,8,0)</f>
        <v xml:space="preserve"> Streptophyta</v>
      </c>
      <c r="DM251" s="5" t="str">
        <f>VLOOKUP($A251,таксономия!$B:$N,9,0)</f>
        <v xml:space="preserve"> Embryophyta</v>
      </c>
      <c r="DN251" s="5" t="str">
        <f>VLOOKUP($A251,таксономия!$B:$N,10,0)</f>
        <v xml:space="preserve"> Tracheophyta</v>
      </c>
      <c r="DO251" s="5" t="str">
        <f>VLOOKUP($A251,таксономия!$B:$N,11,0)</f>
        <v>Spermatophyta</v>
      </c>
      <c r="DP251">
        <f>VLOOKUP(A251,'PF08423'!B:I,8,0)</f>
        <v>243</v>
      </c>
    </row>
    <row r="252" spans="1:120">
      <c r="A252" t="s">
        <v>518</v>
      </c>
      <c r="CV252">
        <v>1</v>
      </c>
      <c r="DF252">
        <v>1</v>
      </c>
      <c r="DI252">
        <v>2</v>
      </c>
      <c r="DJ252" s="5" t="str">
        <f>VLOOKUP($A252,таксономия!$B:$N,2,0)</f>
        <v xml:space="preserve"> Coprinopsis cinerea (strain Okayama-7 / 130 / ATCC MYA-4618 / FGSC 9003) (Inky cap fungus) (Hormographiella aspergillata).</v>
      </c>
      <c r="DK252" s="5" t="str">
        <f>VLOOKUP($A252,таксономия!$B:$N,7,0)</f>
        <v xml:space="preserve"> Fungi</v>
      </c>
      <c r="DL252" s="5" t="str">
        <f>VLOOKUP($A252,таксономия!$B:$N,8,0)</f>
        <v xml:space="preserve"> Dikarya</v>
      </c>
      <c r="DM252" s="5" t="str">
        <f>VLOOKUP($A252,таксономия!$B:$N,9,0)</f>
        <v xml:space="preserve"> Basidiomycota</v>
      </c>
      <c r="DN252" s="5" t="str">
        <f>VLOOKUP($A252,таксономия!$B:$N,10,0)</f>
        <v xml:space="preserve"> Agaricomycotina</v>
      </c>
      <c r="DO252" s="5" t="str">
        <f>VLOOKUP($A252,таксономия!$B:$N,11,0)</f>
        <v>Agaricomycetes</v>
      </c>
      <c r="DP252">
        <f>VLOOKUP(A252,'PF08423'!B:I,8,0)</f>
        <v>257</v>
      </c>
    </row>
    <row r="253" spans="1:120">
      <c r="A253" t="s">
        <v>520</v>
      </c>
      <c r="CV253">
        <v>1</v>
      </c>
      <c r="DI253">
        <v>1</v>
      </c>
      <c r="DJ253" s="5" t="str">
        <f>VLOOKUP($A253,таксономия!$B:$N,2,0)</f>
        <v xml:space="preserve"> Coprinopsis cinerea (strain Okayama-7 / 130 / ATCC MYA-4618 / FGSC 9003) (Inky cap fungus) (Hormographiella aspergillata).</v>
      </c>
      <c r="DK253" s="5" t="str">
        <f>VLOOKUP($A253,таксономия!$B:$N,7,0)</f>
        <v xml:space="preserve"> Fungi</v>
      </c>
      <c r="DL253" s="5" t="str">
        <f>VLOOKUP($A253,таксономия!$B:$N,8,0)</f>
        <v xml:space="preserve"> Dikarya</v>
      </c>
      <c r="DM253" s="5" t="str">
        <f>VLOOKUP($A253,таксономия!$B:$N,9,0)</f>
        <v xml:space="preserve"> Basidiomycota</v>
      </c>
      <c r="DN253" s="5" t="str">
        <f>VLOOKUP($A253,таксономия!$B:$N,10,0)</f>
        <v xml:space="preserve"> Agaricomycotina</v>
      </c>
      <c r="DO253" s="5" t="str">
        <f>VLOOKUP($A253,таксономия!$B:$N,11,0)</f>
        <v>Agaricomycetes</v>
      </c>
      <c r="DP253">
        <f>VLOOKUP(A253,'PF08423'!B:I,8,0)</f>
        <v>274</v>
      </c>
    </row>
    <row r="254" spans="1:120">
      <c r="A254" t="s">
        <v>522</v>
      </c>
      <c r="AP254">
        <v>1</v>
      </c>
      <c r="CV254">
        <v>1</v>
      </c>
      <c r="DI254">
        <v>2</v>
      </c>
      <c r="DJ254" s="5" t="str">
        <f>VLOOKUP($A254,таксономия!$B:$N,2,0)</f>
        <v xml:space="preserve"> Coprinopsis cinerea (strain Okayama-7 / 130 / ATCC MYA-4618 / FGSC 9003) (Inky cap fungus) (Hormographiella aspergillata).</v>
      </c>
      <c r="DK254" s="5" t="str">
        <f>VLOOKUP($A254,таксономия!$B:$N,7,0)</f>
        <v xml:space="preserve"> Fungi</v>
      </c>
      <c r="DL254" s="5" t="str">
        <f>VLOOKUP($A254,таксономия!$B:$N,8,0)</f>
        <v xml:space="preserve"> Dikarya</v>
      </c>
      <c r="DM254" s="5" t="str">
        <f>VLOOKUP($A254,таксономия!$B:$N,9,0)</f>
        <v xml:space="preserve"> Basidiomycota</v>
      </c>
      <c r="DN254" s="5" t="str">
        <f>VLOOKUP($A254,таксономия!$B:$N,10,0)</f>
        <v xml:space="preserve"> Agaricomycotina</v>
      </c>
      <c r="DO254" s="5" t="str">
        <f>VLOOKUP($A254,таксономия!$B:$N,11,0)</f>
        <v>Agaricomycetes</v>
      </c>
      <c r="DP254">
        <f>VLOOKUP(A254,'PF08423'!B:I,8,0)</f>
        <v>193</v>
      </c>
    </row>
    <row r="255" spans="1:120">
      <c r="A255" t="s">
        <v>525</v>
      </c>
      <c r="CV255">
        <v>1</v>
      </c>
      <c r="DI255">
        <v>1</v>
      </c>
      <c r="DJ255" s="5" t="str">
        <f>VLOOKUP($A255,таксономия!$B:$N,2,0)</f>
        <v xml:space="preserve"> Coprinopsis cinerea (strain Okayama-7 / 130 / ATCC MYA-4618 / FGSC 9003) (Inky cap fungus) (Hormographiella aspergillata).</v>
      </c>
      <c r="DK255" s="5" t="str">
        <f>VLOOKUP($A255,таксономия!$B:$N,7,0)</f>
        <v xml:space="preserve"> Fungi</v>
      </c>
      <c r="DL255" s="5" t="str">
        <f>VLOOKUP($A255,таксономия!$B:$N,8,0)</f>
        <v xml:space="preserve"> Dikarya</v>
      </c>
      <c r="DM255" s="5" t="str">
        <f>VLOOKUP($A255,таксономия!$B:$N,9,0)</f>
        <v xml:space="preserve"> Basidiomycota</v>
      </c>
      <c r="DN255" s="5" t="str">
        <f>VLOOKUP($A255,таксономия!$B:$N,10,0)</f>
        <v xml:space="preserve"> Agaricomycotina</v>
      </c>
      <c r="DO255" s="5" t="str">
        <f>VLOOKUP($A255,таксономия!$B:$N,11,0)</f>
        <v>Agaricomycetes</v>
      </c>
      <c r="DP255">
        <f>VLOOKUP(A255,'PF08423'!B:I,8,0)</f>
        <v>226</v>
      </c>
    </row>
    <row r="256" spans="1:120">
      <c r="A256" t="s">
        <v>527</v>
      </c>
      <c r="CV256">
        <v>2</v>
      </c>
      <c r="DI256">
        <v>2</v>
      </c>
      <c r="DJ256" s="5" t="str">
        <f>VLOOKUP($A256,таксономия!$B:$N,2,0)</f>
        <v xml:space="preserve"> Brugia malayi (Filarial nematode worm).</v>
      </c>
      <c r="DK256" s="5" t="str">
        <f>VLOOKUP($A256,таксономия!$B:$N,7,0)</f>
        <v xml:space="preserve"> Metazoa</v>
      </c>
      <c r="DL256" s="5" t="str">
        <f>VLOOKUP($A256,таксономия!$B:$N,8,0)</f>
        <v xml:space="preserve"> Ecdysozoa</v>
      </c>
      <c r="DM256" s="5" t="str">
        <f>VLOOKUP($A256,таксономия!$B:$N,9,0)</f>
        <v xml:space="preserve"> Nematoda</v>
      </c>
      <c r="DN256" s="5" t="str">
        <f>VLOOKUP($A256,таксономия!$B:$N,10,0)</f>
        <v xml:space="preserve"> Chromadorea</v>
      </c>
      <c r="DO256" s="5" t="str">
        <f>VLOOKUP($A256,таксономия!$B:$N,11,0)</f>
        <v xml:space="preserve"> Spirurida</v>
      </c>
      <c r="DP256">
        <f>VLOOKUP(A256,'PF08423'!B:I,8,0)</f>
        <v>55</v>
      </c>
    </row>
    <row r="257" spans="1:120">
      <c r="A257" t="s">
        <v>529</v>
      </c>
      <c r="CV257">
        <v>1</v>
      </c>
      <c r="DF257">
        <v>1</v>
      </c>
      <c r="DI257">
        <v>2</v>
      </c>
      <c r="DJ257" s="5" t="str">
        <f>VLOOKUP($A257,таксономия!$B:$N,2,0)</f>
        <v xml:space="preserve"> Brugia malayi (Filarial nematode worm).</v>
      </c>
      <c r="DK257" s="5" t="str">
        <f>VLOOKUP($A257,таксономия!$B:$N,7,0)</f>
        <v xml:space="preserve"> Metazoa</v>
      </c>
      <c r="DL257" s="5" t="str">
        <f>VLOOKUP($A257,таксономия!$B:$N,8,0)</f>
        <v xml:space="preserve"> Ecdysozoa</v>
      </c>
      <c r="DM257" s="5" t="str">
        <f>VLOOKUP($A257,таксономия!$B:$N,9,0)</f>
        <v xml:space="preserve"> Nematoda</v>
      </c>
      <c r="DN257" s="5" t="str">
        <f>VLOOKUP($A257,таксономия!$B:$N,10,0)</f>
        <v xml:space="preserve"> Chromadorea</v>
      </c>
      <c r="DO257" s="5" t="str">
        <f>VLOOKUP($A257,таксономия!$B:$N,11,0)</f>
        <v xml:space="preserve"> Spirurida</v>
      </c>
      <c r="DP257">
        <f>VLOOKUP(A257,'PF08423'!B:I,8,0)</f>
        <v>260</v>
      </c>
    </row>
    <row r="258" spans="1:120">
      <c r="A258" t="s">
        <v>531</v>
      </c>
      <c r="CV258">
        <v>1</v>
      </c>
      <c r="DI258">
        <v>1</v>
      </c>
      <c r="DJ258" s="5" t="str">
        <f>VLOOKUP($A258,таксономия!$B:$N,2,0)</f>
        <v xml:space="preserve"> Brugia malayi (Filarial nematode worm).</v>
      </c>
      <c r="DK258" s="5" t="str">
        <f>VLOOKUP($A258,таксономия!$B:$N,7,0)</f>
        <v xml:space="preserve"> Metazoa</v>
      </c>
      <c r="DL258" s="5" t="str">
        <f>VLOOKUP($A258,таксономия!$B:$N,8,0)</f>
        <v xml:space="preserve"> Ecdysozoa</v>
      </c>
      <c r="DM258" s="5" t="str">
        <f>VLOOKUP($A258,таксономия!$B:$N,9,0)</f>
        <v xml:space="preserve"> Nematoda</v>
      </c>
      <c r="DN258" s="5" t="str">
        <f>VLOOKUP($A258,таксономия!$B:$N,10,0)</f>
        <v xml:space="preserve"> Chromadorea</v>
      </c>
      <c r="DO258" s="5" t="str">
        <f>VLOOKUP($A258,таксономия!$B:$N,11,0)</f>
        <v xml:space="preserve"> Spirurida</v>
      </c>
      <c r="DP258">
        <f>VLOOKUP(A258,'PF08423'!B:I,8,0)</f>
        <v>117</v>
      </c>
    </row>
    <row r="259" spans="1:120">
      <c r="A259" t="s">
        <v>533</v>
      </c>
      <c r="CV259">
        <v>1</v>
      </c>
      <c r="DI259">
        <v>1</v>
      </c>
      <c r="DJ259" s="5" t="str">
        <f>VLOOKUP($A259,таксономия!$B:$N,2,0)</f>
        <v xml:space="preserve"> Malassezia globosa (strain ATCC MYA-4612 / CBS 7966) (Dandruff-associated fungus).</v>
      </c>
      <c r="DK259" s="5" t="str">
        <f>VLOOKUP($A259,таксономия!$B:$N,7,0)</f>
        <v xml:space="preserve"> Fungi</v>
      </c>
      <c r="DL259" s="5" t="str">
        <f>VLOOKUP($A259,таксономия!$B:$N,8,0)</f>
        <v xml:space="preserve"> Dikarya</v>
      </c>
      <c r="DM259" s="5" t="str">
        <f>VLOOKUP($A259,таксономия!$B:$N,9,0)</f>
        <v xml:space="preserve"> Basidiomycota</v>
      </c>
      <c r="DN259" s="5" t="str">
        <f>VLOOKUP($A259,таксономия!$B:$N,10,0)</f>
        <v xml:space="preserve"> Ustilaginomycotina</v>
      </c>
      <c r="DO259" s="5" t="str">
        <f>VLOOKUP($A259,таксономия!$B:$N,11,0)</f>
        <v>Malasseziomycetes</v>
      </c>
      <c r="DP259">
        <f>VLOOKUP(A259,'PF08423'!B:I,8,0)</f>
        <v>256</v>
      </c>
    </row>
    <row r="260" spans="1:120">
      <c r="A260" t="s">
        <v>535</v>
      </c>
      <c r="CV260">
        <v>1</v>
      </c>
      <c r="DI260">
        <v>1</v>
      </c>
      <c r="DJ260" s="5" t="str">
        <f>VLOOKUP($A260,таксономия!$B:$N,2,0)</f>
        <v xml:space="preserve"> Malassezia globosa (strain ATCC MYA-4612 / CBS 7966) (Dandruff-associated fungus).</v>
      </c>
      <c r="DK260" s="5" t="str">
        <f>VLOOKUP($A260,таксономия!$B:$N,7,0)</f>
        <v xml:space="preserve"> Fungi</v>
      </c>
      <c r="DL260" s="5" t="str">
        <f>VLOOKUP($A260,таксономия!$B:$N,8,0)</f>
        <v xml:space="preserve"> Dikarya</v>
      </c>
      <c r="DM260" s="5" t="str">
        <f>VLOOKUP($A260,таксономия!$B:$N,9,0)</f>
        <v xml:space="preserve"> Basidiomycota</v>
      </c>
      <c r="DN260" s="5" t="str">
        <f>VLOOKUP($A260,таксономия!$B:$N,10,0)</f>
        <v xml:space="preserve"> Ustilaginomycotina</v>
      </c>
      <c r="DO260" s="5" t="str">
        <f>VLOOKUP($A260,таксономия!$B:$N,11,0)</f>
        <v>Malasseziomycetes</v>
      </c>
      <c r="DP260">
        <f>VLOOKUP(A260,'PF08423'!B:I,8,0)</f>
        <v>99</v>
      </c>
    </row>
    <row r="261" spans="1:120">
      <c r="A261" t="s">
        <v>537</v>
      </c>
      <c r="CV261">
        <v>1</v>
      </c>
      <c r="DI261">
        <v>1</v>
      </c>
      <c r="DJ261" s="5" t="str">
        <f>VLOOKUP($A261,таксономия!$B:$N,2,0)</f>
        <v xml:space="preserve"> Brugia malayi (Filarial nematode worm).</v>
      </c>
      <c r="DK261" s="5" t="str">
        <f>VLOOKUP($A261,таксономия!$B:$N,7,0)</f>
        <v xml:space="preserve"> Metazoa</v>
      </c>
      <c r="DL261" s="5" t="str">
        <f>VLOOKUP($A261,таксономия!$B:$N,8,0)</f>
        <v xml:space="preserve"> Ecdysozoa</v>
      </c>
      <c r="DM261" s="5" t="str">
        <f>VLOOKUP($A261,таксономия!$B:$N,9,0)</f>
        <v xml:space="preserve"> Nematoda</v>
      </c>
      <c r="DN261" s="5" t="str">
        <f>VLOOKUP($A261,таксономия!$B:$N,10,0)</f>
        <v xml:space="preserve"> Chromadorea</v>
      </c>
      <c r="DO261" s="5" t="str">
        <f>VLOOKUP($A261,таксономия!$B:$N,11,0)</f>
        <v xml:space="preserve"> Spirurida</v>
      </c>
      <c r="DP261">
        <f>VLOOKUP(A261,'PF08423'!B:I,8,0)</f>
        <v>259</v>
      </c>
    </row>
    <row r="262" spans="1:120">
      <c r="A262" t="s">
        <v>539</v>
      </c>
      <c r="CV262">
        <v>1</v>
      </c>
      <c r="DF262">
        <v>1</v>
      </c>
      <c r="DI262">
        <v>2</v>
      </c>
      <c r="DJ262" s="5" t="str">
        <f>VLOOKUP($A262,таксономия!$B:$N,2,0)</f>
        <v xml:space="preserve"> Caenorhabditis briggsae.</v>
      </c>
      <c r="DK262" s="5" t="str">
        <f>VLOOKUP($A262,таксономия!$B:$N,7,0)</f>
        <v xml:space="preserve"> Metazoa</v>
      </c>
      <c r="DL262" s="5" t="str">
        <f>VLOOKUP($A262,таксономия!$B:$N,8,0)</f>
        <v xml:space="preserve"> Ecdysozoa</v>
      </c>
      <c r="DM262" s="5" t="str">
        <f>VLOOKUP($A262,таксономия!$B:$N,9,0)</f>
        <v xml:space="preserve"> Nematoda</v>
      </c>
      <c r="DN262" s="5" t="str">
        <f>VLOOKUP($A262,таксономия!$B:$N,10,0)</f>
        <v xml:space="preserve"> Chromadorea</v>
      </c>
      <c r="DO262" s="5" t="str">
        <f>VLOOKUP($A262,таксономия!$B:$N,11,0)</f>
        <v xml:space="preserve"> Rhabditida</v>
      </c>
      <c r="DP262">
        <f>VLOOKUP(A262,'PF08423'!B:I,8,0)</f>
        <v>257</v>
      </c>
    </row>
    <row r="263" spans="1:120">
      <c r="A263" t="s">
        <v>541</v>
      </c>
      <c r="CV263">
        <v>1</v>
      </c>
      <c r="DI263">
        <v>1</v>
      </c>
      <c r="DJ263" s="5" t="str">
        <f>VLOOKUP($A263,таксономия!$B:$N,2,0)</f>
        <v xml:space="preserve"> Nitrosopumilus maritimus (strain SCM1).</v>
      </c>
      <c r="DK263" s="5" t="str">
        <f>VLOOKUP($A263,таксономия!$B:$N,7,0)</f>
        <v xml:space="preserve"> Thaumarchaeota</v>
      </c>
      <c r="DL263" s="5" t="str">
        <f>VLOOKUP($A263,таксономия!$B:$N,8,0)</f>
        <v xml:space="preserve"> Nitrosopumilales</v>
      </c>
      <c r="DM263" s="5" t="str">
        <f>VLOOKUP($A263,таксономия!$B:$N,9,0)</f>
        <v xml:space="preserve"> Nitrosopumilaceae</v>
      </c>
      <c r="DN263" s="5" t="str">
        <f>VLOOKUP($A263,таксономия!$B:$N,10,0)</f>
        <v>Nitrosopumilus.</v>
      </c>
      <c r="DO263" s="5">
        <f>VLOOKUP($A263,таксономия!$B:$N,11,0)</f>
        <v>0</v>
      </c>
      <c r="DP263">
        <f>VLOOKUP(A263,'PF08423'!B:I,8,0)</f>
        <v>183</v>
      </c>
    </row>
    <row r="264" spans="1:120">
      <c r="A264" t="s">
        <v>543</v>
      </c>
      <c r="CV264">
        <v>1</v>
      </c>
      <c r="DF264">
        <v>1</v>
      </c>
      <c r="DI264">
        <v>2</v>
      </c>
      <c r="DJ264" s="5" t="str">
        <f>VLOOKUP($A264,таксономия!$B:$N,2,0)</f>
        <v xml:space="preserve"> Nitrosopumilus maritimus (strain SCM1).</v>
      </c>
      <c r="DK264" s="5" t="str">
        <f>VLOOKUP($A264,таксономия!$B:$N,7,0)</f>
        <v xml:space="preserve"> Thaumarchaeota</v>
      </c>
      <c r="DL264" s="5" t="str">
        <f>VLOOKUP($A264,таксономия!$B:$N,8,0)</f>
        <v xml:space="preserve"> Nitrosopumilales</v>
      </c>
      <c r="DM264" s="5" t="str">
        <f>VLOOKUP($A264,таксономия!$B:$N,9,0)</f>
        <v xml:space="preserve"> Nitrosopumilaceae</v>
      </c>
      <c r="DN264" s="5" t="str">
        <f>VLOOKUP($A264,таксономия!$B:$N,10,0)</f>
        <v>Nitrosopumilus.</v>
      </c>
      <c r="DO264" s="5">
        <f>VLOOKUP($A264,таксономия!$B:$N,11,0)</f>
        <v>0</v>
      </c>
      <c r="DP264">
        <f>VLOOKUP(A264,'PF08423'!B:I,8,0)</f>
        <v>252</v>
      </c>
    </row>
    <row r="265" spans="1:120">
      <c r="A265" t="s">
        <v>545</v>
      </c>
      <c r="CV265">
        <v>1</v>
      </c>
      <c r="DI265">
        <v>1</v>
      </c>
      <c r="DJ265" s="5" t="str">
        <f>VLOOKUP($A265,таксономия!$B:$N,2,0)</f>
        <v xml:space="preserve"> Methanococcus maripaludis (strain C6 / ATCC BAA-1332).</v>
      </c>
      <c r="DK265" s="5" t="str">
        <f>VLOOKUP($A265,таксономия!$B:$N,7,0)</f>
        <v xml:space="preserve"> Euryarchaeota</v>
      </c>
      <c r="DL265" s="5" t="str">
        <f>VLOOKUP($A265,таксономия!$B:$N,8,0)</f>
        <v xml:space="preserve"> Methanococci</v>
      </c>
      <c r="DM265" s="5" t="str">
        <f>VLOOKUP($A265,таксономия!$B:$N,9,0)</f>
        <v xml:space="preserve"> Methanococcales</v>
      </c>
      <c r="DN265" s="5" t="str">
        <f>VLOOKUP($A265,таксономия!$B:$N,10,0)</f>
        <v>Methanococcaceae</v>
      </c>
      <c r="DO265" s="5" t="str">
        <f>VLOOKUP($A265,таксономия!$B:$N,11,0)</f>
        <v xml:space="preserve"> Methanococcus.</v>
      </c>
      <c r="DP265">
        <f>VLOOKUP(A265,'PF08423'!B:I,8,0)</f>
        <v>211</v>
      </c>
    </row>
    <row r="266" spans="1:120">
      <c r="A266" t="s">
        <v>4361</v>
      </c>
      <c r="CV266">
        <v>1</v>
      </c>
      <c r="DF266">
        <v>1</v>
      </c>
      <c r="DI266">
        <v>2</v>
      </c>
      <c r="DJ266" s="5" t="str">
        <f>VLOOKUP($A266,таксономия!$B:$N,2,0)</f>
        <v xml:space="preserve"> Methanococcus maripaludis (strain C6 / ATCC BAA-1332).</v>
      </c>
      <c r="DK266" s="5" t="str">
        <f>VLOOKUP($A266,таксономия!$B:$N,7,0)</f>
        <v xml:space="preserve"> Euryarchaeota</v>
      </c>
      <c r="DL266" s="5" t="str">
        <f>VLOOKUP($A266,таксономия!$B:$N,8,0)</f>
        <v xml:space="preserve"> Methanococci</v>
      </c>
      <c r="DM266" s="5" t="str">
        <f>VLOOKUP($A266,таксономия!$B:$N,9,0)</f>
        <v xml:space="preserve"> Methanococcales</v>
      </c>
      <c r="DN266" s="5" t="str">
        <f>VLOOKUP($A266,таксономия!$B:$N,10,0)</f>
        <v>Methanococcaceae</v>
      </c>
      <c r="DO266" s="5" t="str">
        <f>VLOOKUP($A266,таксономия!$B:$N,11,0)</f>
        <v xml:space="preserve"> Methanococcus.</v>
      </c>
      <c r="DP266">
        <f>VLOOKUP(A266,'PF08423'!B:I,8,0)</f>
        <v>262</v>
      </c>
    </row>
    <row r="267" spans="1:120">
      <c r="A267" t="s">
        <v>547</v>
      </c>
      <c r="CV267">
        <v>1</v>
      </c>
      <c r="DF267">
        <v>1</v>
      </c>
      <c r="DI267">
        <v>2</v>
      </c>
      <c r="DJ267" s="5" t="str">
        <f>VLOOKUP($A267,таксономия!$B:$N,2,0)</f>
        <v xml:space="preserve"> Hemiselmis andersenii.</v>
      </c>
      <c r="DK267" s="5" t="str">
        <f>VLOOKUP($A267,таксономия!$B:$N,7,0)</f>
        <v xml:space="preserve"> Cryptophyta</v>
      </c>
      <c r="DL267" s="5" t="str">
        <f>VLOOKUP($A267,таксономия!$B:$N,8,0)</f>
        <v xml:space="preserve"> Cryptomonadales</v>
      </c>
      <c r="DM267" s="5" t="str">
        <f>VLOOKUP($A267,таксономия!$B:$N,9,0)</f>
        <v xml:space="preserve"> Hemiselmidaceae</v>
      </c>
      <c r="DN267" s="5" t="str">
        <f>VLOOKUP($A267,таксономия!$B:$N,10,0)</f>
        <v xml:space="preserve"> Hemiselmis.</v>
      </c>
      <c r="DO267" s="5">
        <f>VLOOKUP($A267,таксономия!$B:$N,11,0)</f>
        <v>0</v>
      </c>
      <c r="DP267">
        <f>VLOOKUP(A267,'PF08423'!B:I,8,0)</f>
        <v>256</v>
      </c>
    </row>
    <row r="268" spans="1:120">
      <c r="A268" t="s">
        <v>549</v>
      </c>
      <c r="CV268">
        <v>1</v>
      </c>
      <c r="DF268">
        <v>1</v>
      </c>
      <c r="DI268">
        <v>2</v>
      </c>
      <c r="DJ268" s="5" t="str">
        <f>VLOOKUP($A268,таксономия!$B:$N,2,0)</f>
        <v xml:space="preserve"> Enterocytozoon bieneusi (strain H348) (Microsporidian parasite).</v>
      </c>
      <c r="DK268" s="5" t="str">
        <f>VLOOKUP($A268,таксономия!$B:$N,7,0)</f>
        <v xml:space="preserve"> Fungi</v>
      </c>
      <c r="DL268" s="5" t="str">
        <f>VLOOKUP($A268,таксономия!$B:$N,8,0)</f>
        <v xml:space="preserve"> Microsporidia</v>
      </c>
      <c r="DM268" s="5" t="str">
        <f>VLOOKUP($A268,таксономия!$B:$N,9,0)</f>
        <v xml:space="preserve"> Enterocytozoonidae</v>
      </c>
      <c r="DN268" s="5" t="str">
        <f>VLOOKUP($A268,таксономия!$B:$N,10,0)</f>
        <v xml:space="preserve"> Enterocytozoon.</v>
      </c>
      <c r="DO268" s="5">
        <f>VLOOKUP($A268,таксономия!$B:$N,11,0)</f>
        <v>0</v>
      </c>
      <c r="DP268">
        <f>VLOOKUP(A268,'PF08423'!B:I,8,0)</f>
        <v>257</v>
      </c>
    </row>
    <row r="269" spans="1:120">
      <c r="A269" t="s">
        <v>551</v>
      </c>
      <c r="CV269">
        <v>1</v>
      </c>
      <c r="DF269">
        <v>1</v>
      </c>
      <c r="DI269">
        <v>2</v>
      </c>
      <c r="DJ269" s="5" t="str">
        <f>VLOOKUP($A269,таксономия!$B:$N,2,0)</f>
        <v xml:space="preserve"> Trichomonas vaginalis.</v>
      </c>
      <c r="DK269" s="5" t="str">
        <f>VLOOKUP($A269,таксономия!$B:$N,7,0)</f>
        <v xml:space="preserve"> Parabasalia</v>
      </c>
      <c r="DL269" s="5" t="str">
        <f>VLOOKUP($A269,таксономия!$B:$N,8,0)</f>
        <v xml:space="preserve"> Trichomonadida</v>
      </c>
      <c r="DM269" s="5" t="str">
        <f>VLOOKUP($A269,таксономия!$B:$N,9,0)</f>
        <v xml:space="preserve"> Trichomonadidae</v>
      </c>
      <c r="DN269" s="5" t="str">
        <f>VLOOKUP($A269,таксономия!$B:$N,10,0)</f>
        <v xml:space="preserve"> Trichomonas.</v>
      </c>
      <c r="DO269" s="5">
        <f>VLOOKUP($A269,таксономия!$B:$N,11,0)</f>
        <v>0</v>
      </c>
      <c r="DP269">
        <f>VLOOKUP(A269,'PF08423'!B:I,8,0)</f>
        <v>254</v>
      </c>
    </row>
    <row r="270" spans="1:120">
      <c r="A270" t="s">
        <v>553</v>
      </c>
      <c r="CV270">
        <v>1</v>
      </c>
      <c r="DI270">
        <v>1</v>
      </c>
      <c r="DJ270" s="5" t="str">
        <f>VLOOKUP($A270,таксономия!$B:$N,2,0)</f>
        <v xml:space="preserve"> Physcomitrella patens subsp. patens (Moss).</v>
      </c>
      <c r="DK270" s="5" t="str">
        <f>VLOOKUP($A270,таксономия!$B:$N,7,0)</f>
        <v xml:space="preserve"> Viridiplantae</v>
      </c>
      <c r="DL270" s="5" t="str">
        <f>VLOOKUP($A270,таксономия!$B:$N,8,0)</f>
        <v xml:space="preserve"> Streptophyta</v>
      </c>
      <c r="DM270" s="5" t="str">
        <f>VLOOKUP($A270,таксономия!$B:$N,9,0)</f>
        <v xml:space="preserve"> Embryophyta</v>
      </c>
      <c r="DN270" s="5" t="str">
        <f>VLOOKUP($A270,таксономия!$B:$N,10,0)</f>
        <v xml:space="preserve"> Bryophyta</v>
      </c>
      <c r="DO270" s="5" t="str">
        <f>VLOOKUP($A270,таксономия!$B:$N,11,0)</f>
        <v>Bryophytina</v>
      </c>
      <c r="DP270">
        <f>VLOOKUP(A270,'PF08423'!B:I,8,0)</f>
        <v>180</v>
      </c>
    </row>
    <row r="271" spans="1:120">
      <c r="A271" t="s">
        <v>555</v>
      </c>
      <c r="CV271">
        <v>1</v>
      </c>
      <c r="DI271">
        <v>1</v>
      </c>
      <c r="DJ271" s="5" t="str">
        <f>VLOOKUP($A271,таксономия!$B:$N,2,0)</f>
        <v xml:space="preserve"> Monosiga brevicollis (Choanoflagellate).</v>
      </c>
      <c r="DK271" s="5" t="str">
        <f>VLOOKUP($A271,таксономия!$B:$N,7,0)</f>
        <v xml:space="preserve"> Choanoflagellida</v>
      </c>
      <c r="DL271" s="5" t="str">
        <f>VLOOKUP($A271,таксономия!$B:$N,8,0)</f>
        <v xml:space="preserve"> Codonosigidae</v>
      </c>
      <c r="DM271" s="5" t="str">
        <f>VLOOKUP($A271,таксономия!$B:$N,9,0)</f>
        <v xml:space="preserve"> Monosiga.</v>
      </c>
      <c r="DN271" s="5">
        <f>VLOOKUP($A271,таксономия!$B:$N,10,0)</f>
        <v>0</v>
      </c>
      <c r="DO271" s="5">
        <f>VLOOKUP($A271,таксономия!$B:$N,11,0)</f>
        <v>0</v>
      </c>
      <c r="DP271">
        <f>VLOOKUP(A271,'PF08423'!B:I,8,0)</f>
        <v>167</v>
      </c>
    </row>
    <row r="272" spans="1:120">
      <c r="A272" t="s">
        <v>557</v>
      </c>
      <c r="CV272">
        <v>1</v>
      </c>
      <c r="DI272">
        <v>1</v>
      </c>
      <c r="DJ272" s="5" t="str">
        <f>VLOOKUP($A272,таксономия!$B:$N,2,0)</f>
        <v xml:space="preserve"> Entamoeba dispar (strain ATCC PRA-260 / SAW760).</v>
      </c>
      <c r="DK272" s="5" t="str">
        <f>VLOOKUP($A272,таксономия!$B:$N,7,0)</f>
        <v xml:space="preserve"> Amoebozoa</v>
      </c>
      <c r="DL272" s="5" t="str">
        <f>VLOOKUP($A272,таксономия!$B:$N,8,0)</f>
        <v xml:space="preserve"> Archamoebae</v>
      </c>
      <c r="DM272" s="5" t="str">
        <f>VLOOKUP($A272,таксономия!$B:$N,9,0)</f>
        <v xml:space="preserve"> Entamoebidae</v>
      </c>
      <c r="DN272" s="5" t="str">
        <f>VLOOKUP($A272,таксономия!$B:$N,10,0)</f>
        <v xml:space="preserve"> Entamoeba.</v>
      </c>
      <c r="DO272" s="5">
        <f>VLOOKUP($A272,таксономия!$B:$N,11,0)</f>
        <v>0</v>
      </c>
      <c r="DP272">
        <f>VLOOKUP(A272,'PF08423'!B:I,8,0)</f>
        <v>204</v>
      </c>
    </row>
    <row r="273" spans="1:120">
      <c r="A273" t="s">
        <v>559</v>
      </c>
      <c r="CV273">
        <v>1</v>
      </c>
      <c r="DF273">
        <v>1</v>
      </c>
      <c r="DI273">
        <v>2</v>
      </c>
      <c r="DJ273" s="5" t="str">
        <f>VLOOKUP($A273,таксономия!$B:$N,2,0)</f>
        <v xml:space="preserve"> Entamoeba dispar (strain ATCC PRA-260 / SAW760).</v>
      </c>
      <c r="DK273" s="5" t="str">
        <f>VLOOKUP($A273,таксономия!$B:$N,7,0)</f>
        <v xml:space="preserve"> Amoebozoa</v>
      </c>
      <c r="DL273" s="5" t="str">
        <f>VLOOKUP($A273,таксономия!$B:$N,8,0)</f>
        <v xml:space="preserve"> Archamoebae</v>
      </c>
      <c r="DM273" s="5" t="str">
        <f>VLOOKUP($A273,таксономия!$B:$N,9,0)</f>
        <v xml:space="preserve"> Entamoebidae</v>
      </c>
      <c r="DN273" s="5" t="str">
        <f>VLOOKUP($A273,таксономия!$B:$N,10,0)</f>
        <v xml:space="preserve"> Entamoeba.</v>
      </c>
      <c r="DO273" s="5">
        <f>VLOOKUP($A273,таксономия!$B:$N,11,0)</f>
        <v>0</v>
      </c>
      <c r="DP273">
        <f>VLOOKUP(A273,'PF08423'!B:I,8,0)</f>
        <v>257</v>
      </c>
    </row>
    <row r="274" spans="1:120">
      <c r="A274" t="s">
        <v>561</v>
      </c>
      <c r="CV274">
        <v>1</v>
      </c>
      <c r="DF274">
        <v>1</v>
      </c>
      <c r="DI274">
        <v>2</v>
      </c>
      <c r="DJ274" s="5" t="str">
        <f>VLOOKUP($A274,таксономия!$B:$N,2,0)</f>
        <v xml:space="preserve"> Entamoeba dispar (strain ATCC PRA-260 / SAW760).</v>
      </c>
      <c r="DK274" s="5" t="str">
        <f>VLOOKUP($A274,таксономия!$B:$N,7,0)</f>
        <v xml:space="preserve"> Amoebozoa</v>
      </c>
      <c r="DL274" s="5" t="str">
        <f>VLOOKUP($A274,таксономия!$B:$N,8,0)</f>
        <v xml:space="preserve"> Archamoebae</v>
      </c>
      <c r="DM274" s="5" t="str">
        <f>VLOOKUP($A274,таксономия!$B:$N,9,0)</f>
        <v xml:space="preserve"> Entamoebidae</v>
      </c>
      <c r="DN274" s="5" t="str">
        <f>VLOOKUP($A274,таксономия!$B:$N,10,0)</f>
        <v xml:space="preserve"> Entamoeba.</v>
      </c>
      <c r="DO274" s="5">
        <f>VLOOKUP($A274,таксономия!$B:$N,11,0)</f>
        <v>0</v>
      </c>
      <c r="DP274">
        <f>VLOOKUP(A274,'PF08423'!B:I,8,0)</f>
        <v>256</v>
      </c>
    </row>
    <row r="275" spans="1:120">
      <c r="A275" t="s">
        <v>563</v>
      </c>
      <c r="CV275">
        <v>1</v>
      </c>
      <c r="DI275">
        <v>1</v>
      </c>
      <c r="DJ275" s="5" t="str">
        <f>VLOOKUP($A275,таксономия!$B:$N,2,0)</f>
        <v xml:space="preserve"> Elymus canadensis (Canada wild rye).</v>
      </c>
      <c r="DK275" s="5" t="str">
        <f>VLOOKUP($A275,таксономия!$B:$N,7,0)</f>
        <v xml:space="preserve"> Viridiplantae</v>
      </c>
      <c r="DL275" s="5" t="str">
        <f>VLOOKUP($A275,таксономия!$B:$N,8,0)</f>
        <v xml:space="preserve"> Streptophyta</v>
      </c>
      <c r="DM275" s="5" t="str">
        <f>VLOOKUP($A275,таксономия!$B:$N,9,0)</f>
        <v xml:space="preserve"> Embryophyta</v>
      </c>
      <c r="DN275" s="5" t="str">
        <f>VLOOKUP($A275,таксономия!$B:$N,10,0)</f>
        <v xml:space="preserve"> Tracheophyta</v>
      </c>
      <c r="DO275" s="5" t="str">
        <f>VLOOKUP($A275,таксономия!$B:$N,11,0)</f>
        <v>Spermatophyta</v>
      </c>
      <c r="DP275">
        <f>VLOOKUP(A275,'PF08423'!B:I,8,0)</f>
        <v>138</v>
      </c>
    </row>
    <row r="276" spans="1:120">
      <c r="A276" t="s">
        <v>565</v>
      </c>
      <c r="CV276">
        <v>1</v>
      </c>
      <c r="DI276">
        <v>1</v>
      </c>
      <c r="DJ276" s="5" t="str">
        <f>VLOOKUP($A276,таксономия!$B:$N,2,0)</f>
        <v xml:space="preserve"> Elymus canadensis (Canada wild rye).</v>
      </c>
      <c r="DK276" s="5" t="str">
        <f>VLOOKUP($A276,таксономия!$B:$N,7,0)</f>
        <v xml:space="preserve"> Viridiplantae</v>
      </c>
      <c r="DL276" s="5" t="str">
        <f>VLOOKUP($A276,таксономия!$B:$N,8,0)</f>
        <v xml:space="preserve"> Streptophyta</v>
      </c>
      <c r="DM276" s="5" t="str">
        <f>VLOOKUP($A276,таксономия!$B:$N,9,0)</f>
        <v xml:space="preserve"> Embryophyta</v>
      </c>
      <c r="DN276" s="5" t="str">
        <f>VLOOKUP($A276,таксономия!$B:$N,10,0)</f>
        <v xml:space="preserve"> Tracheophyta</v>
      </c>
      <c r="DO276" s="5" t="str">
        <f>VLOOKUP($A276,таксономия!$B:$N,11,0)</f>
        <v>Spermatophyta</v>
      </c>
      <c r="DP276">
        <f>VLOOKUP(A276,'PF08423'!B:I,8,0)</f>
        <v>138</v>
      </c>
    </row>
    <row r="277" spans="1:120">
      <c r="A277" t="s">
        <v>567</v>
      </c>
      <c r="CV277">
        <v>1</v>
      </c>
      <c r="DI277">
        <v>1</v>
      </c>
      <c r="DJ277" s="5" t="str">
        <f>VLOOKUP($A277,таксономия!$B:$N,2,0)</f>
        <v xml:space="preserve"> Elymus caninus.</v>
      </c>
      <c r="DK277" s="5" t="str">
        <f>VLOOKUP($A277,таксономия!$B:$N,7,0)</f>
        <v xml:space="preserve"> Viridiplantae</v>
      </c>
      <c r="DL277" s="5" t="str">
        <f>VLOOKUP($A277,таксономия!$B:$N,8,0)</f>
        <v xml:space="preserve"> Streptophyta</v>
      </c>
      <c r="DM277" s="5" t="str">
        <f>VLOOKUP($A277,таксономия!$B:$N,9,0)</f>
        <v xml:space="preserve"> Embryophyta</v>
      </c>
      <c r="DN277" s="5" t="str">
        <f>VLOOKUP($A277,таксономия!$B:$N,10,0)</f>
        <v xml:space="preserve"> Tracheophyta</v>
      </c>
      <c r="DO277" s="5" t="str">
        <f>VLOOKUP($A277,таксономия!$B:$N,11,0)</f>
        <v>Spermatophyta</v>
      </c>
      <c r="DP277">
        <f>VLOOKUP(A277,'PF08423'!B:I,8,0)</f>
        <v>138</v>
      </c>
    </row>
    <row r="278" spans="1:120">
      <c r="A278" t="s">
        <v>569</v>
      </c>
      <c r="CV278">
        <v>1</v>
      </c>
      <c r="DI278">
        <v>1</v>
      </c>
      <c r="DJ278" s="5" t="str">
        <f>VLOOKUP($A278,таксономия!$B:$N,2,0)</f>
        <v xml:space="preserve"> Elymus caninus.</v>
      </c>
      <c r="DK278" s="5" t="str">
        <f>VLOOKUP($A278,таксономия!$B:$N,7,0)</f>
        <v xml:space="preserve"> Viridiplantae</v>
      </c>
      <c r="DL278" s="5" t="str">
        <f>VLOOKUP($A278,таксономия!$B:$N,8,0)</f>
        <v xml:space="preserve"> Streptophyta</v>
      </c>
      <c r="DM278" s="5" t="str">
        <f>VLOOKUP($A278,таксономия!$B:$N,9,0)</f>
        <v xml:space="preserve"> Embryophyta</v>
      </c>
      <c r="DN278" s="5" t="str">
        <f>VLOOKUP($A278,таксономия!$B:$N,10,0)</f>
        <v xml:space="preserve"> Tracheophyta</v>
      </c>
      <c r="DO278" s="5" t="str">
        <f>VLOOKUP($A278,таксономия!$B:$N,11,0)</f>
        <v>Spermatophyta</v>
      </c>
      <c r="DP278">
        <f>VLOOKUP(A278,'PF08423'!B:I,8,0)</f>
        <v>138</v>
      </c>
    </row>
    <row r="279" spans="1:120">
      <c r="A279" t="s">
        <v>571</v>
      </c>
      <c r="CV279">
        <v>1</v>
      </c>
      <c r="DI279">
        <v>1</v>
      </c>
      <c r="DJ279" s="5" t="str">
        <f>VLOOKUP($A279,таксономия!$B:$N,2,0)</f>
        <v xml:space="preserve"> Elymus sibiricus.</v>
      </c>
      <c r="DK279" s="5" t="str">
        <f>VLOOKUP($A279,таксономия!$B:$N,7,0)</f>
        <v xml:space="preserve"> Viridiplantae</v>
      </c>
      <c r="DL279" s="5" t="str">
        <f>VLOOKUP($A279,таксономия!$B:$N,8,0)</f>
        <v xml:space="preserve"> Streptophyta</v>
      </c>
      <c r="DM279" s="5" t="str">
        <f>VLOOKUP($A279,таксономия!$B:$N,9,0)</f>
        <v xml:space="preserve"> Embryophyta</v>
      </c>
      <c r="DN279" s="5" t="str">
        <f>VLOOKUP($A279,таксономия!$B:$N,10,0)</f>
        <v xml:space="preserve"> Tracheophyta</v>
      </c>
      <c r="DO279" s="5" t="str">
        <f>VLOOKUP($A279,таксономия!$B:$N,11,0)</f>
        <v>Spermatophyta</v>
      </c>
      <c r="DP279">
        <f>VLOOKUP(A279,'PF08423'!B:I,8,0)</f>
        <v>138</v>
      </c>
    </row>
    <row r="280" spans="1:120">
      <c r="A280" t="s">
        <v>573</v>
      </c>
      <c r="CV280">
        <v>1</v>
      </c>
      <c r="DI280">
        <v>1</v>
      </c>
      <c r="DJ280" s="5" t="str">
        <f>VLOOKUP($A280,таксономия!$B:$N,2,0)</f>
        <v xml:space="preserve"> Elymus wawawaiensis.</v>
      </c>
      <c r="DK280" s="5" t="str">
        <f>VLOOKUP($A280,таксономия!$B:$N,7,0)</f>
        <v xml:space="preserve"> Viridiplantae</v>
      </c>
      <c r="DL280" s="5" t="str">
        <f>VLOOKUP($A280,таксономия!$B:$N,8,0)</f>
        <v xml:space="preserve"> Streptophyta</v>
      </c>
      <c r="DM280" s="5" t="str">
        <f>VLOOKUP($A280,таксономия!$B:$N,9,0)</f>
        <v xml:space="preserve"> Embryophyta</v>
      </c>
      <c r="DN280" s="5" t="str">
        <f>VLOOKUP($A280,таксономия!$B:$N,10,0)</f>
        <v xml:space="preserve"> Tracheophyta</v>
      </c>
      <c r="DO280" s="5" t="str">
        <f>VLOOKUP($A280,таксономия!$B:$N,11,0)</f>
        <v>Spermatophyta</v>
      </c>
      <c r="DP280">
        <f>VLOOKUP(A280,'PF08423'!B:I,8,0)</f>
        <v>138</v>
      </c>
    </row>
    <row r="281" spans="1:120">
      <c r="A281" t="s">
        <v>575</v>
      </c>
      <c r="CV281">
        <v>1</v>
      </c>
      <c r="DI281">
        <v>1</v>
      </c>
      <c r="DJ281" s="5" t="str">
        <f>VLOOKUP($A281,таксономия!$B:$N,2,0)</f>
        <v xml:space="preserve"> Elymus coreanus.</v>
      </c>
      <c r="DK281" s="5" t="str">
        <f>VLOOKUP($A281,таксономия!$B:$N,7,0)</f>
        <v xml:space="preserve"> Viridiplantae</v>
      </c>
      <c r="DL281" s="5" t="str">
        <f>VLOOKUP($A281,таксономия!$B:$N,8,0)</f>
        <v xml:space="preserve"> Streptophyta</v>
      </c>
      <c r="DM281" s="5" t="str">
        <f>VLOOKUP($A281,таксономия!$B:$N,9,0)</f>
        <v xml:space="preserve"> Embryophyta</v>
      </c>
      <c r="DN281" s="5" t="str">
        <f>VLOOKUP($A281,таксономия!$B:$N,10,0)</f>
        <v xml:space="preserve"> Tracheophyta</v>
      </c>
      <c r="DO281" s="5" t="str">
        <f>VLOOKUP($A281,таксономия!$B:$N,11,0)</f>
        <v>Spermatophyta</v>
      </c>
      <c r="DP281">
        <f>VLOOKUP(A281,'PF08423'!B:I,8,0)</f>
        <v>138</v>
      </c>
    </row>
    <row r="282" spans="1:120">
      <c r="A282" t="s">
        <v>577</v>
      </c>
      <c r="CV282">
        <v>1</v>
      </c>
      <c r="DI282">
        <v>1</v>
      </c>
      <c r="DJ282" s="5" t="str">
        <f>VLOOKUP($A282,таксономия!$B:$N,2,0)</f>
        <v xml:space="preserve"> Hystrix duthiei.</v>
      </c>
      <c r="DK282" s="5" t="str">
        <f>VLOOKUP($A282,таксономия!$B:$N,7,0)</f>
        <v xml:space="preserve"> Viridiplantae</v>
      </c>
      <c r="DL282" s="5" t="str">
        <f>VLOOKUP($A282,таксономия!$B:$N,8,0)</f>
        <v xml:space="preserve"> Streptophyta</v>
      </c>
      <c r="DM282" s="5" t="str">
        <f>VLOOKUP($A282,таксономия!$B:$N,9,0)</f>
        <v xml:space="preserve"> Embryophyta</v>
      </c>
      <c r="DN282" s="5" t="str">
        <f>VLOOKUP($A282,таксономия!$B:$N,10,0)</f>
        <v xml:space="preserve"> Tracheophyta</v>
      </c>
      <c r="DO282" s="5" t="str">
        <f>VLOOKUP($A282,таксономия!$B:$N,11,0)</f>
        <v>Spermatophyta</v>
      </c>
      <c r="DP282">
        <f>VLOOKUP(A282,'PF08423'!B:I,8,0)</f>
        <v>138</v>
      </c>
    </row>
    <row r="283" spans="1:120">
      <c r="A283" t="s">
        <v>579</v>
      </c>
      <c r="CV283">
        <v>1</v>
      </c>
      <c r="DI283">
        <v>1</v>
      </c>
      <c r="DJ283" s="5" t="str">
        <f>VLOOKUP($A283,таксономия!$B:$N,2,0)</f>
        <v xml:space="preserve"> Hystrix duthiei subsp. longearistata.</v>
      </c>
      <c r="DK283" s="5" t="str">
        <f>VLOOKUP($A283,таксономия!$B:$N,7,0)</f>
        <v xml:space="preserve"> Viridiplantae</v>
      </c>
      <c r="DL283" s="5" t="str">
        <f>VLOOKUP($A283,таксономия!$B:$N,8,0)</f>
        <v xml:space="preserve"> Streptophyta</v>
      </c>
      <c r="DM283" s="5" t="str">
        <f>VLOOKUP($A283,таксономия!$B:$N,9,0)</f>
        <v xml:space="preserve"> Embryophyta</v>
      </c>
      <c r="DN283" s="5" t="str">
        <f>VLOOKUP($A283,таксономия!$B:$N,10,0)</f>
        <v xml:space="preserve"> Tracheophyta</v>
      </c>
      <c r="DO283" s="5" t="str">
        <f>VLOOKUP($A283,таксономия!$B:$N,11,0)</f>
        <v>Spermatophyta</v>
      </c>
      <c r="DP283">
        <f>VLOOKUP(A283,'PF08423'!B:I,8,0)</f>
        <v>138</v>
      </c>
    </row>
    <row r="284" spans="1:120">
      <c r="A284" t="s">
        <v>581</v>
      </c>
      <c r="CV284">
        <v>1</v>
      </c>
      <c r="DI284">
        <v>1</v>
      </c>
      <c r="DJ284" s="5" t="str">
        <f>VLOOKUP($A284,таксономия!$B:$N,2,0)</f>
        <v xml:space="preserve"> Hystrix komarovii.</v>
      </c>
      <c r="DK284" s="5" t="str">
        <f>VLOOKUP($A284,таксономия!$B:$N,7,0)</f>
        <v xml:space="preserve"> Viridiplantae</v>
      </c>
      <c r="DL284" s="5" t="str">
        <f>VLOOKUP($A284,таксономия!$B:$N,8,0)</f>
        <v xml:space="preserve"> Streptophyta</v>
      </c>
      <c r="DM284" s="5" t="str">
        <f>VLOOKUP($A284,таксономия!$B:$N,9,0)</f>
        <v xml:space="preserve"> Embryophyta</v>
      </c>
      <c r="DN284" s="5" t="str">
        <f>VLOOKUP($A284,таксономия!$B:$N,10,0)</f>
        <v xml:space="preserve"> Tracheophyta</v>
      </c>
      <c r="DO284" s="5" t="str">
        <f>VLOOKUP($A284,таксономия!$B:$N,11,0)</f>
        <v>Spermatophyta</v>
      </c>
      <c r="DP284">
        <f>VLOOKUP(A284,'PF08423'!B:I,8,0)</f>
        <v>138</v>
      </c>
    </row>
    <row r="285" spans="1:120">
      <c r="A285" t="s">
        <v>583</v>
      </c>
      <c r="CV285">
        <v>1</v>
      </c>
      <c r="DI285">
        <v>1</v>
      </c>
      <c r="DJ285" s="5" t="str">
        <f>VLOOKUP($A285,таксономия!$B:$N,2,0)</f>
        <v xml:space="preserve"> Elymus hystrix (Eastern bottlebrush grass) (Hystrix patula).</v>
      </c>
      <c r="DK285" s="5" t="str">
        <f>VLOOKUP($A285,таксономия!$B:$N,7,0)</f>
        <v xml:space="preserve"> Viridiplantae</v>
      </c>
      <c r="DL285" s="5" t="str">
        <f>VLOOKUP($A285,таксономия!$B:$N,8,0)</f>
        <v xml:space="preserve"> Streptophyta</v>
      </c>
      <c r="DM285" s="5" t="str">
        <f>VLOOKUP($A285,таксономия!$B:$N,9,0)</f>
        <v xml:space="preserve"> Embryophyta</v>
      </c>
      <c r="DN285" s="5" t="str">
        <f>VLOOKUP($A285,таксономия!$B:$N,10,0)</f>
        <v xml:space="preserve"> Tracheophyta</v>
      </c>
      <c r="DO285" s="5" t="str">
        <f>VLOOKUP($A285,таксономия!$B:$N,11,0)</f>
        <v>Spermatophyta</v>
      </c>
      <c r="DP285">
        <f>VLOOKUP(A285,'PF08423'!B:I,8,0)</f>
        <v>138</v>
      </c>
    </row>
    <row r="286" spans="1:120">
      <c r="A286" t="s">
        <v>585</v>
      </c>
      <c r="CV286">
        <v>1</v>
      </c>
      <c r="DI286">
        <v>1</v>
      </c>
      <c r="DJ286" s="5" t="str">
        <f>VLOOKUP($A286,таксономия!$B:$N,2,0)</f>
        <v xml:space="preserve"> Elymus hystrix (Eastern bottlebrush grass) (Hystrix patula).</v>
      </c>
      <c r="DK286" s="5" t="str">
        <f>VLOOKUP($A286,таксономия!$B:$N,7,0)</f>
        <v xml:space="preserve"> Viridiplantae</v>
      </c>
      <c r="DL286" s="5" t="str">
        <f>VLOOKUP($A286,таксономия!$B:$N,8,0)</f>
        <v xml:space="preserve"> Streptophyta</v>
      </c>
      <c r="DM286" s="5" t="str">
        <f>VLOOKUP($A286,таксономия!$B:$N,9,0)</f>
        <v xml:space="preserve"> Embryophyta</v>
      </c>
      <c r="DN286" s="5" t="str">
        <f>VLOOKUP($A286,таксономия!$B:$N,10,0)</f>
        <v xml:space="preserve"> Tracheophyta</v>
      </c>
      <c r="DO286" s="5" t="str">
        <f>VLOOKUP($A286,таксономия!$B:$N,11,0)</f>
        <v>Spermatophyta</v>
      </c>
      <c r="DP286">
        <f>VLOOKUP(A286,'PF08423'!B:I,8,0)</f>
        <v>138</v>
      </c>
    </row>
    <row r="287" spans="1:120">
      <c r="A287" t="s">
        <v>587</v>
      </c>
      <c r="CV287">
        <v>1</v>
      </c>
      <c r="DI287">
        <v>1</v>
      </c>
      <c r="DJ287" s="5" t="str">
        <f>VLOOKUP($A287,таксономия!$B:$N,2,0)</f>
        <v xml:space="preserve"> Leymus akmolinensis.</v>
      </c>
      <c r="DK287" s="5" t="str">
        <f>VLOOKUP($A287,таксономия!$B:$N,7,0)</f>
        <v xml:space="preserve"> Viridiplantae</v>
      </c>
      <c r="DL287" s="5" t="str">
        <f>VLOOKUP($A287,таксономия!$B:$N,8,0)</f>
        <v xml:space="preserve"> Streptophyta</v>
      </c>
      <c r="DM287" s="5" t="str">
        <f>VLOOKUP($A287,таксономия!$B:$N,9,0)</f>
        <v xml:space="preserve"> Embryophyta</v>
      </c>
      <c r="DN287" s="5" t="str">
        <f>VLOOKUP($A287,таксономия!$B:$N,10,0)</f>
        <v xml:space="preserve"> Tracheophyta</v>
      </c>
      <c r="DO287" s="5" t="str">
        <f>VLOOKUP($A287,таксономия!$B:$N,11,0)</f>
        <v>Spermatophyta</v>
      </c>
      <c r="DP287">
        <f>VLOOKUP(A287,'PF08423'!B:I,8,0)</f>
        <v>138</v>
      </c>
    </row>
    <row r="288" spans="1:120">
      <c r="A288" t="s">
        <v>589</v>
      </c>
      <c r="CV288">
        <v>1</v>
      </c>
      <c r="DI288">
        <v>1</v>
      </c>
      <c r="DJ288" s="5" t="str">
        <f>VLOOKUP($A288,таксономия!$B:$N,2,0)</f>
        <v xml:space="preserve"> Leymus arenarius (Lyme grass) (Elymus arenarius).</v>
      </c>
      <c r="DK288" s="5" t="str">
        <f>VLOOKUP($A288,таксономия!$B:$N,7,0)</f>
        <v xml:space="preserve"> Viridiplantae</v>
      </c>
      <c r="DL288" s="5" t="str">
        <f>VLOOKUP($A288,таксономия!$B:$N,8,0)</f>
        <v xml:space="preserve"> Streptophyta</v>
      </c>
      <c r="DM288" s="5" t="str">
        <f>VLOOKUP($A288,таксономия!$B:$N,9,0)</f>
        <v xml:space="preserve"> Embryophyta</v>
      </c>
      <c r="DN288" s="5" t="str">
        <f>VLOOKUP($A288,таксономия!$B:$N,10,0)</f>
        <v xml:space="preserve"> Tracheophyta</v>
      </c>
      <c r="DO288" s="5" t="str">
        <f>VLOOKUP($A288,таксономия!$B:$N,11,0)</f>
        <v>Spermatophyta</v>
      </c>
      <c r="DP288">
        <f>VLOOKUP(A288,'PF08423'!B:I,8,0)</f>
        <v>138</v>
      </c>
    </row>
    <row r="289" spans="1:120">
      <c r="A289" t="s">
        <v>591</v>
      </c>
      <c r="CV289">
        <v>1</v>
      </c>
      <c r="DI289">
        <v>1</v>
      </c>
      <c r="DJ289" s="5" t="str">
        <f>VLOOKUP($A289,таксономия!$B:$N,2,0)</f>
        <v xml:space="preserve"> Leymus cinereus.</v>
      </c>
      <c r="DK289" s="5" t="str">
        <f>VLOOKUP($A289,таксономия!$B:$N,7,0)</f>
        <v xml:space="preserve"> Viridiplantae</v>
      </c>
      <c r="DL289" s="5" t="str">
        <f>VLOOKUP($A289,таксономия!$B:$N,8,0)</f>
        <v xml:space="preserve"> Streptophyta</v>
      </c>
      <c r="DM289" s="5" t="str">
        <f>VLOOKUP($A289,таксономия!$B:$N,9,0)</f>
        <v xml:space="preserve"> Embryophyta</v>
      </c>
      <c r="DN289" s="5" t="str">
        <f>VLOOKUP($A289,таксономия!$B:$N,10,0)</f>
        <v xml:space="preserve"> Tracheophyta</v>
      </c>
      <c r="DO289" s="5" t="str">
        <f>VLOOKUP($A289,таксономия!$B:$N,11,0)</f>
        <v>Spermatophyta</v>
      </c>
      <c r="DP289">
        <f>VLOOKUP(A289,'PF08423'!B:I,8,0)</f>
        <v>138</v>
      </c>
    </row>
    <row r="290" spans="1:120">
      <c r="A290" t="s">
        <v>593</v>
      </c>
      <c r="CV290">
        <v>1</v>
      </c>
      <c r="DI290">
        <v>1</v>
      </c>
      <c r="DJ290" s="5" t="str">
        <f>VLOOKUP($A290,таксономия!$B:$N,2,0)</f>
        <v xml:space="preserve"> Leymus erianthus.</v>
      </c>
      <c r="DK290" s="5" t="str">
        <f>VLOOKUP($A290,таксономия!$B:$N,7,0)</f>
        <v xml:space="preserve"> Viridiplantae</v>
      </c>
      <c r="DL290" s="5" t="str">
        <f>VLOOKUP($A290,таксономия!$B:$N,8,0)</f>
        <v xml:space="preserve"> Streptophyta</v>
      </c>
      <c r="DM290" s="5" t="str">
        <f>VLOOKUP($A290,таксономия!$B:$N,9,0)</f>
        <v xml:space="preserve"> Embryophyta</v>
      </c>
      <c r="DN290" s="5" t="str">
        <f>VLOOKUP($A290,таксономия!$B:$N,10,0)</f>
        <v xml:space="preserve"> Tracheophyta</v>
      </c>
      <c r="DO290" s="5" t="str">
        <f>VLOOKUP($A290,таксономия!$B:$N,11,0)</f>
        <v>Spermatophyta</v>
      </c>
      <c r="DP290">
        <f>VLOOKUP(A290,'PF08423'!B:I,8,0)</f>
        <v>138</v>
      </c>
    </row>
    <row r="291" spans="1:120">
      <c r="A291" t="s">
        <v>595</v>
      </c>
      <c r="CV291">
        <v>1</v>
      </c>
      <c r="DI291">
        <v>1</v>
      </c>
      <c r="DJ291" s="5" t="str">
        <f>VLOOKUP($A291,таксономия!$B:$N,2,0)</f>
        <v xml:space="preserve"> Leymus innovatus.</v>
      </c>
      <c r="DK291" s="5" t="str">
        <f>VLOOKUP($A291,таксономия!$B:$N,7,0)</f>
        <v xml:space="preserve"> Viridiplantae</v>
      </c>
      <c r="DL291" s="5" t="str">
        <f>VLOOKUP($A291,таксономия!$B:$N,8,0)</f>
        <v xml:space="preserve"> Streptophyta</v>
      </c>
      <c r="DM291" s="5" t="str">
        <f>VLOOKUP($A291,таксономия!$B:$N,9,0)</f>
        <v xml:space="preserve"> Embryophyta</v>
      </c>
      <c r="DN291" s="5" t="str">
        <f>VLOOKUP($A291,таксономия!$B:$N,10,0)</f>
        <v xml:space="preserve"> Tracheophyta</v>
      </c>
      <c r="DO291" s="5" t="str">
        <f>VLOOKUP($A291,таксономия!$B:$N,11,0)</f>
        <v>Spermatophyta</v>
      </c>
      <c r="DP291">
        <f>VLOOKUP(A291,'PF08423'!B:I,8,0)</f>
        <v>138</v>
      </c>
    </row>
    <row r="292" spans="1:120">
      <c r="A292" t="s">
        <v>597</v>
      </c>
      <c r="CV292">
        <v>1</v>
      </c>
      <c r="DI292">
        <v>1</v>
      </c>
      <c r="DJ292" s="5" t="str">
        <f>VLOOKUP($A292,таксономия!$B:$N,2,0)</f>
        <v xml:space="preserve"> Leymus pseudoracemosus.</v>
      </c>
      <c r="DK292" s="5" t="str">
        <f>VLOOKUP($A292,таксономия!$B:$N,7,0)</f>
        <v xml:space="preserve"> Viridiplantae</v>
      </c>
      <c r="DL292" s="5" t="str">
        <f>VLOOKUP($A292,таксономия!$B:$N,8,0)</f>
        <v xml:space="preserve"> Streptophyta</v>
      </c>
      <c r="DM292" s="5" t="str">
        <f>VLOOKUP($A292,таксономия!$B:$N,9,0)</f>
        <v xml:space="preserve"> Embryophyta</v>
      </c>
      <c r="DN292" s="5" t="str">
        <f>VLOOKUP($A292,таксономия!$B:$N,10,0)</f>
        <v xml:space="preserve"> Tracheophyta</v>
      </c>
      <c r="DO292" s="5" t="str">
        <f>VLOOKUP($A292,таксономия!$B:$N,11,0)</f>
        <v>Spermatophyta</v>
      </c>
      <c r="DP292">
        <f>VLOOKUP(A292,'PF08423'!B:I,8,0)</f>
        <v>138</v>
      </c>
    </row>
    <row r="293" spans="1:120">
      <c r="A293" t="s">
        <v>599</v>
      </c>
      <c r="CV293">
        <v>1</v>
      </c>
      <c r="DI293">
        <v>1</v>
      </c>
      <c r="DJ293" s="5" t="str">
        <f>VLOOKUP($A293,таксономия!$B:$N,2,0)</f>
        <v xml:space="preserve"> Leymus racemosus.</v>
      </c>
      <c r="DK293" s="5" t="str">
        <f>VLOOKUP($A293,таксономия!$B:$N,7,0)</f>
        <v xml:space="preserve"> Viridiplantae</v>
      </c>
      <c r="DL293" s="5" t="str">
        <f>VLOOKUP($A293,таксономия!$B:$N,8,0)</f>
        <v xml:space="preserve"> Streptophyta</v>
      </c>
      <c r="DM293" s="5" t="str">
        <f>VLOOKUP($A293,таксономия!$B:$N,9,0)</f>
        <v xml:space="preserve"> Embryophyta</v>
      </c>
      <c r="DN293" s="5" t="str">
        <f>VLOOKUP($A293,таксономия!$B:$N,10,0)</f>
        <v xml:space="preserve"> Tracheophyta</v>
      </c>
      <c r="DO293" s="5" t="str">
        <f>VLOOKUP($A293,таксономия!$B:$N,11,0)</f>
        <v>Spermatophyta</v>
      </c>
      <c r="DP293">
        <f>VLOOKUP(A293,'PF08423'!B:I,8,0)</f>
        <v>138</v>
      </c>
    </row>
    <row r="294" spans="1:120">
      <c r="A294" t="s">
        <v>601</v>
      </c>
      <c r="CV294">
        <v>1</v>
      </c>
      <c r="DI294">
        <v>1</v>
      </c>
      <c r="DJ294" s="5" t="str">
        <f>VLOOKUP($A294,таксономия!$B:$N,2,0)</f>
        <v xml:space="preserve"> Leymus salinus.</v>
      </c>
      <c r="DK294" s="5" t="str">
        <f>VLOOKUP($A294,таксономия!$B:$N,7,0)</f>
        <v xml:space="preserve"> Viridiplantae</v>
      </c>
      <c r="DL294" s="5" t="str">
        <f>VLOOKUP($A294,таксономия!$B:$N,8,0)</f>
        <v xml:space="preserve"> Streptophyta</v>
      </c>
      <c r="DM294" s="5" t="str">
        <f>VLOOKUP($A294,таксономия!$B:$N,9,0)</f>
        <v xml:space="preserve"> Embryophyta</v>
      </c>
      <c r="DN294" s="5" t="str">
        <f>VLOOKUP($A294,таксономия!$B:$N,10,0)</f>
        <v xml:space="preserve"> Tracheophyta</v>
      </c>
      <c r="DO294" s="5" t="str">
        <f>VLOOKUP($A294,таксономия!$B:$N,11,0)</f>
        <v>Spermatophyta</v>
      </c>
      <c r="DP294">
        <f>VLOOKUP(A294,'PF08423'!B:I,8,0)</f>
        <v>138</v>
      </c>
    </row>
    <row r="295" spans="1:120">
      <c r="A295" t="s">
        <v>603</v>
      </c>
      <c r="CV295">
        <v>1</v>
      </c>
      <c r="DI295">
        <v>1</v>
      </c>
      <c r="DJ295" s="5" t="str">
        <f>VLOOKUP($A295,таксономия!$B:$N,2,0)</f>
        <v xml:space="preserve"> Leymus triticoides.</v>
      </c>
      <c r="DK295" s="5" t="str">
        <f>VLOOKUP($A295,таксономия!$B:$N,7,0)</f>
        <v xml:space="preserve"> Viridiplantae</v>
      </c>
      <c r="DL295" s="5" t="str">
        <f>VLOOKUP($A295,таксономия!$B:$N,8,0)</f>
        <v xml:space="preserve"> Streptophyta</v>
      </c>
      <c r="DM295" s="5" t="str">
        <f>VLOOKUP($A295,таксономия!$B:$N,9,0)</f>
        <v xml:space="preserve"> Embryophyta</v>
      </c>
      <c r="DN295" s="5" t="str">
        <f>VLOOKUP($A295,таксономия!$B:$N,10,0)</f>
        <v xml:space="preserve"> Tracheophyta</v>
      </c>
      <c r="DO295" s="5" t="str">
        <f>VLOOKUP($A295,таксономия!$B:$N,11,0)</f>
        <v>Spermatophyta</v>
      </c>
      <c r="DP295">
        <f>VLOOKUP(A295,'PF08423'!B:I,8,0)</f>
        <v>138</v>
      </c>
    </row>
    <row r="296" spans="1:120">
      <c r="A296" t="s">
        <v>605</v>
      </c>
      <c r="CV296">
        <v>1</v>
      </c>
      <c r="DI296">
        <v>1</v>
      </c>
      <c r="DJ296" s="5" t="str">
        <f>VLOOKUP($A296,таксономия!$B:$N,2,0)</f>
        <v xml:space="preserve"> Psathyrostachys fragilis.</v>
      </c>
      <c r="DK296" s="5" t="str">
        <f>VLOOKUP($A296,таксономия!$B:$N,7,0)</f>
        <v xml:space="preserve"> Viridiplantae</v>
      </c>
      <c r="DL296" s="5" t="str">
        <f>VLOOKUP($A296,таксономия!$B:$N,8,0)</f>
        <v xml:space="preserve"> Streptophyta</v>
      </c>
      <c r="DM296" s="5" t="str">
        <f>VLOOKUP($A296,таксономия!$B:$N,9,0)</f>
        <v xml:space="preserve"> Embryophyta</v>
      </c>
      <c r="DN296" s="5" t="str">
        <f>VLOOKUP($A296,таксономия!$B:$N,10,0)</f>
        <v xml:space="preserve"> Tracheophyta</v>
      </c>
      <c r="DO296" s="5" t="str">
        <f>VLOOKUP($A296,таксономия!$B:$N,11,0)</f>
        <v>Spermatophyta</v>
      </c>
      <c r="DP296">
        <f>VLOOKUP(A296,'PF08423'!B:I,8,0)</f>
        <v>138</v>
      </c>
    </row>
    <row r="297" spans="1:120">
      <c r="A297" t="s">
        <v>607</v>
      </c>
      <c r="CV297">
        <v>1</v>
      </c>
      <c r="DI297">
        <v>1</v>
      </c>
      <c r="DJ297" s="5" t="str">
        <f>VLOOKUP($A297,таксономия!$B:$N,2,0)</f>
        <v xml:space="preserve"> Psathyrostachys juncea (Russian wildrye).</v>
      </c>
      <c r="DK297" s="5" t="str">
        <f>VLOOKUP($A297,таксономия!$B:$N,7,0)</f>
        <v xml:space="preserve"> Viridiplantae</v>
      </c>
      <c r="DL297" s="5" t="str">
        <f>VLOOKUP($A297,таксономия!$B:$N,8,0)</f>
        <v xml:space="preserve"> Streptophyta</v>
      </c>
      <c r="DM297" s="5" t="str">
        <f>VLOOKUP($A297,таксономия!$B:$N,9,0)</f>
        <v xml:space="preserve"> Embryophyta</v>
      </c>
      <c r="DN297" s="5" t="str">
        <f>VLOOKUP($A297,таксономия!$B:$N,10,0)</f>
        <v xml:space="preserve"> Tracheophyta</v>
      </c>
      <c r="DO297" s="5" t="str">
        <f>VLOOKUP($A297,таксономия!$B:$N,11,0)</f>
        <v>Spermatophyta</v>
      </c>
      <c r="DP297">
        <f>VLOOKUP(A297,'PF08423'!B:I,8,0)</f>
        <v>138</v>
      </c>
    </row>
    <row r="298" spans="1:120">
      <c r="A298" t="s">
        <v>609</v>
      </c>
      <c r="CV298">
        <v>1</v>
      </c>
      <c r="DF298">
        <v>1</v>
      </c>
      <c r="DI298">
        <v>2</v>
      </c>
      <c r="DJ298" s="5" t="str">
        <f>VLOOKUP($A298,таксономия!$B:$N,2,0)</f>
        <v xml:space="preserve"> Sus scrofa (Pig).</v>
      </c>
      <c r="DK298" s="5" t="str">
        <f>VLOOKUP($A298,таксономия!$B:$N,7,0)</f>
        <v xml:space="preserve"> Metazoa</v>
      </c>
      <c r="DL298" s="5" t="str">
        <f>VLOOKUP($A298,таксономия!$B:$N,8,0)</f>
        <v xml:space="preserve"> Chordata</v>
      </c>
      <c r="DM298" s="5" t="str">
        <f>VLOOKUP($A298,таксономия!$B:$N,9,0)</f>
        <v xml:space="preserve"> Craniata</v>
      </c>
      <c r="DN298" s="5" t="str">
        <f>VLOOKUP($A298,таксономия!$B:$N,10,0)</f>
        <v xml:space="preserve"> Vertebrata</v>
      </c>
      <c r="DO298" s="5" t="str">
        <f>VLOOKUP($A298,таксономия!$B:$N,11,0)</f>
        <v xml:space="preserve"> Euteleostomi</v>
      </c>
      <c r="DP298">
        <f>VLOOKUP(A298,'PF08423'!B:I,8,0)</f>
        <v>256</v>
      </c>
    </row>
    <row r="299" spans="1:120">
      <c r="A299" t="s">
        <v>611</v>
      </c>
      <c r="CV299">
        <v>2</v>
      </c>
      <c r="DF299">
        <v>1</v>
      </c>
      <c r="DI299">
        <v>3</v>
      </c>
      <c r="DJ299" s="5" t="str">
        <f>VLOOKUP($A299,таксономия!$B:$N,2,0)</f>
        <v xml:space="preserve"> Homo sapiens (Human).</v>
      </c>
      <c r="DK299" s="5" t="str">
        <f>VLOOKUP($A299,таксономия!$B:$N,7,0)</f>
        <v xml:space="preserve"> Metazoa</v>
      </c>
      <c r="DL299" s="5" t="str">
        <f>VLOOKUP($A299,таксономия!$B:$N,8,0)</f>
        <v xml:space="preserve"> Chordata</v>
      </c>
      <c r="DM299" s="5" t="str">
        <f>VLOOKUP($A299,таксономия!$B:$N,9,0)</f>
        <v xml:space="preserve"> Craniata</v>
      </c>
      <c r="DN299" s="5" t="str">
        <f>VLOOKUP($A299,таксономия!$B:$N,10,0)</f>
        <v xml:space="preserve"> Vertebrata</v>
      </c>
      <c r="DO299" s="5" t="str">
        <f>VLOOKUP($A299,таксономия!$B:$N,11,0)</f>
        <v xml:space="preserve"> Euteleostomi</v>
      </c>
      <c r="DP299">
        <f>VLOOKUP(A299,'PF08423'!B:I,8,0)</f>
        <v>60</v>
      </c>
    </row>
    <row r="300" spans="1:120">
      <c r="A300" t="s">
        <v>613</v>
      </c>
      <c r="CV300">
        <v>1</v>
      </c>
      <c r="DF300">
        <v>1</v>
      </c>
      <c r="DI300">
        <v>2</v>
      </c>
      <c r="DJ300" s="5" t="str">
        <f>VLOOKUP($A300,таксономия!$B:$N,2,0)</f>
        <v xml:space="preserve"> Homo sapiens (Human).</v>
      </c>
      <c r="DK300" s="5" t="str">
        <f>VLOOKUP($A300,таксономия!$B:$N,7,0)</f>
        <v xml:space="preserve"> Metazoa</v>
      </c>
      <c r="DL300" s="5" t="str">
        <f>VLOOKUP($A300,таксономия!$B:$N,8,0)</f>
        <v xml:space="preserve"> Chordata</v>
      </c>
      <c r="DM300" s="5" t="str">
        <f>VLOOKUP($A300,таксономия!$B:$N,9,0)</f>
        <v xml:space="preserve"> Craniata</v>
      </c>
      <c r="DN300" s="5" t="str">
        <f>VLOOKUP($A300,таксономия!$B:$N,10,0)</f>
        <v xml:space="preserve"> Vertebrata</v>
      </c>
      <c r="DO300" s="5" t="str">
        <f>VLOOKUP($A300,таксономия!$B:$N,11,0)</f>
        <v xml:space="preserve"> Euteleostomi</v>
      </c>
      <c r="DP300">
        <f>VLOOKUP(A300,'PF08423'!B:I,8,0)</f>
        <v>58</v>
      </c>
    </row>
    <row r="301" spans="1:120">
      <c r="A301" t="s">
        <v>4429</v>
      </c>
      <c r="CV301">
        <v>1</v>
      </c>
      <c r="DI301">
        <v>1</v>
      </c>
      <c r="DJ301" s="5" t="str">
        <f>VLOOKUP($A301,таксономия!$B:$N,2,0)</f>
        <v xml:space="preserve"> Halobacterium salinarum (strain ATCC 29341 / DSM 671 / R1).</v>
      </c>
      <c r="DK301" s="5" t="str">
        <f>VLOOKUP($A301,таксономия!$B:$N,7,0)</f>
        <v xml:space="preserve"> Euryarchaeota</v>
      </c>
      <c r="DL301" s="5" t="str">
        <f>VLOOKUP($A301,таксономия!$B:$N,8,0)</f>
        <v xml:space="preserve"> Halobacteria</v>
      </c>
      <c r="DM301" s="5" t="str">
        <f>VLOOKUP($A301,таксономия!$B:$N,9,0)</f>
        <v xml:space="preserve"> Halobacteriales</v>
      </c>
      <c r="DN301" s="5" t="str">
        <f>VLOOKUP($A301,таксономия!$B:$N,10,0)</f>
        <v>Halobacteriaceae</v>
      </c>
      <c r="DO301" s="5" t="str">
        <f>VLOOKUP($A301,таксономия!$B:$N,11,0)</f>
        <v xml:space="preserve"> Halobacterium.</v>
      </c>
      <c r="DP301">
        <f>VLOOKUP(A301,'PF08423'!B:I,8,0)</f>
        <v>232</v>
      </c>
    </row>
    <row r="302" spans="1:120">
      <c r="A302" t="s">
        <v>4339</v>
      </c>
      <c r="CV302">
        <v>2</v>
      </c>
      <c r="DF302">
        <v>1</v>
      </c>
      <c r="DI302">
        <v>3</v>
      </c>
      <c r="DJ302" s="5" t="str">
        <f>VLOOKUP($A302,таксономия!$B:$N,2,0)</f>
        <v xml:space="preserve"> Halobacterium salinarum (strain ATCC 29341 / DSM 671 / R1).</v>
      </c>
      <c r="DK302" s="5" t="str">
        <f>VLOOKUP($A302,таксономия!$B:$N,7,0)</f>
        <v xml:space="preserve"> Euryarchaeota</v>
      </c>
      <c r="DL302" s="5" t="str">
        <f>VLOOKUP($A302,таксономия!$B:$N,8,0)</f>
        <v xml:space="preserve"> Halobacteria</v>
      </c>
      <c r="DM302" s="5" t="str">
        <f>VLOOKUP($A302,таксономия!$B:$N,9,0)</f>
        <v xml:space="preserve"> Halobacteriales</v>
      </c>
      <c r="DN302" s="5" t="str">
        <f>VLOOKUP($A302,таксономия!$B:$N,10,0)</f>
        <v>Halobacteriaceae</v>
      </c>
      <c r="DO302" s="5" t="str">
        <f>VLOOKUP($A302,таксономия!$B:$N,11,0)</f>
        <v xml:space="preserve"> Halobacterium.</v>
      </c>
      <c r="DP302">
        <f>VLOOKUP(A302,'PF08423'!B:I,8,0)</f>
        <v>108</v>
      </c>
    </row>
    <row r="303" spans="1:120">
      <c r="A303" t="s">
        <v>615</v>
      </c>
      <c r="CV303">
        <v>1</v>
      </c>
      <c r="DI303">
        <v>1</v>
      </c>
      <c r="DJ303" s="5" t="str">
        <f>VLOOKUP($A303,таксономия!$B:$N,2,0)</f>
        <v xml:space="preserve"> Culex quinquefasciatus (Southern house mosquito) (Culex pungens).</v>
      </c>
      <c r="DK303" s="5" t="str">
        <f>VLOOKUP($A303,таксономия!$B:$N,7,0)</f>
        <v xml:space="preserve"> Metazoa</v>
      </c>
      <c r="DL303" s="5" t="str">
        <f>VLOOKUP($A303,таксономия!$B:$N,8,0)</f>
        <v xml:space="preserve"> Ecdysozoa</v>
      </c>
      <c r="DM303" s="5" t="str">
        <f>VLOOKUP($A303,таксономия!$B:$N,9,0)</f>
        <v xml:space="preserve"> Arthropoda</v>
      </c>
      <c r="DN303" s="5" t="str">
        <f>VLOOKUP($A303,таксономия!$B:$N,10,0)</f>
        <v xml:space="preserve"> Hexapoda</v>
      </c>
      <c r="DO303" s="5" t="str">
        <f>VLOOKUP($A303,таксономия!$B:$N,11,0)</f>
        <v xml:space="preserve"> Insecta</v>
      </c>
      <c r="DP303">
        <f>VLOOKUP(A303,'PF08423'!B:I,8,0)</f>
        <v>272</v>
      </c>
    </row>
    <row r="304" spans="1:120">
      <c r="A304" t="s">
        <v>617</v>
      </c>
      <c r="CV304">
        <v>1</v>
      </c>
      <c r="DF304">
        <v>1</v>
      </c>
      <c r="DI304">
        <v>2</v>
      </c>
      <c r="DJ304" s="5" t="str">
        <f>VLOOKUP($A304,таксономия!$B:$N,2,0)</f>
        <v xml:space="preserve"> Culex quinquefasciatus (Southern house mosquito) (Culex pungens).</v>
      </c>
      <c r="DK304" s="5" t="str">
        <f>VLOOKUP($A304,таксономия!$B:$N,7,0)</f>
        <v xml:space="preserve"> Metazoa</v>
      </c>
      <c r="DL304" s="5" t="str">
        <f>VLOOKUP($A304,таксономия!$B:$N,8,0)</f>
        <v xml:space="preserve"> Ecdysozoa</v>
      </c>
      <c r="DM304" s="5" t="str">
        <f>VLOOKUP($A304,таксономия!$B:$N,9,0)</f>
        <v xml:space="preserve"> Arthropoda</v>
      </c>
      <c r="DN304" s="5" t="str">
        <f>VLOOKUP($A304,таксономия!$B:$N,10,0)</f>
        <v xml:space="preserve"> Hexapoda</v>
      </c>
      <c r="DO304" s="5" t="str">
        <f>VLOOKUP($A304,таксономия!$B:$N,11,0)</f>
        <v xml:space="preserve"> Insecta</v>
      </c>
      <c r="DP304">
        <f>VLOOKUP(A304,'PF08423'!B:I,8,0)</f>
        <v>256</v>
      </c>
    </row>
    <row r="305" spans="1:120">
      <c r="A305" t="s">
        <v>619</v>
      </c>
      <c r="CV305">
        <v>1</v>
      </c>
      <c r="DI305">
        <v>1</v>
      </c>
      <c r="DJ305" s="5" t="str">
        <f>VLOOKUP($A305,таксономия!$B:$N,2,0)</f>
        <v xml:space="preserve"> Culex quinquefasciatus (Southern house mosquito) (Culex pungens).</v>
      </c>
      <c r="DK305" s="5" t="str">
        <f>VLOOKUP($A305,таксономия!$B:$N,7,0)</f>
        <v xml:space="preserve"> Metazoa</v>
      </c>
      <c r="DL305" s="5" t="str">
        <f>VLOOKUP($A305,таксономия!$B:$N,8,0)</f>
        <v xml:space="preserve"> Ecdysozoa</v>
      </c>
      <c r="DM305" s="5" t="str">
        <f>VLOOKUP($A305,таксономия!$B:$N,9,0)</f>
        <v xml:space="preserve"> Arthropoda</v>
      </c>
      <c r="DN305" s="5" t="str">
        <f>VLOOKUP($A305,таксономия!$B:$N,10,0)</f>
        <v xml:space="preserve"> Hexapoda</v>
      </c>
      <c r="DO305" s="5" t="str">
        <f>VLOOKUP($A305,таксономия!$B:$N,11,0)</f>
        <v xml:space="preserve"> Insecta</v>
      </c>
      <c r="DP305">
        <f>VLOOKUP(A305,'PF08423'!B:I,8,0)</f>
        <v>273</v>
      </c>
    </row>
    <row r="306" spans="1:120">
      <c r="A306" t="s">
        <v>621</v>
      </c>
      <c r="CV306">
        <v>1</v>
      </c>
      <c r="DI306">
        <v>1</v>
      </c>
      <c r="DJ306" s="5" t="str">
        <f>VLOOKUP($A306,таксономия!$B:$N,2,0)</f>
        <v xml:space="preserve"> Culex quinquefasciatus (Southern house mosquito) (Culex pungens).</v>
      </c>
      <c r="DK306" s="5" t="str">
        <f>VLOOKUP($A306,таксономия!$B:$N,7,0)</f>
        <v xml:space="preserve"> Metazoa</v>
      </c>
      <c r="DL306" s="5" t="str">
        <f>VLOOKUP($A306,таксономия!$B:$N,8,0)</f>
        <v xml:space="preserve"> Ecdysozoa</v>
      </c>
      <c r="DM306" s="5" t="str">
        <f>VLOOKUP($A306,таксономия!$B:$N,9,0)</f>
        <v xml:space="preserve"> Arthropoda</v>
      </c>
      <c r="DN306" s="5" t="str">
        <f>VLOOKUP($A306,таксономия!$B:$N,10,0)</f>
        <v xml:space="preserve"> Hexapoda</v>
      </c>
      <c r="DO306" s="5" t="str">
        <f>VLOOKUP($A306,таксономия!$B:$N,11,0)</f>
        <v xml:space="preserve"> Insecta</v>
      </c>
      <c r="DP306">
        <f>VLOOKUP(A306,'PF08423'!B:I,8,0)</f>
        <v>254</v>
      </c>
    </row>
    <row r="307" spans="1:120">
      <c r="A307" t="s">
        <v>623</v>
      </c>
      <c r="CV307">
        <v>1</v>
      </c>
      <c r="DF307">
        <v>1</v>
      </c>
      <c r="DI307">
        <v>2</v>
      </c>
      <c r="DJ307" s="5" t="str">
        <f>VLOOKUP($A307,таксономия!$B:$N,2,0)</f>
        <v xml:space="preserve"> Neosartorya fumigata (strain CEA10 / CBS 144.89 / FGSC A1163) (Aspergillus fumigatus).</v>
      </c>
      <c r="DK307" s="5" t="str">
        <f>VLOOKUP($A307,таксономия!$B:$N,7,0)</f>
        <v xml:space="preserve"> Fungi</v>
      </c>
      <c r="DL307" s="5" t="str">
        <f>VLOOKUP($A307,таксономия!$B:$N,8,0)</f>
        <v xml:space="preserve"> Dikarya</v>
      </c>
      <c r="DM307" s="5" t="str">
        <f>VLOOKUP($A307,таксономия!$B:$N,9,0)</f>
        <v xml:space="preserve"> Ascomycota</v>
      </c>
      <c r="DN307" s="5" t="str">
        <f>VLOOKUP($A307,таксономия!$B:$N,10,0)</f>
        <v xml:space="preserve"> Pezizomycotina</v>
      </c>
      <c r="DO307" s="5" t="str">
        <f>VLOOKUP($A307,таксономия!$B:$N,11,0)</f>
        <v xml:space="preserve"> Eurotiomycetes</v>
      </c>
      <c r="DP307">
        <f>VLOOKUP(A307,'PF08423'!B:I,8,0)</f>
        <v>258</v>
      </c>
    </row>
    <row r="308" spans="1:120">
      <c r="A308" t="s">
        <v>625</v>
      </c>
      <c r="AW308">
        <v>1</v>
      </c>
      <c r="CV308">
        <v>1</v>
      </c>
      <c r="DI308">
        <v>2</v>
      </c>
      <c r="DJ308" s="5" t="str">
        <f>VLOOKUP($A308,таксономия!$B:$N,2,0)</f>
        <v xml:space="preserve"> Neosartorya fumigata (strain CEA10 / CBS 144.89 / FGSC A1163) (Aspergillus fumigatus).</v>
      </c>
      <c r="DK308" s="5" t="str">
        <f>VLOOKUP($A308,таксономия!$B:$N,7,0)</f>
        <v xml:space="preserve"> Fungi</v>
      </c>
      <c r="DL308" s="5" t="str">
        <f>VLOOKUP($A308,таксономия!$B:$N,8,0)</f>
        <v xml:space="preserve"> Dikarya</v>
      </c>
      <c r="DM308" s="5" t="str">
        <f>VLOOKUP($A308,таксономия!$B:$N,9,0)</f>
        <v xml:space="preserve"> Ascomycota</v>
      </c>
      <c r="DN308" s="5" t="str">
        <f>VLOOKUP($A308,таксономия!$B:$N,10,0)</f>
        <v xml:space="preserve"> Pezizomycotina</v>
      </c>
      <c r="DO308" s="5" t="str">
        <f>VLOOKUP($A308,таксономия!$B:$N,11,0)</f>
        <v xml:space="preserve"> Eurotiomycetes</v>
      </c>
      <c r="DP308">
        <f>VLOOKUP(A308,'PF08423'!B:I,8,0)</f>
        <v>219</v>
      </c>
    </row>
    <row r="309" spans="1:120">
      <c r="A309" t="s">
        <v>627</v>
      </c>
      <c r="I309">
        <v>1</v>
      </c>
      <c r="CV309">
        <v>1</v>
      </c>
      <c r="DI309">
        <v>2</v>
      </c>
      <c r="DJ309" s="5" t="str">
        <f>VLOOKUP($A309,таксономия!$B:$N,2,0)</f>
        <v xml:space="preserve"> Neosartorya fumigata (strain CEA10 / CBS 144.89 / FGSC A1163) (Aspergillus fumigatus).</v>
      </c>
      <c r="DK309" s="5" t="str">
        <f>VLOOKUP($A309,таксономия!$B:$N,7,0)</f>
        <v xml:space="preserve"> Fungi</v>
      </c>
      <c r="DL309" s="5" t="str">
        <f>VLOOKUP($A309,таксономия!$B:$N,8,0)</f>
        <v xml:space="preserve"> Dikarya</v>
      </c>
      <c r="DM309" s="5" t="str">
        <f>VLOOKUP($A309,таксономия!$B:$N,9,0)</f>
        <v xml:space="preserve"> Ascomycota</v>
      </c>
      <c r="DN309" s="5" t="str">
        <f>VLOOKUP($A309,таксономия!$B:$N,10,0)</f>
        <v xml:space="preserve"> Pezizomycotina</v>
      </c>
      <c r="DO309" s="5" t="str">
        <f>VLOOKUP($A309,таксономия!$B:$N,11,0)</f>
        <v xml:space="preserve"> Eurotiomycetes</v>
      </c>
      <c r="DP309">
        <f>VLOOKUP(A309,'PF08423'!B:I,8,0)</f>
        <v>257</v>
      </c>
    </row>
    <row r="310" spans="1:120">
      <c r="A310" t="s">
        <v>629</v>
      </c>
      <c r="H310">
        <v>1</v>
      </c>
      <c r="CR310">
        <v>1</v>
      </c>
      <c r="CV310">
        <v>1</v>
      </c>
      <c r="DI310">
        <v>3</v>
      </c>
      <c r="DJ310" s="5" t="str">
        <f>VLOOKUP($A310,таксономия!$B:$N,2,0)</f>
        <v xml:space="preserve"> Mus musculus (Mouse).</v>
      </c>
      <c r="DK310" s="5" t="str">
        <f>VLOOKUP($A310,таксономия!$B:$N,7,0)</f>
        <v xml:space="preserve"> Metazoa</v>
      </c>
      <c r="DL310" s="5" t="str">
        <f>VLOOKUP($A310,таксономия!$B:$N,8,0)</f>
        <v xml:space="preserve"> Chordata</v>
      </c>
      <c r="DM310" s="5" t="str">
        <f>VLOOKUP($A310,таксономия!$B:$N,9,0)</f>
        <v xml:space="preserve"> Craniata</v>
      </c>
      <c r="DN310" s="5" t="str">
        <f>VLOOKUP($A310,таксономия!$B:$N,10,0)</f>
        <v xml:space="preserve"> Vertebrata</v>
      </c>
      <c r="DO310" s="5" t="str">
        <f>VLOOKUP($A310,таксономия!$B:$N,11,0)</f>
        <v xml:space="preserve"> Euteleostomi</v>
      </c>
      <c r="DP310">
        <f>VLOOKUP(A310,'PF08423'!B:I,8,0)</f>
        <v>160</v>
      </c>
    </row>
    <row r="311" spans="1:120">
      <c r="A311" t="s">
        <v>634</v>
      </c>
      <c r="CV311">
        <v>1</v>
      </c>
      <c r="DF311">
        <v>1</v>
      </c>
      <c r="DI311">
        <v>2</v>
      </c>
      <c r="DJ311" s="5" t="str">
        <f>VLOOKUP($A311,таксономия!$B:$N,2,0)</f>
        <v xml:space="preserve"> Korarchaeum cryptofilum (strain OPF8).</v>
      </c>
      <c r="DK311" s="5" t="str">
        <f>VLOOKUP($A311,таксономия!$B:$N,7,0)</f>
        <v xml:space="preserve"> Korarchaeota</v>
      </c>
      <c r="DL311" s="5" t="str">
        <f>VLOOKUP($A311,таксономия!$B:$N,8,0)</f>
        <v xml:space="preserve"> Candidatus Korarchaeum.</v>
      </c>
      <c r="DM311" s="5">
        <f>VLOOKUP($A311,таксономия!$B:$N,9,0)</f>
        <v>0</v>
      </c>
      <c r="DN311" s="5">
        <f>VLOOKUP($A311,таксономия!$B:$N,10,0)</f>
        <v>0</v>
      </c>
      <c r="DO311" s="5">
        <f>VLOOKUP($A311,таксономия!$B:$N,11,0)</f>
        <v>0</v>
      </c>
      <c r="DP311">
        <f>VLOOKUP(A311,'PF08423'!B:I,8,0)</f>
        <v>252</v>
      </c>
    </row>
    <row r="312" spans="1:120">
      <c r="A312" t="s">
        <v>636</v>
      </c>
      <c r="CV312">
        <v>1</v>
      </c>
      <c r="DI312">
        <v>1</v>
      </c>
      <c r="DJ312" s="5" t="str">
        <f>VLOOKUP($A312,таксономия!$B:$N,2,0)</f>
        <v xml:space="preserve"> Korarchaeum cryptofilum (strain OPF8).</v>
      </c>
      <c r="DK312" s="5" t="str">
        <f>VLOOKUP($A312,таксономия!$B:$N,7,0)</f>
        <v xml:space="preserve"> Korarchaeota</v>
      </c>
      <c r="DL312" s="5" t="str">
        <f>VLOOKUP($A312,таксономия!$B:$N,8,0)</f>
        <v xml:space="preserve"> Candidatus Korarchaeum.</v>
      </c>
      <c r="DM312" s="5">
        <f>VLOOKUP($A312,таксономия!$B:$N,9,0)</f>
        <v>0</v>
      </c>
      <c r="DN312" s="5">
        <f>VLOOKUP($A312,таксономия!$B:$N,10,0)</f>
        <v>0</v>
      </c>
      <c r="DO312" s="5">
        <f>VLOOKUP($A312,таксономия!$B:$N,11,0)</f>
        <v>0</v>
      </c>
      <c r="DP312">
        <f>VLOOKUP(A312,'PF08423'!B:I,8,0)</f>
        <v>236</v>
      </c>
    </row>
    <row r="313" spans="1:120">
      <c r="A313" t="s">
        <v>638</v>
      </c>
      <c r="CV313">
        <v>1</v>
      </c>
      <c r="DI313">
        <v>1</v>
      </c>
      <c r="DJ313" s="5" t="str">
        <f>VLOOKUP($A313,таксономия!$B:$N,2,0)</f>
        <v xml:space="preserve"> Pinus sylvestris (Scots pine).</v>
      </c>
      <c r="DK313" s="5" t="str">
        <f>VLOOKUP($A313,таксономия!$B:$N,7,0)</f>
        <v xml:space="preserve"> Viridiplantae</v>
      </c>
      <c r="DL313" s="5" t="str">
        <f>VLOOKUP($A313,таксономия!$B:$N,8,0)</f>
        <v xml:space="preserve"> Streptophyta</v>
      </c>
      <c r="DM313" s="5" t="str">
        <f>VLOOKUP($A313,таксономия!$B:$N,9,0)</f>
        <v xml:space="preserve"> Embryophyta</v>
      </c>
      <c r="DN313" s="5" t="str">
        <f>VLOOKUP($A313,таксономия!$B:$N,10,0)</f>
        <v xml:space="preserve"> Tracheophyta</v>
      </c>
      <c r="DO313" s="5" t="str">
        <f>VLOOKUP($A313,таксономия!$B:$N,11,0)</f>
        <v>Spermatophyta</v>
      </c>
      <c r="DP313">
        <f>VLOOKUP(A313,'PF08423'!B:I,8,0)</f>
        <v>176</v>
      </c>
    </row>
    <row r="314" spans="1:120">
      <c r="A314" t="s">
        <v>640</v>
      </c>
      <c r="CV314">
        <v>1</v>
      </c>
      <c r="DI314">
        <v>1</v>
      </c>
      <c r="DJ314" s="5" t="str">
        <f>VLOOKUP($A314,таксономия!$B:$N,2,0)</f>
        <v xml:space="preserve"> Pyrobaculum neutrophilum (strain DSM 2338 / JCM 9278 / V24Sta) (Thermoproteus neutrophilus).</v>
      </c>
      <c r="DK314" s="5" t="str">
        <f>VLOOKUP($A314,таксономия!$B:$N,7,0)</f>
        <v xml:space="preserve"> Crenarchaeota</v>
      </c>
      <c r="DL314" s="5" t="str">
        <f>VLOOKUP($A314,таксономия!$B:$N,8,0)</f>
        <v xml:space="preserve"> Thermoprotei</v>
      </c>
      <c r="DM314" s="5" t="str">
        <f>VLOOKUP($A314,таксономия!$B:$N,9,0)</f>
        <v xml:space="preserve"> Thermoproteales</v>
      </c>
      <c r="DN314" s="5" t="str">
        <f>VLOOKUP($A314,таксономия!$B:$N,10,0)</f>
        <v>Thermoproteaceae</v>
      </c>
      <c r="DO314" s="5" t="str">
        <f>VLOOKUP($A314,таксономия!$B:$N,11,0)</f>
        <v xml:space="preserve"> Pyrobaculum.</v>
      </c>
      <c r="DP314">
        <f>VLOOKUP(A314,'PF08423'!B:I,8,0)</f>
        <v>251</v>
      </c>
    </row>
    <row r="315" spans="1:120">
      <c r="A315" t="s">
        <v>4423</v>
      </c>
      <c r="CV315">
        <v>1</v>
      </c>
      <c r="DF315">
        <v>1</v>
      </c>
      <c r="DI315">
        <v>2</v>
      </c>
      <c r="DJ315" s="5" t="str">
        <f>VLOOKUP($A315,таксономия!$B:$N,2,0)</f>
        <v xml:space="preserve"> Pyrobaculum neutrophilum (strain DSM 2338 / JCM 9278 / V24Sta) (Thermoproteus neutrophilus).</v>
      </c>
      <c r="DK315" s="5" t="str">
        <f>VLOOKUP($A315,таксономия!$B:$N,7,0)</f>
        <v xml:space="preserve"> Crenarchaeota</v>
      </c>
      <c r="DL315" s="5" t="str">
        <f>VLOOKUP($A315,таксономия!$B:$N,8,0)</f>
        <v xml:space="preserve"> Thermoprotei</v>
      </c>
      <c r="DM315" s="5" t="str">
        <f>VLOOKUP($A315,таксономия!$B:$N,9,0)</f>
        <v xml:space="preserve"> Thermoproteales</v>
      </c>
      <c r="DN315" s="5" t="str">
        <f>VLOOKUP($A315,таксономия!$B:$N,10,0)</f>
        <v>Thermoproteaceae</v>
      </c>
      <c r="DO315" s="5" t="str">
        <f>VLOOKUP($A315,таксономия!$B:$N,11,0)</f>
        <v xml:space="preserve"> Pyrobaculum.</v>
      </c>
      <c r="DP315">
        <f>VLOOKUP(A315,'PF08423'!B:I,8,0)</f>
        <v>251</v>
      </c>
    </row>
    <row r="316" spans="1:120">
      <c r="A316" t="s">
        <v>642</v>
      </c>
      <c r="CV316">
        <v>1</v>
      </c>
      <c r="DF316">
        <v>1</v>
      </c>
      <c r="DI316">
        <v>2</v>
      </c>
      <c r="DJ316" s="5" t="str">
        <f>VLOOKUP($A316,таксономия!$B:$N,2,0)</f>
        <v xml:space="preserve"> Podospora anserina (strain S / ATCC MYA-4624 / DSM 980 / FGSC 10383) (Pleurage anserina).</v>
      </c>
      <c r="DK316" s="5" t="str">
        <f>VLOOKUP($A316,таксономия!$B:$N,7,0)</f>
        <v xml:space="preserve"> Fungi</v>
      </c>
      <c r="DL316" s="5" t="str">
        <f>VLOOKUP($A316,таксономия!$B:$N,8,0)</f>
        <v xml:space="preserve"> Dikarya</v>
      </c>
      <c r="DM316" s="5" t="str">
        <f>VLOOKUP($A316,таксономия!$B:$N,9,0)</f>
        <v xml:space="preserve"> Ascomycota</v>
      </c>
      <c r="DN316" s="5" t="str">
        <f>VLOOKUP($A316,таксономия!$B:$N,10,0)</f>
        <v xml:space="preserve"> Pezizomycotina</v>
      </c>
      <c r="DO316" s="5" t="str">
        <f>VLOOKUP($A316,таксономия!$B:$N,11,0)</f>
        <v>Sordariomycetes</v>
      </c>
      <c r="DP316">
        <f>VLOOKUP(A316,'PF08423'!B:I,8,0)</f>
        <v>258</v>
      </c>
    </row>
    <row r="317" spans="1:120">
      <c r="A317" t="s">
        <v>644</v>
      </c>
      <c r="CV317">
        <v>1</v>
      </c>
      <c r="DI317">
        <v>1</v>
      </c>
      <c r="DJ317" s="5" t="str">
        <f>VLOOKUP($A317,таксономия!$B:$N,2,0)</f>
        <v xml:space="preserve"> Podospora anserina (strain S / ATCC MYA-4624 / DSM 980 / FGSC 10383) (Pleurage anserina).</v>
      </c>
      <c r="DK317" s="5" t="str">
        <f>VLOOKUP($A317,таксономия!$B:$N,7,0)</f>
        <v xml:space="preserve"> Fungi</v>
      </c>
      <c r="DL317" s="5" t="str">
        <f>VLOOKUP($A317,таксономия!$B:$N,8,0)</f>
        <v xml:space="preserve"> Dikarya</v>
      </c>
      <c r="DM317" s="5" t="str">
        <f>VLOOKUP($A317,таксономия!$B:$N,9,0)</f>
        <v xml:space="preserve"> Ascomycota</v>
      </c>
      <c r="DN317" s="5" t="str">
        <f>VLOOKUP($A317,таксономия!$B:$N,10,0)</f>
        <v xml:space="preserve"> Pezizomycotina</v>
      </c>
      <c r="DO317" s="5" t="str">
        <f>VLOOKUP($A317,таксономия!$B:$N,11,0)</f>
        <v>Sordariomycetes</v>
      </c>
      <c r="DP317">
        <f>VLOOKUP(A317,'PF08423'!B:I,8,0)</f>
        <v>222</v>
      </c>
    </row>
    <row r="318" spans="1:120">
      <c r="A318" t="s">
        <v>646</v>
      </c>
      <c r="T318">
        <v>1</v>
      </c>
      <c r="CV318">
        <v>1</v>
      </c>
      <c r="DI318">
        <v>2</v>
      </c>
      <c r="DJ318" s="5" t="str">
        <f>VLOOKUP($A318,таксономия!$B:$N,2,0)</f>
        <v xml:space="preserve"> Podospora anserina (strain S / ATCC MYA-4624 / DSM 980 / FGSC 10383) (Pleurage anserina).</v>
      </c>
      <c r="DK318" s="5" t="str">
        <f>VLOOKUP($A318,таксономия!$B:$N,7,0)</f>
        <v xml:space="preserve"> Fungi</v>
      </c>
      <c r="DL318" s="5" t="str">
        <f>VLOOKUP($A318,таксономия!$B:$N,8,0)</f>
        <v xml:space="preserve"> Dikarya</v>
      </c>
      <c r="DM318" s="5" t="str">
        <f>VLOOKUP($A318,таксономия!$B:$N,9,0)</f>
        <v xml:space="preserve"> Ascomycota</v>
      </c>
      <c r="DN318" s="5" t="str">
        <f>VLOOKUP($A318,таксономия!$B:$N,10,0)</f>
        <v xml:space="preserve"> Pezizomycotina</v>
      </c>
      <c r="DO318" s="5" t="str">
        <f>VLOOKUP($A318,таксономия!$B:$N,11,0)</f>
        <v>Sordariomycetes</v>
      </c>
      <c r="DP318">
        <f>VLOOKUP(A318,'PF08423'!B:I,8,0)</f>
        <v>215</v>
      </c>
    </row>
    <row r="319" spans="1:120">
      <c r="A319" t="s">
        <v>649</v>
      </c>
      <c r="AP319">
        <v>1</v>
      </c>
      <c r="CV319">
        <v>1</v>
      </c>
      <c r="DI319">
        <v>2</v>
      </c>
      <c r="DJ319" s="5" t="str">
        <f>VLOOKUP($A319,таксономия!$B:$N,2,0)</f>
        <v xml:space="preserve"> Coprinopsis cinerea (Inky cap fungus) (Hormographiella aspergillata).</v>
      </c>
      <c r="DK319" s="5" t="str">
        <f>VLOOKUP($A319,таксономия!$B:$N,7,0)</f>
        <v xml:space="preserve"> Fungi</v>
      </c>
      <c r="DL319" s="5" t="str">
        <f>VLOOKUP($A319,таксономия!$B:$N,8,0)</f>
        <v xml:space="preserve"> Dikarya</v>
      </c>
      <c r="DM319" s="5" t="str">
        <f>VLOOKUP($A319,таксономия!$B:$N,9,0)</f>
        <v xml:space="preserve"> Basidiomycota</v>
      </c>
      <c r="DN319" s="5" t="str">
        <f>VLOOKUP($A319,таксономия!$B:$N,10,0)</f>
        <v xml:space="preserve"> Agaricomycotina</v>
      </c>
      <c r="DO319" s="5" t="str">
        <f>VLOOKUP($A319,таксономия!$B:$N,11,0)</f>
        <v>Agaricomycetes</v>
      </c>
      <c r="DP319">
        <f>VLOOKUP(A319,'PF08423'!B:I,8,0)</f>
        <v>193</v>
      </c>
    </row>
    <row r="320" spans="1:120">
      <c r="A320" t="s">
        <v>651</v>
      </c>
      <c r="CV320">
        <v>1</v>
      </c>
      <c r="DI320">
        <v>1</v>
      </c>
      <c r="DJ320" s="5" t="str">
        <f>VLOOKUP($A320,таксономия!$B:$N,2,0)</f>
        <v xml:space="preserve"> Rattus norvegicus (Rat).</v>
      </c>
      <c r="DK320" s="5" t="str">
        <f>VLOOKUP($A320,таксономия!$B:$N,7,0)</f>
        <v xml:space="preserve"> Metazoa</v>
      </c>
      <c r="DL320" s="5" t="str">
        <f>VLOOKUP($A320,таксономия!$B:$N,8,0)</f>
        <v xml:space="preserve"> Chordata</v>
      </c>
      <c r="DM320" s="5" t="str">
        <f>VLOOKUP($A320,таксономия!$B:$N,9,0)</f>
        <v xml:space="preserve"> Craniata</v>
      </c>
      <c r="DN320" s="5" t="str">
        <f>VLOOKUP($A320,таксономия!$B:$N,10,0)</f>
        <v xml:space="preserve"> Vertebrata</v>
      </c>
      <c r="DO320" s="5" t="str">
        <f>VLOOKUP($A320,таксономия!$B:$N,11,0)</f>
        <v xml:space="preserve"> Euteleostomi</v>
      </c>
      <c r="DP320">
        <f>VLOOKUP(A320,'PF08423'!B:I,8,0)</f>
        <v>269</v>
      </c>
    </row>
    <row r="321" spans="1:120">
      <c r="A321" t="s">
        <v>653</v>
      </c>
      <c r="CV321">
        <v>1</v>
      </c>
      <c r="DI321">
        <v>1</v>
      </c>
      <c r="DJ321" s="5" t="str">
        <f>VLOOKUP($A321,таксономия!$B:$N,2,0)</f>
        <v xml:space="preserve"> Pyrenophora tritici-repentis (strain Pt-1C-BFP) (Wheat tan spot fungus) (Drechslera tritici-repentis).</v>
      </c>
      <c r="DK321" s="5" t="str">
        <f>VLOOKUP($A321,таксономия!$B:$N,7,0)</f>
        <v xml:space="preserve"> Fungi</v>
      </c>
      <c r="DL321" s="5" t="str">
        <f>VLOOKUP($A321,таксономия!$B:$N,8,0)</f>
        <v xml:space="preserve"> Dikarya</v>
      </c>
      <c r="DM321" s="5" t="str">
        <f>VLOOKUP($A321,таксономия!$B:$N,9,0)</f>
        <v xml:space="preserve"> Ascomycota</v>
      </c>
      <c r="DN321" s="5" t="str">
        <f>VLOOKUP($A321,таксономия!$B:$N,10,0)</f>
        <v xml:space="preserve"> Pezizomycotina</v>
      </c>
      <c r="DO321" s="5" t="str">
        <f>VLOOKUP($A321,таксономия!$B:$N,11,0)</f>
        <v>Dothideomycetes</v>
      </c>
      <c r="DP321">
        <f>VLOOKUP(A321,'PF08423'!B:I,8,0)</f>
        <v>97</v>
      </c>
    </row>
    <row r="322" spans="1:120">
      <c r="A322" t="s">
        <v>655</v>
      </c>
      <c r="CV322">
        <v>1</v>
      </c>
      <c r="DI322">
        <v>1</v>
      </c>
      <c r="DJ322" s="5" t="str">
        <f>VLOOKUP($A322,таксономия!$B:$N,2,0)</f>
        <v xml:space="preserve"> Pyrenophora tritici-repentis (strain Pt-1C-BFP) (Wheat tan spot fungus) (Drechslera tritici-repentis).</v>
      </c>
      <c r="DK322" s="5" t="str">
        <f>VLOOKUP($A322,таксономия!$B:$N,7,0)</f>
        <v xml:space="preserve"> Fungi</v>
      </c>
      <c r="DL322" s="5" t="str">
        <f>VLOOKUP($A322,таксономия!$B:$N,8,0)</f>
        <v xml:space="preserve"> Dikarya</v>
      </c>
      <c r="DM322" s="5" t="str">
        <f>VLOOKUP($A322,таксономия!$B:$N,9,0)</f>
        <v xml:space="preserve"> Ascomycota</v>
      </c>
      <c r="DN322" s="5" t="str">
        <f>VLOOKUP($A322,таксономия!$B:$N,10,0)</f>
        <v xml:space="preserve"> Pezizomycotina</v>
      </c>
      <c r="DO322" s="5" t="str">
        <f>VLOOKUP($A322,таксономия!$B:$N,11,0)</f>
        <v>Dothideomycetes</v>
      </c>
      <c r="DP322">
        <f>VLOOKUP(A322,'PF08423'!B:I,8,0)</f>
        <v>217</v>
      </c>
    </row>
    <row r="323" spans="1:120">
      <c r="A323" t="s">
        <v>657</v>
      </c>
      <c r="CV323">
        <v>1</v>
      </c>
      <c r="DF323">
        <v>1</v>
      </c>
      <c r="DI323">
        <v>2</v>
      </c>
      <c r="DJ323" s="5" t="str">
        <f>VLOOKUP($A323,таксономия!$B:$N,2,0)</f>
        <v xml:space="preserve"> Pyrenophora tritici-repentis (strain Pt-1C-BFP) (Wheat tan spot fungus) (Drechslera tritici-repentis).</v>
      </c>
      <c r="DK323" s="5" t="str">
        <f>VLOOKUP($A323,таксономия!$B:$N,7,0)</f>
        <v xml:space="preserve"> Fungi</v>
      </c>
      <c r="DL323" s="5" t="str">
        <f>VLOOKUP($A323,таксономия!$B:$N,8,0)</f>
        <v xml:space="preserve"> Dikarya</v>
      </c>
      <c r="DM323" s="5" t="str">
        <f>VLOOKUP($A323,таксономия!$B:$N,9,0)</f>
        <v xml:space="preserve"> Ascomycota</v>
      </c>
      <c r="DN323" s="5" t="str">
        <f>VLOOKUP($A323,таксономия!$B:$N,10,0)</f>
        <v xml:space="preserve"> Pezizomycotina</v>
      </c>
      <c r="DO323" s="5" t="str">
        <f>VLOOKUP($A323,таксономия!$B:$N,11,0)</f>
        <v>Dothideomycetes</v>
      </c>
      <c r="DP323">
        <f>VLOOKUP(A323,'PF08423'!B:I,8,0)</f>
        <v>255</v>
      </c>
    </row>
    <row r="324" spans="1:120">
      <c r="A324" t="s">
        <v>659</v>
      </c>
      <c r="CV324">
        <v>1</v>
      </c>
      <c r="DF324">
        <v>1</v>
      </c>
      <c r="DI324">
        <v>2</v>
      </c>
      <c r="DJ324" s="5" t="str">
        <f>VLOOKUP($A324,таксономия!$B:$N,2,0)</f>
        <v xml:space="preserve"> Pyrenophora tritici-repentis (strain Pt-1C-BFP) (Wheat tan spot fungus) (Drechslera tritici-repentis).</v>
      </c>
      <c r="DK324" s="5" t="str">
        <f>VLOOKUP($A324,таксономия!$B:$N,7,0)</f>
        <v xml:space="preserve"> Fungi</v>
      </c>
      <c r="DL324" s="5" t="str">
        <f>VLOOKUP($A324,таксономия!$B:$N,8,0)</f>
        <v xml:space="preserve"> Dikarya</v>
      </c>
      <c r="DM324" s="5" t="str">
        <f>VLOOKUP($A324,таксономия!$B:$N,9,0)</f>
        <v xml:space="preserve"> Ascomycota</v>
      </c>
      <c r="DN324" s="5" t="str">
        <f>VLOOKUP($A324,таксономия!$B:$N,10,0)</f>
        <v xml:space="preserve"> Pezizomycotina</v>
      </c>
      <c r="DO324" s="5" t="str">
        <f>VLOOKUP($A324,таксономия!$B:$N,11,0)</f>
        <v>Dothideomycetes</v>
      </c>
      <c r="DP324">
        <f>VLOOKUP(A324,'PF08423'!B:I,8,0)</f>
        <v>258</v>
      </c>
    </row>
    <row r="325" spans="1:120">
      <c r="A325" t="s">
        <v>661</v>
      </c>
      <c r="CV325">
        <v>1</v>
      </c>
      <c r="DI325">
        <v>1</v>
      </c>
      <c r="DJ325" s="5" t="str">
        <f>VLOOKUP($A325,таксономия!$B:$N,2,0)</f>
        <v xml:space="preserve"> Hordelymus europaeus.</v>
      </c>
      <c r="DK325" s="5" t="str">
        <f>VLOOKUP($A325,таксономия!$B:$N,7,0)</f>
        <v xml:space="preserve"> Viridiplantae</v>
      </c>
      <c r="DL325" s="5" t="str">
        <f>VLOOKUP($A325,таксономия!$B:$N,8,0)</f>
        <v xml:space="preserve"> Streptophyta</v>
      </c>
      <c r="DM325" s="5" t="str">
        <f>VLOOKUP($A325,таксономия!$B:$N,9,0)</f>
        <v xml:space="preserve"> Embryophyta</v>
      </c>
      <c r="DN325" s="5" t="str">
        <f>VLOOKUP($A325,таксономия!$B:$N,10,0)</f>
        <v xml:space="preserve"> Tracheophyta</v>
      </c>
      <c r="DO325" s="5" t="str">
        <f>VLOOKUP($A325,таксономия!$B:$N,11,0)</f>
        <v>Spermatophyta</v>
      </c>
      <c r="DP325">
        <f>VLOOKUP(A325,'PF08423'!B:I,8,0)</f>
        <v>138</v>
      </c>
    </row>
    <row r="326" spans="1:120">
      <c r="A326" t="s">
        <v>663</v>
      </c>
      <c r="CV326">
        <v>1</v>
      </c>
      <c r="DI326">
        <v>1</v>
      </c>
      <c r="DJ326" s="5" t="str">
        <f>VLOOKUP($A326,таксономия!$B:$N,2,0)</f>
        <v xml:space="preserve"> Hordelymus europaeus.</v>
      </c>
      <c r="DK326" s="5" t="str">
        <f>VLOOKUP($A326,таксономия!$B:$N,7,0)</f>
        <v xml:space="preserve"> Viridiplantae</v>
      </c>
      <c r="DL326" s="5" t="str">
        <f>VLOOKUP($A326,таксономия!$B:$N,8,0)</f>
        <v xml:space="preserve"> Streptophyta</v>
      </c>
      <c r="DM326" s="5" t="str">
        <f>VLOOKUP($A326,таксономия!$B:$N,9,0)</f>
        <v xml:space="preserve"> Embryophyta</v>
      </c>
      <c r="DN326" s="5" t="str">
        <f>VLOOKUP($A326,таксономия!$B:$N,10,0)</f>
        <v xml:space="preserve"> Tracheophyta</v>
      </c>
      <c r="DO326" s="5" t="str">
        <f>VLOOKUP($A326,таксономия!$B:$N,11,0)</f>
        <v>Spermatophyta</v>
      </c>
      <c r="DP326">
        <f>VLOOKUP(A326,'PF08423'!B:I,8,0)</f>
        <v>136</v>
      </c>
    </row>
    <row r="327" spans="1:120">
      <c r="A327" t="s">
        <v>665</v>
      </c>
      <c r="CV327">
        <v>1</v>
      </c>
      <c r="DI327">
        <v>1</v>
      </c>
      <c r="DJ327" s="5" t="str">
        <f>VLOOKUP($A327,таксономия!$B:$N,2,0)</f>
        <v xml:space="preserve"> Hordelymus europaeus.</v>
      </c>
      <c r="DK327" s="5" t="str">
        <f>VLOOKUP($A327,таксономия!$B:$N,7,0)</f>
        <v xml:space="preserve"> Viridiplantae</v>
      </c>
      <c r="DL327" s="5" t="str">
        <f>VLOOKUP($A327,таксономия!$B:$N,8,0)</f>
        <v xml:space="preserve"> Streptophyta</v>
      </c>
      <c r="DM327" s="5" t="str">
        <f>VLOOKUP($A327,таксономия!$B:$N,9,0)</f>
        <v xml:space="preserve"> Embryophyta</v>
      </c>
      <c r="DN327" s="5" t="str">
        <f>VLOOKUP($A327,таксономия!$B:$N,10,0)</f>
        <v xml:space="preserve"> Tracheophyta</v>
      </c>
      <c r="DO327" s="5" t="str">
        <f>VLOOKUP($A327,таксономия!$B:$N,11,0)</f>
        <v>Spermatophyta</v>
      </c>
      <c r="DP327">
        <f>VLOOKUP(A327,'PF08423'!B:I,8,0)</f>
        <v>138</v>
      </c>
    </row>
    <row r="328" spans="1:120">
      <c r="A328" t="s">
        <v>667</v>
      </c>
      <c r="CV328">
        <v>1</v>
      </c>
      <c r="DI328">
        <v>1</v>
      </c>
      <c r="DJ328" s="5" t="str">
        <f>VLOOKUP($A328,таксономия!$B:$N,2,0)</f>
        <v xml:space="preserve"> Hordelymus europaeus.</v>
      </c>
      <c r="DK328" s="5" t="str">
        <f>VLOOKUP($A328,таксономия!$B:$N,7,0)</f>
        <v xml:space="preserve"> Viridiplantae</v>
      </c>
      <c r="DL328" s="5" t="str">
        <f>VLOOKUP($A328,таксономия!$B:$N,8,0)</f>
        <v xml:space="preserve"> Streptophyta</v>
      </c>
      <c r="DM328" s="5" t="str">
        <f>VLOOKUP($A328,таксономия!$B:$N,9,0)</f>
        <v xml:space="preserve"> Embryophyta</v>
      </c>
      <c r="DN328" s="5" t="str">
        <f>VLOOKUP($A328,таксономия!$B:$N,10,0)</f>
        <v xml:space="preserve"> Tracheophyta</v>
      </c>
      <c r="DO328" s="5" t="str">
        <f>VLOOKUP($A328,таксономия!$B:$N,11,0)</f>
        <v>Spermatophyta</v>
      </c>
      <c r="DP328">
        <f>VLOOKUP(A328,'PF08423'!B:I,8,0)</f>
        <v>138</v>
      </c>
    </row>
    <row r="329" spans="1:120">
      <c r="A329" t="s">
        <v>669</v>
      </c>
      <c r="CV329">
        <v>1</v>
      </c>
      <c r="DI329">
        <v>1</v>
      </c>
      <c r="DJ329" s="5" t="str">
        <f>VLOOKUP($A329,таксономия!$B:$N,2,0)</f>
        <v xml:space="preserve"> Danio rerio (Zebrafish) (Brachydanio rerio).</v>
      </c>
      <c r="DK329" s="5" t="str">
        <f>VLOOKUP($A329,таксономия!$B:$N,7,0)</f>
        <v xml:space="preserve"> Metazoa</v>
      </c>
      <c r="DL329" s="5" t="str">
        <f>VLOOKUP($A329,таксономия!$B:$N,8,0)</f>
        <v xml:space="preserve"> Chordata</v>
      </c>
      <c r="DM329" s="5" t="str">
        <f>VLOOKUP($A329,таксономия!$B:$N,9,0)</f>
        <v xml:space="preserve"> Craniata</v>
      </c>
      <c r="DN329" s="5" t="str">
        <f>VLOOKUP($A329,таксономия!$B:$N,10,0)</f>
        <v xml:space="preserve"> Vertebrata</v>
      </c>
      <c r="DO329" s="5" t="str">
        <f>VLOOKUP($A329,таксономия!$B:$N,11,0)</f>
        <v xml:space="preserve"> Euteleostomi</v>
      </c>
      <c r="DP329">
        <f>VLOOKUP(A329,'PF08423'!B:I,8,0)</f>
        <v>258</v>
      </c>
    </row>
    <row r="330" spans="1:120">
      <c r="A330" t="s">
        <v>671</v>
      </c>
      <c r="CV330">
        <v>1</v>
      </c>
      <c r="DF330">
        <v>1</v>
      </c>
      <c r="DI330">
        <v>2</v>
      </c>
      <c r="DJ330" s="5" t="str">
        <f>VLOOKUP($A330,таксономия!$B:$N,2,0)</f>
        <v xml:space="preserve"> Plasmodium knowlesi (strain H).</v>
      </c>
      <c r="DK330" s="5" t="str">
        <f>VLOOKUP($A330,таксономия!$B:$N,7,0)</f>
        <v xml:space="preserve"> Alveolata</v>
      </c>
      <c r="DL330" s="5" t="str">
        <f>VLOOKUP($A330,таксономия!$B:$N,8,0)</f>
        <v xml:space="preserve"> Apicomplexa</v>
      </c>
      <c r="DM330" s="5" t="str">
        <f>VLOOKUP($A330,таксономия!$B:$N,9,0)</f>
        <v xml:space="preserve"> Aconoidasida</v>
      </c>
      <c r="DN330" s="5" t="str">
        <f>VLOOKUP($A330,таксономия!$B:$N,10,0)</f>
        <v xml:space="preserve"> Haemosporida</v>
      </c>
      <c r="DO330" s="5" t="str">
        <f>VLOOKUP($A330,таксономия!$B:$N,11,0)</f>
        <v>Plasmodium</v>
      </c>
      <c r="DP330">
        <f>VLOOKUP(A330,'PF08423'!B:I,8,0)</f>
        <v>256</v>
      </c>
    </row>
    <row r="331" spans="1:120">
      <c r="A331" t="s">
        <v>673</v>
      </c>
      <c r="CV331">
        <v>1</v>
      </c>
      <c r="DI331">
        <v>1</v>
      </c>
      <c r="DJ331" s="5" t="str">
        <f>VLOOKUP($A331,таксономия!$B:$N,2,0)</f>
        <v xml:space="preserve"> Plasmodium knowlesi (strain H).</v>
      </c>
      <c r="DK331" s="5" t="str">
        <f>VLOOKUP($A331,таксономия!$B:$N,7,0)</f>
        <v xml:space="preserve"> Alveolata</v>
      </c>
      <c r="DL331" s="5" t="str">
        <f>VLOOKUP($A331,таксономия!$B:$N,8,0)</f>
        <v xml:space="preserve"> Apicomplexa</v>
      </c>
      <c r="DM331" s="5" t="str">
        <f>VLOOKUP($A331,таксономия!$B:$N,9,0)</f>
        <v xml:space="preserve"> Aconoidasida</v>
      </c>
      <c r="DN331" s="5" t="str">
        <f>VLOOKUP($A331,таксономия!$B:$N,10,0)</f>
        <v xml:space="preserve"> Haemosporida</v>
      </c>
      <c r="DO331" s="5" t="str">
        <f>VLOOKUP($A331,таксономия!$B:$N,11,0)</f>
        <v>Plasmodium</v>
      </c>
      <c r="DP331">
        <f>VLOOKUP(A331,'PF08423'!B:I,8,0)</f>
        <v>256</v>
      </c>
    </row>
    <row r="332" spans="1:120">
      <c r="A332" t="s">
        <v>675</v>
      </c>
      <c r="AG332">
        <v>1</v>
      </c>
      <c r="CV332">
        <v>1</v>
      </c>
      <c r="DI332">
        <v>2</v>
      </c>
      <c r="DJ332" s="5" t="str">
        <f>VLOOKUP($A332,таксономия!$B:$N,2,0)</f>
        <v xml:space="preserve"> Saccharomyces cerevisiae (strain RM11-1a) (Baker's yeast).</v>
      </c>
      <c r="DK332" s="5" t="str">
        <f>VLOOKUP($A332,таксономия!$B:$N,7,0)</f>
        <v xml:space="preserve"> Fungi</v>
      </c>
      <c r="DL332" s="5" t="str">
        <f>VLOOKUP($A332,таксономия!$B:$N,8,0)</f>
        <v xml:space="preserve"> Dikarya</v>
      </c>
      <c r="DM332" s="5" t="str">
        <f>VLOOKUP($A332,таксономия!$B:$N,9,0)</f>
        <v xml:space="preserve"> Ascomycota</v>
      </c>
      <c r="DN332" s="5" t="str">
        <f>VLOOKUP($A332,таксономия!$B:$N,10,0)</f>
        <v xml:space="preserve"> Saccharomycotina</v>
      </c>
      <c r="DO332" s="5" t="str">
        <f>VLOOKUP($A332,таксономия!$B:$N,11,0)</f>
        <v>Saccharomycetes</v>
      </c>
      <c r="DP332">
        <f>VLOOKUP(A332,'PF08423'!B:I,8,0)</f>
        <v>201</v>
      </c>
    </row>
    <row r="333" spans="1:120">
      <c r="A333" t="s">
        <v>677</v>
      </c>
      <c r="CV333">
        <v>1</v>
      </c>
      <c r="DF333">
        <v>1</v>
      </c>
      <c r="DI333">
        <v>2</v>
      </c>
      <c r="DJ333" s="5" t="str">
        <f>VLOOKUP($A333,таксономия!$B:$N,2,0)</f>
        <v xml:space="preserve"> Saccharomyces cerevisiae (strain RM11-1a) (Baker's yeast).</v>
      </c>
      <c r="DK333" s="5" t="str">
        <f>VLOOKUP($A333,таксономия!$B:$N,7,0)</f>
        <v xml:space="preserve"> Fungi</v>
      </c>
      <c r="DL333" s="5" t="str">
        <f>VLOOKUP($A333,таксономия!$B:$N,8,0)</f>
        <v xml:space="preserve"> Dikarya</v>
      </c>
      <c r="DM333" s="5" t="str">
        <f>VLOOKUP($A333,таксономия!$B:$N,9,0)</f>
        <v xml:space="preserve"> Ascomycota</v>
      </c>
      <c r="DN333" s="5" t="str">
        <f>VLOOKUP($A333,таксономия!$B:$N,10,0)</f>
        <v xml:space="preserve"> Saccharomycotina</v>
      </c>
      <c r="DO333" s="5" t="str">
        <f>VLOOKUP($A333,таксономия!$B:$N,11,0)</f>
        <v>Saccharomycetes</v>
      </c>
      <c r="DP333">
        <f>VLOOKUP(A333,'PF08423'!B:I,8,0)</f>
        <v>256</v>
      </c>
    </row>
    <row r="334" spans="1:120">
      <c r="A334" t="s">
        <v>679</v>
      </c>
      <c r="I334">
        <v>1</v>
      </c>
      <c r="CV334">
        <v>1</v>
      </c>
      <c r="DI334">
        <v>2</v>
      </c>
      <c r="DJ334" s="5" t="str">
        <f>VLOOKUP($A334,таксономия!$B:$N,2,0)</f>
        <v xml:space="preserve"> Saccharomyces cerevisiae (strain RM11-1a) (Baker's yeast).</v>
      </c>
      <c r="DK334" s="5" t="str">
        <f>VLOOKUP($A334,таксономия!$B:$N,7,0)</f>
        <v xml:space="preserve"> Fungi</v>
      </c>
      <c r="DL334" s="5" t="str">
        <f>VLOOKUP($A334,таксономия!$B:$N,8,0)</f>
        <v xml:space="preserve"> Dikarya</v>
      </c>
      <c r="DM334" s="5" t="str">
        <f>VLOOKUP($A334,таксономия!$B:$N,9,0)</f>
        <v xml:space="preserve"> Ascomycota</v>
      </c>
      <c r="DN334" s="5" t="str">
        <f>VLOOKUP($A334,таксономия!$B:$N,10,0)</f>
        <v xml:space="preserve"> Saccharomycotina</v>
      </c>
      <c r="DO334" s="5" t="str">
        <f>VLOOKUP($A334,таксономия!$B:$N,11,0)</f>
        <v>Saccharomycetes</v>
      </c>
      <c r="DP334">
        <f>VLOOKUP(A334,'PF08423'!B:I,8,0)</f>
        <v>257</v>
      </c>
    </row>
    <row r="335" spans="1:120">
      <c r="A335" t="s">
        <v>681</v>
      </c>
      <c r="CV335">
        <v>1</v>
      </c>
      <c r="DI335">
        <v>1</v>
      </c>
      <c r="DJ335" s="5" t="str">
        <f>VLOOKUP($A335,таксономия!$B:$N,2,0)</f>
        <v xml:space="preserve"> Drosophila ananassae (Fruit fly).</v>
      </c>
      <c r="DK335" s="5" t="str">
        <f>VLOOKUP($A335,таксономия!$B:$N,7,0)</f>
        <v xml:space="preserve"> Metazoa</v>
      </c>
      <c r="DL335" s="5" t="str">
        <f>VLOOKUP($A335,таксономия!$B:$N,8,0)</f>
        <v xml:space="preserve"> Ecdysozoa</v>
      </c>
      <c r="DM335" s="5" t="str">
        <f>VLOOKUP($A335,таксономия!$B:$N,9,0)</f>
        <v xml:space="preserve"> Arthropoda</v>
      </c>
      <c r="DN335" s="5" t="str">
        <f>VLOOKUP($A335,таксономия!$B:$N,10,0)</f>
        <v xml:space="preserve"> Hexapoda</v>
      </c>
      <c r="DO335" s="5" t="str">
        <f>VLOOKUP($A335,таксономия!$B:$N,11,0)</f>
        <v xml:space="preserve"> Insecta</v>
      </c>
      <c r="DP335">
        <f>VLOOKUP(A335,'PF08423'!B:I,8,0)</f>
        <v>257</v>
      </c>
    </row>
    <row r="336" spans="1:120">
      <c r="A336" t="s">
        <v>683</v>
      </c>
      <c r="CV336">
        <v>1</v>
      </c>
      <c r="DI336">
        <v>1</v>
      </c>
      <c r="DJ336" s="5" t="str">
        <f>VLOOKUP($A336,таксономия!$B:$N,2,0)</f>
        <v xml:space="preserve"> Drosophila ananassae (Fruit fly).</v>
      </c>
      <c r="DK336" s="5" t="str">
        <f>VLOOKUP($A336,таксономия!$B:$N,7,0)</f>
        <v xml:space="preserve"> Metazoa</v>
      </c>
      <c r="DL336" s="5" t="str">
        <f>VLOOKUP($A336,таксономия!$B:$N,8,0)</f>
        <v xml:space="preserve"> Ecdysozoa</v>
      </c>
      <c r="DM336" s="5" t="str">
        <f>VLOOKUP($A336,таксономия!$B:$N,9,0)</f>
        <v xml:space="preserve"> Arthropoda</v>
      </c>
      <c r="DN336" s="5" t="str">
        <f>VLOOKUP($A336,таксономия!$B:$N,10,0)</f>
        <v xml:space="preserve"> Hexapoda</v>
      </c>
      <c r="DO336" s="5" t="str">
        <f>VLOOKUP($A336,таксономия!$B:$N,11,0)</f>
        <v xml:space="preserve"> Insecta</v>
      </c>
      <c r="DP336">
        <f>VLOOKUP(A336,'PF08423'!B:I,8,0)</f>
        <v>257</v>
      </c>
    </row>
    <row r="337" spans="1:120">
      <c r="A337" t="s">
        <v>685</v>
      </c>
      <c r="CV337">
        <v>1</v>
      </c>
      <c r="DI337">
        <v>1</v>
      </c>
      <c r="DJ337" s="5" t="str">
        <f>VLOOKUP($A337,таксономия!$B:$N,2,0)</f>
        <v xml:space="preserve"> Drosophila ananassae (Fruit fly).</v>
      </c>
      <c r="DK337" s="5" t="str">
        <f>VLOOKUP($A337,таксономия!$B:$N,7,0)</f>
        <v xml:space="preserve"> Metazoa</v>
      </c>
      <c r="DL337" s="5" t="str">
        <f>VLOOKUP($A337,таксономия!$B:$N,8,0)</f>
        <v xml:space="preserve"> Ecdysozoa</v>
      </c>
      <c r="DM337" s="5" t="str">
        <f>VLOOKUP($A337,таксономия!$B:$N,9,0)</f>
        <v xml:space="preserve"> Arthropoda</v>
      </c>
      <c r="DN337" s="5" t="str">
        <f>VLOOKUP($A337,таксономия!$B:$N,10,0)</f>
        <v xml:space="preserve"> Hexapoda</v>
      </c>
      <c r="DO337" s="5" t="str">
        <f>VLOOKUP($A337,таксономия!$B:$N,11,0)</f>
        <v xml:space="preserve"> Insecta</v>
      </c>
      <c r="DP337">
        <f>VLOOKUP(A337,'PF08423'!B:I,8,0)</f>
        <v>198</v>
      </c>
    </row>
    <row r="338" spans="1:120">
      <c r="A338" t="s">
        <v>687</v>
      </c>
      <c r="CV338">
        <v>1</v>
      </c>
      <c r="DI338">
        <v>1</v>
      </c>
      <c r="DJ338" s="5" t="str">
        <f>VLOOKUP($A338,таксономия!$B:$N,2,0)</f>
        <v xml:space="preserve"> Drosophila ananassae (Fruit fly).</v>
      </c>
      <c r="DK338" s="5" t="str">
        <f>VLOOKUP($A338,таксономия!$B:$N,7,0)</f>
        <v xml:space="preserve"> Metazoa</v>
      </c>
      <c r="DL338" s="5" t="str">
        <f>VLOOKUP($A338,таксономия!$B:$N,8,0)</f>
        <v xml:space="preserve"> Ecdysozoa</v>
      </c>
      <c r="DM338" s="5" t="str">
        <f>VLOOKUP($A338,таксономия!$B:$N,9,0)</f>
        <v xml:space="preserve"> Arthropoda</v>
      </c>
      <c r="DN338" s="5" t="str">
        <f>VLOOKUP($A338,таксономия!$B:$N,10,0)</f>
        <v xml:space="preserve"> Hexapoda</v>
      </c>
      <c r="DO338" s="5" t="str">
        <f>VLOOKUP($A338,таксономия!$B:$N,11,0)</f>
        <v xml:space="preserve"> Insecta</v>
      </c>
      <c r="DP338">
        <f>VLOOKUP(A338,'PF08423'!B:I,8,0)</f>
        <v>211</v>
      </c>
    </row>
    <row r="339" spans="1:120">
      <c r="A339" t="s">
        <v>689</v>
      </c>
      <c r="CV339">
        <v>1</v>
      </c>
      <c r="DI339">
        <v>1</v>
      </c>
      <c r="DJ339" s="5" t="str">
        <f>VLOOKUP($A339,таксономия!$B:$N,2,0)</f>
        <v xml:space="preserve"> Drosophila erecta (Fruit fly).</v>
      </c>
      <c r="DK339" s="5" t="str">
        <f>VLOOKUP($A339,таксономия!$B:$N,7,0)</f>
        <v xml:space="preserve"> Metazoa</v>
      </c>
      <c r="DL339" s="5" t="str">
        <f>VLOOKUP($A339,таксономия!$B:$N,8,0)</f>
        <v xml:space="preserve"> Ecdysozoa</v>
      </c>
      <c r="DM339" s="5" t="str">
        <f>VLOOKUP($A339,таксономия!$B:$N,9,0)</f>
        <v xml:space="preserve"> Arthropoda</v>
      </c>
      <c r="DN339" s="5" t="str">
        <f>VLOOKUP($A339,таксономия!$B:$N,10,0)</f>
        <v xml:space="preserve"> Hexapoda</v>
      </c>
      <c r="DO339" s="5" t="str">
        <f>VLOOKUP($A339,таксономия!$B:$N,11,0)</f>
        <v xml:space="preserve"> Insecta</v>
      </c>
      <c r="DP339">
        <f>VLOOKUP(A339,'PF08423'!B:I,8,0)</f>
        <v>186</v>
      </c>
    </row>
    <row r="340" spans="1:120">
      <c r="A340" t="s">
        <v>691</v>
      </c>
      <c r="CV340">
        <v>1</v>
      </c>
      <c r="DI340">
        <v>1</v>
      </c>
      <c r="DJ340" s="5" t="str">
        <f>VLOOKUP($A340,таксономия!$B:$N,2,0)</f>
        <v xml:space="preserve"> Drosophila erecta (Fruit fly).</v>
      </c>
      <c r="DK340" s="5" t="str">
        <f>VLOOKUP($A340,таксономия!$B:$N,7,0)</f>
        <v xml:space="preserve"> Metazoa</v>
      </c>
      <c r="DL340" s="5" t="str">
        <f>VLOOKUP($A340,таксономия!$B:$N,8,0)</f>
        <v xml:space="preserve"> Ecdysozoa</v>
      </c>
      <c r="DM340" s="5" t="str">
        <f>VLOOKUP($A340,таксономия!$B:$N,9,0)</f>
        <v xml:space="preserve"> Arthropoda</v>
      </c>
      <c r="DN340" s="5" t="str">
        <f>VLOOKUP($A340,таксономия!$B:$N,10,0)</f>
        <v xml:space="preserve"> Hexapoda</v>
      </c>
      <c r="DO340" s="5" t="str">
        <f>VLOOKUP($A340,таксономия!$B:$N,11,0)</f>
        <v xml:space="preserve"> Insecta</v>
      </c>
      <c r="DP340">
        <f>VLOOKUP(A340,'PF08423'!B:I,8,0)</f>
        <v>248</v>
      </c>
    </row>
    <row r="341" spans="1:120">
      <c r="A341" t="s">
        <v>693</v>
      </c>
      <c r="CV341">
        <v>1</v>
      </c>
      <c r="DF341">
        <v>1</v>
      </c>
      <c r="DI341">
        <v>2</v>
      </c>
      <c r="DJ341" s="5" t="str">
        <f>VLOOKUP($A341,таксономия!$B:$N,2,0)</f>
        <v xml:space="preserve"> Drosophila erecta (Fruit fly).</v>
      </c>
      <c r="DK341" s="5" t="str">
        <f>VLOOKUP($A341,таксономия!$B:$N,7,0)</f>
        <v xml:space="preserve"> Metazoa</v>
      </c>
      <c r="DL341" s="5" t="str">
        <f>VLOOKUP($A341,таксономия!$B:$N,8,0)</f>
        <v xml:space="preserve"> Ecdysozoa</v>
      </c>
      <c r="DM341" s="5" t="str">
        <f>VLOOKUP($A341,таксономия!$B:$N,9,0)</f>
        <v xml:space="preserve"> Arthropoda</v>
      </c>
      <c r="DN341" s="5" t="str">
        <f>VLOOKUP($A341,таксономия!$B:$N,10,0)</f>
        <v xml:space="preserve"> Hexapoda</v>
      </c>
      <c r="DO341" s="5" t="str">
        <f>VLOOKUP($A341,таксономия!$B:$N,11,0)</f>
        <v xml:space="preserve"> Insecta</v>
      </c>
      <c r="DP341">
        <f>VLOOKUP(A341,'PF08423'!B:I,8,0)</f>
        <v>255</v>
      </c>
    </row>
    <row r="342" spans="1:120">
      <c r="A342" t="s">
        <v>695</v>
      </c>
      <c r="CV342">
        <v>1</v>
      </c>
      <c r="DI342">
        <v>1</v>
      </c>
      <c r="DJ342" s="5" t="str">
        <f>VLOOKUP($A342,таксономия!$B:$N,2,0)</f>
        <v xml:space="preserve"> Drosophila erecta (Fruit fly).</v>
      </c>
      <c r="DK342" s="5" t="str">
        <f>VLOOKUP($A342,таксономия!$B:$N,7,0)</f>
        <v xml:space="preserve"> Metazoa</v>
      </c>
      <c r="DL342" s="5" t="str">
        <f>VLOOKUP($A342,таксономия!$B:$N,8,0)</f>
        <v xml:space="preserve"> Ecdysozoa</v>
      </c>
      <c r="DM342" s="5" t="str">
        <f>VLOOKUP($A342,таксономия!$B:$N,9,0)</f>
        <v xml:space="preserve"> Arthropoda</v>
      </c>
      <c r="DN342" s="5" t="str">
        <f>VLOOKUP($A342,таксономия!$B:$N,10,0)</f>
        <v xml:space="preserve"> Hexapoda</v>
      </c>
      <c r="DO342" s="5" t="str">
        <f>VLOOKUP($A342,таксономия!$B:$N,11,0)</f>
        <v xml:space="preserve"> Insecta</v>
      </c>
      <c r="DP342">
        <f>VLOOKUP(A342,'PF08423'!B:I,8,0)</f>
        <v>174</v>
      </c>
    </row>
    <row r="343" spans="1:120">
      <c r="A343" t="s">
        <v>697</v>
      </c>
      <c r="BY343">
        <v>1</v>
      </c>
      <c r="CV343">
        <v>1</v>
      </c>
      <c r="DI343">
        <v>2</v>
      </c>
      <c r="DJ343" s="5" t="str">
        <f>VLOOKUP($A343,таксономия!$B:$N,2,0)</f>
        <v xml:space="preserve"> Trichoplax adhaerens (Trichoplax reptans).</v>
      </c>
      <c r="DK343" s="5" t="str">
        <f>VLOOKUP($A343,таксономия!$B:$N,7,0)</f>
        <v xml:space="preserve"> Metazoa</v>
      </c>
      <c r="DL343" s="5" t="str">
        <f>VLOOKUP($A343,таксономия!$B:$N,8,0)</f>
        <v xml:space="preserve"> Placozoa</v>
      </c>
      <c r="DM343" s="5" t="str">
        <f>VLOOKUP($A343,таксономия!$B:$N,9,0)</f>
        <v xml:space="preserve"> Trichoplax.</v>
      </c>
      <c r="DN343" s="5">
        <f>VLOOKUP($A343,таксономия!$B:$N,10,0)</f>
        <v>0</v>
      </c>
      <c r="DO343" s="5">
        <f>VLOOKUP($A343,таксономия!$B:$N,11,0)</f>
        <v>0</v>
      </c>
      <c r="DP343">
        <f>VLOOKUP(A343,'PF08423'!B:I,8,0)</f>
        <v>119</v>
      </c>
    </row>
    <row r="344" spans="1:120">
      <c r="A344" t="s">
        <v>700</v>
      </c>
      <c r="CV344">
        <v>1</v>
      </c>
      <c r="DF344">
        <v>1</v>
      </c>
      <c r="DI344">
        <v>2</v>
      </c>
      <c r="DJ344" s="5" t="str">
        <f>VLOOKUP($A344,таксономия!$B:$N,2,0)</f>
        <v xml:space="preserve"> uncultured marine crenarchaeote HF4000_ANIW133O4.</v>
      </c>
      <c r="DK344" s="5" t="str">
        <f>VLOOKUP($A344,таксономия!$B:$N,7,0)</f>
        <v xml:space="preserve"> Thaumarchaeota</v>
      </c>
      <c r="DL344" s="5" t="str">
        <f>VLOOKUP($A344,таксономия!$B:$N,8,0)</f>
        <v xml:space="preserve"> Nitrosopumilales</v>
      </c>
      <c r="DM344" s="5" t="str">
        <f>VLOOKUP($A344,таксономия!$B:$N,9,0)</f>
        <v xml:space="preserve"> environmental samples.</v>
      </c>
      <c r="DN344" s="5">
        <f>VLOOKUP($A344,таксономия!$B:$N,10,0)</f>
        <v>0</v>
      </c>
      <c r="DO344" s="5">
        <f>VLOOKUP($A344,таксономия!$B:$N,11,0)</f>
        <v>0</v>
      </c>
      <c r="DP344">
        <f>VLOOKUP(A344,'PF08423'!B:I,8,0)</f>
        <v>252</v>
      </c>
    </row>
    <row r="345" spans="1:120">
      <c r="A345" t="s">
        <v>702</v>
      </c>
      <c r="CV345">
        <v>2</v>
      </c>
      <c r="DI345">
        <v>2</v>
      </c>
      <c r="DJ345" s="5" t="e">
        <f>VLOOKUP($A345,таксономия!$B:$N,2,0)</f>
        <v>#N/A</v>
      </c>
      <c r="DK345" s="5" t="e">
        <f>VLOOKUP($A345,таксономия!$B:$N,7,0)</f>
        <v>#N/A</v>
      </c>
      <c r="DL345" s="5" t="e">
        <f>VLOOKUP($A345,таксономия!$B:$N,8,0)</f>
        <v>#N/A</v>
      </c>
      <c r="DM345" s="5" t="e">
        <f>VLOOKUP($A345,таксономия!$B:$N,9,0)</f>
        <v>#N/A</v>
      </c>
      <c r="DN345" s="5" t="e">
        <f>VLOOKUP($A345,таксономия!$B:$N,10,0)</f>
        <v>#N/A</v>
      </c>
      <c r="DO345" s="5" t="e">
        <f>VLOOKUP($A345,таксономия!$B:$N,11,0)</f>
        <v>#N/A</v>
      </c>
      <c r="DP345">
        <f>VLOOKUP(A345,'PF08423'!B:I,8,0)</f>
        <v>61</v>
      </c>
    </row>
    <row r="346" spans="1:120">
      <c r="A346" t="s">
        <v>704</v>
      </c>
      <c r="CV346">
        <v>1</v>
      </c>
      <c r="DI346">
        <v>1</v>
      </c>
      <c r="DJ346" s="5" t="str">
        <f>VLOOKUP($A346,таксономия!$B:$N,2,0)</f>
        <v xml:space="preserve"> Homo sapiens (Human).</v>
      </c>
      <c r="DK346" s="5" t="str">
        <f>VLOOKUP($A346,таксономия!$B:$N,7,0)</f>
        <v xml:space="preserve"> Metazoa</v>
      </c>
      <c r="DL346" s="5" t="str">
        <f>VLOOKUP($A346,таксономия!$B:$N,8,0)</f>
        <v xml:space="preserve"> Chordata</v>
      </c>
      <c r="DM346" s="5" t="str">
        <f>VLOOKUP($A346,таксономия!$B:$N,9,0)</f>
        <v xml:space="preserve"> Craniata</v>
      </c>
      <c r="DN346" s="5" t="str">
        <f>VLOOKUP($A346,таксономия!$B:$N,10,0)</f>
        <v xml:space="preserve"> Vertebrata</v>
      </c>
      <c r="DO346" s="5" t="str">
        <f>VLOOKUP($A346,таксономия!$B:$N,11,0)</f>
        <v xml:space="preserve"> Euteleostomi</v>
      </c>
      <c r="DP346">
        <f>VLOOKUP(A346,'PF08423'!B:I,8,0)</f>
        <v>131</v>
      </c>
    </row>
    <row r="347" spans="1:120">
      <c r="A347" t="s">
        <v>706</v>
      </c>
      <c r="CV347">
        <v>1</v>
      </c>
      <c r="DI347">
        <v>1</v>
      </c>
      <c r="DJ347" s="5" t="str">
        <f>VLOOKUP($A347,таксономия!$B:$N,2,0)</f>
        <v xml:space="preserve"> Homo sapiens (Human).</v>
      </c>
      <c r="DK347" s="5" t="str">
        <f>VLOOKUP($A347,таксономия!$B:$N,7,0)</f>
        <v xml:space="preserve"> Metazoa</v>
      </c>
      <c r="DL347" s="5" t="str">
        <f>VLOOKUP($A347,таксономия!$B:$N,8,0)</f>
        <v xml:space="preserve"> Chordata</v>
      </c>
      <c r="DM347" s="5" t="str">
        <f>VLOOKUP($A347,таксономия!$B:$N,9,0)</f>
        <v xml:space="preserve"> Craniata</v>
      </c>
      <c r="DN347" s="5" t="str">
        <f>VLOOKUP($A347,таксономия!$B:$N,10,0)</f>
        <v xml:space="preserve"> Vertebrata</v>
      </c>
      <c r="DO347" s="5" t="str">
        <f>VLOOKUP($A347,таксономия!$B:$N,11,0)</f>
        <v xml:space="preserve"> Euteleostomi</v>
      </c>
      <c r="DP347">
        <f>VLOOKUP(A347,'PF08423'!B:I,8,0)</f>
        <v>110</v>
      </c>
    </row>
    <row r="348" spans="1:120">
      <c r="A348" t="s">
        <v>708</v>
      </c>
      <c r="CV348">
        <v>1</v>
      </c>
      <c r="DI348">
        <v>1</v>
      </c>
      <c r="DJ348" s="5" t="str">
        <f>VLOOKUP($A348,таксономия!$B:$N,2,0)</f>
        <v xml:space="preserve"> Homo sapiens (Human).</v>
      </c>
      <c r="DK348" s="5" t="str">
        <f>VLOOKUP($A348,таксономия!$B:$N,7,0)</f>
        <v xml:space="preserve"> Metazoa</v>
      </c>
      <c r="DL348" s="5" t="str">
        <f>VLOOKUP($A348,таксономия!$B:$N,8,0)</f>
        <v xml:space="preserve"> Chordata</v>
      </c>
      <c r="DM348" s="5" t="str">
        <f>VLOOKUP($A348,таксономия!$B:$N,9,0)</f>
        <v xml:space="preserve"> Craniata</v>
      </c>
      <c r="DN348" s="5" t="str">
        <f>VLOOKUP($A348,таксономия!$B:$N,10,0)</f>
        <v xml:space="preserve"> Vertebrata</v>
      </c>
      <c r="DO348" s="5" t="str">
        <f>VLOOKUP($A348,таксономия!$B:$N,11,0)</f>
        <v xml:space="preserve"> Euteleostomi</v>
      </c>
      <c r="DP348">
        <f>VLOOKUP(A348,'PF08423'!B:I,8,0)</f>
        <v>265</v>
      </c>
    </row>
    <row r="349" spans="1:120">
      <c r="A349" t="s">
        <v>710</v>
      </c>
      <c r="CV349">
        <v>1</v>
      </c>
      <c r="DF349">
        <v>1</v>
      </c>
      <c r="DI349">
        <v>2</v>
      </c>
      <c r="DJ349" s="5" t="str">
        <f>VLOOKUP($A349,таксономия!$B:$N,2,0)</f>
        <v xml:space="preserve"> Zea mays (Maize).</v>
      </c>
      <c r="DK349" s="5" t="str">
        <f>VLOOKUP($A349,таксономия!$B:$N,7,0)</f>
        <v xml:space="preserve"> Viridiplantae</v>
      </c>
      <c r="DL349" s="5" t="str">
        <f>VLOOKUP($A349,таксономия!$B:$N,8,0)</f>
        <v xml:space="preserve"> Streptophyta</v>
      </c>
      <c r="DM349" s="5" t="str">
        <f>VLOOKUP($A349,таксономия!$B:$N,9,0)</f>
        <v xml:space="preserve"> Embryophyta</v>
      </c>
      <c r="DN349" s="5" t="str">
        <f>VLOOKUP($A349,таксономия!$B:$N,10,0)</f>
        <v xml:space="preserve"> Tracheophyta</v>
      </c>
      <c r="DO349" s="5" t="str">
        <f>VLOOKUP($A349,таксономия!$B:$N,11,0)</f>
        <v>Spermatophyta</v>
      </c>
      <c r="DP349">
        <f>VLOOKUP(A349,'PF08423'!B:I,8,0)</f>
        <v>256</v>
      </c>
    </row>
    <row r="350" spans="1:120">
      <c r="A350" t="s">
        <v>712</v>
      </c>
      <c r="CV350">
        <v>1</v>
      </c>
      <c r="DI350">
        <v>1</v>
      </c>
      <c r="DJ350" s="5" t="str">
        <f>VLOOKUP($A350,таксономия!$B:$N,2,0)</f>
        <v xml:space="preserve"> Zea mays (Maize).</v>
      </c>
      <c r="DK350" s="5" t="str">
        <f>VLOOKUP($A350,таксономия!$B:$N,7,0)</f>
        <v xml:space="preserve"> Viridiplantae</v>
      </c>
      <c r="DL350" s="5" t="str">
        <f>VLOOKUP($A350,таксономия!$B:$N,8,0)</f>
        <v xml:space="preserve"> Streptophyta</v>
      </c>
      <c r="DM350" s="5" t="str">
        <f>VLOOKUP($A350,таксономия!$B:$N,9,0)</f>
        <v xml:space="preserve"> Embryophyta</v>
      </c>
      <c r="DN350" s="5" t="str">
        <f>VLOOKUP($A350,таксономия!$B:$N,10,0)</f>
        <v xml:space="preserve"> Tracheophyta</v>
      </c>
      <c r="DO350" s="5" t="str">
        <f>VLOOKUP($A350,таксономия!$B:$N,11,0)</f>
        <v>Spermatophyta</v>
      </c>
      <c r="DP350">
        <f>VLOOKUP(A350,'PF08423'!B:I,8,0)</f>
        <v>276</v>
      </c>
    </row>
    <row r="351" spans="1:120">
      <c r="A351" t="s">
        <v>714</v>
      </c>
      <c r="CV351">
        <v>1</v>
      </c>
      <c r="DF351">
        <v>1</v>
      </c>
      <c r="DI351">
        <v>2</v>
      </c>
      <c r="DJ351" s="5" t="str">
        <f>VLOOKUP($A351,таксономия!$B:$N,2,0)</f>
        <v xml:space="preserve"> Zea mays (Maize).</v>
      </c>
      <c r="DK351" s="5" t="str">
        <f>VLOOKUP($A351,таксономия!$B:$N,7,0)</f>
        <v xml:space="preserve"> Viridiplantae</v>
      </c>
      <c r="DL351" s="5" t="str">
        <f>VLOOKUP($A351,таксономия!$B:$N,8,0)</f>
        <v xml:space="preserve"> Streptophyta</v>
      </c>
      <c r="DM351" s="5" t="str">
        <f>VLOOKUP($A351,таксономия!$B:$N,9,0)</f>
        <v xml:space="preserve"> Embryophyta</v>
      </c>
      <c r="DN351" s="5" t="str">
        <f>VLOOKUP($A351,таксономия!$B:$N,10,0)</f>
        <v xml:space="preserve"> Tracheophyta</v>
      </c>
      <c r="DO351" s="5" t="str">
        <f>VLOOKUP($A351,таксономия!$B:$N,11,0)</f>
        <v>Spermatophyta</v>
      </c>
      <c r="DP351">
        <f>VLOOKUP(A351,'PF08423'!B:I,8,0)</f>
        <v>255</v>
      </c>
    </row>
    <row r="352" spans="1:120">
      <c r="A352" t="s">
        <v>716</v>
      </c>
      <c r="CV352">
        <v>1</v>
      </c>
      <c r="DI352">
        <v>1</v>
      </c>
      <c r="DJ352" s="5" t="str">
        <f>VLOOKUP($A352,таксономия!$B:$N,2,0)</f>
        <v xml:space="preserve"> Drosophila persimilis (Fruit fly).</v>
      </c>
      <c r="DK352" s="5" t="str">
        <f>VLOOKUP($A352,таксономия!$B:$N,7,0)</f>
        <v xml:space="preserve"> Metazoa</v>
      </c>
      <c r="DL352" s="5" t="str">
        <f>VLOOKUP($A352,таксономия!$B:$N,8,0)</f>
        <v xml:space="preserve"> Ecdysozoa</v>
      </c>
      <c r="DM352" s="5" t="str">
        <f>VLOOKUP($A352,таксономия!$B:$N,9,0)</f>
        <v xml:space="preserve"> Arthropoda</v>
      </c>
      <c r="DN352" s="5" t="str">
        <f>VLOOKUP($A352,таксономия!$B:$N,10,0)</f>
        <v xml:space="preserve"> Hexapoda</v>
      </c>
      <c r="DO352" s="5" t="str">
        <f>VLOOKUP($A352,таксономия!$B:$N,11,0)</f>
        <v xml:space="preserve"> Insecta</v>
      </c>
      <c r="DP352">
        <f>VLOOKUP(A352,'PF08423'!B:I,8,0)</f>
        <v>174</v>
      </c>
    </row>
    <row r="353" spans="1:120">
      <c r="A353" t="s">
        <v>718</v>
      </c>
      <c r="CV353">
        <v>1</v>
      </c>
      <c r="DI353">
        <v>1</v>
      </c>
      <c r="DJ353" s="5" t="str">
        <f>VLOOKUP($A353,таксономия!$B:$N,2,0)</f>
        <v xml:space="preserve"> Drosophila persimilis (Fruit fly).</v>
      </c>
      <c r="DK353" s="5" t="str">
        <f>VLOOKUP($A353,таксономия!$B:$N,7,0)</f>
        <v xml:space="preserve"> Metazoa</v>
      </c>
      <c r="DL353" s="5" t="str">
        <f>VLOOKUP($A353,таксономия!$B:$N,8,0)</f>
        <v xml:space="preserve"> Ecdysozoa</v>
      </c>
      <c r="DM353" s="5" t="str">
        <f>VLOOKUP($A353,таксономия!$B:$N,9,0)</f>
        <v xml:space="preserve"> Arthropoda</v>
      </c>
      <c r="DN353" s="5" t="str">
        <f>VLOOKUP($A353,таксономия!$B:$N,10,0)</f>
        <v xml:space="preserve"> Hexapoda</v>
      </c>
      <c r="DO353" s="5" t="str">
        <f>VLOOKUP($A353,таксономия!$B:$N,11,0)</f>
        <v xml:space="preserve"> Insecta</v>
      </c>
      <c r="DP353">
        <f>VLOOKUP(A353,'PF08423'!B:I,8,0)</f>
        <v>256</v>
      </c>
    </row>
    <row r="354" spans="1:120">
      <c r="A354" t="s">
        <v>720</v>
      </c>
      <c r="CV354">
        <v>1</v>
      </c>
      <c r="DI354">
        <v>1</v>
      </c>
      <c r="DJ354" s="5" t="str">
        <f>VLOOKUP($A354,таксономия!$B:$N,2,0)</f>
        <v xml:space="preserve"> Drosophila persimilis (Fruit fly).</v>
      </c>
      <c r="DK354" s="5" t="str">
        <f>VLOOKUP($A354,таксономия!$B:$N,7,0)</f>
        <v xml:space="preserve"> Metazoa</v>
      </c>
      <c r="DL354" s="5" t="str">
        <f>VLOOKUP($A354,таксономия!$B:$N,8,0)</f>
        <v xml:space="preserve"> Ecdysozoa</v>
      </c>
      <c r="DM354" s="5" t="str">
        <f>VLOOKUP($A354,таксономия!$B:$N,9,0)</f>
        <v xml:space="preserve"> Arthropoda</v>
      </c>
      <c r="DN354" s="5" t="str">
        <f>VLOOKUP($A354,таксономия!$B:$N,10,0)</f>
        <v xml:space="preserve"> Hexapoda</v>
      </c>
      <c r="DO354" s="5" t="str">
        <f>VLOOKUP($A354,таксономия!$B:$N,11,0)</f>
        <v xml:space="preserve"> Insecta</v>
      </c>
      <c r="DP354">
        <f>VLOOKUP(A354,'PF08423'!B:I,8,0)</f>
        <v>193</v>
      </c>
    </row>
    <row r="355" spans="1:120">
      <c r="A355" t="s">
        <v>722</v>
      </c>
      <c r="CV355">
        <v>1</v>
      </c>
      <c r="DF355">
        <v>1</v>
      </c>
      <c r="DI355">
        <v>2</v>
      </c>
      <c r="DJ355" s="5" t="str">
        <f>VLOOKUP($A355,таксономия!$B:$N,2,0)</f>
        <v xml:space="preserve"> Drosophila persimilis (Fruit fly).</v>
      </c>
      <c r="DK355" s="5" t="str">
        <f>VLOOKUP($A355,таксономия!$B:$N,7,0)</f>
        <v xml:space="preserve"> Metazoa</v>
      </c>
      <c r="DL355" s="5" t="str">
        <f>VLOOKUP($A355,таксономия!$B:$N,8,0)</f>
        <v xml:space="preserve"> Ecdysozoa</v>
      </c>
      <c r="DM355" s="5" t="str">
        <f>VLOOKUP($A355,таксономия!$B:$N,9,0)</f>
        <v xml:space="preserve"> Arthropoda</v>
      </c>
      <c r="DN355" s="5" t="str">
        <f>VLOOKUP($A355,таксономия!$B:$N,10,0)</f>
        <v xml:space="preserve"> Hexapoda</v>
      </c>
      <c r="DO355" s="5" t="str">
        <f>VLOOKUP($A355,таксономия!$B:$N,11,0)</f>
        <v xml:space="preserve"> Insecta</v>
      </c>
      <c r="DP355">
        <f>VLOOKUP(A355,'PF08423'!B:I,8,0)</f>
        <v>257</v>
      </c>
    </row>
    <row r="356" spans="1:120">
      <c r="A356" t="s">
        <v>724</v>
      </c>
      <c r="CV356">
        <v>1</v>
      </c>
      <c r="DI356">
        <v>1</v>
      </c>
      <c r="DJ356" s="5" t="str">
        <f>VLOOKUP($A356,таксономия!$B:$N,2,0)</f>
        <v xml:space="preserve"> Drosophila sechellia (Fruit fly).</v>
      </c>
      <c r="DK356" s="5" t="str">
        <f>VLOOKUP($A356,таксономия!$B:$N,7,0)</f>
        <v xml:space="preserve"> Metazoa</v>
      </c>
      <c r="DL356" s="5" t="str">
        <f>VLOOKUP($A356,таксономия!$B:$N,8,0)</f>
        <v xml:space="preserve"> Ecdysozoa</v>
      </c>
      <c r="DM356" s="5" t="str">
        <f>VLOOKUP($A356,таксономия!$B:$N,9,0)</f>
        <v xml:space="preserve"> Arthropoda</v>
      </c>
      <c r="DN356" s="5" t="str">
        <f>VLOOKUP($A356,таксономия!$B:$N,10,0)</f>
        <v xml:space="preserve"> Hexapoda</v>
      </c>
      <c r="DO356" s="5" t="str">
        <f>VLOOKUP($A356,таксономия!$B:$N,11,0)</f>
        <v xml:space="preserve"> Insecta</v>
      </c>
      <c r="DP356">
        <f>VLOOKUP(A356,'PF08423'!B:I,8,0)</f>
        <v>248</v>
      </c>
    </row>
    <row r="357" spans="1:120">
      <c r="A357" t="s">
        <v>726</v>
      </c>
      <c r="CV357">
        <v>1</v>
      </c>
      <c r="DF357">
        <v>1</v>
      </c>
      <c r="DI357">
        <v>2</v>
      </c>
      <c r="DJ357" s="5" t="str">
        <f>VLOOKUP($A357,таксономия!$B:$N,2,0)</f>
        <v xml:space="preserve"> Drosophila sechellia (Fruit fly).</v>
      </c>
      <c r="DK357" s="5" t="str">
        <f>VLOOKUP($A357,таксономия!$B:$N,7,0)</f>
        <v xml:space="preserve"> Metazoa</v>
      </c>
      <c r="DL357" s="5" t="str">
        <f>VLOOKUP($A357,таксономия!$B:$N,8,0)</f>
        <v xml:space="preserve"> Ecdysozoa</v>
      </c>
      <c r="DM357" s="5" t="str">
        <f>VLOOKUP($A357,таксономия!$B:$N,9,0)</f>
        <v xml:space="preserve"> Arthropoda</v>
      </c>
      <c r="DN357" s="5" t="str">
        <f>VLOOKUP($A357,таксономия!$B:$N,10,0)</f>
        <v xml:space="preserve"> Hexapoda</v>
      </c>
      <c r="DO357" s="5" t="str">
        <f>VLOOKUP($A357,таксономия!$B:$N,11,0)</f>
        <v xml:space="preserve"> Insecta</v>
      </c>
      <c r="DP357">
        <f>VLOOKUP(A357,'PF08423'!B:I,8,0)</f>
        <v>255</v>
      </c>
    </row>
    <row r="358" spans="1:120">
      <c r="A358" t="s">
        <v>728</v>
      </c>
      <c r="CV358">
        <v>1</v>
      </c>
      <c r="DI358">
        <v>1</v>
      </c>
      <c r="DJ358" s="5" t="str">
        <f>VLOOKUP($A358,таксономия!$B:$N,2,0)</f>
        <v xml:space="preserve"> Drosophila sechellia (Fruit fly).</v>
      </c>
      <c r="DK358" s="5" t="str">
        <f>VLOOKUP($A358,таксономия!$B:$N,7,0)</f>
        <v xml:space="preserve"> Metazoa</v>
      </c>
      <c r="DL358" s="5" t="str">
        <f>VLOOKUP($A358,таксономия!$B:$N,8,0)</f>
        <v xml:space="preserve"> Ecdysozoa</v>
      </c>
      <c r="DM358" s="5" t="str">
        <f>VLOOKUP($A358,таксономия!$B:$N,9,0)</f>
        <v xml:space="preserve"> Arthropoda</v>
      </c>
      <c r="DN358" s="5" t="str">
        <f>VLOOKUP($A358,таксономия!$B:$N,10,0)</f>
        <v xml:space="preserve"> Hexapoda</v>
      </c>
      <c r="DO358" s="5" t="str">
        <f>VLOOKUP($A358,таксономия!$B:$N,11,0)</f>
        <v xml:space="preserve"> Insecta</v>
      </c>
      <c r="DP358">
        <f>VLOOKUP(A358,'PF08423'!B:I,8,0)</f>
        <v>220</v>
      </c>
    </row>
    <row r="359" spans="1:120">
      <c r="A359" t="s">
        <v>730</v>
      </c>
      <c r="CV359">
        <v>1</v>
      </c>
      <c r="DI359">
        <v>1</v>
      </c>
      <c r="DJ359" s="5" t="str">
        <f>VLOOKUP($A359,таксономия!$B:$N,2,0)</f>
        <v xml:space="preserve"> Drosophila grimshawi (Fruit fly) (Idiomyia grimshawi).</v>
      </c>
      <c r="DK359" s="5" t="str">
        <f>VLOOKUP($A359,таксономия!$B:$N,7,0)</f>
        <v xml:space="preserve"> Metazoa</v>
      </c>
      <c r="DL359" s="5" t="str">
        <f>VLOOKUP($A359,таксономия!$B:$N,8,0)</f>
        <v xml:space="preserve"> Ecdysozoa</v>
      </c>
      <c r="DM359" s="5" t="str">
        <f>VLOOKUP($A359,таксономия!$B:$N,9,0)</f>
        <v xml:space="preserve"> Arthropoda</v>
      </c>
      <c r="DN359" s="5" t="str">
        <f>VLOOKUP($A359,таксономия!$B:$N,10,0)</f>
        <v xml:space="preserve"> Hexapoda</v>
      </c>
      <c r="DO359" s="5" t="str">
        <f>VLOOKUP($A359,таксономия!$B:$N,11,0)</f>
        <v xml:space="preserve"> Insecta</v>
      </c>
      <c r="DP359">
        <f>VLOOKUP(A359,'PF08423'!B:I,8,0)</f>
        <v>203</v>
      </c>
    </row>
    <row r="360" spans="1:120">
      <c r="A360" t="s">
        <v>732</v>
      </c>
      <c r="CV360">
        <v>1</v>
      </c>
      <c r="DI360">
        <v>1</v>
      </c>
      <c r="DJ360" s="5" t="str">
        <f>VLOOKUP($A360,таксономия!$B:$N,2,0)</f>
        <v xml:space="preserve"> Drosophila grimshawi (Fruit fly) (Idiomyia grimshawi).</v>
      </c>
      <c r="DK360" s="5" t="str">
        <f>VLOOKUP($A360,таксономия!$B:$N,7,0)</f>
        <v xml:space="preserve"> Metazoa</v>
      </c>
      <c r="DL360" s="5" t="str">
        <f>VLOOKUP($A360,таксономия!$B:$N,8,0)</f>
        <v xml:space="preserve"> Ecdysozoa</v>
      </c>
      <c r="DM360" s="5" t="str">
        <f>VLOOKUP($A360,таксономия!$B:$N,9,0)</f>
        <v xml:space="preserve"> Arthropoda</v>
      </c>
      <c r="DN360" s="5" t="str">
        <f>VLOOKUP($A360,таксономия!$B:$N,10,0)</f>
        <v xml:space="preserve"> Hexapoda</v>
      </c>
      <c r="DO360" s="5" t="str">
        <f>VLOOKUP($A360,таксономия!$B:$N,11,0)</f>
        <v xml:space="preserve"> Insecta</v>
      </c>
      <c r="DP360">
        <f>VLOOKUP(A360,'PF08423'!B:I,8,0)</f>
        <v>257</v>
      </c>
    </row>
    <row r="361" spans="1:120">
      <c r="A361" t="s">
        <v>734</v>
      </c>
      <c r="CV361">
        <v>1</v>
      </c>
      <c r="DI361">
        <v>1</v>
      </c>
      <c r="DJ361" s="5" t="str">
        <f>VLOOKUP($A361,таксономия!$B:$N,2,0)</f>
        <v xml:space="preserve"> Drosophila grimshawi (Fruit fly) (Idiomyia grimshawi).</v>
      </c>
      <c r="DK361" s="5" t="str">
        <f>VLOOKUP($A361,таксономия!$B:$N,7,0)</f>
        <v xml:space="preserve"> Metazoa</v>
      </c>
      <c r="DL361" s="5" t="str">
        <f>VLOOKUP($A361,таксономия!$B:$N,8,0)</f>
        <v xml:space="preserve"> Ecdysozoa</v>
      </c>
      <c r="DM361" s="5" t="str">
        <f>VLOOKUP($A361,таксономия!$B:$N,9,0)</f>
        <v xml:space="preserve"> Arthropoda</v>
      </c>
      <c r="DN361" s="5" t="str">
        <f>VLOOKUP($A361,таксономия!$B:$N,10,0)</f>
        <v xml:space="preserve"> Hexapoda</v>
      </c>
      <c r="DO361" s="5" t="str">
        <f>VLOOKUP($A361,таксономия!$B:$N,11,0)</f>
        <v xml:space="preserve"> Insecta</v>
      </c>
      <c r="DP361">
        <f>VLOOKUP(A361,'PF08423'!B:I,8,0)</f>
        <v>262</v>
      </c>
    </row>
    <row r="362" spans="1:120">
      <c r="A362" t="s">
        <v>736</v>
      </c>
      <c r="CV362">
        <v>1</v>
      </c>
      <c r="DI362">
        <v>1</v>
      </c>
      <c r="DJ362" s="5" t="str">
        <f>VLOOKUP($A362,таксономия!$B:$N,2,0)</f>
        <v xml:space="preserve"> Drosophila grimshawi (Fruit fly) (Idiomyia grimshawi).</v>
      </c>
      <c r="DK362" s="5" t="str">
        <f>VLOOKUP($A362,таксономия!$B:$N,7,0)</f>
        <v xml:space="preserve"> Metazoa</v>
      </c>
      <c r="DL362" s="5" t="str">
        <f>VLOOKUP($A362,таксономия!$B:$N,8,0)</f>
        <v xml:space="preserve"> Ecdysozoa</v>
      </c>
      <c r="DM362" s="5" t="str">
        <f>VLOOKUP($A362,таксономия!$B:$N,9,0)</f>
        <v xml:space="preserve"> Arthropoda</v>
      </c>
      <c r="DN362" s="5" t="str">
        <f>VLOOKUP($A362,таксономия!$B:$N,10,0)</f>
        <v xml:space="preserve"> Hexapoda</v>
      </c>
      <c r="DO362" s="5" t="str">
        <f>VLOOKUP($A362,таксономия!$B:$N,11,0)</f>
        <v xml:space="preserve"> Insecta</v>
      </c>
      <c r="DP362">
        <f>VLOOKUP(A362,'PF08423'!B:I,8,0)</f>
        <v>204</v>
      </c>
    </row>
    <row r="363" spans="1:120">
      <c r="A363" t="s">
        <v>738</v>
      </c>
      <c r="CV363">
        <v>1</v>
      </c>
      <c r="DI363">
        <v>1</v>
      </c>
      <c r="DJ363" s="5" t="str">
        <f>VLOOKUP($A363,таксономия!$B:$N,2,0)</f>
        <v xml:space="preserve"> Drosophila mojavensis (Fruit fly).</v>
      </c>
      <c r="DK363" s="5" t="str">
        <f>VLOOKUP($A363,таксономия!$B:$N,7,0)</f>
        <v xml:space="preserve"> Metazoa</v>
      </c>
      <c r="DL363" s="5" t="str">
        <f>VLOOKUP($A363,таксономия!$B:$N,8,0)</f>
        <v xml:space="preserve"> Ecdysozoa</v>
      </c>
      <c r="DM363" s="5" t="str">
        <f>VLOOKUP($A363,таксономия!$B:$N,9,0)</f>
        <v xml:space="preserve"> Arthropoda</v>
      </c>
      <c r="DN363" s="5" t="str">
        <f>VLOOKUP($A363,таксономия!$B:$N,10,0)</f>
        <v xml:space="preserve"> Hexapoda</v>
      </c>
      <c r="DO363" s="5" t="str">
        <f>VLOOKUP($A363,таксономия!$B:$N,11,0)</f>
        <v xml:space="preserve"> Insecta</v>
      </c>
      <c r="DP363">
        <f>VLOOKUP(A363,'PF08423'!B:I,8,0)</f>
        <v>257</v>
      </c>
    </row>
    <row r="364" spans="1:120">
      <c r="A364" t="s">
        <v>740</v>
      </c>
      <c r="CV364">
        <v>1</v>
      </c>
      <c r="DI364">
        <v>1</v>
      </c>
      <c r="DJ364" s="5" t="str">
        <f>VLOOKUP($A364,таксономия!$B:$N,2,0)</f>
        <v xml:space="preserve"> Drosophila mojavensis (Fruit fly).</v>
      </c>
      <c r="DK364" s="5" t="str">
        <f>VLOOKUP($A364,таксономия!$B:$N,7,0)</f>
        <v xml:space="preserve"> Metazoa</v>
      </c>
      <c r="DL364" s="5" t="str">
        <f>VLOOKUP($A364,таксономия!$B:$N,8,0)</f>
        <v xml:space="preserve"> Ecdysozoa</v>
      </c>
      <c r="DM364" s="5" t="str">
        <f>VLOOKUP($A364,таксономия!$B:$N,9,0)</f>
        <v xml:space="preserve"> Arthropoda</v>
      </c>
      <c r="DN364" s="5" t="str">
        <f>VLOOKUP($A364,таксономия!$B:$N,10,0)</f>
        <v xml:space="preserve"> Hexapoda</v>
      </c>
      <c r="DO364" s="5" t="str">
        <f>VLOOKUP($A364,таксономия!$B:$N,11,0)</f>
        <v xml:space="preserve"> Insecta</v>
      </c>
      <c r="DP364">
        <f>VLOOKUP(A364,'PF08423'!B:I,8,0)</f>
        <v>261</v>
      </c>
    </row>
    <row r="365" spans="1:120">
      <c r="A365" t="s">
        <v>742</v>
      </c>
      <c r="CV365">
        <v>1</v>
      </c>
      <c r="DI365">
        <v>1</v>
      </c>
      <c r="DJ365" s="5" t="str">
        <f>VLOOKUP($A365,таксономия!$B:$N,2,0)</f>
        <v xml:space="preserve"> Drosophila mojavensis (Fruit fly).</v>
      </c>
      <c r="DK365" s="5" t="str">
        <f>VLOOKUP($A365,таксономия!$B:$N,7,0)</f>
        <v xml:space="preserve"> Metazoa</v>
      </c>
      <c r="DL365" s="5" t="str">
        <f>VLOOKUP($A365,таксономия!$B:$N,8,0)</f>
        <v xml:space="preserve"> Ecdysozoa</v>
      </c>
      <c r="DM365" s="5" t="str">
        <f>VLOOKUP($A365,таксономия!$B:$N,9,0)</f>
        <v xml:space="preserve"> Arthropoda</v>
      </c>
      <c r="DN365" s="5" t="str">
        <f>VLOOKUP($A365,таксономия!$B:$N,10,0)</f>
        <v xml:space="preserve"> Hexapoda</v>
      </c>
      <c r="DO365" s="5" t="str">
        <f>VLOOKUP($A365,таксономия!$B:$N,11,0)</f>
        <v xml:space="preserve"> Insecta</v>
      </c>
      <c r="DP365">
        <f>VLOOKUP(A365,'PF08423'!B:I,8,0)</f>
        <v>209</v>
      </c>
    </row>
    <row r="366" spans="1:120">
      <c r="A366" t="s">
        <v>744</v>
      </c>
      <c r="CV366">
        <v>1</v>
      </c>
      <c r="DI366">
        <v>1</v>
      </c>
      <c r="DJ366" s="5" t="str">
        <f>VLOOKUP($A366,таксономия!$B:$N,2,0)</f>
        <v xml:space="preserve"> Drosophila mojavensis (Fruit fly).</v>
      </c>
      <c r="DK366" s="5" t="str">
        <f>VLOOKUP($A366,таксономия!$B:$N,7,0)</f>
        <v xml:space="preserve"> Metazoa</v>
      </c>
      <c r="DL366" s="5" t="str">
        <f>VLOOKUP($A366,таксономия!$B:$N,8,0)</f>
        <v xml:space="preserve"> Ecdysozoa</v>
      </c>
      <c r="DM366" s="5" t="str">
        <f>VLOOKUP($A366,таксономия!$B:$N,9,0)</f>
        <v xml:space="preserve"> Arthropoda</v>
      </c>
      <c r="DN366" s="5" t="str">
        <f>VLOOKUP($A366,таксономия!$B:$N,10,0)</f>
        <v xml:space="preserve"> Hexapoda</v>
      </c>
      <c r="DO366" s="5" t="str">
        <f>VLOOKUP($A366,таксономия!$B:$N,11,0)</f>
        <v xml:space="preserve"> Insecta</v>
      </c>
      <c r="DP366">
        <f>VLOOKUP(A366,'PF08423'!B:I,8,0)</f>
        <v>144</v>
      </c>
    </row>
    <row r="367" spans="1:120">
      <c r="A367" t="s">
        <v>746</v>
      </c>
      <c r="CV367">
        <v>1</v>
      </c>
      <c r="DI367">
        <v>1</v>
      </c>
      <c r="DJ367" s="5" t="str">
        <f>VLOOKUP($A367,таксономия!$B:$N,2,0)</f>
        <v xml:space="preserve"> Drosophila virilis (Fruit fly).</v>
      </c>
      <c r="DK367" s="5" t="str">
        <f>VLOOKUP($A367,таксономия!$B:$N,7,0)</f>
        <v xml:space="preserve"> Metazoa</v>
      </c>
      <c r="DL367" s="5" t="str">
        <f>VLOOKUP($A367,таксономия!$B:$N,8,0)</f>
        <v xml:space="preserve"> Ecdysozoa</v>
      </c>
      <c r="DM367" s="5" t="str">
        <f>VLOOKUP($A367,таксономия!$B:$N,9,0)</f>
        <v xml:space="preserve"> Arthropoda</v>
      </c>
      <c r="DN367" s="5" t="str">
        <f>VLOOKUP($A367,таксономия!$B:$N,10,0)</f>
        <v xml:space="preserve"> Hexapoda</v>
      </c>
      <c r="DO367" s="5" t="str">
        <f>VLOOKUP($A367,таксономия!$B:$N,11,0)</f>
        <v xml:space="preserve"> Insecta</v>
      </c>
      <c r="DP367">
        <f>VLOOKUP(A367,'PF08423'!B:I,8,0)</f>
        <v>261</v>
      </c>
    </row>
    <row r="368" spans="1:120">
      <c r="A368" t="s">
        <v>748</v>
      </c>
      <c r="CV368">
        <v>1</v>
      </c>
      <c r="DI368">
        <v>1</v>
      </c>
      <c r="DJ368" s="5" t="str">
        <f>VLOOKUP($A368,таксономия!$B:$N,2,0)</f>
        <v xml:space="preserve"> Drosophila virilis (Fruit fly).</v>
      </c>
      <c r="DK368" s="5" t="str">
        <f>VLOOKUP($A368,таксономия!$B:$N,7,0)</f>
        <v xml:space="preserve"> Metazoa</v>
      </c>
      <c r="DL368" s="5" t="str">
        <f>VLOOKUP($A368,таксономия!$B:$N,8,0)</f>
        <v xml:space="preserve"> Ecdysozoa</v>
      </c>
      <c r="DM368" s="5" t="str">
        <f>VLOOKUP($A368,таксономия!$B:$N,9,0)</f>
        <v xml:space="preserve"> Arthropoda</v>
      </c>
      <c r="DN368" s="5" t="str">
        <f>VLOOKUP($A368,таксономия!$B:$N,10,0)</f>
        <v xml:space="preserve"> Hexapoda</v>
      </c>
      <c r="DO368" s="5" t="str">
        <f>VLOOKUP($A368,таксономия!$B:$N,11,0)</f>
        <v xml:space="preserve"> Insecta</v>
      </c>
      <c r="DP368">
        <f>VLOOKUP(A368,'PF08423'!B:I,8,0)</f>
        <v>257</v>
      </c>
    </row>
    <row r="369" spans="1:120">
      <c r="A369" t="s">
        <v>750</v>
      </c>
      <c r="CV369">
        <v>1</v>
      </c>
      <c r="DI369">
        <v>1</v>
      </c>
      <c r="DJ369" s="5" t="str">
        <f>VLOOKUP($A369,таксономия!$B:$N,2,0)</f>
        <v xml:space="preserve"> Drosophila virilis (Fruit fly).</v>
      </c>
      <c r="DK369" s="5" t="str">
        <f>VLOOKUP($A369,таксономия!$B:$N,7,0)</f>
        <v xml:space="preserve"> Metazoa</v>
      </c>
      <c r="DL369" s="5" t="str">
        <f>VLOOKUP($A369,таксономия!$B:$N,8,0)</f>
        <v xml:space="preserve"> Ecdysozoa</v>
      </c>
      <c r="DM369" s="5" t="str">
        <f>VLOOKUP($A369,таксономия!$B:$N,9,0)</f>
        <v xml:space="preserve"> Arthropoda</v>
      </c>
      <c r="DN369" s="5" t="str">
        <f>VLOOKUP($A369,таксономия!$B:$N,10,0)</f>
        <v xml:space="preserve"> Hexapoda</v>
      </c>
      <c r="DO369" s="5" t="str">
        <f>VLOOKUP($A369,таксономия!$B:$N,11,0)</f>
        <v xml:space="preserve"> Insecta</v>
      </c>
      <c r="DP369">
        <f>VLOOKUP(A369,'PF08423'!B:I,8,0)</f>
        <v>203</v>
      </c>
    </row>
    <row r="370" spans="1:120">
      <c r="A370" t="s">
        <v>752</v>
      </c>
      <c r="CV370">
        <v>1</v>
      </c>
      <c r="DI370">
        <v>1</v>
      </c>
      <c r="DJ370" s="5" t="str">
        <f>VLOOKUP($A370,таксономия!$B:$N,2,0)</f>
        <v xml:space="preserve"> Drosophila virilis (Fruit fly).</v>
      </c>
      <c r="DK370" s="5" t="str">
        <f>VLOOKUP($A370,таксономия!$B:$N,7,0)</f>
        <v xml:space="preserve"> Metazoa</v>
      </c>
      <c r="DL370" s="5" t="str">
        <f>VLOOKUP($A370,таксономия!$B:$N,8,0)</f>
        <v xml:space="preserve"> Ecdysozoa</v>
      </c>
      <c r="DM370" s="5" t="str">
        <f>VLOOKUP($A370,таксономия!$B:$N,9,0)</f>
        <v xml:space="preserve"> Arthropoda</v>
      </c>
      <c r="DN370" s="5" t="str">
        <f>VLOOKUP($A370,таксономия!$B:$N,10,0)</f>
        <v xml:space="preserve"> Hexapoda</v>
      </c>
      <c r="DO370" s="5" t="str">
        <f>VLOOKUP($A370,таксономия!$B:$N,11,0)</f>
        <v xml:space="preserve"> Insecta</v>
      </c>
      <c r="DP370">
        <f>VLOOKUP(A370,'PF08423'!B:I,8,0)</f>
        <v>213</v>
      </c>
    </row>
    <row r="371" spans="1:120">
      <c r="A371" t="s">
        <v>754</v>
      </c>
      <c r="CV371">
        <v>1</v>
      </c>
      <c r="DI371">
        <v>1</v>
      </c>
      <c r="DJ371" s="5" t="str">
        <f>VLOOKUP($A371,таксономия!$B:$N,2,0)</f>
        <v xml:space="preserve"> Drosophila willistoni (Fruit fly).</v>
      </c>
      <c r="DK371" s="5" t="str">
        <f>VLOOKUP($A371,таксономия!$B:$N,7,0)</f>
        <v xml:space="preserve"> Metazoa</v>
      </c>
      <c r="DL371" s="5" t="str">
        <f>VLOOKUP($A371,таксономия!$B:$N,8,0)</f>
        <v xml:space="preserve"> Ecdysozoa</v>
      </c>
      <c r="DM371" s="5" t="str">
        <f>VLOOKUP($A371,таксономия!$B:$N,9,0)</f>
        <v xml:space="preserve"> Arthropoda</v>
      </c>
      <c r="DN371" s="5" t="str">
        <f>VLOOKUP($A371,таксономия!$B:$N,10,0)</f>
        <v xml:space="preserve"> Hexapoda</v>
      </c>
      <c r="DO371" s="5" t="str">
        <f>VLOOKUP($A371,таксономия!$B:$N,11,0)</f>
        <v xml:space="preserve"> Insecta</v>
      </c>
      <c r="DP371">
        <f>VLOOKUP(A371,'PF08423'!B:I,8,0)</f>
        <v>260</v>
      </c>
    </row>
    <row r="372" spans="1:120">
      <c r="A372" t="s">
        <v>756</v>
      </c>
      <c r="CV372">
        <v>1</v>
      </c>
      <c r="DI372">
        <v>1</v>
      </c>
      <c r="DJ372" s="5" t="str">
        <f>VLOOKUP($A372,таксономия!$B:$N,2,0)</f>
        <v xml:space="preserve"> Drosophila willistoni (Fruit fly).</v>
      </c>
      <c r="DK372" s="5" t="str">
        <f>VLOOKUP($A372,таксономия!$B:$N,7,0)</f>
        <v xml:space="preserve"> Metazoa</v>
      </c>
      <c r="DL372" s="5" t="str">
        <f>VLOOKUP($A372,таксономия!$B:$N,8,0)</f>
        <v xml:space="preserve"> Ecdysozoa</v>
      </c>
      <c r="DM372" s="5" t="str">
        <f>VLOOKUP($A372,таксономия!$B:$N,9,0)</f>
        <v xml:space="preserve"> Arthropoda</v>
      </c>
      <c r="DN372" s="5" t="str">
        <f>VLOOKUP($A372,таксономия!$B:$N,10,0)</f>
        <v xml:space="preserve"> Hexapoda</v>
      </c>
      <c r="DO372" s="5" t="str">
        <f>VLOOKUP($A372,таксономия!$B:$N,11,0)</f>
        <v xml:space="preserve"> Insecta</v>
      </c>
      <c r="DP372">
        <f>VLOOKUP(A372,'PF08423'!B:I,8,0)</f>
        <v>222</v>
      </c>
    </row>
    <row r="373" spans="1:120">
      <c r="A373" t="s">
        <v>758</v>
      </c>
      <c r="CV373">
        <v>1</v>
      </c>
      <c r="DI373">
        <v>1</v>
      </c>
      <c r="DJ373" s="5" t="str">
        <f>VLOOKUP($A373,таксономия!$B:$N,2,0)</f>
        <v xml:space="preserve"> Drosophila willistoni (Fruit fly).</v>
      </c>
      <c r="DK373" s="5" t="str">
        <f>VLOOKUP($A373,таксономия!$B:$N,7,0)</f>
        <v xml:space="preserve"> Metazoa</v>
      </c>
      <c r="DL373" s="5" t="str">
        <f>VLOOKUP($A373,таксономия!$B:$N,8,0)</f>
        <v xml:space="preserve"> Ecdysozoa</v>
      </c>
      <c r="DM373" s="5" t="str">
        <f>VLOOKUP($A373,таксономия!$B:$N,9,0)</f>
        <v xml:space="preserve"> Arthropoda</v>
      </c>
      <c r="DN373" s="5" t="str">
        <f>VLOOKUP($A373,таксономия!$B:$N,10,0)</f>
        <v xml:space="preserve"> Hexapoda</v>
      </c>
      <c r="DO373" s="5" t="str">
        <f>VLOOKUP($A373,таксономия!$B:$N,11,0)</f>
        <v xml:space="preserve"> Insecta</v>
      </c>
      <c r="DP373">
        <f>VLOOKUP(A373,'PF08423'!B:I,8,0)</f>
        <v>257</v>
      </c>
    </row>
    <row r="374" spans="1:120">
      <c r="A374" t="s">
        <v>760</v>
      </c>
      <c r="CV374">
        <v>1</v>
      </c>
      <c r="DI374">
        <v>1</v>
      </c>
      <c r="DJ374" s="5" t="str">
        <f>VLOOKUP($A374,таксономия!$B:$N,2,0)</f>
        <v xml:space="preserve"> Drosophila willistoni (Fruit fly).</v>
      </c>
      <c r="DK374" s="5" t="str">
        <f>VLOOKUP($A374,таксономия!$B:$N,7,0)</f>
        <v xml:space="preserve"> Metazoa</v>
      </c>
      <c r="DL374" s="5" t="str">
        <f>VLOOKUP($A374,таксономия!$B:$N,8,0)</f>
        <v xml:space="preserve"> Ecdysozoa</v>
      </c>
      <c r="DM374" s="5" t="str">
        <f>VLOOKUP($A374,таксономия!$B:$N,9,0)</f>
        <v xml:space="preserve"> Arthropoda</v>
      </c>
      <c r="DN374" s="5" t="str">
        <f>VLOOKUP($A374,таксономия!$B:$N,10,0)</f>
        <v xml:space="preserve"> Hexapoda</v>
      </c>
      <c r="DO374" s="5" t="str">
        <f>VLOOKUP($A374,таксономия!$B:$N,11,0)</f>
        <v xml:space="preserve"> Insecta</v>
      </c>
      <c r="DP374">
        <f>VLOOKUP(A374,'PF08423'!B:I,8,0)</f>
        <v>153</v>
      </c>
    </row>
    <row r="375" spans="1:120">
      <c r="A375" t="s">
        <v>762</v>
      </c>
      <c r="CV375">
        <v>1</v>
      </c>
      <c r="DI375">
        <v>1</v>
      </c>
      <c r="DJ375" s="5" t="str">
        <f>VLOOKUP($A375,таксономия!$B:$N,2,0)</f>
        <v xml:space="preserve"> Drosophila yakuba (Fruit fly).</v>
      </c>
      <c r="DK375" s="5" t="str">
        <f>VLOOKUP($A375,таксономия!$B:$N,7,0)</f>
        <v xml:space="preserve"> Metazoa</v>
      </c>
      <c r="DL375" s="5" t="str">
        <f>VLOOKUP($A375,таксономия!$B:$N,8,0)</f>
        <v xml:space="preserve"> Ecdysozoa</v>
      </c>
      <c r="DM375" s="5" t="str">
        <f>VLOOKUP($A375,таксономия!$B:$N,9,0)</f>
        <v xml:space="preserve"> Arthropoda</v>
      </c>
      <c r="DN375" s="5" t="str">
        <f>VLOOKUP($A375,таксономия!$B:$N,10,0)</f>
        <v xml:space="preserve"> Hexapoda</v>
      </c>
      <c r="DO375" s="5" t="str">
        <f>VLOOKUP($A375,таксономия!$B:$N,11,0)</f>
        <v xml:space="preserve"> Insecta</v>
      </c>
      <c r="DP375">
        <f>VLOOKUP(A375,'PF08423'!B:I,8,0)</f>
        <v>188</v>
      </c>
    </row>
    <row r="376" spans="1:120">
      <c r="A376" t="s">
        <v>764</v>
      </c>
      <c r="CV376">
        <v>1</v>
      </c>
      <c r="DF376">
        <v>1</v>
      </c>
      <c r="DI376">
        <v>2</v>
      </c>
      <c r="DJ376" s="5" t="str">
        <f>VLOOKUP($A376,таксономия!$B:$N,2,0)</f>
        <v xml:space="preserve"> Drosophila yakuba (Fruit fly).</v>
      </c>
      <c r="DK376" s="5" t="str">
        <f>VLOOKUP($A376,таксономия!$B:$N,7,0)</f>
        <v xml:space="preserve"> Metazoa</v>
      </c>
      <c r="DL376" s="5" t="str">
        <f>VLOOKUP($A376,таксономия!$B:$N,8,0)</f>
        <v xml:space="preserve"> Ecdysozoa</v>
      </c>
      <c r="DM376" s="5" t="str">
        <f>VLOOKUP($A376,таксономия!$B:$N,9,0)</f>
        <v xml:space="preserve"> Arthropoda</v>
      </c>
      <c r="DN376" s="5" t="str">
        <f>VLOOKUP($A376,таксономия!$B:$N,10,0)</f>
        <v xml:space="preserve"> Hexapoda</v>
      </c>
      <c r="DO376" s="5" t="str">
        <f>VLOOKUP($A376,таксономия!$B:$N,11,0)</f>
        <v xml:space="preserve"> Insecta</v>
      </c>
      <c r="DP376">
        <f>VLOOKUP(A376,'PF08423'!B:I,8,0)</f>
        <v>255</v>
      </c>
    </row>
    <row r="377" spans="1:120">
      <c r="A377" t="s">
        <v>766</v>
      </c>
      <c r="CJ377">
        <v>1</v>
      </c>
      <c r="CV377">
        <v>1</v>
      </c>
      <c r="DI377">
        <v>2</v>
      </c>
      <c r="DJ377" s="5" t="str">
        <f>VLOOKUP($A377,таксономия!$B:$N,2,0)</f>
        <v xml:space="preserve"> Drosophila yakuba (Fruit fly).</v>
      </c>
      <c r="DK377" s="5" t="str">
        <f>VLOOKUP($A377,таксономия!$B:$N,7,0)</f>
        <v xml:space="preserve"> Metazoa</v>
      </c>
      <c r="DL377" s="5" t="str">
        <f>VLOOKUP($A377,таксономия!$B:$N,8,0)</f>
        <v xml:space="preserve"> Ecdysozoa</v>
      </c>
      <c r="DM377" s="5" t="str">
        <f>VLOOKUP($A377,таксономия!$B:$N,9,0)</f>
        <v xml:space="preserve"> Arthropoda</v>
      </c>
      <c r="DN377" s="5" t="str">
        <f>VLOOKUP($A377,таксономия!$B:$N,10,0)</f>
        <v xml:space="preserve"> Hexapoda</v>
      </c>
      <c r="DO377" s="5" t="str">
        <f>VLOOKUP($A377,таксономия!$B:$N,11,0)</f>
        <v xml:space="preserve"> Insecta</v>
      </c>
      <c r="DP377">
        <f>VLOOKUP(A377,'PF08423'!B:I,8,0)</f>
        <v>235</v>
      </c>
    </row>
    <row r="378" spans="1:120">
      <c r="A378" t="s">
        <v>770</v>
      </c>
      <c r="CV378">
        <v>1</v>
      </c>
      <c r="DI378">
        <v>1</v>
      </c>
      <c r="DJ378" s="5" t="str">
        <f>VLOOKUP($A378,таксономия!$B:$N,2,0)</f>
        <v xml:space="preserve"> Drosophila yakuba (Fruit fly).</v>
      </c>
      <c r="DK378" s="5" t="str">
        <f>VLOOKUP($A378,таксономия!$B:$N,7,0)</f>
        <v xml:space="preserve"> Metazoa</v>
      </c>
      <c r="DL378" s="5" t="str">
        <f>VLOOKUP($A378,таксономия!$B:$N,8,0)</f>
        <v xml:space="preserve"> Ecdysozoa</v>
      </c>
      <c r="DM378" s="5" t="str">
        <f>VLOOKUP($A378,таксономия!$B:$N,9,0)</f>
        <v xml:space="preserve"> Arthropoda</v>
      </c>
      <c r="DN378" s="5" t="str">
        <f>VLOOKUP($A378,таксономия!$B:$N,10,0)</f>
        <v xml:space="preserve"> Hexapoda</v>
      </c>
      <c r="DO378" s="5" t="str">
        <f>VLOOKUP($A378,таксономия!$B:$N,11,0)</f>
        <v xml:space="preserve"> Insecta</v>
      </c>
      <c r="DP378">
        <f>VLOOKUP(A378,'PF08423'!B:I,8,0)</f>
        <v>248</v>
      </c>
    </row>
    <row r="379" spans="1:120">
      <c r="A379" t="s">
        <v>772</v>
      </c>
      <c r="CV379">
        <v>1</v>
      </c>
      <c r="DI379">
        <v>1</v>
      </c>
      <c r="DJ379" s="5" t="str">
        <f>VLOOKUP($A379,таксономия!$B:$N,2,0)</f>
        <v xml:space="preserve"> Drosophila simulans (Fruit fly).</v>
      </c>
      <c r="DK379" s="5" t="str">
        <f>VLOOKUP($A379,таксономия!$B:$N,7,0)</f>
        <v xml:space="preserve"> Metazoa</v>
      </c>
      <c r="DL379" s="5" t="str">
        <f>VLOOKUP($A379,таксономия!$B:$N,8,0)</f>
        <v xml:space="preserve"> Ecdysozoa</v>
      </c>
      <c r="DM379" s="5" t="str">
        <f>VLOOKUP($A379,таксономия!$B:$N,9,0)</f>
        <v xml:space="preserve"> Arthropoda</v>
      </c>
      <c r="DN379" s="5" t="str">
        <f>VLOOKUP($A379,таксономия!$B:$N,10,0)</f>
        <v xml:space="preserve"> Hexapoda</v>
      </c>
      <c r="DO379" s="5" t="str">
        <f>VLOOKUP($A379,таксономия!$B:$N,11,0)</f>
        <v xml:space="preserve"> Insecta</v>
      </c>
      <c r="DP379">
        <f>VLOOKUP(A379,'PF08423'!B:I,8,0)</f>
        <v>219</v>
      </c>
    </row>
    <row r="380" spans="1:120">
      <c r="A380" t="s">
        <v>774</v>
      </c>
      <c r="CV380">
        <v>1</v>
      </c>
      <c r="DI380">
        <v>1</v>
      </c>
      <c r="DJ380" s="5" t="str">
        <f>VLOOKUP($A380,таксономия!$B:$N,2,0)</f>
        <v xml:space="preserve"> Drosophila simulans (Fruit fly).</v>
      </c>
      <c r="DK380" s="5" t="str">
        <f>VLOOKUP($A380,таксономия!$B:$N,7,0)</f>
        <v xml:space="preserve"> Metazoa</v>
      </c>
      <c r="DL380" s="5" t="str">
        <f>VLOOKUP($A380,таксономия!$B:$N,8,0)</f>
        <v xml:space="preserve"> Ecdysozoa</v>
      </c>
      <c r="DM380" s="5" t="str">
        <f>VLOOKUP($A380,таксономия!$B:$N,9,0)</f>
        <v xml:space="preserve"> Arthropoda</v>
      </c>
      <c r="DN380" s="5" t="str">
        <f>VLOOKUP($A380,таксономия!$B:$N,10,0)</f>
        <v xml:space="preserve"> Hexapoda</v>
      </c>
      <c r="DO380" s="5" t="str">
        <f>VLOOKUP($A380,таксономия!$B:$N,11,0)</f>
        <v xml:space="preserve"> Insecta</v>
      </c>
      <c r="DP380">
        <f>VLOOKUP(A380,'PF08423'!B:I,8,0)</f>
        <v>248</v>
      </c>
    </row>
    <row r="381" spans="1:120">
      <c r="A381" t="s">
        <v>776</v>
      </c>
      <c r="CV381">
        <v>1</v>
      </c>
      <c r="DF381">
        <v>1</v>
      </c>
      <c r="DI381">
        <v>2</v>
      </c>
      <c r="DJ381" s="5" t="str">
        <f>VLOOKUP($A381,таксономия!$B:$N,2,0)</f>
        <v xml:space="preserve"> Drosophila simulans (Fruit fly).</v>
      </c>
      <c r="DK381" s="5" t="str">
        <f>VLOOKUP($A381,таксономия!$B:$N,7,0)</f>
        <v xml:space="preserve"> Metazoa</v>
      </c>
      <c r="DL381" s="5" t="str">
        <f>VLOOKUP($A381,таксономия!$B:$N,8,0)</f>
        <v xml:space="preserve"> Ecdysozoa</v>
      </c>
      <c r="DM381" s="5" t="str">
        <f>VLOOKUP($A381,таксономия!$B:$N,9,0)</f>
        <v xml:space="preserve"> Arthropoda</v>
      </c>
      <c r="DN381" s="5" t="str">
        <f>VLOOKUP($A381,таксономия!$B:$N,10,0)</f>
        <v xml:space="preserve"> Hexapoda</v>
      </c>
      <c r="DO381" s="5" t="str">
        <f>VLOOKUP($A381,таксономия!$B:$N,11,0)</f>
        <v xml:space="preserve"> Insecta</v>
      </c>
      <c r="DP381">
        <f>VLOOKUP(A381,'PF08423'!B:I,8,0)</f>
        <v>255</v>
      </c>
    </row>
    <row r="382" spans="1:120">
      <c r="A382" t="s">
        <v>778</v>
      </c>
      <c r="CV382">
        <v>1</v>
      </c>
      <c r="DI382">
        <v>1</v>
      </c>
      <c r="DJ382" s="5" t="str">
        <f>VLOOKUP($A382,таксономия!$B:$N,2,0)</f>
        <v xml:space="preserve"> Leymus arenarius (Lyme grass) (Elymus arenarius).</v>
      </c>
      <c r="DK382" s="5" t="str">
        <f>VLOOKUP($A382,таксономия!$B:$N,7,0)</f>
        <v xml:space="preserve"> Viridiplantae</v>
      </c>
      <c r="DL382" s="5" t="str">
        <f>VLOOKUP($A382,таксономия!$B:$N,8,0)</f>
        <v xml:space="preserve"> Streptophyta</v>
      </c>
      <c r="DM382" s="5" t="str">
        <f>VLOOKUP($A382,таксономия!$B:$N,9,0)</f>
        <v xml:space="preserve"> Embryophyta</v>
      </c>
      <c r="DN382" s="5" t="str">
        <f>VLOOKUP($A382,таксономия!$B:$N,10,0)</f>
        <v xml:space="preserve"> Tracheophyta</v>
      </c>
      <c r="DO382" s="5" t="str">
        <f>VLOOKUP($A382,таксономия!$B:$N,11,0)</f>
        <v>Spermatophyta</v>
      </c>
      <c r="DP382">
        <f>VLOOKUP(A382,'PF08423'!B:I,8,0)</f>
        <v>138</v>
      </c>
    </row>
    <row r="383" spans="1:120">
      <c r="A383" t="s">
        <v>780</v>
      </c>
      <c r="CV383">
        <v>1</v>
      </c>
      <c r="DI383">
        <v>1</v>
      </c>
      <c r="DJ383" s="5" t="str">
        <f>VLOOKUP($A383,таксономия!$B:$N,2,0)</f>
        <v xml:space="preserve"> Leymus racemosus.</v>
      </c>
      <c r="DK383" s="5" t="str">
        <f>VLOOKUP($A383,таксономия!$B:$N,7,0)</f>
        <v xml:space="preserve"> Viridiplantae</v>
      </c>
      <c r="DL383" s="5" t="str">
        <f>VLOOKUP($A383,таксономия!$B:$N,8,0)</f>
        <v xml:space="preserve"> Streptophyta</v>
      </c>
      <c r="DM383" s="5" t="str">
        <f>VLOOKUP($A383,таксономия!$B:$N,9,0)</f>
        <v xml:space="preserve"> Embryophyta</v>
      </c>
      <c r="DN383" s="5" t="str">
        <f>VLOOKUP($A383,таксономия!$B:$N,10,0)</f>
        <v xml:space="preserve"> Tracheophyta</v>
      </c>
      <c r="DO383" s="5" t="str">
        <f>VLOOKUP($A383,таксономия!$B:$N,11,0)</f>
        <v>Spermatophyta</v>
      </c>
      <c r="DP383">
        <f>VLOOKUP(A383,'PF08423'!B:I,8,0)</f>
        <v>138</v>
      </c>
    </row>
    <row r="384" spans="1:120">
      <c r="A384" t="s">
        <v>782</v>
      </c>
      <c r="CV384">
        <v>1</v>
      </c>
      <c r="DF384">
        <v>1</v>
      </c>
      <c r="DI384">
        <v>2</v>
      </c>
      <c r="DJ384" s="5" t="str">
        <f>VLOOKUP($A384,таксономия!$B:$N,2,0)</f>
        <v xml:space="preserve"> Rattus norvegicus (Rat).</v>
      </c>
      <c r="DK384" s="5" t="str">
        <f>VLOOKUP($A384,таксономия!$B:$N,7,0)</f>
        <v xml:space="preserve"> Metazoa</v>
      </c>
      <c r="DL384" s="5" t="str">
        <f>VLOOKUP($A384,таксономия!$B:$N,8,0)</f>
        <v xml:space="preserve"> Chordata</v>
      </c>
      <c r="DM384" s="5" t="str">
        <f>VLOOKUP($A384,таксономия!$B:$N,9,0)</f>
        <v xml:space="preserve"> Craniata</v>
      </c>
      <c r="DN384" s="5" t="str">
        <f>VLOOKUP($A384,таксономия!$B:$N,10,0)</f>
        <v xml:space="preserve"> Vertebrata</v>
      </c>
      <c r="DO384" s="5" t="str">
        <f>VLOOKUP($A384,таксономия!$B:$N,11,0)</f>
        <v xml:space="preserve"> Euteleostomi</v>
      </c>
      <c r="DP384">
        <f>VLOOKUP(A384,'PF08423'!B:I,8,0)</f>
        <v>256</v>
      </c>
    </row>
    <row r="385" spans="1:120">
      <c r="A385" t="s">
        <v>784</v>
      </c>
      <c r="CV385">
        <v>1</v>
      </c>
      <c r="DI385">
        <v>1</v>
      </c>
      <c r="DJ385" s="5" t="str">
        <f>VLOOKUP($A385,таксономия!$B:$N,2,0)</f>
        <v xml:space="preserve"> Rattus norvegicus (Rat).</v>
      </c>
      <c r="DK385" s="5" t="str">
        <f>VLOOKUP($A385,таксономия!$B:$N,7,0)</f>
        <v xml:space="preserve"> Metazoa</v>
      </c>
      <c r="DL385" s="5" t="str">
        <f>VLOOKUP($A385,таксономия!$B:$N,8,0)</f>
        <v xml:space="preserve"> Chordata</v>
      </c>
      <c r="DM385" s="5" t="str">
        <f>VLOOKUP($A385,таксономия!$B:$N,9,0)</f>
        <v xml:space="preserve"> Craniata</v>
      </c>
      <c r="DN385" s="5" t="str">
        <f>VLOOKUP($A385,таксономия!$B:$N,10,0)</f>
        <v xml:space="preserve"> Vertebrata</v>
      </c>
      <c r="DO385" s="5" t="str">
        <f>VLOOKUP($A385,таксономия!$B:$N,11,0)</f>
        <v xml:space="preserve"> Euteleostomi</v>
      </c>
      <c r="DP385">
        <f>VLOOKUP(A385,'PF08423'!B:I,8,0)</f>
        <v>257</v>
      </c>
    </row>
    <row r="386" spans="1:120">
      <c r="A386" t="s">
        <v>786</v>
      </c>
      <c r="CV386">
        <v>1</v>
      </c>
      <c r="DI386">
        <v>1</v>
      </c>
      <c r="DJ386" s="5" t="str">
        <f>VLOOKUP($A386,таксономия!$B:$N,2,0)</f>
        <v xml:space="preserve"> Aciduliprofundum boonei (strain DSM 19572 / T469).</v>
      </c>
      <c r="DK386" s="5" t="str">
        <f>VLOOKUP($A386,таксономия!$B:$N,7,0)</f>
        <v xml:space="preserve"> Euryarchaeota</v>
      </c>
      <c r="DL386" s="5" t="str">
        <f>VLOOKUP($A386,таксономия!$B:$N,8,0)</f>
        <v xml:space="preserve"> Aciduliprofundum.</v>
      </c>
      <c r="DM386" s="5">
        <f>VLOOKUP($A386,таксономия!$B:$N,9,0)</f>
        <v>0</v>
      </c>
      <c r="DN386" s="5">
        <f>VLOOKUP($A386,таксономия!$B:$N,10,0)</f>
        <v>0</v>
      </c>
      <c r="DO386" s="5">
        <f>VLOOKUP($A386,таксономия!$B:$N,11,0)</f>
        <v>0</v>
      </c>
      <c r="DP386">
        <f>VLOOKUP(A386,'PF08423'!B:I,8,0)</f>
        <v>227</v>
      </c>
    </row>
    <row r="387" spans="1:120">
      <c r="A387" t="s">
        <v>788</v>
      </c>
      <c r="CV387">
        <v>1</v>
      </c>
      <c r="DF387">
        <v>1</v>
      </c>
      <c r="DI387">
        <v>2</v>
      </c>
      <c r="DJ387" s="5" t="str">
        <f>VLOOKUP($A387,таксономия!$B:$N,2,0)</f>
        <v xml:space="preserve"> Aciduliprofundum boonei (strain DSM 19572 / T469).</v>
      </c>
      <c r="DK387" s="5" t="str">
        <f>VLOOKUP($A387,таксономия!$B:$N,7,0)</f>
        <v xml:space="preserve"> Euryarchaeota</v>
      </c>
      <c r="DL387" s="5" t="str">
        <f>VLOOKUP($A387,таксономия!$B:$N,8,0)</f>
        <v xml:space="preserve"> Aciduliprofundum.</v>
      </c>
      <c r="DM387" s="5">
        <f>VLOOKUP($A387,таксономия!$B:$N,9,0)</f>
        <v>0</v>
      </c>
      <c r="DN387" s="5">
        <f>VLOOKUP($A387,таксономия!$B:$N,10,0)</f>
        <v>0</v>
      </c>
      <c r="DO387" s="5">
        <f>VLOOKUP($A387,таксономия!$B:$N,11,0)</f>
        <v>0</v>
      </c>
      <c r="DP387">
        <f>VLOOKUP(A387,'PF08423'!B:I,8,0)</f>
        <v>252</v>
      </c>
    </row>
    <row r="388" spans="1:120">
      <c r="A388" t="s">
        <v>790</v>
      </c>
      <c r="CV388">
        <v>1</v>
      </c>
      <c r="DI388">
        <v>1</v>
      </c>
      <c r="DJ388" s="5" t="str">
        <f>VLOOKUP($A388,таксономия!$B:$N,2,0)</f>
        <v xml:space="preserve"> Buddenbrockia plumatellae.</v>
      </c>
      <c r="DK388" s="5" t="str">
        <f>VLOOKUP($A388,таксономия!$B:$N,7,0)</f>
        <v xml:space="preserve"> Metazoa</v>
      </c>
      <c r="DL388" s="5" t="str">
        <f>VLOOKUP($A388,таксономия!$B:$N,8,0)</f>
        <v xml:space="preserve"> Cnidaria</v>
      </c>
      <c r="DM388" s="5" t="str">
        <f>VLOOKUP($A388,таксономия!$B:$N,9,0)</f>
        <v xml:space="preserve"> Myxozoa</v>
      </c>
      <c r="DN388" s="5" t="str">
        <f>VLOOKUP($A388,таксономия!$B:$N,10,0)</f>
        <v xml:space="preserve"> Malacosporea</v>
      </c>
      <c r="DO388" s="5" t="str">
        <f>VLOOKUP($A388,таксономия!$B:$N,11,0)</f>
        <v xml:space="preserve"> Malacovalvulida</v>
      </c>
      <c r="DP388">
        <f>VLOOKUP(A388,'PF08423'!B:I,8,0)</f>
        <v>246</v>
      </c>
    </row>
    <row r="389" spans="1:120">
      <c r="A389" t="s">
        <v>792</v>
      </c>
      <c r="CV389">
        <v>1</v>
      </c>
      <c r="DI389">
        <v>1</v>
      </c>
      <c r="DJ389" s="5" t="str">
        <f>VLOOKUP($A389,таксономия!$B:$N,2,0)</f>
        <v xml:space="preserve"> Mus musculus (Mouse).</v>
      </c>
      <c r="DK389" s="5" t="str">
        <f>VLOOKUP($A389,таксономия!$B:$N,7,0)</f>
        <v xml:space="preserve"> Metazoa</v>
      </c>
      <c r="DL389" s="5" t="str">
        <f>VLOOKUP($A389,таксономия!$B:$N,8,0)</f>
        <v xml:space="preserve"> Chordata</v>
      </c>
      <c r="DM389" s="5" t="str">
        <f>VLOOKUP($A389,таксономия!$B:$N,9,0)</f>
        <v xml:space="preserve"> Craniata</v>
      </c>
      <c r="DN389" s="5" t="str">
        <f>VLOOKUP($A389,таксономия!$B:$N,10,0)</f>
        <v xml:space="preserve"> Vertebrata</v>
      </c>
      <c r="DO389" s="5" t="str">
        <f>VLOOKUP($A389,таксономия!$B:$N,11,0)</f>
        <v xml:space="preserve"> Euteleostomi</v>
      </c>
      <c r="DP389">
        <f>VLOOKUP(A389,'PF08423'!B:I,8,0)</f>
        <v>163</v>
      </c>
    </row>
    <row r="390" spans="1:120">
      <c r="A390" t="s">
        <v>794</v>
      </c>
      <c r="CV390">
        <v>1</v>
      </c>
      <c r="DI390">
        <v>1</v>
      </c>
      <c r="DJ390" s="5" t="str">
        <f>VLOOKUP($A390,таксономия!$B:$N,2,0)</f>
        <v xml:space="preserve"> Mus musculus (Mouse).</v>
      </c>
      <c r="DK390" s="5" t="str">
        <f>VLOOKUP($A390,таксономия!$B:$N,7,0)</f>
        <v xml:space="preserve"> Metazoa</v>
      </c>
      <c r="DL390" s="5" t="str">
        <f>VLOOKUP($A390,таксономия!$B:$N,8,0)</f>
        <v xml:space="preserve"> Chordata</v>
      </c>
      <c r="DM390" s="5" t="str">
        <f>VLOOKUP($A390,таксономия!$B:$N,9,0)</f>
        <v xml:space="preserve"> Craniata</v>
      </c>
      <c r="DN390" s="5" t="str">
        <f>VLOOKUP($A390,таксономия!$B:$N,10,0)</f>
        <v xml:space="preserve"> Vertebrata</v>
      </c>
      <c r="DO390" s="5" t="str">
        <f>VLOOKUP($A390,таксономия!$B:$N,11,0)</f>
        <v xml:space="preserve"> Euteleostomi</v>
      </c>
      <c r="DP390">
        <f>VLOOKUP(A390,'PF08423'!B:I,8,0)</f>
        <v>238</v>
      </c>
    </row>
    <row r="391" spans="1:120">
      <c r="A391" t="s">
        <v>796</v>
      </c>
      <c r="CV391">
        <v>1</v>
      </c>
      <c r="DF391">
        <v>1</v>
      </c>
      <c r="DI391">
        <v>2</v>
      </c>
      <c r="DJ391" s="5" t="str">
        <f>VLOOKUP($A391,таксономия!$B:$N,2,0)</f>
        <v xml:space="preserve"> Triticum aestivum (Wheat).</v>
      </c>
      <c r="DK391" s="5" t="str">
        <f>VLOOKUP($A391,таксономия!$B:$N,7,0)</f>
        <v xml:space="preserve"> Viridiplantae</v>
      </c>
      <c r="DL391" s="5" t="str">
        <f>VLOOKUP($A391,таксономия!$B:$N,8,0)</f>
        <v xml:space="preserve"> Streptophyta</v>
      </c>
      <c r="DM391" s="5" t="str">
        <f>VLOOKUP($A391,таксономия!$B:$N,9,0)</f>
        <v xml:space="preserve"> Embryophyta</v>
      </c>
      <c r="DN391" s="5" t="str">
        <f>VLOOKUP($A391,таксономия!$B:$N,10,0)</f>
        <v xml:space="preserve"> Tracheophyta</v>
      </c>
      <c r="DO391" s="5" t="str">
        <f>VLOOKUP($A391,таксономия!$B:$N,11,0)</f>
        <v>Spermatophyta</v>
      </c>
      <c r="DP391">
        <f>VLOOKUP(A391,'PF08423'!B:I,8,0)</f>
        <v>256</v>
      </c>
    </row>
    <row r="392" spans="1:120">
      <c r="A392" t="s">
        <v>798</v>
      </c>
      <c r="CV392">
        <v>1</v>
      </c>
      <c r="DF392">
        <v>1</v>
      </c>
      <c r="DI392">
        <v>2</v>
      </c>
      <c r="DJ392" s="5" t="str">
        <f>VLOOKUP($A392,таксономия!$B:$N,2,0)</f>
        <v xml:space="preserve"> Triticum aestivum (Wheat).</v>
      </c>
      <c r="DK392" s="5" t="str">
        <f>VLOOKUP($A392,таксономия!$B:$N,7,0)</f>
        <v xml:space="preserve"> Viridiplantae</v>
      </c>
      <c r="DL392" s="5" t="str">
        <f>VLOOKUP($A392,таксономия!$B:$N,8,0)</f>
        <v xml:space="preserve"> Streptophyta</v>
      </c>
      <c r="DM392" s="5" t="str">
        <f>VLOOKUP($A392,таксономия!$B:$N,9,0)</f>
        <v xml:space="preserve"> Embryophyta</v>
      </c>
      <c r="DN392" s="5" t="str">
        <f>VLOOKUP($A392,таксономия!$B:$N,10,0)</f>
        <v xml:space="preserve"> Tracheophyta</v>
      </c>
      <c r="DO392" s="5" t="str">
        <f>VLOOKUP($A392,таксономия!$B:$N,11,0)</f>
        <v>Spermatophyta</v>
      </c>
      <c r="DP392">
        <f>VLOOKUP(A392,'PF08423'!B:I,8,0)</f>
        <v>228</v>
      </c>
    </row>
    <row r="393" spans="1:120">
      <c r="A393" t="s">
        <v>800</v>
      </c>
      <c r="CV393">
        <v>2</v>
      </c>
      <c r="DI393">
        <v>2</v>
      </c>
      <c r="DJ393" s="5" t="str">
        <f>VLOOKUP($A393,таксономия!$B:$N,2,0)</f>
        <v xml:space="preserve"> Triticum aestivum (Wheat).</v>
      </c>
      <c r="DK393" s="5" t="str">
        <f>VLOOKUP($A393,таксономия!$B:$N,7,0)</f>
        <v xml:space="preserve"> Viridiplantae</v>
      </c>
      <c r="DL393" s="5" t="str">
        <f>VLOOKUP($A393,таксономия!$B:$N,8,0)</f>
        <v xml:space="preserve"> Streptophyta</v>
      </c>
      <c r="DM393" s="5" t="str">
        <f>VLOOKUP($A393,таксономия!$B:$N,9,0)</f>
        <v xml:space="preserve"> Embryophyta</v>
      </c>
      <c r="DN393" s="5" t="str">
        <f>VLOOKUP($A393,таксономия!$B:$N,10,0)</f>
        <v xml:space="preserve"> Tracheophyta</v>
      </c>
      <c r="DO393" s="5" t="str">
        <f>VLOOKUP($A393,таксономия!$B:$N,11,0)</f>
        <v>Spermatophyta</v>
      </c>
      <c r="DP393">
        <f>VLOOKUP(A393,'PF08423'!B:I,8,0)</f>
        <v>93</v>
      </c>
    </row>
    <row r="394" spans="1:120">
      <c r="A394" t="s">
        <v>802</v>
      </c>
      <c r="CV394">
        <v>1</v>
      </c>
      <c r="DI394">
        <v>1</v>
      </c>
      <c r="DJ394" s="5" t="str">
        <f>VLOOKUP($A394,таксономия!$B:$N,2,0)</f>
        <v xml:space="preserve"> Triticum aestivum (Wheat).</v>
      </c>
      <c r="DK394" s="5" t="str">
        <f>VLOOKUP($A394,таксономия!$B:$N,7,0)</f>
        <v xml:space="preserve"> Viridiplantae</v>
      </c>
      <c r="DL394" s="5" t="str">
        <f>VLOOKUP($A394,таксономия!$B:$N,8,0)</f>
        <v xml:space="preserve"> Streptophyta</v>
      </c>
      <c r="DM394" s="5" t="str">
        <f>VLOOKUP($A394,таксономия!$B:$N,9,0)</f>
        <v xml:space="preserve"> Embryophyta</v>
      </c>
      <c r="DN394" s="5" t="str">
        <f>VLOOKUP($A394,таксономия!$B:$N,10,0)</f>
        <v xml:space="preserve"> Tracheophyta</v>
      </c>
      <c r="DO394" s="5" t="str">
        <f>VLOOKUP($A394,таксономия!$B:$N,11,0)</f>
        <v>Spermatophyta</v>
      </c>
      <c r="DP394">
        <f>VLOOKUP(A394,'PF08423'!B:I,8,0)</f>
        <v>221</v>
      </c>
    </row>
    <row r="395" spans="1:120">
      <c r="A395" t="s">
        <v>804</v>
      </c>
      <c r="CV395">
        <v>1</v>
      </c>
      <c r="DI395">
        <v>1</v>
      </c>
      <c r="DJ395" s="5" t="str">
        <f>VLOOKUP($A395,таксономия!$B:$N,2,0)</f>
        <v xml:space="preserve"> Triticum aestivum (Wheat).</v>
      </c>
      <c r="DK395" s="5" t="str">
        <f>VLOOKUP($A395,таксономия!$B:$N,7,0)</f>
        <v xml:space="preserve"> Viridiplantae</v>
      </c>
      <c r="DL395" s="5" t="str">
        <f>VLOOKUP($A395,таксономия!$B:$N,8,0)</f>
        <v xml:space="preserve"> Streptophyta</v>
      </c>
      <c r="DM395" s="5" t="str">
        <f>VLOOKUP($A395,таксономия!$B:$N,9,0)</f>
        <v xml:space="preserve"> Embryophyta</v>
      </c>
      <c r="DN395" s="5" t="str">
        <f>VLOOKUP($A395,таксономия!$B:$N,10,0)</f>
        <v xml:space="preserve"> Tracheophyta</v>
      </c>
      <c r="DO395" s="5" t="str">
        <f>VLOOKUP($A395,таксономия!$B:$N,11,0)</f>
        <v>Spermatophyta</v>
      </c>
      <c r="DP395">
        <f>VLOOKUP(A395,'PF08423'!B:I,8,0)</f>
        <v>255</v>
      </c>
    </row>
    <row r="396" spans="1:120">
      <c r="A396" t="s">
        <v>806</v>
      </c>
      <c r="CV396">
        <v>1</v>
      </c>
      <c r="DI396">
        <v>1</v>
      </c>
      <c r="DJ396" s="5" t="str">
        <f>VLOOKUP($A396,таксономия!$B:$N,2,0)</f>
        <v xml:space="preserve"> Oryzias latipes (Japanese rice fish) (Japanese killifish).</v>
      </c>
      <c r="DK396" s="5" t="str">
        <f>VLOOKUP($A396,таксономия!$B:$N,7,0)</f>
        <v xml:space="preserve"> Metazoa</v>
      </c>
      <c r="DL396" s="5" t="str">
        <f>VLOOKUP($A396,таксономия!$B:$N,8,0)</f>
        <v xml:space="preserve"> Chordata</v>
      </c>
      <c r="DM396" s="5" t="str">
        <f>VLOOKUP($A396,таксономия!$B:$N,9,0)</f>
        <v xml:space="preserve"> Craniata</v>
      </c>
      <c r="DN396" s="5" t="str">
        <f>VLOOKUP($A396,таксономия!$B:$N,10,0)</f>
        <v xml:space="preserve"> Vertebrata</v>
      </c>
      <c r="DO396" s="5" t="str">
        <f>VLOOKUP($A396,таксономия!$B:$N,11,0)</f>
        <v xml:space="preserve"> Euteleostomi</v>
      </c>
      <c r="DP396">
        <f>VLOOKUP(A396,'PF08423'!B:I,8,0)</f>
        <v>258</v>
      </c>
    </row>
    <row r="397" spans="1:120">
      <c r="A397" t="s">
        <v>808</v>
      </c>
      <c r="AG397">
        <v>1</v>
      </c>
      <c r="CV397">
        <v>1</v>
      </c>
      <c r="DI397">
        <v>2</v>
      </c>
      <c r="DJ397" s="5" t="str">
        <f>VLOOKUP($A397,таксономия!$B:$N,2,0)</f>
        <v xml:space="preserve"> Saccharomyces cerevisiae (strain AWRI1631) (Baker's yeast).</v>
      </c>
      <c r="DK397" s="5" t="str">
        <f>VLOOKUP($A397,таксономия!$B:$N,7,0)</f>
        <v xml:space="preserve"> Fungi</v>
      </c>
      <c r="DL397" s="5" t="str">
        <f>VLOOKUP($A397,таксономия!$B:$N,8,0)</f>
        <v xml:space="preserve"> Dikarya</v>
      </c>
      <c r="DM397" s="5" t="str">
        <f>VLOOKUP($A397,таксономия!$B:$N,9,0)</f>
        <v xml:space="preserve"> Ascomycota</v>
      </c>
      <c r="DN397" s="5" t="str">
        <f>VLOOKUP($A397,таксономия!$B:$N,10,0)</f>
        <v xml:space="preserve"> Saccharomycotina</v>
      </c>
      <c r="DO397" s="5" t="str">
        <f>VLOOKUP($A397,таксономия!$B:$N,11,0)</f>
        <v>Saccharomycetes</v>
      </c>
      <c r="DP397">
        <f>VLOOKUP(A397,'PF08423'!B:I,8,0)</f>
        <v>167</v>
      </c>
    </row>
    <row r="398" spans="1:120">
      <c r="A398" t="s">
        <v>810</v>
      </c>
      <c r="CV398">
        <v>1</v>
      </c>
      <c r="DF398">
        <v>1</v>
      </c>
      <c r="DI398">
        <v>2</v>
      </c>
      <c r="DJ398" s="5" t="str">
        <f>VLOOKUP($A398,таксономия!$B:$N,2,0)</f>
        <v xml:space="preserve"> Saccharomyces cerevisiae (strain AWRI1631) (Baker's yeast).</v>
      </c>
      <c r="DK398" s="5" t="str">
        <f>VLOOKUP($A398,таксономия!$B:$N,7,0)</f>
        <v xml:space="preserve"> Fungi</v>
      </c>
      <c r="DL398" s="5" t="str">
        <f>VLOOKUP($A398,таксономия!$B:$N,8,0)</f>
        <v xml:space="preserve"> Dikarya</v>
      </c>
      <c r="DM398" s="5" t="str">
        <f>VLOOKUP($A398,таксономия!$B:$N,9,0)</f>
        <v xml:space="preserve"> Ascomycota</v>
      </c>
      <c r="DN398" s="5" t="str">
        <f>VLOOKUP($A398,таксономия!$B:$N,10,0)</f>
        <v xml:space="preserve"> Saccharomycotina</v>
      </c>
      <c r="DO398" s="5" t="str">
        <f>VLOOKUP($A398,таксономия!$B:$N,11,0)</f>
        <v>Saccharomycetes</v>
      </c>
      <c r="DP398">
        <f>VLOOKUP(A398,'PF08423'!B:I,8,0)</f>
        <v>256</v>
      </c>
    </row>
    <row r="399" spans="1:120">
      <c r="A399" t="s">
        <v>812</v>
      </c>
      <c r="CV399">
        <v>1</v>
      </c>
      <c r="DI399">
        <v>1</v>
      </c>
      <c r="DJ399" s="5" t="str">
        <f>VLOOKUP($A399,таксономия!$B:$N,2,0)</f>
        <v xml:space="preserve"> Saccharomyces cerevisiae (strain AWRI1631) (Baker's yeast).</v>
      </c>
      <c r="DK399" s="5" t="str">
        <f>VLOOKUP($A399,таксономия!$B:$N,7,0)</f>
        <v xml:space="preserve"> Fungi</v>
      </c>
      <c r="DL399" s="5" t="str">
        <f>VLOOKUP($A399,таксономия!$B:$N,8,0)</f>
        <v xml:space="preserve"> Dikarya</v>
      </c>
      <c r="DM399" s="5" t="str">
        <f>VLOOKUP($A399,таксономия!$B:$N,9,0)</f>
        <v xml:space="preserve"> Ascomycota</v>
      </c>
      <c r="DN399" s="5" t="str">
        <f>VLOOKUP($A399,таксономия!$B:$N,10,0)</f>
        <v xml:space="preserve"> Saccharomycotina</v>
      </c>
      <c r="DO399" s="5" t="str">
        <f>VLOOKUP($A399,таксономия!$B:$N,11,0)</f>
        <v>Saccharomycetes</v>
      </c>
      <c r="DP399">
        <f>VLOOKUP(A399,'PF08423'!B:I,8,0)</f>
        <v>222</v>
      </c>
    </row>
    <row r="400" spans="1:120">
      <c r="A400" t="s">
        <v>814</v>
      </c>
      <c r="CV400">
        <v>1</v>
      </c>
      <c r="DF400">
        <v>1</v>
      </c>
      <c r="DI400">
        <v>2</v>
      </c>
      <c r="DJ400" s="5" t="str">
        <f>VLOOKUP($A400,таксономия!$B:$N,2,0)</f>
        <v xml:space="preserve"> Salmo salar (Atlantic salmon).</v>
      </c>
      <c r="DK400" s="5" t="str">
        <f>VLOOKUP($A400,таксономия!$B:$N,7,0)</f>
        <v xml:space="preserve"> Metazoa</v>
      </c>
      <c r="DL400" s="5" t="str">
        <f>VLOOKUP($A400,таксономия!$B:$N,8,0)</f>
        <v xml:space="preserve"> Chordata</v>
      </c>
      <c r="DM400" s="5" t="str">
        <f>VLOOKUP($A400,таксономия!$B:$N,9,0)</f>
        <v xml:space="preserve"> Craniata</v>
      </c>
      <c r="DN400" s="5" t="str">
        <f>VLOOKUP($A400,таксономия!$B:$N,10,0)</f>
        <v xml:space="preserve"> Vertebrata</v>
      </c>
      <c r="DO400" s="5" t="str">
        <f>VLOOKUP($A400,таксономия!$B:$N,11,0)</f>
        <v xml:space="preserve"> Euteleostomi</v>
      </c>
      <c r="DP400">
        <f>VLOOKUP(A400,'PF08423'!B:I,8,0)</f>
        <v>256</v>
      </c>
    </row>
    <row r="401" spans="1:120">
      <c r="A401" t="s">
        <v>816</v>
      </c>
      <c r="CV401">
        <v>1</v>
      </c>
      <c r="DI401">
        <v>1</v>
      </c>
      <c r="DJ401" s="5" t="str">
        <f>VLOOKUP($A401,таксономия!$B:$N,2,0)</f>
        <v xml:space="preserve"> Cryptosporidium muris (strain RN66).</v>
      </c>
      <c r="DK401" s="5" t="str">
        <f>VLOOKUP($A401,таксономия!$B:$N,7,0)</f>
        <v xml:space="preserve"> Alveolata</v>
      </c>
      <c r="DL401" s="5" t="str">
        <f>VLOOKUP($A401,таксономия!$B:$N,8,0)</f>
        <v xml:space="preserve"> Apicomplexa</v>
      </c>
      <c r="DM401" s="5" t="str">
        <f>VLOOKUP($A401,таксономия!$B:$N,9,0)</f>
        <v xml:space="preserve"> Conoidasida</v>
      </c>
      <c r="DN401" s="5" t="str">
        <f>VLOOKUP($A401,таксономия!$B:$N,10,0)</f>
        <v xml:space="preserve"> Coccidia</v>
      </c>
      <c r="DO401" s="5" t="str">
        <f>VLOOKUP($A401,таксономия!$B:$N,11,0)</f>
        <v>Eucoccidiorida</v>
      </c>
      <c r="DP401">
        <f>VLOOKUP(A401,'PF08423'!B:I,8,0)</f>
        <v>256</v>
      </c>
    </row>
    <row r="402" spans="1:120">
      <c r="A402" t="s">
        <v>818</v>
      </c>
      <c r="CV402">
        <v>1</v>
      </c>
      <c r="DI402">
        <v>1</v>
      </c>
      <c r="DJ402" s="5" t="str">
        <f>VLOOKUP($A402,таксономия!$B:$N,2,0)</f>
        <v xml:space="preserve"> Cryptosporidium muris (strain RN66).</v>
      </c>
      <c r="DK402" s="5" t="str">
        <f>VLOOKUP($A402,таксономия!$B:$N,7,0)</f>
        <v xml:space="preserve"> Alveolata</v>
      </c>
      <c r="DL402" s="5" t="str">
        <f>VLOOKUP($A402,таксономия!$B:$N,8,0)</f>
        <v xml:space="preserve"> Apicomplexa</v>
      </c>
      <c r="DM402" s="5" t="str">
        <f>VLOOKUP($A402,таксономия!$B:$N,9,0)</f>
        <v xml:space="preserve"> Conoidasida</v>
      </c>
      <c r="DN402" s="5" t="str">
        <f>VLOOKUP($A402,таксономия!$B:$N,10,0)</f>
        <v xml:space="preserve"> Coccidia</v>
      </c>
      <c r="DO402" s="5" t="str">
        <f>VLOOKUP($A402,таксономия!$B:$N,11,0)</f>
        <v>Eucoccidiorida</v>
      </c>
      <c r="DP402">
        <f>VLOOKUP(A402,'PF08423'!B:I,8,0)</f>
        <v>208</v>
      </c>
    </row>
    <row r="403" spans="1:120">
      <c r="A403" t="s">
        <v>820</v>
      </c>
      <c r="CV403">
        <v>1</v>
      </c>
      <c r="DF403">
        <v>1</v>
      </c>
      <c r="DI403">
        <v>2</v>
      </c>
      <c r="DJ403" s="5" t="str">
        <f>VLOOKUP($A403,таксономия!$B:$N,2,0)</f>
        <v xml:space="preserve"> Cryptosporidium muris (strain RN66).</v>
      </c>
      <c r="DK403" s="5" t="str">
        <f>VLOOKUP($A403,таксономия!$B:$N,7,0)</f>
        <v xml:space="preserve"> Alveolata</v>
      </c>
      <c r="DL403" s="5" t="str">
        <f>VLOOKUP($A403,таксономия!$B:$N,8,0)</f>
        <v xml:space="preserve"> Apicomplexa</v>
      </c>
      <c r="DM403" s="5" t="str">
        <f>VLOOKUP($A403,таксономия!$B:$N,9,0)</f>
        <v xml:space="preserve"> Conoidasida</v>
      </c>
      <c r="DN403" s="5" t="str">
        <f>VLOOKUP($A403,таксономия!$B:$N,10,0)</f>
        <v xml:space="preserve"> Coccidia</v>
      </c>
      <c r="DO403" s="5" t="str">
        <f>VLOOKUP($A403,таксономия!$B:$N,11,0)</f>
        <v>Eucoccidiorida</v>
      </c>
      <c r="DP403">
        <f>VLOOKUP(A403,'PF08423'!B:I,8,0)</f>
        <v>256</v>
      </c>
    </row>
    <row r="404" spans="1:120">
      <c r="A404" t="s">
        <v>822</v>
      </c>
      <c r="CV404">
        <v>1</v>
      </c>
      <c r="DI404">
        <v>1</v>
      </c>
      <c r="DJ404" s="5" t="str">
        <f>VLOOKUP($A404,таксономия!$B:$N,2,0)</f>
        <v xml:space="preserve"> Cryptosporidium muris (strain RN66).</v>
      </c>
      <c r="DK404" s="5" t="str">
        <f>VLOOKUP($A404,таксономия!$B:$N,7,0)</f>
        <v xml:space="preserve"> Alveolata</v>
      </c>
      <c r="DL404" s="5" t="str">
        <f>VLOOKUP($A404,таксономия!$B:$N,8,0)</f>
        <v xml:space="preserve"> Apicomplexa</v>
      </c>
      <c r="DM404" s="5" t="str">
        <f>VLOOKUP($A404,таксономия!$B:$N,9,0)</f>
        <v xml:space="preserve"> Conoidasida</v>
      </c>
      <c r="DN404" s="5" t="str">
        <f>VLOOKUP($A404,таксономия!$B:$N,10,0)</f>
        <v xml:space="preserve"> Coccidia</v>
      </c>
      <c r="DO404" s="5" t="str">
        <f>VLOOKUP($A404,таксономия!$B:$N,11,0)</f>
        <v>Eucoccidiorida</v>
      </c>
      <c r="DP404">
        <f>VLOOKUP(A404,'PF08423'!B:I,8,0)</f>
        <v>291</v>
      </c>
    </row>
    <row r="405" spans="1:120">
      <c r="A405" t="s">
        <v>824</v>
      </c>
      <c r="BV405">
        <v>1</v>
      </c>
      <c r="CV405">
        <v>1</v>
      </c>
      <c r="DI405">
        <v>2</v>
      </c>
      <c r="DJ405" s="5" t="str">
        <f>VLOOKUP($A405,таксономия!$B:$N,2,0)</f>
        <v xml:space="preserve"> Leptospirillum sp. Group II '5-way CG'.</v>
      </c>
      <c r="DK405" s="5" t="str">
        <f>VLOOKUP($A405,таксономия!$B:$N,7,0)</f>
        <v xml:space="preserve"> Nitrospirae</v>
      </c>
      <c r="DL405" s="5" t="str">
        <f>VLOOKUP($A405,таксономия!$B:$N,8,0)</f>
        <v xml:space="preserve"> Nitrospirales</v>
      </c>
      <c r="DM405" s="5" t="str">
        <f>VLOOKUP($A405,таксономия!$B:$N,9,0)</f>
        <v xml:space="preserve"> Nitrospiraceae</v>
      </c>
      <c r="DN405" s="5" t="str">
        <f>VLOOKUP($A405,таксономия!$B:$N,10,0)</f>
        <v xml:space="preserve"> Leptospirillum.</v>
      </c>
      <c r="DO405" s="5">
        <f>VLOOKUP($A405,таксономия!$B:$N,11,0)</f>
        <v>0</v>
      </c>
      <c r="DP405">
        <f>VLOOKUP(A405,'PF08423'!B:I,8,0)</f>
        <v>113</v>
      </c>
    </row>
    <row r="406" spans="1:120">
      <c r="A406" t="s">
        <v>826</v>
      </c>
      <c r="AX406">
        <v>1</v>
      </c>
      <c r="CV406">
        <v>1</v>
      </c>
      <c r="DI406">
        <v>2</v>
      </c>
      <c r="DJ406" s="5" t="str">
        <f>VLOOKUP($A406,таксономия!$B:$N,2,0)</f>
        <v xml:space="preserve"> Penicillium chrysogenum (strain ATCC 28089 / DSM 1075 / Wisconsin 54-1255) (Penicillium notatum).</v>
      </c>
      <c r="DK406" s="5" t="str">
        <f>VLOOKUP($A406,таксономия!$B:$N,7,0)</f>
        <v xml:space="preserve"> Fungi</v>
      </c>
      <c r="DL406" s="5" t="str">
        <f>VLOOKUP($A406,таксономия!$B:$N,8,0)</f>
        <v xml:space="preserve"> Dikarya</v>
      </c>
      <c r="DM406" s="5" t="str">
        <f>VLOOKUP($A406,таксономия!$B:$N,9,0)</f>
        <v xml:space="preserve"> Ascomycota</v>
      </c>
      <c r="DN406" s="5" t="str">
        <f>VLOOKUP($A406,таксономия!$B:$N,10,0)</f>
        <v xml:space="preserve"> Pezizomycotina</v>
      </c>
      <c r="DO406" s="5" t="str">
        <f>VLOOKUP($A406,таксономия!$B:$N,11,0)</f>
        <v xml:space="preserve"> Eurotiomycetes</v>
      </c>
      <c r="DP406">
        <f>VLOOKUP(A406,'PF08423'!B:I,8,0)</f>
        <v>206</v>
      </c>
    </row>
    <row r="407" spans="1:120">
      <c r="A407" t="s">
        <v>829</v>
      </c>
      <c r="CV407">
        <v>1</v>
      </c>
      <c r="DF407">
        <v>1</v>
      </c>
      <c r="DI407">
        <v>2</v>
      </c>
      <c r="DJ407" s="5" t="str">
        <f>VLOOKUP($A407,таксономия!$B:$N,2,0)</f>
        <v xml:space="preserve"> Penicillium chrysogenum (strain ATCC 28089 / DSM 1075 / Wisconsin 54-1255) (Penicillium notatum).</v>
      </c>
      <c r="DK407" s="5" t="str">
        <f>VLOOKUP($A407,таксономия!$B:$N,7,0)</f>
        <v xml:space="preserve"> Fungi</v>
      </c>
      <c r="DL407" s="5" t="str">
        <f>VLOOKUP($A407,таксономия!$B:$N,8,0)</f>
        <v xml:space="preserve"> Dikarya</v>
      </c>
      <c r="DM407" s="5" t="str">
        <f>VLOOKUP($A407,таксономия!$B:$N,9,0)</f>
        <v xml:space="preserve"> Ascomycota</v>
      </c>
      <c r="DN407" s="5" t="str">
        <f>VLOOKUP($A407,таксономия!$B:$N,10,0)</f>
        <v xml:space="preserve"> Pezizomycotina</v>
      </c>
      <c r="DO407" s="5" t="str">
        <f>VLOOKUP($A407,таксономия!$B:$N,11,0)</f>
        <v xml:space="preserve"> Eurotiomycetes</v>
      </c>
      <c r="DP407">
        <f>VLOOKUP(A407,'PF08423'!B:I,8,0)</f>
        <v>258</v>
      </c>
    </row>
    <row r="408" spans="1:120">
      <c r="A408" t="s">
        <v>831</v>
      </c>
      <c r="G408">
        <v>1</v>
      </c>
      <c r="CV408">
        <v>1</v>
      </c>
      <c r="DI408">
        <v>2</v>
      </c>
      <c r="DJ408" s="5" t="str">
        <f>VLOOKUP($A408,таксономия!$B:$N,2,0)</f>
        <v xml:space="preserve"> Penicillium chrysogenum (strain ATCC 28089 / DSM 1075 / Wisconsin 54-1255) (Penicillium notatum).</v>
      </c>
      <c r="DK408" s="5" t="str">
        <f>VLOOKUP($A408,таксономия!$B:$N,7,0)</f>
        <v xml:space="preserve"> Fungi</v>
      </c>
      <c r="DL408" s="5" t="str">
        <f>VLOOKUP($A408,таксономия!$B:$N,8,0)</f>
        <v xml:space="preserve"> Dikarya</v>
      </c>
      <c r="DM408" s="5" t="str">
        <f>VLOOKUP($A408,таксономия!$B:$N,9,0)</f>
        <v xml:space="preserve"> Ascomycota</v>
      </c>
      <c r="DN408" s="5" t="str">
        <f>VLOOKUP($A408,таксономия!$B:$N,10,0)</f>
        <v xml:space="preserve"> Pezizomycotina</v>
      </c>
      <c r="DO408" s="5" t="str">
        <f>VLOOKUP($A408,таксономия!$B:$N,11,0)</f>
        <v xml:space="preserve"> Eurotiomycetes</v>
      </c>
      <c r="DP408">
        <f>VLOOKUP(A408,'PF08423'!B:I,8,0)</f>
        <v>268</v>
      </c>
    </row>
    <row r="409" spans="1:120">
      <c r="A409" t="s">
        <v>834</v>
      </c>
      <c r="CV409">
        <v>1</v>
      </c>
      <c r="DF409">
        <v>1</v>
      </c>
      <c r="DI409">
        <v>2</v>
      </c>
      <c r="DJ409" s="5" t="str">
        <f>VLOOKUP($A409,таксономия!$B:$N,2,0)</f>
        <v xml:space="preserve"> Penicillium chrysogenum (strain ATCC 28089 / DSM 1075 / Wisconsin 54-1255) (Penicillium notatum).</v>
      </c>
      <c r="DK409" s="5" t="str">
        <f>VLOOKUP($A409,таксономия!$B:$N,7,0)</f>
        <v xml:space="preserve"> Fungi</v>
      </c>
      <c r="DL409" s="5" t="str">
        <f>VLOOKUP($A409,таксономия!$B:$N,8,0)</f>
        <v xml:space="preserve"> Dikarya</v>
      </c>
      <c r="DM409" s="5" t="str">
        <f>VLOOKUP($A409,таксономия!$B:$N,9,0)</f>
        <v xml:space="preserve"> Ascomycota</v>
      </c>
      <c r="DN409" s="5" t="str">
        <f>VLOOKUP($A409,таксономия!$B:$N,10,0)</f>
        <v xml:space="preserve"> Pezizomycotina</v>
      </c>
      <c r="DO409" s="5" t="str">
        <f>VLOOKUP($A409,таксономия!$B:$N,11,0)</f>
        <v xml:space="preserve"> Eurotiomycetes</v>
      </c>
      <c r="DP409">
        <f>VLOOKUP(A409,'PF08423'!B:I,8,0)</f>
        <v>257</v>
      </c>
    </row>
    <row r="410" spans="1:120">
      <c r="A410" t="s">
        <v>836</v>
      </c>
      <c r="CV410">
        <v>1</v>
      </c>
      <c r="DI410">
        <v>1</v>
      </c>
      <c r="DJ410" s="5" t="str">
        <f>VLOOKUP($A410,таксономия!$B:$N,2,0)</f>
        <v xml:space="preserve"> Schizosaccharomyces japonicus (strain yFS275 / FY16936) (Fission yeast).</v>
      </c>
      <c r="DK410" s="5" t="str">
        <f>VLOOKUP($A410,таксономия!$B:$N,7,0)</f>
        <v xml:space="preserve"> Fungi</v>
      </c>
      <c r="DL410" s="5" t="str">
        <f>VLOOKUP($A410,таксономия!$B:$N,8,0)</f>
        <v xml:space="preserve"> Dikarya</v>
      </c>
      <c r="DM410" s="5" t="str">
        <f>VLOOKUP($A410,таксономия!$B:$N,9,0)</f>
        <v xml:space="preserve"> Ascomycota</v>
      </c>
      <c r="DN410" s="5" t="str">
        <f>VLOOKUP($A410,таксономия!$B:$N,10,0)</f>
        <v xml:space="preserve"> Taphrinomycotina</v>
      </c>
      <c r="DO410" s="5" t="str">
        <f>VLOOKUP($A410,таксономия!$B:$N,11,0)</f>
        <v>Schizosaccharomycetes</v>
      </c>
      <c r="DP410">
        <f>VLOOKUP(A410,'PF08423'!B:I,8,0)</f>
        <v>292</v>
      </c>
    </row>
    <row r="411" spans="1:120">
      <c r="A411" t="s">
        <v>838</v>
      </c>
      <c r="CV411">
        <v>1</v>
      </c>
      <c r="DF411">
        <v>1</v>
      </c>
      <c r="DI411">
        <v>2</v>
      </c>
      <c r="DJ411" s="5" t="str">
        <f>VLOOKUP($A411,таксономия!$B:$N,2,0)</f>
        <v xml:space="preserve"> Schizosaccharomyces japonicus (strain yFS275 / FY16936) (Fission yeast).</v>
      </c>
      <c r="DK411" s="5" t="str">
        <f>VLOOKUP($A411,таксономия!$B:$N,7,0)</f>
        <v xml:space="preserve"> Fungi</v>
      </c>
      <c r="DL411" s="5" t="str">
        <f>VLOOKUP($A411,таксономия!$B:$N,8,0)</f>
        <v xml:space="preserve"> Dikarya</v>
      </c>
      <c r="DM411" s="5" t="str">
        <f>VLOOKUP($A411,таксономия!$B:$N,9,0)</f>
        <v xml:space="preserve"> Ascomycota</v>
      </c>
      <c r="DN411" s="5" t="str">
        <f>VLOOKUP($A411,таксономия!$B:$N,10,0)</f>
        <v xml:space="preserve"> Taphrinomycotina</v>
      </c>
      <c r="DO411" s="5" t="str">
        <f>VLOOKUP($A411,таксономия!$B:$N,11,0)</f>
        <v>Schizosaccharomycetes</v>
      </c>
      <c r="DP411">
        <f>VLOOKUP(A411,'PF08423'!B:I,8,0)</f>
        <v>255</v>
      </c>
    </row>
    <row r="412" spans="1:120">
      <c r="A412" t="s">
        <v>840</v>
      </c>
      <c r="BY412">
        <v>1</v>
      </c>
      <c r="CV412">
        <v>1</v>
      </c>
      <c r="DI412">
        <v>2</v>
      </c>
      <c r="DJ412" s="5" t="str">
        <f>VLOOKUP($A412,таксономия!$B:$N,2,0)</f>
        <v xml:space="preserve"> Schizosaccharomyces japonicus (strain yFS275 / FY16936) (Fission yeast).</v>
      </c>
      <c r="DK412" s="5" t="str">
        <f>VLOOKUP($A412,таксономия!$B:$N,7,0)</f>
        <v xml:space="preserve"> Fungi</v>
      </c>
      <c r="DL412" s="5" t="str">
        <f>VLOOKUP($A412,таксономия!$B:$N,8,0)</f>
        <v xml:space="preserve"> Dikarya</v>
      </c>
      <c r="DM412" s="5" t="str">
        <f>VLOOKUP($A412,таксономия!$B:$N,9,0)</f>
        <v xml:space="preserve"> Ascomycota</v>
      </c>
      <c r="DN412" s="5" t="str">
        <f>VLOOKUP($A412,таксономия!$B:$N,10,0)</f>
        <v xml:space="preserve"> Taphrinomycotina</v>
      </c>
      <c r="DO412" s="5" t="str">
        <f>VLOOKUP($A412,таксономия!$B:$N,11,0)</f>
        <v>Schizosaccharomycetes</v>
      </c>
      <c r="DP412">
        <f>VLOOKUP(A412,'PF08423'!B:I,8,0)</f>
        <v>257</v>
      </c>
    </row>
    <row r="413" spans="1:120">
      <c r="A413" t="s">
        <v>842</v>
      </c>
      <c r="CV413">
        <v>1</v>
      </c>
      <c r="DI413">
        <v>1</v>
      </c>
      <c r="DJ413" s="5" t="str">
        <f>VLOOKUP($A413,таксономия!$B:$N,2,0)</f>
        <v xml:space="preserve"> Penicillium marneffei (strain ATCC 18224 / CBS 334.59 / QM 7333).</v>
      </c>
      <c r="DK413" s="5" t="str">
        <f>VLOOKUP($A413,таксономия!$B:$N,7,0)</f>
        <v xml:space="preserve"> Fungi</v>
      </c>
      <c r="DL413" s="5" t="str">
        <f>VLOOKUP($A413,таксономия!$B:$N,8,0)</f>
        <v xml:space="preserve"> Dikarya</v>
      </c>
      <c r="DM413" s="5" t="str">
        <f>VLOOKUP($A413,таксономия!$B:$N,9,0)</f>
        <v xml:space="preserve"> Ascomycota</v>
      </c>
      <c r="DN413" s="5" t="str">
        <f>VLOOKUP($A413,таксономия!$B:$N,10,0)</f>
        <v xml:space="preserve"> Pezizomycotina</v>
      </c>
      <c r="DO413" s="5" t="str">
        <f>VLOOKUP($A413,таксономия!$B:$N,11,0)</f>
        <v xml:space="preserve"> Eurotiomycetes</v>
      </c>
      <c r="DP413">
        <f>VLOOKUP(A413,'PF08423'!B:I,8,0)</f>
        <v>213</v>
      </c>
    </row>
    <row r="414" spans="1:120">
      <c r="A414" t="s">
        <v>844</v>
      </c>
      <c r="CV414">
        <v>1</v>
      </c>
      <c r="DF414">
        <v>1</v>
      </c>
      <c r="DI414">
        <v>2</v>
      </c>
      <c r="DJ414" s="5" t="str">
        <f>VLOOKUP($A414,таксономия!$B:$N,2,0)</f>
        <v xml:space="preserve"> Penicillium marneffei (strain ATCC 18224 / CBS 334.59 / QM 7333).</v>
      </c>
      <c r="DK414" s="5" t="str">
        <f>VLOOKUP($A414,таксономия!$B:$N,7,0)</f>
        <v xml:space="preserve"> Fungi</v>
      </c>
      <c r="DL414" s="5" t="str">
        <f>VLOOKUP($A414,таксономия!$B:$N,8,0)</f>
        <v xml:space="preserve"> Dikarya</v>
      </c>
      <c r="DM414" s="5" t="str">
        <f>VLOOKUP($A414,таксономия!$B:$N,9,0)</f>
        <v xml:space="preserve"> Ascomycota</v>
      </c>
      <c r="DN414" s="5" t="str">
        <f>VLOOKUP($A414,таксономия!$B:$N,10,0)</f>
        <v xml:space="preserve"> Pezizomycotina</v>
      </c>
      <c r="DO414" s="5" t="str">
        <f>VLOOKUP($A414,таксономия!$B:$N,11,0)</f>
        <v xml:space="preserve"> Eurotiomycetes</v>
      </c>
      <c r="DP414">
        <f>VLOOKUP(A414,'PF08423'!B:I,8,0)</f>
        <v>258</v>
      </c>
    </row>
    <row r="415" spans="1:120">
      <c r="A415" t="s">
        <v>846</v>
      </c>
      <c r="CV415">
        <v>1</v>
      </c>
      <c r="DF415">
        <v>1</v>
      </c>
      <c r="DI415">
        <v>2</v>
      </c>
      <c r="DJ415" s="5" t="str">
        <f>VLOOKUP($A415,таксономия!$B:$N,2,0)</f>
        <v xml:space="preserve"> Penicillium marneffei (strain ATCC 18224 / CBS 334.59 / QM 7333).</v>
      </c>
      <c r="DK415" s="5" t="str">
        <f>VLOOKUP($A415,таксономия!$B:$N,7,0)</f>
        <v xml:space="preserve"> Fungi</v>
      </c>
      <c r="DL415" s="5" t="str">
        <f>VLOOKUP($A415,таксономия!$B:$N,8,0)</f>
        <v xml:space="preserve"> Dikarya</v>
      </c>
      <c r="DM415" s="5" t="str">
        <f>VLOOKUP($A415,таксономия!$B:$N,9,0)</f>
        <v xml:space="preserve"> Ascomycota</v>
      </c>
      <c r="DN415" s="5" t="str">
        <f>VLOOKUP($A415,таксономия!$B:$N,10,0)</f>
        <v xml:space="preserve"> Pezizomycotina</v>
      </c>
      <c r="DO415" s="5" t="str">
        <f>VLOOKUP($A415,таксономия!$B:$N,11,0)</f>
        <v xml:space="preserve"> Eurotiomycetes</v>
      </c>
      <c r="DP415">
        <f>VLOOKUP(A415,'PF08423'!B:I,8,0)</f>
        <v>257</v>
      </c>
    </row>
    <row r="416" spans="1:120">
      <c r="A416" t="s">
        <v>848</v>
      </c>
      <c r="BC416">
        <v>1</v>
      </c>
      <c r="CV416">
        <v>1</v>
      </c>
      <c r="DI416">
        <v>2</v>
      </c>
      <c r="DJ416" s="5" t="str">
        <f>VLOOKUP($A416,таксономия!$B:$N,2,0)</f>
        <v xml:space="preserve"> Zea mays (Maize).</v>
      </c>
      <c r="DK416" s="5" t="str">
        <f>VLOOKUP($A416,таксономия!$B:$N,7,0)</f>
        <v xml:space="preserve"> Viridiplantae</v>
      </c>
      <c r="DL416" s="5" t="str">
        <f>VLOOKUP($A416,таксономия!$B:$N,8,0)</f>
        <v xml:space="preserve"> Streptophyta</v>
      </c>
      <c r="DM416" s="5" t="str">
        <f>VLOOKUP($A416,таксономия!$B:$N,9,0)</f>
        <v xml:space="preserve"> Embryophyta</v>
      </c>
      <c r="DN416" s="5" t="str">
        <f>VLOOKUP($A416,таксономия!$B:$N,10,0)</f>
        <v xml:space="preserve"> Tracheophyta</v>
      </c>
      <c r="DO416" s="5" t="str">
        <f>VLOOKUP($A416,таксономия!$B:$N,11,0)</f>
        <v>Spermatophyta</v>
      </c>
      <c r="DP416">
        <f>VLOOKUP(A416,'PF08423'!B:I,8,0)</f>
        <v>225</v>
      </c>
    </row>
    <row r="417" spans="1:120">
      <c r="A417" t="s">
        <v>851</v>
      </c>
      <c r="CV417">
        <v>2</v>
      </c>
      <c r="DI417">
        <v>2</v>
      </c>
      <c r="DJ417" s="5" t="str">
        <f>VLOOKUP($A417,таксономия!$B:$N,2,0)</f>
        <v xml:space="preserve"> Zea mays (Maize).</v>
      </c>
      <c r="DK417" s="5" t="str">
        <f>VLOOKUP($A417,таксономия!$B:$N,7,0)</f>
        <v xml:space="preserve"> Viridiplantae</v>
      </c>
      <c r="DL417" s="5" t="str">
        <f>VLOOKUP($A417,таксономия!$B:$N,8,0)</f>
        <v xml:space="preserve"> Streptophyta</v>
      </c>
      <c r="DM417" s="5" t="str">
        <f>VLOOKUP($A417,таксономия!$B:$N,9,0)</f>
        <v xml:space="preserve"> Embryophyta</v>
      </c>
      <c r="DN417" s="5" t="str">
        <f>VLOOKUP($A417,таксономия!$B:$N,10,0)</f>
        <v xml:space="preserve"> Tracheophyta</v>
      </c>
      <c r="DO417" s="5" t="str">
        <f>VLOOKUP($A417,таксономия!$B:$N,11,0)</f>
        <v>Spermatophyta</v>
      </c>
      <c r="DP417">
        <f>VLOOKUP(A417,'PF08423'!B:I,8,0)</f>
        <v>102</v>
      </c>
    </row>
    <row r="418" spans="1:120">
      <c r="A418" t="s">
        <v>853</v>
      </c>
      <c r="CV418">
        <v>1</v>
      </c>
      <c r="DF418">
        <v>1</v>
      </c>
      <c r="DI418">
        <v>2</v>
      </c>
      <c r="DJ418" s="5" t="str">
        <f>VLOOKUP($A418,таксономия!$B:$N,2,0)</f>
        <v xml:space="preserve"> Drosophila yakuba (Fruit fly).</v>
      </c>
      <c r="DK418" s="5" t="str">
        <f>VLOOKUP($A418,таксономия!$B:$N,7,0)</f>
        <v xml:space="preserve"> Metazoa</v>
      </c>
      <c r="DL418" s="5" t="str">
        <f>VLOOKUP($A418,таксономия!$B:$N,8,0)</f>
        <v xml:space="preserve"> Ecdysozoa</v>
      </c>
      <c r="DM418" s="5" t="str">
        <f>VLOOKUP($A418,таксономия!$B:$N,9,0)</f>
        <v xml:space="preserve"> Arthropoda</v>
      </c>
      <c r="DN418" s="5" t="str">
        <f>VLOOKUP($A418,таксономия!$B:$N,10,0)</f>
        <v xml:space="preserve"> Hexapoda</v>
      </c>
      <c r="DO418" s="5" t="str">
        <f>VLOOKUP($A418,таксономия!$B:$N,11,0)</f>
        <v xml:space="preserve"> Insecta</v>
      </c>
      <c r="DP418">
        <f>VLOOKUP(A418,'PF08423'!B:I,8,0)</f>
        <v>132</v>
      </c>
    </row>
    <row r="419" spans="1:120">
      <c r="A419" t="s">
        <v>855</v>
      </c>
      <c r="CV419">
        <v>1</v>
      </c>
      <c r="DF419">
        <v>1</v>
      </c>
      <c r="DI419">
        <v>2</v>
      </c>
      <c r="DJ419" s="5" t="str">
        <f>VLOOKUP($A419,таксономия!$B:$N,2,0)</f>
        <v xml:space="preserve"> Drosophila simulans (Fruit fly).</v>
      </c>
      <c r="DK419" s="5" t="str">
        <f>VLOOKUP($A419,таксономия!$B:$N,7,0)</f>
        <v xml:space="preserve"> Metazoa</v>
      </c>
      <c r="DL419" s="5" t="str">
        <f>VLOOKUP($A419,таксономия!$B:$N,8,0)</f>
        <v xml:space="preserve"> Ecdysozoa</v>
      </c>
      <c r="DM419" s="5" t="str">
        <f>VLOOKUP($A419,таксономия!$B:$N,9,0)</f>
        <v xml:space="preserve"> Arthropoda</v>
      </c>
      <c r="DN419" s="5" t="str">
        <f>VLOOKUP($A419,таксономия!$B:$N,10,0)</f>
        <v xml:space="preserve"> Hexapoda</v>
      </c>
      <c r="DO419" s="5" t="str">
        <f>VLOOKUP($A419,таксономия!$B:$N,11,0)</f>
        <v xml:space="preserve"> Insecta</v>
      </c>
      <c r="DP419">
        <f>VLOOKUP(A419,'PF08423'!B:I,8,0)</f>
        <v>132</v>
      </c>
    </row>
    <row r="420" spans="1:120">
      <c r="A420" t="s">
        <v>857</v>
      </c>
      <c r="CV420">
        <v>1</v>
      </c>
      <c r="DF420">
        <v>1</v>
      </c>
      <c r="DI420">
        <v>2</v>
      </c>
      <c r="DJ420" s="5" t="str">
        <f>VLOOKUP($A420,таксономия!$B:$N,2,0)</f>
        <v xml:space="preserve"> Drosophila simulans (Fruit fly).</v>
      </c>
      <c r="DK420" s="5" t="str">
        <f>VLOOKUP($A420,таксономия!$B:$N,7,0)</f>
        <v xml:space="preserve"> Metazoa</v>
      </c>
      <c r="DL420" s="5" t="str">
        <f>VLOOKUP($A420,таксономия!$B:$N,8,0)</f>
        <v xml:space="preserve"> Ecdysozoa</v>
      </c>
      <c r="DM420" s="5" t="str">
        <f>VLOOKUP($A420,таксономия!$B:$N,9,0)</f>
        <v xml:space="preserve"> Arthropoda</v>
      </c>
      <c r="DN420" s="5" t="str">
        <f>VLOOKUP($A420,таксономия!$B:$N,10,0)</f>
        <v xml:space="preserve"> Hexapoda</v>
      </c>
      <c r="DO420" s="5" t="str">
        <f>VLOOKUP($A420,таксономия!$B:$N,11,0)</f>
        <v xml:space="preserve"> Insecta</v>
      </c>
      <c r="DP420">
        <f>VLOOKUP(A420,'PF08423'!B:I,8,0)</f>
        <v>132</v>
      </c>
    </row>
    <row r="421" spans="1:120">
      <c r="A421" t="s">
        <v>859</v>
      </c>
      <c r="CV421">
        <v>1</v>
      </c>
      <c r="DF421">
        <v>1</v>
      </c>
      <c r="DI421">
        <v>2</v>
      </c>
      <c r="DJ421" s="5" t="str">
        <f>VLOOKUP($A421,таксономия!$B:$N,2,0)</f>
        <v xml:space="preserve"> Drosophila simulans (Fruit fly).</v>
      </c>
      <c r="DK421" s="5" t="str">
        <f>VLOOKUP($A421,таксономия!$B:$N,7,0)</f>
        <v xml:space="preserve"> Metazoa</v>
      </c>
      <c r="DL421" s="5" t="str">
        <f>VLOOKUP($A421,таксономия!$B:$N,8,0)</f>
        <v xml:space="preserve"> Ecdysozoa</v>
      </c>
      <c r="DM421" s="5" t="str">
        <f>VLOOKUP($A421,таксономия!$B:$N,9,0)</f>
        <v xml:space="preserve"> Arthropoda</v>
      </c>
      <c r="DN421" s="5" t="str">
        <f>VLOOKUP($A421,таксономия!$B:$N,10,0)</f>
        <v xml:space="preserve"> Hexapoda</v>
      </c>
      <c r="DO421" s="5" t="str">
        <f>VLOOKUP($A421,таксономия!$B:$N,11,0)</f>
        <v xml:space="preserve"> Insecta</v>
      </c>
      <c r="DP421">
        <f>VLOOKUP(A421,'PF08423'!B:I,8,0)</f>
        <v>132</v>
      </c>
    </row>
    <row r="422" spans="1:120">
      <c r="A422" t="s">
        <v>861</v>
      </c>
      <c r="CV422">
        <v>1</v>
      </c>
      <c r="DF422">
        <v>1</v>
      </c>
      <c r="DI422">
        <v>2</v>
      </c>
      <c r="DJ422" s="5" t="str">
        <f>VLOOKUP($A422,таксономия!$B:$N,2,0)</f>
        <v xml:space="preserve"> Drosophila melanogaster (Fruit fly).</v>
      </c>
      <c r="DK422" s="5" t="str">
        <f>VLOOKUP($A422,таксономия!$B:$N,7,0)</f>
        <v xml:space="preserve"> Metazoa</v>
      </c>
      <c r="DL422" s="5" t="str">
        <f>VLOOKUP($A422,таксономия!$B:$N,8,0)</f>
        <v xml:space="preserve"> Ecdysozoa</v>
      </c>
      <c r="DM422" s="5" t="str">
        <f>VLOOKUP($A422,таксономия!$B:$N,9,0)</f>
        <v xml:space="preserve"> Arthropoda</v>
      </c>
      <c r="DN422" s="5" t="str">
        <f>VLOOKUP($A422,таксономия!$B:$N,10,0)</f>
        <v xml:space="preserve"> Hexapoda</v>
      </c>
      <c r="DO422" s="5" t="str">
        <f>VLOOKUP($A422,таксономия!$B:$N,11,0)</f>
        <v xml:space="preserve"> Insecta</v>
      </c>
      <c r="DP422">
        <f>VLOOKUP(A422,'PF08423'!B:I,8,0)</f>
        <v>132</v>
      </c>
    </row>
    <row r="423" spans="1:120">
      <c r="A423" t="s">
        <v>863</v>
      </c>
      <c r="CV423">
        <v>1</v>
      </c>
      <c r="DF423">
        <v>1</v>
      </c>
      <c r="DI423">
        <v>2</v>
      </c>
      <c r="DJ423" s="5" t="str">
        <f>VLOOKUP($A423,таксономия!$B:$N,2,0)</f>
        <v xml:space="preserve"> Drosophila melanogaster (Fruit fly).</v>
      </c>
      <c r="DK423" s="5" t="str">
        <f>VLOOKUP($A423,таксономия!$B:$N,7,0)</f>
        <v xml:space="preserve"> Metazoa</v>
      </c>
      <c r="DL423" s="5" t="str">
        <f>VLOOKUP($A423,таксономия!$B:$N,8,0)</f>
        <v xml:space="preserve"> Ecdysozoa</v>
      </c>
      <c r="DM423" s="5" t="str">
        <f>VLOOKUP($A423,таксономия!$B:$N,9,0)</f>
        <v xml:space="preserve"> Arthropoda</v>
      </c>
      <c r="DN423" s="5" t="str">
        <f>VLOOKUP($A423,таксономия!$B:$N,10,0)</f>
        <v xml:space="preserve"> Hexapoda</v>
      </c>
      <c r="DO423" s="5" t="str">
        <f>VLOOKUP($A423,таксономия!$B:$N,11,0)</f>
        <v xml:space="preserve"> Insecta</v>
      </c>
      <c r="DP423">
        <f>VLOOKUP(A423,'PF08423'!B:I,8,0)</f>
        <v>132</v>
      </c>
    </row>
    <row r="424" spans="1:120">
      <c r="A424" t="s">
        <v>865</v>
      </c>
      <c r="CV424">
        <v>1</v>
      </c>
      <c r="DI424">
        <v>1</v>
      </c>
      <c r="DJ424" s="5" t="str">
        <f>VLOOKUP($A424,таксономия!$B:$N,2,0)</f>
        <v xml:space="preserve"> Drosophila simulans (Fruit fly).</v>
      </c>
      <c r="DK424" s="5" t="str">
        <f>VLOOKUP($A424,таксономия!$B:$N,7,0)</f>
        <v xml:space="preserve"> Metazoa</v>
      </c>
      <c r="DL424" s="5" t="str">
        <f>VLOOKUP($A424,таксономия!$B:$N,8,0)</f>
        <v xml:space="preserve"> Ecdysozoa</v>
      </c>
      <c r="DM424" s="5" t="str">
        <f>VLOOKUP($A424,таксономия!$B:$N,9,0)</f>
        <v xml:space="preserve"> Arthropoda</v>
      </c>
      <c r="DN424" s="5" t="str">
        <f>VLOOKUP($A424,таксономия!$B:$N,10,0)</f>
        <v xml:space="preserve"> Hexapoda</v>
      </c>
      <c r="DO424" s="5" t="str">
        <f>VLOOKUP($A424,таксономия!$B:$N,11,0)</f>
        <v xml:space="preserve"> Insecta</v>
      </c>
      <c r="DP424">
        <f>VLOOKUP(A424,'PF08423'!B:I,8,0)</f>
        <v>248</v>
      </c>
    </row>
    <row r="425" spans="1:120">
      <c r="A425" t="s">
        <v>867</v>
      </c>
      <c r="CV425">
        <v>1</v>
      </c>
      <c r="DI425">
        <v>1</v>
      </c>
      <c r="DJ425" s="5" t="str">
        <f>VLOOKUP($A425,таксономия!$B:$N,2,0)</f>
        <v xml:space="preserve"> Drosophila simulans (Fruit fly).</v>
      </c>
      <c r="DK425" s="5" t="str">
        <f>VLOOKUP($A425,таксономия!$B:$N,7,0)</f>
        <v xml:space="preserve"> Metazoa</v>
      </c>
      <c r="DL425" s="5" t="str">
        <f>VLOOKUP($A425,таксономия!$B:$N,8,0)</f>
        <v xml:space="preserve"> Ecdysozoa</v>
      </c>
      <c r="DM425" s="5" t="str">
        <f>VLOOKUP($A425,таксономия!$B:$N,9,0)</f>
        <v xml:space="preserve"> Arthropoda</v>
      </c>
      <c r="DN425" s="5" t="str">
        <f>VLOOKUP($A425,таксономия!$B:$N,10,0)</f>
        <v xml:space="preserve"> Hexapoda</v>
      </c>
      <c r="DO425" s="5" t="str">
        <f>VLOOKUP($A425,таксономия!$B:$N,11,0)</f>
        <v xml:space="preserve"> Insecta</v>
      </c>
      <c r="DP425">
        <f>VLOOKUP(A425,'PF08423'!B:I,8,0)</f>
        <v>248</v>
      </c>
    </row>
    <row r="426" spans="1:120">
      <c r="A426" t="s">
        <v>869</v>
      </c>
      <c r="CV426">
        <v>1</v>
      </c>
      <c r="DI426">
        <v>1</v>
      </c>
      <c r="DJ426" s="5" t="str">
        <f>VLOOKUP($A426,таксономия!$B:$N,2,0)</f>
        <v xml:space="preserve"> Drosophila melanogaster (Fruit fly).</v>
      </c>
      <c r="DK426" s="5" t="str">
        <f>VLOOKUP($A426,таксономия!$B:$N,7,0)</f>
        <v xml:space="preserve"> Metazoa</v>
      </c>
      <c r="DL426" s="5" t="str">
        <f>VLOOKUP($A426,таксономия!$B:$N,8,0)</f>
        <v xml:space="preserve"> Ecdysozoa</v>
      </c>
      <c r="DM426" s="5" t="str">
        <f>VLOOKUP($A426,таксономия!$B:$N,9,0)</f>
        <v xml:space="preserve"> Arthropoda</v>
      </c>
      <c r="DN426" s="5" t="str">
        <f>VLOOKUP($A426,таксономия!$B:$N,10,0)</f>
        <v xml:space="preserve"> Hexapoda</v>
      </c>
      <c r="DO426" s="5" t="str">
        <f>VLOOKUP($A426,таксономия!$B:$N,11,0)</f>
        <v xml:space="preserve"> Insecta</v>
      </c>
      <c r="DP426">
        <f>VLOOKUP(A426,'PF08423'!B:I,8,0)</f>
        <v>248</v>
      </c>
    </row>
    <row r="427" spans="1:120">
      <c r="A427" t="s">
        <v>871</v>
      </c>
      <c r="CV427">
        <v>1</v>
      </c>
      <c r="DI427">
        <v>1</v>
      </c>
      <c r="DJ427" s="5" t="str">
        <f>VLOOKUP($A427,таксономия!$B:$N,2,0)</f>
        <v xml:space="preserve"> Drosophila simulans (Fruit fly).</v>
      </c>
      <c r="DK427" s="5" t="str">
        <f>VLOOKUP($A427,таксономия!$B:$N,7,0)</f>
        <v xml:space="preserve"> Metazoa</v>
      </c>
      <c r="DL427" s="5" t="str">
        <f>VLOOKUP($A427,таксономия!$B:$N,8,0)</f>
        <v xml:space="preserve"> Ecdysozoa</v>
      </c>
      <c r="DM427" s="5" t="str">
        <f>VLOOKUP($A427,таксономия!$B:$N,9,0)</f>
        <v xml:space="preserve"> Arthropoda</v>
      </c>
      <c r="DN427" s="5" t="str">
        <f>VLOOKUP($A427,таксономия!$B:$N,10,0)</f>
        <v xml:space="preserve"> Hexapoda</v>
      </c>
      <c r="DO427" s="5" t="str">
        <f>VLOOKUP($A427,таксономия!$B:$N,11,0)</f>
        <v xml:space="preserve"> Insecta</v>
      </c>
      <c r="DP427">
        <f>VLOOKUP(A427,'PF08423'!B:I,8,0)</f>
        <v>248</v>
      </c>
    </row>
    <row r="428" spans="1:120">
      <c r="A428" t="s">
        <v>873</v>
      </c>
      <c r="CV428">
        <v>1</v>
      </c>
      <c r="DI428">
        <v>1</v>
      </c>
      <c r="DJ428" s="5" t="str">
        <f>VLOOKUP($A428,таксономия!$B:$N,2,0)</f>
        <v xml:space="preserve"> Drosophila simulans (Fruit fly).</v>
      </c>
      <c r="DK428" s="5" t="str">
        <f>VLOOKUP($A428,таксономия!$B:$N,7,0)</f>
        <v xml:space="preserve"> Metazoa</v>
      </c>
      <c r="DL428" s="5" t="str">
        <f>VLOOKUP($A428,таксономия!$B:$N,8,0)</f>
        <v xml:space="preserve"> Ecdysozoa</v>
      </c>
      <c r="DM428" s="5" t="str">
        <f>VLOOKUP($A428,таксономия!$B:$N,9,0)</f>
        <v xml:space="preserve"> Arthropoda</v>
      </c>
      <c r="DN428" s="5" t="str">
        <f>VLOOKUP($A428,таксономия!$B:$N,10,0)</f>
        <v xml:space="preserve"> Hexapoda</v>
      </c>
      <c r="DO428" s="5" t="str">
        <f>VLOOKUP($A428,таксономия!$B:$N,11,0)</f>
        <v xml:space="preserve"> Insecta</v>
      </c>
      <c r="DP428">
        <f>VLOOKUP(A428,'PF08423'!B:I,8,0)</f>
        <v>248</v>
      </c>
    </row>
    <row r="429" spans="1:120">
      <c r="A429" t="s">
        <v>875</v>
      </c>
      <c r="CV429">
        <v>1</v>
      </c>
      <c r="DI429">
        <v>1</v>
      </c>
      <c r="DJ429" s="5" t="str">
        <f>VLOOKUP($A429,таксономия!$B:$N,2,0)</f>
        <v xml:space="preserve"> Drosophila melanogaster (Fruit fly).</v>
      </c>
      <c r="DK429" s="5" t="str">
        <f>VLOOKUP($A429,таксономия!$B:$N,7,0)</f>
        <v xml:space="preserve"> Metazoa</v>
      </c>
      <c r="DL429" s="5" t="str">
        <f>VLOOKUP($A429,таксономия!$B:$N,8,0)</f>
        <v xml:space="preserve"> Ecdysozoa</v>
      </c>
      <c r="DM429" s="5" t="str">
        <f>VLOOKUP($A429,таксономия!$B:$N,9,0)</f>
        <v xml:space="preserve"> Arthropoda</v>
      </c>
      <c r="DN429" s="5" t="str">
        <f>VLOOKUP($A429,таксономия!$B:$N,10,0)</f>
        <v xml:space="preserve"> Hexapoda</v>
      </c>
      <c r="DO429" s="5" t="str">
        <f>VLOOKUP($A429,таксономия!$B:$N,11,0)</f>
        <v xml:space="preserve"> Insecta</v>
      </c>
      <c r="DP429">
        <f>VLOOKUP(A429,'PF08423'!B:I,8,0)</f>
        <v>248</v>
      </c>
    </row>
    <row r="430" spans="1:120">
      <c r="A430" t="s">
        <v>877</v>
      </c>
      <c r="CV430">
        <v>1</v>
      </c>
      <c r="DI430">
        <v>1</v>
      </c>
      <c r="DJ430" s="5" t="str">
        <f>VLOOKUP($A430,таксономия!$B:$N,2,0)</f>
        <v xml:space="preserve"> Drosophila melanogaster (Fruit fly).</v>
      </c>
      <c r="DK430" s="5" t="str">
        <f>VLOOKUP($A430,таксономия!$B:$N,7,0)</f>
        <v xml:space="preserve"> Metazoa</v>
      </c>
      <c r="DL430" s="5" t="str">
        <f>VLOOKUP($A430,таксономия!$B:$N,8,0)</f>
        <v xml:space="preserve"> Ecdysozoa</v>
      </c>
      <c r="DM430" s="5" t="str">
        <f>VLOOKUP($A430,таксономия!$B:$N,9,0)</f>
        <v xml:space="preserve"> Arthropoda</v>
      </c>
      <c r="DN430" s="5" t="str">
        <f>VLOOKUP($A430,таксономия!$B:$N,10,0)</f>
        <v xml:space="preserve"> Hexapoda</v>
      </c>
      <c r="DO430" s="5" t="str">
        <f>VLOOKUP($A430,таксономия!$B:$N,11,0)</f>
        <v xml:space="preserve"> Insecta</v>
      </c>
      <c r="DP430">
        <f>VLOOKUP(A430,'PF08423'!B:I,8,0)</f>
        <v>248</v>
      </c>
    </row>
    <row r="431" spans="1:120">
      <c r="A431" t="s">
        <v>879</v>
      </c>
      <c r="CV431">
        <v>1</v>
      </c>
      <c r="DI431">
        <v>1</v>
      </c>
      <c r="DJ431" s="5" t="str">
        <f>VLOOKUP($A431,таксономия!$B:$N,2,0)</f>
        <v xml:space="preserve"> Drosophila melanogaster (Fruit fly).</v>
      </c>
      <c r="DK431" s="5" t="str">
        <f>VLOOKUP($A431,таксономия!$B:$N,7,0)</f>
        <v xml:space="preserve"> Metazoa</v>
      </c>
      <c r="DL431" s="5" t="str">
        <f>VLOOKUP($A431,таксономия!$B:$N,8,0)</f>
        <v xml:space="preserve"> Ecdysozoa</v>
      </c>
      <c r="DM431" s="5" t="str">
        <f>VLOOKUP($A431,таксономия!$B:$N,9,0)</f>
        <v xml:space="preserve"> Arthropoda</v>
      </c>
      <c r="DN431" s="5" t="str">
        <f>VLOOKUP($A431,таксономия!$B:$N,10,0)</f>
        <v xml:space="preserve"> Hexapoda</v>
      </c>
      <c r="DO431" s="5" t="str">
        <f>VLOOKUP($A431,таксономия!$B:$N,11,0)</f>
        <v xml:space="preserve"> Insecta</v>
      </c>
      <c r="DP431">
        <f>VLOOKUP(A431,'PF08423'!B:I,8,0)</f>
        <v>248</v>
      </c>
    </row>
    <row r="432" spans="1:120">
      <c r="A432" t="s">
        <v>881</v>
      </c>
      <c r="CV432">
        <v>1</v>
      </c>
      <c r="DI432">
        <v>1</v>
      </c>
      <c r="DJ432" s="5" t="str">
        <f>VLOOKUP($A432,таксономия!$B:$N,2,0)</f>
        <v xml:space="preserve"> Drosophila melanogaster (Fruit fly).</v>
      </c>
      <c r="DK432" s="5" t="str">
        <f>VLOOKUP($A432,таксономия!$B:$N,7,0)</f>
        <v xml:space="preserve"> Metazoa</v>
      </c>
      <c r="DL432" s="5" t="str">
        <f>VLOOKUP($A432,таксономия!$B:$N,8,0)</f>
        <v xml:space="preserve"> Ecdysozoa</v>
      </c>
      <c r="DM432" s="5" t="str">
        <f>VLOOKUP($A432,таксономия!$B:$N,9,0)</f>
        <v xml:space="preserve"> Arthropoda</v>
      </c>
      <c r="DN432" s="5" t="str">
        <f>VLOOKUP($A432,таксономия!$B:$N,10,0)</f>
        <v xml:space="preserve"> Hexapoda</v>
      </c>
      <c r="DO432" s="5" t="str">
        <f>VLOOKUP($A432,таксономия!$B:$N,11,0)</f>
        <v xml:space="preserve"> Insecta</v>
      </c>
      <c r="DP432">
        <f>VLOOKUP(A432,'PF08423'!B:I,8,0)</f>
        <v>248</v>
      </c>
    </row>
    <row r="433" spans="1:120">
      <c r="A433" t="s">
        <v>883</v>
      </c>
      <c r="CV433">
        <v>1</v>
      </c>
      <c r="DI433">
        <v>1</v>
      </c>
      <c r="DJ433" s="5" t="str">
        <f>VLOOKUP($A433,таксономия!$B:$N,2,0)</f>
        <v xml:space="preserve"> Drosophila melanogaster (Fruit fly).</v>
      </c>
      <c r="DK433" s="5" t="str">
        <f>VLOOKUP($A433,таксономия!$B:$N,7,0)</f>
        <v xml:space="preserve"> Metazoa</v>
      </c>
      <c r="DL433" s="5" t="str">
        <f>VLOOKUP($A433,таксономия!$B:$N,8,0)</f>
        <v xml:space="preserve"> Ecdysozoa</v>
      </c>
      <c r="DM433" s="5" t="str">
        <f>VLOOKUP($A433,таксономия!$B:$N,9,0)</f>
        <v xml:space="preserve"> Arthropoda</v>
      </c>
      <c r="DN433" s="5" t="str">
        <f>VLOOKUP($A433,таксономия!$B:$N,10,0)</f>
        <v xml:space="preserve"> Hexapoda</v>
      </c>
      <c r="DO433" s="5" t="str">
        <f>VLOOKUP($A433,таксономия!$B:$N,11,0)</f>
        <v xml:space="preserve"> Insecta</v>
      </c>
      <c r="DP433">
        <f>VLOOKUP(A433,'PF08423'!B:I,8,0)</f>
        <v>248</v>
      </c>
    </row>
    <row r="434" spans="1:120">
      <c r="A434" t="s">
        <v>885</v>
      </c>
      <c r="CV434">
        <v>1</v>
      </c>
      <c r="DI434">
        <v>1</v>
      </c>
      <c r="DJ434" s="5" t="str">
        <f>VLOOKUP($A434,таксономия!$B:$N,2,0)</f>
        <v xml:space="preserve"> Drosophila melanogaster (Fruit fly).</v>
      </c>
      <c r="DK434" s="5" t="str">
        <f>VLOOKUP($A434,таксономия!$B:$N,7,0)</f>
        <v xml:space="preserve"> Metazoa</v>
      </c>
      <c r="DL434" s="5" t="str">
        <f>VLOOKUP($A434,таксономия!$B:$N,8,0)</f>
        <v xml:space="preserve"> Ecdysozoa</v>
      </c>
      <c r="DM434" s="5" t="str">
        <f>VLOOKUP($A434,таксономия!$B:$N,9,0)</f>
        <v xml:space="preserve"> Arthropoda</v>
      </c>
      <c r="DN434" s="5" t="str">
        <f>VLOOKUP($A434,таксономия!$B:$N,10,0)</f>
        <v xml:space="preserve"> Hexapoda</v>
      </c>
      <c r="DO434" s="5" t="str">
        <f>VLOOKUP($A434,таксономия!$B:$N,11,0)</f>
        <v xml:space="preserve"> Insecta</v>
      </c>
      <c r="DP434">
        <f>VLOOKUP(A434,'PF08423'!B:I,8,0)</f>
        <v>248</v>
      </c>
    </row>
    <row r="435" spans="1:120">
      <c r="A435" t="s">
        <v>887</v>
      </c>
      <c r="CV435">
        <v>1</v>
      </c>
      <c r="DI435">
        <v>1</v>
      </c>
      <c r="DJ435" s="5" t="str">
        <f>VLOOKUP($A435,таксономия!$B:$N,2,0)</f>
        <v xml:space="preserve"> Drosophila melanogaster (Fruit fly).</v>
      </c>
      <c r="DK435" s="5" t="str">
        <f>VLOOKUP($A435,таксономия!$B:$N,7,0)</f>
        <v xml:space="preserve"> Metazoa</v>
      </c>
      <c r="DL435" s="5" t="str">
        <f>VLOOKUP($A435,таксономия!$B:$N,8,0)</f>
        <v xml:space="preserve"> Ecdysozoa</v>
      </c>
      <c r="DM435" s="5" t="str">
        <f>VLOOKUP($A435,таксономия!$B:$N,9,0)</f>
        <v xml:space="preserve"> Arthropoda</v>
      </c>
      <c r="DN435" s="5" t="str">
        <f>VLOOKUP($A435,таксономия!$B:$N,10,0)</f>
        <v xml:space="preserve"> Hexapoda</v>
      </c>
      <c r="DO435" s="5" t="str">
        <f>VLOOKUP($A435,таксономия!$B:$N,11,0)</f>
        <v xml:space="preserve"> Insecta</v>
      </c>
      <c r="DP435">
        <f>VLOOKUP(A435,'PF08423'!B:I,8,0)</f>
        <v>248</v>
      </c>
    </row>
    <row r="436" spans="1:120">
      <c r="A436" t="s">
        <v>889</v>
      </c>
      <c r="CV436">
        <v>1</v>
      </c>
      <c r="DI436">
        <v>1</v>
      </c>
      <c r="DJ436" s="5" t="str">
        <f>VLOOKUP($A436,таксономия!$B:$N,2,0)</f>
        <v xml:space="preserve"> Drosophila melanogaster (Fruit fly).</v>
      </c>
      <c r="DK436" s="5" t="str">
        <f>VLOOKUP($A436,таксономия!$B:$N,7,0)</f>
        <v xml:space="preserve"> Metazoa</v>
      </c>
      <c r="DL436" s="5" t="str">
        <f>VLOOKUP($A436,таксономия!$B:$N,8,0)</f>
        <v xml:space="preserve"> Ecdysozoa</v>
      </c>
      <c r="DM436" s="5" t="str">
        <f>VLOOKUP($A436,таксономия!$B:$N,9,0)</f>
        <v xml:space="preserve"> Arthropoda</v>
      </c>
      <c r="DN436" s="5" t="str">
        <f>VLOOKUP($A436,таксономия!$B:$N,10,0)</f>
        <v xml:space="preserve"> Hexapoda</v>
      </c>
      <c r="DO436" s="5" t="str">
        <f>VLOOKUP($A436,таксономия!$B:$N,11,0)</f>
        <v xml:space="preserve"> Insecta</v>
      </c>
      <c r="DP436">
        <f>VLOOKUP(A436,'PF08423'!B:I,8,0)</f>
        <v>213</v>
      </c>
    </row>
    <row r="437" spans="1:120">
      <c r="A437" t="s">
        <v>891</v>
      </c>
      <c r="CV437">
        <v>1</v>
      </c>
      <c r="DI437">
        <v>1</v>
      </c>
      <c r="DJ437" s="5" t="str">
        <f>VLOOKUP($A437,таксономия!$B:$N,2,0)</f>
        <v xml:space="preserve"> Drosophila melanogaster (Fruit fly).</v>
      </c>
      <c r="DK437" s="5" t="str">
        <f>VLOOKUP($A437,таксономия!$B:$N,7,0)</f>
        <v xml:space="preserve"> Metazoa</v>
      </c>
      <c r="DL437" s="5" t="str">
        <f>VLOOKUP($A437,таксономия!$B:$N,8,0)</f>
        <v xml:space="preserve"> Ecdysozoa</v>
      </c>
      <c r="DM437" s="5" t="str">
        <f>VLOOKUP($A437,таксономия!$B:$N,9,0)</f>
        <v xml:space="preserve"> Arthropoda</v>
      </c>
      <c r="DN437" s="5" t="str">
        <f>VLOOKUP($A437,таксономия!$B:$N,10,0)</f>
        <v xml:space="preserve"> Hexapoda</v>
      </c>
      <c r="DO437" s="5" t="str">
        <f>VLOOKUP($A437,таксономия!$B:$N,11,0)</f>
        <v xml:space="preserve"> Insecta</v>
      </c>
      <c r="DP437">
        <f>VLOOKUP(A437,'PF08423'!B:I,8,0)</f>
        <v>248</v>
      </c>
    </row>
    <row r="438" spans="1:120">
      <c r="A438" t="s">
        <v>893</v>
      </c>
      <c r="CV438">
        <v>1</v>
      </c>
      <c r="DI438">
        <v>1</v>
      </c>
      <c r="DJ438" s="5" t="str">
        <f>VLOOKUP($A438,таксономия!$B:$N,2,0)</f>
        <v xml:space="preserve"> Drosophila melanogaster (Fruit fly).</v>
      </c>
      <c r="DK438" s="5" t="str">
        <f>VLOOKUP($A438,таксономия!$B:$N,7,0)</f>
        <v xml:space="preserve"> Metazoa</v>
      </c>
      <c r="DL438" s="5" t="str">
        <f>VLOOKUP($A438,таксономия!$B:$N,8,0)</f>
        <v xml:space="preserve"> Ecdysozoa</v>
      </c>
      <c r="DM438" s="5" t="str">
        <f>VLOOKUP($A438,таксономия!$B:$N,9,0)</f>
        <v xml:space="preserve"> Arthropoda</v>
      </c>
      <c r="DN438" s="5" t="str">
        <f>VLOOKUP($A438,таксономия!$B:$N,10,0)</f>
        <v xml:space="preserve"> Hexapoda</v>
      </c>
      <c r="DO438" s="5" t="str">
        <f>VLOOKUP($A438,таксономия!$B:$N,11,0)</f>
        <v xml:space="preserve"> Insecta</v>
      </c>
      <c r="DP438">
        <f>VLOOKUP(A438,'PF08423'!B:I,8,0)</f>
        <v>247</v>
      </c>
    </row>
    <row r="439" spans="1:120">
      <c r="A439" t="s">
        <v>895</v>
      </c>
      <c r="CV439">
        <v>1</v>
      </c>
      <c r="DI439">
        <v>1</v>
      </c>
      <c r="DJ439" s="5" t="str">
        <f>VLOOKUP($A439,таксономия!$B:$N,2,0)</f>
        <v xml:space="preserve"> Drosophila melanogaster (Fruit fly).</v>
      </c>
      <c r="DK439" s="5" t="str">
        <f>VLOOKUP($A439,таксономия!$B:$N,7,0)</f>
        <v xml:space="preserve"> Metazoa</v>
      </c>
      <c r="DL439" s="5" t="str">
        <f>VLOOKUP($A439,таксономия!$B:$N,8,0)</f>
        <v xml:space="preserve"> Ecdysozoa</v>
      </c>
      <c r="DM439" s="5" t="str">
        <f>VLOOKUP($A439,таксономия!$B:$N,9,0)</f>
        <v xml:space="preserve"> Arthropoda</v>
      </c>
      <c r="DN439" s="5" t="str">
        <f>VLOOKUP($A439,таксономия!$B:$N,10,0)</f>
        <v xml:space="preserve"> Hexapoda</v>
      </c>
      <c r="DO439" s="5" t="str">
        <f>VLOOKUP($A439,таксономия!$B:$N,11,0)</f>
        <v xml:space="preserve"> Insecta</v>
      </c>
      <c r="DP439">
        <f>VLOOKUP(A439,'PF08423'!B:I,8,0)</f>
        <v>248</v>
      </c>
    </row>
    <row r="440" spans="1:120">
      <c r="A440" t="s">
        <v>897</v>
      </c>
      <c r="CV440">
        <v>1</v>
      </c>
      <c r="DI440">
        <v>1</v>
      </c>
      <c r="DJ440" s="5" t="str">
        <f>VLOOKUP($A440,таксономия!$B:$N,2,0)</f>
        <v xml:space="preserve"> Drosophila yakuba (Fruit fly).</v>
      </c>
      <c r="DK440" s="5" t="str">
        <f>VLOOKUP($A440,таксономия!$B:$N,7,0)</f>
        <v xml:space="preserve"> Metazoa</v>
      </c>
      <c r="DL440" s="5" t="str">
        <f>VLOOKUP($A440,таксономия!$B:$N,8,0)</f>
        <v xml:space="preserve"> Ecdysozoa</v>
      </c>
      <c r="DM440" s="5" t="str">
        <f>VLOOKUP($A440,таксономия!$B:$N,9,0)</f>
        <v xml:space="preserve"> Arthropoda</v>
      </c>
      <c r="DN440" s="5" t="str">
        <f>VLOOKUP($A440,таксономия!$B:$N,10,0)</f>
        <v xml:space="preserve"> Hexapoda</v>
      </c>
      <c r="DO440" s="5" t="str">
        <f>VLOOKUP($A440,таксономия!$B:$N,11,0)</f>
        <v xml:space="preserve"> Insecta</v>
      </c>
      <c r="DP440">
        <f>VLOOKUP(A440,'PF08423'!B:I,8,0)</f>
        <v>180</v>
      </c>
    </row>
    <row r="441" spans="1:120">
      <c r="A441" t="s">
        <v>899</v>
      </c>
      <c r="CV441">
        <v>1</v>
      </c>
      <c r="DI441">
        <v>1</v>
      </c>
      <c r="DJ441" s="5" t="str">
        <f>VLOOKUP($A441,таксономия!$B:$N,2,0)</f>
        <v xml:space="preserve"> Drosophila simulans (Fruit fly).</v>
      </c>
      <c r="DK441" s="5" t="str">
        <f>VLOOKUP($A441,таксономия!$B:$N,7,0)</f>
        <v xml:space="preserve"> Metazoa</v>
      </c>
      <c r="DL441" s="5" t="str">
        <f>VLOOKUP($A441,таксономия!$B:$N,8,0)</f>
        <v xml:space="preserve"> Ecdysozoa</v>
      </c>
      <c r="DM441" s="5" t="str">
        <f>VLOOKUP($A441,таксономия!$B:$N,9,0)</f>
        <v xml:space="preserve"> Arthropoda</v>
      </c>
      <c r="DN441" s="5" t="str">
        <f>VLOOKUP($A441,таксономия!$B:$N,10,0)</f>
        <v xml:space="preserve"> Hexapoda</v>
      </c>
      <c r="DO441" s="5" t="str">
        <f>VLOOKUP($A441,таксономия!$B:$N,11,0)</f>
        <v xml:space="preserve"> Insecta</v>
      </c>
      <c r="DP441">
        <f>VLOOKUP(A441,'PF08423'!B:I,8,0)</f>
        <v>181</v>
      </c>
    </row>
    <row r="442" spans="1:120">
      <c r="A442" t="s">
        <v>901</v>
      </c>
      <c r="CV442">
        <v>1</v>
      </c>
      <c r="DI442">
        <v>1</v>
      </c>
      <c r="DJ442" s="5" t="str">
        <f>VLOOKUP($A442,таксономия!$B:$N,2,0)</f>
        <v xml:space="preserve"> Drosophila simulans (Fruit fly).</v>
      </c>
      <c r="DK442" s="5" t="str">
        <f>VLOOKUP($A442,таксономия!$B:$N,7,0)</f>
        <v xml:space="preserve"> Metazoa</v>
      </c>
      <c r="DL442" s="5" t="str">
        <f>VLOOKUP($A442,таксономия!$B:$N,8,0)</f>
        <v xml:space="preserve"> Ecdysozoa</v>
      </c>
      <c r="DM442" s="5" t="str">
        <f>VLOOKUP($A442,таксономия!$B:$N,9,0)</f>
        <v xml:space="preserve"> Arthropoda</v>
      </c>
      <c r="DN442" s="5" t="str">
        <f>VLOOKUP($A442,таксономия!$B:$N,10,0)</f>
        <v xml:space="preserve"> Hexapoda</v>
      </c>
      <c r="DO442" s="5" t="str">
        <f>VLOOKUP($A442,таксономия!$B:$N,11,0)</f>
        <v xml:space="preserve"> Insecta</v>
      </c>
      <c r="DP442">
        <f>VLOOKUP(A442,'PF08423'!B:I,8,0)</f>
        <v>181</v>
      </c>
    </row>
    <row r="443" spans="1:120">
      <c r="A443" t="s">
        <v>903</v>
      </c>
      <c r="CV443">
        <v>1</v>
      </c>
      <c r="DI443">
        <v>1</v>
      </c>
      <c r="DJ443" s="5" t="str">
        <f>VLOOKUP($A443,таксономия!$B:$N,2,0)</f>
        <v xml:space="preserve"> Drosophila melanogaster (Fruit fly).</v>
      </c>
      <c r="DK443" s="5" t="str">
        <f>VLOOKUP($A443,таксономия!$B:$N,7,0)</f>
        <v xml:space="preserve"> Metazoa</v>
      </c>
      <c r="DL443" s="5" t="str">
        <f>VLOOKUP($A443,таксономия!$B:$N,8,0)</f>
        <v xml:space="preserve"> Ecdysozoa</v>
      </c>
      <c r="DM443" s="5" t="str">
        <f>VLOOKUP($A443,таксономия!$B:$N,9,0)</f>
        <v xml:space="preserve"> Arthropoda</v>
      </c>
      <c r="DN443" s="5" t="str">
        <f>VLOOKUP($A443,таксономия!$B:$N,10,0)</f>
        <v xml:space="preserve"> Hexapoda</v>
      </c>
      <c r="DO443" s="5" t="str">
        <f>VLOOKUP($A443,таксономия!$B:$N,11,0)</f>
        <v xml:space="preserve"> Insecta</v>
      </c>
      <c r="DP443">
        <f>VLOOKUP(A443,'PF08423'!B:I,8,0)</f>
        <v>101</v>
      </c>
    </row>
    <row r="444" spans="1:120">
      <c r="A444" t="s">
        <v>905</v>
      </c>
      <c r="CV444">
        <v>1</v>
      </c>
      <c r="DI444">
        <v>1</v>
      </c>
      <c r="DJ444" s="5" t="str">
        <f>VLOOKUP($A444,таксономия!$B:$N,2,0)</f>
        <v xml:space="preserve"> Drosophila simulans (Fruit fly).</v>
      </c>
      <c r="DK444" s="5" t="str">
        <f>VLOOKUP($A444,таксономия!$B:$N,7,0)</f>
        <v xml:space="preserve"> Metazoa</v>
      </c>
      <c r="DL444" s="5" t="str">
        <f>VLOOKUP($A444,таксономия!$B:$N,8,0)</f>
        <v xml:space="preserve"> Ecdysozoa</v>
      </c>
      <c r="DM444" s="5" t="str">
        <f>VLOOKUP($A444,таксономия!$B:$N,9,0)</f>
        <v xml:space="preserve"> Arthropoda</v>
      </c>
      <c r="DN444" s="5" t="str">
        <f>VLOOKUP($A444,таксономия!$B:$N,10,0)</f>
        <v xml:space="preserve"> Hexapoda</v>
      </c>
      <c r="DO444" s="5" t="str">
        <f>VLOOKUP($A444,таксономия!$B:$N,11,0)</f>
        <v xml:space="preserve"> Insecta</v>
      </c>
      <c r="DP444">
        <f>VLOOKUP(A444,'PF08423'!B:I,8,0)</f>
        <v>180</v>
      </c>
    </row>
    <row r="445" spans="1:120">
      <c r="A445" t="s">
        <v>907</v>
      </c>
      <c r="CV445">
        <v>1</v>
      </c>
      <c r="DI445">
        <v>1</v>
      </c>
      <c r="DJ445" s="5" t="str">
        <f>VLOOKUP($A445,таксономия!$B:$N,2,0)</f>
        <v xml:space="preserve"> Drosophila simulans (Fruit fly).</v>
      </c>
      <c r="DK445" s="5" t="str">
        <f>VLOOKUP($A445,таксономия!$B:$N,7,0)</f>
        <v xml:space="preserve"> Metazoa</v>
      </c>
      <c r="DL445" s="5" t="str">
        <f>VLOOKUP($A445,таксономия!$B:$N,8,0)</f>
        <v xml:space="preserve"> Ecdysozoa</v>
      </c>
      <c r="DM445" s="5" t="str">
        <f>VLOOKUP($A445,таксономия!$B:$N,9,0)</f>
        <v xml:space="preserve"> Arthropoda</v>
      </c>
      <c r="DN445" s="5" t="str">
        <f>VLOOKUP($A445,таксономия!$B:$N,10,0)</f>
        <v xml:space="preserve"> Hexapoda</v>
      </c>
      <c r="DO445" s="5" t="str">
        <f>VLOOKUP($A445,таксономия!$B:$N,11,0)</f>
        <v xml:space="preserve"> Insecta</v>
      </c>
      <c r="DP445">
        <f>VLOOKUP(A445,'PF08423'!B:I,8,0)</f>
        <v>181</v>
      </c>
    </row>
    <row r="446" spans="1:120">
      <c r="A446" t="s">
        <v>909</v>
      </c>
      <c r="CV446">
        <v>1</v>
      </c>
      <c r="DI446">
        <v>1</v>
      </c>
      <c r="DJ446" s="5" t="str">
        <f>VLOOKUP($A446,таксономия!$B:$N,2,0)</f>
        <v xml:space="preserve"> Drosophila simulans (Fruit fly).</v>
      </c>
      <c r="DK446" s="5" t="str">
        <f>VLOOKUP($A446,таксономия!$B:$N,7,0)</f>
        <v xml:space="preserve"> Metazoa</v>
      </c>
      <c r="DL446" s="5" t="str">
        <f>VLOOKUP($A446,таксономия!$B:$N,8,0)</f>
        <v xml:space="preserve"> Ecdysozoa</v>
      </c>
      <c r="DM446" s="5" t="str">
        <f>VLOOKUP($A446,таксономия!$B:$N,9,0)</f>
        <v xml:space="preserve"> Arthropoda</v>
      </c>
      <c r="DN446" s="5" t="str">
        <f>VLOOKUP($A446,таксономия!$B:$N,10,0)</f>
        <v xml:space="preserve"> Hexapoda</v>
      </c>
      <c r="DO446" s="5" t="str">
        <f>VLOOKUP($A446,таксономия!$B:$N,11,0)</f>
        <v xml:space="preserve"> Insecta</v>
      </c>
      <c r="DP446">
        <f>VLOOKUP(A446,'PF08423'!B:I,8,0)</f>
        <v>180</v>
      </c>
    </row>
    <row r="447" spans="1:120">
      <c r="A447" t="s">
        <v>911</v>
      </c>
      <c r="CV447">
        <v>1</v>
      </c>
      <c r="DI447">
        <v>1</v>
      </c>
      <c r="DJ447" s="5" t="str">
        <f>VLOOKUP($A447,таксономия!$B:$N,2,0)</f>
        <v xml:space="preserve"> Drosophila simulans (Fruit fly).</v>
      </c>
      <c r="DK447" s="5" t="str">
        <f>VLOOKUP($A447,таксономия!$B:$N,7,0)</f>
        <v xml:space="preserve"> Metazoa</v>
      </c>
      <c r="DL447" s="5" t="str">
        <f>VLOOKUP($A447,таксономия!$B:$N,8,0)</f>
        <v xml:space="preserve"> Ecdysozoa</v>
      </c>
      <c r="DM447" s="5" t="str">
        <f>VLOOKUP($A447,таксономия!$B:$N,9,0)</f>
        <v xml:space="preserve"> Arthropoda</v>
      </c>
      <c r="DN447" s="5" t="str">
        <f>VLOOKUP($A447,таксономия!$B:$N,10,0)</f>
        <v xml:space="preserve"> Hexapoda</v>
      </c>
      <c r="DO447" s="5" t="str">
        <f>VLOOKUP($A447,таксономия!$B:$N,11,0)</f>
        <v xml:space="preserve"> Insecta</v>
      </c>
      <c r="DP447">
        <f>VLOOKUP(A447,'PF08423'!B:I,8,0)</f>
        <v>159</v>
      </c>
    </row>
    <row r="448" spans="1:120">
      <c r="A448" t="s">
        <v>913</v>
      </c>
      <c r="CV448">
        <v>1</v>
      </c>
      <c r="DI448">
        <v>1</v>
      </c>
      <c r="DJ448" s="5" t="str">
        <f>VLOOKUP($A448,таксономия!$B:$N,2,0)</f>
        <v xml:space="preserve"> Drosophila melanogaster (Fruit fly).</v>
      </c>
      <c r="DK448" s="5" t="str">
        <f>VLOOKUP($A448,таксономия!$B:$N,7,0)</f>
        <v xml:space="preserve"> Metazoa</v>
      </c>
      <c r="DL448" s="5" t="str">
        <f>VLOOKUP($A448,таксономия!$B:$N,8,0)</f>
        <v xml:space="preserve"> Ecdysozoa</v>
      </c>
      <c r="DM448" s="5" t="str">
        <f>VLOOKUP($A448,таксономия!$B:$N,9,0)</f>
        <v xml:space="preserve"> Arthropoda</v>
      </c>
      <c r="DN448" s="5" t="str">
        <f>VLOOKUP($A448,таксономия!$B:$N,10,0)</f>
        <v xml:space="preserve"> Hexapoda</v>
      </c>
      <c r="DO448" s="5" t="str">
        <f>VLOOKUP($A448,таксономия!$B:$N,11,0)</f>
        <v xml:space="preserve"> Insecta</v>
      </c>
      <c r="DP448">
        <f>VLOOKUP(A448,'PF08423'!B:I,8,0)</f>
        <v>179</v>
      </c>
    </row>
    <row r="449" spans="1:120">
      <c r="A449" t="s">
        <v>915</v>
      </c>
      <c r="CV449">
        <v>1</v>
      </c>
      <c r="DI449">
        <v>1</v>
      </c>
      <c r="DJ449" s="5" t="str">
        <f>VLOOKUP($A449,таксономия!$B:$N,2,0)</f>
        <v xml:space="preserve"> Drosophila melanogaster (Fruit fly).</v>
      </c>
      <c r="DK449" s="5" t="str">
        <f>VLOOKUP($A449,таксономия!$B:$N,7,0)</f>
        <v xml:space="preserve"> Metazoa</v>
      </c>
      <c r="DL449" s="5" t="str">
        <f>VLOOKUP($A449,таксономия!$B:$N,8,0)</f>
        <v xml:space="preserve"> Ecdysozoa</v>
      </c>
      <c r="DM449" s="5" t="str">
        <f>VLOOKUP($A449,таксономия!$B:$N,9,0)</f>
        <v xml:space="preserve"> Arthropoda</v>
      </c>
      <c r="DN449" s="5" t="str">
        <f>VLOOKUP($A449,таксономия!$B:$N,10,0)</f>
        <v xml:space="preserve"> Hexapoda</v>
      </c>
      <c r="DO449" s="5" t="str">
        <f>VLOOKUP($A449,таксономия!$B:$N,11,0)</f>
        <v xml:space="preserve"> Insecta</v>
      </c>
      <c r="DP449">
        <f>VLOOKUP(A449,'PF08423'!B:I,8,0)</f>
        <v>180</v>
      </c>
    </row>
    <row r="450" spans="1:120">
      <c r="A450" t="s">
        <v>917</v>
      </c>
      <c r="CV450">
        <v>1</v>
      </c>
      <c r="DI450">
        <v>1</v>
      </c>
      <c r="DJ450" s="5" t="str">
        <f>VLOOKUP($A450,таксономия!$B:$N,2,0)</f>
        <v xml:space="preserve"> Drosophila melanogaster (Fruit fly).</v>
      </c>
      <c r="DK450" s="5" t="str">
        <f>VLOOKUP($A450,таксономия!$B:$N,7,0)</f>
        <v xml:space="preserve"> Metazoa</v>
      </c>
      <c r="DL450" s="5" t="str">
        <f>VLOOKUP($A450,таксономия!$B:$N,8,0)</f>
        <v xml:space="preserve"> Ecdysozoa</v>
      </c>
      <c r="DM450" s="5" t="str">
        <f>VLOOKUP($A450,таксономия!$B:$N,9,0)</f>
        <v xml:space="preserve"> Arthropoda</v>
      </c>
      <c r="DN450" s="5" t="str">
        <f>VLOOKUP($A450,таксономия!$B:$N,10,0)</f>
        <v xml:space="preserve"> Hexapoda</v>
      </c>
      <c r="DO450" s="5" t="str">
        <f>VLOOKUP($A450,таксономия!$B:$N,11,0)</f>
        <v xml:space="preserve"> Insecta</v>
      </c>
      <c r="DP450">
        <f>VLOOKUP(A450,'PF08423'!B:I,8,0)</f>
        <v>178</v>
      </c>
    </row>
    <row r="451" spans="1:120">
      <c r="A451" t="s">
        <v>919</v>
      </c>
      <c r="CV451">
        <v>1</v>
      </c>
      <c r="DI451">
        <v>1</v>
      </c>
      <c r="DJ451" s="5" t="str">
        <f>VLOOKUP($A451,таксономия!$B:$N,2,0)</f>
        <v xml:space="preserve"> Drosophila melanogaster (Fruit fly).</v>
      </c>
      <c r="DK451" s="5" t="str">
        <f>VLOOKUP($A451,таксономия!$B:$N,7,0)</f>
        <v xml:space="preserve"> Metazoa</v>
      </c>
      <c r="DL451" s="5" t="str">
        <f>VLOOKUP($A451,таксономия!$B:$N,8,0)</f>
        <v xml:space="preserve"> Ecdysozoa</v>
      </c>
      <c r="DM451" s="5" t="str">
        <f>VLOOKUP($A451,таксономия!$B:$N,9,0)</f>
        <v xml:space="preserve"> Arthropoda</v>
      </c>
      <c r="DN451" s="5" t="str">
        <f>VLOOKUP($A451,таксономия!$B:$N,10,0)</f>
        <v xml:space="preserve"> Hexapoda</v>
      </c>
      <c r="DO451" s="5" t="str">
        <f>VLOOKUP($A451,таксономия!$B:$N,11,0)</f>
        <v xml:space="preserve"> Insecta</v>
      </c>
      <c r="DP451">
        <f>VLOOKUP(A451,'PF08423'!B:I,8,0)</f>
        <v>179</v>
      </c>
    </row>
    <row r="452" spans="1:120">
      <c r="A452" t="s">
        <v>921</v>
      </c>
      <c r="CV452">
        <v>1</v>
      </c>
      <c r="DI452">
        <v>1</v>
      </c>
      <c r="DJ452" s="5" t="str">
        <f>VLOOKUP($A452,таксономия!$B:$N,2,0)</f>
        <v xml:space="preserve"> Drosophila melanogaster (Fruit fly).</v>
      </c>
      <c r="DK452" s="5" t="str">
        <f>VLOOKUP($A452,таксономия!$B:$N,7,0)</f>
        <v xml:space="preserve"> Metazoa</v>
      </c>
      <c r="DL452" s="5" t="str">
        <f>VLOOKUP($A452,таксономия!$B:$N,8,0)</f>
        <v xml:space="preserve"> Ecdysozoa</v>
      </c>
      <c r="DM452" s="5" t="str">
        <f>VLOOKUP($A452,таксономия!$B:$N,9,0)</f>
        <v xml:space="preserve"> Arthropoda</v>
      </c>
      <c r="DN452" s="5" t="str">
        <f>VLOOKUP($A452,таксономия!$B:$N,10,0)</f>
        <v xml:space="preserve"> Hexapoda</v>
      </c>
      <c r="DO452" s="5" t="str">
        <f>VLOOKUP($A452,таксономия!$B:$N,11,0)</f>
        <v xml:space="preserve"> Insecta</v>
      </c>
      <c r="DP452">
        <f>VLOOKUP(A452,'PF08423'!B:I,8,0)</f>
        <v>179</v>
      </c>
    </row>
    <row r="453" spans="1:120">
      <c r="A453" t="s">
        <v>923</v>
      </c>
      <c r="CV453">
        <v>1</v>
      </c>
      <c r="DI453">
        <v>1</v>
      </c>
      <c r="DJ453" s="5" t="str">
        <f>VLOOKUP($A453,таксономия!$B:$N,2,0)</f>
        <v xml:space="preserve"> Drosophila melanogaster (Fruit fly).</v>
      </c>
      <c r="DK453" s="5" t="str">
        <f>VLOOKUP($A453,таксономия!$B:$N,7,0)</f>
        <v xml:space="preserve"> Metazoa</v>
      </c>
      <c r="DL453" s="5" t="str">
        <f>VLOOKUP($A453,таксономия!$B:$N,8,0)</f>
        <v xml:space="preserve"> Ecdysozoa</v>
      </c>
      <c r="DM453" s="5" t="str">
        <f>VLOOKUP($A453,таксономия!$B:$N,9,0)</f>
        <v xml:space="preserve"> Arthropoda</v>
      </c>
      <c r="DN453" s="5" t="str">
        <f>VLOOKUP($A453,таксономия!$B:$N,10,0)</f>
        <v xml:space="preserve"> Hexapoda</v>
      </c>
      <c r="DO453" s="5" t="str">
        <f>VLOOKUP($A453,таксономия!$B:$N,11,0)</f>
        <v xml:space="preserve"> Insecta</v>
      </c>
      <c r="DP453">
        <f>VLOOKUP(A453,'PF08423'!B:I,8,0)</f>
        <v>179</v>
      </c>
    </row>
    <row r="454" spans="1:120">
      <c r="A454" t="s">
        <v>925</v>
      </c>
      <c r="CV454">
        <v>1</v>
      </c>
      <c r="DI454">
        <v>1</v>
      </c>
      <c r="DJ454" s="5" t="str">
        <f>VLOOKUP($A454,таксономия!$B:$N,2,0)</f>
        <v xml:space="preserve"> Drosophila melanogaster (Fruit fly).</v>
      </c>
      <c r="DK454" s="5" t="str">
        <f>VLOOKUP($A454,таксономия!$B:$N,7,0)</f>
        <v xml:space="preserve"> Metazoa</v>
      </c>
      <c r="DL454" s="5" t="str">
        <f>VLOOKUP($A454,таксономия!$B:$N,8,0)</f>
        <v xml:space="preserve"> Ecdysozoa</v>
      </c>
      <c r="DM454" s="5" t="str">
        <f>VLOOKUP($A454,таксономия!$B:$N,9,0)</f>
        <v xml:space="preserve"> Arthropoda</v>
      </c>
      <c r="DN454" s="5" t="str">
        <f>VLOOKUP($A454,таксономия!$B:$N,10,0)</f>
        <v xml:space="preserve"> Hexapoda</v>
      </c>
      <c r="DO454" s="5" t="str">
        <f>VLOOKUP($A454,таксономия!$B:$N,11,0)</f>
        <v xml:space="preserve"> Insecta</v>
      </c>
      <c r="DP454">
        <f>VLOOKUP(A454,'PF08423'!B:I,8,0)</f>
        <v>179</v>
      </c>
    </row>
    <row r="455" spans="1:120">
      <c r="A455" t="s">
        <v>927</v>
      </c>
      <c r="CV455">
        <v>1</v>
      </c>
      <c r="DI455">
        <v>1</v>
      </c>
      <c r="DJ455" s="5" t="str">
        <f>VLOOKUP($A455,таксономия!$B:$N,2,0)</f>
        <v xml:space="preserve"> Drosophila melanogaster (Fruit fly).</v>
      </c>
      <c r="DK455" s="5" t="str">
        <f>VLOOKUP($A455,таксономия!$B:$N,7,0)</f>
        <v xml:space="preserve"> Metazoa</v>
      </c>
      <c r="DL455" s="5" t="str">
        <f>VLOOKUP($A455,таксономия!$B:$N,8,0)</f>
        <v xml:space="preserve"> Ecdysozoa</v>
      </c>
      <c r="DM455" s="5" t="str">
        <f>VLOOKUP($A455,таксономия!$B:$N,9,0)</f>
        <v xml:space="preserve"> Arthropoda</v>
      </c>
      <c r="DN455" s="5" t="str">
        <f>VLOOKUP($A455,таксономия!$B:$N,10,0)</f>
        <v xml:space="preserve"> Hexapoda</v>
      </c>
      <c r="DO455" s="5" t="str">
        <f>VLOOKUP($A455,таксономия!$B:$N,11,0)</f>
        <v xml:space="preserve"> Insecta</v>
      </c>
      <c r="DP455">
        <f>VLOOKUP(A455,'PF08423'!B:I,8,0)</f>
        <v>179</v>
      </c>
    </row>
    <row r="456" spans="1:120">
      <c r="A456" t="s">
        <v>929</v>
      </c>
      <c r="CV456">
        <v>1</v>
      </c>
      <c r="DI456">
        <v>1</v>
      </c>
      <c r="DJ456" s="5" t="str">
        <f>VLOOKUP($A456,таксономия!$B:$N,2,0)</f>
        <v xml:space="preserve"> Drosophila melanogaster (Fruit fly).</v>
      </c>
      <c r="DK456" s="5" t="str">
        <f>VLOOKUP($A456,таксономия!$B:$N,7,0)</f>
        <v xml:space="preserve"> Metazoa</v>
      </c>
      <c r="DL456" s="5" t="str">
        <f>VLOOKUP($A456,таксономия!$B:$N,8,0)</f>
        <v xml:space="preserve"> Ecdysozoa</v>
      </c>
      <c r="DM456" s="5" t="str">
        <f>VLOOKUP($A456,таксономия!$B:$N,9,0)</f>
        <v xml:space="preserve"> Arthropoda</v>
      </c>
      <c r="DN456" s="5" t="str">
        <f>VLOOKUP($A456,таксономия!$B:$N,10,0)</f>
        <v xml:space="preserve"> Hexapoda</v>
      </c>
      <c r="DO456" s="5" t="str">
        <f>VLOOKUP($A456,таксономия!$B:$N,11,0)</f>
        <v xml:space="preserve"> Insecta</v>
      </c>
      <c r="DP456">
        <f>VLOOKUP(A456,'PF08423'!B:I,8,0)</f>
        <v>180</v>
      </c>
    </row>
    <row r="457" spans="1:120">
      <c r="A457" t="s">
        <v>931</v>
      </c>
      <c r="CV457">
        <v>1</v>
      </c>
      <c r="DI457">
        <v>1</v>
      </c>
      <c r="DJ457" s="5" t="str">
        <f>VLOOKUP($A457,таксономия!$B:$N,2,0)</f>
        <v xml:space="preserve"> Drosophila melanogaster (Fruit fly).</v>
      </c>
      <c r="DK457" s="5" t="str">
        <f>VLOOKUP($A457,таксономия!$B:$N,7,0)</f>
        <v xml:space="preserve"> Metazoa</v>
      </c>
      <c r="DL457" s="5" t="str">
        <f>VLOOKUP($A457,таксономия!$B:$N,8,0)</f>
        <v xml:space="preserve"> Ecdysozoa</v>
      </c>
      <c r="DM457" s="5" t="str">
        <f>VLOOKUP($A457,таксономия!$B:$N,9,0)</f>
        <v xml:space="preserve"> Arthropoda</v>
      </c>
      <c r="DN457" s="5" t="str">
        <f>VLOOKUP($A457,таксономия!$B:$N,10,0)</f>
        <v xml:space="preserve"> Hexapoda</v>
      </c>
      <c r="DO457" s="5" t="str">
        <f>VLOOKUP($A457,таксономия!$B:$N,11,0)</f>
        <v xml:space="preserve"> Insecta</v>
      </c>
      <c r="DP457">
        <f>VLOOKUP(A457,'PF08423'!B:I,8,0)</f>
        <v>179</v>
      </c>
    </row>
    <row r="458" spans="1:120">
      <c r="A458" t="s">
        <v>933</v>
      </c>
      <c r="CV458">
        <v>1</v>
      </c>
      <c r="DI458">
        <v>1</v>
      </c>
      <c r="DJ458" s="5" t="str">
        <f>VLOOKUP($A458,таксономия!$B:$N,2,0)</f>
        <v xml:space="preserve"> Drosophila melanogaster (Fruit fly).</v>
      </c>
      <c r="DK458" s="5" t="str">
        <f>VLOOKUP($A458,таксономия!$B:$N,7,0)</f>
        <v xml:space="preserve"> Metazoa</v>
      </c>
      <c r="DL458" s="5" t="str">
        <f>VLOOKUP($A458,таксономия!$B:$N,8,0)</f>
        <v xml:space="preserve"> Ecdysozoa</v>
      </c>
      <c r="DM458" s="5" t="str">
        <f>VLOOKUP($A458,таксономия!$B:$N,9,0)</f>
        <v xml:space="preserve"> Arthropoda</v>
      </c>
      <c r="DN458" s="5" t="str">
        <f>VLOOKUP($A458,таксономия!$B:$N,10,0)</f>
        <v xml:space="preserve"> Hexapoda</v>
      </c>
      <c r="DO458" s="5" t="str">
        <f>VLOOKUP($A458,таксономия!$B:$N,11,0)</f>
        <v xml:space="preserve"> Insecta</v>
      </c>
      <c r="DP458">
        <f>VLOOKUP(A458,'PF08423'!B:I,8,0)</f>
        <v>178</v>
      </c>
    </row>
    <row r="459" spans="1:120">
      <c r="A459" t="s">
        <v>935</v>
      </c>
      <c r="CV459">
        <v>1</v>
      </c>
      <c r="DI459">
        <v>1</v>
      </c>
      <c r="DJ459" s="5" t="str">
        <f>VLOOKUP($A459,таксономия!$B:$N,2,0)</f>
        <v xml:space="preserve"> Drosophila melanogaster (Fruit fly).</v>
      </c>
      <c r="DK459" s="5" t="str">
        <f>VLOOKUP($A459,таксономия!$B:$N,7,0)</f>
        <v xml:space="preserve"> Metazoa</v>
      </c>
      <c r="DL459" s="5" t="str">
        <f>VLOOKUP($A459,таксономия!$B:$N,8,0)</f>
        <v xml:space="preserve"> Ecdysozoa</v>
      </c>
      <c r="DM459" s="5" t="str">
        <f>VLOOKUP($A459,таксономия!$B:$N,9,0)</f>
        <v xml:space="preserve"> Arthropoda</v>
      </c>
      <c r="DN459" s="5" t="str">
        <f>VLOOKUP($A459,таксономия!$B:$N,10,0)</f>
        <v xml:space="preserve"> Hexapoda</v>
      </c>
      <c r="DO459" s="5" t="str">
        <f>VLOOKUP($A459,таксономия!$B:$N,11,0)</f>
        <v xml:space="preserve"> Insecta</v>
      </c>
      <c r="DP459">
        <f>VLOOKUP(A459,'PF08423'!B:I,8,0)</f>
        <v>179</v>
      </c>
    </row>
    <row r="460" spans="1:120">
      <c r="A460" t="s">
        <v>937</v>
      </c>
      <c r="CV460">
        <v>1</v>
      </c>
      <c r="DI460">
        <v>1</v>
      </c>
      <c r="DJ460" s="5" t="str">
        <f>VLOOKUP($A460,таксономия!$B:$N,2,0)</f>
        <v xml:space="preserve"> Drosophila melanogaster (Fruit fly).</v>
      </c>
      <c r="DK460" s="5" t="str">
        <f>VLOOKUP($A460,таксономия!$B:$N,7,0)</f>
        <v xml:space="preserve"> Metazoa</v>
      </c>
      <c r="DL460" s="5" t="str">
        <f>VLOOKUP($A460,таксономия!$B:$N,8,0)</f>
        <v xml:space="preserve"> Ecdysozoa</v>
      </c>
      <c r="DM460" s="5" t="str">
        <f>VLOOKUP($A460,таксономия!$B:$N,9,0)</f>
        <v xml:space="preserve"> Arthropoda</v>
      </c>
      <c r="DN460" s="5" t="str">
        <f>VLOOKUP($A460,таксономия!$B:$N,10,0)</f>
        <v xml:space="preserve"> Hexapoda</v>
      </c>
      <c r="DO460" s="5" t="str">
        <f>VLOOKUP($A460,таксономия!$B:$N,11,0)</f>
        <v xml:space="preserve"> Insecta</v>
      </c>
      <c r="DP460">
        <f>VLOOKUP(A460,'PF08423'!B:I,8,0)</f>
        <v>179</v>
      </c>
    </row>
    <row r="461" spans="1:120">
      <c r="A461" t="s">
        <v>939</v>
      </c>
      <c r="CV461">
        <v>1</v>
      </c>
      <c r="DI461">
        <v>1</v>
      </c>
      <c r="DJ461" s="5" t="str">
        <f>VLOOKUP($A461,таксономия!$B:$N,2,0)</f>
        <v xml:space="preserve"> Drosophila melanogaster (Fruit fly).</v>
      </c>
      <c r="DK461" s="5" t="str">
        <f>VLOOKUP($A461,таксономия!$B:$N,7,0)</f>
        <v xml:space="preserve"> Metazoa</v>
      </c>
      <c r="DL461" s="5" t="str">
        <f>VLOOKUP($A461,таксономия!$B:$N,8,0)</f>
        <v xml:space="preserve"> Ecdysozoa</v>
      </c>
      <c r="DM461" s="5" t="str">
        <f>VLOOKUP($A461,таксономия!$B:$N,9,0)</f>
        <v xml:space="preserve"> Arthropoda</v>
      </c>
      <c r="DN461" s="5" t="str">
        <f>VLOOKUP($A461,таксономия!$B:$N,10,0)</f>
        <v xml:space="preserve"> Hexapoda</v>
      </c>
      <c r="DO461" s="5" t="str">
        <f>VLOOKUP($A461,таксономия!$B:$N,11,0)</f>
        <v xml:space="preserve"> Insecta</v>
      </c>
      <c r="DP461">
        <f>VLOOKUP(A461,'PF08423'!B:I,8,0)</f>
        <v>178</v>
      </c>
    </row>
    <row r="462" spans="1:120">
      <c r="A462" t="s">
        <v>941</v>
      </c>
      <c r="CV462">
        <v>1</v>
      </c>
      <c r="DI462">
        <v>1</v>
      </c>
      <c r="DJ462" s="5" t="str">
        <f>VLOOKUP($A462,таксономия!$B:$N,2,0)</f>
        <v xml:space="preserve"> Drosophila melanogaster (Fruit fly).</v>
      </c>
      <c r="DK462" s="5" t="str">
        <f>VLOOKUP($A462,таксономия!$B:$N,7,0)</f>
        <v xml:space="preserve"> Metazoa</v>
      </c>
      <c r="DL462" s="5" t="str">
        <f>VLOOKUP($A462,таксономия!$B:$N,8,0)</f>
        <v xml:space="preserve"> Ecdysozoa</v>
      </c>
      <c r="DM462" s="5" t="str">
        <f>VLOOKUP($A462,таксономия!$B:$N,9,0)</f>
        <v xml:space="preserve"> Arthropoda</v>
      </c>
      <c r="DN462" s="5" t="str">
        <f>VLOOKUP($A462,таксономия!$B:$N,10,0)</f>
        <v xml:space="preserve"> Hexapoda</v>
      </c>
      <c r="DO462" s="5" t="str">
        <f>VLOOKUP($A462,таксономия!$B:$N,11,0)</f>
        <v xml:space="preserve"> Insecta</v>
      </c>
      <c r="DP462">
        <f>VLOOKUP(A462,'PF08423'!B:I,8,0)</f>
        <v>155</v>
      </c>
    </row>
    <row r="463" spans="1:120">
      <c r="A463" t="s">
        <v>943</v>
      </c>
      <c r="CV463">
        <v>1</v>
      </c>
      <c r="DI463">
        <v>1</v>
      </c>
      <c r="DJ463" s="5" t="str">
        <f>VLOOKUP($A463,таксономия!$B:$N,2,0)</f>
        <v xml:space="preserve"> Drosophila melanogaster (Fruit fly).</v>
      </c>
      <c r="DK463" s="5" t="str">
        <f>VLOOKUP($A463,таксономия!$B:$N,7,0)</f>
        <v xml:space="preserve"> Metazoa</v>
      </c>
      <c r="DL463" s="5" t="str">
        <f>VLOOKUP($A463,таксономия!$B:$N,8,0)</f>
        <v xml:space="preserve"> Ecdysozoa</v>
      </c>
      <c r="DM463" s="5" t="str">
        <f>VLOOKUP($A463,таксономия!$B:$N,9,0)</f>
        <v xml:space="preserve"> Arthropoda</v>
      </c>
      <c r="DN463" s="5" t="str">
        <f>VLOOKUP($A463,таксономия!$B:$N,10,0)</f>
        <v xml:space="preserve"> Hexapoda</v>
      </c>
      <c r="DO463" s="5" t="str">
        <f>VLOOKUP($A463,таксономия!$B:$N,11,0)</f>
        <v xml:space="preserve"> Insecta</v>
      </c>
      <c r="DP463">
        <f>VLOOKUP(A463,'PF08423'!B:I,8,0)</f>
        <v>178</v>
      </c>
    </row>
    <row r="464" spans="1:120">
      <c r="A464" t="s">
        <v>945</v>
      </c>
      <c r="CV464">
        <v>1</v>
      </c>
      <c r="DI464">
        <v>1</v>
      </c>
      <c r="DJ464" s="5" t="str">
        <f>VLOOKUP($A464,таксономия!$B:$N,2,0)</f>
        <v xml:space="preserve"> Drosophila melanogaster (Fruit fly).</v>
      </c>
      <c r="DK464" s="5" t="str">
        <f>VLOOKUP($A464,таксономия!$B:$N,7,0)</f>
        <v xml:space="preserve"> Metazoa</v>
      </c>
      <c r="DL464" s="5" t="str">
        <f>VLOOKUP($A464,таксономия!$B:$N,8,0)</f>
        <v xml:space="preserve"> Ecdysozoa</v>
      </c>
      <c r="DM464" s="5" t="str">
        <f>VLOOKUP($A464,таксономия!$B:$N,9,0)</f>
        <v xml:space="preserve"> Arthropoda</v>
      </c>
      <c r="DN464" s="5" t="str">
        <f>VLOOKUP($A464,таксономия!$B:$N,10,0)</f>
        <v xml:space="preserve"> Hexapoda</v>
      </c>
      <c r="DO464" s="5" t="str">
        <f>VLOOKUP($A464,таксономия!$B:$N,11,0)</f>
        <v xml:space="preserve"> Insecta</v>
      </c>
      <c r="DP464">
        <f>VLOOKUP(A464,'PF08423'!B:I,8,0)</f>
        <v>179</v>
      </c>
    </row>
    <row r="465" spans="1:120">
      <c r="A465" t="s">
        <v>947</v>
      </c>
      <c r="CV465">
        <v>1</v>
      </c>
      <c r="DI465">
        <v>1</v>
      </c>
      <c r="DJ465" s="5" t="str">
        <f>VLOOKUP($A465,таксономия!$B:$N,2,0)</f>
        <v xml:space="preserve"> Drosophila melanogaster (Fruit fly).</v>
      </c>
      <c r="DK465" s="5" t="str">
        <f>VLOOKUP($A465,таксономия!$B:$N,7,0)</f>
        <v xml:space="preserve"> Metazoa</v>
      </c>
      <c r="DL465" s="5" t="str">
        <f>VLOOKUP($A465,таксономия!$B:$N,8,0)</f>
        <v xml:space="preserve"> Ecdysozoa</v>
      </c>
      <c r="DM465" s="5" t="str">
        <f>VLOOKUP($A465,таксономия!$B:$N,9,0)</f>
        <v xml:space="preserve"> Arthropoda</v>
      </c>
      <c r="DN465" s="5" t="str">
        <f>VLOOKUP($A465,таксономия!$B:$N,10,0)</f>
        <v xml:space="preserve"> Hexapoda</v>
      </c>
      <c r="DO465" s="5" t="str">
        <f>VLOOKUP($A465,таксономия!$B:$N,11,0)</f>
        <v xml:space="preserve"> Insecta</v>
      </c>
      <c r="DP465">
        <f>VLOOKUP(A465,'PF08423'!B:I,8,0)</f>
        <v>180</v>
      </c>
    </row>
    <row r="466" spans="1:120">
      <c r="A466" t="s">
        <v>949</v>
      </c>
      <c r="CV466">
        <v>1</v>
      </c>
      <c r="DF466">
        <v>1</v>
      </c>
      <c r="DI466">
        <v>2</v>
      </c>
      <c r="DJ466" s="5" t="str">
        <f>VLOOKUP($A466,таксономия!$B:$N,2,0)</f>
        <v xml:space="preserve"> Thermococcus onnurineus (strain NA1).</v>
      </c>
      <c r="DK466" s="5" t="str">
        <f>VLOOKUP($A466,таксономия!$B:$N,7,0)</f>
        <v xml:space="preserve"> Euryarchaeota</v>
      </c>
      <c r="DL466" s="5" t="str">
        <f>VLOOKUP($A466,таксономия!$B:$N,8,0)</f>
        <v xml:space="preserve"> Thermococci</v>
      </c>
      <c r="DM466" s="5" t="str">
        <f>VLOOKUP($A466,таксономия!$B:$N,9,0)</f>
        <v xml:space="preserve"> Thermococcales</v>
      </c>
      <c r="DN466" s="5" t="str">
        <f>VLOOKUP($A466,таксономия!$B:$N,10,0)</f>
        <v xml:space="preserve"> Thermococcaceae</v>
      </c>
      <c r="DO466" s="5" t="str">
        <f>VLOOKUP($A466,таксономия!$B:$N,11,0)</f>
        <v>Thermococcus.</v>
      </c>
      <c r="DP466">
        <f>VLOOKUP(A466,'PF08423'!B:I,8,0)</f>
        <v>256</v>
      </c>
    </row>
    <row r="467" spans="1:120">
      <c r="A467" t="s">
        <v>4465</v>
      </c>
      <c r="CV467">
        <v>1</v>
      </c>
      <c r="DI467">
        <v>1</v>
      </c>
      <c r="DJ467" s="5" t="str">
        <f>VLOOKUP($A467,таксономия!$B:$N,2,0)</f>
        <v xml:space="preserve"> Thermococcus onnurineus (strain NA1).</v>
      </c>
      <c r="DK467" s="5" t="str">
        <f>VLOOKUP($A467,таксономия!$B:$N,7,0)</f>
        <v xml:space="preserve"> Euryarchaeota</v>
      </c>
      <c r="DL467" s="5" t="str">
        <f>VLOOKUP($A467,таксономия!$B:$N,8,0)</f>
        <v xml:space="preserve"> Thermococci</v>
      </c>
      <c r="DM467" s="5" t="str">
        <f>VLOOKUP($A467,таксономия!$B:$N,9,0)</f>
        <v xml:space="preserve"> Thermococcales</v>
      </c>
      <c r="DN467" s="5" t="str">
        <f>VLOOKUP($A467,таксономия!$B:$N,10,0)</f>
        <v xml:space="preserve"> Thermococcaceae</v>
      </c>
      <c r="DO467" s="5" t="str">
        <f>VLOOKUP($A467,таксономия!$B:$N,11,0)</f>
        <v>Thermococcus.</v>
      </c>
      <c r="DP467">
        <f>VLOOKUP(A467,'PF08423'!B:I,8,0)</f>
        <v>220</v>
      </c>
    </row>
    <row r="468" spans="1:120">
      <c r="A468" t="s">
        <v>951</v>
      </c>
      <c r="CV468">
        <v>1</v>
      </c>
      <c r="DI468">
        <v>1</v>
      </c>
      <c r="DJ468" s="5" t="str">
        <f>VLOOKUP($A468,таксономия!$B:$N,2,0)</f>
        <v xml:space="preserve"> Phaeodactylum tricornutum (strain CCAP 1055/1).</v>
      </c>
      <c r="DK468" s="5" t="str">
        <f>VLOOKUP($A468,таксономия!$B:$N,7,0)</f>
        <v xml:space="preserve"> Stramenopiles</v>
      </c>
      <c r="DL468" s="5" t="str">
        <f>VLOOKUP($A468,таксономия!$B:$N,8,0)</f>
        <v xml:space="preserve"> Bacillariophyta</v>
      </c>
      <c r="DM468" s="5" t="str">
        <f>VLOOKUP($A468,таксономия!$B:$N,9,0)</f>
        <v xml:space="preserve"> Bacillariophyceae</v>
      </c>
      <c r="DN468" s="5" t="str">
        <f>VLOOKUP($A468,таксономия!$B:$N,10,0)</f>
        <v>Bacillariophycidae</v>
      </c>
      <c r="DO468" s="5" t="str">
        <f>VLOOKUP($A468,таксономия!$B:$N,11,0)</f>
        <v xml:space="preserve"> Naviculales</v>
      </c>
      <c r="DP468">
        <f>VLOOKUP(A468,'PF08423'!B:I,8,0)</f>
        <v>163</v>
      </c>
    </row>
    <row r="469" spans="1:120">
      <c r="A469" t="s">
        <v>953</v>
      </c>
      <c r="CV469">
        <v>2</v>
      </c>
      <c r="DI469">
        <v>2</v>
      </c>
      <c r="DJ469" s="5" t="str">
        <f>VLOOKUP($A469,таксономия!$B:$N,2,0)</f>
        <v xml:space="preserve"> Phaeodactylum tricornutum (strain CCAP 1055/1).</v>
      </c>
      <c r="DK469" s="5" t="str">
        <f>VLOOKUP($A469,таксономия!$B:$N,7,0)</f>
        <v xml:space="preserve"> Stramenopiles</v>
      </c>
      <c r="DL469" s="5" t="str">
        <f>VLOOKUP($A469,таксономия!$B:$N,8,0)</f>
        <v xml:space="preserve"> Bacillariophyta</v>
      </c>
      <c r="DM469" s="5" t="str">
        <f>VLOOKUP($A469,таксономия!$B:$N,9,0)</f>
        <v xml:space="preserve"> Bacillariophyceae</v>
      </c>
      <c r="DN469" s="5" t="str">
        <f>VLOOKUP($A469,таксономия!$B:$N,10,0)</f>
        <v>Bacillariophycidae</v>
      </c>
      <c r="DO469" s="5" t="str">
        <f>VLOOKUP($A469,таксономия!$B:$N,11,0)</f>
        <v xml:space="preserve"> Naviculales</v>
      </c>
      <c r="DP469">
        <f>VLOOKUP(A469,'PF08423'!B:I,8,0)</f>
        <v>101</v>
      </c>
    </row>
    <row r="470" spans="1:120">
      <c r="A470" t="s">
        <v>955</v>
      </c>
      <c r="CV470">
        <v>1</v>
      </c>
      <c r="DF470">
        <v>1</v>
      </c>
      <c r="DI470">
        <v>2</v>
      </c>
      <c r="DJ470" s="5" t="str">
        <f>VLOOKUP($A470,таксономия!$B:$N,2,0)</f>
        <v xml:space="preserve"> Phaeodactylum tricornutum (strain CCAP 1055/1).</v>
      </c>
      <c r="DK470" s="5" t="str">
        <f>VLOOKUP($A470,таксономия!$B:$N,7,0)</f>
        <v xml:space="preserve"> Stramenopiles</v>
      </c>
      <c r="DL470" s="5" t="str">
        <f>VLOOKUP($A470,таксономия!$B:$N,8,0)</f>
        <v xml:space="preserve"> Bacillariophyta</v>
      </c>
      <c r="DM470" s="5" t="str">
        <f>VLOOKUP($A470,таксономия!$B:$N,9,0)</f>
        <v xml:space="preserve"> Bacillariophyceae</v>
      </c>
      <c r="DN470" s="5" t="str">
        <f>VLOOKUP($A470,таксономия!$B:$N,10,0)</f>
        <v>Bacillariophycidae</v>
      </c>
      <c r="DO470" s="5" t="str">
        <f>VLOOKUP($A470,таксономия!$B:$N,11,0)</f>
        <v xml:space="preserve"> Naviculales</v>
      </c>
      <c r="DP470">
        <f>VLOOKUP(A470,'PF08423'!B:I,8,0)</f>
        <v>255</v>
      </c>
    </row>
    <row r="471" spans="1:120">
      <c r="A471" t="s">
        <v>957</v>
      </c>
      <c r="CV471">
        <v>2</v>
      </c>
      <c r="DI471">
        <v>2</v>
      </c>
      <c r="DJ471" s="5" t="str">
        <f>VLOOKUP($A471,таксономия!$B:$N,2,0)</f>
        <v xml:space="preserve"> Phaeodactylum tricornutum (strain CCAP 1055/1).</v>
      </c>
      <c r="DK471" s="5" t="str">
        <f>VLOOKUP($A471,таксономия!$B:$N,7,0)</f>
        <v xml:space="preserve"> Stramenopiles</v>
      </c>
      <c r="DL471" s="5" t="str">
        <f>VLOOKUP($A471,таксономия!$B:$N,8,0)</f>
        <v xml:space="preserve"> Bacillariophyta</v>
      </c>
      <c r="DM471" s="5" t="str">
        <f>VLOOKUP($A471,таксономия!$B:$N,9,0)</f>
        <v xml:space="preserve"> Bacillariophyceae</v>
      </c>
      <c r="DN471" s="5" t="str">
        <f>VLOOKUP($A471,таксономия!$B:$N,10,0)</f>
        <v>Bacillariophycidae</v>
      </c>
      <c r="DO471" s="5" t="str">
        <f>VLOOKUP($A471,таксономия!$B:$N,11,0)</f>
        <v xml:space="preserve"> Naviculales</v>
      </c>
      <c r="DP471">
        <f>VLOOKUP(A471,'PF08423'!B:I,8,0)</f>
        <v>98</v>
      </c>
    </row>
    <row r="472" spans="1:120">
      <c r="A472" t="s">
        <v>959</v>
      </c>
      <c r="CV472">
        <v>1</v>
      </c>
      <c r="DF472">
        <v>1</v>
      </c>
      <c r="DI472">
        <v>2</v>
      </c>
      <c r="DJ472" s="5" t="str">
        <f>VLOOKUP($A472,таксономия!$B:$N,2,0)</f>
        <v xml:space="preserve"> Ixodes scapularis (Black-legged tick) (Deer tick).</v>
      </c>
      <c r="DK472" s="5" t="str">
        <f>VLOOKUP($A472,таксономия!$B:$N,7,0)</f>
        <v xml:space="preserve"> Metazoa</v>
      </c>
      <c r="DL472" s="5" t="str">
        <f>VLOOKUP($A472,таксономия!$B:$N,8,0)</f>
        <v xml:space="preserve"> Ecdysozoa</v>
      </c>
      <c r="DM472" s="5" t="str">
        <f>VLOOKUP($A472,таксономия!$B:$N,9,0)</f>
        <v xml:space="preserve"> Arthropoda</v>
      </c>
      <c r="DN472" s="5" t="str">
        <f>VLOOKUP($A472,таксономия!$B:$N,10,0)</f>
        <v xml:space="preserve"> Chelicerata</v>
      </c>
      <c r="DO472" s="5" t="str">
        <f>VLOOKUP($A472,таксономия!$B:$N,11,0)</f>
        <v xml:space="preserve"> Arachnida</v>
      </c>
      <c r="DP472">
        <f>VLOOKUP(A472,'PF08423'!B:I,8,0)</f>
        <v>256</v>
      </c>
    </row>
    <row r="473" spans="1:120">
      <c r="A473" t="s">
        <v>961</v>
      </c>
      <c r="CV473">
        <v>1</v>
      </c>
      <c r="DI473">
        <v>1</v>
      </c>
      <c r="DJ473" s="5" t="str">
        <f>VLOOKUP($A473,таксономия!$B:$N,2,0)</f>
        <v xml:space="preserve"> Ixodes scapularis (Black-legged tick) (Deer tick).</v>
      </c>
      <c r="DK473" s="5" t="str">
        <f>VLOOKUP($A473,таксономия!$B:$N,7,0)</f>
        <v xml:space="preserve"> Metazoa</v>
      </c>
      <c r="DL473" s="5" t="str">
        <f>VLOOKUP($A473,таксономия!$B:$N,8,0)</f>
        <v xml:space="preserve"> Ecdysozoa</v>
      </c>
      <c r="DM473" s="5" t="str">
        <f>VLOOKUP($A473,таксономия!$B:$N,9,0)</f>
        <v xml:space="preserve"> Arthropoda</v>
      </c>
      <c r="DN473" s="5" t="str">
        <f>VLOOKUP($A473,таксономия!$B:$N,10,0)</f>
        <v xml:space="preserve"> Chelicerata</v>
      </c>
      <c r="DO473" s="5" t="str">
        <f>VLOOKUP($A473,таксономия!$B:$N,11,0)</f>
        <v xml:space="preserve"> Arachnida</v>
      </c>
      <c r="DP473">
        <f>VLOOKUP(A473,'PF08423'!B:I,8,0)</f>
        <v>258</v>
      </c>
    </row>
    <row r="474" spans="1:120">
      <c r="A474" t="s">
        <v>963</v>
      </c>
      <c r="CV474">
        <v>1</v>
      </c>
      <c r="DI474">
        <v>1</v>
      </c>
      <c r="DJ474" s="5" t="str">
        <f>VLOOKUP($A474,таксономия!$B:$N,2,0)</f>
        <v xml:space="preserve"> Ixodes scapularis (Black-legged tick) (Deer tick).</v>
      </c>
      <c r="DK474" s="5" t="str">
        <f>VLOOKUP($A474,таксономия!$B:$N,7,0)</f>
        <v xml:space="preserve"> Metazoa</v>
      </c>
      <c r="DL474" s="5" t="str">
        <f>VLOOKUP($A474,таксономия!$B:$N,8,0)</f>
        <v xml:space="preserve"> Ecdysozoa</v>
      </c>
      <c r="DM474" s="5" t="str">
        <f>VLOOKUP($A474,таксономия!$B:$N,9,0)</f>
        <v xml:space="preserve"> Arthropoda</v>
      </c>
      <c r="DN474" s="5" t="str">
        <f>VLOOKUP($A474,таксономия!$B:$N,10,0)</f>
        <v xml:space="preserve"> Chelicerata</v>
      </c>
      <c r="DO474" s="5" t="str">
        <f>VLOOKUP($A474,таксономия!$B:$N,11,0)</f>
        <v xml:space="preserve"> Arachnida</v>
      </c>
      <c r="DP474">
        <f>VLOOKUP(A474,'PF08423'!B:I,8,0)</f>
        <v>260</v>
      </c>
    </row>
    <row r="475" spans="1:120">
      <c r="A475" t="s">
        <v>965</v>
      </c>
      <c r="CV475">
        <v>1</v>
      </c>
      <c r="DI475">
        <v>1</v>
      </c>
      <c r="DJ475" s="5" t="str">
        <f>VLOOKUP($A475,таксономия!$B:$N,2,0)</f>
        <v xml:space="preserve"> Ixodes scapularis (Black-legged tick) (Deer tick).</v>
      </c>
      <c r="DK475" s="5" t="str">
        <f>VLOOKUP($A475,таксономия!$B:$N,7,0)</f>
        <v xml:space="preserve"> Metazoa</v>
      </c>
      <c r="DL475" s="5" t="str">
        <f>VLOOKUP($A475,таксономия!$B:$N,8,0)</f>
        <v xml:space="preserve"> Ecdysozoa</v>
      </c>
      <c r="DM475" s="5" t="str">
        <f>VLOOKUP($A475,таксономия!$B:$N,9,0)</f>
        <v xml:space="preserve"> Arthropoda</v>
      </c>
      <c r="DN475" s="5" t="str">
        <f>VLOOKUP($A475,таксономия!$B:$N,10,0)</f>
        <v xml:space="preserve"> Chelicerata</v>
      </c>
      <c r="DO475" s="5" t="str">
        <f>VLOOKUP($A475,таксономия!$B:$N,11,0)</f>
        <v xml:space="preserve"> Arachnida</v>
      </c>
      <c r="DP475">
        <f>VLOOKUP(A475,'PF08423'!B:I,8,0)</f>
        <v>265</v>
      </c>
    </row>
    <row r="476" spans="1:120">
      <c r="A476" t="s">
        <v>967</v>
      </c>
      <c r="CV476">
        <v>1</v>
      </c>
      <c r="DI476">
        <v>1</v>
      </c>
      <c r="DJ476" s="5" t="str">
        <f>VLOOKUP($A476,таксономия!$B:$N,2,0)</f>
        <v xml:space="preserve"> Ixodes scapularis (Black-legged tick) (Deer tick).</v>
      </c>
      <c r="DK476" s="5" t="str">
        <f>VLOOKUP($A476,таксономия!$B:$N,7,0)</f>
        <v xml:space="preserve"> Metazoa</v>
      </c>
      <c r="DL476" s="5" t="str">
        <f>VLOOKUP($A476,таксономия!$B:$N,8,0)</f>
        <v xml:space="preserve"> Ecdysozoa</v>
      </c>
      <c r="DM476" s="5" t="str">
        <f>VLOOKUP($A476,таксономия!$B:$N,9,0)</f>
        <v xml:space="preserve"> Arthropoda</v>
      </c>
      <c r="DN476" s="5" t="str">
        <f>VLOOKUP($A476,таксономия!$B:$N,10,0)</f>
        <v xml:space="preserve"> Chelicerata</v>
      </c>
      <c r="DO476" s="5" t="str">
        <f>VLOOKUP($A476,таксономия!$B:$N,11,0)</f>
        <v xml:space="preserve"> Arachnida</v>
      </c>
      <c r="DP476">
        <f>VLOOKUP(A476,'PF08423'!B:I,8,0)</f>
        <v>201</v>
      </c>
    </row>
    <row r="477" spans="1:120">
      <c r="A477" t="s">
        <v>969</v>
      </c>
      <c r="CV477">
        <v>1</v>
      </c>
      <c r="DI477">
        <v>1</v>
      </c>
      <c r="DJ477" s="5" t="str">
        <f>VLOOKUP($A477,таксономия!$B:$N,2,0)</f>
        <v xml:space="preserve"> Thermococcus sp. AM4.</v>
      </c>
      <c r="DK477" s="5" t="str">
        <f>VLOOKUP($A477,таксономия!$B:$N,7,0)</f>
        <v xml:space="preserve"> Euryarchaeota</v>
      </c>
      <c r="DL477" s="5" t="str">
        <f>VLOOKUP($A477,таксономия!$B:$N,8,0)</f>
        <v xml:space="preserve"> Thermococci</v>
      </c>
      <c r="DM477" s="5" t="str">
        <f>VLOOKUP($A477,таксономия!$B:$N,9,0)</f>
        <v xml:space="preserve"> Thermococcales</v>
      </c>
      <c r="DN477" s="5" t="str">
        <f>VLOOKUP($A477,таксономия!$B:$N,10,0)</f>
        <v xml:space="preserve"> Thermococcaceae</v>
      </c>
      <c r="DO477" s="5" t="str">
        <f>VLOOKUP($A477,таксономия!$B:$N,11,0)</f>
        <v>Thermococcus.</v>
      </c>
      <c r="DP477">
        <f>VLOOKUP(A477,'PF08423'!B:I,8,0)</f>
        <v>220</v>
      </c>
    </row>
    <row r="478" spans="1:120">
      <c r="A478" t="s">
        <v>971</v>
      </c>
      <c r="CV478">
        <v>1</v>
      </c>
      <c r="DF478">
        <v>1</v>
      </c>
      <c r="DI478">
        <v>2</v>
      </c>
      <c r="DJ478" s="5" t="str">
        <f>VLOOKUP($A478,таксономия!$B:$N,2,0)</f>
        <v xml:space="preserve"> Thermococcus sp. AM4.</v>
      </c>
      <c r="DK478" s="5" t="str">
        <f>VLOOKUP($A478,таксономия!$B:$N,7,0)</f>
        <v xml:space="preserve"> Euryarchaeota</v>
      </c>
      <c r="DL478" s="5" t="str">
        <f>VLOOKUP($A478,таксономия!$B:$N,8,0)</f>
        <v xml:space="preserve"> Thermococci</v>
      </c>
      <c r="DM478" s="5" t="str">
        <f>VLOOKUP($A478,таксономия!$B:$N,9,0)</f>
        <v xml:space="preserve"> Thermococcales</v>
      </c>
      <c r="DN478" s="5" t="str">
        <f>VLOOKUP($A478,таксономия!$B:$N,10,0)</f>
        <v xml:space="preserve"> Thermococcaceae</v>
      </c>
      <c r="DO478" s="5" t="str">
        <f>VLOOKUP($A478,таксономия!$B:$N,11,0)</f>
        <v>Thermococcus.</v>
      </c>
      <c r="DP478">
        <f>VLOOKUP(A478,'PF08423'!B:I,8,0)</f>
        <v>256</v>
      </c>
    </row>
    <row r="479" spans="1:120">
      <c r="A479" t="s">
        <v>973</v>
      </c>
      <c r="CV479">
        <v>2</v>
      </c>
      <c r="DI479">
        <v>2</v>
      </c>
      <c r="DJ479" s="5" t="str">
        <f>VLOOKUP($A479,таксономия!$B:$N,2,0)</f>
        <v xml:space="preserve"> Oryza sativa subsp. indica (Rice).</v>
      </c>
      <c r="DK479" s="5" t="str">
        <f>VLOOKUP($A479,таксономия!$B:$N,7,0)</f>
        <v xml:space="preserve"> Viridiplantae</v>
      </c>
      <c r="DL479" s="5" t="str">
        <f>VLOOKUP($A479,таксономия!$B:$N,8,0)</f>
        <v xml:space="preserve"> Streptophyta</v>
      </c>
      <c r="DM479" s="5" t="str">
        <f>VLOOKUP($A479,таксономия!$B:$N,9,0)</f>
        <v xml:space="preserve"> Embryophyta</v>
      </c>
      <c r="DN479" s="5" t="str">
        <f>VLOOKUP($A479,таксономия!$B:$N,10,0)</f>
        <v xml:space="preserve"> Tracheophyta</v>
      </c>
      <c r="DO479" s="5" t="str">
        <f>VLOOKUP($A479,таксономия!$B:$N,11,0)</f>
        <v>Spermatophyta</v>
      </c>
      <c r="DP479">
        <f>VLOOKUP(A479,'PF08423'!B:I,8,0)</f>
        <v>101</v>
      </c>
    </row>
    <row r="480" spans="1:120">
      <c r="A480" t="s">
        <v>975</v>
      </c>
      <c r="CV480">
        <v>1</v>
      </c>
      <c r="DF480">
        <v>1</v>
      </c>
      <c r="DI480">
        <v>2</v>
      </c>
      <c r="DJ480" s="5" t="str">
        <f>VLOOKUP($A480,таксономия!$B:$N,2,0)</f>
        <v xml:space="preserve"> Oryza sativa subsp. indica (Rice).</v>
      </c>
      <c r="DK480" s="5" t="str">
        <f>VLOOKUP($A480,таксономия!$B:$N,7,0)</f>
        <v xml:space="preserve"> Viridiplantae</v>
      </c>
      <c r="DL480" s="5" t="str">
        <f>VLOOKUP($A480,таксономия!$B:$N,8,0)</f>
        <v xml:space="preserve"> Streptophyta</v>
      </c>
      <c r="DM480" s="5" t="str">
        <f>VLOOKUP($A480,таксономия!$B:$N,9,0)</f>
        <v xml:space="preserve"> Embryophyta</v>
      </c>
      <c r="DN480" s="5" t="str">
        <f>VLOOKUP($A480,таксономия!$B:$N,10,0)</f>
        <v xml:space="preserve"> Tracheophyta</v>
      </c>
      <c r="DO480" s="5" t="str">
        <f>VLOOKUP($A480,таксономия!$B:$N,11,0)</f>
        <v>Spermatophyta</v>
      </c>
      <c r="DP480">
        <f>VLOOKUP(A480,'PF08423'!B:I,8,0)</f>
        <v>256</v>
      </c>
    </row>
    <row r="481" spans="1:120">
      <c r="A481" t="s">
        <v>977</v>
      </c>
      <c r="CV481">
        <v>1</v>
      </c>
      <c r="DI481">
        <v>1</v>
      </c>
      <c r="DJ481" s="5" t="str">
        <f>VLOOKUP($A481,таксономия!$B:$N,2,0)</f>
        <v xml:space="preserve"> Oryza sativa subsp. indica (Rice).</v>
      </c>
      <c r="DK481" s="5" t="str">
        <f>VLOOKUP($A481,таксономия!$B:$N,7,0)</f>
        <v xml:space="preserve"> Viridiplantae</v>
      </c>
      <c r="DL481" s="5" t="str">
        <f>VLOOKUP($A481,таксономия!$B:$N,8,0)</f>
        <v xml:space="preserve"> Streptophyta</v>
      </c>
      <c r="DM481" s="5" t="str">
        <f>VLOOKUP($A481,таксономия!$B:$N,9,0)</f>
        <v xml:space="preserve"> Embryophyta</v>
      </c>
      <c r="DN481" s="5" t="str">
        <f>VLOOKUP($A481,таксономия!$B:$N,10,0)</f>
        <v xml:space="preserve"> Tracheophyta</v>
      </c>
      <c r="DO481" s="5" t="str">
        <f>VLOOKUP($A481,таксономия!$B:$N,11,0)</f>
        <v>Spermatophyta</v>
      </c>
      <c r="DP481">
        <f>VLOOKUP(A481,'PF08423'!B:I,8,0)</f>
        <v>271</v>
      </c>
    </row>
    <row r="482" spans="1:120">
      <c r="A482" t="s">
        <v>979</v>
      </c>
      <c r="CV482">
        <v>1</v>
      </c>
      <c r="DF482">
        <v>1</v>
      </c>
      <c r="DI482">
        <v>2</v>
      </c>
      <c r="DJ482" s="5" t="str">
        <f>VLOOKUP($A482,таксономия!$B:$N,2,0)</f>
        <v xml:space="preserve"> Oryza sativa subsp. indica (Rice).</v>
      </c>
      <c r="DK482" s="5" t="str">
        <f>VLOOKUP($A482,таксономия!$B:$N,7,0)</f>
        <v xml:space="preserve"> Viridiplantae</v>
      </c>
      <c r="DL482" s="5" t="str">
        <f>VLOOKUP($A482,таксономия!$B:$N,8,0)</f>
        <v xml:space="preserve"> Streptophyta</v>
      </c>
      <c r="DM482" s="5" t="str">
        <f>VLOOKUP($A482,таксономия!$B:$N,9,0)</f>
        <v xml:space="preserve"> Embryophyta</v>
      </c>
      <c r="DN482" s="5" t="str">
        <f>VLOOKUP($A482,таксономия!$B:$N,10,0)</f>
        <v xml:space="preserve"> Tracheophyta</v>
      </c>
      <c r="DO482" s="5" t="str">
        <f>VLOOKUP($A482,таксономия!$B:$N,11,0)</f>
        <v>Spermatophyta</v>
      </c>
      <c r="DP482">
        <f>VLOOKUP(A482,'PF08423'!B:I,8,0)</f>
        <v>256</v>
      </c>
    </row>
    <row r="483" spans="1:120">
      <c r="A483" t="s">
        <v>981</v>
      </c>
      <c r="CV483">
        <v>1</v>
      </c>
      <c r="DI483">
        <v>1</v>
      </c>
      <c r="DJ483" s="5" t="str">
        <f>VLOOKUP($A483,таксономия!$B:$N,2,0)</f>
        <v xml:space="preserve"> Oryza sativa subsp. indica (Rice).</v>
      </c>
      <c r="DK483" s="5" t="str">
        <f>VLOOKUP($A483,таксономия!$B:$N,7,0)</f>
        <v xml:space="preserve"> Viridiplantae</v>
      </c>
      <c r="DL483" s="5" t="str">
        <f>VLOOKUP($A483,таксономия!$B:$N,8,0)</f>
        <v xml:space="preserve"> Streptophyta</v>
      </c>
      <c r="DM483" s="5" t="str">
        <f>VLOOKUP($A483,таксономия!$B:$N,9,0)</f>
        <v xml:space="preserve"> Embryophyta</v>
      </c>
      <c r="DN483" s="5" t="str">
        <f>VLOOKUP($A483,таксономия!$B:$N,10,0)</f>
        <v xml:space="preserve"> Tracheophyta</v>
      </c>
      <c r="DO483" s="5" t="str">
        <f>VLOOKUP($A483,таксономия!$B:$N,11,0)</f>
        <v>Spermatophyta</v>
      </c>
      <c r="DP483">
        <f>VLOOKUP(A483,'PF08423'!B:I,8,0)</f>
        <v>245</v>
      </c>
    </row>
    <row r="484" spans="1:120">
      <c r="A484" t="s">
        <v>983</v>
      </c>
      <c r="CV484">
        <v>1</v>
      </c>
      <c r="DI484">
        <v>1</v>
      </c>
      <c r="DJ484" s="5" t="str">
        <f>VLOOKUP($A484,таксономия!$B:$N,2,0)</f>
        <v xml:space="preserve"> Thalassiosira pseudonana (Marine diatom) (Cyclotella nana).</v>
      </c>
      <c r="DK484" s="5" t="str">
        <f>VLOOKUP($A484,таксономия!$B:$N,7,0)</f>
        <v xml:space="preserve"> Stramenopiles</v>
      </c>
      <c r="DL484" s="5" t="str">
        <f>VLOOKUP($A484,таксономия!$B:$N,8,0)</f>
        <v xml:space="preserve"> Bacillariophyta</v>
      </c>
      <c r="DM484" s="5" t="str">
        <f>VLOOKUP($A484,таксономия!$B:$N,9,0)</f>
        <v xml:space="preserve"> Coscinodiscophyceae</v>
      </c>
      <c r="DN484" s="5" t="str">
        <f>VLOOKUP($A484,таксономия!$B:$N,10,0)</f>
        <v>Thalassiosirophycidae</v>
      </c>
      <c r="DO484" s="5" t="str">
        <f>VLOOKUP($A484,таксономия!$B:$N,11,0)</f>
        <v xml:space="preserve"> Thalassiosirales</v>
      </c>
      <c r="DP484">
        <f>VLOOKUP(A484,'PF08423'!B:I,8,0)</f>
        <v>92</v>
      </c>
    </row>
    <row r="485" spans="1:120">
      <c r="A485" t="s">
        <v>4337</v>
      </c>
      <c r="CV485">
        <v>1</v>
      </c>
      <c r="DI485">
        <v>1</v>
      </c>
      <c r="DJ485" s="5" t="str">
        <f>VLOOKUP($A485,таксономия!$B:$N,2,0)</f>
        <v xml:space="preserve"> Desulfurococcus kamchatkensis (strain 1221n / DSM 18924).</v>
      </c>
      <c r="DK485" s="5" t="str">
        <f>VLOOKUP($A485,таксономия!$B:$N,7,0)</f>
        <v xml:space="preserve"> Crenarchaeota</v>
      </c>
      <c r="DL485" s="5" t="str">
        <f>VLOOKUP($A485,таксономия!$B:$N,8,0)</f>
        <v xml:space="preserve"> Thermoprotei</v>
      </c>
      <c r="DM485" s="5" t="str">
        <f>VLOOKUP($A485,таксономия!$B:$N,9,0)</f>
        <v xml:space="preserve"> Desulfurococcales</v>
      </c>
      <c r="DN485" s="5" t="str">
        <f>VLOOKUP($A485,таксономия!$B:$N,10,0)</f>
        <v>Desulfurococcaceae</v>
      </c>
      <c r="DO485" s="5" t="str">
        <f>VLOOKUP($A485,таксономия!$B:$N,11,0)</f>
        <v xml:space="preserve"> Desulfurococcus.</v>
      </c>
      <c r="DP485">
        <f>VLOOKUP(A485,'PF08423'!B:I,8,0)</f>
        <v>253</v>
      </c>
    </row>
    <row r="486" spans="1:120">
      <c r="A486" t="s">
        <v>985</v>
      </c>
      <c r="CV486">
        <v>1</v>
      </c>
      <c r="DF486">
        <v>1</v>
      </c>
      <c r="DI486">
        <v>2</v>
      </c>
      <c r="DJ486" s="5" t="str">
        <f>VLOOKUP($A486,таксономия!$B:$N,2,0)</f>
        <v xml:space="preserve"> Methanosphaerula palustris (strain ATCC BAA-1556 / DSM 19958 / E1-9c).</v>
      </c>
      <c r="DK486" s="5" t="str">
        <f>VLOOKUP($A486,таксономия!$B:$N,7,0)</f>
        <v xml:space="preserve"> Euryarchaeota</v>
      </c>
      <c r="DL486" s="5" t="str">
        <f>VLOOKUP($A486,таксономия!$B:$N,8,0)</f>
        <v xml:space="preserve"> Methanomicrobia</v>
      </c>
      <c r="DM486" s="5" t="str">
        <f>VLOOKUP($A486,таксономия!$B:$N,9,0)</f>
        <v xml:space="preserve"> Methanomicrobiales</v>
      </c>
      <c r="DN486" s="5" t="str">
        <f>VLOOKUP($A486,таксономия!$B:$N,10,0)</f>
        <v>Methanoregulaceae</v>
      </c>
      <c r="DO486" s="5" t="str">
        <f>VLOOKUP($A486,таксономия!$B:$N,11,0)</f>
        <v xml:space="preserve"> Methanosphaerula.</v>
      </c>
      <c r="DP486">
        <f>VLOOKUP(A486,'PF08423'!B:I,8,0)</f>
        <v>262</v>
      </c>
    </row>
    <row r="487" spans="1:120">
      <c r="A487" t="s">
        <v>987</v>
      </c>
      <c r="CV487">
        <v>1</v>
      </c>
      <c r="DI487">
        <v>1</v>
      </c>
      <c r="DJ487" s="5" t="str">
        <f>VLOOKUP($A487,таксономия!$B:$N,2,0)</f>
        <v xml:space="preserve"> Methanosphaerula palustris (strain ATCC BAA-1556 / DSM 19958 / E1-9c).</v>
      </c>
      <c r="DK487" s="5" t="str">
        <f>VLOOKUP($A487,таксономия!$B:$N,7,0)</f>
        <v xml:space="preserve"> Euryarchaeota</v>
      </c>
      <c r="DL487" s="5" t="str">
        <f>VLOOKUP($A487,таксономия!$B:$N,8,0)</f>
        <v xml:space="preserve"> Methanomicrobia</v>
      </c>
      <c r="DM487" s="5" t="str">
        <f>VLOOKUP($A487,таксономия!$B:$N,9,0)</f>
        <v xml:space="preserve"> Methanomicrobiales</v>
      </c>
      <c r="DN487" s="5" t="str">
        <f>VLOOKUP($A487,таксономия!$B:$N,10,0)</f>
        <v>Methanoregulaceae</v>
      </c>
      <c r="DO487" s="5" t="str">
        <f>VLOOKUP($A487,таксономия!$B:$N,11,0)</f>
        <v xml:space="preserve"> Methanosphaerula.</v>
      </c>
      <c r="DP487">
        <f>VLOOKUP(A487,'PF08423'!B:I,8,0)</f>
        <v>221</v>
      </c>
    </row>
    <row r="488" spans="1:120">
      <c r="A488" t="s">
        <v>989</v>
      </c>
      <c r="CV488">
        <v>1</v>
      </c>
      <c r="DF488">
        <v>1</v>
      </c>
      <c r="DI488">
        <v>2</v>
      </c>
      <c r="DJ488" s="5" t="str">
        <f>VLOOKUP($A488,таксономия!$B:$N,2,0)</f>
        <v xml:space="preserve"> Talaromyces stipitatus (strain ATCC 10500 / CBS 375.48 / QM 6759 / NRRL 1006) (Penicillium stipitatum).</v>
      </c>
      <c r="DK488" s="5" t="str">
        <f>VLOOKUP($A488,таксономия!$B:$N,7,0)</f>
        <v xml:space="preserve"> Fungi</v>
      </c>
      <c r="DL488" s="5" t="str">
        <f>VLOOKUP($A488,таксономия!$B:$N,8,0)</f>
        <v xml:space="preserve"> Dikarya</v>
      </c>
      <c r="DM488" s="5" t="str">
        <f>VLOOKUP($A488,таксономия!$B:$N,9,0)</f>
        <v xml:space="preserve"> Ascomycota</v>
      </c>
      <c r="DN488" s="5" t="str">
        <f>VLOOKUP($A488,таксономия!$B:$N,10,0)</f>
        <v xml:space="preserve"> Pezizomycotina</v>
      </c>
      <c r="DO488" s="5" t="str">
        <f>VLOOKUP($A488,таксономия!$B:$N,11,0)</f>
        <v xml:space="preserve"> Eurotiomycetes</v>
      </c>
      <c r="DP488">
        <f>VLOOKUP(A488,'PF08423'!B:I,8,0)</f>
        <v>258</v>
      </c>
    </row>
    <row r="489" spans="1:120">
      <c r="A489" t="s">
        <v>991</v>
      </c>
      <c r="CV489">
        <v>1</v>
      </c>
      <c r="DI489">
        <v>1</v>
      </c>
      <c r="DJ489" s="5" t="str">
        <f>VLOOKUP($A489,таксономия!$B:$N,2,0)</f>
        <v xml:space="preserve"> Talaromyces stipitatus (strain ATCC 10500 / CBS 375.48 / QM 6759 / NRRL 1006) (Penicillium stipitatum).</v>
      </c>
      <c r="DK489" s="5" t="str">
        <f>VLOOKUP($A489,таксономия!$B:$N,7,0)</f>
        <v xml:space="preserve"> Fungi</v>
      </c>
      <c r="DL489" s="5" t="str">
        <f>VLOOKUP($A489,таксономия!$B:$N,8,0)</f>
        <v xml:space="preserve"> Dikarya</v>
      </c>
      <c r="DM489" s="5" t="str">
        <f>VLOOKUP($A489,таксономия!$B:$N,9,0)</f>
        <v xml:space="preserve"> Ascomycota</v>
      </c>
      <c r="DN489" s="5" t="str">
        <f>VLOOKUP($A489,таксономия!$B:$N,10,0)</f>
        <v xml:space="preserve"> Pezizomycotina</v>
      </c>
      <c r="DO489" s="5" t="str">
        <f>VLOOKUP($A489,таксономия!$B:$N,11,0)</f>
        <v xml:space="preserve"> Eurotiomycetes</v>
      </c>
      <c r="DP489">
        <f>VLOOKUP(A489,'PF08423'!B:I,8,0)</f>
        <v>205</v>
      </c>
    </row>
    <row r="490" spans="1:120">
      <c r="A490" t="s">
        <v>993</v>
      </c>
      <c r="CV490">
        <v>1</v>
      </c>
      <c r="DF490">
        <v>1</v>
      </c>
      <c r="DI490">
        <v>2</v>
      </c>
      <c r="DJ490" s="5" t="str">
        <f>VLOOKUP($A490,таксономия!$B:$N,2,0)</f>
        <v xml:space="preserve"> Talaromyces stipitatus (strain ATCC 10500 / CBS 375.48 / QM 6759 / NRRL 1006) (Penicillium stipitatum).</v>
      </c>
      <c r="DK490" s="5" t="str">
        <f>VLOOKUP($A490,таксономия!$B:$N,7,0)</f>
        <v xml:space="preserve"> Fungi</v>
      </c>
      <c r="DL490" s="5" t="str">
        <f>VLOOKUP($A490,таксономия!$B:$N,8,0)</f>
        <v xml:space="preserve"> Dikarya</v>
      </c>
      <c r="DM490" s="5" t="str">
        <f>VLOOKUP($A490,таксономия!$B:$N,9,0)</f>
        <v xml:space="preserve"> Ascomycota</v>
      </c>
      <c r="DN490" s="5" t="str">
        <f>VLOOKUP($A490,таксономия!$B:$N,10,0)</f>
        <v xml:space="preserve"> Pezizomycotina</v>
      </c>
      <c r="DO490" s="5" t="str">
        <f>VLOOKUP($A490,таксономия!$B:$N,11,0)</f>
        <v xml:space="preserve"> Eurotiomycetes</v>
      </c>
      <c r="DP490">
        <f>VLOOKUP(A490,'PF08423'!B:I,8,0)</f>
        <v>257</v>
      </c>
    </row>
    <row r="491" spans="1:120">
      <c r="A491" t="s">
        <v>995</v>
      </c>
      <c r="BB491">
        <v>1</v>
      </c>
      <c r="BS491">
        <v>1</v>
      </c>
      <c r="CV491">
        <v>1</v>
      </c>
      <c r="DI491">
        <v>3</v>
      </c>
      <c r="DJ491" s="5" t="str">
        <f>VLOOKUP($A491,таксономия!$B:$N,2,0)</f>
        <v xml:space="preserve"> Aspergillus flavus (strain ATCC 200026 / FGSC A1120 / NRRL 3357 / JCM 12722 / SRRC 167).</v>
      </c>
      <c r="DK491" s="5" t="str">
        <f>VLOOKUP($A491,таксономия!$B:$N,7,0)</f>
        <v xml:space="preserve"> Fungi</v>
      </c>
      <c r="DL491" s="5" t="str">
        <f>VLOOKUP($A491,таксономия!$B:$N,8,0)</f>
        <v xml:space="preserve"> Dikarya</v>
      </c>
      <c r="DM491" s="5" t="str">
        <f>VLOOKUP($A491,таксономия!$B:$N,9,0)</f>
        <v xml:space="preserve"> Ascomycota</v>
      </c>
      <c r="DN491" s="5" t="str">
        <f>VLOOKUP($A491,таксономия!$B:$N,10,0)</f>
        <v xml:space="preserve"> Pezizomycotina</v>
      </c>
      <c r="DO491" s="5" t="str">
        <f>VLOOKUP($A491,таксономия!$B:$N,11,0)</f>
        <v xml:space="preserve"> Eurotiomycetes</v>
      </c>
      <c r="DP491">
        <f>VLOOKUP(A491,'PF08423'!B:I,8,0)</f>
        <v>105</v>
      </c>
    </row>
    <row r="492" spans="1:120">
      <c r="A492" t="s">
        <v>999</v>
      </c>
      <c r="CV492">
        <v>1</v>
      </c>
      <c r="DI492">
        <v>1</v>
      </c>
      <c r="DJ492" s="5" t="str">
        <f>VLOOKUP($A492,таксономия!$B:$N,2,0)</f>
        <v xml:space="preserve"> Aspergillus flavus (strain ATCC 200026 / FGSC A1120 / NRRL 3357 / JCM 12722 / SRRC 167).</v>
      </c>
      <c r="DK492" s="5" t="str">
        <f>VLOOKUP($A492,таксономия!$B:$N,7,0)</f>
        <v xml:space="preserve"> Fungi</v>
      </c>
      <c r="DL492" s="5" t="str">
        <f>VLOOKUP($A492,таксономия!$B:$N,8,0)</f>
        <v xml:space="preserve"> Dikarya</v>
      </c>
      <c r="DM492" s="5" t="str">
        <f>VLOOKUP($A492,таксономия!$B:$N,9,0)</f>
        <v xml:space="preserve"> Ascomycota</v>
      </c>
      <c r="DN492" s="5" t="str">
        <f>VLOOKUP($A492,таксономия!$B:$N,10,0)</f>
        <v xml:space="preserve"> Pezizomycotina</v>
      </c>
      <c r="DO492" s="5" t="str">
        <f>VLOOKUP($A492,таксономия!$B:$N,11,0)</f>
        <v xml:space="preserve"> Eurotiomycetes</v>
      </c>
      <c r="DP492">
        <f>VLOOKUP(A492,'PF08423'!B:I,8,0)</f>
        <v>205</v>
      </c>
    </row>
    <row r="493" spans="1:120">
      <c r="A493" t="s">
        <v>1001</v>
      </c>
      <c r="CV493">
        <v>1</v>
      </c>
      <c r="DF493">
        <v>1</v>
      </c>
      <c r="DI493">
        <v>2</v>
      </c>
      <c r="DJ493" s="5" t="str">
        <f>VLOOKUP($A493,таксономия!$B:$N,2,0)</f>
        <v xml:space="preserve"> Aspergillus flavus (strain ATCC 200026 / FGSC A1120 / NRRL 3357 / JCM 12722 / SRRC 167).</v>
      </c>
      <c r="DK493" s="5" t="str">
        <f>VLOOKUP($A493,таксономия!$B:$N,7,0)</f>
        <v xml:space="preserve"> Fungi</v>
      </c>
      <c r="DL493" s="5" t="str">
        <f>VLOOKUP($A493,таксономия!$B:$N,8,0)</f>
        <v xml:space="preserve"> Dikarya</v>
      </c>
      <c r="DM493" s="5" t="str">
        <f>VLOOKUP($A493,таксономия!$B:$N,9,0)</f>
        <v xml:space="preserve"> Ascomycota</v>
      </c>
      <c r="DN493" s="5" t="str">
        <f>VLOOKUP($A493,таксономия!$B:$N,10,0)</f>
        <v xml:space="preserve"> Pezizomycotina</v>
      </c>
      <c r="DO493" s="5" t="str">
        <f>VLOOKUP($A493,таксономия!$B:$N,11,0)</f>
        <v xml:space="preserve"> Eurotiomycetes</v>
      </c>
      <c r="DP493">
        <f>VLOOKUP(A493,'PF08423'!B:I,8,0)</f>
        <v>257</v>
      </c>
    </row>
    <row r="494" spans="1:120">
      <c r="A494" t="s">
        <v>1003</v>
      </c>
      <c r="CV494">
        <v>1</v>
      </c>
      <c r="DI494">
        <v>1</v>
      </c>
      <c r="DJ494" s="5" t="str">
        <f>VLOOKUP($A494,таксономия!$B:$N,2,0)</f>
        <v xml:space="preserve"> Aspergillus flavus (strain ATCC 200026 / FGSC A1120 / NRRL 3357 / JCM 12722 / SRRC 167).</v>
      </c>
      <c r="DK494" s="5" t="str">
        <f>VLOOKUP($A494,таксономия!$B:$N,7,0)</f>
        <v xml:space="preserve"> Fungi</v>
      </c>
      <c r="DL494" s="5" t="str">
        <f>VLOOKUP($A494,таксономия!$B:$N,8,0)</f>
        <v xml:space="preserve"> Dikarya</v>
      </c>
      <c r="DM494" s="5" t="str">
        <f>VLOOKUP($A494,таксономия!$B:$N,9,0)</f>
        <v xml:space="preserve"> Ascomycota</v>
      </c>
      <c r="DN494" s="5" t="str">
        <f>VLOOKUP($A494,таксономия!$B:$N,10,0)</f>
        <v xml:space="preserve"> Pezizomycotina</v>
      </c>
      <c r="DO494" s="5" t="str">
        <f>VLOOKUP($A494,таксономия!$B:$N,11,0)</f>
        <v xml:space="preserve"> Eurotiomycetes</v>
      </c>
      <c r="DP494">
        <f>VLOOKUP(A494,'PF08423'!B:I,8,0)</f>
        <v>258</v>
      </c>
    </row>
    <row r="495" spans="1:120">
      <c r="A495" t="s">
        <v>1005</v>
      </c>
      <c r="CV495">
        <v>1</v>
      </c>
      <c r="DI495">
        <v>1</v>
      </c>
      <c r="DJ495" s="5" t="str">
        <f>VLOOKUP($A495,таксономия!$B:$N,2,0)</f>
        <v xml:space="preserve"> Postia placenta (strain ATCC 44394 / Madison 698-R) (Brown rot fungus) (Poria monticola).</v>
      </c>
      <c r="DK495" s="5" t="str">
        <f>VLOOKUP($A495,таксономия!$B:$N,7,0)</f>
        <v xml:space="preserve"> Fungi</v>
      </c>
      <c r="DL495" s="5" t="str">
        <f>VLOOKUP($A495,таксономия!$B:$N,8,0)</f>
        <v xml:space="preserve"> Dikarya</v>
      </c>
      <c r="DM495" s="5" t="str">
        <f>VLOOKUP($A495,таксономия!$B:$N,9,0)</f>
        <v xml:space="preserve"> Basidiomycota</v>
      </c>
      <c r="DN495" s="5" t="str">
        <f>VLOOKUP($A495,таксономия!$B:$N,10,0)</f>
        <v xml:space="preserve"> Agaricomycotina</v>
      </c>
      <c r="DO495" s="5" t="str">
        <f>VLOOKUP($A495,таксономия!$B:$N,11,0)</f>
        <v>Agaricomycetes</v>
      </c>
      <c r="DP495">
        <f>VLOOKUP(A495,'PF08423'!B:I,8,0)</f>
        <v>146</v>
      </c>
    </row>
    <row r="496" spans="1:120">
      <c r="A496" t="s">
        <v>1007</v>
      </c>
      <c r="CV496">
        <v>1</v>
      </c>
      <c r="DF496">
        <v>1</v>
      </c>
      <c r="DI496">
        <v>2</v>
      </c>
      <c r="DJ496" s="5" t="str">
        <f>VLOOKUP($A496,таксономия!$B:$N,2,0)</f>
        <v xml:space="preserve"> Methanobrevibacter smithii DSM 2375.</v>
      </c>
      <c r="DK496" s="5" t="str">
        <f>VLOOKUP($A496,таксономия!$B:$N,7,0)</f>
        <v xml:space="preserve"> Euryarchaeota</v>
      </c>
      <c r="DL496" s="5" t="str">
        <f>VLOOKUP($A496,таксономия!$B:$N,8,0)</f>
        <v xml:space="preserve"> Methanobacteria</v>
      </c>
      <c r="DM496" s="5" t="str">
        <f>VLOOKUP($A496,таксономия!$B:$N,9,0)</f>
        <v xml:space="preserve"> Methanobacteriales</v>
      </c>
      <c r="DN496" s="5" t="str">
        <f>VLOOKUP($A496,таксономия!$B:$N,10,0)</f>
        <v>Methanobacteriaceae</v>
      </c>
      <c r="DO496" s="5" t="str">
        <f>VLOOKUP($A496,таксономия!$B:$N,11,0)</f>
        <v xml:space="preserve"> Methanobrevibacter.</v>
      </c>
      <c r="DP496">
        <f>VLOOKUP(A496,'PF08423'!B:I,8,0)</f>
        <v>252</v>
      </c>
    </row>
    <row r="497" spans="1:120">
      <c r="A497" t="s">
        <v>1009</v>
      </c>
      <c r="CV497">
        <v>1</v>
      </c>
      <c r="DI497">
        <v>1</v>
      </c>
      <c r="DJ497" s="5" t="str">
        <f>VLOOKUP($A497,таксономия!$B:$N,2,0)</f>
        <v xml:space="preserve"> Methanobrevibacter smithii DSM 2375.</v>
      </c>
      <c r="DK497" s="5" t="str">
        <f>VLOOKUP($A497,таксономия!$B:$N,7,0)</f>
        <v xml:space="preserve"> Euryarchaeota</v>
      </c>
      <c r="DL497" s="5" t="str">
        <f>VLOOKUP($A497,таксономия!$B:$N,8,0)</f>
        <v xml:space="preserve"> Methanobacteria</v>
      </c>
      <c r="DM497" s="5" t="str">
        <f>VLOOKUP($A497,таксономия!$B:$N,9,0)</f>
        <v xml:space="preserve"> Methanobacteriales</v>
      </c>
      <c r="DN497" s="5" t="str">
        <f>VLOOKUP($A497,таксономия!$B:$N,10,0)</f>
        <v>Methanobacteriaceae</v>
      </c>
      <c r="DO497" s="5" t="str">
        <f>VLOOKUP($A497,таксономия!$B:$N,11,0)</f>
        <v xml:space="preserve"> Methanobrevibacter.</v>
      </c>
      <c r="DP497">
        <f>VLOOKUP(A497,'PF08423'!B:I,8,0)</f>
        <v>230</v>
      </c>
    </row>
    <row r="498" spans="1:120">
      <c r="A498" t="s">
        <v>1011</v>
      </c>
      <c r="CV498">
        <v>2</v>
      </c>
      <c r="DI498">
        <v>2</v>
      </c>
      <c r="DJ498" s="5" t="str">
        <f>VLOOKUP($A498,таксономия!$B:$N,2,0)</f>
        <v xml:space="preserve"> Oryza sativa subsp. japonica (Rice).</v>
      </c>
      <c r="DK498" s="5" t="str">
        <f>VLOOKUP($A498,таксономия!$B:$N,7,0)</f>
        <v xml:space="preserve"> Viridiplantae</v>
      </c>
      <c r="DL498" s="5" t="str">
        <f>VLOOKUP($A498,таксономия!$B:$N,8,0)</f>
        <v xml:space="preserve"> Streptophyta</v>
      </c>
      <c r="DM498" s="5" t="str">
        <f>VLOOKUP($A498,таксономия!$B:$N,9,0)</f>
        <v xml:space="preserve"> Embryophyta</v>
      </c>
      <c r="DN498" s="5" t="str">
        <f>VLOOKUP($A498,таксономия!$B:$N,10,0)</f>
        <v xml:space="preserve"> Tracheophyta</v>
      </c>
      <c r="DO498" s="5" t="str">
        <f>VLOOKUP($A498,таксономия!$B:$N,11,0)</f>
        <v>Spermatophyta</v>
      </c>
      <c r="DP498">
        <f>VLOOKUP(A498,'PF08423'!B:I,8,0)</f>
        <v>101</v>
      </c>
    </row>
    <row r="499" spans="1:120">
      <c r="A499" t="s">
        <v>1013</v>
      </c>
      <c r="CV499">
        <v>1</v>
      </c>
      <c r="DI499">
        <v>1</v>
      </c>
      <c r="DJ499" s="5" t="str">
        <f>VLOOKUP($A499,таксономия!$B:$N,2,0)</f>
        <v xml:space="preserve"> Oryza sativa subsp. japonica (Rice).</v>
      </c>
      <c r="DK499" s="5" t="str">
        <f>VLOOKUP($A499,таксономия!$B:$N,7,0)</f>
        <v xml:space="preserve"> Viridiplantae</v>
      </c>
      <c r="DL499" s="5" t="str">
        <f>VLOOKUP($A499,таксономия!$B:$N,8,0)</f>
        <v xml:space="preserve"> Streptophyta</v>
      </c>
      <c r="DM499" s="5" t="str">
        <f>VLOOKUP($A499,таксономия!$B:$N,9,0)</f>
        <v xml:space="preserve"> Embryophyta</v>
      </c>
      <c r="DN499" s="5" t="str">
        <f>VLOOKUP($A499,таксономия!$B:$N,10,0)</f>
        <v xml:space="preserve"> Tracheophyta</v>
      </c>
      <c r="DO499" s="5" t="str">
        <f>VLOOKUP($A499,таксономия!$B:$N,11,0)</f>
        <v>Spermatophyta</v>
      </c>
      <c r="DP499">
        <f>VLOOKUP(A499,'PF08423'!B:I,8,0)</f>
        <v>253</v>
      </c>
    </row>
    <row r="500" spans="1:120">
      <c r="A500" t="s">
        <v>1015</v>
      </c>
      <c r="BD500">
        <v>1</v>
      </c>
      <c r="CV500">
        <v>1</v>
      </c>
      <c r="DI500">
        <v>2</v>
      </c>
      <c r="DJ500" s="5" t="str">
        <f>VLOOKUP($A500,таксономия!$B:$N,2,0)</f>
        <v xml:space="preserve"> Oryza sativa subsp. japonica (Rice).</v>
      </c>
      <c r="DK500" s="5" t="str">
        <f>VLOOKUP($A500,таксономия!$B:$N,7,0)</f>
        <v xml:space="preserve"> Viridiplantae</v>
      </c>
      <c r="DL500" s="5" t="str">
        <f>VLOOKUP($A500,таксономия!$B:$N,8,0)</f>
        <v xml:space="preserve"> Streptophyta</v>
      </c>
      <c r="DM500" s="5" t="str">
        <f>VLOOKUP($A500,таксономия!$B:$N,9,0)</f>
        <v xml:space="preserve"> Embryophyta</v>
      </c>
      <c r="DN500" s="5" t="str">
        <f>VLOOKUP($A500,таксономия!$B:$N,10,0)</f>
        <v xml:space="preserve"> Tracheophyta</v>
      </c>
      <c r="DO500" s="5" t="str">
        <f>VLOOKUP($A500,таксономия!$B:$N,11,0)</f>
        <v>Spermatophyta</v>
      </c>
      <c r="DP500">
        <f>VLOOKUP(A500,'PF08423'!B:I,8,0)</f>
        <v>92</v>
      </c>
    </row>
    <row r="501" spans="1:120">
      <c r="A501" t="s">
        <v>1018</v>
      </c>
      <c r="CV501">
        <v>2</v>
      </c>
      <c r="DF501">
        <v>1</v>
      </c>
      <c r="DI501">
        <v>3</v>
      </c>
      <c r="DJ501" s="5" t="str">
        <f>VLOOKUP($A501,таксономия!$B:$N,2,0)</f>
        <v xml:space="preserve"> Oryza sativa subsp. japonica (Rice).</v>
      </c>
      <c r="DK501" s="5" t="str">
        <f>VLOOKUP($A501,таксономия!$B:$N,7,0)</f>
        <v xml:space="preserve"> Viridiplantae</v>
      </c>
      <c r="DL501" s="5" t="str">
        <f>VLOOKUP($A501,таксономия!$B:$N,8,0)</f>
        <v xml:space="preserve"> Streptophyta</v>
      </c>
      <c r="DM501" s="5" t="str">
        <f>VLOOKUP($A501,таксономия!$B:$N,9,0)</f>
        <v xml:space="preserve"> Embryophyta</v>
      </c>
      <c r="DN501" s="5" t="str">
        <f>VLOOKUP($A501,таксономия!$B:$N,10,0)</f>
        <v xml:space="preserve"> Tracheophyta</v>
      </c>
      <c r="DO501" s="5" t="str">
        <f>VLOOKUP($A501,таксономия!$B:$N,11,0)</f>
        <v>Spermatophyta</v>
      </c>
      <c r="DP501">
        <f>VLOOKUP(A501,'PF08423'!B:I,8,0)</f>
        <v>97</v>
      </c>
    </row>
    <row r="502" spans="1:120">
      <c r="A502" t="s">
        <v>1020</v>
      </c>
      <c r="CV502">
        <v>1</v>
      </c>
      <c r="DF502">
        <v>1</v>
      </c>
      <c r="DI502">
        <v>2</v>
      </c>
      <c r="DJ502" s="5" t="str">
        <f>VLOOKUP($A502,таксономия!$B:$N,2,0)</f>
        <v xml:space="preserve"> Populus trichocarpa (Western balsam poplar) (Populus balsamifera subsp. trichocarpa).</v>
      </c>
      <c r="DK502" s="5" t="str">
        <f>VLOOKUP($A502,таксономия!$B:$N,7,0)</f>
        <v xml:space="preserve"> Viridiplantae</v>
      </c>
      <c r="DL502" s="5" t="str">
        <f>VLOOKUP($A502,таксономия!$B:$N,8,0)</f>
        <v xml:space="preserve"> Streptophyta</v>
      </c>
      <c r="DM502" s="5" t="str">
        <f>VLOOKUP($A502,таксономия!$B:$N,9,0)</f>
        <v xml:space="preserve"> Embryophyta</v>
      </c>
      <c r="DN502" s="5" t="str">
        <f>VLOOKUP($A502,таксономия!$B:$N,10,0)</f>
        <v xml:space="preserve"> Tracheophyta</v>
      </c>
      <c r="DO502" s="5" t="str">
        <f>VLOOKUP($A502,таксономия!$B:$N,11,0)</f>
        <v>Spermatophyta</v>
      </c>
      <c r="DP502">
        <f>VLOOKUP(A502,'PF08423'!B:I,8,0)</f>
        <v>78</v>
      </c>
    </row>
    <row r="503" spans="1:120">
      <c r="A503" t="s">
        <v>1022</v>
      </c>
      <c r="CV503">
        <v>1</v>
      </c>
      <c r="DF503">
        <v>1</v>
      </c>
      <c r="DI503">
        <v>2</v>
      </c>
      <c r="DJ503" s="5" t="str">
        <f>VLOOKUP($A503,таксономия!$B:$N,2,0)</f>
        <v xml:space="preserve"> Populus trichocarpa (Western balsam poplar) (Populus balsamifera subsp. trichocarpa).</v>
      </c>
      <c r="DK503" s="5" t="str">
        <f>VLOOKUP($A503,таксономия!$B:$N,7,0)</f>
        <v xml:space="preserve"> Viridiplantae</v>
      </c>
      <c r="DL503" s="5" t="str">
        <f>VLOOKUP($A503,таксономия!$B:$N,8,0)</f>
        <v xml:space="preserve"> Streptophyta</v>
      </c>
      <c r="DM503" s="5" t="str">
        <f>VLOOKUP($A503,таксономия!$B:$N,9,0)</f>
        <v xml:space="preserve"> Embryophyta</v>
      </c>
      <c r="DN503" s="5" t="str">
        <f>VLOOKUP($A503,таксономия!$B:$N,10,0)</f>
        <v xml:space="preserve"> Tracheophyta</v>
      </c>
      <c r="DO503" s="5" t="str">
        <f>VLOOKUP($A503,таксономия!$B:$N,11,0)</f>
        <v>Spermatophyta</v>
      </c>
      <c r="DP503">
        <f>VLOOKUP(A503,'PF08423'!B:I,8,0)</f>
        <v>264</v>
      </c>
    </row>
    <row r="504" spans="1:120">
      <c r="A504" t="s">
        <v>1024</v>
      </c>
      <c r="CV504">
        <v>1</v>
      </c>
      <c r="DI504">
        <v>1</v>
      </c>
      <c r="DJ504" s="5" t="str">
        <f>VLOOKUP($A504,таксономия!$B:$N,2,0)</f>
        <v xml:space="preserve"> Populus trichocarpa (Western balsam poplar) (Populus balsamifera subsp. trichocarpa).</v>
      </c>
      <c r="DK504" s="5" t="str">
        <f>VLOOKUP($A504,таксономия!$B:$N,7,0)</f>
        <v xml:space="preserve"> Viridiplantae</v>
      </c>
      <c r="DL504" s="5" t="str">
        <f>VLOOKUP($A504,таксономия!$B:$N,8,0)</f>
        <v xml:space="preserve"> Streptophyta</v>
      </c>
      <c r="DM504" s="5" t="str">
        <f>VLOOKUP($A504,таксономия!$B:$N,9,0)</f>
        <v xml:space="preserve"> Embryophyta</v>
      </c>
      <c r="DN504" s="5" t="str">
        <f>VLOOKUP($A504,таксономия!$B:$N,10,0)</f>
        <v xml:space="preserve"> Tracheophyta</v>
      </c>
      <c r="DO504" s="5" t="str">
        <f>VLOOKUP($A504,таксономия!$B:$N,11,0)</f>
        <v>Spermatophyta</v>
      </c>
      <c r="DP504">
        <f>VLOOKUP(A504,'PF08423'!B:I,8,0)</f>
        <v>269</v>
      </c>
    </row>
    <row r="505" spans="1:120">
      <c r="A505" t="s">
        <v>1026</v>
      </c>
      <c r="CV505">
        <v>1</v>
      </c>
      <c r="DI505">
        <v>1</v>
      </c>
      <c r="DJ505" s="5" t="str">
        <f>VLOOKUP($A505,таксономия!$B:$N,2,0)</f>
        <v xml:space="preserve"> Populus trichocarpa (Western balsam poplar) (Populus balsamifera subsp. trichocarpa).</v>
      </c>
      <c r="DK505" s="5" t="str">
        <f>VLOOKUP($A505,таксономия!$B:$N,7,0)</f>
        <v xml:space="preserve"> Viridiplantae</v>
      </c>
      <c r="DL505" s="5" t="str">
        <f>VLOOKUP($A505,таксономия!$B:$N,8,0)</f>
        <v xml:space="preserve"> Streptophyta</v>
      </c>
      <c r="DM505" s="5" t="str">
        <f>VLOOKUP($A505,таксономия!$B:$N,9,0)</f>
        <v xml:space="preserve"> Embryophyta</v>
      </c>
      <c r="DN505" s="5" t="str">
        <f>VLOOKUP($A505,таксономия!$B:$N,10,0)</f>
        <v xml:space="preserve"> Tracheophyta</v>
      </c>
      <c r="DO505" s="5" t="str">
        <f>VLOOKUP($A505,таксономия!$B:$N,11,0)</f>
        <v>Spermatophyta</v>
      </c>
      <c r="DP505">
        <f>VLOOKUP(A505,'PF08423'!B:I,8,0)</f>
        <v>206</v>
      </c>
    </row>
    <row r="506" spans="1:120">
      <c r="A506" t="s">
        <v>1028</v>
      </c>
      <c r="CV506">
        <v>1</v>
      </c>
      <c r="DI506">
        <v>1</v>
      </c>
      <c r="DJ506" s="5" t="str">
        <f>VLOOKUP($A506,таксономия!$B:$N,2,0)</f>
        <v xml:space="preserve"> Halorubrum lacusprofundi (strain ATCC 49239 / DSM 5036 / JCM 8891 / ACAM 34).</v>
      </c>
      <c r="DK506" s="5" t="str">
        <f>VLOOKUP($A506,таксономия!$B:$N,7,0)</f>
        <v xml:space="preserve"> Euryarchaeota</v>
      </c>
      <c r="DL506" s="5" t="str">
        <f>VLOOKUP($A506,таксономия!$B:$N,8,0)</f>
        <v xml:space="preserve"> Halobacteria</v>
      </c>
      <c r="DM506" s="5" t="str">
        <f>VLOOKUP($A506,таксономия!$B:$N,9,0)</f>
        <v xml:space="preserve"> Halobacteriales</v>
      </c>
      <c r="DN506" s="5" t="str">
        <f>VLOOKUP($A506,таксономия!$B:$N,10,0)</f>
        <v>Halobacteriaceae</v>
      </c>
      <c r="DO506" s="5" t="str">
        <f>VLOOKUP($A506,таксономия!$B:$N,11,0)</f>
        <v xml:space="preserve"> Halorubrum.</v>
      </c>
      <c r="DP506">
        <f>VLOOKUP(A506,'PF08423'!B:I,8,0)</f>
        <v>231</v>
      </c>
    </row>
    <row r="507" spans="1:120">
      <c r="A507" t="s">
        <v>1030</v>
      </c>
      <c r="CV507">
        <v>2</v>
      </c>
      <c r="DF507">
        <v>1</v>
      </c>
      <c r="DI507">
        <v>3</v>
      </c>
      <c r="DJ507" s="5" t="str">
        <f>VLOOKUP($A507,таксономия!$B:$N,2,0)</f>
        <v xml:space="preserve"> Halorubrum lacusprofundi (strain ATCC 49239 / DSM 5036 / JCM 8891 / ACAM 34).</v>
      </c>
      <c r="DK507" s="5" t="str">
        <f>VLOOKUP($A507,таксономия!$B:$N,7,0)</f>
        <v xml:space="preserve"> Euryarchaeota</v>
      </c>
      <c r="DL507" s="5" t="str">
        <f>VLOOKUP($A507,таксономия!$B:$N,8,0)</f>
        <v xml:space="preserve"> Halobacteria</v>
      </c>
      <c r="DM507" s="5" t="str">
        <f>VLOOKUP($A507,таксономия!$B:$N,9,0)</f>
        <v xml:space="preserve"> Halobacteriales</v>
      </c>
      <c r="DN507" s="5" t="str">
        <f>VLOOKUP($A507,таксономия!$B:$N,10,0)</f>
        <v>Halobacteriaceae</v>
      </c>
      <c r="DO507" s="5" t="str">
        <f>VLOOKUP($A507,таксономия!$B:$N,11,0)</f>
        <v xml:space="preserve"> Halorubrum.</v>
      </c>
      <c r="DP507">
        <f>VLOOKUP(A507,'PF08423'!B:I,8,0)</f>
        <v>107</v>
      </c>
    </row>
    <row r="508" spans="1:120">
      <c r="A508" t="s">
        <v>1032</v>
      </c>
      <c r="CV508">
        <v>1</v>
      </c>
      <c r="DF508">
        <v>1</v>
      </c>
      <c r="DI508">
        <v>2</v>
      </c>
      <c r="DJ508" s="5" t="str">
        <f>VLOOKUP($A508,таксономия!$B:$N,2,0)</f>
        <v xml:space="preserve"> Populus trichocarpa (Western balsam poplar) (Populus balsamifera subsp. trichocarpa).</v>
      </c>
      <c r="DK508" s="5" t="str">
        <f>VLOOKUP($A508,таксономия!$B:$N,7,0)</f>
        <v xml:space="preserve"> Viridiplantae</v>
      </c>
      <c r="DL508" s="5" t="str">
        <f>VLOOKUP($A508,таксономия!$B:$N,8,0)</f>
        <v xml:space="preserve"> Streptophyta</v>
      </c>
      <c r="DM508" s="5" t="str">
        <f>VLOOKUP($A508,таксономия!$B:$N,9,0)</f>
        <v xml:space="preserve"> Embryophyta</v>
      </c>
      <c r="DN508" s="5" t="str">
        <f>VLOOKUP($A508,таксономия!$B:$N,10,0)</f>
        <v xml:space="preserve"> Tracheophyta</v>
      </c>
      <c r="DO508" s="5" t="str">
        <f>VLOOKUP($A508,таксономия!$B:$N,11,0)</f>
        <v>Spermatophyta</v>
      </c>
      <c r="DP508">
        <f>VLOOKUP(A508,'PF08423'!B:I,8,0)</f>
        <v>271</v>
      </c>
    </row>
    <row r="509" spans="1:120">
      <c r="A509" t="s">
        <v>1034</v>
      </c>
      <c r="CV509">
        <v>1</v>
      </c>
      <c r="DI509">
        <v>1</v>
      </c>
      <c r="DJ509" s="5" t="str">
        <f>VLOOKUP($A509,таксономия!$B:$N,2,0)</f>
        <v xml:space="preserve"> Toxoplasma gondii.</v>
      </c>
      <c r="DK509" s="5" t="str">
        <f>VLOOKUP($A509,таксономия!$B:$N,7,0)</f>
        <v xml:space="preserve"> Alveolata</v>
      </c>
      <c r="DL509" s="5" t="str">
        <f>VLOOKUP($A509,таксономия!$B:$N,8,0)</f>
        <v xml:space="preserve"> Apicomplexa</v>
      </c>
      <c r="DM509" s="5" t="str">
        <f>VLOOKUP($A509,таксономия!$B:$N,9,0)</f>
        <v xml:space="preserve"> Conoidasida</v>
      </c>
      <c r="DN509" s="5" t="str">
        <f>VLOOKUP($A509,таксономия!$B:$N,10,0)</f>
        <v xml:space="preserve"> Coccidia</v>
      </c>
      <c r="DO509" s="5" t="str">
        <f>VLOOKUP($A509,таксономия!$B:$N,11,0)</f>
        <v>Eucoccidiorida</v>
      </c>
      <c r="DP509">
        <f>VLOOKUP(A509,'PF08423'!B:I,8,0)</f>
        <v>257</v>
      </c>
    </row>
    <row r="510" spans="1:120">
      <c r="A510" t="s">
        <v>1036</v>
      </c>
      <c r="CV510">
        <v>1</v>
      </c>
      <c r="DF510">
        <v>1</v>
      </c>
      <c r="DI510">
        <v>2</v>
      </c>
      <c r="DJ510" s="5" t="str">
        <f>VLOOKUP($A510,таксономия!$B:$N,2,0)</f>
        <v xml:space="preserve"> Toxoplasma gondii.</v>
      </c>
      <c r="DK510" s="5" t="str">
        <f>VLOOKUP($A510,таксономия!$B:$N,7,0)</f>
        <v xml:space="preserve"> Alveolata</v>
      </c>
      <c r="DL510" s="5" t="str">
        <f>VLOOKUP($A510,таксономия!$B:$N,8,0)</f>
        <v xml:space="preserve"> Apicomplexa</v>
      </c>
      <c r="DM510" s="5" t="str">
        <f>VLOOKUP($A510,таксономия!$B:$N,9,0)</f>
        <v xml:space="preserve"> Conoidasida</v>
      </c>
      <c r="DN510" s="5" t="str">
        <f>VLOOKUP($A510,таксономия!$B:$N,10,0)</f>
        <v xml:space="preserve"> Coccidia</v>
      </c>
      <c r="DO510" s="5" t="str">
        <f>VLOOKUP($A510,таксономия!$B:$N,11,0)</f>
        <v>Eucoccidiorida</v>
      </c>
      <c r="DP510">
        <f>VLOOKUP(A510,'PF08423'!B:I,8,0)</f>
        <v>256</v>
      </c>
    </row>
    <row r="511" spans="1:120">
      <c r="A511" t="s">
        <v>1038</v>
      </c>
      <c r="CV511">
        <v>1</v>
      </c>
      <c r="DI511">
        <v>1</v>
      </c>
      <c r="DJ511" s="5" t="str">
        <f>VLOOKUP($A511,таксономия!$B:$N,2,0)</f>
        <v xml:space="preserve"> Ricinus communis (Castor bean).</v>
      </c>
      <c r="DK511" s="5" t="str">
        <f>VLOOKUP($A511,таксономия!$B:$N,7,0)</f>
        <v xml:space="preserve"> Viridiplantae</v>
      </c>
      <c r="DL511" s="5" t="str">
        <f>VLOOKUP($A511,таксономия!$B:$N,8,0)</f>
        <v xml:space="preserve"> Streptophyta</v>
      </c>
      <c r="DM511" s="5" t="str">
        <f>VLOOKUP($A511,таксономия!$B:$N,9,0)</f>
        <v xml:space="preserve"> Embryophyta</v>
      </c>
      <c r="DN511" s="5" t="str">
        <f>VLOOKUP($A511,таксономия!$B:$N,10,0)</f>
        <v xml:space="preserve"> Tracheophyta</v>
      </c>
      <c r="DO511" s="5" t="str">
        <f>VLOOKUP($A511,таксономия!$B:$N,11,0)</f>
        <v>Spermatophyta</v>
      </c>
      <c r="DP511">
        <f>VLOOKUP(A511,'PF08423'!B:I,8,0)</f>
        <v>269</v>
      </c>
    </row>
    <row r="512" spans="1:120">
      <c r="A512" t="s">
        <v>1040</v>
      </c>
      <c r="CV512">
        <v>2</v>
      </c>
      <c r="DF512">
        <v>1</v>
      </c>
      <c r="DI512">
        <v>3</v>
      </c>
      <c r="DJ512" s="5" t="str">
        <f>VLOOKUP($A512,таксономия!$B:$N,2,0)</f>
        <v xml:space="preserve"> Ricinus communis (Castor bean).</v>
      </c>
      <c r="DK512" s="5" t="str">
        <f>VLOOKUP($A512,таксономия!$B:$N,7,0)</f>
        <v xml:space="preserve"> Viridiplantae</v>
      </c>
      <c r="DL512" s="5" t="str">
        <f>VLOOKUP($A512,таксономия!$B:$N,8,0)</f>
        <v xml:space="preserve"> Streptophyta</v>
      </c>
      <c r="DM512" s="5" t="str">
        <f>VLOOKUP($A512,таксономия!$B:$N,9,0)</f>
        <v xml:space="preserve"> Embryophyta</v>
      </c>
      <c r="DN512" s="5" t="str">
        <f>VLOOKUP($A512,таксономия!$B:$N,10,0)</f>
        <v xml:space="preserve"> Tracheophyta</v>
      </c>
      <c r="DO512" s="5" t="str">
        <f>VLOOKUP($A512,таксономия!$B:$N,11,0)</f>
        <v>Spermatophyta</v>
      </c>
      <c r="DP512">
        <f>VLOOKUP(A512,'PF08423'!B:I,8,0)</f>
        <v>131</v>
      </c>
    </row>
    <row r="513" spans="1:120">
      <c r="A513" t="s">
        <v>1042</v>
      </c>
      <c r="CV513">
        <v>1</v>
      </c>
      <c r="DF513">
        <v>1</v>
      </c>
      <c r="DI513">
        <v>2</v>
      </c>
      <c r="DJ513" s="5" t="str">
        <f>VLOOKUP($A513,таксономия!$B:$N,2,0)</f>
        <v xml:space="preserve"> Ricinus communis (Castor bean).</v>
      </c>
      <c r="DK513" s="5" t="str">
        <f>VLOOKUP($A513,таксономия!$B:$N,7,0)</f>
        <v xml:space="preserve"> Viridiplantae</v>
      </c>
      <c r="DL513" s="5" t="str">
        <f>VLOOKUP($A513,таксономия!$B:$N,8,0)</f>
        <v xml:space="preserve"> Streptophyta</v>
      </c>
      <c r="DM513" s="5" t="str">
        <f>VLOOKUP($A513,таксономия!$B:$N,9,0)</f>
        <v xml:space="preserve"> Embryophyta</v>
      </c>
      <c r="DN513" s="5" t="str">
        <f>VLOOKUP($A513,таксономия!$B:$N,10,0)</f>
        <v xml:space="preserve"> Tracheophyta</v>
      </c>
      <c r="DO513" s="5" t="str">
        <f>VLOOKUP($A513,таксономия!$B:$N,11,0)</f>
        <v>Spermatophyta</v>
      </c>
      <c r="DP513">
        <f>VLOOKUP(A513,'PF08423'!B:I,8,0)</f>
        <v>264</v>
      </c>
    </row>
    <row r="514" spans="1:120">
      <c r="A514" t="s">
        <v>1044</v>
      </c>
      <c r="CV514">
        <v>1</v>
      </c>
      <c r="DI514">
        <v>1</v>
      </c>
      <c r="DJ514" s="5" t="str">
        <f>VLOOKUP($A514,таксономия!$B:$N,2,0)</f>
        <v xml:space="preserve"> Ricinus communis (Castor bean).</v>
      </c>
      <c r="DK514" s="5" t="str">
        <f>VLOOKUP($A514,таксономия!$B:$N,7,0)</f>
        <v xml:space="preserve"> Viridiplantae</v>
      </c>
      <c r="DL514" s="5" t="str">
        <f>VLOOKUP($A514,таксономия!$B:$N,8,0)</f>
        <v xml:space="preserve"> Streptophyta</v>
      </c>
      <c r="DM514" s="5" t="str">
        <f>VLOOKUP($A514,таксономия!$B:$N,9,0)</f>
        <v xml:space="preserve"> Embryophyta</v>
      </c>
      <c r="DN514" s="5" t="str">
        <f>VLOOKUP($A514,таксономия!$B:$N,10,0)</f>
        <v xml:space="preserve"> Tracheophyta</v>
      </c>
      <c r="DO514" s="5" t="str">
        <f>VLOOKUP($A514,таксономия!$B:$N,11,0)</f>
        <v>Spermatophyta</v>
      </c>
      <c r="DP514">
        <f>VLOOKUP(A514,'PF08423'!B:I,8,0)</f>
        <v>170</v>
      </c>
    </row>
    <row r="515" spans="1:120">
      <c r="A515" t="s">
        <v>1046</v>
      </c>
      <c r="AH515">
        <v>1</v>
      </c>
      <c r="CV515">
        <v>1</v>
      </c>
      <c r="DI515">
        <v>2</v>
      </c>
      <c r="DJ515" s="5" t="str">
        <f>VLOOKUP($A515,таксономия!$B:$N,2,0)</f>
        <v xml:space="preserve"> Ricinus communis (Castor bean).</v>
      </c>
      <c r="DK515" s="5" t="str">
        <f>VLOOKUP($A515,таксономия!$B:$N,7,0)</f>
        <v xml:space="preserve"> Viridiplantae</v>
      </c>
      <c r="DL515" s="5" t="str">
        <f>VLOOKUP($A515,таксономия!$B:$N,8,0)</f>
        <v xml:space="preserve"> Streptophyta</v>
      </c>
      <c r="DM515" s="5" t="str">
        <f>VLOOKUP($A515,таксономия!$B:$N,9,0)</f>
        <v xml:space="preserve"> Embryophyta</v>
      </c>
      <c r="DN515" s="5" t="str">
        <f>VLOOKUP($A515,таксономия!$B:$N,10,0)</f>
        <v xml:space="preserve"> Tracheophyta</v>
      </c>
      <c r="DO515" s="5" t="str">
        <f>VLOOKUP($A515,таксономия!$B:$N,11,0)</f>
        <v>Spermatophyta</v>
      </c>
      <c r="DP515">
        <f>VLOOKUP(A515,'PF08423'!B:I,8,0)</f>
        <v>240</v>
      </c>
    </row>
    <row r="516" spans="1:120">
      <c r="A516" t="s">
        <v>1048</v>
      </c>
      <c r="CV516">
        <v>1</v>
      </c>
      <c r="DI516">
        <v>1</v>
      </c>
      <c r="DJ516" s="5" t="str">
        <f>VLOOKUP($A516,таксономия!$B:$N,2,0)</f>
        <v xml:space="preserve"> Ricinus communis (Castor bean).</v>
      </c>
      <c r="DK516" s="5" t="str">
        <f>VLOOKUP($A516,таксономия!$B:$N,7,0)</f>
        <v xml:space="preserve"> Viridiplantae</v>
      </c>
      <c r="DL516" s="5" t="str">
        <f>VLOOKUP($A516,таксономия!$B:$N,8,0)</f>
        <v xml:space="preserve"> Streptophyta</v>
      </c>
      <c r="DM516" s="5" t="str">
        <f>VLOOKUP($A516,таксономия!$B:$N,9,0)</f>
        <v xml:space="preserve"> Embryophyta</v>
      </c>
      <c r="DN516" s="5" t="str">
        <f>VLOOKUP($A516,таксономия!$B:$N,10,0)</f>
        <v xml:space="preserve"> Tracheophyta</v>
      </c>
      <c r="DO516" s="5" t="str">
        <f>VLOOKUP($A516,таксономия!$B:$N,11,0)</f>
        <v>Spermatophyta</v>
      </c>
      <c r="DP516">
        <f>VLOOKUP(A516,'PF08423'!B:I,8,0)</f>
        <v>215</v>
      </c>
    </row>
    <row r="517" spans="1:120">
      <c r="A517" t="s">
        <v>1050</v>
      </c>
      <c r="CV517">
        <v>1</v>
      </c>
      <c r="DF517">
        <v>1</v>
      </c>
      <c r="DI517">
        <v>2</v>
      </c>
      <c r="DJ517" s="5" t="str">
        <f>VLOOKUP($A517,таксономия!$B:$N,2,0)</f>
        <v xml:space="preserve"> Penaeus monodon (Giant tiger prawn).</v>
      </c>
      <c r="DK517" s="5" t="str">
        <f>VLOOKUP($A517,таксономия!$B:$N,7,0)</f>
        <v xml:space="preserve"> Metazoa</v>
      </c>
      <c r="DL517" s="5" t="str">
        <f>VLOOKUP($A517,таксономия!$B:$N,8,0)</f>
        <v xml:space="preserve"> Ecdysozoa</v>
      </c>
      <c r="DM517" s="5" t="str">
        <f>VLOOKUP($A517,таксономия!$B:$N,9,0)</f>
        <v xml:space="preserve"> Arthropoda</v>
      </c>
      <c r="DN517" s="5" t="str">
        <f>VLOOKUP($A517,таксономия!$B:$N,10,0)</f>
        <v xml:space="preserve"> Crustacea</v>
      </c>
      <c r="DO517" s="5" t="str">
        <f>VLOOKUP($A517,таксономия!$B:$N,11,0)</f>
        <v xml:space="preserve"> Malacostraca</v>
      </c>
      <c r="DP517">
        <f>VLOOKUP(A517,'PF08423'!B:I,8,0)</f>
        <v>259</v>
      </c>
    </row>
    <row r="518" spans="1:120">
      <c r="A518" t="s">
        <v>1052</v>
      </c>
      <c r="CV518">
        <v>1</v>
      </c>
      <c r="DF518">
        <v>1</v>
      </c>
      <c r="DI518">
        <v>2</v>
      </c>
      <c r="DJ518" s="5" t="str">
        <f>VLOOKUP($A518,таксономия!$B:$N,2,0)</f>
        <v xml:space="preserve"> Triticum aestivum (Wheat).</v>
      </c>
      <c r="DK518" s="5" t="str">
        <f>VLOOKUP($A518,таксономия!$B:$N,7,0)</f>
        <v xml:space="preserve"> Viridiplantae</v>
      </c>
      <c r="DL518" s="5" t="str">
        <f>VLOOKUP($A518,таксономия!$B:$N,8,0)</f>
        <v xml:space="preserve"> Streptophyta</v>
      </c>
      <c r="DM518" s="5" t="str">
        <f>VLOOKUP($A518,таксономия!$B:$N,9,0)</f>
        <v xml:space="preserve"> Embryophyta</v>
      </c>
      <c r="DN518" s="5" t="str">
        <f>VLOOKUP($A518,таксономия!$B:$N,10,0)</f>
        <v xml:space="preserve"> Tracheophyta</v>
      </c>
      <c r="DO518" s="5" t="str">
        <f>VLOOKUP($A518,таксономия!$B:$N,11,0)</f>
        <v>Spermatophyta</v>
      </c>
      <c r="DP518">
        <f>VLOOKUP(A518,'PF08423'!B:I,8,0)</f>
        <v>255</v>
      </c>
    </row>
    <row r="519" spans="1:120">
      <c r="A519" t="s">
        <v>1054</v>
      </c>
      <c r="CV519">
        <v>1</v>
      </c>
      <c r="DF519">
        <v>1</v>
      </c>
      <c r="DI519">
        <v>2</v>
      </c>
      <c r="DJ519" s="5" t="str">
        <f>VLOOKUP($A519,таксономия!$B:$N,2,0)</f>
        <v xml:space="preserve"> Triticum aestivum (Wheat).</v>
      </c>
      <c r="DK519" s="5" t="str">
        <f>VLOOKUP($A519,таксономия!$B:$N,7,0)</f>
        <v xml:space="preserve"> Viridiplantae</v>
      </c>
      <c r="DL519" s="5" t="str">
        <f>VLOOKUP($A519,таксономия!$B:$N,8,0)</f>
        <v xml:space="preserve"> Streptophyta</v>
      </c>
      <c r="DM519" s="5" t="str">
        <f>VLOOKUP($A519,таксономия!$B:$N,9,0)</f>
        <v xml:space="preserve"> Embryophyta</v>
      </c>
      <c r="DN519" s="5" t="str">
        <f>VLOOKUP($A519,таксономия!$B:$N,10,0)</f>
        <v xml:space="preserve"> Tracheophyta</v>
      </c>
      <c r="DO519" s="5" t="str">
        <f>VLOOKUP($A519,таксономия!$B:$N,11,0)</f>
        <v>Spermatophyta</v>
      </c>
      <c r="DP519">
        <f>VLOOKUP(A519,'PF08423'!B:I,8,0)</f>
        <v>255</v>
      </c>
    </row>
    <row r="520" spans="1:120">
      <c r="A520" t="s">
        <v>1056</v>
      </c>
      <c r="CV520">
        <v>1</v>
      </c>
      <c r="DF520">
        <v>1</v>
      </c>
      <c r="DI520">
        <v>2</v>
      </c>
      <c r="DJ520" s="5" t="str">
        <f>VLOOKUP($A520,таксономия!$B:$N,2,0)</f>
        <v xml:space="preserve"> Triticum aestivum (Wheat).</v>
      </c>
      <c r="DK520" s="5" t="str">
        <f>VLOOKUP($A520,таксономия!$B:$N,7,0)</f>
        <v xml:space="preserve"> Viridiplantae</v>
      </c>
      <c r="DL520" s="5" t="str">
        <f>VLOOKUP($A520,таксономия!$B:$N,8,0)</f>
        <v xml:space="preserve"> Streptophyta</v>
      </c>
      <c r="DM520" s="5" t="str">
        <f>VLOOKUP($A520,таксономия!$B:$N,9,0)</f>
        <v xml:space="preserve"> Embryophyta</v>
      </c>
      <c r="DN520" s="5" t="str">
        <f>VLOOKUP($A520,таксономия!$B:$N,10,0)</f>
        <v xml:space="preserve"> Tracheophyta</v>
      </c>
      <c r="DO520" s="5" t="str">
        <f>VLOOKUP($A520,таксономия!$B:$N,11,0)</f>
        <v>Spermatophyta</v>
      </c>
      <c r="DP520">
        <f>VLOOKUP(A520,'PF08423'!B:I,8,0)</f>
        <v>256</v>
      </c>
    </row>
    <row r="521" spans="1:120">
      <c r="A521" t="s">
        <v>1058</v>
      </c>
      <c r="CV521">
        <v>1</v>
      </c>
      <c r="DF521">
        <v>1</v>
      </c>
      <c r="DI521">
        <v>2</v>
      </c>
      <c r="DJ521" s="5" t="str">
        <f>VLOOKUP($A521,таксономия!$B:$N,2,0)</f>
        <v xml:space="preserve"> Triticum aestivum (Wheat).</v>
      </c>
      <c r="DK521" s="5" t="str">
        <f>VLOOKUP($A521,таксономия!$B:$N,7,0)</f>
        <v xml:space="preserve"> Viridiplantae</v>
      </c>
      <c r="DL521" s="5" t="str">
        <f>VLOOKUP($A521,таксономия!$B:$N,8,0)</f>
        <v xml:space="preserve"> Streptophyta</v>
      </c>
      <c r="DM521" s="5" t="str">
        <f>VLOOKUP($A521,таксономия!$B:$N,9,0)</f>
        <v xml:space="preserve"> Embryophyta</v>
      </c>
      <c r="DN521" s="5" t="str">
        <f>VLOOKUP($A521,таксономия!$B:$N,10,0)</f>
        <v xml:space="preserve"> Tracheophyta</v>
      </c>
      <c r="DO521" s="5" t="str">
        <f>VLOOKUP($A521,таксономия!$B:$N,11,0)</f>
        <v>Spermatophyta</v>
      </c>
      <c r="DP521">
        <f>VLOOKUP(A521,'PF08423'!B:I,8,0)</f>
        <v>256</v>
      </c>
    </row>
    <row r="522" spans="1:120">
      <c r="A522" t="s">
        <v>1060</v>
      </c>
      <c r="CV522">
        <v>1</v>
      </c>
      <c r="DF522">
        <v>1</v>
      </c>
      <c r="DI522">
        <v>2</v>
      </c>
      <c r="DJ522" s="5" t="str">
        <f>VLOOKUP($A522,таксономия!$B:$N,2,0)</f>
        <v xml:space="preserve"> Candida dubliniensis (strain CD36 / ATCC MYA-646 / CBS 7987 / NCPF 3949 / NRRL Y-17841) (Yeast).</v>
      </c>
      <c r="DK522" s="5" t="str">
        <f>VLOOKUP($A522,таксономия!$B:$N,7,0)</f>
        <v xml:space="preserve"> Fungi</v>
      </c>
      <c r="DL522" s="5" t="str">
        <f>VLOOKUP($A522,таксономия!$B:$N,8,0)</f>
        <v xml:space="preserve"> Dikarya</v>
      </c>
      <c r="DM522" s="5" t="str">
        <f>VLOOKUP($A522,таксономия!$B:$N,9,0)</f>
        <v xml:space="preserve"> Ascomycota</v>
      </c>
      <c r="DN522" s="5" t="str">
        <f>VLOOKUP($A522,таксономия!$B:$N,10,0)</f>
        <v xml:space="preserve"> Saccharomycotina</v>
      </c>
      <c r="DO522" s="5" t="str">
        <f>VLOOKUP($A522,таксономия!$B:$N,11,0)</f>
        <v>Saccharomycetes</v>
      </c>
      <c r="DP522">
        <f>VLOOKUP(A522,'PF08423'!B:I,8,0)</f>
        <v>257</v>
      </c>
    </row>
    <row r="523" spans="1:120">
      <c r="A523" t="s">
        <v>1062</v>
      </c>
      <c r="CV523">
        <v>1</v>
      </c>
      <c r="DI523">
        <v>1</v>
      </c>
      <c r="DJ523" s="5" t="str">
        <f>VLOOKUP($A523,таксономия!$B:$N,2,0)</f>
        <v xml:space="preserve"> Candida dubliniensis (strain CD36 / ATCC MYA-646 / CBS 7987 / NCPF 3949 / NRRL Y-17841) (Yeast).</v>
      </c>
      <c r="DK523" s="5" t="str">
        <f>VLOOKUP($A523,таксономия!$B:$N,7,0)</f>
        <v xml:space="preserve"> Fungi</v>
      </c>
      <c r="DL523" s="5" t="str">
        <f>VLOOKUP($A523,таксономия!$B:$N,8,0)</f>
        <v xml:space="preserve"> Dikarya</v>
      </c>
      <c r="DM523" s="5" t="str">
        <f>VLOOKUP($A523,таксономия!$B:$N,9,0)</f>
        <v xml:space="preserve"> Ascomycota</v>
      </c>
      <c r="DN523" s="5" t="str">
        <f>VLOOKUP($A523,таксономия!$B:$N,10,0)</f>
        <v xml:space="preserve"> Saccharomycotina</v>
      </c>
      <c r="DO523" s="5" t="str">
        <f>VLOOKUP($A523,таксономия!$B:$N,11,0)</f>
        <v>Saccharomycetes</v>
      </c>
      <c r="DP523">
        <f>VLOOKUP(A523,'PF08423'!B:I,8,0)</f>
        <v>139</v>
      </c>
    </row>
    <row r="524" spans="1:120">
      <c r="A524" t="s">
        <v>1064</v>
      </c>
      <c r="CV524">
        <v>1</v>
      </c>
      <c r="DF524">
        <v>1</v>
      </c>
      <c r="DI524">
        <v>2</v>
      </c>
      <c r="DJ524" s="5" t="str">
        <f>VLOOKUP($A524,таксономия!$B:$N,2,0)</f>
        <v xml:space="preserve"> Candida dubliniensis (strain CD36 / ATCC MYA-646 / CBS 7987 / NCPF 3949 / NRRL Y-17841) (Yeast).</v>
      </c>
      <c r="DK524" s="5" t="str">
        <f>VLOOKUP($A524,таксономия!$B:$N,7,0)</f>
        <v xml:space="preserve"> Fungi</v>
      </c>
      <c r="DL524" s="5" t="str">
        <f>VLOOKUP($A524,таксономия!$B:$N,8,0)</f>
        <v xml:space="preserve"> Dikarya</v>
      </c>
      <c r="DM524" s="5" t="str">
        <f>VLOOKUP($A524,таксономия!$B:$N,9,0)</f>
        <v xml:space="preserve"> Ascomycota</v>
      </c>
      <c r="DN524" s="5" t="str">
        <f>VLOOKUP($A524,таксономия!$B:$N,10,0)</f>
        <v xml:space="preserve"> Saccharomycotina</v>
      </c>
      <c r="DO524" s="5" t="str">
        <f>VLOOKUP($A524,таксономия!$B:$N,11,0)</f>
        <v>Saccharomycetes</v>
      </c>
      <c r="DP524">
        <f>VLOOKUP(A524,'PF08423'!B:I,8,0)</f>
        <v>257</v>
      </c>
    </row>
    <row r="525" spans="1:120">
      <c r="A525" t="s">
        <v>1066</v>
      </c>
      <c r="CV525">
        <v>1</v>
      </c>
      <c r="DF525">
        <v>1</v>
      </c>
      <c r="DI525">
        <v>2</v>
      </c>
      <c r="DJ525" s="5" t="str">
        <f>VLOOKUP($A525,таксономия!$B:$N,2,0)</f>
        <v xml:space="preserve"> Zea mays (Maize).</v>
      </c>
      <c r="DK525" s="5" t="str">
        <f>VLOOKUP($A525,таксономия!$B:$N,7,0)</f>
        <v xml:space="preserve"> Viridiplantae</v>
      </c>
      <c r="DL525" s="5" t="str">
        <f>VLOOKUP($A525,таксономия!$B:$N,8,0)</f>
        <v xml:space="preserve"> Streptophyta</v>
      </c>
      <c r="DM525" s="5" t="str">
        <f>VLOOKUP($A525,таксономия!$B:$N,9,0)</f>
        <v xml:space="preserve"> Embryophyta</v>
      </c>
      <c r="DN525" s="5" t="str">
        <f>VLOOKUP($A525,таксономия!$B:$N,10,0)</f>
        <v xml:space="preserve"> Tracheophyta</v>
      </c>
      <c r="DO525" s="5" t="str">
        <f>VLOOKUP($A525,таксономия!$B:$N,11,0)</f>
        <v>Spermatophyta</v>
      </c>
      <c r="DP525">
        <f>VLOOKUP(A525,'PF08423'!B:I,8,0)</f>
        <v>256</v>
      </c>
    </row>
    <row r="526" spans="1:120">
      <c r="A526" t="s">
        <v>1068</v>
      </c>
      <c r="CV526">
        <v>2</v>
      </c>
      <c r="DI526">
        <v>2</v>
      </c>
      <c r="DJ526" s="5" t="str">
        <f>VLOOKUP($A526,таксономия!$B:$N,2,0)</f>
        <v xml:space="preserve"> Ajellomyces capsulatus (strain G186AR / H82 / ATCC MYA-2454 / RMSCC 2432) (Darling's disease fungus) (Histoplasma capsulatum).</v>
      </c>
      <c r="DK526" s="5" t="str">
        <f>VLOOKUP($A526,таксономия!$B:$N,7,0)</f>
        <v xml:space="preserve"> Fungi</v>
      </c>
      <c r="DL526" s="5" t="str">
        <f>VLOOKUP($A526,таксономия!$B:$N,8,0)</f>
        <v xml:space="preserve"> Dikarya</v>
      </c>
      <c r="DM526" s="5" t="str">
        <f>VLOOKUP($A526,таксономия!$B:$N,9,0)</f>
        <v xml:space="preserve"> Ascomycota</v>
      </c>
      <c r="DN526" s="5" t="str">
        <f>VLOOKUP($A526,таксономия!$B:$N,10,0)</f>
        <v xml:space="preserve"> Pezizomycotina</v>
      </c>
      <c r="DO526" s="5" t="str">
        <f>VLOOKUP($A526,таксономия!$B:$N,11,0)</f>
        <v xml:space="preserve"> Eurotiomycetes</v>
      </c>
      <c r="DP526">
        <f>VLOOKUP(A526,'PF08423'!B:I,8,0)</f>
        <v>192</v>
      </c>
    </row>
    <row r="527" spans="1:120">
      <c r="A527" t="s">
        <v>1070</v>
      </c>
      <c r="CV527">
        <v>1</v>
      </c>
      <c r="DF527">
        <v>1</v>
      </c>
      <c r="DI527">
        <v>2</v>
      </c>
      <c r="DJ527" s="5" t="str">
        <f>VLOOKUP($A527,таксономия!$B:$N,2,0)</f>
        <v xml:space="preserve"> Ajellomyces capsulatus (strain G186AR / H82 / ATCC MYA-2454 / RMSCC 2432) (Darling's disease fungus) (Histoplasma capsulatum).</v>
      </c>
      <c r="DK527" s="5" t="str">
        <f>VLOOKUP($A527,таксономия!$B:$N,7,0)</f>
        <v xml:space="preserve"> Fungi</v>
      </c>
      <c r="DL527" s="5" t="str">
        <f>VLOOKUP($A527,таксономия!$B:$N,8,0)</f>
        <v xml:space="preserve"> Dikarya</v>
      </c>
      <c r="DM527" s="5" t="str">
        <f>VLOOKUP($A527,таксономия!$B:$N,9,0)</f>
        <v xml:space="preserve"> Ascomycota</v>
      </c>
      <c r="DN527" s="5" t="str">
        <f>VLOOKUP($A527,таксономия!$B:$N,10,0)</f>
        <v xml:space="preserve"> Pezizomycotina</v>
      </c>
      <c r="DO527" s="5" t="str">
        <f>VLOOKUP($A527,таксономия!$B:$N,11,0)</f>
        <v xml:space="preserve"> Eurotiomycetes</v>
      </c>
      <c r="DP527">
        <f>VLOOKUP(A527,'PF08423'!B:I,8,0)</f>
        <v>258</v>
      </c>
    </row>
    <row r="528" spans="1:120">
      <c r="A528" t="s">
        <v>1072</v>
      </c>
      <c r="AN528">
        <v>1</v>
      </c>
      <c r="BN528">
        <v>1</v>
      </c>
      <c r="CV528">
        <v>1</v>
      </c>
      <c r="DI528">
        <v>3</v>
      </c>
      <c r="DJ528" s="5" t="str">
        <f>VLOOKUP($A528,таксономия!$B:$N,2,0)</f>
        <v xml:space="preserve"> Ajellomyces capsulatus (strain G186AR / H82 / ATCC MYA-2454 / RMSCC 2432) (Darling's disease fungus) (Histoplasma capsulatum).</v>
      </c>
      <c r="DK528" s="5" t="str">
        <f>VLOOKUP($A528,таксономия!$B:$N,7,0)</f>
        <v xml:space="preserve"> Fungi</v>
      </c>
      <c r="DL528" s="5" t="str">
        <f>VLOOKUP($A528,таксономия!$B:$N,8,0)</f>
        <v xml:space="preserve"> Dikarya</v>
      </c>
      <c r="DM528" s="5" t="str">
        <f>VLOOKUP($A528,таксономия!$B:$N,9,0)</f>
        <v xml:space="preserve"> Ascomycota</v>
      </c>
      <c r="DN528" s="5" t="str">
        <f>VLOOKUP($A528,таксономия!$B:$N,10,0)</f>
        <v xml:space="preserve"> Pezizomycotina</v>
      </c>
      <c r="DO528" s="5" t="str">
        <f>VLOOKUP($A528,таксономия!$B:$N,11,0)</f>
        <v xml:space="preserve"> Eurotiomycetes</v>
      </c>
      <c r="DP528">
        <f>VLOOKUP(A528,'PF08423'!B:I,8,0)</f>
        <v>209</v>
      </c>
    </row>
    <row r="529" spans="1:120">
      <c r="A529" t="s">
        <v>1076</v>
      </c>
      <c r="CV529">
        <v>1</v>
      </c>
      <c r="DI529">
        <v>1</v>
      </c>
      <c r="DJ529" s="5" t="str">
        <f>VLOOKUP($A529,таксономия!$B:$N,2,0)</f>
        <v xml:space="preserve"> Zea mays (Maize).</v>
      </c>
      <c r="DK529" s="5" t="str">
        <f>VLOOKUP($A529,таксономия!$B:$N,7,0)</f>
        <v xml:space="preserve"> Viridiplantae</v>
      </c>
      <c r="DL529" s="5" t="str">
        <f>VLOOKUP($A529,таксономия!$B:$N,8,0)</f>
        <v xml:space="preserve"> Streptophyta</v>
      </c>
      <c r="DM529" s="5" t="str">
        <f>VLOOKUP($A529,таксономия!$B:$N,9,0)</f>
        <v xml:space="preserve"> Embryophyta</v>
      </c>
      <c r="DN529" s="5" t="str">
        <f>VLOOKUP($A529,таксономия!$B:$N,10,0)</f>
        <v xml:space="preserve"> Tracheophyta</v>
      </c>
      <c r="DO529" s="5" t="str">
        <f>VLOOKUP($A529,таксономия!$B:$N,11,0)</f>
        <v>Spermatophyta</v>
      </c>
      <c r="DP529">
        <f>VLOOKUP(A529,'PF08423'!B:I,8,0)</f>
        <v>163</v>
      </c>
    </row>
    <row r="530" spans="1:120">
      <c r="A530" t="s">
        <v>1078</v>
      </c>
      <c r="CV530">
        <v>2</v>
      </c>
      <c r="DI530">
        <v>2</v>
      </c>
      <c r="DJ530" s="5" t="str">
        <f>VLOOKUP($A530,таксономия!$B:$N,2,0)</f>
        <v xml:space="preserve"> Zea mays (Maize).</v>
      </c>
      <c r="DK530" s="5" t="str">
        <f>VLOOKUP($A530,таксономия!$B:$N,7,0)</f>
        <v xml:space="preserve"> Viridiplantae</v>
      </c>
      <c r="DL530" s="5" t="str">
        <f>VLOOKUP($A530,таксономия!$B:$N,8,0)</f>
        <v xml:space="preserve"> Streptophyta</v>
      </c>
      <c r="DM530" s="5" t="str">
        <f>VLOOKUP($A530,таксономия!$B:$N,9,0)</f>
        <v xml:space="preserve"> Embryophyta</v>
      </c>
      <c r="DN530" s="5" t="str">
        <f>VLOOKUP($A530,таксономия!$B:$N,10,0)</f>
        <v xml:space="preserve"> Tracheophyta</v>
      </c>
      <c r="DO530" s="5" t="str">
        <f>VLOOKUP($A530,таксономия!$B:$N,11,0)</f>
        <v>Spermatophyta</v>
      </c>
      <c r="DP530">
        <f>VLOOKUP(A530,'PF08423'!B:I,8,0)</f>
        <v>90</v>
      </c>
    </row>
    <row r="531" spans="1:120">
      <c r="A531" t="s">
        <v>1080</v>
      </c>
      <c r="CV531">
        <v>1</v>
      </c>
      <c r="DF531">
        <v>1</v>
      </c>
      <c r="DI531">
        <v>2</v>
      </c>
      <c r="DJ531" s="5" t="str">
        <f>VLOOKUP($A531,таксономия!$B:$N,2,0)</f>
        <v xml:space="preserve"> Paracoccidioides brasiliensis (strain Pb03).</v>
      </c>
      <c r="DK531" s="5" t="str">
        <f>VLOOKUP($A531,таксономия!$B:$N,7,0)</f>
        <v xml:space="preserve"> Fungi</v>
      </c>
      <c r="DL531" s="5" t="str">
        <f>VLOOKUP($A531,таксономия!$B:$N,8,0)</f>
        <v xml:space="preserve"> Dikarya</v>
      </c>
      <c r="DM531" s="5" t="str">
        <f>VLOOKUP($A531,таксономия!$B:$N,9,0)</f>
        <v xml:space="preserve"> Ascomycota</v>
      </c>
      <c r="DN531" s="5" t="str">
        <f>VLOOKUP($A531,таксономия!$B:$N,10,0)</f>
        <v xml:space="preserve"> Pezizomycotina</v>
      </c>
      <c r="DO531" s="5" t="str">
        <f>VLOOKUP($A531,таксономия!$B:$N,11,0)</f>
        <v xml:space="preserve"> Eurotiomycetes</v>
      </c>
      <c r="DP531">
        <f>VLOOKUP(A531,'PF08423'!B:I,8,0)</f>
        <v>257</v>
      </c>
    </row>
    <row r="532" spans="1:120">
      <c r="A532" t="s">
        <v>1082</v>
      </c>
      <c r="CV532">
        <v>1</v>
      </c>
      <c r="DF532">
        <v>1</v>
      </c>
      <c r="DI532">
        <v>2</v>
      </c>
      <c r="DJ532" s="5" t="str">
        <f>VLOOKUP($A532,таксономия!$B:$N,2,0)</f>
        <v xml:space="preserve"> Paracoccidioides brasiliensis (strain Pb03).</v>
      </c>
      <c r="DK532" s="5" t="str">
        <f>VLOOKUP($A532,таксономия!$B:$N,7,0)</f>
        <v xml:space="preserve"> Fungi</v>
      </c>
      <c r="DL532" s="5" t="str">
        <f>VLOOKUP($A532,таксономия!$B:$N,8,0)</f>
        <v xml:space="preserve"> Dikarya</v>
      </c>
      <c r="DM532" s="5" t="str">
        <f>VLOOKUP($A532,таксономия!$B:$N,9,0)</f>
        <v xml:space="preserve"> Ascomycota</v>
      </c>
      <c r="DN532" s="5" t="str">
        <f>VLOOKUP($A532,таксономия!$B:$N,10,0)</f>
        <v xml:space="preserve"> Pezizomycotina</v>
      </c>
      <c r="DO532" s="5" t="str">
        <f>VLOOKUP($A532,таксономия!$B:$N,11,0)</f>
        <v xml:space="preserve"> Eurotiomycetes</v>
      </c>
      <c r="DP532">
        <f>VLOOKUP(A532,'PF08423'!B:I,8,0)</f>
        <v>258</v>
      </c>
    </row>
    <row r="533" spans="1:120">
      <c r="A533" t="s">
        <v>1084</v>
      </c>
      <c r="AN533">
        <v>1</v>
      </c>
      <c r="CV533">
        <v>1</v>
      </c>
      <c r="DI533">
        <v>2</v>
      </c>
      <c r="DJ533" s="5" t="str">
        <f>VLOOKUP($A533,таксономия!$B:$N,2,0)</f>
        <v xml:space="preserve"> Paracoccidioides brasiliensis (strain Pb03).</v>
      </c>
      <c r="DK533" s="5" t="str">
        <f>VLOOKUP($A533,таксономия!$B:$N,7,0)</f>
        <v xml:space="preserve"> Fungi</v>
      </c>
      <c r="DL533" s="5" t="str">
        <f>VLOOKUP($A533,таксономия!$B:$N,8,0)</f>
        <v xml:space="preserve"> Dikarya</v>
      </c>
      <c r="DM533" s="5" t="str">
        <f>VLOOKUP($A533,таксономия!$B:$N,9,0)</f>
        <v xml:space="preserve"> Ascomycota</v>
      </c>
      <c r="DN533" s="5" t="str">
        <f>VLOOKUP($A533,таксономия!$B:$N,10,0)</f>
        <v xml:space="preserve"> Pezizomycotina</v>
      </c>
      <c r="DO533" s="5" t="str">
        <f>VLOOKUP($A533,таксономия!$B:$N,11,0)</f>
        <v xml:space="preserve"> Eurotiomycetes</v>
      </c>
      <c r="DP533">
        <f>VLOOKUP(A533,'PF08423'!B:I,8,0)</f>
        <v>237</v>
      </c>
    </row>
    <row r="534" spans="1:120">
      <c r="A534" t="s">
        <v>1086</v>
      </c>
      <c r="CV534">
        <v>1</v>
      </c>
      <c r="DF534">
        <v>1</v>
      </c>
      <c r="DI534">
        <v>2</v>
      </c>
      <c r="DJ534" s="5" t="str">
        <f>VLOOKUP($A534,таксономия!$B:$N,2,0)</f>
        <v xml:space="preserve"> Lepeophtheirus salmonis (Salmon louse).</v>
      </c>
      <c r="DK534" s="5" t="str">
        <f>VLOOKUP($A534,таксономия!$B:$N,7,0)</f>
        <v xml:space="preserve"> Metazoa</v>
      </c>
      <c r="DL534" s="5" t="str">
        <f>VLOOKUP($A534,таксономия!$B:$N,8,0)</f>
        <v xml:space="preserve"> Ecdysozoa</v>
      </c>
      <c r="DM534" s="5" t="str">
        <f>VLOOKUP($A534,таксономия!$B:$N,9,0)</f>
        <v xml:space="preserve"> Arthropoda</v>
      </c>
      <c r="DN534" s="5" t="str">
        <f>VLOOKUP($A534,таксономия!$B:$N,10,0)</f>
        <v xml:space="preserve"> Crustacea</v>
      </c>
      <c r="DO534" s="5" t="str">
        <f>VLOOKUP($A534,таксономия!$B:$N,11,0)</f>
        <v xml:space="preserve"> Maxillopoda</v>
      </c>
      <c r="DP534">
        <f>VLOOKUP(A534,'PF08423'!B:I,8,0)</f>
        <v>256</v>
      </c>
    </row>
    <row r="535" spans="1:120">
      <c r="A535" t="s">
        <v>1088</v>
      </c>
      <c r="CV535">
        <v>1</v>
      </c>
      <c r="DI535">
        <v>1</v>
      </c>
      <c r="DJ535" s="5" t="str">
        <f>VLOOKUP($A535,таксономия!$B:$N,2,0)</f>
        <v xml:space="preserve"> Esox lucius (Northern pike).</v>
      </c>
      <c r="DK535" s="5" t="str">
        <f>VLOOKUP($A535,таксономия!$B:$N,7,0)</f>
        <v xml:space="preserve"> Metazoa</v>
      </c>
      <c r="DL535" s="5" t="str">
        <f>VLOOKUP($A535,таксономия!$B:$N,8,0)</f>
        <v xml:space="preserve"> Chordata</v>
      </c>
      <c r="DM535" s="5" t="str">
        <f>VLOOKUP($A535,таксономия!$B:$N,9,0)</f>
        <v xml:space="preserve"> Craniata</v>
      </c>
      <c r="DN535" s="5" t="str">
        <f>VLOOKUP($A535,таксономия!$B:$N,10,0)</f>
        <v xml:space="preserve"> Vertebrata</v>
      </c>
      <c r="DO535" s="5" t="str">
        <f>VLOOKUP($A535,таксономия!$B:$N,11,0)</f>
        <v xml:space="preserve"> Euteleostomi</v>
      </c>
      <c r="DP535">
        <f>VLOOKUP(A535,'PF08423'!B:I,8,0)</f>
        <v>229</v>
      </c>
    </row>
    <row r="536" spans="1:120">
      <c r="A536" t="s">
        <v>1090</v>
      </c>
      <c r="CV536">
        <v>1</v>
      </c>
      <c r="DF536">
        <v>1</v>
      </c>
      <c r="DI536">
        <v>2</v>
      </c>
      <c r="DJ536" s="5" t="str">
        <f>VLOOKUP($A536,таксономия!$B:$N,2,0)</f>
        <v xml:space="preserve"> Caligus clemensi (Sea louse).</v>
      </c>
      <c r="DK536" s="5" t="str">
        <f>VLOOKUP($A536,таксономия!$B:$N,7,0)</f>
        <v xml:space="preserve"> Metazoa</v>
      </c>
      <c r="DL536" s="5" t="str">
        <f>VLOOKUP($A536,таксономия!$B:$N,8,0)</f>
        <v xml:space="preserve"> Ecdysozoa</v>
      </c>
      <c r="DM536" s="5" t="str">
        <f>VLOOKUP($A536,таксономия!$B:$N,9,0)</f>
        <v xml:space="preserve"> Arthropoda</v>
      </c>
      <c r="DN536" s="5" t="str">
        <f>VLOOKUP($A536,таксономия!$B:$N,10,0)</f>
        <v xml:space="preserve"> Crustacea</v>
      </c>
      <c r="DO536" s="5" t="str">
        <f>VLOOKUP($A536,таксономия!$B:$N,11,0)</f>
        <v xml:space="preserve"> Maxillopoda</v>
      </c>
      <c r="DP536">
        <f>VLOOKUP(A536,'PF08423'!B:I,8,0)</f>
        <v>256</v>
      </c>
    </row>
    <row r="537" spans="1:120">
      <c r="A537" t="s">
        <v>1092</v>
      </c>
      <c r="CV537">
        <v>1</v>
      </c>
      <c r="DF537">
        <v>1</v>
      </c>
      <c r="DI537">
        <v>2</v>
      </c>
      <c r="DJ537" s="5" t="str">
        <f>VLOOKUP($A537,таксономия!$B:$N,2,0)</f>
        <v xml:space="preserve"> Micromonas sp. (strain RCC299 / NOUM17) (Picoplanktonic green alga).</v>
      </c>
      <c r="DK537" s="5" t="str">
        <f>VLOOKUP($A537,таксономия!$B:$N,7,0)</f>
        <v xml:space="preserve"> Viridiplantae</v>
      </c>
      <c r="DL537" s="5" t="str">
        <f>VLOOKUP($A537,таксономия!$B:$N,8,0)</f>
        <v xml:space="preserve"> Chlorophyta</v>
      </c>
      <c r="DM537" s="5" t="str">
        <f>VLOOKUP($A537,таксономия!$B:$N,9,0)</f>
        <v xml:space="preserve"> prasinophytes</v>
      </c>
      <c r="DN537" s="5" t="str">
        <f>VLOOKUP($A537,таксономия!$B:$N,10,0)</f>
        <v xml:space="preserve"> Mamiellophyceae</v>
      </c>
      <c r="DO537" s="5" t="str">
        <f>VLOOKUP($A537,таксономия!$B:$N,11,0)</f>
        <v>Mamiellales</v>
      </c>
      <c r="DP537">
        <f>VLOOKUP(A537,'PF08423'!B:I,8,0)</f>
        <v>257</v>
      </c>
    </row>
    <row r="538" spans="1:120">
      <c r="A538" t="s">
        <v>1094</v>
      </c>
      <c r="CV538">
        <v>1</v>
      </c>
      <c r="DI538">
        <v>1</v>
      </c>
      <c r="DJ538" s="5" t="str">
        <f>VLOOKUP($A538,таксономия!$B:$N,2,0)</f>
        <v xml:space="preserve"> Micromonas sp. (strain RCC299 / NOUM17) (Picoplanktonic green alga).</v>
      </c>
      <c r="DK538" s="5" t="str">
        <f>VLOOKUP($A538,таксономия!$B:$N,7,0)</f>
        <v xml:space="preserve"> Viridiplantae</v>
      </c>
      <c r="DL538" s="5" t="str">
        <f>VLOOKUP($A538,таксономия!$B:$N,8,0)</f>
        <v xml:space="preserve"> Chlorophyta</v>
      </c>
      <c r="DM538" s="5" t="str">
        <f>VLOOKUP($A538,таксономия!$B:$N,9,0)</f>
        <v xml:space="preserve"> prasinophytes</v>
      </c>
      <c r="DN538" s="5" t="str">
        <f>VLOOKUP($A538,таксономия!$B:$N,10,0)</f>
        <v xml:space="preserve"> Mamiellophyceae</v>
      </c>
      <c r="DO538" s="5" t="str">
        <f>VLOOKUP($A538,таксономия!$B:$N,11,0)</f>
        <v>Mamiellales</v>
      </c>
      <c r="DP538">
        <f>VLOOKUP(A538,'PF08423'!B:I,8,0)</f>
        <v>212</v>
      </c>
    </row>
    <row r="539" spans="1:120">
      <c r="A539" t="s">
        <v>1096</v>
      </c>
      <c r="CV539">
        <v>1</v>
      </c>
      <c r="DI539">
        <v>1</v>
      </c>
      <c r="DJ539" s="5" t="str">
        <f>VLOOKUP($A539,таксономия!$B:$N,2,0)</f>
        <v xml:space="preserve"> Micromonas sp. (strain RCC299 / NOUM17) (Picoplanktonic green alga).</v>
      </c>
      <c r="DK539" s="5" t="str">
        <f>VLOOKUP($A539,таксономия!$B:$N,7,0)</f>
        <v xml:space="preserve"> Viridiplantae</v>
      </c>
      <c r="DL539" s="5" t="str">
        <f>VLOOKUP($A539,таксономия!$B:$N,8,0)</f>
        <v xml:space="preserve"> Chlorophyta</v>
      </c>
      <c r="DM539" s="5" t="str">
        <f>VLOOKUP($A539,таксономия!$B:$N,9,0)</f>
        <v xml:space="preserve"> prasinophytes</v>
      </c>
      <c r="DN539" s="5" t="str">
        <f>VLOOKUP($A539,таксономия!$B:$N,10,0)</f>
        <v xml:space="preserve"> Mamiellophyceae</v>
      </c>
      <c r="DO539" s="5" t="str">
        <f>VLOOKUP($A539,таксономия!$B:$N,11,0)</f>
        <v>Mamiellales</v>
      </c>
      <c r="DP539">
        <f>VLOOKUP(A539,'PF08423'!B:I,8,0)</f>
        <v>224</v>
      </c>
    </row>
    <row r="540" spans="1:120">
      <c r="A540" t="s">
        <v>1098</v>
      </c>
      <c r="BU540">
        <v>1</v>
      </c>
      <c r="CV540">
        <v>2</v>
      </c>
      <c r="DI540">
        <v>3</v>
      </c>
      <c r="DJ540" s="5" t="str">
        <f>VLOOKUP($A540,таксономия!$B:$N,2,0)</f>
        <v xml:space="preserve"> Micromonas sp. (strain RCC299 / NOUM17) (Picoplanktonic green alga).</v>
      </c>
      <c r="DK540" s="5" t="str">
        <f>VLOOKUP($A540,таксономия!$B:$N,7,0)</f>
        <v xml:space="preserve"> Viridiplantae</v>
      </c>
      <c r="DL540" s="5" t="str">
        <f>VLOOKUP($A540,таксономия!$B:$N,8,0)</f>
        <v xml:space="preserve"> Chlorophyta</v>
      </c>
      <c r="DM540" s="5" t="str">
        <f>VLOOKUP($A540,таксономия!$B:$N,9,0)</f>
        <v xml:space="preserve"> prasinophytes</v>
      </c>
      <c r="DN540" s="5" t="str">
        <f>VLOOKUP($A540,таксономия!$B:$N,10,0)</f>
        <v xml:space="preserve"> Mamiellophyceae</v>
      </c>
      <c r="DO540" s="5" t="str">
        <f>VLOOKUP($A540,таксономия!$B:$N,11,0)</f>
        <v>Mamiellales</v>
      </c>
      <c r="DP540">
        <f>VLOOKUP(A540,'PF08423'!B:I,8,0)</f>
        <v>105</v>
      </c>
    </row>
    <row r="541" spans="1:120">
      <c r="A541" t="s">
        <v>1101</v>
      </c>
      <c r="CV541">
        <v>1</v>
      </c>
      <c r="DF541">
        <v>1</v>
      </c>
      <c r="DI541">
        <v>2</v>
      </c>
      <c r="DJ541" s="5" t="str">
        <f>VLOOKUP($A541,таксономия!$B:$N,2,0)</f>
        <v xml:space="preserve"> Micromonas sp. (strain RCC299 / NOUM17) (Picoplanktonic green alga).</v>
      </c>
      <c r="DK541" s="5" t="str">
        <f>VLOOKUP($A541,таксономия!$B:$N,7,0)</f>
        <v xml:space="preserve"> Viridiplantae</v>
      </c>
      <c r="DL541" s="5" t="str">
        <f>VLOOKUP($A541,таксономия!$B:$N,8,0)</f>
        <v xml:space="preserve"> Chlorophyta</v>
      </c>
      <c r="DM541" s="5" t="str">
        <f>VLOOKUP($A541,таксономия!$B:$N,9,0)</f>
        <v xml:space="preserve"> prasinophytes</v>
      </c>
      <c r="DN541" s="5" t="str">
        <f>VLOOKUP($A541,таксономия!$B:$N,10,0)</f>
        <v xml:space="preserve"> Mamiellophyceae</v>
      </c>
      <c r="DO541" s="5" t="str">
        <f>VLOOKUP($A541,таксономия!$B:$N,11,0)</f>
        <v>Mamiellales</v>
      </c>
      <c r="DP541">
        <f>VLOOKUP(A541,'PF08423'!B:I,8,0)</f>
        <v>256</v>
      </c>
    </row>
    <row r="542" spans="1:120">
      <c r="A542" t="s">
        <v>1103</v>
      </c>
      <c r="CV542">
        <v>1</v>
      </c>
      <c r="DF542">
        <v>1</v>
      </c>
      <c r="DI542">
        <v>2</v>
      </c>
      <c r="DJ542" s="5" t="str">
        <f>VLOOKUP($A542,таксономия!$B:$N,2,0)</f>
        <v xml:space="preserve"> Paracoccidioides brasiliensis (strain Pb18).</v>
      </c>
      <c r="DK542" s="5" t="str">
        <f>VLOOKUP($A542,таксономия!$B:$N,7,0)</f>
        <v xml:space="preserve"> Fungi</v>
      </c>
      <c r="DL542" s="5" t="str">
        <f>VLOOKUP($A542,таксономия!$B:$N,8,0)</f>
        <v xml:space="preserve"> Dikarya</v>
      </c>
      <c r="DM542" s="5" t="str">
        <f>VLOOKUP($A542,таксономия!$B:$N,9,0)</f>
        <v xml:space="preserve"> Ascomycota</v>
      </c>
      <c r="DN542" s="5" t="str">
        <f>VLOOKUP($A542,таксономия!$B:$N,10,0)</f>
        <v xml:space="preserve"> Pezizomycotina</v>
      </c>
      <c r="DO542" s="5" t="str">
        <f>VLOOKUP($A542,таксономия!$B:$N,11,0)</f>
        <v xml:space="preserve"> Eurotiomycetes</v>
      </c>
      <c r="DP542">
        <f>VLOOKUP(A542,'PF08423'!B:I,8,0)</f>
        <v>258</v>
      </c>
    </row>
    <row r="543" spans="1:120">
      <c r="A543" t="s">
        <v>1105</v>
      </c>
      <c r="CV543">
        <v>1</v>
      </c>
      <c r="CY543">
        <v>1</v>
      </c>
      <c r="DI543">
        <v>2</v>
      </c>
      <c r="DJ543" s="5" t="e">
        <f>VLOOKUP($A543,таксономия!$B:$N,2,0)</f>
        <v>#N/A</v>
      </c>
      <c r="DK543" s="5" t="e">
        <f>VLOOKUP($A543,таксономия!$B:$N,7,0)</f>
        <v>#N/A</v>
      </c>
      <c r="DL543" s="5" t="e">
        <f>VLOOKUP($A543,таксономия!$B:$N,8,0)</f>
        <v>#N/A</v>
      </c>
      <c r="DM543" s="5" t="e">
        <f>VLOOKUP($A543,таксономия!$B:$N,9,0)</f>
        <v>#N/A</v>
      </c>
      <c r="DN543" s="5" t="e">
        <f>VLOOKUP($A543,таксономия!$B:$N,10,0)</f>
        <v>#N/A</v>
      </c>
      <c r="DO543" s="5" t="e">
        <f>VLOOKUP($A543,таксономия!$B:$N,11,0)</f>
        <v>#N/A</v>
      </c>
      <c r="DP543">
        <f>VLOOKUP(A543,'PF08423'!B:I,8,0)</f>
        <v>257</v>
      </c>
    </row>
    <row r="544" spans="1:120">
      <c r="A544" t="s">
        <v>1109</v>
      </c>
      <c r="AN544">
        <v>1</v>
      </c>
      <c r="CV544">
        <v>1</v>
      </c>
      <c r="DI544">
        <v>2</v>
      </c>
      <c r="DJ544" s="5" t="str">
        <f>VLOOKUP($A544,таксономия!$B:$N,2,0)</f>
        <v xml:space="preserve"> Paracoccidioides brasiliensis (strain Pb18).</v>
      </c>
      <c r="DK544" s="5" t="str">
        <f>VLOOKUP($A544,таксономия!$B:$N,7,0)</f>
        <v xml:space="preserve"> Fungi</v>
      </c>
      <c r="DL544" s="5" t="str">
        <f>VLOOKUP($A544,таксономия!$B:$N,8,0)</f>
        <v xml:space="preserve"> Dikarya</v>
      </c>
      <c r="DM544" s="5" t="str">
        <f>VLOOKUP($A544,таксономия!$B:$N,9,0)</f>
        <v xml:space="preserve"> Ascomycota</v>
      </c>
      <c r="DN544" s="5" t="str">
        <f>VLOOKUP($A544,таксономия!$B:$N,10,0)</f>
        <v xml:space="preserve"> Pezizomycotina</v>
      </c>
      <c r="DO544" s="5" t="str">
        <f>VLOOKUP($A544,таксономия!$B:$N,11,0)</f>
        <v xml:space="preserve"> Eurotiomycetes</v>
      </c>
      <c r="DP544">
        <f>VLOOKUP(A544,'PF08423'!B:I,8,0)</f>
        <v>236</v>
      </c>
    </row>
    <row r="545" spans="1:120">
      <c r="A545" t="s">
        <v>1111</v>
      </c>
      <c r="CV545">
        <v>1</v>
      </c>
      <c r="DF545">
        <v>1</v>
      </c>
      <c r="DI545">
        <v>2</v>
      </c>
      <c r="DJ545" s="5" t="str">
        <f>VLOOKUP($A545,таксономия!$B:$N,2,0)</f>
        <v xml:space="preserve"> Paracoccidioides lutzii (strain ATCC MYA-826 / Pb01) (Paracoccidioides brasiliensis).</v>
      </c>
      <c r="DK545" s="5" t="str">
        <f>VLOOKUP($A545,таксономия!$B:$N,7,0)</f>
        <v xml:space="preserve"> Fungi</v>
      </c>
      <c r="DL545" s="5" t="str">
        <f>VLOOKUP($A545,таксономия!$B:$N,8,0)</f>
        <v xml:space="preserve"> Dikarya</v>
      </c>
      <c r="DM545" s="5" t="str">
        <f>VLOOKUP($A545,таксономия!$B:$N,9,0)</f>
        <v xml:space="preserve"> Ascomycota</v>
      </c>
      <c r="DN545" s="5" t="str">
        <f>VLOOKUP($A545,таксономия!$B:$N,10,0)</f>
        <v xml:space="preserve"> Pezizomycotina</v>
      </c>
      <c r="DO545" s="5" t="str">
        <f>VLOOKUP($A545,таксономия!$B:$N,11,0)</f>
        <v xml:space="preserve"> Eurotiomycetes</v>
      </c>
      <c r="DP545">
        <f>VLOOKUP(A545,'PF08423'!B:I,8,0)</f>
        <v>258</v>
      </c>
    </row>
    <row r="546" spans="1:120">
      <c r="A546" t="s">
        <v>1113</v>
      </c>
      <c r="CV546">
        <v>1</v>
      </c>
      <c r="CY546">
        <v>1</v>
      </c>
      <c r="DI546">
        <v>2</v>
      </c>
      <c r="DJ546" s="5" t="e">
        <f>VLOOKUP($A546,таксономия!$B:$N,2,0)</f>
        <v>#N/A</v>
      </c>
      <c r="DK546" s="5" t="e">
        <f>VLOOKUP($A546,таксономия!$B:$N,7,0)</f>
        <v>#N/A</v>
      </c>
      <c r="DL546" s="5" t="e">
        <f>VLOOKUP($A546,таксономия!$B:$N,8,0)</f>
        <v>#N/A</v>
      </c>
      <c r="DM546" s="5" t="e">
        <f>VLOOKUP($A546,таксономия!$B:$N,9,0)</f>
        <v>#N/A</v>
      </c>
      <c r="DN546" s="5" t="e">
        <f>VLOOKUP($A546,таксономия!$B:$N,10,0)</f>
        <v>#N/A</v>
      </c>
      <c r="DO546" s="5" t="e">
        <f>VLOOKUP($A546,таксономия!$B:$N,11,0)</f>
        <v>#N/A</v>
      </c>
      <c r="DP546">
        <f>VLOOKUP(A546,'PF08423'!B:I,8,0)</f>
        <v>243</v>
      </c>
    </row>
    <row r="547" spans="1:120">
      <c r="A547" t="s">
        <v>1115</v>
      </c>
      <c r="AN547">
        <v>1</v>
      </c>
      <c r="CV547">
        <v>1</v>
      </c>
      <c r="DI547">
        <v>2</v>
      </c>
      <c r="DJ547" s="5" t="str">
        <f>VLOOKUP($A547,таксономия!$B:$N,2,0)</f>
        <v xml:space="preserve"> Paracoccidioides lutzii (strain ATCC MYA-826 / Pb01) (Paracoccidioides brasiliensis).</v>
      </c>
      <c r="DK547" s="5" t="str">
        <f>VLOOKUP($A547,таксономия!$B:$N,7,0)</f>
        <v xml:space="preserve"> Fungi</v>
      </c>
      <c r="DL547" s="5" t="str">
        <f>VLOOKUP($A547,таксономия!$B:$N,8,0)</f>
        <v xml:space="preserve"> Dikarya</v>
      </c>
      <c r="DM547" s="5" t="str">
        <f>VLOOKUP($A547,таксономия!$B:$N,9,0)</f>
        <v xml:space="preserve"> Ascomycota</v>
      </c>
      <c r="DN547" s="5" t="str">
        <f>VLOOKUP($A547,таксономия!$B:$N,10,0)</f>
        <v xml:space="preserve"> Pezizomycotina</v>
      </c>
      <c r="DO547" s="5" t="str">
        <f>VLOOKUP($A547,таксономия!$B:$N,11,0)</f>
        <v xml:space="preserve"> Eurotiomycetes</v>
      </c>
      <c r="DP547">
        <f>VLOOKUP(A547,'PF08423'!B:I,8,0)</f>
        <v>232</v>
      </c>
    </row>
    <row r="548" spans="1:120">
      <c r="A548" t="s">
        <v>1117</v>
      </c>
      <c r="BU548">
        <v>1</v>
      </c>
      <c r="CV548">
        <v>2</v>
      </c>
      <c r="DI548">
        <v>3</v>
      </c>
      <c r="DJ548" s="5" t="str">
        <f>VLOOKUP($A548,таксономия!$B:$N,2,0)</f>
        <v xml:space="preserve"> Micromonas pusilla (strain CCMP1545) (Picoplanktonic green alga).</v>
      </c>
      <c r="DK548" s="5" t="str">
        <f>VLOOKUP($A548,таксономия!$B:$N,7,0)</f>
        <v xml:space="preserve"> Viridiplantae</v>
      </c>
      <c r="DL548" s="5" t="str">
        <f>VLOOKUP($A548,таксономия!$B:$N,8,0)</f>
        <v xml:space="preserve"> Chlorophyta</v>
      </c>
      <c r="DM548" s="5" t="str">
        <f>VLOOKUP($A548,таксономия!$B:$N,9,0)</f>
        <v xml:space="preserve"> prasinophytes</v>
      </c>
      <c r="DN548" s="5" t="str">
        <f>VLOOKUP($A548,таксономия!$B:$N,10,0)</f>
        <v xml:space="preserve"> Mamiellophyceae</v>
      </c>
      <c r="DO548" s="5" t="str">
        <f>VLOOKUP($A548,таксономия!$B:$N,11,0)</f>
        <v>Mamiellales</v>
      </c>
      <c r="DP548">
        <f>VLOOKUP(A548,'PF08423'!B:I,8,0)</f>
        <v>106</v>
      </c>
    </row>
    <row r="549" spans="1:120">
      <c r="A549" t="s">
        <v>1119</v>
      </c>
      <c r="CV549">
        <v>1</v>
      </c>
      <c r="DF549">
        <v>1</v>
      </c>
      <c r="DI549">
        <v>2</v>
      </c>
      <c r="DJ549" s="5" t="str">
        <f>VLOOKUP($A549,таксономия!$B:$N,2,0)</f>
        <v xml:space="preserve"> Micromonas pusilla (strain CCMP1545) (Picoplanktonic green alga).</v>
      </c>
      <c r="DK549" s="5" t="str">
        <f>VLOOKUP($A549,таксономия!$B:$N,7,0)</f>
        <v xml:space="preserve"> Viridiplantae</v>
      </c>
      <c r="DL549" s="5" t="str">
        <f>VLOOKUP($A549,таксономия!$B:$N,8,0)</f>
        <v xml:space="preserve"> Chlorophyta</v>
      </c>
      <c r="DM549" s="5" t="str">
        <f>VLOOKUP($A549,таксономия!$B:$N,9,0)</f>
        <v xml:space="preserve"> prasinophytes</v>
      </c>
      <c r="DN549" s="5" t="str">
        <f>VLOOKUP($A549,таксономия!$B:$N,10,0)</f>
        <v xml:space="preserve"> Mamiellophyceae</v>
      </c>
      <c r="DO549" s="5" t="str">
        <f>VLOOKUP($A549,таксономия!$B:$N,11,0)</f>
        <v>Mamiellales</v>
      </c>
      <c r="DP549">
        <f>VLOOKUP(A549,'PF08423'!B:I,8,0)</f>
        <v>250</v>
      </c>
    </row>
    <row r="550" spans="1:120">
      <c r="A550" t="s">
        <v>1121</v>
      </c>
      <c r="CV550">
        <v>1</v>
      </c>
      <c r="DF550">
        <v>1</v>
      </c>
      <c r="DI550">
        <v>2</v>
      </c>
      <c r="DJ550" s="5" t="str">
        <f>VLOOKUP($A550,таксономия!$B:$N,2,0)</f>
        <v xml:space="preserve"> Micromonas pusilla (strain CCMP1545) (Picoplanktonic green alga).</v>
      </c>
      <c r="DK550" s="5" t="str">
        <f>VLOOKUP($A550,таксономия!$B:$N,7,0)</f>
        <v xml:space="preserve"> Viridiplantae</v>
      </c>
      <c r="DL550" s="5" t="str">
        <f>VLOOKUP($A550,таксономия!$B:$N,8,0)</f>
        <v xml:space="preserve"> Chlorophyta</v>
      </c>
      <c r="DM550" s="5" t="str">
        <f>VLOOKUP($A550,таксономия!$B:$N,9,0)</f>
        <v xml:space="preserve"> prasinophytes</v>
      </c>
      <c r="DN550" s="5" t="str">
        <f>VLOOKUP($A550,таксономия!$B:$N,10,0)</f>
        <v xml:space="preserve"> Mamiellophyceae</v>
      </c>
      <c r="DO550" s="5" t="str">
        <f>VLOOKUP($A550,таксономия!$B:$N,11,0)</f>
        <v>Mamiellales</v>
      </c>
      <c r="DP550">
        <f>VLOOKUP(A550,'PF08423'!B:I,8,0)</f>
        <v>256</v>
      </c>
    </row>
    <row r="551" spans="1:120">
      <c r="A551" t="s">
        <v>4409</v>
      </c>
      <c r="CV551">
        <v>1</v>
      </c>
      <c r="DF551">
        <v>1</v>
      </c>
      <c r="DI551">
        <v>2</v>
      </c>
      <c r="DJ551" s="5" t="str">
        <f>VLOOKUP($A551,таксономия!$B:$N,2,0)</f>
        <v xml:space="preserve"> Sulfolobus islandicus (strain L.S.2.15 / Lassen #1).</v>
      </c>
      <c r="DK551" s="5" t="str">
        <f>VLOOKUP($A551,таксономия!$B:$N,7,0)</f>
        <v xml:space="preserve"> Crenarchaeota</v>
      </c>
      <c r="DL551" s="5" t="str">
        <f>VLOOKUP($A551,таксономия!$B:$N,8,0)</f>
        <v xml:space="preserve"> Thermoprotei</v>
      </c>
      <c r="DM551" s="5" t="str">
        <f>VLOOKUP($A551,таксономия!$B:$N,9,0)</f>
        <v xml:space="preserve"> Sulfolobales</v>
      </c>
      <c r="DN551" s="5" t="str">
        <f>VLOOKUP($A551,таксономия!$B:$N,10,0)</f>
        <v xml:space="preserve"> Sulfolobaceae</v>
      </c>
      <c r="DO551" s="5" t="str">
        <f>VLOOKUP($A551,таксономия!$B:$N,11,0)</f>
        <v>Sulfolobus.</v>
      </c>
      <c r="DP551">
        <f>VLOOKUP(A551,'PF08423'!B:I,8,0)</f>
        <v>254</v>
      </c>
    </row>
    <row r="552" spans="1:120">
      <c r="A552" t="s">
        <v>4411</v>
      </c>
      <c r="CV552">
        <v>1</v>
      </c>
      <c r="DF552">
        <v>1</v>
      </c>
      <c r="DI552">
        <v>2</v>
      </c>
      <c r="DJ552" s="5" t="str">
        <f>VLOOKUP($A552,таксономия!$B:$N,2,0)</f>
        <v xml:space="preserve"> Sulfolobus islandicus (strain M.14.25 / Kamchatka #1).</v>
      </c>
      <c r="DK552" s="5" t="str">
        <f>VLOOKUP($A552,таксономия!$B:$N,7,0)</f>
        <v xml:space="preserve"> Crenarchaeota</v>
      </c>
      <c r="DL552" s="5" t="str">
        <f>VLOOKUP($A552,таксономия!$B:$N,8,0)</f>
        <v xml:space="preserve"> Thermoprotei</v>
      </c>
      <c r="DM552" s="5" t="str">
        <f>VLOOKUP($A552,таксономия!$B:$N,9,0)</f>
        <v xml:space="preserve"> Sulfolobales</v>
      </c>
      <c r="DN552" s="5" t="str">
        <f>VLOOKUP($A552,таксономия!$B:$N,10,0)</f>
        <v xml:space="preserve"> Sulfolobaceae</v>
      </c>
      <c r="DO552" s="5" t="str">
        <f>VLOOKUP($A552,таксономия!$B:$N,11,0)</f>
        <v>Sulfolobus.</v>
      </c>
      <c r="DP552">
        <f>VLOOKUP(A552,'PF08423'!B:I,8,0)</f>
        <v>254</v>
      </c>
    </row>
    <row r="553" spans="1:120">
      <c r="A553" t="s">
        <v>4405</v>
      </c>
      <c r="CV553">
        <v>1</v>
      </c>
      <c r="DF553">
        <v>1</v>
      </c>
      <c r="DI553">
        <v>2</v>
      </c>
      <c r="DJ553" s="5" t="str">
        <f>VLOOKUP($A553,таксономия!$B:$N,2,0)</f>
        <v xml:space="preserve"> Sulfolobus islandicus (strain M.16.27).</v>
      </c>
      <c r="DK553" s="5" t="str">
        <f>VLOOKUP($A553,таксономия!$B:$N,7,0)</f>
        <v xml:space="preserve"> Crenarchaeota</v>
      </c>
      <c r="DL553" s="5" t="str">
        <f>VLOOKUP($A553,таксономия!$B:$N,8,0)</f>
        <v xml:space="preserve"> Thermoprotei</v>
      </c>
      <c r="DM553" s="5" t="str">
        <f>VLOOKUP($A553,таксономия!$B:$N,9,0)</f>
        <v xml:space="preserve"> Sulfolobales</v>
      </c>
      <c r="DN553" s="5" t="str">
        <f>VLOOKUP($A553,таксономия!$B:$N,10,0)</f>
        <v xml:space="preserve"> Sulfolobaceae</v>
      </c>
      <c r="DO553" s="5" t="str">
        <f>VLOOKUP($A553,таксономия!$B:$N,11,0)</f>
        <v>Sulfolobus.</v>
      </c>
      <c r="DP553">
        <f>VLOOKUP(A553,'PF08423'!B:I,8,0)</f>
        <v>254</v>
      </c>
    </row>
    <row r="554" spans="1:120">
      <c r="A554" t="s">
        <v>4415</v>
      </c>
      <c r="CV554">
        <v>1</v>
      </c>
      <c r="DF554">
        <v>1</v>
      </c>
      <c r="DI554">
        <v>2</v>
      </c>
      <c r="DJ554" s="5" t="str">
        <f>VLOOKUP($A554,таксономия!$B:$N,2,0)</f>
        <v xml:space="preserve"> Sulfolobus islandicus (strain Y.G.57.14 / Yellowstone #1).</v>
      </c>
      <c r="DK554" s="5" t="str">
        <f>VLOOKUP($A554,таксономия!$B:$N,7,0)</f>
        <v xml:space="preserve"> Crenarchaeota</v>
      </c>
      <c r="DL554" s="5" t="str">
        <f>VLOOKUP($A554,таксономия!$B:$N,8,0)</f>
        <v xml:space="preserve"> Thermoprotei</v>
      </c>
      <c r="DM554" s="5" t="str">
        <f>VLOOKUP($A554,таксономия!$B:$N,9,0)</f>
        <v xml:space="preserve"> Sulfolobales</v>
      </c>
      <c r="DN554" s="5" t="str">
        <f>VLOOKUP($A554,таксономия!$B:$N,10,0)</f>
        <v xml:space="preserve"> Sulfolobaceae</v>
      </c>
      <c r="DO554" s="5" t="str">
        <f>VLOOKUP($A554,таксономия!$B:$N,11,0)</f>
        <v>Sulfolobus.</v>
      </c>
      <c r="DP554">
        <f>VLOOKUP(A554,'PF08423'!B:I,8,0)</f>
        <v>254</v>
      </c>
    </row>
    <row r="555" spans="1:120">
      <c r="A555" t="s">
        <v>4413</v>
      </c>
      <c r="CV555">
        <v>1</v>
      </c>
      <c r="DF555">
        <v>1</v>
      </c>
      <c r="DI555">
        <v>2</v>
      </c>
      <c r="DJ555" s="5" t="str">
        <f>VLOOKUP($A555,таксономия!$B:$N,2,0)</f>
        <v xml:space="preserve"> Sulfolobus islandicus (strain Y.N.15.51 / Yellowstone #2).</v>
      </c>
      <c r="DK555" s="5" t="str">
        <f>VLOOKUP($A555,таксономия!$B:$N,7,0)</f>
        <v xml:space="preserve"> Crenarchaeota</v>
      </c>
      <c r="DL555" s="5" t="str">
        <f>VLOOKUP($A555,таксономия!$B:$N,8,0)</f>
        <v xml:space="preserve"> Thermoprotei</v>
      </c>
      <c r="DM555" s="5" t="str">
        <f>VLOOKUP($A555,таксономия!$B:$N,9,0)</f>
        <v xml:space="preserve"> Sulfolobales</v>
      </c>
      <c r="DN555" s="5" t="str">
        <f>VLOOKUP($A555,таксономия!$B:$N,10,0)</f>
        <v xml:space="preserve"> Sulfolobaceae</v>
      </c>
      <c r="DO555" s="5" t="str">
        <f>VLOOKUP($A555,таксономия!$B:$N,11,0)</f>
        <v>Sulfolobus.</v>
      </c>
      <c r="DP555">
        <f>VLOOKUP(A555,'PF08423'!B:I,8,0)</f>
        <v>254</v>
      </c>
    </row>
    <row r="556" spans="1:120">
      <c r="A556" t="s">
        <v>1123</v>
      </c>
      <c r="CV556">
        <v>1</v>
      </c>
      <c r="DI556">
        <v>1</v>
      </c>
      <c r="DJ556" s="5" t="str">
        <f>VLOOKUP($A556,таксономия!$B:$N,2,0)</f>
        <v xml:space="preserve"> Branchiostoma floridae (Florida lancelet) (Amphioxus).</v>
      </c>
      <c r="DK556" s="5" t="str">
        <f>VLOOKUP($A556,таксономия!$B:$N,7,0)</f>
        <v xml:space="preserve"> Metazoa</v>
      </c>
      <c r="DL556" s="5" t="str">
        <f>VLOOKUP($A556,таксономия!$B:$N,8,0)</f>
        <v xml:space="preserve"> Chordata</v>
      </c>
      <c r="DM556" s="5" t="str">
        <f>VLOOKUP($A556,таксономия!$B:$N,9,0)</f>
        <v xml:space="preserve"> Cephalochordata</v>
      </c>
      <c r="DN556" s="5" t="str">
        <f>VLOOKUP($A556,таксономия!$B:$N,10,0)</f>
        <v xml:space="preserve"> Branchiostomidae</v>
      </c>
      <c r="DO556" s="5" t="str">
        <f>VLOOKUP($A556,таксономия!$B:$N,11,0)</f>
        <v>Branchiostoma.</v>
      </c>
      <c r="DP556">
        <f>VLOOKUP(A556,'PF08423'!B:I,8,0)</f>
        <v>65</v>
      </c>
    </row>
    <row r="557" spans="1:120">
      <c r="A557" t="s">
        <v>1125</v>
      </c>
      <c r="BC557">
        <v>1</v>
      </c>
      <c r="CV557">
        <v>1</v>
      </c>
      <c r="DI557">
        <v>2</v>
      </c>
      <c r="DJ557" s="5" t="str">
        <f>VLOOKUP($A557,таксономия!$B:$N,2,0)</f>
        <v xml:space="preserve"> Zea mays (Maize).</v>
      </c>
      <c r="DK557" s="5" t="str">
        <f>VLOOKUP($A557,таксономия!$B:$N,7,0)</f>
        <v xml:space="preserve"> Viridiplantae</v>
      </c>
      <c r="DL557" s="5" t="str">
        <f>VLOOKUP($A557,таксономия!$B:$N,8,0)</f>
        <v xml:space="preserve"> Streptophyta</v>
      </c>
      <c r="DM557" s="5" t="str">
        <f>VLOOKUP($A557,таксономия!$B:$N,9,0)</f>
        <v xml:space="preserve"> Embryophyta</v>
      </c>
      <c r="DN557" s="5" t="str">
        <f>VLOOKUP($A557,таксономия!$B:$N,10,0)</f>
        <v xml:space="preserve"> Tracheophyta</v>
      </c>
      <c r="DO557" s="5" t="str">
        <f>VLOOKUP($A557,таксономия!$B:$N,11,0)</f>
        <v>Spermatophyta</v>
      </c>
      <c r="DP557">
        <f>VLOOKUP(A557,'PF08423'!B:I,8,0)</f>
        <v>225</v>
      </c>
    </row>
    <row r="558" spans="1:120">
      <c r="A558" t="s">
        <v>1127</v>
      </c>
      <c r="CV558">
        <v>1</v>
      </c>
      <c r="DI558">
        <v>1</v>
      </c>
      <c r="DJ558" s="5" t="str">
        <f>VLOOKUP($A558,таксономия!$B:$N,2,0)</f>
        <v xml:space="preserve"> Uncinocarpus reesii (strain UAMH 1704).</v>
      </c>
      <c r="DK558" s="5" t="str">
        <f>VLOOKUP($A558,таксономия!$B:$N,7,0)</f>
        <v xml:space="preserve"> Fungi</v>
      </c>
      <c r="DL558" s="5" t="str">
        <f>VLOOKUP($A558,таксономия!$B:$N,8,0)</f>
        <v xml:space="preserve"> Dikarya</v>
      </c>
      <c r="DM558" s="5" t="str">
        <f>VLOOKUP($A558,таксономия!$B:$N,9,0)</f>
        <v xml:space="preserve"> Ascomycota</v>
      </c>
      <c r="DN558" s="5" t="str">
        <f>VLOOKUP($A558,таксономия!$B:$N,10,0)</f>
        <v xml:space="preserve"> Pezizomycotina</v>
      </c>
      <c r="DO558" s="5" t="str">
        <f>VLOOKUP($A558,таксономия!$B:$N,11,0)</f>
        <v xml:space="preserve"> Eurotiomycetes</v>
      </c>
      <c r="DP558">
        <f>VLOOKUP(A558,'PF08423'!B:I,8,0)</f>
        <v>137</v>
      </c>
    </row>
    <row r="559" spans="1:120">
      <c r="A559" t="s">
        <v>1129</v>
      </c>
      <c r="BO559">
        <v>1</v>
      </c>
      <c r="CV559">
        <v>1</v>
      </c>
      <c r="DI559">
        <v>2</v>
      </c>
      <c r="DJ559" s="5" t="str">
        <f>VLOOKUP($A559,таксономия!$B:$N,2,0)</f>
        <v xml:space="preserve"> Uncinocarpus reesii (strain UAMH 1704).</v>
      </c>
      <c r="DK559" s="5" t="str">
        <f>VLOOKUP($A559,таксономия!$B:$N,7,0)</f>
        <v xml:space="preserve"> Fungi</v>
      </c>
      <c r="DL559" s="5" t="str">
        <f>VLOOKUP($A559,таксономия!$B:$N,8,0)</f>
        <v xml:space="preserve"> Dikarya</v>
      </c>
      <c r="DM559" s="5" t="str">
        <f>VLOOKUP($A559,таксономия!$B:$N,9,0)</f>
        <v xml:space="preserve"> Ascomycota</v>
      </c>
      <c r="DN559" s="5" t="str">
        <f>VLOOKUP($A559,таксономия!$B:$N,10,0)</f>
        <v xml:space="preserve"> Pezizomycotina</v>
      </c>
      <c r="DO559" s="5" t="str">
        <f>VLOOKUP($A559,таксономия!$B:$N,11,0)</f>
        <v xml:space="preserve"> Eurotiomycetes</v>
      </c>
      <c r="DP559">
        <f>VLOOKUP(A559,'PF08423'!B:I,8,0)</f>
        <v>197</v>
      </c>
    </row>
    <row r="560" spans="1:120">
      <c r="A560" t="s">
        <v>1132</v>
      </c>
      <c r="CV560">
        <v>1</v>
      </c>
      <c r="DF560">
        <v>1</v>
      </c>
      <c r="DI560">
        <v>2</v>
      </c>
      <c r="DJ560" s="5" t="str">
        <f>VLOOKUP($A560,таксономия!$B:$N,2,0)</f>
        <v xml:space="preserve"> Uncinocarpus reesii (strain UAMH 1704).</v>
      </c>
      <c r="DK560" s="5" t="str">
        <f>VLOOKUP($A560,таксономия!$B:$N,7,0)</f>
        <v xml:space="preserve"> Fungi</v>
      </c>
      <c r="DL560" s="5" t="str">
        <f>VLOOKUP($A560,таксономия!$B:$N,8,0)</f>
        <v xml:space="preserve"> Dikarya</v>
      </c>
      <c r="DM560" s="5" t="str">
        <f>VLOOKUP($A560,таксономия!$B:$N,9,0)</f>
        <v xml:space="preserve"> Ascomycota</v>
      </c>
      <c r="DN560" s="5" t="str">
        <f>VLOOKUP($A560,таксономия!$B:$N,10,0)</f>
        <v xml:space="preserve"> Pezizomycotina</v>
      </c>
      <c r="DO560" s="5" t="str">
        <f>VLOOKUP($A560,таксономия!$B:$N,11,0)</f>
        <v xml:space="preserve"> Eurotiomycetes</v>
      </c>
      <c r="DP560">
        <f>VLOOKUP(A560,'PF08423'!B:I,8,0)</f>
        <v>258</v>
      </c>
    </row>
    <row r="561" spans="1:120">
      <c r="A561" t="s">
        <v>4407</v>
      </c>
      <c r="CV561">
        <v>1</v>
      </c>
      <c r="DF561">
        <v>1</v>
      </c>
      <c r="DI561">
        <v>2</v>
      </c>
      <c r="DJ561" s="5" t="str">
        <f>VLOOKUP($A561,таксономия!$B:$N,2,0)</f>
        <v xml:space="preserve"> Sulfolobus islandicus (strain M.16.4 / Kamchatka #3).</v>
      </c>
      <c r="DK561" s="5" t="str">
        <f>VLOOKUP($A561,таксономия!$B:$N,7,0)</f>
        <v xml:space="preserve"> Crenarchaeota</v>
      </c>
      <c r="DL561" s="5" t="str">
        <f>VLOOKUP($A561,таксономия!$B:$N,8,0)</f>
        <v xml:space="preserve"> Thermoprotei</v>
      </c>
      <c r="DM561" s="5" t="str">
        <f>VLOOKUP($A561,таксономия!$B:$N,9,0)</f>
        <v xml:space="preserve"> Sulfolobales</v>
      </c>
      <c r="DN561" s="5" t="str">
        <f>VLOOKUP($A561,таксономия!$B:$N,10,0)</f>
        <v xml:space="preserve"> Sulfolobaceae</v>
      </c>
      <c r="DO561" s="5" t="str">
        <f>VLOOKUP($A561,таксономия!$B:$N,11,0)</f>
        <v>Sulfolobus.</v>
      </c>
      <c r="DP561">
        <f>VLOOKUP(A561,'PF08423'!B:I,8,0)</f>
        <v>254</v>
      </c>
    </row>
    <row r="562" spans="1:120">
      <c r="A562" t="s">
        <v>1134</v>
      </c>
      <c r="CV562">
        <v>1</v>
      </c>
      <c r="DF562">
        <v>1</v>
      </c>
      <c r="DI562">
        <v>2</v>
      </c>
      <c r="DJ562" s="5" t="str">
        <f>VLOOKUP($A562,таксономия!$B:$N,2,0)</f>
        <v xml:space="preserve"> Entamoeba histolytica.</v>
      </c>
      <c r="DK562" s="5" t="str">
        <f>VLOOKUP($A562,таксономия!$B:$N,7,0)</f>
        <v xml:space="preserve"> Amoebozoa</v>
      </c>
      <c r="DL562" s="5" t="str">
        <f>VLOOKUP($A562,таксономия!$B:$N,8,0)</f>
        <v xml:space="preserve"> Archamoebae</v>
      </c>
      <c r="DM562" s="5" t="str">
        <f>VLOOKUP($A562,таксономия!$B:$N,9,0)</f>
        <v xml:space="preserve"> Entamoebidae</v>
      </c>
      <c r="DN562" s="5" t="str">
        <f>VLOOKUP($A562,таксономия!$B:$N,10,0)</f>
        <v xml:space="preserve"> Entamoeba.</v>
      </c>
      <c r="DO562" s="5">
        <f>VLOOKUP($A562,таксономия!$B:$N,11,0)</f>
        <v>0</v>
      </c>
      <c r="DP562">
        <f>VLOOKUP(A562,'PF08423'!B:I,8,0)</f>
        <v>256</v>
      </c>
    </row>
    <row r="563" spans="1:120">
      <c r="A563" t="s">
        <v>1136</v>
      </c>
      <c r="CV563">
        <v>1</v>
      </c>
      <c r="DF563">
        <v>1</v>
      </c>
      <c r="DI563">
        <v>2</v>
      </c>
      <c r="DJ563" s="5" t="str">
        <f>VLOOKUP($A563,таксономия!$B:$N,2,0)</f>
        <v xml:space="preserve"> Entamoeba histolytica.</v>
      </c>
      <c r="DK563" s="5" t="str">
        <f>VLOOKUP($A563,таксономия!$B:$N,7,0)</f>
        <v xml:space="preserve"> Amoebozoa</v>
      </c>
      <c r="DL563" s="5" t="str">
        <f>VLOOKUP($A563,таксономия!$B:$N,8,0)</f>
        <v xml:space="preserve"> Archamoebae</v>
      </c>
      <c r="DM563" s="5" t="str">
        <f>VLOOKUP($A563,таксономия!$B:$N,9,0)</f>
        <v xml:space="preserve"> Entamoebidae</v>
      </c>
      <c r="DN563" s="5" t="str">
        <f>VLOOKUP($A563,таксономия!$B:$N,10,0)</f>
        <v xml:space="preserve"> Entamoeba.</v>
      </c>
      <c r="DO563" s="5">
        <f>VLOOKUP($A563,таксономия!$B:$N,11,0)</f>
        <v>0</v>
      </c>
      <c r="DP563">
        <f>VLOOKUP(A563,'PF08423'!B:I,8,0)</f>
        <v>257</v>
      </c>
    </row>
    <row r="564" spans="1:120">
      <c r="A564" t="s">
        <v>1138</v>
      </c>
      <c r="CV564">
        <v>1</v>
      </c>
      <c r="DI564">
        <v>1</v>
      </c>
      <c r="DJ564" s="5" t="str">
        <f>VLOOKUP($A564,таксономия!$B:$N,2,0)</f>
        <v xml:space="preserve"> Entamoeba histolytica.</v>
      </c>
      <c r="DK564" s="5" t="str">
        <f>VLOOKUP($A564,таксономия!$B:$N,7,0)</f>
        <v xml:space="preserve"> Amoebozoa</v>
      </c>
      <c r="DL564" s="5" t="str">
        <f>VLOOKUP($A564,таксономия!$B:$N,8,0)</f>
        <v xml:space="preserve"> Archamoebae</v>
      </c>
      <c r="DM564" s="5" t="str">
        <f>VLOOKUP($A564,таксономия!$B:$N,9,0)</f>
        <v xml:space="preserve"> Entamoebidae</v>
      </c>
      <c r="DN564" s="5" t="str">
        <f>VLOOKUP($A564,таксономия!$B:$N,10,0)</f>
        <v xml:space="preserve"> Entamoeba.</v>
      </c>
      <c r="DO564" s="5">
        <f>VLOOKUP($A564,таксономия!$B:$N,11,0)</f>
        <v>0</v>
      </c>
      <c r="DP564">
        <f>VLOOKUP(A564,'PF08423'!B:I,8,0)</f>
        <v>210</v>
      </c>
    </row>
    <row r="565" spans="1:120">
      <c r="A565" t="s">
        <v>1140</v>
      </c>
      <c r="CV565">
        <v>2</v>
      </c>
      <c r="DI565">
        <v>2</v>
      </c>
      <c r="DJ565" s="5" t="str">
        <f>VLOOKUP($A565,таксономия!$B:$N,2,0)</f>
        <v xml:space="preserve"> Schistosoma mansoni (Blood fluke).</v>
      </c>
      <c r="DK565" s="5" t="str">
        <f>VLOOKUP($A565,таксономия!$B:$N,7,0)</f>
        <v xml:space="preserve"> Metazoa</v>
      </c>
      <c r="DL565" s="5" t="str">
        <f>VLOOKUP($A565,таксономия!$B:$N,8,0)</f>
        <v xml:space="preserve"> Platyhelminthes</v>
      </c>
      <c r="DM565" s="5" t="str">
        <f>VLOOKUP($A565,таксономия!$B:$N,9,0)</f>
        <v xml:space="preserve"> Trematoda</v>
      </c>
      <c r="DN565" s="5" t="str">
        <f>VLOOKUP($A565,таксономия!$B:$N,10,0)</f>
        <v xml:space="preserve"> Digenea</v>
      </c>
      <c r="DO565" s="5" t="str">
        <f>VLOOKUP($A565,таксономия!$B:$N,11,0)</f>
        <v xml:space="preserve"> Strigeidida</v>
      </c>
      <c r="DP565">
        <f>VLOOKUP(A565,'PF08423'!B:I,8,0)</f>
        <v>47</v>
      </c>
    </row>
    <row r="566" spans="1:120">
      <c r="A566" t="s">
        <v>1142</v>
      </c>
      <c r="CC566">
        <v>1</v>
      </c>
      <c r="CV566">
        <v>1</v>
      </c>
      <c r="DI566">
        <v>2</v>
      </c>
      <c r="DJ566" s="5" t="str">
        <f>VLOOKUP($A566,таксономия!$B:$N,2,0)</f>
        <v xml:space="preserve"> Komagataella pastoris (strain GS115 / ATCC 20864) (Yeast) (Pichia pastoris).</v>
      </c>
      <c r="DK566" s="5" t="str">
        <f>VLOOKUP($A566,таксономия!$B:$N,7,0)</f>
        <v xml:space="preserve"> Fungi</v>
      </c>
      <c r="DL566" s="5" t="str">
        <f>VLOOKUP($A566,таксономия!$B:$N,8,0)</f>
        <v xml:space="preserve"> Dikarya</v>
      </c>
      <c r="DM566" s="5" t="str">
        <f>VLOOKUP($A566,таксономия!$B:$N,9,0)</f>
        <v xml:space="preserve"> Ascomycota</v>
      </c>
      <c r="DN566" s="5" t="str">
        <f>VLOOKUP($A566,таксономия!$B:$N,10,0)</f>
        <v xml:space="preserve"> Saccharomycotina</v>
      </c>
      <c r="DO566" s="5" t="str">
        <f>VLOOKUP($A566,таксономия!$B:$N,11,0)</f>
        <v>Saccharomycetes</v>
      </c>
      <c r="DP566">
        <f>VLOOKUP(A566,'PF08423'!B:I,8,0)</f>
        <v>231</v>
      </c>
    </row>
    <row r="567" spans="1:120">
      <c r="A567" t="s">
        <v>1145</v>
      </c>
      <c r="CV567">
        <v>1</v>
      </c>
      <c r="DF567">
        <v>1</v>
      </c>
      <c r="DI567">
        <v>2</v>
      </c>
      <c r="DJ567" s="5" t="str">
        <f>VLOOKUP($A567,таксономия!$B:$N,2,0)</f>
        <v xml:space="preserve"> Komagataella pastoris (strain GS115 / ATCC 20864) (Yeast) (Pichia pastoris).</v>
      </c>
      <c r="DK567" s="5" t="str">
        <f>VLOOKUP($A567,таксономия!$B:$N,7,0)</f>
        <v xml:space="preserve"> Fungi</v>
      </c>
      <c r="DL567" s="5" t="str">
        <f>VLOOKUP($A567,таксономия!$B:$N,8,0)</f>
        <v xml:space="preserve"> Dikarya</v>
      </c>
      <c r="DM567" s="5" t="str">
        <f>VLOOKUP($A567,таксономия!$B:$N,9,0)</f>
        <v xml:space="preserve"> Ascomycota</v>
      </c>
      <c r="DN567" s="5" t="str">
        <f>VLOOKUP($A567,таксономия!$B:$N,10,0)</f>
        <v xml:space="preserve"> Saccharomycotina</v>
      </c>
      <c r="DO567" s="5" t="str">
        <f>VLOOKUP($A567,таксономия!$B:$N,11,0)</f>
        <v>Saccharomycetes</v>
      </c>
      <c r="DP567">
        <f>VLOOKUP(A567,'PF08423'!B:I,8,0)</f>
        <v>256</v>
      </c>
    </row>
    <row r="568" spans="1:120">
      <c r="A568" t="s">
        <v>1147</v>
      </c>
      <c r="CV568">
        <v>1</v>
      </c>
      <c r="DF568">
        <v>1</v>
      </c>
      <c r="DI568">
        <v>2</v>
      </c>
      <c r="DJ568" s="5" t="str">
        <f>VLOOKUP($A568,таксономия!$B:$N,2,0)</f>
        <v xml:space="preserve"> Nosema ceranae (strain BRL01) (Microsporidian parasite).</v>
      </c>
      <c r="DK568" s="5" t="str">
        <f>VLOOKUP($A568,таксономия!$B:$N,7,0)</f>
        <v xml:space="preserve"> Fungi</v>
      </c>
      <c r="DL568" s="5" t="str">
        <f>VLOOKUP($A568,таксономия!$B:$N,8,0)</f>
        <v xml:space="preserve"> Microsporidia</v>
      </c>
      <c r="DM568" s="5" t="str">
        <f>VLOOKUP($A568,таксономия!$B:$N,9,0)</f>
        <v xml:space="preserve"> Nosematidae</v>
      </c>
      <c r="DN568" s="5" t="str">
        <f>VLOOKUP($A568,таксономия!$B:$N,10,0)</f>
        <v xml:space="preserve"> Nosema.</v>
      </c>
      <c r="DO568" s="5">
        <f>VLOOKUP($A568,таксономия!$B:$N,11,0)</f>
        <v>0</v>
      </c>
      <c r="DP568">
        <f>VLOOKUP(A568,'PF08423'!B:I,8,0)</f>
        <v>257</v>
      </c>
    </row>
    <row r="569" spans="1:120">
      <c r="A569" t="s">
        <v>1149</v>
      </c>
      <c r="CV569">
        <v>1</v>
      </c>
      <c r="DI569">
        <v>1</v>
      </c>
      <c r="DJ569" s="5" t="str">
        <f>VLOOKUP($A569,таксономия!$B:$N,2,0)</f>
        <v xml:space="preserve"> Nosema ceranae (strain BRL01) (Microsporidian parasite).</v>
      </c>
      <c r="DK569" s="5" t="str">
        <f>VLOOKUP($A569,таксономия!$B:$N,7,0)</f>
        <v xml:space="preserve"> Fungi</v>
      </c>
      <c r="DL569" s="5" t="str">
        <f>VLOOKUP($A569,таксономия!$B:$N,8,0)</f>
        <v xml:space="preserve"> Microsporidia</v>
      </c>
      <c r="DM569" s="5" t="str">
        <f>VLOOKUP($A569,таксономия!$B:$N,9,0)</f>
        <v xml:space="preserve"> Nosematidae</v>
      </c>
      <c r="DN569" s="5" t="str">
        <f>VLOOKUP($A569,таксономия!$B:$N,10,0)</f>
        <v xml:space="preserve"> Nosema.</v>
      </c>
      <c r="DO569" s="5">
        <f>VLOOKUP($A569,таксономия!$B:$N,11,0)</f>
        <v>0</v>
      </c>
      <c r="DP569">
        <f>VLOOKUP(A569,'PF08423'!B:I,8,0)</f>
        <v>257</v>
      </c>
    </row>
    <row r="570" spans="1:120">
      <c r="A570" t="s">
        <v>1151</v>
      </c>
      <c r="CV570">
        <v>1</v>
      </c>
      <c r="DI570">
        <v>1</v>
      </c>
      <c r="DJ570" s="5" t="str">
        <f>VLOOKUP($A570,таксономия!$B:$N,2,0)</f>
        <v xml:space="preserve"> Clavispora lusitaniae (strain ATCC 42720) (Yeast) (Candida lusitaniae).</v>
      </c>
      <c r="DK570" s="5" t="str">
        <f>VLOOKUP($A570,таксономия!$B:$N,7,0)</f>
        <v xml:space="preserve"> Fungi</v>
      </c>
      <c r="DL570" s="5" t="str">
        <f>VLOOKUP($A570,таксономия!$B:$N,8,0)</f>
        <v xml:space="preserve"> Dikarya</v>
      </c>
      <c r="DM570" s="5" t="str">
        <f>VLOOKUP($A570,таксономия!$B:$N,9,0)</f>
        <v xml:space="preserve"> Ascomycota</v>
      </c>
      <c r="DN570" s="5" t="str">
        <f>VLOOKUP($A570,таксономия!$B:$N,10,0)</f>
        <v xml:space="preserve"> Saccharomycotina</v>
      </c>
      <c r="DO570" s="5" t="str">
        <f>VLOOKUP($A570,таксономия!$B:$N,11,0)</f>
        <v>Saccharomycetes</v>
      </c>
      <c r="DP570">
        <f>VLOOKUP(A570,'PF08423'!B:I,8,0)</f>
        <v>133</v>
      </c>
    </row>
    <row r="571" spans="1:120">
      <c r="A571" t="s">
        <v>1153</v>
      </c>
      <c r="CV571">
        <v>1</v>
      </c>
      <c r="DF571">
        <v>1</v>
      </c>
      <c r="DI571">
        <v>2</v>
      </c>
      <c r="DJ571" s="5" t="str">
        <f>VLOOKUP($A571,таксономия!$B:$N,2,0)</f>
        <v xml:space="preserve"> Clavispora lusitaniae (strain ATCC 42720) (Yeast) (Candida lusitaniae).</v>
      </c>
      <c r="DK571" s="5" t="str">
        <f>VLOOKUP($A571,таксономия!$B:$N,7,0)</f>
        <v xml:space="preserve"> Fungi</v>
      </c>
      <c r="DL571" s="5" t="str">
        <f>VLOOKUP($A571,таксономия!$B:$N,8,0)</f>
        <v xml:space="preserve"> Dikarya</v>
      </c>
      <c r="DM571" s="5" t="str">
        <f>VLOOKUP($A571,таксономия!$B:$N,9,0)</f>
        <v xml:space="preserve"> Ascomycota</v>
      </c>
      <c r="DN571" s="5" t="str">
        <f>VLOOKUP($A571,таксономия!$B:$N,10,0)</f>
        <v xml:space="preserve"> Saccharomycotina</v>
      </c>
      <c r="DO571" s="5" t="str">
        <f>VLOOKUP($A571,таксономия!$B:$N,11,0)</f>
        <v>Saccharomycetes</v>
      </c>
      <c r="DP571">
        <f>VLOOKUP(A571,'PF08423'!B:I,8,0)</f>
        <v>257</v>
      </c>
    </row>
    <row r="572" spans="1:120">
      <c r="A572" t="s">
        <v>1155</v>
      </c>
      <c r="I572">
        <v>1</v>
      </c>
      <c r="CV572">
        <v>1</v>
      </c>
      <c r="DI572">
        <v>2</v>
      </c>
      <c r="DJ572" s="5" t="str">
        <f>VLOOKUP($A572,таксономия!$B:$N,2,0)</f>
        <v xml:space="preserve"> Candida albicans (strain WO-1) (Yeast).</v>
      </c>
      <c r="DK572" s="5" t="str">
        <f>VLOOKUP($A572,таксономия!$B:$N,7,0)</f>
        <v xml:space="preserve"> Fungi</v>
      </c>
      <c r="DL572" s="5" t="str">
        <f>VLOOKUP($A572,таксономия!$B:$N,8,0)</f>
        <v xml:space="preserve"> Dikarya</v>
      </c>
      <c r="DM572" s="5" t="str">
        <f>VLOOKUP($A572,таксономия!$B:$N,9,0)</f>
        <v xml:space="preserve"> Ascomycota</v>
      </c>
      <c r="DN572" s="5" t="str">
        <f>VLOOKUP($A572,таксономия!$B:$N,10,0)</f>
        <v xml:space="preserve"> Saccharomycotina</v>
      </c>
      <c r="DO572" s="5" t="str">
        <f>VLOOKUP($A572,таксономия!$B:$N,11,0)</f>
        <v>Saccharomycetes</v>
      </c>
      <c r="DP572">
        <f>VLOOKUP(A572,'PF08423'!B:I,8,0)</f>
        <v>257</v>
      </c>
    </row>
    <row r="573" spans="1:120">
      <c r="A573" t="s">
        <v>1157</v>
      </c>
      <c r="CV573">
        <v>1</v>
      </c>
      <c r="DI573">
        <v>1</v>
      </c>
      <c r="DJ573" s="5" t="str">
        <f>VLOOKUP($A573,таксономия!$B:$N,2,0)</f>
        <v xml:space="preserve"> Candida albicans (strain WO-1) (Yeast).</v>
      </c>
      <c r="DK573" s="5" t="str">
        <f>VLOOKUP($A573,таксономия!$B:$N,7,0)</f>
        <v xml:space="preserve"> Fungi</v>
      </c>
      <c r="DL573" s="5" t="str">
        <f>VLOOKUP($A573,таксономия!$B:$N,8,0)</f>
        <v xml:space="preserve"> Dikarya</v>
      </c>
      <c r="DM573" s="5" t="str">
        <f>VLOOKUP($A573,таксономия!$B:$N,9,0)</f>
        <v xml:space="preserve"> Ascomycota</v>
      </c>
      <c r="DN573" s="5" t="str">
        <f>VLOOKUP($A573,таксономия!$B:$N,10,0)</f>
        <v xml:space="preserve"> Saccharomycotina</v>
      </c>
      <c r="DO573" s="5" t="str">
        <f>VLOOKUP($A573,таксономия!$B:$N,11,0)</f>
        <v>Saccharomycetes</v>
      </c>
      <c r="DP573">
        <f>VLOOKUP(A573,'PF08423'!B:I,8,0)</f>
        <v>142</v>
      </c>
    </row>
    <row r="574" spans="1:120">
      <c r="A574" t="s">
        <v>1159</v>
      </c>
      <c r="CV574">
        <v>1</v>
      </c>
      <c r="DF574">
        <v>1</v>
      </c>
      <c r="DI574">
        <v>2</v>
      </c>
      <c r="DJ574" s="5" t="str">
        <f>VLOOKUP($A574,таксономия!$B:$N,2,0)</f>
        <v xml:space="preserve"> Candida albicans (strain WO-1) (Yeast).</v>
      </c>
      <c r="DK574" s="5" t="str">
        <f>VLOOKUP($A574,таксономия!$B:$N,7,0)</f>
        <v xml:space="preserve"> Fungi</v>
      </c>
      <c r="DL574" s="5" t="str">
        <f>VLOOKUP($A574,таксономия!$B:$N,8,0)</f>
        <v xml:space="preserve"> Dikarya</v>
      </c>
      <c r="DM574" s="5" t="str">
        <f>VLOOKUP($A574,таксономия!$B:$N,9,0)</f>
        <v xml:space="preserve"> Ascomycota</v>
      </c>
      <c r="DN574" s="5" t="str">
        <f>VLOOKUP($A574,таксономия!$B:$N,10,0)</f>
        <v xml:space="preserve"> Saccharomycotina</v>
      </c>
      <c r="DO574" s="5" t="str">
        <f>VLOOKUP($A574,таксономия!$B:$N,11,0)</f>
        <v>Saccharomycetes</v>
      </c>
      <c r="DP574">
        <f>VLOOKUP(A574,'PF08423'!B:I,8,0)</f>
        <v>257</v>
      </c>
    </row>
    <row r="575" spans="1:120">
      <c r="A575" t="s">
        <v>4463</v>
      </c>
      <c r="CV575">
        <v>1</v>
      </c>
      <c r="DI575">
        <v>1</v>
      </c>
      <c r="DJ575" s="5" t="str">
        <f>VLOOKUP($A575,таксономия!$B:$N,2,0)</f>
        <v xml:space="preserve"> Thermococcus gammatolerans (strain DSM 15229 / JCM 11827 / EJ3).</v>
      </c>
      <c r="DK575" s="5" t="str">
        <f>VLOOKUP($A575,таксономия!$B:$N,7,0)</f>
        <v xml:space="preserve"> Euryarchaeota</v>
      </c>
      <c r="DL575" s="5" t="str">
        <f>VLOOKUP($A575,таксономия!$B:$N,8,0)</f>
        <v xml:space="preserve"> Thermococci</v>
      </c>
      <c r="DM575" s="5" t="str">
        <f>VLOOKUP($A575,таксономия!$B:$N,9,0)</f>
        <v xml:space="preserve"> Thermococcales</v>
      </c>
      <c r="DN575" s="5" t="str">
        <f>VLOOKUP($A575,таксономия!$B:$N,10,0)</f>
        <v xml:space="preserve"> Thermococcaceae</v>
      </c>
      <c r="DO575" s="5" t="str">
        <f>VLOOKUP($A575,таксономия!$B:$N,11,0)</f>
        <v>Thermococcus.</v>
      </c>
      <c r="DP575">
        <f>VLOOKUP(A575,'PF08423'!B:I,8,0)</f>
        <v>220</v>
      </c>
    </row>
    <row r="576" spans="1:120">
      <c r="A576" t="s">
        <v>1161</v>
      </c>
      <c r="CV576">
        <v>1</v>
      </c>
      <c r="DF576">
        <v>1</v>
      </c>
      <c r="DI576">
        <v>2</v>
      </c>
      <c r="DJ576" s="5" t="str">
        <f>VLOOKUP($A576,таксономия!$B:$N,2,0)</f>
        <v xml:space="preserve"> Thermococcus gammatolerans (strain DSM 15229 / JCM 11827 / EJ3).</v>
      </c>
      <c r="DK576" s="5" t="str">
        <f>VLOOKUP($A576,таксономия!$B:$N,7,0)</f>
        <v xml:space="preserve"> Euryarchaeota</v>
      </c>
      <c r="DL576" s="5" t="str">
        <f>VLOOKUP($A576,таксономия!$B:$N,8,0)</f>
        <v xml:space="preserve"> Thermococci</v>
      </c>
      <c r="DM576" s="5" t="str">
        <f>VLOOKUP($A576,таксономия!$B:$N,9,0)</f>
        <v xml:space="preserve"> Thermococcales</v>
      </c>
      <c r="DN576" s="5" t="str">
        <f>VLOOKUP($A576,таксономия!$B:$N,10,0)</f>
        <v xml:space="preserve"> Thermococcaceae</v>
      </c>
      <c r="DO576" s="5" t="str">
        <f>VLOOKUP($A576,таксономия!$B:$N,11,0)</f>
        <v>Thermococcus.</v>
      </c>
      <c r="DP576">
        <f>VLOOKUP(A576,'PF08423'!B:I,8,0)</f>
        <v>256</v>
      </c>
    </row>
    <row r="577" spans="1:120">
      <c r="A577" t="s">
        <v>1163</v>
      </c>
      <c r="CV577">
        <v>1</v>
      </c>
      <c r="DF577">
        <v>1</v>
      </c>
      <c r="DI577">
        <v>2</v>
      </c>
      <c r="DJ577" s="5" t="str">
        <f>VLOOKUP($A577,таксономия!$B:$N,2,0)</f>
        <v xml:space="preserve"> Lachancea thermotolerans (strain ATCC 56472 / CBS 6340 / NRRL Y-8284) (Yeast) (Kluyveromyces thermotolerans).</v>
      </c>
      <c r="DK577" s="5" t="str">
        <f>VLOOKUP($A577,таксономия!$B:$N,7,0)</f>
        <v xml:space="preserve"> Fungi</v>
      </c>
      <c r="DL577" s="5" t="str">
        <f>VLOOKUP($A577,таксономия!$B:$N,8,0)</f>
        <v xml:space="preserve"> Dikarya</v>
      </c>
      <c r="DM577" s="5" t="str">
        <f>VLOOKUP($A577,таксономия!$B:$N,9,0)</f>
        <v xml:space="preserve"> Ascomycota</v>
      </c>
      <c r="DN577" s="5" t="str">
        <f>VLOOKUP($A577,таксономия!$B:$N,10,0)</f>
        <v xml:space="preserve"> Saccharomycotina</v>
      </c>
      <c r="DO577" s="5" t="str">
        <f>VLOOKUP($A577,таксономия!$B:$N,11,0)</f>
        <v>Saccharomycetes</v>
      </c>
      <c r="DP577">
        <f>VLOOKUP(A577,'PF08423'!B:I,8,0)</f>
        <v>256</v>
      </c>
    </row>
    <row r="578" spans="1:120">
      <c r="A578" t="s">
        <v>1165</v>
      </c>
      <c r="I578">
        <v>1</v>
      </c>
      <c r="CV578">
        <v>1</v>
      </c>
      <c r="DI578">
        <v>2</v>
      </c>
      <c r="DJ578" s="5" t="str">
        <f>VLOOKUP($A578,таксономия!$B:$N,2,0)</f>
        <v xml:space="preserve"> Lachancea thermotolerans (strain ATCC 56472 / CBS 6340 / NRRL Y-8284) (Yeast) (Kluyveromyces thermotolerans).</v>
      </c>
      <c r="DK578" s="5" t="str">
        <f>VLOOKUP($A578,таксономия!$B:$N,7,0)</f>
        <v xml:space="preserve"> Fungi</v>
      </c>
      <c r="DL578" s="5" t="str">
        <f>VLOOKUP($A578,таксономия!$B:$N,8,0)</f>
        <v xml:space="preserve"> Dikarya</v>
      </c>
      <c r="DM578" s="5" t="str">
        <f>VLOOKUP($A578,таксономия!$B:$N,9,0)</f>
        <v xml:space="preserve"> Ascomycota</v>
      </c>
      <c r="DN578" s="5" t="str">
        <f>VLOOKUP($A578,таксономия!$B:$N,10,0)</f>
        <v xml:space="preserve"> Saccharomycotina</v>
      </c>
      <c r="DO578" s="5" t="str">
        <f>VLOOKUP($A578,таксономия!$B:$N,11,0)</f>
        <v>Saccharomycetes</v>
      </c>
      <c r="DP578">
        <f>VLOOKUP(A578,'PF08423'!B:I,8,0)</f>
        <v>257</v>
      </c>
    </row>
    <row r="579" spans="1:120">
      <c r="A579" t="s">
        <v>1167</v>
      </c>
      <c r="E579">
        <v>1</v>
      </c>
      <c r="CV579">
        <v>1</v>
      </c>
      <c r="DI579">
        <v>2</v>
      </c>
      <c r="DJ579" s="5" t="str">
        <f>VLOOKUP($A579,таксономия!$B:$N,2,0)</f>
        <v xml:space="preserve"> Lachancea thermotolerans (strain ATCC 56472 / CBS 6340 / NRRL Y-8284) (Yeast) (Kluyveromyces thermotolerans).</v>
      </c>
      <c r="DK579" s="5" t="str">
        <f>VLOOKUP($A579,таксономия!$B:$N,7,0)</f>
        <v xml:space="preserve"> Fungi</v>
      </c>
      <c r="DL579" s="5" t="str">
        <f>VLOOKUP($A579,таксономия!$B:$N,8,0)</f>
        <v xml:space="preserve"> Dikarya</v>
      </c>
      <c r="DM579" s="5" t="str">
        <f>VLOOKUP($A579,таксономия!$B:$N,9,0)</f>
        <v xml:space="preserve"> Ascomycota</v>
      </c>
      <c r="DN579" s="5" t="str">
        <f>VLOOKUP($A579,таксономия!$B:$N,10,0)</f>
        <v xml:space="preserve"> Saccharomycotina</v>
      </c>
      <c r="DO579" s="5" t="str">
        <f>VLOOKUP($A579,таксономия!$B:$N,11,0)</f>
        <v>Saccharomycetes</v>
      </c>
      <c r="DP579">
        <f>VLOOKUP(A579,'PF08423'!B:I,8,0)</f>
        <v>204</v>
      </c>
    </row>
    <row r="580" spans="1:120">
      <c r="A580" t="s">
        <v>1170</v>
      </c>
      <c r="AG580">
        <v>1</v>
      </c>
      <c r="CV580">
        <v>1</v>
      </c>
      <c r="DI580">
        <v>2</v>
      </c>
      <c r="DJ580" s="5" t="str">
        <f>VLOOKUP($A580,таксономия!$B:$N,2,0)</f>
        <v xml:space="preserve"> Zygosaccharomyces rouxii (strain ATCC 2623 / CBS 732 / NBRC 1130 / NCYC 568 / NRRL Y-229) (Candida mogii).</v>
      </c>
      <c r="DK580" s="5" t="str">
        <f>VLOOKUP($A580,таксономия!$B:$N,7,0)</f>
        <v xml:space="preserve"> Fungi</v>
      </c>
      <c r="DL580" s="5" t="str">
        <f>VLOOKUP($A580,таксономия!$B:$N,8,0)</f>
        <v xml:space="preserve"> Dikarya</v>
      </c>
      <c r="DM580" s="5" t="str">
        <f>VLOOKUP($A580,таксономия!$B:$N,9,0)</f>
        <v xml:space="preserve"> Ascomycota</v>
      </c>
      <c r="DN580" s="5" t="str">
        <f>VLOOKUP($A580,таксономия!$B:$N,10,0)</f>
        <v xml:space="preserve"> Saccharomycotina</v>
      </c>
      <c r="DO580" s="5" t="str">
        <f>VLOOKUP($A580,таксономия!$B:$N,11,0)</f>
        <v>Saccharomycetes</v>
      </c>
      <c r="DP580">
        <f>VLOOKUP(A580,'PF08423'!B:I,8,0)</f>
        <v>196</v>
      </c>
    </row>
    <row r="581" spans="1:120">
      <c r="A581" t="s">
        <v>1172</v>
      </c>
      <c r="CV581">
        <v>1</v>
      </c>
      <c r="DF581">
        <v>1</v>
      </c>
      <c r="DI581">
        <v>2</v>
      </c>
      <c r="DJ581" s="5" t="str">
        <f>VLOOKUP($A581,таксономия!$B:$N,2,0)</f>
        <v xml:space="preserve"> Zygosaccharomyces rouxii (strain ATCC 2623 / CBS 732 / NBRC 1130 / NCYC 568 / NRRL Y-229) (Candida mogii).</v>
      </c>
      <c r="DK581" s="5" t="str">
        <f>VLOOKUP($A581,таксономия!$B:$N,7,0)</f>
        <v xml:space="preserve"> Fungi</v>
      </c>
      <c r="DL581" s="5" t="str">
        <f>VLOOKUP($A581,таксономия!$B:$N,8,0)</f>
        <v xml:space="preserve"> Dikarya</v>
      </c>
      <c r="DM581" s="5" t="str">
        <f>VLOOKUP($A581,таксономия!$B:$N,9,0)</f>
        <v xml:space="preserve"> Ascomycota</v>
      </c>
      <c r="DN581" s="5" t="str">
        <f>VLOOKUP($A581,таксономия!$B:$N,10,0)</f>
        <v xml:space="preserve"> Saccharomycotina</v>
      </c>
      <c r="DO581" s="5" t="str">
        <f>VLOOKUP($A581,таксономия!$B:$N,11,0)</f>
        <v>Saccharomycetes</v>
      </c>
      <c r="DP581">
        <f>VLOOKUP(A581,'PF08423'!B:I,8,0)</f>
        <v>256</v>
      </c>
    </row>
    <row r="582" spans="1:120">
      <c r="A582" t="s">
        <v>1174</v>
      </c>
      <c r="I582">
        <v>1</v>
      </c>
      <c r="CV582">
        <v>1</v>
      </c>
      <c r="DI582">
        <v>2</v>
      </c>
      <c r="DJ582" s="5" t="str">
        <f>VLOOKUP($A582,таксономия!$B:$N,2,0)</f>
        <v xml:space="preserve"> Zygosaccharomyces rouxii (strain ATCC 2623 / CBS 732 / NBRC 1130 / NCYC 568 / NRRL Y-229) (Candida mogii).</v>
      </c>
      <c r="DK582" s="5" t="str">
        <f>VLOOKUP($A582,таксономия!$B:$N,7,0)</f>
        <v xml:space="preserve"> Fungi</v>
      </c>
      <c r="DL582" s="5" t="str">
        <f>VLOOKUP($A582,таксономия!$B:$N,8,0)</f>
        <v xml:space="preserve"> Dikarya</v>
      </c>
      <c r="DM582" s="5" t="str">
        <f>VLOOKUP($A582,таксономия!$B:$N,9,0)</f>
        <v xml:space="preserve"> Ascomycota</v>
      </c>
      <c r="DN582" s="5" t="str">
        <f>VLOOKUP($A582,таксономия!$B:$N,10,0)</f>
        <v xml:space="preserve"> Saccharomycotina</v>
      </c>
      <c r="DO582" s="5" t="str">
        <f>VLOOKUP($A582,таксономия!$B:$N,11,0)</f>
        <v>Saccharomycetes</v>
      </c>
      <c r="DP582">
        <f>VLOOKUP(A582,'PF08423'!B:I,8,0)</f>
        <v>257</v>
      </c>
    </row>
    <row r="583" spans="1:120">
      <c r="A583" t="s">
        <v>1176</v>
      </c>
      <c r="AA583">
        <v>1</v>
      </c>
      <c r="AF583">
        <v>1</v>
      </c>
      <c r="CV583">
        <v>1</v>
      </c>
      <c r="DI583">
        <v>3</v>
      </c>
      <c r="DJ583" s="5" t="str">
        <f>VLOOKUP($A583,таксономия!$B:$N,2,0)</f>
        <v xml:space="preserve"> Arthroderma otae (strain ATCC MYA-4605 / CBS 113480) (Microsporum canis).</v>
      </c>
      <c r="DK583" s="5" t="str">
        <f>VLOOKUP($A583,таксономия!$B:$N,7,0)</f>
        <v xml:space="preserve"> Fungi</v>
      </c>
      <c r="DL583" s="5" t="str">
        <f>VLOOKUP($A583,таксономия!$B:$N,8,0)</f>
        <v xml:space="preserve"> Dikarya</v>
      </c>
      <c r="DM583" s="5" t="str">
        <f>VLOOKUP($A583,таксономия!$B:$N,9,0)</f>
        <v xml:space="preserve"> Ascomycota</v>
      </c>
      <c r="DN583" s="5" t="str">
        <f>VLOOKUP($A583,таксономия!$B:$N,10,0)</f>
        <v xml:space="preserve"> Pezizomycotina</v>
      </c>
      <c r="DO583" s="5" t="str">
        <f>VLOOKUP($A583,таксономия!$B:$N,11,0)</f>
        <v xml:space="preserve"> Eurotiomycetes</v>
      </c>
      <c r="DP583">
        <f>VLOOKUP(A583,'PF08423'!B:I,8,0)</f>
        <v>203</v>
      </c>
    </row>
    <row r="584" spans="1:120">
      <c r="A584" t="s">
        <v>1180</v>
      </c>
      <c r="CV584">
        <v>1</v>
      </c>
      <c r="DF584">
        <v>1</v>
      </c>
      <c r="DI584">
        <v>2</v>
      </c>
      <c r="DJ584" s="5" t="str">
        <f>VLOOKUP($A584,таксономия!$B:$N,2,0)</f>
        <v xml:space="preserve"> Arthroderma otae (strain ATCC MYA-4605 / CBS 113480) (Microsporum canis).</v>
      </c>
      <c r="DK584" s="5" t="str">
        <f>VLOOKUP($A584,таксономия!$B:$N,7,0)</f>
        <v xml:space="preserve"> Fungi</v>
      </c>
      <c r="DL584" s="5" t="str">
        <f>VLOOKUP($A584,таксономия!$B:$N,8,0)</f>
        <v xml:space="preserve"> Dikarya</v>
      </c>
      <c r="DM584" s="5" t="str">
        <f>VLOOKUP($A584,таксономия!$B:$N,9,0)</f>
        <v xml:space="preserve"> Ascomycota</v>
      </c>
      <c r="DN584" s="5" t="str">
        <f>VLOOKUP($A584,таксономия!$B:$N,10,0)</f>
        <v xml:space="preserve"> Pezizomycotina</v>
      </c>
      <c r="DO584" s="5" t="str">
        <f>VLOOKUP($A584,таксономия!$B:$N,11,0)</f>
        <v xml:space="preserve"> Eurotiomycetes</v>
      </c>
      <c r="DP584">
        <f>VLOOKUP(A584,'PF08423'!B:I,8,0)</f>
        <v>258</v>
      </c>
    </row>
    <row r="585" spans="1:120">
      <c r="A585" t="s">
        <v>1182</v>
      </c>
      <c r="F585">
        <v>1</v>
      </c>
      <c r="CV585">
        <v>1</v>
      </c>
      <c r="DI585">
        <v>2</v>
      </c>
      <c r="DJ585" s="5" t="str">
        <f>VLOOKUP($A585,таксономия!$B:$N,2,0)</f>
        <v xml:space="preserve"> Arthroderma otae (strain ATCC MYA-4605 / CBS 113480) (Microsporum canis).</v>
      </c>
      <c r="DK585" s="5" t="str">
        <f>VLOOKUP($A585,таксономия!$B:$N,7,0)</f>
        <v xml:space="preserve"> Fungi</v>
      </c>
      <c r="DL585" s="5" t="str">
        <f>VLOOKUP($A585,таксономия!$B:$N,8,0)</f>
        <v xml:space="preserve"> Dikarya</v>
      </c>
      <c r="DM585" s="5" t="str">
        <f>VLOOKUP($A585,таксономия!$B:$N,9,0)</f>
        <v xml:space="preserve"> Ascomycota</v>
      </c>
      <c r="DN585" s="5" t="str">
        <f>VLOOKUP($A585,таксономия!$B:$N,10,0)</f>
        <v xml:space="preserve"> Pezizomycotina</v>
      </c>
      <c r="DO585" s="5" t="str">
        <f>VLOOKUP($A585,таксономия!$B:$N,11,0)</f>
        <v xml:space="preserve"> Eurotiomycetes</v>
      </c>
      <c r="DP585">
        <f>VLOOKUP(A585,'PF08423'!B:I,8,0)</f>
        <v>257</v>
      </c>
    </row>
    <row r="586" spans="1:120">
      <c r="A586" t="s">
        <v>1185</v>
      </c>
      <c r="CV586">
        <v>1</v>
      </c>
      <c r="DF586">
        <v>1</v>
      </c>
      <c r="DI586">
        <v>2</v>
      </c>
      <c r="DJ586" s="5" t="str">
        <f>VLOOKUP($A586,таксономия!$B:$N,2,0)</f>
        <v xml:space="preserve"> Ajellomyces dermatitidis (strain ER-3 / ATCC MYA-2586) (Blastomyces dermatitidis).</v>
      </c>
      <c r="DK586" s="5" t="str">
        <f>VLOOKUP($A586,таксономия!$B:$N,7,0)</f>
        <v xml:space="preserve"> Fungi</v>
      </c>
      <c r="DL586" s="5" t="str">
        <f>VLOOKUP($A586,таксономия!$B:$N,8,0)</f>
        <v xml:space="preserve"> Dikarya</v>
      </c>
      <c r="DM586" s="5" t="str">
        <f>VLOOKUP($A586,таксономия!$B:$N,9,0)</f>
        <v xml:space="preserve"> Ascomycota</v>
      </c>
      <c r="DN586" s="5" t="str">
        <f>VLOOKUP($A586,таксономия!$B:$N,10,0)</f>
        <v xml:space="preserve"> Pezizomycotina</v>
      </c>
      <c r="DO586" s="5" t="str">
        <f>VLOOKUP($A586,таксономия!$B:$N,11,0)</f>
        <v xml:space="preserve"> Eurotiomycetes</v>
      </c>
      <c r="DP586">
        <f>VLOOKUP(A586,'PF08423'!B:I,8,0)</f>
        <v>257</v>
      </c>
    </row>
    <row r="587" spans="1:120">
      <c r="A587" t="s">
        <v>1187</v>
      </c>
      <c r="CV587">
        <v>1</v>
      </c>
      <c r="DF587">
        <v>1</v>
      </c>
      <c r="DI587">
        <v>2</v>
      </c>
      <c r="DJ587" s="5" t="str">
        <f>VLOOKUP($A587,таксономия!$B:$N,2,0)</f>
        <v xml:space="preserve"> Ajellomyces dermatitidis (strain ER-3 / ATCC MYA-2586) (Blastomyces dermatitidis).</v>
      </c>
      <c r="DK587" s="5" t="str">
        <f>VLOOKUP($A587,таксономия!$B:$N,7,0)</f>
        <v xml:space="preserve"> Fungi</v>
      </c>
      <c r="DL587" s="5" t="str">
        <f>VLOOKUP($A587,таксономия!$B:$N,8,0)</f>
        <v xml:space="preserve"> Dikarya</v>
      </c>
      <c r="DM587" s="5" t="str">
        <f>VLOOKUP($A587,таксономия!$B:$N,9,0)</f>
        <v xml:space="preserve"> Ascomycota</v>
      </c>
      <c r="DN587" s="5" t="str">
        <f>VLOOKUP($A587,таксономия!$B:$N,10,0)</f>
        <v xml:space="preserve"> Pezizomycotina</v>
      </c>
      <c r="DO587" s="5" t="str">
        <f>VLOOKUP($A587,таксономия!$B:$N,11,0)</f>
        <v xml:space="preserve"> Eurotiomycetes</v>
      </c>
      <c r="DP587">
        <f>VLOOKUP(A587,'PF08423'!B:I,8,0)</f>
        <v>258</v>
      </c>
    </row>
    <row r="588" spans="1:120">
      <c r="A588" t="s">
        <v>1189</v>
      </c>
      <c r="CV588">
        <v>1</v>
      </c>
      <c r="DI588">
        <v>1</v>
      </c>
      <c r="DJ588" s="5" t="str">
        <f>VLOOKUP($A588,таксономия!$B:$N,2,0)</f>
        <v xml:space="preserve"> Ajellomyces dermatitidis (strain ER-3 / ATCC MYA-2586) (Blastomyces dermatitidis).</v>
      </c>
      <c r="DK588" s="5" t="str">
        <f>VLOOKUP($A588,таксономия!$B:$N,7,0)</f>
        <v xml:space="preserve"> Fungi</v>
      </c>
      <c r="DL588" s="5" t="str">
        <f>VLOOKUP($A588,таксономия!$B:$N,8,0)</f>
        <v xml:space="preserve"> Dikarya</v>
      </c>
      <c r="DM588" s="5" t="str">
        <f>VLOOKUP($A588,таксономия!$B:$N,9,0)</f>
        <v xml:space="preserve"> Ascomycota</v>
      </c>
      <c r="DN588" s="5" t="str">
        <f>VLOOKUP($A588,таксономия!$B:$N,10,0)</f>
        <v xml:space="preserve"> Pezizomycotina</v>
      </c>
      <c r="DO588" s="5" t="str">
        <f>VLOOKUP($A588,таксономия!$B:$N,11,0)</f>
        <v xml:space="preserve"> Eurotiomycetes</v>
      </c>
      <c r="DP588">
        <f>VLOOKUP(A588,'PF08423'!B:I,8,0)</f>
        <v>210</v>
      </c>
    </row>
    <row r="589" spans="1:120">
      <c r="A589" t="s">
        <v>1191</v>
      </c>
      <c r="CV589">
        <v>1</v>
      </c>
      <c r="DI589">
        <v>1</v>
      </c>
      <c r="DJ589" s="5" t="str">
        <f>VLOOKUP($A589,таксономия!$B:$N,2,0)</f>
        <v xml:space="preserve"> Ajellomyces dermatitidis (strain SLH14081) (Blastomyces dermatitidis).</v>
      </c>
      <c r="DK589" s="5" t="str">
        <f>VLOOKUP($A589,таксономия!$B:$N,7,0)</f>
        <v xml:space="preserve"> Fungi</v>
      </c>
      <c r="DL589" s="5" t="str">
        <f>VLOOKUP($A589,таксономия!$B:$N,8,0)</f>
        <v xml:space="preserve"> Dikarya</v>
      </c>
      <c r="DM589" s="5" t="str">
        <f>VLOOKUP($A589,таксономия!$B:$N,9,0)</f>
        <v xml:space="preserve"> Ascomycota</v>
      </c>
      <c r="DN589" s="5" t="str">
        <f>VLOOKUP($A589,таксономия!$B:$N,10,0)</f>
        <v xml:space="preserve"> Pezizomycotina</v>
      </c>
      <c r="DO589" s="5" t="str">
        <f>VLOOKUP($A589,таксономия!$B:$N,11,0)</f>
        <v xml:space="preserve"> Eurotiomycetes</v>
      </c>
      <c r="DP589">
        <f>VLOOKUP(A589,'PF08423'!B:I,8,0)</f>
        <v>210</v>
      </c>
    </row>
    <row r="590" spans="1:120">
      <c r="A590" t="s">
        <v>1193</v>
      </c>
      <c r="CV590">
        <v>1</v>
      </c>
      <c r="DF590">
        <v>1</v>
      </c>
      <c r="DI590">
        <v>2</v>
      </c>
      <c r="DJ590" s="5" t="str">
        <f>VLOOKUP($A590,таксономия!$B:$N,2,0)</f>
        <v xml:space="preserve"> Ajellomyces dermatitidis (strain SLH14081) (Blastomyces dermatitidis).</v>
      </c>
      <c r="DK590" s="5" t="str">
        <f>VLOOKUP($A590,таксономия!$B:$N,7,0)</f>
        <v xml:space="preserve"> Fungi</v>
      </c>
      <c r="DL590" s="5" t="str">
        <f>VLOOKUP($A590,таксономия!$B:$N,8,0)</f>
        <v xml:space="preserve"> Dikarya</v>
      </c>
      <c r="DM590" s="5" t="str">
        <f>VLOOKUP($A590,таксономия!$B:$N,9,0)</f>
        <v xml:space="preserve"> Ascomycota</v>
      </c>
      <c r="DN590" s="5" t="str">
        <f>VLOOKUP($A590,таксономия!$B:$N,10,0)</f>
        <v xml:space="preserve"> Pezizomycotina</v>
      </c>
      <c r="DO590" s="5" t="str">
        <f>VLOOKUP($A590,таксономия!$B:$N,11,0)</f>
        <v xml:space="preserve"> Eurotiomycetes</v>
      </c>
      <c r="DP590">
        <f>VLOOKUP(A590,'PF08423'!B:I,8,0)</f>
        <v>257</v>
      </c>
    </row>
    <row r="591" spans="1:120">
      <c r="A591" t="s">
        <v>1195</v>
      </c>
      <c r="CV591">
        <v>1</v>
      </c>
      <c r="DF591">
        <v>1</v>
      </c>
      <c r="DI591">
        <v>2</v>
      </c>
      <c r="DJ591" s="5" t="str">
        <f>VLOOKUP($A591,таксономия!$B:$N,2,0)</f>
        <v xml:space="preserve"> Ajellomyces dermatitidis (strain SLH14081) (Blastomyces dermatitidis).</v>
      </c>
      <c r="DK591" s="5" t="str">
        <f>VLOOKUP($A591,таксономия!$B:$N,7,0)</f>
        <v xml:space="preserve"> Fungi</v>
      </c>
      <c r="DL591" s="5" t="str">
        <f>VLOOKUP($A591,таксономия!$B:$N,8,0)</f>
        <v xml:space="preserve"> Dikarya</v>
      </c>
      <c r="DM591" s="5" t="str">
        <f>VLOOKUP($A591,таксономия!$B:$N,9,0)</f>
        <v xml:space="preserve"> Ascomycota</v>
      </c>
      <c r="DN591" s="5" t="str">
        <f>VLOOKUP($A591,таксономия!$B:$N,10,0)</f>
        <v xml:space="preserve"> Pezizomycotina</v>
      </c>
      <c r="DO591" s="5" t="str">
        <f>VLOOKUP($A591,таксономия!$B:$N,11,0)</f>
        <v xml:space="preserve"> Eurotiomycetes</v>
      </c>
      <c r="DP591">
        <f>VLOOKUP(A591,'PF08423'!B:I,8,0)</f>
        <v>258</v>
      </c>
    </row>
    <row r="592" spans="1:120">
      <c r="A592" t="s">
        <v>1197</v>
      </c>
      <c r="CV592">
        <v>1</v>
      </c>
      <c r="DI592">
        <v>1</v>
      </c>
      <c r="DJ592" s="5" t="str">
        <f>VLOOKUP($A592,таксономия!$B:$N,2,0)</f>
        <v xml:space="preserve"> Perkinsus marinus (strain ATCC 50983 / TXsc).</v>
      </c>
      <c r="DK592" s="5" t="str">
        <f>VLOOKUP($A592,таксономия!$B:$N,7,0)</f>
        <v xml:space="preserve"> Alveolata</v>
      </c>
      <c r="DL592" s="5" t="str">
        <f>VLOOKUP($A592,таксономия!$B:$N,8,0)</f>
        <v xml:space="preserve"> Perkinsea</v>
      </c>
      <c r="DM592" s="5" t="str">
        <f>VLOOKUP($A592,таксономия!$B:$N,9,0)</f>
        <v xml:space="preserve"> Perkinsida</v>
      </c>
      <c r="DN592" s="5" t="str">
        <f>VLOOKUP($A592,таксономия!$B:$N,10,0)</f>
        <v xml:space="preserve"> Perkinsidae</v>
      </c>
      <c r="DO592" s="5" t="str">
        <f>VLOOKUP($A592,таксономия!$B:$N,11,0)</f>
        <v xml:space="preserve"> Perkinsus.</v>
      </c>
      <c r="DP592">
        <f>VLOOKUP(A592,'PF08423'!B:I,8,0)</f>
        <v>61</v>
      </c>
    </row>
    <row r="593" spans="1:120">
      <c r="A593" t="s">
        <v>1199</v>
      </c>
      <c r="CV593">
        <v>1</v>
      </c>
      <c r="DI593">
        <v>1</v>
      </c>
      <c r="DJ593" s="5" t="str">
        <f>VLOOKUP($A593,таксономия!$B:$N,2,0)</f>
        <v xml:space="preserve"> Perkinsus marinus (strain ATCC 50983 / TXsc).</v>
      </c>
      <c r="DK593" s="5" t="str">
        <f>VLOOKUP($A593,таксономия!$B:$N,7,0)</f>
        <v xml:space="preserve"> Alveolata</v>
      </c>
      <c r="DL593" s="5" t="str">
        <f>VLOOKUP($A593,таксономия!$B:$N,8,0)</f>
        <v xml:space="preserve"> Perkinsea</v>
      </c>
      <c r="DM593" s="5" t="str">
        <f>VLOOKUP($A593,таксономия!$B:$N,9,0)</f>
        <v xml:space="preserve"> Perkinsida</v>
      </c>
      <c r="DN593" s="5" t="str">
        <f>VLOOKUP($A593,таксономия!$B:$N,10,0)</f>
        <v xml:space="preserve"> Perkinsidae</v>
      </c>
      <c r="DO593" s="5" t="str">
        <f>VLOOKUP($A593,таксономия!$B:$N,11,0)</f>
        <v xml:space="preserve"> Perkinsus.</v>
      </c>
      <c r="DP593">
        <f>VLOOKUP(A593,'PF08423'!B:I,8,0)</f>
        <v>254</v>
      </c>
    </row>
    <row r="594" spans="1:120">
      <c r="A594" t="s">
        <v>1201</v>
      </c>
      <c r="CV594">
        <v>1</v>
      </c>
      <c r="DF594">
        <v>1</v>
      </c>
      <c r="DI594">
        <v>2</v>
      </c>
      <c r="DJ594" s="5" t="str">
        <f>VLOOKUP($A594,таксономия!$B:$N,2,0)</f>
        <v xml:space="preserve"> Perkinsus marinus (strain ATCC 50983 / TXsc).</v>
      </c>
      <c r="DK594" s="5" t="str">
        <f>VLOOKUP($A594,таксономия!$B:$N,7,0)</f>
        <v xml:space="preserve"> Alveolata</v>
      </c>
      <c r="DL594" s="5" t="str">
        <f>VLOOKUP($A594,таксономия!$B:$N,8,0)</f>
        <v xml:space="preserve"> Perkinsea</v>
      </c>
      <c r="DM594" s="5" t="str">
        <f>VLOOKUP($A594,таксономия!$B:$N,9,0)</f>
        <v xml:space="preserve"> Perkinsida</v>
      </c>
      <c r="DN594" s="5" t="str">
        <f>VLOOKUP($A594,таксономия!$B:$N,10,0)</f>
        <v xml:space="preserve"> Perkinsidae</v>
      </c>
      <c r="DO594" s="5" t="str">
        <f>VLOOKUP($A594,таксономия!$B:$N,11,0)</f>
        <v xml:space="preserve"> Perkinsus.</v>
      </c>
      <c r="DP594">
        <f>VLOOKUP(A594,'PF08423'!B:I,8,0)</f>
        <v>257</v>
      </c>
    </row>
    <row r="595" spans="1:120">
      <c r="A595" t="s">
        <v>1203</v>
      </c>
      <c r="CV595">
        <v>1</v>
      </c>
      <c r="DI595">
        <v>1</v>
      </c>
      <c r="DJ595" s="5" t="str">
        <f>VLOOKUP($A595,таксономия!$B:$N,2,0)</f>
        <v xml:space="preserve"> Perkinsus marinus (strain ATCC 50983 / TXsc).</v>
      </c>
      <c r="DK595" s="5" t="str">
        <f>VLOOKUP($A595,таксономия!$B:$N,7,0)</f>
        <v xml:space="preserve"> Alveolata</v>
      </c>
      <c r="DL595" s="5" t="str">
        <f>VLOOKUP($A595,таксономия!$B:$N,8,0)</f>
        <v xml:space="preserve"> Perkinsea</v>
      </c>
      <c r="DM595" s="5" t="str">
        <f>VLOOKUP($A595,таксономия!$B:$N,9,0)</f>
        <v xml:space="preserve"> Perkinsida</v>
      </c>
      <c r="DN595" s="5" t="str">
        <f>VLOOKUP($A595,таксономия!$B:$N,10,0)</f>
        <v xml:space="preserve"> Perkinsidae</v>
      </c>
      <c r="DO595" s="5" t="str">
        <f>VLOOKUP($A595,таксономия!$B:$N,11,0)</f>
        <v xml:space="preserve"> Perkinsus.</v>
      </c>
      <c r="DP595">
        <f>VLOOKUP(A595,'PF08423'!B:I,8,0)</f>
        <v>64</v>
      </c>
    </row>
    <row r="596" spans="1:120">
      <c r="A596" t="s">
        <v>1205</v>
      </c>
      <c r="CL596">
        <v>1</v>
      </c>
      <c r="CQ596">
        <v>1</v>
      </c>
      <c r="CV596">
        <v>1</v>
      </c>
      <c r="DF596">
        <v>1</v>
      </c>
      <c r="DI596">
        <v>4</v>
      </c>
      <c r="DJ596" s="5" t="str">
        <f>VLOOKUP($A596,таксономия!$B:$N,2,0)</f>
        <v xml:space="preserve"> Perkinsus marinus (strain ATCC 50983 / TXsc).</v>
      </c>
      <c r="DK596" s="5" t="str">
        <f>VLOOKUP($A596,таксономия!$B:$N,7,0)</f>
        <v xml:space="preserve"> Alveolata</v>
      </c>
      <c r="DL596" s="5" t="str">
        <f>VLOOKUP($A596,таксономия!$B:$N,8,0)</f>
        <v xml:space="preserve"> Perkinsea</v>
      </c>
      <c r="DM596" s="5" t="str">
        <f>VLOOKUP($A596,таксономия!$B:$N,9,0)</f>
        <v xml:space="preserve"> Perkinsida</v>
      </c>
      <c r="DN596" s="5" t="str">
        <f>VLOOKUP($A596,таксономия!$B:$N,10,0)</f>
        <v xml:space="preserve"> Perkinsidae</v>
      </c>
      <c r="DO596" s="5" t="str">
        <f>VLOOKUP($A596,таксономия!$B:$N,11,0)</f>
        <v xml:space="preserve"> Perkinsus.</v>
      </c>
      <c r="DP596">
        <f>VLOOKUP(A596,'PF08423'!B:I,8,0)</f>
        <v>111</v>
      </c>
    </row>
    <row r="597" spans="1:120">
      <c r="A597" t="s">
        <v>1211</v>
      </c>
      <c r="CV597">
        <v>1</v>
      </c>
      <c r="DI597">
        <v>1</v>
      </c>
      <c r="DJ597" s="5" t="str">
        <f>VLOOKUP($A597,таксономия!$B:$N,2,0)</f>
        <v xml:space="preserve"> Perkinsus marinus (strain ATCC 50983 / TXsc).</v>
      </c>
      <c r="DK597" s="5" t="str">
        <f>VLOOKUP($A597,таксономия!$B:$N,7,0)</f>
        <v xml:space="preserve"> Alveolata</v>
      </c>
      <c r="DL597" s="5" t="str">
        <f>VLOOKUP($A597,таксономия!$B:$N,8,0)</f>
        <v xml:space="preserve"> Perkinsea</v>
      </c>
      <c r="DM597" s="5" t="str">
        <f>VLOOKUP($A597,таксономия!$B:$N,9,0)</f>
        <v xml:space="preserve"> Perkinsida</v>
      </c>
      <c r="DN597" s="5" t="str">
        <f>VLOOKUP($A597,таксономия!$B:$N,10,0)</f>
        <v xml:space="preserve"> Perkinsidae</v>
      </c>
      <c r="DO597" s="5" t="str">
        <f>VLOOKUP($A597,таксономия!$B:$N,11,0)</f>
        <v xml:space="preserve"> Perkinsus.</v>
      </c>
      <c r="DP597">
        <f>VLOOKUP(A597,'PF08423'!B:I,8,0)</f>
        <v>251</v>
      </c>
    </row>
    <row r="598" spans="1:120">
      <c r="A598" t="s">
        <v>1213</v>
      </c>
      <c r="CV598">
        <v>1</v>
      </c>
      <c r="DF598">
        <v>1</v>
      </c>
      <c r="DI598">
        <v>2</v>
      </c>
      <c r="DJ598" s="5" t="str">
        <f>VLOOKUP($A598,таксономия!$B:$N,2,0)</f>
        <v xml:space="preserve"> Candida tropicalis (strain ATCC MYA-3404 / T1) (Yeast).</v>
      </c>
      <c r="DK598" s="5" t="str">
        <f>VLOOKUP($A598,таксономия!$B:$N,7,0)</f>
        <v xml:space="preserve"> Fungi</v>
      </c>
      <c r="DL598" s="5" t="str">
        <f>VLOOKUP($A598,таксономия!$B:$N,8,0)</f>
        <v xml:space="preserve"> Dikarya</v>
      </c>
      <c r="DM598" s="5" t="str">
        <f>VLOOKUP($A598,таксономия!$B:$N,9,0)</f>
        <v xml:space="preserve"> Ascomycota</v>
      </c>
      <c r="DN598" s="5" t="str">
        <f>VLOOKUP($A598,таксономия!$B:$N,10,0)</f>
        <v xml:space="preserve"> Saccharomycotina</v>
      </c>
      <c r="DO598" s="5" t="str">
        <f>VLOOKUP($A598,таксономия!$B:$N,11,0)</f>
        <v>Saccharomycetes</v>
      </c>
      <c r="DP598">
        <f>VLOOKUP(A598,'PF08423'!B:I,8,0)</f>
        <v>257</v>
      </c>
    </row>
    <row r="599" spans="1:120">
      <c r="A599" t="s">
        <v>1215</v>
      </c>
      <c r="CV599">
        <v>1</v>
      </c>
      <c r="DI599">
        <v>1</v>
      </c>
      <c r="DJ599" s="5" t="str">
        <f>VLOOKUP($A599,таксономия!$B:$N,2,0)</f>
        <v xml:space="preserve"> Candida tropicalis (strain ATCC MYA-3404 / T1) (Yeast).</v>
      </c>
      <c r="DK599" s="5" t="str">
        <f>VLOOKUP($A599,таксономия!$B:$N,7,0)</f>
        <v xml:space="preserve"> Fungi</v>
      </c>
      <c r="DL599" s="5" t="str">
        <f>VLOOKUP($A599,таксономия!$B:$N,8,0)</f>
        <v xml:space="preserve"> Dikarya</v>
      </c>
      <c r="DM599" s="5" t="str">
        <f>VLOOKUP($A599,таксономия!$B:$N,9,0)</f>
        <v xml:space="preserve"> Ascomycota</v>
      </c>
      <c r="DN599" s="5" t="str">
        <f>VLOOKUP($A599,таксономия!$B:$N,10,0)</f>
        <v xml:space="preserve"> Saccharomycotina</v>
      </c>
      <c r="DO599" s="5" t="str">
        <f>VLOOKUP($A599,таксономия!$B:$N,11,0)</f>
        <v>Saccharomycetes</v>
      </c>
      <c r="DP599">
        <f>VLOOKUP(A599,'PF08423'!B:I,8,0)</f>
        <v>154</v>
      </c>
    </row>
    <row r="600" spans="1:120">
      <c r="A600" t="s">
        <v>1217</v>
      </c>
      <c r="CV600">
        <v>1</v>
      </c>
      <c r="DI600">
        <v>1</v>
      </c>
      <c r="DJ600" s="5" t="str">
        <f>VLOOKUP($A600,таксономия!$B:$N,2,0)</f>
        <v xml:space="preserve"> Candida tropicalis (strain ATCC MYA-3404 / T1) (Yeast).</v>
      </c>
      <c r="DK600" s="5" t="str">
        <f>VLOOKUP($A600,таксономия!$B:$N,7,0)</f>
        <v xml:space="preserve"> Fungi</v>
      </c>
      <c r="DL600" s="5" t="str">
        <f>VLOOKUP($A600,таксономия!$B:$N,8,0)</f>
        <v xml:space="preserve"> Dikarya</v>
      </c>
      <c r="DM600" s="5" t="str">
        <f>VLOOKUP($A600,таксономия!$B:$N,9,0)</f>
        <v xml:space="preserve"> Ascomycota</v>
      </c>
      <c r="DN600" s="5" t="str">
        <f>VLOOKUP($A600,таксономия!$B:$N,10,0)</f>
        <v xml:space="preserve"> Saccharomycotina</v>
      </c>
      <c r="DO600" s="5" t="str">
        <f>VLOOKUP($A600,таксономия!$B:$N,11,0)</f>
        <v>Saccharomycetes</v>
      </c>
      <c r="DP600">
        <f>VLOOKUP(A600,'PF08423'!B:I,8,0)</f>
        <v>220</v>
      </c>
    </row>
    <row r="601" spans="1:120">
      <c r="A601" t="s">
        <v>1219</v>
      </c>
      <c r="CV601">
        <v>1</v>
      </c>
      <c r="DI601">
        <v>1</v>
      </c>
      <c r="DJ601" s="5" t="str">
        <f>VLOOKUP($A601,таксономия!$B:$N,2,0)</f>
        <v xml:space="preserve"> Lentinula edodes (Shiitake mushroom) (Lentinus edodes).</v>
      </c>
      <c r="DK601" s="5" t="str">
        <f>VLOOKUP($A601,таксономия!$B:$N,7,0)</f>
        <v xml:space="preserve"> Fungi</v>
      </c>
      <c r="DL601" s="5" t="str">
        <f>VLOOKUP($A601,таксономия!$B:$N,8,0)</f>
        <v xml:space="preserve"> Dikarya</v>
      </c>
      <c r="DM601" s="5" t="str">
        <f>VLOOKUP($A601,таксономия!$B:$N,9,0)</f>
        <v xml:space="preserve"> Basidiomycota</v>
      </c>
      <c r="DN601" s="5" t="str">
        <f>VLOOKUP($A601,таксономия!$B:$N,10,0)</f>
        <v xml:space="preserve"> Agaricomycotina</v>
      </c>
      <c r="DO601" s="5" t="str">
        <f>VLOOKUP($A601,таксономия!$B:$N,11,0)</f>
        <v>Agaricomycetes</v>
      </c>
      <c r="DP601">
        <f>VLOOKUP(A601,'PF08423'!B:I,8,0)</f>
        <v>257</v>
      </c>
    </row>
    <row r="602" spans="1:120">
      <c r="A602" t="s">
        <v>1221</v>
      </c>
      <c r="BO602">
        <v>1</v>
      </c>
      <c r="CV602">
        <v>1</v>
      </c>
      <c r="DI602">
        <v>2</v>
      </c>
      <c r="DJ602" s="5" t="str">
        <f>VLOOKUP($A602,таксономия!$B:$N,2,0)</f>
        <v xml:space="preserve"> Coccidioides posadasii (strain C735) (Valley fever fungus).</v>
      </c>
      <c r="DK602" s="5" t="str">
        <f>VLOOKUP($A602,таксономия!$B:$N,7,0)</f>
        <v xml:space="preserve"> Fungi</v>
      </c>
      <c r="DL602" s="5" t="str">
        <f>VLOOKUP($A602,таксономия!$B:$N,8,0)</f>
        <v xml:space="preserve"> Dikarya</v>
      </c>
      <c r="DM602" s="5" t="str">
        <f>VLOOKUP($A602,таксономия!$B:$N,9,0)</f>
        <v xml:space="preserve"> Ascomycota</v>
      </c>
      <c r="DN602" s="5" t="str">
        <f>VLOOKUP($A602,таксономия!$B:$N,10,0)</f>
        <v xml:space="preserve"> Pezizomycotina</v>
      </c>
      <c r="DO602" s="5" t="str">
        <f>VLOOKUP($A602,таксономия!$B:$N,11,0)</f>
        <v xml:space="preserve"> Eurotiomycetes</v>
      </c>
      <c r="DP602">
        <f>VLOOKUP(A602,'PF08423'!B:I,8,0)</f>
        <v>202</v>
      </c>
    </row>
    <row r="603" spans="1:120">
      <c r="A603" t="s">
        <v>1223</v>
      </c>
      <c r="CV603">
        <v>1</v>
      </c>
      <c r="DF603">
        <v>1</v>
      </c>
      <c r="DI603">
        <v>2</v>
      </c>
      <c r="DJ603" s="5" t="str">
        <f>VLOOKUP($A603,таксономия!$B:$N,2,0)</f>
        <v xml:space="preserve"> Coccidioides posadasii (strain C735) (Valley fever fungus).</v>
      </c>
      <c r="DK603" s="5" t="str">
        <f>VLOOKUP($A603,таксономия!$B:$N,7,0)</f>
        <v xml:space="preserve"> Fungi</v>
      </c>
      <c r="DL603" s="5" t="str">
        <f>VLOOKUP($A603,таксономия!$B:$N,8,0)</f>
        <v xml:space="preserve"> Dikarya</v>
      </c>
      <c r="DM603" s="5" t="str">
        <f>VLOOKUP($A603,таксономия!$B:$N,9,0)</f>
        <v xml:space="preserve"> Ascomycota</v>
      </c>
      <c r="DN603" s="5" t="str">
        <f>VLOOKUP($A603,таксономия!$B:$N,10,0)</f>
        <v xml:space="preserve"> Pezizomycotina</v>
      </c>
      <c r="DO603" s="5" t="str">
        <f>VLOOKUP($A603,таксономия!$B:$N,11,0)</f>
        <v xml:space="preserve"> Eurotiomycetes</v>
      </c>
      <c r="DP603">
        <f>VLOOKUP(A603,'PF08423'!B:I,8,0)</f>
        <v>258</v>
      </c>
    </row>
    <row r="604" spans="1:120">
      <c r="A604" t="s">
        <v>1225</v>
      </c>
      <c r="F604">
        <v>1</v>
      </c>
      <c r="CV604">
        <v>1</v>
      </c>
      <c r="DI604">
        <v>2</v>
      </c>
      <c r="DJ604" s="5" t="str">
        <f>VLOOKUP($A604,таксономия!$B:$N,2,0)</f>
        <v xml:space="preserve"> Coccidioides posadasii (strain C735) (Valley fever fungus).</v>
      </c>
      <c r="DK604" s="5" t="str">
        <f>VLOOKUP($A604,таксономия!$B:$N,7,0)</f>
        <v xml:space="preserve"> Fungi</v>
      </c>
      <c r="DL604" s="5" t="str">
        <f>VLOOKUP($A604,таксономия!$B:$N,8,0)</f>
        <v xml:space="preserve"> Dikarya</v>
      </c>
      <c r="DM604" s="5" t="str">
        <f>VLOOKUP($A604,таксономия!$B:$N,9,0)</f>
        <v xml:space="preserve"> Ascomycota</v>
      </c>
      <c r="DN604" s="5" t="str">
        <f>VLOOKUP($A604,таксономия!$B:$N,10,0)</f>
        <v xml:space="preserve"> Pezizomycotina</v>
      </c>
      <c r="DO604" s="5" t="str">
        <f>VLOOKUP($A604,таксономия!$B:$N,11,0)</f>
        <v xml:space="preserve"> Eurotiomycetes</v>
      </c>
      <c r="DP604">
        <f>VLOOKUP(A604,'PF08423'!B:I,8,0)</f>
        <v>232</v>
      </c>
    </row>
    <row r="605" spans="1:120">
      <c r="A605" t="s">
        <v>1227</v>
      </c>
      <c r="BC605">
        <v>1</v>
      </c>
      <c r="CV605">
        <v>1</v>
      </c>
      <c r="DI605">
        <v>2</v>
      </c>
      <c r="DJ605" s="5" t="str">
        <f>VLOOKUP($A605,таксономия!$B:$N,2,0)</f>
        <v xml:space="preserve"> Sorghum bicolor (Sorghum) (Sorghum vulgare).</v>
      </c>
      <c r="DK605" s="5" t="str">
        <f>VLOOKUP($A605,таксономия!$B:$N,7,0)</f>
        <v xml:space="preserve"> Viridiplantae</v>
      </c>
      <c r="DL605" s="5" t="str">
        <f>VLOOKUP($A605,таксономия!$B:$N,8,0)</f>
        <v xml:space="preserve"> Streptophyta</v>
      </c>
      <c r="DM605" s="5" t="str">
        <f>VLOOKUP($A605,таксономия!$B:$N,9,0)</f>
        <v xml:space="preserve"> Embryophyta</v>
      </c>
      <c r="DN605" s="5" t="str">
        <f>VLOOKUP($A605,таксономия!$B:$N,10,0)</f>
        <v xml:space="preserve"> Tracheophyta</v>
      </c>
      <c r="DO605" s="5" t="str">
        <f>VLOOKUP($A605,таксономия!$B:$N,11,0)</f>
        <v>Spermatophyta</v>
      </c>
      <c r="DP605">
        <f>VLOOKUP(A605,'PF08423'!B:I,8,0)</f>
        <v>97</v>
      </c>
    </row>
    <row r="606" spans="1:120">
      <c r="A606" t="s">
        <v>1229</v>
      </c>
      <c r="CV606">
        <v>1</v>
      </c>
      <c r="DF606">
        <v>1</v>
      </c>
      <c r="DI606">
        <v>2</v>
      </c>
      <c r="DJ606" s="5" t="str">
        <f>VLOOKUP($A606,таксономия!$B:$N,2,0)</f>
        <v xml:space="preserve"> Sorghum bicolor (Sorghum) (Sorghum vulgare).</v>
      </c>
      <c r="DK606" s="5" t="str">
        <f>VLOOKUP($A606,таксономия!$B:$N,7,0)</f>
        <v xml:space="preserve"> Viridiplantae</v>
      </c>
      <c r="DL606" s="5" t="str">
        <f>VLOOKUP($A606,таксономия!$B:$N,8,0)</f>
        <v xml:space="preserve"> Streptophyta</v>
      </c>
      <c r="DM606" s="5" t="str">
        <f>VLOOKUP($A606,таксономия!$B:$N,9,0)</f>
        <v xml:space="preserve"> Embryophyta</v>
      </c>
      <c r="DN606" s="5" t="str">
        <f>VLOOKUP($A606,таксономия!$B:$N,10,0)</f>
        <v xml:space="preserve"> Tracheophyta</v>
      </c>
      <c r="DO606" s="5" t="str">
        <f>VLOOKUP($A606,таксономия!$B:$N,11,0)</f>
        <v>Spermatophyta</v>
      </c>
      <c r="DP606">
        <f>VLOOKUP(A606,'PF08423'!B:I,8,0)</f>
        <v>256</v>
      </c>
    </row>
    <row r="607" spans="1:120">
      <c r="A607" t="s">
        <v>1231</v>
      </c>
      <c r="CV607">
        <v>1</v>
      </c>
      <c r="DI607">
        <v>1</v>
      </c>
      <c r="DJ607" s="5" t="str">
        <f>VLOOKUP($A607,таксономия!$B:$N,2,0)</f>
        <v xml:space="preserve"> Sorghum bicolor (Sorghum) (Sorghum vulgare).</v>
      </c>
      <c r="DK607" s="5" t="str">
        <f>VLOOKUP($A607,таксономия!$B:$N,7,0)</f>
        <v xml:space="preserve"> Viridiplantae</v>
      </c>
      <c r="DL607" s="5" t="str">
        <f>VLOOKUP($A607,таксономия!$B:$N,8,0)</f>
        <v xml:space="preserve"> Streptophyta</v>
      </c>
      <c r="DM607" s="5" t="str">
        <f>VLOOKUP($A607,таксономия!$B:$N,9,0)</f>
        <v xml:space="preserve"> Embryophyta</v>
      </c>
      <c r="DN607" s="5" t="str">
        <f>VLOOKUP($A607,таксономия!$B:$N,10,0)</f>
        <v xml:space="preserve"> Tracheophyta</v>
      </c>
      <c r="DO607" s="5" t="str">
        <f>VLOOKUP($A607,таксономия!$B:$N,11,0)</f>
        <v>Spermatophyta</v>
      </c>
      <c r="DP607">
        <f>VLOOKUP(A607,'PF08423'!B:I,8,0)</f>
        <v>260</v>
      </c>
    </row>
    <row r="608" spans="1:120">
      <c r="A608" t="s">
        <v>1233</v>
      </c>
      <c r="CV608">
        <v>1</v>
      </c>
      <c r="DF608">
        <v>1</v>
      </c>
      <c r="DI608">
        <v>2</v>
      </c>
      <c r="DJ608" s="5" t="str">
        <f>VLOOKUP($A608,таксономия!$B:$N,2,0)</f>
        <v xml:space="preserve"> Sorghum bicolor (Sorghum) (Sorghum vulgare).</v>
      </c>
      <c r="DK608" s="5" t="str">
        <f>VLOOKUP($A608,таксономия!$B:$N,7,0)</f>
        <v xml:space="preserve"> Viridiplantae</v>
      </c>
      <c r="DL608" s="5" t="str">
        <f>VLOOKUP($A608,таксономия!$B:$N,8,0)</f>
        <v xml:space="preserve"> Streptophyta</v>
      </c>
      <c r="DM608" s="5" t="str">
        <f>VLOOKUP($A608,таксономия!$B:$N,9,0)</f>
        <v xml:space="preserve"> Embryophyta</v>
      </c>
      <c r="DN608" s="5" t="str">
        <f>VLOOKUP($A608,таксономия!$B:$N,10,0)</f>
        <v xml:space="preserve"> Tracheophyta</v>
      </c>
      <c r="DO608" s="5" t="str">
        <f>VLOOKUP($A608,таксономия!$B:$N,11,0)</f>
        <v>Spermatophyta</v>
      </c>
      <c r="DP608">
        <f>VLOOKUP(A608,'PF08423'!B:I,8,0)</f>
        <v>255</v>
      </c>
    </row>
    <row r="609" spans="1:120">
      <c r="A609" t="s">
        <v>1235</v>
      </c>
      <c r="CV609">
        <v>1</v>
      </c>
      <c r="DF609">
        <v>1</v>
      </c>
      <c r="DI609">
        <v>2</v>
      </c>
      <c r="DJ609" s="5" t="str">
        <f>VLOOKUP($A609,таксономия!$B:$N,2,0)</f>
        <v xml:space="preserve"> Sorghum bicolor (Sorghum) (Sorghum vulgare).</v>
      </c>
      <c r="DK609" s="5" t="str">
        <f>VLOOKUP($A609,таксономия!$B:$N,7,0)</f>
        <v xml:space="preserve"> Viridiplantae</v>
      </c>
      <c r="DL609" s="5" t="str">
        <f>VLOOKUP($A609,таксономия!$B:$N,8,0)</f>
        <v xml:space="preserve"> Streptophyta</v>
      </c>
      <c r="DM609" s="5" t="str">
        <f>VLOOKUP($A609,таксономия!$B:$N,9,0)</f>
        <v xml:space="preserve"> Embryophyta</v>
      </c>
      <c r="DN609" s="5" t="str">
        <f>VLOOKUP($A609,таксономия!$B:$N,10,0)</f>
        <v xml:space="preserve"> Tracheophyta</v>
      </c>
      <c r="DO609" s="5" t="str">
        <f>VLOOKUP($A609,таксономия!$B:$N,11,0)</f>
        <v>Spermatophyta</v>
      </c>
      <c r="DP609">
        <f>VLOOKUP(A609,'PF08423'!B:I,8,0)</f>
        <v>256</v>
      </c>
    </row>
    <row r="610" spans="1:120">
      <c r="A610" t="s">
        <v>1237</v>
      </c>
      <c r="CV610">
        <v>1</v>
      </c>
      <c r="DF610">
        <v>1</v>
      </c>
      <c r="DI610">
        <v>2</v>
      </c>
      <c r="DJ610" s="5" t="str">
        <f>VLOOKUP($A610,таксономия!$B:$N,2,0)</f>
        <v xml:space="preserve"> Sorghum bicolor (Sorghum) (Sorghum vulgare).</v>
      </c>
      <c r="DK610" s="5" t="str">
        <f>VLOOKUP($A610,таксономия!$B:$N,7,0)</f>
        <v xml:space="preserve"> Viridiplantae</v>
      </c>
      <c r="DL610" s="5" t="str">
        <f>VLOOKUP($A610,таксономия!$B:$N,8,0)</f>
        <v xml:space="preserve"> Streptophyta</v>
      </c>
      <c r="DM610" s="5" t="str">
        <f>VLOOKUP($A610,таксономия!$B:$N,9,0)</f>
        <v xml:space="preserve"> Embryophyta</v>
      </c>
      <c r="DN610" s="5" t="str">
        <f>VLOOKUP($A610,таксономия!$B:$N,10,0)</f>
        <v xml:space="preserve"> Tracheophyta</v>
      </c>
      <c r="DO610" s="5" t="str">
        <f>VLOOKUP($A610,таксономия!$B:$N,11,0)</f>
        <v>Spermatophyta</v>
      </c>
      <c r="DP610">
        <f>VLOOKUP(A610,'PF08423'!B:I,8,0)</f>
        <v>256</v>
      </c>
    </row>
    <row r="611" spans="1:120">
      <c r="A611" t="s">
        <v>1239</v>
      </c>
      <c r="CV611">
        <v>1</v>
      </c>
      <c r="DF611">
        <v>1</v>
      </c>
      <c r="DI611">
        <v>2</v>
      </c>
      <c r="DJ611" s="5" t="str">
        <f>VLOOKUP($A611,таксономия!$B:$N,2,0)</f>
        <v xml:space="preserve"> Sorghum bicolor (Sorghum) (Sorghum vulgare).</v>
      </c>
      <c r="DK611" s="5" t="str">
        <f>VLOOKUP($A611,таксономия!$B:$N,7,0)</f>
        <v xml:space="preserve"> Viridiplantae</v>
      </c>
      <c r="DL611" s="5" t="str">
        <f>VLOOKUP($A611,таксономия!$B:$N,8,0)</f>
        <v xml:space="preserve"> Streptophyta</v>
      </c>
      <c r="DM611" s="5" t="str">
        <f>VLOOKUP($A611,таксономия!$B:$N,9,0)</f>
        <v xml:space="preserve"> Embryophyta</v>
      </c>
      <c r="DN611" s="5" t="str">
        <f>VLOOKUP($A611,таксономия!$B:$N,10,0)</f>
        <v xml:space="preserve"> Tracheophyta</v>
      </c>
      <c r="DO611" s="5" t="str">
        <f>VLOOKUP($A611,таксономия!$B:$N,11,0)</f>
        <v>Spermatophyta</v>
      </c>
      <c r="DP611">
        <f>VLOOKUP(A611,'PF08423'!B:I,8,0)</f>
        <v>255</v>
      </c>
    </row>
    <row r="612" spans="1:120">
      <c r="A612" t="s">
        <v>1241</v>
      </c>
      <c r="CV612">
        <v>1</v>
      </c>
      <c r="DI612">
        <v>1</v>
      </c>
      <c r="DJ612" s="5" t="str">
        <f>VLOOKUP($A612,таксономия!$B:$N,2,0)</f>
        <v xml:space="preserve"> Sorghum bicolor (Sorghum) (Sorghum vulgare).</v>
      </c>
      <c r="DK612" s="5" t="str">
        <f>VLOOKUP($A612,таксономия!$B:$N,7,0)</f>
        <v xml:space="preserve"> Viridiplantae</v>
      </c>
      <c r="DL612" s="5" t="str">
        <f>VLOOKUP($A612,таксономия!$B:$N,8,0)</f>
        <v xml:space="preserve"> Streptophyta</v>
      </c>
      <c r="DM612" s="5" t="str">
        <f>VLOOKUP($A612,таксономия!$B:$N,9,0)</f>
        <v xml:space="preserve"> Embryophyta</v>
      </c>
      <c r="DN612" s="5" t="str">
        <f>VLOOKUP($A612,таксономия!$B:$N,10,0)</f>
        <v xml:space="preserve"> Tracheophyta</v>
      </c>
      <c r="DO612" s="5" t="str">
        <f>VLOOKUP($A612,таксономия!$B:$N,11,0)</f>
        <v>Spermatophyta</v>
      </c>
      <c r="DP612">
        <f>VLOOKUP(A612,'PF08423'!B:I,8,0)</f>
        <v>276</v>
      </c>
    </row>
    <row r="613" spans="1:120">
      <c r="A613" t="s">
        <v>1243</v>
      </c>
      <c r="CS613">
        <v>1</v>
      </c>
      <c r="CV613">
        <v>2</v>
      </c>
      <c r="DF613">
        <v>1</v>
      </c>
      <c r="DI613">
        <v>4</v>
      </c>
      <c r="DJ613" s="5" t="str">
        <f>VLOOKUP($A613,таксономия!$B:$N,2,0)</f>
        <v xml:space="preserve"> Thermococcus sibiricus (strain MM 739 / DSM 12597).</v>
      </c>
      <c r="DK613" s="5" t="str">
        <f>VLOOKUP($A613,таксономия!$B:$N,7,0)</f>
        <v xml:space="preserve"> Euryarchaeota</v>
      </c>
      <c r="DL613" s="5" t="str">
        <f>VLOOKUP($A613,таксономия!$B:$N,8,0)</f>
        <v xml:space="preserve"> Thermococci</v>
      </c>
      <c r="DM613" s="5" t="str">
        <f>VLOOKUP($A613,таксономия!$B:$N,9,0)</f>
        <v xml:space="preserve"> Thermococcales</v>
      </c>
      <c r="DN613" s="5" t="str">
        <f>VLOOKUP($A613,таксономия!$B:$N,10,0)</f>
        <v xml:space="preserve"> Thermococcaceae</v>
      </c>
      <c r="DO613" s="5" t="str">
        <f>VLOOKUP($A613,таксономия!$B:$N,11,0)</f>
        <v>Thermococcus.</v>
      </c>
      <c r="DP613">
        <f>VLOOKUP(A613,'PF08423'!B:I,8,0)</f>
        <v>60</v>
      </c>
    </row>
    <row r="614" spans="1:120">
      <c r="A614" t="s">
        <v>4467</v>
      </c>
      <c r="CV614">
        <v>1</v>
      </c>
      <c r="DI614">
        <v>1</v>
      </c>
      <c r="DJ614" s="5" t="str">
        <f>VLOOKUP($A614,таксономия!$B:$N,2,0)</f>
        <v xml:space="preserve"> Thermococcus sibiricus (strain MM 739 / DSM 12597).</v>
      </c>
      <c r="DK614" s="5" t="str">
        <f>VLOOKUP($A614,таксономия!$B:$N,7,0)</f>
        <v xml:space="preserve"> Euryarchaeota</v>
      </c>
      <c r="DL614" s="5" t="str">
        <f>VLOOKUP($A614,таксономия!$B:$N,8,0)</f>
        <v xml:space="preserve"> Thermococci</v>
      </c>
      <c r="DM614" s="5" t="str">
        <f>VLOOKUP($A614,таксономия!$B:$N,9,0)</f>
        <v xml:space="preserve"> Thermococcales</v>
      </c>
      <c r="DN614" s="5" t="str">
        <f>VLOOKUP($A614,таксономия!$B:$N,10,0)</f>
        <v xml:space="preserve"> Thermococcaceae</v>
      </c>
      <c r="DO614" s="5" t="str">
        <f>VLOOKUP($A614,таксономия!$B:$N,11,0)</f>
        <v>Thermococcus.</v>
      </c>
      <c r="DP614">
        <f>VLOOKUP(A614,'PF08423'!B:I,8,0)</f>
        <v>219</v>
      </c>
    </row>
    <row r="615" spans="1:120">
      <c r="A615" t="s">
        <v>1247</v>
      </c>
      <c r="N615">
        <v>1</v>
      </c>
      <c r="CV615">
        <v>1</v>
      </c>
      <c r="DI615">
        <v>2</v>
      </c>
      <c r="DJ615" s="5" t="str">
        <f>VLOOKUP($A615,таксономия!$B:$N,2,0)</f>
        <v xml:space="preserve"> Ajellomyces capsulatus (strain H143) (Darling's disease fungus) (Histoplasma capsulatum).</v>
      </c>
      <c r="DK615" s="5" t="str">
        <f>VLOOKUP($A615,таксономия!$B:$N,7,0)</f>
        <v xml:space="preserve"> Fungi</v>
      </c>
      <c r="DL615" s="5" t="str">
        <f>VLOOKUP($A615,таксономия!$B:$N,8,0)</f>
        <v xml:space="preserve"> Dikarya</v>
      </c>
      <c r="DM615" s="5" t="str">
        <f>VLOOKUP($A615,таксономия!$B:$N,9,0)</f>
        <v xml:space="preserve"> Ascomycota</v>
      </c>
      <c r="DN615" s="5" t="str">
        <f>VLOOKUP($A615,таксономия!$B:$N,10,0)</f>
        <v xml:space="preserve"> Pezizomycotina</v>
      </c>
      <c r="DO615" s="5" t="str">
        <f>VLOOKUP($A615,таксономия!$B:$N,11,0)</f>
        <v xml:space="preserve"> Eurotiomycetes</v>
      </c>
      <c r="DP615">
        <f>VLOOKUP(A615,'PF08423'!B:I,8,0)</f>
        <v>197</v>
      </c>
    </row>
    <row r="616" spans="1:120">
      <c r="A616" t="s">
        <v>1250</v>
      </c>
      <c r="CV616">
        <v>2</v>
      </c>
      <c r="DI616">
        <v>2</v>
      </c>
      <c r="DJ616" s="5" t="str">
        <f>VLOOKUP($A616,таксономия!$B:$N,2,0)</f>
        <v xml:space="preserve"> Ajellomyces capsulatus (strain H143) (Darling's disease fungus) (Histoplasma capsulatum).</v>
      </c>
      <c r="DK616" s="5" t="str">
        <f>VLOOKUP($A616,таксономия!$B:$N,7,0)</f>
        <v xml:space="preserve"> Fungi</v>
      </c>
      <c r="DL616" s="5" t="str">
        <f>VLOOKUP($A616,таксономия!$B:$N,8,0)</f>
        <v xml:space="preserve"> Dikarya</v>
      </c>
      <c r="DM616" s="5" t="str">
        <f>VLOOKUP($A616,таксономия!$B:$N,9,0)</f>
        <v xml:space="preserve"> Ascomycota</v>
      </c>
      <c r="DN616" s="5" t="str">
        <f>VLOOKUP($A616,таксономия!$B:$N,10,0)</f>
        <v xml:space="preserve"> Pezizomycotina</v>
      </c>
      <c r="DO616" s="5" t="str">
        <f>VLOOKUP($A616,таксономия!$B:$N,11,0)</f>
        <v xml:space="preserve"> Eurotiomycetes</v>
      </c>
      <c r="DP616">
        <f>VLOOKUP(A616,'PF08423'!B:I,8,0)</f>
        <v>192</v>
      </c>
    </row>
    <row r="617" spans="1:120">
      <c r="A617" t="s">
        <v>1252</v>
      </c>
      <c r="CV617">
        <v>2</v>
      </c>
      <c r="DF617">
        <v>1</v>
      </c>
      <c r="DI617">
        <v>3</v>
      </c>
      <c r="DJ617" s="5" t="str">
        <f>VLOOKUP($A617,таксономия!$B:$N,2,0)</f>
        <v xml:space="preserve"> Ajellomyces capsulatus (strain H143) (Darling's disease fungus) (Histoplasma capsulatum).</v>
      </c>
      <c r="DK617" s="5" t="str">
        <f>VLOOKUP($A617,таксономия!$B:$N,7,0)</f>
        <v xml:space="preserve"> Fungi</v>
      </c>
      <c r="DL617" s="5" t="str">
        <f>VLOOKUP($A617,таксономия!$B:$N,8,0)</f>
        <v xml:space="preserve"> Dikarya</v>
      </c>
      <c r="DM617" s="5" t="str">
        <f>VLOOKUP($A617,таксономия!$B:$N,9,0)</f>
        <v xml:space="preserve"> Ascomycota</v>
      </c>
      <c r="DN617" s="5" t="str">
        <f>VLOOKUP($A617,таксономия!$B:$N,10,0)</f>
        <v xml:space="preserve"> Pezizomycotina</v>
      </c>
      <c r="DO617" s="5" t="str">
        <f>VLOOKUP($A617,таксономия!$B:$N,11,0)</f>
        <v xml:space="preserve"> Eurotiomycetes</v>
      </c>
      <c r="DP617">
        <f>VLOOKUP(A617,'PF08423'!B:I,8,0)</f>
        <v>55</v>
      </c>
    </row>
    <row r="618" spans="1:120">
      <c r="A618" t="s">
        <v>1254</v>
      </c>
      <c r="AN618">
        <v>1</v>
      </c>
      <c r="BN618">
        <v>1</v>
      </c>
      <c r="CV618">
        <v>1</v>
      </c>
      <c r="DI618">
        <v>3</v>
      </c>
      <c r="DJ618" s="5" t="str">
        <f>VLOOKUP($A618,таксономия!$B:$N,2,0)</f>
        <v xml:space="preserve"> Ajellomyces capsulatus (strain H143) (Darling's disease fungus) (Histoplasma capsulatum).</v>
      </c>
      <c r="DK618" s="5" t="str">
        <f>VLOOKUP($A618,таксономия!$B:$N,7,0)</f>
        <v xml:space="preserve"> Fungi</v>
      </c>
      <c r="DL618" s="5" t="str">
        <f>VLOOKUP($A618,таксономия!$B:$N,8,0)</f>
        <v xml:space="preserve"> Dikarya</v>
      </c>
      <c r="DM618" s="5" t="str">
        <f>VLOOKUP($A618,таксономия!$B:$N,9,0)</f>
        <v xml:space="preserve"> Ascomycota</v>
      </c>
      <c r="DN618" s="5" t="str">
        <f>VLOOKUP($A618,таксономия!$B:$N,10,0)</f>
        <v xml:space="preserve"> Pezizomycotina</v>
      </c>
      <c r="DO618" s="5" t="str">
        <f>VLOOKUP($A618,таксономия!$B:$N,11,0)</f>
        <v xml:space="preserve"> Eurotiomycetes</v>
      </c>
      <c r="DP618">
        <f>VLOOKUP(A618,'PF08423'!B:I,8,0)</f>
        <v>209</v>
      </c>
    </row>
    <row r="619" spans="1:120">
      <c r="A619" t="s">
        <v>1256</v>
      </c>
      <c r="CV619">
        <v>1</v>
      </c>
      <c r="DI619">
        <v>1</v>
      </c>
      <c r="DJ619" s="5" t="str">
        <f>VLOOKUP($A619,таксономия!$B:$N,2,0)</f>
        <v xml:space="preserve"> Giardia intestinalis (strain ATCC 50581 / GS clone H7) (Giardia lamblia).</v>
      </c>
      <c r="DK619" s="5" t="str">
        <f>VLOOKUP($A619,таксономия!$B:$N,7,0)</f>
        <v xml:space="preserve"> Diplomonadida</v>
      </c>
      <c r="DL619" s="5" t="str">
        <f>VLOOKUP($A619,таксономия!$B:$N,8,0)</f>
        <v xml:space="preserve"> Hexamitidae</v>
      </c>
      <c r="DM619" s="5" t="str">
        <f>VLOOKUP($A619,таксономия!$B:$N,9,0)</f>
        <v xml:space="preserve"> Giardiinae</v>
      </c>
      <c r="DN619" s="5" t="str">
        <f>VLOOKUP($A619,таксономия!$B:$N,10,0)</f>
        <v xml:space="preserve"> Giardia.</v>
      </c>
      <c r="DO619" s="5">
        <f>VLOOKUP($A619,таксономия!$B:$N,11,0)</f>
        <v>0</v>
      </c>
      <c r="DP619">
        <f>VLOOKUP(A619,'PF08423'!B:I,8,0)</f>
        <v>250</v>
      </c>
    </row>
    <row r="620" spans="1:120">
      <c r="A620" t="s">
        <v>1258</v>
      </c>
      <c r="CV620">
        <v>1</v>
      </c>
      <c r="DF620">
        <v>1</v>
      </c>
      <c r="DI620">
        <v>2</v>
      </c>
      <c r="DJ620" s="5" t="str">
        <f>VLOOKUP($A620,таксономия!$B:$N,2,0)</f>
        <v xml:space="preserve"> Giardia intestinalis (strain ATCC 50581 / GS clone H7) (Giardia lamblia).</v>
      </c>
      <c r="DK620" s="5" t="str">
        <f>VLOOKUP($A620,таксономия!$B:$N,7,0)</f>
        <v xml:space="preserve"> Diplomonadida</v>
      </c>
      <c r="DL620" s="5" t="str">
        <f>VLOOKUP($A620,таксономия!$B:$N,8,0)</f>
        <v xml:space="preserve"> Hexamitidae</v>
      </c>
      <c r="DM620" s="5" t="str">
        <f>VLOOKUP($A620,таксономия!$B:$N,9,0)</f>
        <v xml:space="preserve"> Giardiinae</v>
      </c>
      <c r="DN620" s="5" t="str">
        <f>VLOOKUP($A620,таксономия!$B:$N,10,0)</f>
        <v xml:space="preserve"> Giardia.</v>
      </c>
      <c r="DO620" s="5">
        <f>VLOOKUP($A620,таксономия!$B:$N,11,0)</f>
        <v>0</v>
      </c>
      <c r="DP620">
        <f>VLOOKUP(A620,'PF08423'!B:I,8,0)</f>
        <v>256</v>
      </c>
    </row>
    <row r="621" spans="1:120">
      <c r="A621" t="s">
        <v>1260</v>
      </c>
      <c r="CV621">
        <v>1</v>
      </c>
      <c r="DF621">
        <v>1</v>
      </c>
      <c r="DI621">
        <v>2</v>
      </c>
      <c r="DJ621" s="5" t="str">
        <f>VLOOKUP($A621,таксономия!$B:$N,2,0)</f>
        <v xml:space="preserve"> Drosophila melanogaster (Fruit fly).</v>
      </c>
      <c r="DK621" s="5" t="str">
        <f>VLOOKUP($A621,таксономия!$B:$N,7,0)</f>
        <v xml:space="preserve"> Metazoa</v>
      </c>
      <c r="DL621" s="5" t="str">
        <f>VLOOKUP($A621,таксономия!$B:$N,8,0)</f>
        <v xml:space="preserve"> Ecdysozoa</v>
      </c>
      <c r="DM621" s="5" t="str">
        <f>VLOOKUP($A621,таксономия!$B:$N,9,0)</f>
        <v xml:space="preserve"> Arthropoda</v>
      </c>
      <c r="DN621" s="5" t="str">
        <f>VLOOKUP($A621,таксономия!$B:$N,10,0)</f>
        <v xml:space="preserve"> Hexapoda</v>
      </c>
      <c r="DO621" s="5" t="str">
        <f>VLOOKUP($A621,таксономия!$B:$N,11,0)</f>
        <v xml:space="preserve"> Insecta</v>
      </c>
      <c r="DP621">
        <f>VLOOKUP(A621,'PF08423'!B:I,8,0)</f>
        <v>255</v>
      </c>
    </row>
    <row r="622" spans="1:120">
      <c r="A622" t="s">
        <v>1262</v>
      </c>
      <c r="CV622">
        <v>1</v>
      </c>
      <c r="DI622">
        <v>1</v>
      </c>
      <c r="DJ622" s="5" t="str">
        <f>VLOOKUP($A622,таксономия!$B:$N,2,0)</f>
        <v xml:space="preserve"> Glycine max (Soybean) (Glycine hispida).</v>
      </c>
      <c r="DK622" s="5" t="str">
        <f>VLOOKUP($A622,таксономия!$B:$N,7,0)</f>
        <v xml:space="preserve"> Viridiplantae</v>
      </c>
      <c r="DL622" s="5" t="str">
        <f>VLOOKUP($A622,таксономия!$B:$N,8,0)</f>
        <v xml:space="preserve"> Streptophyta</v>
      </c>
      <c r="DM622" s="5" t="str">
        <f>VLOOKUP($A622,таксономия!$B:$N,9,0)</f>
        <v xml:space="preserve"> Embryophyta</v>
      </c>
      <c r="DN622" s="5" t="str">
        <f>VLOOKUP($A622,таксономия!$B:$N,10,0)</f>
        <v xml:space="preserve"> Tracheophyta</v>
      </c>
      <c r="DO622" s="5" t="str">
        <f>VLOOKUP($A622,таксономия!$B:$N,11,0)</f>
        <v>Spermatophyta</v>
      </c>
      <c r="DP622">
        <f>VLOOKUP(A622,'PF08423'!B:I,8,0)</f>
        <v>98</v>
      </c>
    </row>
    <row r="623" spans="1:120">
      <c r="A623" t="s">
        <v>1264</v>
      </c>
      <c r="AH623">
        <v>1</v>
      </c>
      <c r="CV623">
        <v>1</v>
      </c>
      <c r="DI623">
        <v>2</v>
      </c>
      <c r="DJ623" s="5" t="str">
        <f>VLOOKUP($A623,таксономия!$B:$N,2,0)</f>
        <v xml:space="preserve"> Glycine max (Soybean) (Glycine hispida).</v>
      </c>
      <c r="DK623" s="5" t="str">
        <f>VLOOKUP($A623,таксономия!$B:$N,7,0)</f>
        <v xml:space="preserve"> Viridiplantae</v>
      </c>
      <c r="DL623" s="5" t="str">
        <f>VLOOKUP($A623,таксономия!$B:$N,8,0)</f>
        <v xml:space="preserve"> Streptophyta</v>
      </c>
      <c r="DM623" s="5" t="str">
        <f>VLOOKUP($A623,таксономия!$B:$N,9,0)</f>
        <v xml:space="preserve"> Embryophyta</v>
      </c>
      <c r="DN623" s="5" t="str">
        <f>VLOOKUP($A623,таксономия!$B:$N,10,0)</f>
        <v xml:space="preserve"> Tracheophyta</v>
      </c>
      <c r="DO623" s="5" t="str">
        <f>VLOOKUP($A623,таксономия!$B:$N,11,0)</f>
        <v>Spermatophyta</v>
      </c>
      <c r="DP623">
        <f>VLOOKUP(A623,'PF08423'!B:I,8,0)</f>
        <v>217</v>
      </c>
    </row>
    <row r="624" spans="1:120">
      <c r="A624" t="s">
        <v>1266</v>
      </c>
      <c r="CV624">
        <v>1</v>
      </c>
      <c r="DI624">
        <v>1</v>
      </c>
      <c r="DJ624" s="5" t="str">
        <f>VLOOKUP($A624,таксономия!$B:$N,2,0)</f>
        <v xml:space="preserve"> Glycine max (Soybean) (Glycine hispida).</v>
      </c>
      <c r="DK624" s="5" t="str">
        <f>VLOOKUP($A624,таксономия!$B:$N,7,0)</f>
        <v xml:space="preserve"> Viridiplantae</v>
      </c>
      <c r="DL624" s="5" t="str">
        <f>VLOOKUP($A624,таксономия!$B:$N,8,0)</f>
        <v xml:space="preserve"> Streptophyta</v>
      </c>
      <c r="DM624" s="5" t="str">
        <f>VLOOKUP($A624,таксономия!$B:$N,9,0)</f>
        <v xml:space="preserve"> Embryophyta</v>
      </c>
      <c r="DN624" s="5" t="str">
        <f>VLOOKUP($A624,таксономия!$B:$N,10,0)</f>
        <v xml:space="preserve"> Tracheophyta</v>
      </c>
      <c r="DO624" s="5" t="str">
        <f>VLOOKUP($A624,таксономия!$B:$N,11,0)</f>
        <v>Spermatophyta</v>
      </c>
      <c r="DP624">
        <f>VLOOKUP(A624,'PF08423'!B:I,8,0)</f>
        <v>76</v>
      </c>
    </row>
    <row r="625" spans="1:120">
      <c r="A625" t="s">
        <v>1268</v>
      </c>
      <c r="CV625">
        <v>1</v>
      </c>
      <c r="DF625">
        <v>1</v>
      </c>
      <c r="DI625">
        <v>2</v>
      </c>
      <c r="DJ625" s="5" t="str">
        <f>VLOOKUP($A625,таксономия!$B:$N,2,0)</f>
        <v xml:space="preserve"> Candidatus Micrarchaeum acidiphilum ARMAN-2.</v>
      </c>
      <c r="DK625" s="5" t="str">
        <f>VLOOKUP($A625,таксономия!$B:$N,7,0)</f>
        <v xml:space="preserve"> Parvarchaeota</v>
      </c>
      <c r="DL625" s="5" t="str">
        <f>VLOOKUP($A625,таксономия!$B:$N,8,0)</f>
        <v xml:space="preserve"> Candidatus Micrarchaeum.</v>
      </c>
      <c r="DM625" s="5">
        <f>VLOOKUP($A625,таксономия!$B:$N,9,0)</f>
        <v>0</v>
      </c>
      <c r="DN625" s="5">
        <f>VLOOKUP($A625,таксономия!$B:$N,10,0)</f>
        <v>0</v>
      </c>
      <c r="DO625" s="5">
        <f>VLOOKUP($A625,таксономия!$B:$N,11,0)</f>
        <v>0</v>
      </c>
      <c r="DP625">
        <f>VLOOKUP(A625,'PF08423'!B:I,8,0)</f>
        <v>251</v>
      </c>
    </row>
    <row r="626" spans="1:120">
      <c r="A626" t="s">
        <v>1270</v>
      </c>
      <c r="CV626">
        <v>1</v>
      </c>
      <c r="DF626">
        <v>1</v>
      </c>
      <c r="DI626">
        <v>2</v>
      </c>
      <c r="DJ626" s="5" t="str">
        <f>VLOOKUP($A626,таксономия!$B:$N,2,0)</f>
        <v xml:space="preserve"> Saccharomyces cerevisiae (strain JAY291) (Baker's yeast).</v>
      </c>
      <c r="DK626" s="5" t="str">
        <f>VLOOKUP($A626,таксономия!$B:$N,7,0)</f>
        <v xml:space="preserve"> Fungi</v>
      </c>
      <c r="DL626" s="5" t="str">
        <f>VLOOKUP($A626,таксономия!$B:$N,8,0)</f>
        <v xml:space="preserve"> Dikarya</v>
      </c>
      <c r="DM626" s="5" t="str">
        <f>VLOOKUP($A626,таксономия!$B:$N,9,0)</f>
        <v xml:space="preserve"> Ascomycota</v>
      </c>
      <c r="DN626" s="5" t="str">
        <f>VLOOKUP($A626,таксономия!$B:$N,10,0)</f>
        <v xml:space="preserve"> Saccharomycotina</v>
      </c>
      <c r="DO626" s="5" t="str">
        <f>VLOOKUP($A626,таксономия!$B:$N,11,0)</f>
        <v>Saccharomycetes</v>
      </c>
      <c r="DP626">
        <f>VLOOKUP(A626,'PF08423'!B:I,8,0)</f>
        <v>256</v>
      </c>
    </row>
    <row r="627" spans="1:120">
      <c r="A627" t="s">
        <v>1272</v>
      </c>
      <c r="CV627">
        <v>2</v>
      </c>
      <c r="DI627">
        <v>2</v>
      </c>
      <c r="DJ627" s="5" t="str">
        <f>VLOOKUP($A627,таксономия!$B:$N,2,0)</f>
        <v xml:space="preserve"> Saccharomyces cerevisiae (strain JAY291) (Baker's yeast).</v>
      </c>
      <c r="DK627" s="5" t="str">
        <f>VLOOKUP($A627,таксономия!$B:$N,7,0)</f>
        <v xml:space="preserve"> Fungi</v>
      </c>
      <c r="DL627" s="5" t="str">
        <f>VLOOKUP($A627,таксономия!$B:$N,8,0)</f>
        <v xml:space="preserve"> Dikarya</v>
      </c>
      <c r="DM627" s="5" t="str">
        <f>VLOOKUP($A627,таксономия!$B:$N,9,0)</f>
        <v xml:space="preserve"> Ascomycota</v>
      </c>
      <c r="DN627" s="5" t="str">
        <f>VLOOKUP($A627,таксономия!$B:$N,10,0)</f>
        <v xml:space="preserve"> Saccharomycotina</v>
      </c>
      <c r="DO627" s="5" t="str">
        <f>VLOOKUP($A627,таксономия!$B:$N,11,0)</f>
        <v>Saccharomycetes</v>
      </c>
      <c r="DP627">
        <f>VLOOKUP(A627,'PF08423'!B:I,8,0)</f>
        <v>53</v>
      </c>
    </row>
    <row r="628" spans="1:120">
      <c r="A628" t="s">
        <v>1274</v>
      </c>
      <c r="AG628">
        <v>1</v>
      </c>
      <c r="CV628">
        <v>1</v>
      </c>
      <c r="DI628">
        <v>2</v>
      </c>
      <c r="DJ628" s="5" t="str">
        <f>VLOOKUP($A628,таксономия!$B:$N,2,0)</f>
        <v xml:space="preserve"> Saccharomyces cerevisiae (strain JAY291) (Baker's yeast).</v>
      </c>
      <c r="DK628" s="5" t="str">
        <f>VLOOKUP($A628,таксономия!$B:$N,7,0)</f>
        <v xml:space="preserve"> Fungi</v>
      </c>
      <c r="DL628" s="5" t="str">
        <f>VLOOKUP($A628,таксономия!$B:$N,8,0)</f>
        <v xml:space="preserve"> Dikarya</v>
      </c>
      <c r="DM628" s="5" t="str">
        <f>VLOOKUP($A628,таксономия!$B:$N,9,0)</f>
        <v xml:space="preserve"> Ascomycota</v>
      </c>
      <c r="DN628" s="5" t="str">
        <f>VLOOKUP($A628,таксономия!$B:$N,10,0)</f>
        <v xml:space="preserve"> Saccharomycotina</v>
      </c>
      <c r="DO628" s="5" t="str">
        <f>VLOOKUP($A628,таксономия!$B:$N,11,0)</f>
        <v>Saccharomycetes</v>
      </c>
      <c r="DP628">
        <f>VLOOKUP(A628,'PF08423'!B:I,8,0)</f>
        <v>203</v>
      </c>
    </row>
    <row r="629" spans="1:120">
      <c r="A629" t="s">
        <v>1276</v>
      </c>
      <c r="CV629">
        <v>2</v>
      </c>
      <c r="DF629">
        <v>1</v>
      </c>
      <c r="DI629">
        <v>3</v>
      </c>
      <c r="DJ629" s="5" t="str">
        <f>VLOOKUP($A629,таксономия!$B:$N,2,0)</f>
        <v xml:space="preserve"> Halorhabdus utahensis (strain DSM 12940 / JCM 11049 / AX-2).</v>
      </c>
      <c r="DK629" s="5" t="str">
        <f>VLOOKUP($A629,таксономия!$B:$N,7,0)</f>
        <v xml:space="preserve"> Euryarchaeota</v>
      </c>
      <c r="DL629" s="5" t="str">
        <f>VLOOKUP($A629,таксономия!$B:$N,8,0)</f>
        <v xml:space="preserve"> Halobacteria</v>
      </c>
      <c r="DM629" s="5" t="str">
        <f>VLOOKUP($A629,таксономия!$B:$N,9,0)</f>
        <v xml:space="preserve"> Halobacteriales</v>
      </c>
      <c r="DN629" s="5" t="str">
        <f>VLOOKUP($A629,таксономия!$B:$N,10,0)</f>
        <v>Halobacteriaceae</v>
      </c>
      <c r="DO629" s="5" t="str">
        <f>VLOOKUP($A629,таксономия!$B:$N,11,0)</f>
        <v xml:space="preserve"> Halorhabdus.</v>
      </c>
      <c r="DP629">
        <f>VLOOKUP(A629,'PF08423'!B:I,8,0)</f>
        <v>112</v>
      </c>
    </row>
    <row r="630" spans="1:120">
      <c r="A630" t="s">
        <v>1278</v>
      </c>
      <c r="CV630">
        <v>1</v>
      </c>
      <c r="DI630">
        <v>1</v>
      </c>
      <c r="DJ630" s="5" t="str">
        <f>VLOOKUP($A630,таксономия!$B:$N,2,0)</f>
        <v xml:space="preserve"> Halorhabdus utahensis (strain DSM 12940 / JCM 11049 / AX-2).</v>
      </c>
      <c r="DK630" s="5" t="str">
        <f>VLOOKUP($A630,таксономия!$B:$N,7,0)</f>
        <v xml:space="preserve"> Euryarchaeota</v>
      </c>
      <c r="DL630" s="5" t="str">
        <f>VLOOKUP($A630,таксономия!$B:$N,8,0)</f>
        <v xml:space="preserve"> Halobacteria</v>
      </c>
      <c r="DM630" s="5" t="str">
        <f>VLOOKUP($A630,таксономия!$B:$N,9,0)</f>
        <v xml:space="preserve"> Halobacteriales</v>
      </c>
      <c r="DN630" s="5" t="str">
        <f>VLOOKUP($A630,таксономия!$B:$N,10,0)</f>
        <v>Halobacteriaceae</v>
      </c>
      <c r="DO630" s="5" t="str">
        <f>VLOOKUP($A630,таксономия!$B:$N,11,0)</f>
        <v xml:space="preserve"> Halorhabdus.</v>
      </c>
      <c r="DP630">
        <f>VLOOKUP(A630,'PF08423'!B:I,8,0)</f>
        <v>223</v>
      </c>
    </row>
    <row r="631" spans="1:120">
      <c r="A631" t="s">
        <v>1280</v>
      </c>
      <c r="CV631">
        <v>2</v>
      </c>
      <c r="DF631">
        <v>1</v>
      </c>
      <c r="DI631">
        <v>3</v>
      </c>
      <c r="DJ631" s="5" t="str">
        <f>VLOOKUP($A631,таксономия!$B:$N,2,0)</f>
        <v xml:space="preserve"> Halomicrobium mukohataei (strain ATCC 700874 / DSM 12286 / JCM 9738 / NCIMB 13541) (Haloarcula mukohataei).</v>
      </c>
      <c r="DK631" s="5" t="str">
        <f>VLOOKUP($A631,таксономия!$B:$N,7,0)</f>
        <v xml:space="preserve"> Euryarchaeota</v>
      </c>
      <c r="DL631" s="5" t="str">
        <f>VLOOKUP($A631,таксономия!$B:$N,8,0)</f>
        <v xml:space="preserve"> Halobacteria</v>
      </c>
      <c r="DM631" s="5" t="str">
        <f>VLOOKUP($A631,таксономия!$B:$N,9,0)</f>
        <v xml:space="preserve"> Halobacteriales</v>
      </c>
      <c r="DN631" s="5" t="str">
        <f>VLOOKUP($A631,таксономия!$B:$N,10,0)</f>
        <v>Halobacteriaceae</v>
      </c>
      <c r="DO631" s="5" t="str">
        <f>VLOOKUP($A631,таксономия!$B:$N,11,0)</f>
        <v xml:space="preserve"> Halomicrobium.</v>
      </c>
      <c r="DP631">
        <f>VLOOKUP(A631,'PF08423'!B:I,8,0)</f>
        <v>115</v>
      </c>
    </row>
    <row r="632" spans="1:120">
      <c r="A632" t="s">
        <v>1282</v>
      </c>
      <c r="CV632">
        <v>1</v>
      </c>
      <c r="DI632">
        <v>1</v>
      </c>
      <c r="DJ632" s="5" t="str">
        <f>VLOOKUP($A632,таксономия!$B:$N,2,0)</f>
        <v xml:space="preserve"> Halomicrobium mukohataei (strain ATCC 700874 / DSM 12286 / JCM 9738 / NCIMB 13541) (Haloarcula mukohataei).</v>
      </c>
      <c r="DK632" s="5" t="str">
        <f>VLOOKUP($A632,таксономия!$B:$N,7,0)</f>
        <v xml:space="preserve"> Euryarchaeota</v>
      </c>
      <c r="DL632" s="5" t="str">
        <f>VLOOKUP($A632,таксономия!$B:$N,8,0)</f>
        <v xml:space="preserve"> Halobacteria</v>
      </c>
      <c r="DM632" s="5" t="str">
        <f>VLOOKUP($A632,таксономия!$B:$N,9,0)</f>
        <v xml:space="preserve"> Halobacteriales</v>
      </c>
      <c r="DN632" s="5" t="str">
        <f>VLOOKUP($A632,таксономия!$B:$N,10,0)</f>
        <v>Halobacteriaceae</v>
      </c>
      <c r="DO632" s="5" t="str">
        <f>VLOOKUP($A632,таксономия!$B:$N,11,0)</f>
        <v xml:space="preserve"> Halomicrobium.</v>
      </c>
      <c r="DP632">
        <f>VLOOKUP(A632,'PF08423'!B:I,8,0)</f>
        <v>229</v>
      </c>
    </row>
    <row r="633" spans="1:120">
      <c r="A633" t="s">
        <v>1284</v>
      </c>
      <c r="CV633">
        <v>1</v>
      </c>
      <c r="DI633">
        <v>1</v>
      </c>
      <c r="DJ633" s="5" t="str">
        <f>VLOOKUP($A633,таксономия!$B:$N,2,0)</f>
        <v xml:space="preserve"> Methanocaldococcus fervens (strain DSM 4213 / JCM 157852 / AG86) (Methanococcus fervens).</v>
      </c>
      <c r="DK633" s="5" t="str">
        <f>VLOOKUP($A633,таксономия!$B:$N,7,0)</f>
        <v xml:space="preserve"> Euryarchaeota</v>
      </c>
      <c r="DL633" s="5" t="str">
        <f>VLOOKUP($A633,таксономия!$B:$N,8,0)</f>
        <v xml:space="preserve"> Methanococci</v>
      </c>
      <c r="DM633" s="5" t="str">
        <f>VLOOKUP($A633,таксономия!$B:$N,9,0)</f>
        <v xml:space="preserve"> Methanococcales</v>
      </c>
      <c r="DN633" s="5" t="str">
        <f>VLOOKUP($A633,таксономия!$B:$N,10,0)</f>
        <v>Methanocaldococcaceae</v>
      </c>
      <c r="DO633" s="5" t="str">
        <f>VLOOKUP($A633,таксономия!$B:$N,11,0)</f>
        <v xml:space="preserve"> Methanocaldococcus.</v>
      </c>
      <c r="DP633">
        <f>VLOOKUP(A633,'PF08423'!B:I,8,0)</f>
        <v>212</v>
      </c>
    </row>
    <row r="634" spans="1:120">
      <c r="A634" t="s">
        <v>1286</v>
      </c>
      <c r="CV634">
        <v>1</v>
      </c>
      <c r="DF634">
        <v>1</v>
      </c>
      <c r="DI634">
        <v>2</v>
      </c>
      <c r="DJ634" s="5" t="str">
        <f>VLOOKUP($A634,таксономия!$B:$N,2,0)</f>
        <v xml:space="preserve"> Methanocaldococcus fervens (strain DSM 4213 / JCM 157852 / AG86) (Methanococcus fervens).</v>
      </c>
      <c r="DK634" s="5" t="str">
        <f>VLOOKUP($A634,таксономия!$B:$N,7,0)</f>
        <v xml:space="preserve"> Euryarchaeota</v>
      </c>
      <c r="DL634" s="5" t="str">
        <f>VLOOKUP($A634,таксономия!$B:$N,8,0)</f>
        <v xml:space="preserve"> Methanococci</v>
      </c>
      <c r="DM634" s="5" t="str">
        <f>VLOOKUP($A634,таксономия!$B:$N,9,0)</f>
        <v xml:space="preserve"> Methanococcales</v>
      </c>
      <c r="DN634" s="5" t="str">
        <f>VLOOKUP($A634,таксономия!$B:$N,10,0)</f>
        <v>Methanocaldococcaceae</v>
      </c>
      <c r="DO634" s="5" t="str">
        <f>VLOOKUP($A634,таксономия!$B:$N,11,0)</f>
        <v xml:space="preserve"> Methanocaldococcus.</v>
      </c>
      <c r="DP634">
        <f>VLOOKUP(A634,'PF08423'!B:I,8,0)</f>
        <v>261</v>
      </c>
    </row>
    <row r="635" spans="1:120">
      <c r="A635" t="s">
        <v>1288</v>
      </c>
      <c r="CV635">
        <v>1</v>
      </c>
      <c r="DI635">
        <v>1</v>
      </c>
      <c r="DJ635" s="5" t="str">
        <f>VLOOKUP($A635,таксономия!$B:$N,2,0)</f>
        <v xml:space="preserve"> Emericella nidulans (strain FGSC A4 / ATCC 38163 / CBS 112.46 / NRRL 194 / M139) (Aspergillus nidulans).</v>
      </c>
      <c r="DK635" s="5" t="str">
        <f>VLOOKUP($A635,таксономия!$B:$N,7,0)</f>
        <v xml:space="preserve"> Fungi</v>
      </c>
      <c r="DL635" s="5" t="str">
        <f>VLOOKUP($A635,таксономия!$B:$N,8,0)</f>
        <v xml:space="preserve"> Dikarya</v>
      </c>
      <c r="DM635" s="5" t="str">
        <f>VLOOKUP($A635,таксономия!$B:$N,9,0)</f>
        <v xml:space="preserve"> Ascomycota</v>
      </c>
      <c r="DN635" s="5" t="str">
        <f>VLOOKUP($A635,таксономия!$B:$N,10,0)</f>
        <v xml:space="preserve"> Pezizomycotina</v>
      </c>
      <c r="DO635" s="5" t="str">
        <f>VLOOKUP($A635,таксономия!$B:$N,11,0)</f>
        <v xml:space="preserve"> Eurotiomycetes</v>
      </c>
      <c r="DP635">
        <f>VLOOKUP(A635,'PF08423'!B:I,8,0)</f>
        <v>92</v>
      </c>
    </row>
    <row r="636" spans="1:120">
      <c r="A636" t="s">
        <v>1290</v>
      </c>
      <c r="CV636">
        <v>1</v>
      </c>
      <c r="DF636">
        <v>1</v>
      </c>
      <c r="DI636">
        <v>2</v>
      </c>
      <c r="DJ636" s="5" t="str">
        <f>VLOOKUP($A636,таксономия!$B:$N,2,0)</f>
        <v xml:space="preserve"> Emericella nidulans (strain FGSC A4 / ATCC 38163 / CBS 112.46 / NRRL 194 / M139) (Aspergillus nidulans).</v>
      </c>
      <c r="DK636" s="5" t="str">
        <f>VLOOKUP($A636,таксономия!$B:$N,7,0)</f>
        <v xml:space="preserve"> Fungi</v>
      </c>
      <c r="DL636" s="5" t="str">
        <f>VLOOKUP($A636,таксономия!$B:$N,8,0)</f>
        <v xml:space="preserve"> Dikarya</v>
      </c>
      <c r="DM636" s="5" t="str">
        <f>VLOOKUP($A636,таксономия!$B:$N,9,0)</f>
        <v xml:space="preserve"> Ascomycota</v>
      </c>
      <c r="DN636" s="5" t="str">
        <f>VLOOKUP($A636,таксономия!$B:$N,10,0)</f>
        <v xml:space="preserve"> Pezizomycotina</v>
      </c>
      <c r="DO636" s="5" t="str">
        <f>VLOOKUP($A636,таксономия!$B:$N,11,0)</f>
        <v xml:space="preserve"> Eurotiomycetes</v>
      </c>
      <c r="DP636">
        <f>VLOOKUP(A636,'PF08423'!B:I,8,0)</f>
        <v>258</v>
      </c>
    </row>
    <row r="637" spans="1:120">
      <c r="A637" t="s">
        <v>1292</v>
      </c>
      <c r="CV637">
        <v>1</v>
      </c>
      <c r="DI637">
        <v>1</v>
      </c>
      <c r="DJ637" s="5" t="str">
        <f>VLOOKUP($A637,таксономия!$B:$N,2,0)</f>
        <v xml:space="preserve"> Emericella nidulans (strain FGSC A4 / ATCC 38163 / CBS 112.46 / NRRL 194 / M139) (Aspergillus nidulans).</v>
      </c>
      <c r="DK637" s="5" t="str">
        <f>VLOOKUP($A637,таксономия!$B:$N,7,0)</f>
        <v xml:space="preserve"> Fungi</v>
      </c>
      <c r="DL637" s="5" t="str">
        <f>VLOOKUP($A637,таксономия!$B:$N,8,0)</f>
        <v xml:space="preserve"> Dikarya</v>
      </c>
      <c r="DM637" s="5" t="str">
        <f>VLOOKUP($A637,таксономия!$B:$N,9,0)</f>
        <v xml:space="preserve"> Ascomycota</v>
      </c>
      <c r="DN637" s="5" t="str">
        <f>VLOOKUP($A637,таксономия!$B:$N,10,0)</f>
        <v xml:space="preserve"> Pezizomycotina</v>
      </c>
      <c r="DO637" s="5" t="str">
        <f>VLOOKUP($A637,таксономия!$B:$N,11,0)</f>
        <v xml:space="preserve"> Eurotiomycetes</v>
      </c>
      <c r="DP637">
        <f>VLOOKUP(A637,'PF08423'!B:I,8,0)</f>
        <v>209</v>
      </c>
    </row>
    <row r="638" spans="1:120">
      <c r="A638" t="s">
        <v>1294</v>
      </c>
      <c r="AG638">
        <v>1</v>
      </c>
      <c r="CV638">
        <v>1</v>
      </c>
      <c r="DI638">
        <v>2</v>
      </c>
      <c r="DJ638" s="5" t="str">
        <f>VLOOKUP($A638,таксономия!$B:$N,2,0)</f>
        <v xml:space="preserve"> Saccharomyces cerevisiae (strain Lalvin EC1118 / Prise de mousse) (Baker's yeast).</v>
      </c>
      <c r="DK638" s="5" t="str">
        <f>VLOOKUP($A638,таксономия!$B:$N,7,0)</f>
        <v xml:space="preserve"> Fungi</v>
      </c>
      <c r="DL638" s="5" t="str">
        <f>VLOOKUP($A638,таксономия!$B:$N,8,0)</f>
        <v xml:space="preserve"> Dikarya</v>
      </c>
      <c r="DM638" s="5" t="str">
        <f>VLOOKUP($A638,таксономия!$B:$N,9,0)</f>
        <v xml:space="preserve"> Ascomycota</v>
      </c>
      <c r="DN638" s="5" t="str">
        <f>VLOOKUP($A638,таксономия!$B:$N,10,0)</f>
        <v xml:space="preserve"> Saccharomycotina</v>
      </c>
      <c r="DO638" s="5" t="str">
        <f>VLOOKUP($A638,таксономия!$B:$N,11,0)</f>
        <v>Saccharomycetes</v>
      </c>
      <c r="DP638">
        <f>VLOOKUP(A638,'PF08423'!B:I,8,0)</f>
        <v>201</v>
      </c>
    </row>
    <row r="639" spans="1:120">
      <c r="A639" t="s">
        <v>1296</v>
      </c>
      <c r="CV639">
        <v>1</v>
      </c>
      <c r="DF639">
        <v>1</v>
      </c>
      <c r="DI639">
        <v>2</v>
      </c>
      <c r="DJ639" s="5" t="str">
        <f>VLOOKUP($A639,таксономия!$B:$N,2,0)</f>
        <v xml:space="preserve"> Saccharomyces cerevisiae (strain Lalvin EC1118 / Prise de mousse) (Baker's yeast).</v>
      </c>
      <c r="DK639" s="5" t="str">
        <f>VLOOKUP($A639,таксономия!$B:$N,7,0)</f>
        <v xml:space="preserve"> Fungi</v>
      </c>
      <c r="DL639" s="5" t="str">
        <f>VLOOKUP($A639,таксономия!$B:$N,8,0)</f>
        <v xml:space="preserve"> Dikarya</v>
      </c>
      <c r="DM639" s="5" t="str">
        <f>VLOOKUP($A639,таксономия!$B:$N,9,0)</f>
        <v xml:space="preserve"> Ascomycota</v>
      </c>
      <c r="DN639" s="5" t="str">
        <f>VLOOKUP($A639,таксономия!$B:$N,10,0)</f>
        <v xml:space="preserve"> Saccharomycotina</v>
      </c>
      <c r="DO639" s="5" t="str">
        <f>VLOOKUP($A639,таксономия!$B:$N,11,0)</f>
        <v>Saccharomycetes</v>
      </c>
      <c r="DP639">
        <f>VLOOKUP(A639,'PF08423'!B:I,8,0)</f>
        <v>256</v>
      </c>
    </row>
    <row r="640" spans="1:120">
      <c r="A640" t="s">
        <v>1298</v>
      </c>
      <c r="I640">
        <v>1</v>
      </c>
      <c r="CV640">
        <v>1</v>
      </c>
      <c r="DI640">
        <v>2</v>
      </c>
      <c r="DJ640" s="5" t="str">
        <f>VLOOKUP($A640,таксономия!$B:$N,2,0)</f>
        <v xml:space="preserve"> Saccharomyces cerevisiae (strain Lalvin EC1118 / Prise de mousse) (Baker's yeast).</v>
      </c>
      <c r="DK640" s="5" t="str">
        <f>VLOOKUP($A640,таксономия!$B:$N,7,0)</f>
        <v xml:space="preserve"> Fungi</v>
      </c>
      <c r="DL640" s="5" t="str">
        <f>VLOOKUP($A640,таксономия!$B:$N,8,0)</f>
        <v xml:space="preserve"> Dikarya</v>
      </c>
      <c r="DM640" s="5" t="str">
        <f>VLOOKUP($A640,таксономия!$B:$N,9,0)</f>
        <v xml:space="preserve"> Ascomycota</v>
      </c>
      <c r="DN640" s="5" t="str">
        <f>VLOOKUP($A640,таксономия!$B:$N,10,0)</f>
        <v xml:space="preserve"> Saccharomycotina</v>
      </c>
      <c r="DO640" s="5" t="str">
        <f>VLOOKUP($A640,таксономия!$B:$N,11,0)</f>
        <v>Saccharomycetes</v>
      </c>
      <c r="DP640">
        <f>VLOOKUP(A640,'PF08423'!B:I,8,0)</f>
        <v>257</v>
      </c>
    </row>
    <row r="641" spans="1:120">
      <c r="A641" t="s">
        <v>1300</v>
      </c>
      <c r="CV641">
        <v>1</v>
      </c>
      <c r="DI641">
        <v>1</v>
      </c>
      <c r="DJ641" s="5" t="str">
        <f>VLOOKUP($A641,таксономия!$B:$N,2,0)</f>
        <v xml:space="preserve"> Homo sapiens (Human).</v>
      </c>
      <c r="DK641" s="5" t="str">
        <f>VLOOKUP($A641,таксономия!$B:$N,7,0)</f>
        <v xml:space="preserve"> Metazoa</v>
      </c>
      <c r="DL641" s="5" t="str">
        <f>VLOOKUP($A641,таксономия!$B:$N,8,0)</f>
        <v xml:space="preserve"> Chordata</v>
      </c>
      <c r="DM641" s="5" t="str">
        <f>VLOOKUP($A641,таксономия!$B:$N,9,0)</f>
        <v xml:space="preserve"> Craniata</v>
      </c>
      <c r="DN641" s="5" t="str">
        <f>VLOOKUP($A641,таксономия!$B:$N,10,0)</f>
        <v xml:space="preserve"> Vertebrata</v>
      </c>
      <c r="DO641" s="5" t="str">
        <f>VLOOKUP($A641,таксономия!$B:$N,11,0)</f>
        <v xml:space="preserve"> Euteleostomi</v>
      </c>
      <c r="DP641">
        <f>VLOOKUP(A641,'PF08423'!B:I,8,0)</f>
        <v>73</v>
      </c>
    </row>
    <row r="642" spans="1:120">
      <c r="A642" t="s">
        <v>1302</v>
      </c>
      <c r="CV642">
        <v>1</v>
      </c>
      <c r="DI642">
        <v>1</v>
      </c>
      <c r="DJ642" s="5" t="e">
        <f>VLOOKUP($A642,таксономия!$B:$N,2,0)</f>
        <v>#N/A</v>
      </c>
      <c r="DK642" s="5" t="e">
        <f>VLOOKUP($A642,таксономия!$B:$N,7,0)</f>
        <v>#N/A</v>
      </c>
      <c r="DL642" s="5" t="e">
        <f>VLOOKUP($A642,таксономия!$B:$N,8,0)</f>
        <v>#N/A</v>
      </c>
      <c r="DM642" s="5" t="e">
        <f>VLOOKUP($A642,таксономия!$B:$N,9,0)</f>
        <v>#N/A</v>
      </c>
      <c r="DN642" s="5" t="e">
        <f>VLOOKUP($A642,таксономия!$B:$N,10,0)</f>
        <v>#N/A</v>
      </c>
      <c r="DO642" s="5" t="e">
        <f>VLOOKUP($A642,таксономия!$B:$N,11,0)</f>
        <v>#N/A</v>
      </c>
      <c r="DP642">
        <f>VLOOKUP(A642,'PF08423'!B:I,8,0)</f>
        <v>172</v>
      </c>
    </row>
    <row r="643" spans="1:120">
      <c r="A643" t="s">
        <v>1304</v>
      </c>
      <c r="CV643">
        <v>1</v>
      </c>
      <c r="DI643">
        <v>1</v>
      </c>
      <c r="DJ643" s="5" t="e">
        <f>VLOOKUP($A643,таксономия!$B:$N,2,0)</f>
        <v>#N/A</v>
      </c>
      <c r="DK643" s="5" t="e">
        <f>VLOOKUP($A643,таксономия!$B:$N,7,0)</f>
        <v>#N/A</v>
      </c>
      <c r="DL643" s="5" t="e">
        <f>VLOOKUP($A643,таксономия!$B:$N,8,0)</f>
        <v>#N/A</v>
      </c>
      <c r="DM643" s="5" t="e">
        <f>VLOOKUP($A643,таксономия!$B:$N,9,0)</f>
        <v>#N/A</v>
      </c>
      <c r="DN643" s="5" t="e">
        <f>VLOOKUP($A643,таксономия!$B:$N,10,0)</f>
        <v>#N/A</v>
      </c>
      <c r="DO643" s="5" t="e">
        <f>VLOOKUP($A643,таксономия!$B:$N,11,0)</f>
        <v>#N/A</v>
      </c>
      <c r="DP643">
        <f>VLOOKUP(A643,'PF08423'!B:I,8,0)</f>
        <v>194</v>
      </c>
    </row>
    <row r="644" spans="1:120">
      <c r="A644" t="s">
        <v>1306</v>
      </c>
      <c r="CV644">
        <v>1</v>
      </c>
      <c r="DI644">
        <v>1</v>
      </c>
      <c r="DJ644" s="5" t="e">
        <f>VLOOKUP($A644,таксономия!$B:$N,2,0)</f>
        <v>#N/A</v>
      </c>
      <c r="DK644" s="5" t="e">
        <f>VLOOKUP($A644,таксономия!$B:$N,7,0)</f>
        <v>#N/A</v>
      </c>
      <c r="DL644" s="5" t="e">
        <f>VLOOKUP($A644,таксономия!$B:$N,8,0)</f>
        <v>#N/A</v>
      </c>
      <c r="DM644" s="5" t="e">
        <f>VLOOKUP($A644,таксономия!$B:$N,9,0)</f>
        <v>#N/A</v>
      </c>
      <c r="DN644" s="5" t="e">
        <f>VLOOKUP($A644,таксономия!$B:$N,10,0)</f>
        <v>#N/A</v>
      </c>
      <c r="DO644" s="5" t="e">
        <f>VLOOKUP($A644,таксономия!$B:$N,11,0)</f>
        <v>#N/A</v>
      </c>
      <c r="DP644">
        <f>VLOOKUP(A644,'PF08423'!B:I,8,0)</f>
        <v>196</v>
      </c>
    </row>
    <row r="645" spans="1:120">
      <c r="A645" t="s">
        <v>1308</v>
      </c>
      <c r="CV645">
        <v>1</v>
      </c>
      <c r="DI645">
        <v>1</v>
      </c>
      <c r="DJ645" s="5" t="str">
        <f>VLOOKUP($A645,таксономия!$B:$N,2,0)</f>
        <v xml:space="preserve"> Homo sapiens (Human).</v>
      </c>
      <c r="DK645" s="5" t="str">
        <f>VLOOKUP($A645,таксономия!$B:$N,7,0)</f>
        <v xml:space="preserve"> Metazoa</v>
      </c>
      <c r="DL645" s="5" t="str">
        <f>VLOOKUP($A645,таксономия!$B:$N,8,0)</f>
        <v xml:space="preserve"> Chordata</v>
      </c>
      <c r="DM645" s="5" t="str">
        <f>VLOOKUP($A645,таксономия!$B:$N,9,0)</f>
        <v xml:space="preserve"> Craniata</v>
      </c>
      <c r="DN645" s="5" t="str">
        <f>VLOOKUP($A645,таксономия!$B:$N,10,0)</f>
        <v xml:space="preserve"> Vertebrata</v>
      </c>
      <c r="DO645" s="5" t="str">
        <f>VLOOKUP($A645,таксономия!$B:$N,11,0)</f>
        <v xml:space="preserve"> Euteleostomi</v>
      </c>
      <c r="DP645">
        <f>VLOOKUP(A645,'PF08423'!B:I,8,0)</f>
        <v>284</v>
      </c>
    </row>
    <row r="646" spans="1:120">
      <c r="A646" t="s">
        <v>1310</v>
      </c>
      <c r="CV646">
        <v>1</v>
      </c>
      <c r="DI646">
        <v>1</v>
      </c>
      <c r="DJ646" s="5" t="str">
        <f>VLOOKUP($A646,таксономия!$B:$N,2,0)</f>
        <v xml:space="preserve"> Methanocaldococcus vulcanius (strain ATCC 700851 / DSM 12094 / M7) (Methanococcus vulcanius).</v>
      </c>
      <c r="DK646" s="5" t="str">
        <f>VLOOKUP($A646,таксономия!$B:$N,7,0)</f>
        <v xml:space="preserve"> Euryarchaeota</v>
      </c>
      <c r="DL646" s="5" t="str">
        <f>VLOOKUP($A646,таксономия!$B:$N,8,0)</f>
        <v xml:space="preserve"> Methanococci</v>
      </c>
      <c r="DM646" s="5" t="str">
        <f>VLOOKUP($A646,таксономия!$B:$N,9,0)</f>
        <v xml:space="preserve"> Methanococcales</v>
      </c>
      <c r="DN646" s="5" t="str">
        <f>VLOOKUP($A646,таксономия!$B:$N,10,0)</f>
        <v>Methanocaldococcaceae</v>
      </c>
      <c r="DO646" s="5" t="str">
        <f>VLOOKUP($A646,таксономия!$B:$N,11,0)</f>
        <v xml:space="preserve"> Methanocaldococcus.</v>
      </c>
      <c r="DP646">
        <f>VLOOKUP(A646,'PF08423'!B:I,8,0)</f>
        <v>213</v>
      </c>
    </row>
    <row r="647" spans="1:120">
      <c r="A647" t="s">
        <v>1312</v>
      </c>
      <c r="CV647">
        <v>1</v>
      </c>
      <c r="DF647">
        <v>1</v>
      </c>
      <c r="DI647">
        <v>2</v>
      </c>
      <c r="DJ647" s="5" t="str">
        <f>VLOOKUP($A647,таксономия!$B:$N,2,0)</f>
        <v xml:space="preserve"> Methanocaldococcus vulcanius (strain ATCC 700851 / DSM 12094 / M7) (Methanococcus vulcanius).</v>
      </c>
      <c r="DK647" s="5" t="str">
        <f>VLOOKUP($A647,таксономия!$B:$N,7,0)</f>
        <v xml:space="preserve"> Euryarchaeota</v>
      </c>
      <c r="DL647" s="5" t="str">
        <f>VLOOKUP($A647,таксономия!$B:$N,8,0)</f>
        <v xml:space="preserve"> Methanococci</v>
      </c>
      <c r="DM647" s="5" t="str">
        <f>VLOOKUP($A647,таксономия!$B:$N,9,0)</f>
        <v xml:space="preserve"> Methanococcales</v>
      </c>
      <c r="DN647" s="5" t="str">
        <f>VLOOKUP($A647,таксономия!$B:$N,10,0)</f>
        <v>Methanocaldococcaceae</v>
      </c>
      <c r="DO647" s="5" t="str">
        <f>VLOOKUP($A647,таксономия!$B:$N,11,0)</f>
        <v xml:space="preserve"> Methanocaldococcus.</v>
      </c>
      <c r="DP647">
        <f>VLOOKUP(A647,'PF08423'!B:I,8,0)</f>
        <v>261</v>
      </c>
    </row>
    <row r="648" spans="1:120">
      <c r="A648" t="s">
        <v>1314</v>
      </c>
      <c r="CV648">
        <v>1</v>
      </c>
      <c r="DF648">
        <v>1</v>
      </c>
      <c r="DI648">
        <v>2</v>
      </c>
      <c r="DJ648" s="5" t="str">
        <f>VLOOKUP($A648,таксономия!$B:$N,2,0)</f>
        <v xml:space="preserve"> Verticillium alfalfae (strain VaMs.102 / ATCC MYA-4576 / FGSC 10136) (Verticillium wilt of alfalfa) (Verticillium albo-atrum).</v>
      </c>
      <c r="DK648" s="5" t="str">
        <f>VLOOKUP($A648,таксономия!$B:$N,7,0)</f>
        <v xml:space="preserve"> Fungi</v>
      </c>
      <c r="DL648" s="5" t="str">
        <f>VLOOKUP($A648,таксономия!$B:$N,8,0)</f>
        <v xml:space="preserve"> Dikarya</v>
      </c>
      <c r="DM648" s="5" t="str">
        <f>VLOOKUP($A648,таксономия!$B:$N,9,0)</f>
        <v xml:space="preserve"> Ascomycota</v>
      </c>
      <c r="DN648" s="5" t="str">
        <f>VLOOKUP($A648,таксономия!$B:$N,10,0)</f>
        <v xml:space="preserve"> Pezizomycotina</v>
      </c>
      <c r="DO648" s="5" t="str">
        <f>VLOOKUP($A648,таксономия!$B:$N,11,0)</f>
        <v>Sordariomycetes</v>
      </c>
      <c r="DP648">
        <f>VLOOKUP(A648,'PF08423'!B:I,8,0)</f>
        <v>258</v>
      </c>
    </row>
    <row r="649" spans="1:120">
      <c r="A649" t="s">
        <v>1316</v>
      </c>
      <c r="BJ649">
        <v>1</v>
      </c>
      <c r="CV649">
        <v>1</v>
      </c>
      <c r="DI649">
        <v>2</v>
      </c>
      <c r="DJ649" s="5" t="str">
        <f>VLOOKUP($A649,таксономия!$B:$N,2,0)</f>
        <v xml:space="preserve"> Verticillium alfalfae (strain VaMs.102 / ATCC MYA-4576 / FGSC 10136) (Verticillium wilt of alfalfa) (Verticillium albo-atrum).</v>
      </c>
      <c r="DK649" s="5" t="str">
        <f>VLOOKUP($A649,таксономия!$B:$N,7,0)</f>
        <v xml:space="preserve"> Fungi</v>
      </c>
      <c r="DL649" s="5" t="str">
        <f>VLOOKUP($A649,таксономия!$B:$N,8,0)</f>
        <v xml:space="preserve"> Dikarya</v>
      </c>
      <c r="DM649" s="5" t="str">
        <f>VLOOKUP($A649,таксономия!$B:$N,9,0)</f>
        <v xml:space="preserve"> Ascomycota</v>
      </c>
      <c r="DN649" s="5" t="str">
        <f>VLOOKUP($A649,таксономия!$B:$N,10,0)</f>
        <v xml:space="preserve"> Pezizomycotina</v>
      </c>
      <c r="DO649" s="5" t="str">
        <f>VLOOKUP($A649,таксономия!$B:$N,11,0)</f>
        <v>Sordariomycetes</v>
      </c>
      <c r="DP649">
        <f>VLOOKUP(A649,'PF08423'!B:I,8,0)</f>
        <v>207</v>
      </c>
    </row>
    <row r="650" spans="1:120">
      <c r="A650" t="s">
        <v>1319</v>
      </c>
      <c r="BF650">
        <v>1</v>
      </c>
      <c r="CV650">
        <v>1</v>
      </c>
      <c r="DI650">
        <v>2</v>
      </c>
      <c r="DJ650" s="5" t="str">
        <f>VLOOKUP($A650,таксономия!$B:$N,2,0)</f>
        <v xml:space="preserve"> Trypanosoma brucei gambiense (strain MHOM/CI/86/DAL972).</v>
      </c>
      <c r="DK650" s="5" t="str">
        <f>VLOOKUP($A650,таксономия!$B:$N,7,0)</f>
        <v xml:space="preserve"> Euglenozoa</v>
      </c>
      <c r="DL650" s="5" t="str">
        <f>VLOOKUP($A650,таксономия!$B:$N,8,0)</f>
        <v xml:space="preserve"> Kinetoplastida</v>
      </c>
      <c r="DM650" s="5" t="str">
        <f>VLOOKUP($A650,таксономия!$B:$N,9,0)</f>
        <v xml:space="preserve"> Trypanosomatidae</v>
      </c>
      <c r="DN650" s="5" t="str">
        <f>VLOOKUP($A650,таксономия!$B:$N,10,0)</f>
        <v xml:space="preserve"> Trypanosoma.</v>
      </c>
      <c r="DO650" s="5">
        <f>VLOOKUP($A650,таксономия!$B:$N,11,0)</f>
        <v>0</v>
      </c>
      <c r="DP650">
        <f>VLOOKUP(A650,'PF08423'!B:I,8,0)</f>
        <v>149</v>
      </c>
    </row>
    <row r="651" spans="1:120">
      <c r="A651" t="s">
        <v>1322</v>
      </c>
      <c r="CV651">
        <v>1</v>
      </c>
      <c r="DI651">
        <v>1</v>
      </c>
      <c r="DJ651" s="5" t="str">
        <f>VLOOKUP($A651,таксономия!$B:$N,2,0)</f>
        <v xml:space="preserve"> Trypanosoma brucei gambiense (strain MHOM/CI/86/DAL972).</v>
      </c>
      <c r="DK651" s="5" t="str">
        <f>VLOOKUP($A651,таксономия!$B:$N,7,0)</f>
        <v xml:space="preserve"> Euglenozoa</v>
      </c>
      <c r="DL651" s="5" t="str">
        <f>VLOOKUP($A651,таксономия!$B:$N,8,0)</f>
        <v xml:space="preserve"> Kinetoplastida</v>
      </c>
      <c r="DM651" s="5" t="str">
        <f>VLOOKUP($A651,таксономия!$B:$N,9,0)</f>
        <v xml:space="preserve"> Trypanosomatidae</v>
      </c>
      <c r="DN651" s="5" t="str">
        <f>VLOOKUP($A651,таксономия!$B:$N,10,0)</f>
        <v xml:space="preserve"> Trypanosoma.</v>
      </c>
      <c r="DO651" s="5">
        <f>VLOOKUP($A651,таксономия!$B:$N,11,0)</f>
        <v>0</v>
      </c>
      <c r="DP651">
        <f>VLOOKUP(A651,'PF08423'!B:I,8,0)</f>
        <v>256</v>
      </c>
    </row>
    <row r="652" spans="1:120">
      <c r="A652" t="s">
        <v>1324</v>
      </c>
      <c r="CV652">
        <v>1</v>
      </c>
      <c r="DI652">
        <v>1</v>
      </c>
      <c r="DJ652" s="5" t="str">
        <f>VLOOKUP($A652,таксономия!$B:$N,2,0)</f>
        <v xml:space="preserve"> Trypanosoma brucei gambiense (strain MHOM/CI/86/DAL972).</v>
      </c>
      <c r="DK652" s="5" t="str">
        <f>VLOOKUP($A652,таксономия!$B:$N,7,0)</f>
        <v xml:space="preserve"> Euglenozoa</v>
      </c>
      <c r="DL652" s="5" t="str">
        <f>VLOOKUP($A652,таксономия!$B:$N,8,0)</f>
        <v xml:space="preserve"> Kinetoplastida</v>
      </c>
      <c r="DM652" s="5" t="str">
        <f>VLOOKUP($A652,таксономия!$B:$N,9,0)</f>
        <v xml:space="preserve"> Trypanosomatidae</v>
      </c>
      <c r="DN652" s="5" t="str">
        <f>VLOOKUP($A652,таксономия!$B:$N,10,0)</f>
        <v xml:space="preserve"> Trypanosoma.</v>
      </c>
      <c r="DO652" s="5">
        <f>VLOOKUP($A652,таксономия!$B:$N,11,0)</f>
        <v>0</v>
      </c>
      <c r="DP652">
        <f>VLOOKUP(A652,'PF08423'!B:I,8,0)</f>
        <v>99</v>
      </c>
    </row>
    <row r="653" spans="1:120">
      <c r="A653" t="s">
        <v>1326</v>
      </c>
      <c r="CV653">
        <v>1</v>
      </c>
      <c r="DI653">
        <v>1</v>
      </c>
      <c r="DJ653" s="5" t="str">
        <f>VLOOKUP($A653,таксономия!$B:$N,2,0)</f>
        <v xml:space="preserve"> Trypanosoma brucei gambiense (strain MHOM/CI/86/DAL972).</v>
      </c>
      <c r="DK653" s="5" t="str">
        <f>VLOOKUP($A653,таксономия!$B:$N,7,0)</f>
        <v xml:space="preserve"> Euglenozoa</v>
      </c>
      <c r="DL653" s="5" t="str">
        <f>VLOOKUP($A653,таксономия!$B:$N,8,0)</f>
        <v xml:space="preserve"> Kinetoplastida</v>
      </c>
      <c r="DM653" s="5" t="str">
        <f>VLOOKUP($A653,таксономия!$B:$N,9,0)</f>
        <v xml:space="preserve"> Trypanosomatidae</v>
      </c>
      <c r="DN653" s="5" t="str">
        <f>VLOOKUP($A653,таксономия!$B:$N,10,0)</f>
        <v xml:space="preserve"> Trypanosoma.</v>
      </c>
      <c r="DO653" s="5">
        <f>VLOOKUP($A653,таксономия!$B:$N,11,0)</f>
        <v>0</v>
      </c>
      <c r="DP653">
        <f>VLOOKUP(A653,'PF08423'!B:I,8,0)</f>
        <v>220</v>
      </c>
    </row>
    <row r="654" spans="1:120">
      <c r="A654" t="s">
        <v>1328</v>
      </c>
      <c r="CV654">
        <v>1</v>
      </c>
      <c r="DI654">
        <v>1</v>
      </c>
      <c r="DJ654" s="5" t="str">
        <f>VLOOKUP($A654,таксономия!$B:$N,2,0)</f>
        <v xml:space="preserve"> Trypanosoma brucei gambiense (strain MHOM/CI/86/DAL972).</v>
      </c>
      <c r="DK654" s="5" t="str">
        <f>VLOOKUP($A654,таксономия!$B:$N,7,0)</f>
        <v xml:space="preserve"> Euglenozoa</v>
      </c>
      <c r="DL654" s="5" t="str">
        <f>VLOOKUP($A654,таксономия!$B:$N,8,0)</f>
        <v xml:space="preserve"> Kinetoplastida</v>
      </c>
      <c r="DM654" s="5" t="str">
        <f>VLOOKUP($A654,таксономия!$B:$N,9,0)</f>
        <v xml:space="preserve"> Trypanosomatidae</v>
      </c>
      <c r="DN654" s="5" t="str">
        <f>VLOOKUP($A654,таксономия!$B:$N,10,0)</f>
        <v xml:space="preserve"> Trypanosoma.</v>
      </c>
      <c r="DO654" s="5">
        <f>VLOOKUP($A654,таксономия!$B:$N,11,0)</f>
        <v>0</v>
      </c>
      <c r="DP654">
        <f>VLOOKUP(A654,'PF08423'!B:I,8,0)</f>
        <v>239</v>
      </c>
    </row>
    <row r="655" spans="1:120">
      <c r="A655" t="s">
        <v>1330</v>
      </c>
      <c r="CV655">
        <v>1</v>
      </c>
      <c r="DF655">
        <v>1</v>
      </c>
      <c r="DI655">
        <v>2</v>
      </c>
      <c r="DJ655" s="5" t="str">
        <f>VLOOKUP($A655,таксономия!$B:$N,2,0)</f>
        <v xml:space="preserve"> Sulfolobus solfataricus (strain 98/2).</v>
      </c>
      <c r="DK655" s="5" t="str">
        <f>VLOOKUP($A655,таксономия!$B:$N,7,0)</f>
        <v xml:space="preserve"> Crenarchaeota</v>
      </c>
      <c r="DL655" s="5" t="str">
        <f>VLOOKUP($A655,таксономия!$B:$N,8,0)</f>
        <v xml:space="preserve"> Thermoprotei</v>
      </c>
      <c r="DM655" s="5" t="str">
        <f>VLOOKUP($A655,таксономия!$B:$N,9,0)</f>
        <v xml:space="preserve"> Sulfolobales</v>
      </c>
      <c r="DN655" s="5" t="str">
        <f>VLOOKUP($A655,таксономия!$B:$N,10,0)</f>
        <v xml:space="preserve"> Sulfolobaceae</v>
      </c>
      <c r="DO655" s="5" t="str">
        <f>VLOOKUP($A655,таксономия!$B:$N,11,0)</f>
        <v>Sulfolobus.</v>
      </c>
      <c r="DP655">
        <f>VLOOKUP(A655,'PF08423'!B:I,8,0)</f>
        <v>254</v>
      </c>
    </row>
    <row r="656" spans="1:120">
      <c r="A656" t="s">
        <v>1332</v>
      </c>
      <c r="BP656">
        <v>1</v>
      </c>
      <c r="CV656">
        <v>1</v>
      </c>
      <c r="DI656">
        <v>2</v>
      </c>
      <c r="DJ656" s="5" t="str">
        <f>VLOOKUP($A656,таксономия!$B:$N,2,0)</f>
        <v xml:space="preserve"> Phytophthora infestans (strain T30-4) (Potato late blight fungus).</v>
      </c>
      <c r="DK656" s="5" t="str">
        <f>VLOOKUP($A656,таксономия!$B:$N,7,0)</f>
        <v xml:space="preserve"> Stramenopiles</v>
      </c>
      <c r="DL656" s="5" t="str">
        <f>VLOOKUP($A656,таксономия!$B:$N,8,0)</f>
        <v xml:space="preserve"> Oomycetes</v>
      </c>
      <c r="DM656" s="5" t="str">
        <f>VLOOKUP($A656,таксономия!$B:$N,9,0)</f>
        <v xml:space="preserve"> Peronosporales</v>
      </c>
      <c r="DN656" s="5" t="str">
        <f>VLOOKUP($A656,таксономия!$B:$N,10,0)</f>
        <v xml:space="preserve"> Phytophthora.</v>
      </c>
      <c r="DO656" s="5">
        <f>VLOOKUP($A656,таксономия!$B:$N,11,0)</f>
        <v>0</v>
      </c>
      <c r="DP656">
        <f>VLOOKUP(A656,'PF08423'!B:I,8,0)</f>
        <v>249</v>
      </c>
    </row>
    <row r="657" spans="1:120">
      <c r="A657" t="s">
        <v>1335</v>
      </c>
      <c r="CV657">
        <v>1</v>
      </c>
      <c r="DI657">
        <v>1</v>
      </c>
      <c r="DJ657" s="5" t="str">
        <f>VLOOKUP($A657,таксономия!$B:$N,2,0)</f>
        <v xml:space="preserve"> Phytophthora infestans (strain T30-4) (Potato late blight fungus).</v>
      </c>
      <c r="DK657" s="5" t="str">
        <f>VLOOKUP($A657,таксономия!$B:$N,7,0)</f>
        <v xml:space="preserve"> Stramenopiles</v>
      </c>
      <c r="DL657" s="5" t="str">
        <f>VLOOKUP($A657,таксономия!$B:$N,8,0)</f>
        <v xml:space="preserve"> Oomycetes</v>
      </c>
      <c r="DM657" s="5" t="str">
        <f>VLOOKUP($A657,таксономия!$B:$N,9,0)</f>
        <v xml:space="preserve"> Peronosporales</v>
      </c>
      <c r="DN657" s="5" t="str">
        <f>VLOOKUP($A657,таксономия!$B:$N,10,0)</f>
        <v xml:space="preserve"> Phytophthora.</v>
      </c>
      <c r="DO657" s="5">
        <f>VLOOKUP($A657,таксономия!$B:$N,11,0)</f>
        <v>0</v>
      </c>
      <c r="DP657">
        <f>VLOOKUP(A657,'PF08423'!B:I,8,0)</f>
        <v>220</v>
      </c>
    </row>
    <row r="658" spans="1:120">
      <c r="A658" t="s">
        <v>1337</v>
      </c>
      <c r="CV658">
        <v>2</v>
      </c>
      <c r="DI658">
        <v>2</v>
      </c>
      <c r="DJ658" s="5" t="str">
        <f>VLOOKUP($A658,таксономия!$B:$N,2,0)</f>
        <v xml:space="preserve"> Phytophthora infestans (strain T30-4) (Potato late blight fungus).</v>
      </c>
      <c r="DK658" s="5" t="str">
        <f>VLOOKUP($A658,таксономия!$B:$N,7,0)</f>
        <v xml:space="preserve"> Stramenopiles</v>
      </c>
      <c r="DL658" s="5" t="str">
        <f>VLOOKUP($A658,таксономия!$B:$N,8,0)</f>
        <v xml:space="preserve"> Oomycetes</v>
      </c>
      <c r="DM658" s="5" t="str">
        <f>VLOOKUP($A658,таксономия!$B:$N,9,0)</f>
        <v xml:space="preserve"> Peronosporales</v>
      </c>
      <c r="DN658" s="5" t="str">
        <f>VLOOKUP($A658,таксономия!$B:$N,10,0)</f>
        <v xml:space="preserve"> Phytophthora.</v>
      </c>
      <c r="DO658" s="5">
        <f>VLOOKUP($A658,таксономия!$B:$N,11,0)</f>
        <v>0</v>
      </c>
      <c r="DP658">
        <f>VLOOKUP(A658,'PF08423'!B:I,8,0)</f>
        <v>100</v>
      </c>
    </row>
    <row r="659" spans="1:120">
      <c r="A659" t="s">
        <v>1339</v>
      </c>
      <c r="CV659">
        <v>1</v>
      </c>
      <c r="DF659">
        <v>1</v>
      </c>
      <c r="DI659">
        <v>2</v>
      </c>
      <c r="DJ659" s="5" t="str">
        <f>VLOOKUP($A659,таксономия!$B:$N,2,0)</f>
        <v xml:space="preserve"> Phytophthora infestans (strain T30-4) (Potato late blight fungus).</v>
      </c>
      <c r="DK659" s="5" t="str">
        <f>VLOOKUP($A659,таксономия!$B:$N,7,0)</f>
        <v xml:space="preserve"> Stramenopiles</v>
      </c>
      <c r="DL659" s="5" t="str">
        <f>VLOOKUP($A659,таксономия!$B:$N,8,0)</f>
        <v xml:space="preserve"> Oomycetes</v>
      </c>
      <c r="DM659" s="5" t="str">
        <f>VLOOKUP($A659,таксономия!$B:$N,9,0)</f>
        <v xml:space="preserve"> Peronosporales</v>
      </c>
      <c r="DN659" s="5" t="str">
        <f>VLOOKUP($A659,таксономия!$B:$N,10,0)</f>
        <v xml:space="preserve"> Phytophthora.</v>
      </c>
      <c r="DO659" s="5">
        <f>VLOOKUP($A659,таксономия!$B:$N,11,0)</f>
        <v>0</v>
      </c>
      <c r="DP659">
        <f>VLOOKUP(A659,'PF08423'!B:I,8,0)</f>
        <v>255</v>
      </c>
    </row>
    <row r="660" spans="1:120">
      <c r="A660" t="s">
        <v>1341</v>
      </c>
      <c r="CV660">
        <v>2</v>
      </c>
      <c r="DI660">
        <v>2</v>
      </c>
      <c r="DJ660" s="5" t="str">
        <f>VLOOKUP($A660,таксономия!$B:$N,2,0)</f>
        <v xml:space="preserve"> Phytophthora infestans (strain T30-4) (Potato late blight fungus).</v>
      </c>
      <c r="DK660" s="5" t="str">
        <f>VLOOKUP($A660,таксономия!$B:$N,7,0)</f>
        <v xml:space="preserve"> Stramenopiles</v>
      </c>
      <c r="DL660" s="5" t="str">
        <f>VLOOKUP($A660,таксономия!$B:$N,8,0)</f>
        <v xml:space="preserve"> Oomycetes</v>
      </c>
      <c r="DM660" s="5" t="str">
        <f>VLOOKUP($A660,таксономия!$B:$N,9,0)</f>
        <v xml:space="preserve"> Peronosporales</v>
      </c>
      <c r="DN660" s="5" t="str">
        <f>VLOOKUP($A660,таксономия!$B:$N,10,0)</f>
        <v xml:space="preserve"> Phytophthora.</v>
      </c>
      <c r="DO660" s="5">
        <f>VLOOKUP($A660,таксономия!$B:$N,11,0)</f>
        <v>0</v>
      </c>
      <c r="DP660">
        <f>VLOOKUP(A660,'PF08423'!B:I,8,0)</f>
        <v>60</v>
      </c>
    </row>
    <row r="661" spans="1:120">
      <c r="A661" t="s">
        <v>1343</v>
      </c>
      <c r="CV661">
        <v>1</v>
      </c>
      <c r="DF661">
        <v>1</v>
      </c>
      <c r="DI661">
        <v>2</v>
      </c>
      <c r="DJ661" s="5" t="str">
        <f>VLOOKUP($A661,таксономия!$B:$N,2,0)</f>
        <v xml:space="preserve"> Drosophila miranda (Fruit fly).</v>
      </c>
      <c r="DK661" s="5" t="str">
        <f>VLOOKUP($A661,таксономия!$B:$N,7,0)</f>
        <v xml:space="preserve"> Metazoa</v>
      </c>
      <c r="DL661" s="5" t="str">
        <f>VLOOKUP($A661,таксономия!$B:$N,8,0)</f>
        <v xml:space="preserve"> Ecdysozoa</v>
      </c>
      <c r="DM661" s="5" t="str">
        <f>VLOOKUP($A661,таксономия!$B:$N,9,0)</f>
        <v xml:space="preserve"> Arthropoda</v>
      </c>
      <c r="DN661" s="5" t="str">
        <f>VLOOKUP($A661,таксономия!$B:$N,10,0)</f>
        <v xml:space="preserve"> Hexapoda</v>
      </c>
      <c r="DO661" s="5" t="str">
        <f>VLOOKUP($A661,таксономия!$B:$N,11,0)</f>
        <v xml:space="preserve"> Insecta</v>
      </c>
      <c r="DP661">
        <f>VLOOKUP(A661,'PF08423'!B:I,8,0)</f>
        <v>257</v>
      </c>
    </row>
    <row r="662" spans="1:120">
      <c r="A662" t="s">
        <v>1345</v>
      </c>
      <c r="CV662">
        <v>1</v>
      </c>
      <c r="DI662">
        <v>1</v>
      </c>
      <c r="DJ662" s="5" t="str">
        <f>VLOOKUP($A662,таксономия!$B:$N,2,0)</f>
        <v xml:space="preserve"> uncultured archaeon.</v>
      </c>
      <c r="DK662" s="5" t="str">
        <f>VLOOKUP($A662,таксономия!$B:$N,7,0)</f>
        <v xml:space="preserve"> environmental samples.</v>
      </c>
      <c r="DL662" s="5">
        <f>VLOOKUP($A662,таксономия!$B:$N,8,0)</f>
        <v>0</v>
      </c>
      <c r="DM662" s="5">
        <f>VLOOKUP($A662,таксономия!$B:$N,9,0)</f>
        <v>0</v>
      </c>
      <c r="DN662" s="5">
        <f>VLOOKUP($A662,таксономия!$B:$N,10,0)</f>
        <v>0</v>
      </c>
      <c r="DO662" s="5">
        <f>VLOOKUP($A662,таксономия!$B:$N,11,0)</f>
        <v>0</v>
      </c>
      <c r="DP662">
        <f>VLOOKUP(A662,'PF08423'!B:I,8,0)</f>
        <v>230</v>
      </c>
    </row>
    <row r="663" spans="1:120">
      <c r="A663" t="s">
        <v>1347</v>
      </c>
      <c r="CV663">
        <v>1</v>
      </c>
      <c r="DI663">
        <v>1</v>
      </c>
      <c r="DJ663" s="5" t="str">
        <f>VLOOKUP($A663,таксономия!$B:$N,2,0)</f>
        <v xml:space="preserve"> Methanocella paludicola (strain DSM 17711 / JCM 13418 / NBRC 101707 / SANAE).</v>
      </c>
      <c r="DK663" s="5" t="str">
        <f>VLOOKUP($A663,таксономия!$B:$N,7,0)</f>
        <v xml:space="preserve"> Euryarchaeota</v>
      </c>
      <c r="DL663" s="5" t="str">
        <f>VLOOKUP($A663,таксономия!$B:$N,8,0)</f>
        <v xml:space="preserve"> Methanomicrobia</v>
      </c>
      <c r="DM663" s="5" t="str">
        <f>VLOOKUP($A663,таксономия!$B:$N,9,0)</f>
        <v xml:space="preserve"> Methanocellales</v>
      </c>
      <c r="DN663" s="5" t="str">
        <f>VLOOKUP($A663,таксономия!$B:$N,10,0)</f>
        <v>Methanocellaceae</v>
      </c>
      <c r="DO663" s="5" t="str">
        <f>VLOOKUP($A663,таксономия!$B:$N,11,0)</f>
        <v xml:space="preserve"> Methanocella.</v>
      </c>
      <c r="DP663">
        <f>VLOOKUP(A663,'PF08423'!B:I,8,0)</f>
        <v>227</v>
      </c>
    </row>
    <row r="664" spans="1:120">
      <c r="A664" t="s">
        <v>1349</v>
      </c>
      <c r="CV664">
        <v>1</v>
      </c>
      <c r="DF664">
        <v>1</v>
      </c>
      <c r="DI664">
        <v>2</v>
      </c>
      <c r="DJ664" s="5" t="str">
        <f>VLOOKUP($A664,таксономия!$B:$N,2,0)</f>
        <v xml:space="preserve"> Methanocella paludicola (strain DSM 17711 / JCM 13418 / NBRC 101707 / SANAE).</v>
      </c>
      <c r="DK664" s="5" t="str">
        <f>VLOOKUP($A664,таксономия!$B:$N,7,0)</f>
        <v xml:space="preserve"> Euryarchaeota</v>
      </c>
      <c r="DL664" s="5" t="str">
        <f>VLOOKUP($A664,таксономия!$B:$N,8,0)</f>
        <v xml:space="preserve"> Methanomicrobia</v>
      </c>
      <c r="DM664" s="5" t="str">
        <f>VLOOKUP($A664,таксономия!$B:$N,9,0)</f>
        <v xml:space="preserve"> Methanocellales</v>
      </c>
      <c r="DN664" s="5" t="str">
        <f>VLOOKUP($A664,таксономия!$B:$N,10,0)</f>
        <v>Methanocellaceae</v>
      </c>
      <c r="DO664" s="5" t="str">
        <f>VLOOKUP($A664,таксономия!$B:$N,11,0)</f>
        <v xml:space="preserve"> Methanocella.</v>
      </c>
      <c r="DP664">
        <f>VLOOKUP(A664,'PF08423'!B:I,8,0)</f>
        <v>260</v>
      </c>
    </row>
    <row r="665" spans="1:120">
      <c r="A665" t="s">
        <v>1351</v>
      </c>
      <c r="CV665">
        <v>1</v>
      </c>
      <c r="DF665">
        <v>1</v>
      </c>
      <c r="DI665">
        <v>2</v>
      </c>
      <c r="DJ665" s="5" t="str">
        <f>VLOOKUP($A665,таксономия!$B:$N,2,0)</f>
        <v xml:space="preserve"> Tribolium castaneum (Red flour beetle).</v>
      </c>
      <c r="DK665" s="5" t="str">
        <f>VLOOKUP($A665,таксономия!$B:$N,7,0)</f>
        <v xml:space="preserve"> Metazoa</v>
      </c>
      <c r="DL665" s="5" t="str">
        <f>VLOOKUP($A665,таксономия!$B:$N,8,0)</f>
        <v xml:space="preserve"> Ecdysozoa</v>
      </c>
      <c r="DM665" s="5" t="str">
        <f>VLOOKUP($A665,таксономия!$B:$N,9,0)</f>
        <v xml:space="preserve"> Arthropoda</v>
      </c>
      <c r="DN665" s="5" t="str">
        <f>VLOOKUP($A665,таксономия!$B:$N,10,0)</f>
        <v xml:space="preserve"> Hexapoda</v>
      </c>
      <c r="DO665" s="5" t="str">
        <f>VLOOKUP($A665,таксономия!$B:$N,11,0)</f>
        <v xml:space="preserve"> Insecta</v>
      </c>
      <c r="DP665">
        <f>VLOOKUP(A665,'PF08423'!B:I,8,0)</f>
        <v>256</v>
      </c>
    </row>
    <row r="666" spans="1:120">
      <c r="A666" t="s">
        <v>1353</v>
      </c>
      <c r="CV666">
        <v>1</v>
      </c>
      <c r="DF666">
        <v>1</v>
      </c>
      <c r="DI666">
        <v>2</v>
      </c>
      <c r="DJ666" s="5" t="str">
        <f>VLOOKUP($A666,таксономия!$B:$N,2,0)</f>
        <v xml:space="preserve"> Tribolium castaneum (Red flour beetle).</v>
      </c>
      <c r="DK666" s="5" t="str">
        <f>VLOOKUP($A666,таксономия!$B:$N,7,0)</f>
        <v xml:space="preserve"> Metazoa</v>
      </c>
      <c r="DL666" s="5" t="str">
        <f>VLOOKUP($A666,таксономия!$B:$N,8,0)</f>
        <v xml:space="preserve"> Ecdysozoa</v>
      </c>
      <c r="DM666" s="5" t="str">
        <f>VLOOKUP($A666,таксономия!$B:$N,9,0)</f>
        <v xml:space="preserve"> Arthropoda</v>
      </c>
      <c r="DN666" s="5" t="str">
        <f>VLOOKUP($A666,таксономия!$B:$N,10,0)</f>
        <v xml:space="preserve"> Hexapoda</v>
      </c>
      <c r="DO666" s="5" t="str">
        <f>VLOOKUP($A666,таксономия!$B:$N,11,0)</f>
        <v xml:space="preserve"> Insecta</v>
      </c>
      <c r="DP666">
        <f>VLOOKUP(A666,'PF08423'!B:I,8,0)</f>
        <v>256</v>
      </c>
    </row>
    <row r="667" spans="1:120">
      <c r="A667" t="s">
        <v>1355</v>
      </c>
      <c r="CV667">
        <v>1</v>
      </c>
      <c r="DF667">
        <v>1</v>
      </c>
      <c r="DI667">
        <v>2</v>
      </c>
      <c r="DJ667" s="5" t="str">
        <f>VLOOKUP($A667,таксономия!$B:$N,2,0)</f>
        <v xml:space="preserve"> Candidatus Parvarchaeum acidiphilum ARMAN-4.</v>
      </c>
      <c r="DK667" s="5" t="str">
        <f>VLOOKUP($A667,таксономия!$B:$N,7,0)</f>
        <v xml:space="preserve"> Parvarchaeota</v>
      </c>
      <c r="DL667" s="5" t="str">
        <f>VLOOKUP($A667,таксономия!$B:$N,8,0)</f>
        <v xml:space="preserve"> Candidatus Parvarchaeum.</v>
      </c>
      <c r="DM667" s="5">
        <f>VLOOKUP($A667,таксономия!$B:$N,9,0)</f>
        <v>0</v>
      </c>
      <c r="DN667" s="5">
        <f>VLOOKUP($A667,таксономия!$B:$N,10,0)</f>
        <v>0</v>
      </c>
      <c r="DO667" s="5">
        <f>VLOOKUP($A667,таксономия!$B:$N,11,0)</f>
        <v>0</v>
      </c>
      <c r="DP667">
        <f>VLOOKUP(A667,'PF08423'!B:I,8,0)</f>
        <v>254</v>
      </c>
    </row>
    <row r="668" spans="1:120">
      <c r="A668" t="s">
        <v>1357</v>
      </c>
      <c r="CV668">
        <v>1</v>
      </c>
      <c r="DI668">
        <v>1</v>
      </c>
      <c r="DJ668" s="5" t="str">
        <f>VLOOKUP($A668,таксономия!$B:$N,2,0)</f>
        <v xml:space="preserve"> Ailuropoda melanoleuca (Giant panda).</v>
      </c>
      <c r="DK668" s="5" t="str">
        <f>VLOOKUP($A668,таксономия!$B:$N,7,0)</f>
        <v xml:space="preserve"> Metazoa</v>
      </c>
      <c r="DL668" s="5" t="str">
        <f>VLOOKUP($A668,таксономия!$B:$N,8,0)</f>
        <v xml:space="preserve"> Chordata</v>
      </c>
      <c r="DM668" s="5" t="str">
        <f>VLOOKUP($A668,таксономия!$B:$N,9,0)</f>
        <v xml:space="preserve"> Craniata</v>
      </c>
      <c r="DN668" s="5" t="str">
        <f>VLOOKUP($A668,таксономия!$B:$N,10,0)</f>
        <v xml:space="preserve"> Vertebrata</v>
      </c>
      <c r="DO668" s="5" t="str">
        <f>VLOOKUP($A668,таксономия!$B:$N,11,0)</f>
        <v xml:space="preserve"> Euteleostomi</v>
      </c>
      <c r="DP668">
        <f>VLOOKUP(A668,'PF08423'!B:I,8,0)</f>
        <v>236</v>
      </c>
    </row>
    <row r="669" spans="1:120">
      <c r="A669" t="s">
        <v>1359</v>
      </c>
      <c r="CV669">
        <v>1</v>
      </c>
      <c r="DI669">
        <v>1</v>
      </c>
      <c r="DJ669" s="5" t="str">
        <f>VLOOKUP($A669,таксономия!$B:$N,2,0)</f>
        <v xml:space="preserve"> Ailuropoda melanoleuca (Giant panda).</v>
      </c>
      <c r="DK669" s="5" t="str">
        <f>VLOOKUP($A669,таксономия!$B:$N,7,0)</f>
        <v xml:space="preserve"> Metazoa</v>
      </c>
      <c r="DL669" s="5" t="str">
        <f>VLOOKUP($A669,таксономия!$B:$N,8,0)</f>
        <v xml:space="preserve"> Chordata</v>
      </c>
      <c r="DM669" s="5" t="str">
        <f>VLOOKUP($A669,таксономия!$B:$N,9,0)</f>
        <v xml:space="preserve"> Craniata</v>
      </c>
      <c r="DN669" s="5" t="str">
        <f>VLOOKUP($A669,таксономия!$B:$N,10,0)</f>
        <v xml:space="preserve"> Vertebrata</v>
      </c>
      <c r="DO669" s="5" t="str">
        <f>VLOOKUP($A669,таксономия!$B:$N,11,0)</f>
        <v xml:space="preserve"> Euteleostomi</v>
      </c>
      <c r="DP669">
        <f>VLOOKUP(A669,'PF08423'!B:I,8,0)</f>
        <v>175</v>
      </c>
    </row>
    <row r="670" spans="1:120">
      <c r="A670" t="s">
        <v>1361</v>
      </c>
      <c r="CV670">
        <v>1</v>
      </c>
      <c r="DI670">
        <v>1</v>
      </c>
      <c r="DJ670" s="5" t="str">
        <f>VLOOKUP($A670,таксономия!$B:$N,2,0)</f>
        <v xml:space="preserve"> Ailuropoda melanoleuca (Giant panda).</v>
      </c>
      <c r="DK670" s="5" t="str">
        <f>VLOOKUP($A670,таксономия!$B:$N,7,0)</f>
        <v xml:space="preserve"> Metazoa</v>
      </c>
      <c r="DL670" s="5" t="str">
        <f>VLOOKUP($A670,таксономия!$B:$N,8,0)</f>
        <v xml:space="preserve"> Chordata</v>
      </c>
      <c r="DM670" s="5" t="str">
        <f>VLOOKUP($A670,таксономия!$B:$N,9,0)</f>
        <v xml:space="preserve"> Craniata</v>
      </c>
      <c r="DN670" s="5" t="str">
        <f>VLOOKUP($A670,таксономия!$B:$N,10,0)</f>
        <v xml:space="preserve"> Vertebrata</v>
      </c>
      <c r="DO670" s="5" t="str">
        <f>VLOOKUP($A670,таксономия!$B:$N,11,0)</f>
        <v xml:space="preserve"> Euteleostomi</v>
      </c>
      <c r="DP670">
        <f>VLOOKUP(A670,'PF08423'!B:I,8,0)</f>
        <v>190</v>
      </c>
    </row>
    <row r="671" spans="1:120">
      <c r="A671" t="s">
        <v>1363</v>
      </c>
      <c r="CV671">
        <v>1</v>
      </c>
      <c r="DI671">
        <v>1</v>
      </c>
      <c r="DJ671" s="5" t="str">
        <f>VLOOKUP($A671,таксономия!$B:$N,2,0)</f>
        <v xml:space="preserve"> Ailuropoda melanoleuca (Giant panda).</v>
      </c>
      <c r="DK671" s="5" t="str">
        <f>VLOOKUP($A671,таксономия!$B:$N,7,0)</f>
        <v xml:space="preserve"> Metazoa</v>
      </c>
      <c r="DL671" s="5" t="str">
        <f>VLOOKUP($A671,таксономия!$B:$N,8,0)</f>
        <v xml:space="preserve"> Chordata</v>
      </c>
      <c r="DM671" s="5" t="str">
        <f>VLOOKUP($A671,таксономия!$B:$N,9,0)</f>
        <v xml:space="preserve"> Craniata</v>
      </c>
      <c r="DN671" s="5" t="str">
        <f>VLOOKUP($A671,таксономия!$B:$N,10,0)</f>
        <v xml:space="preserve"> Vertebrata</v>
      </c>
      <c r="DO671" s="5" t="str">
        <f>VLOOKUP($A671,таксономия!$B:$N,11,0)</f>
        <v xml:space="preserve"> Euteleostomi</v>
      </c>
      <c r="DP671">
        <f>VLOOKUP(A671,'PF08423'!B:I,8,0)</f>
        <v>284</v>
      </c>
    </row>
    <row r="672" spans="1:120">
      <c r="A672" t="s">
        <v>1365</v>
      </c>
      <c r="CV672">
        <v>1</v>
      </c>
      <c r="DI672">
        <v>1</v>
      </c>
      <c r="DJ672" s="5" t="str">
        <f>VLOOKUP($A672,таксономия!$B:$N,2,0)</f>
        <v xml:space="preserve"> Ailuropoda melanoleuca (Giant panda).</v>
      </c>
      <c r="DK672" s="5" t="str">
        <f>VLOOKUP($A672,таксономия!$B:$N,7,0)</f>
        <v xml:space="preserve"> Metazoa</v>
      </c>
      <c r="DL672" s="5" t="str">
        <f>VLOOKUP($A672,таксономия!$B:$N,8,0)</f>
        <v xml:space="preserve"> Chordata</v>
      </c>
      <c r="DM672" s="5" t="str">
        <f>VLOOKUP($A672,таксономия!$B:$N,9,0)</f>
        <v xml:space="preserve"> Craniata</v>
      </c>
      <c r="DN672" s="5" t="str">
        <f>VLOOKUP($A672,таксономия!$B:$N,10,0)</f>
        <v xml:space="preserve"> Vertebrata</v>
      </c>
      <c r="DO672" s="5" t="str">
        <f>VLOOKUP($A672,таксономия!$B:$N,11,0)</f>
        <v xml:space="preserve"> Euteleostomi</v>
      </c>
      <c r="DP672">
        <f>VLOOKUP(A672,'PF08423'!B:I,8,0)</f>
        <v>250</v>
      </c>
    </row>
    <row r="673" spans="1:120">
      <c r="A673" t="s">
        <v>1367</v>
      </c>
      <c r="CV673">
        <v>1</v>
      </c>
      <c r="DF673">
        <v>1</v>
      </c>
      <c r="DI673">
        <v>2</v>
      </c>
      <c r="DJ673" s="5" t="str">
        <f>VLOOKUP($A673,таксономия!$B:$N,2,0)</f>
        <v xml:space="preserve"> Sulfolobus islandicus (strain L.D.8.5 / Lassen #2).</v>
      </c>
      <c r="DK673" s="5" t="str">
        <f>VLOOKUP($A673,таксономия!$B:$N,7,0)</f>
        <v xml:space="preserve"> Crenarchaeota</v>
      </c>
      <c r="DL673" s="5" t="str">
        <f>VLOOKUP($A673,таксономия!$B:$N,8,0)</f>
        <v xml:space="preserve"> Thermoprotei</v>
      </c>
      <c r="DM673" s="5" t="str">
        <f>VLOOKUP($A673,таксономия!$B:$N,9,0)</f>
        <v xml:space="preserve"> Sulfolobales</v>
      </c>
      <c r="DN673" s="5" t="str">
        <f>VLOOKUP($A673,таксономия!$B:$N,10,0)</f>
        <v xml:space="preserve"> Sulfolobaceae</v>
      </c>
      <c r="DO673" s="5" t="str">
        <f>VLOOKUP($A673,таксономия!$B:$N,11,0)</f>
        <v>Sulfolobus.</v>
      </c>
      <c r="DP673">
        <f>VLOOKUP(A673,'PF08423'!B:I,8,0)</f>
        <v>254</v>
      </c>
    </row>
    <row r="674" spans="1:120">
      <c r="A674" t="s">
        <v>1369</v>
      </c>
      <c r="CV674">
        <v>1</v>
      </c>
      <c r="DI674">
        <v>1</v>
      </c>
      <c r="DJ674" s="5" t="str">
        <f>VLOOKUP($A674,таксономия!$B:$N,2,0)</f>
        <v xml:space="preserve"> Archaeoglobus profundus (strain DSM 5631 / JCM 9629 / NBRC 100127 / Av18).</v>
      </c>
      <c r="DK674" s="5" t="str">
        <f>VLOOKUP($A674,таксономия!$B:$N,7,0)</f>
        <v xml:space="preserve"> Euryarchaeota</v>
      </c>
      <c r="DL674" s="5" t="str">
        <f>VLOOKUP($A674,таксономия!$B:$N,8,0)</f>
        <v xml:space="preserve"> Archaeoglobi</v>
      </c>
      <c r="DM674" s="5" t="str">
        <f>VLOOKUP($A674,таксономия!$B:$N,9,0)</f>
        <v xml:space="preserve"> Archaeoglobales</v>
      </c>
      <c r="DN674" s="5" t="str">
        <f>VLOOKUP($A674,таксономия!$B:$N,10,0)</f>
        <v>Archaeoglobaceae</v>
      </c>
      <c r="DO674" s="5" t="str">
        <f>VLOOKUP($A674,таксономия!$B:$N,11,0)</f>
        <v xml:space="preserve"> Archaeoglobus.</v>
      </c>
      <c r="DP674">
        <f>VLOOKUP(A674,'PF08423'!B:I,8,0)</f>
        <v>220</v>
      </c>
    </row>
    <row r="675" spans="1:120">
      <c r="A675" t="s">
        <v>1371</v>
      </c>
      <c r="CV675">
        <v>2</v>
      </c>
      <c r="DF675">
        <v>1</v>
      </c>
      <c r="DG675">
        <v>1</v>
      </c>
      <c r="DI675">
        <v>4</v>
      </c>
      <c r="DJ675" s="5" t="str">
        <f>VLOOKUP($A675,таксономия!$B:$N,2,0)</f>
        <v xml:space="preserve"> Archaeoglobus profundus (strain DSM 5631 / JCM 9629 / NBRC 100127 / Av18).</v>
      </c>
      <c r="DK675" s="5" t="str">
        <f>VLOOKUP($A675,таксономия!$B:$N,7,0)</f>
        <v xml:space="preserve"> Euryarchaeota</v>
      </c>
      <c r="DL675" s="5" t="str">
        <f>VLOOKUP($A675,таксономия!$B:$N,8,0)</f>
        <v xml:space="preserve"> Archaeoglobi</v>
      </c>
      <c r="DM675" s="5" t="str">
        <f>VLOOKUP($A675,таксономия!$B:$N,9,0)</f>
        <v xml:space="preserve"> Archaeoglobales</v>
      </c>
      <c r="DN675" s="5" t="str">
        <f>VLOOKUP($A675,таксономия!$B:$N,10,0)</f>
        <v>Archaeoglobaceae</v>
      </c>
      <c r="DO675" s="5" t="str">
        <f>VLOOKUP($A675,таксономия!$B:$N,11,0)</f>
        <v xml:space="preserve"> Archaeoglobus.</v>
      </c>
      <c r="DP675">
        <f>VLOOKUP(A675,'PF08423'!B:I,8,0)</f>
        <v>88</v>
      </c>
    </row>
    <row r="676" spans="1:120">
      <c r="A676" t="s">
        <v>1375</v>
      </c>
      <c r="CV676">
        <v>1</v>
      </c>
      <c r="DI676">
        <v>1</v>
      </c>
      <c r="DJ676" s="5" t="str">
        <f>VLOOKUP($A676,таксономия!$B:$N,2,0)</f>
        <v xml:space="preserve"> Haloterrigena turkmenica (strain ATCC 51198 / DSM 5511 / NCIMB 13204 / VKM B-1734) (Halococcus turkmenicus).</v>
      </c>
      <c r="DK676" s="5" t="str">
        <f>VLOOKUP($A676,таксономия!$B:$N,7,0)</f>
        <v xml:space="preserve"> Euryarchaeota</v>
      </c>
      <c r="DL676" s="5" t="str">
        <f>VLOOKUP($A676,таксономия!$B:$N,8,0)</f>
        <v xml:space="preserve"> Halobacteria</v>
      </c>
      <c r="DM676" s="5" t="str">
        <f>VLOOKUP($A676,таксономия!$B:$N,9,0)</f>
        <v xml:space="preserve"> Halobacteriales</v>
      </c>
      <c r="DN676" s="5" t="str">
        <f>VLOOKUP($A676,таксономия!$B:$N,10,0)</f>
        <v>Halobacteriaceae</v>
      </c>
      <c r="DO676" s="5" t="str">
        <f>VLOOKUP($A676,таксономия!$B:$N,11,0)</f>
        <v xml:space="preserve"> Haloterrigena.</v>
      </c>
      <c r="DP676">
        <f>VLOOKUP(A676,'PF08423'!B:I,8,0)</f>
        <v>228</v>
      </c>
    </row>
    <row r="677" spans="1:120">
      <c r="A677" t="s">
        <v>1377</v>
      </c>
      <c r="CV677">
        <v>2</v>
      </c>
      <c r="DF677">
        <v>1</v>
      </c>
      <c r="DI677">
        <v>3</v>
      </c>
      <c r="DJ677" s="5" t="str">
        <f>VLOOKUP($A677,таксономия!$B:$N,2,0)</f>
        <v xml:space="preserve"> Haloterrigena turkmenica (strain ATCC 51198 / DSM 5511 / NCIMB 13204 / VKM B-1734) (Halococcus turkmenicus).</v>
      </c>
      <c r="DK677" s="5" t="str">
        <f>VLOOKUP($A677,таксономия!$B:$N,7,0)</f>
        <v xml:space="preserve"> Euryarchaeota</v>
      </c>
      <c r="DL677" s="5" t="str">
        <f>VLOOKUP($A677,таксономия!$B:$N,8,0)</f>
        <v xml:space="preserve"> Halobacteria</v>
      </c>
      <c r="DM677" s="5" t="str">
        <f>VLOOKUP($A677,таксономия!$B:$N,9,0)</f>
        <v xml:space="preserve"> Halobacteriales</v>
      </c>
      <c r="DN677" s="5" t="str">
        <f>VLOOKUP($A677,таксономия!$B:$N,10,0)</f>
        <v>Halobacteriaceae</v>
      </c>
      <c r="DO677" s="5" t="str">
        <f>VLOOKUP($A677,таксономия!$B:$N,11,0)</f>
        <v xml:space="preserve"> Haloterrigena.</v>
      </c>
      <c r="DP677">
        <f>VLOOKUP(A677,'PF08423'!B:I,8,0)</f>
        <v>103</v>
      </c>
    </row>
    <row r="678" spans="1:120">
      <c r="A678" t="s">
        <v>1379</v>
      </c>
      <c r="CV678">
        <v>1</v>
      </c>
      <c r="DI678">
        <v>1</v>
      </c>
      <c r="DJ678" s="5" t="str">
        <f>VLOOKUP($A678,таксономия!$B:$N,2,0)</f>
        <v xml:space="preserve"> Naegleria gruberi (Amoeba).</v>
      </c>
      <c r="DK678" s="5" t="str">
        <f>VLOOKUP($A678,таксономия!$B:$N,7,0)</f>
        <v xml:space="preserve"> Heterolobosea</v>
      </c>
      <c r="DL678" s="5" t="str">
        <f>VLOOKUP($A678,таксономия!$B:$N,8,0)</f>
        <v xml:space="preserve"> Schizopyrenida</v>
      </c>
      <c r="DM678" s="5" t="str">
        <f>VLOOKUP($A678,таксономия!$B:$N,9,0)</f>
        <v xml:space="preserve"> Vahlkampfiidae</v>
      </c>
      <c r="DN678" s="5" t="str">
        <f>VLOOKUP($A678,таксономия!$B:$N,10,0)</f>
        <v xml:space="preserve"> Naegleria.</v>
      </c>
      <c r="DO678" s="5">
        <f>VLOOKUP($A678,таксономия!$B:$N,11,0)</f>
        <v>0</v>
      </c>
      <c r="DP678">
        <f>VLOOKUP(A678,'PF08423'!B:I,8,0)</f>
        <v>229</v>
      </c>
    </row>
    <row r="679" spans="1:120">
      <c r="A679" t="s">
        <v>1381</v>
      </c>
      <c r="BH679">
        <v>1</v>
      </c>
      <c r="BQ679">
        <v>1</v>
      </c>
      <c r="CV679">
        <v>1</v>
      </c>
      <c r="DI679">
        <v>3</v>
      </c>
      <c r="DJ679" s="5" t="str">
        <f>VLOOKUP($A679,таксономия!$B:$N,2,0)</f>
        <v xml:space="preserve"> Naegleria gruberi (Amoeba).</v>
      </c>
      <c r="DK679" s="5" t="str">
        <f>VLOOKUP($A679,таксономия!$B:$N,7,0)</f>
        <v xml:space="preserve"> Heterolobosea</v>
      </c>
      <c r="DL679" s="5" t="str">
        <f>VLOOKUP($A679,таксономия!$B:$N,8,0)</f>
        <v xml:space="preserve"> Schizopyrenida</v>
      </c>
      <c r="DM679" s="5" t="str">
        <f>VLOOKUP($A679,таксономия!$B:$N,9,0)</f>
        <v xml:space="preserve"> Vahlkampfiidae</v>
      </c>
      <c r="DN679" s="5" t="str">
        <f>VLOOKUP($A679,таксономия!$B:$N,10,0)</f>
        <v xml:space="preserve"> Naegleria.</v>
      </c>
      <c r="DO679" s="5">
        <f>VLOOKUP($A679,таксономия!$B:$N,11,0)</f>
        <v>0</v>
      </c>
      <c r="DP679">
        <f>VLOOKUP(A679,'PF08423'!B:I,8,0)</f>
        <v>198</v>
      </c>
    </row>
    <row r="680" spans="1:120">
      <c r="A680" t="s">
        <v>1385</v>
      </c>
      <c r="CV680">
        <v>1</v>
      </c>
      <c r="DI680">
        <v>1</v>
      </c>
      <c r="DJ680" s="5" t="str">
        <f>VLOOKUP($A680,таксономия!$B:$N,2,0)</f>
        <v xml:space="preserve"> Methanobrevibacter smithii DSM 2374.</v>
      </c>
      <c r="DK680" s="5" t="str">
        <f>VLOOKUP($A680,таксономия!$B:$N,7,0)</f>
        <v xml:space="preserve"> Euryarchaeota</v>
      </c>
      <c r="DL680" s="5" t="str">
        <f>VLOOKUP($A680,таксономия!$B:$N,8,0)</f>
        <v xml:space="preserve"> Methanobacteria</v>
      </c>
      <c r="DM680" s="5" t="str">
        <f>VLOOKUP($A680,таксономия!$B:$N,9,0)</f>
        <v xml:space="preserve"> Methanobacteriales</v>
      </c>
      <c r="DN680" s="5" t="str">
        <f>VLOOKUP($A680,таксономия!$B:$N,10,0)</f>
        <v>Methanobacteriaceae</v>
      </c>
      <c r="DO680" s="5" t="str">
        <f>VLOOKUP($A680,таксономия!$B:$N,11,0)</f>
        <v xml:space="preserve"> Methanobrevibacter.</v>
      </c>
      <c r="DP680">
        <f>VLOOKUP(A680,'PF08423'!B:I,8,0)</f>
        <v>230</v>
      </c>
    </row>
    <row r="681" spans="1:120">
      <c r="A681" t="s">
        <v>1387</v>
      </c>
      <c r="CV681">
        <v>1</v>
      </c>
      <c r="DF681">
        <v>1</v>
      </c>
      <c r="DI681">
        <v>2</v>
      </c>
      <c r="DJ681" s="5" t="str">
        <f>VLOOKUP($A681,таксономия!$B:$N,2,0)</f>
        <v xml:space="preserve"> Methanobrevibacter smithii DSM 2374.</v>
      </c>
      <c r="DK681" s="5" t="str">
        <f>VLOOKUP($A681,таксономия!$B:$N,7,0)</f>
        <v xml:space="preserve"> Euryarchaeota</v>
      </c>
      <c r="DL681" s="5" t="str">
        <f>VLOOKUP($A681,таксономия!$B:$N,8,0)</f>
        <v xml:space="preserve"> Methanobacteria</v>
      </c>
      <c r="DM681" s="5" t="str">
        <f>VLOOKUP($A681,таксономия!$B:$N,9,0)</f>
        <v xml:space="preserve"> Methanobacteriales</v>
      </c>
      <c r="DN681" s="5" t="str">
        <f>VLOOKUP($A681,таксономия!$B:$N,10,0)</f>
        <v>Methanobacteriaceae</v>
      </c>
      <c r="DO681" s="5" t="str">
        <f>VLOOKUP($A681,таксономия!$B:$N,11,0)</f>
        <v xml:space="preserve"> Methanobrevibacter.</v>
      </c>
      <c r="DP681">
        <f>VLOOKUP(A681,'PF08423'!B:I,8,0)</f>
        <v>252</v>
      </c>
    </row>
    <row r="682" spans="1:120">
      <c r="A682" t="s">
        <v>1389</v>
      </c>
      <c r="CV682">
        <v>2</v>
      </c>
      <c r="DI682">
        <v>2</v>
      </c>
      <c r="DJ682" s="5" t="str">
        <f>VLOOKUP($A682,таксономия!$B:$N,2,0)</f>
        <v xml:space="preserve"> Polysphondylium pallidum (Cellular slime mold).</v>
      </c>
      <c r="DK682" s="5" t="str">
        <f>VLOOKUP($A682,таксономия!$B:$N,7,0)</f>
        <v xml:space="preserve"> Amoebozoa</v>
      </c>
      <c r="DL682" s="5" t="str">
        <f>VLOOKUP($A682,таксономия!$B:$N,8,0)</f>
        <v xml:space="preserve"> Mycetozoa</v>
      </c>
      <c r="DM682" s="5" t="str">
        <f>VLOOKUP($A682,таксономия!$B:$N,9,0)</f>
        <v xml:space="preserve"> Dictyosteliida</v>
      </c>
      <c r="DN682" s="5" t="str">
        <f>VLOOKUP($A682,таксономия!$B:$N,10,0)</f>
        <v xml:space="preserve"> Polysphondylium.</v>
      </c>
      <c r="DO682" s="5">
        <f>VLOOKUP($A682,таксономия!$B:$N,11,0)</f>
        <v>0</v>
      </c>
      <c r="DP682">
        <f>VLOOKUP(A682,'PF08423'!B:I,8,0)</f>
        <v>107</v>
      </c>
    </row>
    <row r="683" spans="1:120">
      <c r="A683" t="s">
        <v>1391</v>
      </c>
      <c r="CV683">
        <v>1</v>
      </c>
      <c r="DI683">
        <v>1</v>
      </c>
      <c r="DJ683" s="5" t="str">
        <f>VLOOKUP($A683,таксономия!$B:$N,2,0)</f>
        <v xml:space="preserve"> Polysphondylium pallidum (Cellular slime mold).</v>
      </c>
      <c r="DK683" s="5" t="str">
        <f>VLOOKUP($A683,таксономия!$B:$N,7,0)</f>
        <v xml:space="preserve"> Amoebozoa</v>
      </c>
      <c r="DL683" s="5" t="str">
        <f>VLOOKUP($A683,таксономия!$B:$N,8,0)</f>
        <v xml:space="preserve"> Mycetozoa</v>
      </c>
      <c r="DM683" s="5" t="str">
        <f>VLOOKUP($A683,таксономия!$B:$N,9,0)</f>
        <v xml:space="preserve"> Dictyosteliida</v>
      </c>
      <c r="DN683" s="5" t="str">
        <f>VLOOKUP($A683,таксономия!$B:$N,10,0)</f>
        <v xml:space="preserve"> Polysphondylium.</v>
      </c>
      <c r="DO683" s="5">
        <f>VLOOKUP($A683,таксономия!$B:$N,11,0)</f>
        <v>0</v>
      </c>
      <c r="DP683">
        <f>VLOOKUP(A683,'PF08423'!B:I,8,0)</f>
        <v>231</v>
      </c>
    </row>
    <row r="684" spans="1:120">
      <c r="A684" t="s">
        <v>1393</v>
      </c>
      <c r="CV684">
        <v>1</v>
      </c>
      <c r="DF684">
        <v>1</v>
      </c>
      <c r="DI684">
        <v>2</v>
      </c>
      <c r="DJ684" s="5" t="str">
        <f>VLOOKUP($A684,таксономия!$B:$N,2,0)</f>
        <v xml:space="preserve"> Polysphondylium pallidum (Cellular slime mold).</v>
      </c>
      <c r="DK684" s="5" t="str">
        <f>VLOOKUP($A684,таксономия!$B:$N,7,0)</f>
        <v xml:space="preserve"> Amoebozoa</v>
      </c>
      <c r="DL684" s="5" t="str">
        <f>VLOOKUP($A684,таксономия!$B:$N,8,0)</f>
        <v xml:space="preserve"> Mycetozoa</v>
      </c>
      <c r="DM684" s="5" t="str">
        <f>VLOOKUP($A684,таксономия!$B:$N,9,0)</f>
        <v xml:space="preserve"> Dictyosteliida</v>
      </c>
      <c r="DN684" s="5" t="str">
        <f>VLOOKUP($A684,таксономия!$B:$N,10,0)</f>
        <v xml:space="preserve"> Polysphondylium.</v>
      </c>
      <c r="DO684" s="5">
        <f>VLOOKUP($A684,таксономия!$B:$N,11,0)</f>
        <v>0</v>
      </c>
      <c r="DP684">
        <f>VLOOKUP(A684,'PF08423'!B:I,8,0)</f>
        <v>256</v>
      </c>
    </row>
    <row r="685" spans="1:120">
      <c r="A685" t="s">
        <v>1395</v>
      </c>
      <c r="D685">
        <v>1</v>
      </c>
      <c r="CV685">
        <v>1</v>
      </c>
      <c r="DI685">
        <v>2</v>
      </c>
      <c r="DJ685" s="5" t="str">
        <f>VLOOKUP($A685,таксономия!$B:$N,2,0)</f>
        <v xml:space="preserve"> Polysphondylium pallidum (Cellular slime mold).</v>
      </c>
      <c r="DK685" s="5" t="str">
        <f>VLOOKUP($A685,таксономия!$B:$N,7,0)</f>
        <v xml:space="preserve"> Amoebozoa</v>
      </c>
      <c r="DL685" s="5" t="str">
        <f>VLOOKUP($A685,таксономия!$B:$N,8,0)</f>
        <v xml:space="preserve"> Mycetozoa</v>
      </c>
      <c r="DM685" s="5" t="str">
        <f>VLOOKUP($A685,таксономия!$B:$N,9,0)</f>
        <v xml:space="preserve"> Dictyosteliida</v>
      </c>
      <c r="DN685" s="5" t="str">
        <f>VLOOKUP($A685,таксономия!$B:$N,10,0)</f>
        <v xml:space="preserve"> Polysphondylium.</v>
      </c>
      <c r="DO685" s="5">
        <f>VLOOKUP($A685,таксономия!$B:$N,11,0)</f>
        <v>0</v>
      </c>
      <c r="DP685">
        <f>VLOOKUP(A685,'PF08423'!B:I,8,0)</f>
        <v>224</v>
      </c>
    </row>
    <row r="686" spans="1:120">
      <c r="A686" t="s">
        <v>1398</v>
      </c>
      <c r="CV686">
        <v>1</v>
      </c>
      <c r="DF686">
        <v>1</v>
      </c>
      <c r="DI686">
        <v>2</v>
      </c>
      <c r="DJ686" s="5" t="str">
        <f>VLOOKUP($A686,таксономия!$B:$N,2,0)</f>
        <v xml:space="preserve"> Methanobrevibacter ruminantium (strain ATCC 35063 / DSM 1093 / JCM 13430 / M1) (Methanobacterium ruminantium).</v>
      </c>
      <c r="DK686" s="5" t="str">
        <f>VLOOKUP($A686,таксономия!$B:$N,7,0)</f>
        <v xml:space="preserve"> Euryarchaeota</v>
      </c>
      <c r="DL686" s="5" t="str">
        <f>VLOOKUP($A686,таксономия!$B:$N,8,0)</f>
        <v xml:space="preserve"> Methanobacteria</v>
      </c>
      <c r="DM686" s="5" t="str">
        <f>VLOOKUP($A686,таксономия!$B:$N,9,0)</f>
        <v xml:space="preserve"> Methanobacteriales</v>
      </c>
      <c r="DN686" s="5" t="str">
        <f>VLOOKUP($A686,таксономия!$B:$N,10,0)</f>
        <v>Methanobacteriaceae</v>
      </c>
      <c r="DO686" s="5" t="str">
        <f>VLOOKUP($A686,таксономия!$B:$N,11,0)</f>
        <v xml:space="preserve"> Methanobrevibacter.</v>
      </c>
      <c r="DP686">
        <f>VLOOKUP(A686,'PF08423'!B:I,8,0)</f>
        <v>252</v>
      </c>
    </row>
    <row r="687" spans="1:120">
      <c r="A687" t="s">
        <v>1400</v>
      </c>
      <c r="CV687">
        <v>1</v>
      </c>
      <c r="DI687">
        <v>1</v>
      </c>
      <c r="DJ687" s="5" t="str">
        <f>VLOOKUP($A687,таксономия!$B:$N,2,0)</f>
        <v xml:space="preserve"> Methanobrevibacter ruminantium (strain ATCC 35063 / DSM 1093 / JCM 13430 / M1) (Methanobacterium ruminantium).</v>
      </c>
      <c r="DK687" s="5" t="str">
        <f>VLOOKUP($A687,таксономия!$B:$N,7,0)</f>
        <v xml:space="preserve"> Euryarchaeota</v>
      </c>
      <c r="DL687" s="5" t="str">
        <f>VLOOKUP($A687,таксономия!$B:$N,8,0)</f>
        <v xml:space="preserve"> Methanobacteria</v>
      </c>
      <c r="DM687" s="5" t="str">
        <f>VLOOKUP($A687,таксономия!$B:$N,9,0)</f>
        <v xml:space="preserve"> Methanobacteriales</v>
      </c>
      <c r="DN687" s="5" t="str">
        <f>VLOOKUP($A687,таксономия!$B:$N,10,0)</f>
        <v>Methanobacteriaceae</v>
      </c>
      <c r="DO687" s="5" t="str">
        <f>VLOOKUP($A687,таксономия!$B:$N,11,0)</f>
        <v xml:space="preserve"> Methanobrevibacter.</v>
      </c>
      <c r="DP687">
        <f>VLOOKUP(A687,'PF08423'!B:I,8,0)</f>
        <v>231</v>
      </c>
    </row>
    <row r="688" spans="1:120">
      <c r="A688" t="s">
        <v>1402</v>
      </c>
      <c r="CV688">
        <v>1</v>
      </c>
      <c r="DI688">
        <v>1</v>
      </c>
      <c r="DJ688" s="5" t="str">
        <f>VLOOKUP($A688,таксономия!$B:$N,2,0)</f>
        <v xml:space="preserve"> Elymus confusus.</v>
      </c>
      <c r="DK688" s="5" t="str">
        <f>VLOOKUP($A688,таксономия!$B:$N,7,0)</f>
        <v xml:space="preserve"> Viridiplantae</v>
      </c>
      <c r="DL688" s="5" t="str">
        <f>VLOOKUP($A688,таксономия!$B:$N,8,0)</f>
        <v xml:space="preserve"> Streptophyta</v>
      </c>
      <c r="DM688" s="5" t="str">
        <f>VLOOKUP($A688,таксономия!$B:$N,9,0)</f>
        <v xml:space="preserve"> Embryophyta</v>
      </c>
      <c r="DN688" s="5" t="str">
        <f>VLOOKUP($A688,таксономия!$B:$N,10,0)</f>
        <v xml:space="preserve"> Tracheophyta</v>
      </c>
      <c r="DO688" s="5" t="str">
        <f>VLOOKUP($A688,таксономия!$B:$N,11,0)</f>
        <v>Spermatophyta</v>
      </c>
      <c r="DP688">
        <f>VLOOKUP(A688,'PF08423'!B:I,8,0)</f>
        <v>138</v>
      </c>
    </row>
    <row r="689" spans="1:120">
      <c r="A689" t="s">
        <v>1404</v>
      </c>
      <c r="CV689">
        <v>1</v>
      </c>
      <c r="DI689">
        <v>1</v>
      </c>
      <c r="DJ689" s="5" t="str">
        <f>VLOOKUP($A689,таксономия!$B:$N,2,0)</f>
        <v xml:space="preserve"> Elymus multisetus.</v>
      </c>
      <c r="DK689" s="5" t="str">
        <f>VLOOKUP($A689,таксономия!$B:$N,7,0)</f>
        <v xml:space="preserve"> Viridiplantae</v>
      </c>
      <c r="DL689" s="5" t="str">
        <f>VLOOKUP($A689,таксономия!$B:$N,8,0)</f>
        <v xml:space="preserve"> Streptophyta</v>
      </c>
      <c r="DM689" s="5" t="str">
        <f>VLOOKUP($A689,таксономия!$B:$N,9,0)</f>
        <v xml:space="preserve"> Embryophyta</v>
      </c>
      <c r="DN689" s="5" t="str">
        <f>VLOOKUP($A689,таксономия!$B:$N,10,0)</f>
        <v xml:space="preserve"> Tracheophyta</v>
      </c>
      <c r="DO689" s="5" t="str">
        <f>VLOOKUP($A689,таксономия!$B:$N,11,0)</f>
        <v>Spermatophyta</v>
      </c>
      <c r="DP689">
        <f>VLOOKUP(A689,'PF08423'!B:I,8,0)</f>
        <v>138</v>
      </c>
    </row>
    <row r="690" spans="1:120">
      <c r="A690" t="s">
        <v>1406</v>
      </c>
      <c r="CV690">
        <v>1</v>
      </c>
      <c r="DI690">
        <v>1</v>
      </c>
      <c r="DJ690" s="5" t="str">
        <f>VLOOKUP($A690,таксономия!$B:$N,2,0)</f>
        <v xml:space="preserve"> Elymus trachycaulus.</v>
      </c>
      <c r="DK690" s="5" t="str">
        <f>VLOOKUP($A690,таксономия!$B:$N,7,0)</f>
        <v xml:space="preserve"> Viridiplantae</v>
      </c>
      <c r="DL690" s="5" t="str">
        <f>VLOOKUP($A690,таксономия!$B:$N,8,0)</f>
        <v xml:space="preserve"> Streptophyta</v>
      </c>
      <c r="DM690" s="5" t="str">
        <f>VLOOKUP($A690,таксономия!$B:$N,9,0)</f>
        <v xml:space="preserve"> Embryophyta</v>
      </c>
      <c r="DN690" s="5" t="str">
        <f>VLOOKUP($A690,таксономия!$B:$N,10,0)</f>
        <v xml:space="preserve"> Tracheophyta</v>
      </c>
      <c r="DO690" s="5" t="str">
        <f>VLOOKUP($A690,таксономия!$B:$N,11,0)</f>
        <v>Spermatophyta</v>
      </c>
      <c r="DP690">
        <f>VLOOKUP(A690,'PF08423'!B:I,8,0)</f>
        <v>138</v>
      </c>
    </row>
    <row r="691" spans="1:120">
      <c r="A691" t="s">
        <v>1408</v>
      </c>
      <c r="CV691">
        <v>1</v>
      </c>
      <c r="DI691">
        <v>1</v>
      </c>
      <c r="DJ691" s="5" t="str">
        <f>VLOOKUP($A691,таксономия!$B:$N,2,0)</f>
        <v xml:space="preserve"> Elymus trachycaulus.</v>
      </c>
      <c r="DK691" s="5" t="str">
        <f>VLOOKUP($A691,таксономия!$B:$N,7,0)</f>
        <v xml:space="preserve"> Viridiplantae</v>
      </c>
      <c r="DL691" s="5" t="str">
        <f>VLOOKUP($A691,таксономия!$B:$N,8,0)</f>
        <v xml:space="preserve"> Streptophyta</v>
      </c>
      <c r="DM691" s="5" t="str">
        <f>VLOOKUP($A691,таксономия!$B:$N,9,0)</f>
        <v xml:space="preserve"> Embryophyta</v>
      </c>
      <c r="DN691" s="5" t="str">
        <f>VLOOKUP($A691,таксономия!$B:$N,10,0)</f>
        <v xml:space="preserve"> Tracheophyta</v>
      </c>
      <c r="DO691" s="5" t="str">
        <f>VLOOKUP($A691,таксономия!$B:$N,11,0)</f>
        <v>Spermatophyta</v>
      </c>
      <c r="DP691">
        <f>VLOOKUP(A691,'PF08423'!B:I,8,0)</f>
        <v>137</v>
      </c>
    </row>
    <row r="692" spans="1:120">
      <c r="A692" t="s">
        <v>1410</v>
      </c>
      <c r="CV692">
        <v>1</v>
      </c>
      <c r="DI692">
        <v>1</v>
      </c>
      <c r="DJ692" s="5" t="str">
        <f>VLOOKUP($A692,таксономия!$B:$N,2,0)</f>
        <v xml:space="preserve"> Elymus transhyrcanus.</v>
      </c>
      <c r="DK692" s="5" t="str">
        <f>VLOOKUP($A692,таксономия!$B:$N,7,0)</f>
        <v xml:space="preserve"> Viridiplantae</v>
      </c>
      <c r="DL692" s="5" t="str">
        <f>VLOOKUP($A692,таксономия!$B:$N,8,0)</f>
        <v xml:space="preserve"> Streptophyta</v>
      </c>
      <c r="DM692" s="5" t="str">
        <f>VLOOKUP($A692,таксономия!$B:$N,9,0)</f>
        <v xml:space="preserve"> Embryophyta</v>
      </c>
      <c r="DN692" s="5" t="str">
        <f>VLOOKUP($A692,таксономия!$B:$N,10,0)</f>
        <v xml:space="preserve"> Tracheophyta</v>
      </c>
      <c r="DO692" s="5" t="str">
        <f>VLOOKUP($A692,таксономия!$B:$N,11,0)</f>
        <v>Spermatophyta</v>
      </c>
      <c r="DP692">
        <f>VLOOKUP(A692,'PF08423'!B:I,8,0)</f>
        <v>138</v>
      </c>
    </row>
    <row r="693" spans="1:120">
      <c r="A693" t="s">
        <v>1412</v>
      </c>
      <c r="CV693">
        <v>1</v>
      </c>
      <c r="DI693">
        <v>1</v>
      </c>
      <c r="DJ693" s="5" t="str">
        <f>VLOOKUP($A693,таксономия!$B:$N,2,0)</f>
        <v xml:space="preserve"> Elymus virginicus.</v>
      </c>
      <c r="DK693" s="5" t="str">
        <f>VLOOKUP($A693,таксономия!$B:$N,7,0)</f>
        <v xml:space="preserve"> Viridiplantae</v>
      </c>
      <c r="DL693" s="5" t="str">
        <f>VLOOKUP($A693,таксономия!$B:$N,8,0)</f>
        <v xml:space="preserve"> Streptophyta</v>
      </c>
      <c r="DM693" s="5" t="str">
        <f>VLOOKUP($A693,таксономия!$B:$N,9,0)</f>
        <v xml:space="preserve"> Embryophyta</v>
      </c>
      <c r="DN693" s="5" t="str">
        <f>VLOOKUP($A693,таксономия!$B:$N,10,0)</f>
        <v xml:space="preserve"> Tracheophyta</v>
      </c>
      <c r="DO693" s="5" t="str">
        <f>VLOOKUP($A693,таксономия!$B:$N,11,0)</f>
        <v>Spermatophyta</v>
      </c>
      <c r="DP693">
        <f>VLOOKUP(A693,'PF08423'!B:I,8,0)</f>
        <v>139</v>
      </c>
    </row>
    <row r="694" spans="1:120">
      <c r="A694" t="s">
        <v>1414</v>
      </c>
      <c r="CV694">
        <v>1</v>
      </c>
      <c r="DI694">
        <v>1</v>
      </c>
      <c r="DJ694" s="5" t="str">
        <f>VLOOKUP($A694,таксономия!$B:$N,2,0)</f>
        <v xml:space="preserve"> Elymus virginicus.</v>
      </c>
      <c r="DK694" s="5" t="str">
        <f>VLOOKUP($A694,таксономия!$B:$N,7,0)</f>
        <v xml:space="preserve"> Viridiplantae</v>
      </c>
      <c r="DL694" s="5" t="str">
        <f>VLOOKUP($A694,таксономия!$B:$N,8,0)</f>
        <v xml:space="preserve"> Streptophyta</v>
      </c>
      <c r="DM694" s="5" t="str">
        <f>VLOOKUP($A694,таксономия!$B:$N,9,0)</f>
        <v xml:space="preserve"> Embryophyta</v>
      </c>
      <c r="DN694" s="5" t="str">
        <f>VLOOKUP($A694,таксономия!$B:$N,10,0)</f>
        <v xml:space="preserve"> Tracheophyta</v>
      </c>
      <c r="DO694" s="5" t="str">
        <f>VLOOKUP($A694,таксономия!$B:$N,11,0)</f>
        <v>Spermatophyta</v>
      </c>
      <c r="DP694">
        <f>VLOOKUP(A694,'PF08423'!B:I,8,0)</f>
        <v>138</v>
      </c>
    </row>
    <row r="695" spans="1:120">
      <c r="A695" t="s">
        <v>1416</v>
      </c>
      <c r="CV695">
        <v>1</v>
      </c>
      <c r="DI695">
        <v>1</v>
      </c>
      <c r="DJ695" s="5" t="str">
        <f>VLOOKUP($A695,таксономия!$B:$N,2,0)</f>
        <v xml:space="preserve"> Elymus sibiricus.</v>
      </c>
      <c r="DK695" s="5" t="str">
        <f>VLOOKUP($A695,таксономия!$B:$N,7,0)</f>
        <v xml:space="preserve"> Viridiplantae</v>
      </c>
      <c r="DL695" s="5" t="str">
        <f>VLOOKUP($A695,таксономия!$B:$N,8,0)</f>
        <v xml:space="preserve"> Streptophyta</v>
      </c>
      <c r="DM695" s="5" t="str">
        <f>VLOOKUP($A695,таксономия!$B:$N,9,0)</f>
        <v xml:space="preserve"> Embryophyta</v>
      </c>
      <c r="DN695" s="5" t="str">
        <f>VLOOKUP($A695,таксономия!$B:$N,10,0)</f>
        <v xml:space="preserve"> Tracheophyta</v>
      </c>
      <c r="DO695" s="5" t="str">
        <f>VLOOKUP($A695,таксономия!$B:$N,11,0)</f>
        <v>Spermatophyta</v>
      </c>
      <c r="DP695">
        <f>VLOOKUP(A695,'PF08423'!B:I,8,0)</f>
        <v>137</v>
      </c>
    </row>
    <row r="696" spans="1:120">
      <c r="A696" t="s">
        <v>1418</v>
      </c>
      <c r="CV696">
        <v>1</v>
      </c>
      <c r="DF696">
        <v>1</v>
      </c>
      <c r="DI696">
        <v>2</v>
      </c>
      <c r="DJ696" s="5" t="str">
        <f>VLOOKUP($A696,таксономия!$B:$N,2,0)</f>
        <v xml:space="preserve"> Lepeophtheirus salmonis (Salmon louse).</v>
      </c>
      <c r="DK696" s="5" t="str">
        <f>VLOOKUP($A696,таксономия!$B:$N,7,0)</f>
        <v xml:space="preserve"> Metazoa</v>
      </c>
      <c r="DL696" s="5" t="str">
        <f>VLOOKUP($A696,таксономия!$B:$N,8,0)</f>
        <v xml:space="preserve"> Ecdysozoa</v>
      </c>
      <c r="DM696" s="5" t="str">
        <f>VLOOKUP($A696,таксономия!$B:$N,9,0)</f>
        <v xml:space="preserve"> Arthropoda</v>
      </c>
      <c r="DN696" s="5" t="str">
        <f>VLOOKUP($A696,таксономия!$B:$N,10,0)</f>
        <v xml:space="preserve"> Crustacea</v>
      </c>
      <c r="DO696" s="5" t="str">
        <f>VLOOKUP($A696,таксономия!$B:$N,11,0)</f>
        <v xml:space="preserve"> Maxillopoda</v>
      </c>
      <c r="DP696">
        <f>VLOOKUP(A696,'PF08423'!B:I,8,0)</f>
        <v>256</v>
      </c>
    </row>
    <row r="697" spans="1:120">
      <c r="A697" t="s">
        <v>1420</v>
      </c>
      <c r="CV697">
        <v>1</v>
      </c>
      <c r="DF697">
        <v>1</v>
      </c>
      <c r="DI697">
        <v>2</v>
      </c>
      <c r="DJ697" s="5" t="str">
        <f>VLOOKUP($A697,таксономия!$B:$N,2,0)</f>
        <v xml:space="preserve"> Ferroglobus placidus (strain DSM 10642 / AEDII12DO).</v>
      </c>
      <c r="DK697" s="5" t="str">
        <f>VLOOKUP($A697,таксономия!$B:$N,7,0)</f>
        <v xml:space="preserve"> Euryarchaeota</v>
      </c>
      <c r="DL697" s="5" t="str">
        <f>VLOOKUP($A697,таксономия!$B:$N,8,0)</f>
        <v xml:space="preserve"> Archaeoglobi</v>
      </c>
      <c r="DM697" s="5" t="str">
        <f>VLOOKUP($A697,таксономия!$B:$N,9,0)</f>
        <v xml:space="preserve"> Archaeoglobales</v>
      </c>
      <c r="DN697" s="5" t="str">
        <f>VLOOKUP($A697,таксономия!$B:$N,10,0)</f>
        <v>Archaeoglobaceae</v>
      </c>
      <c r="DO697" s="5" t="str">
        <f>VLOOKUP($A697,таксономия!$B:$N,11,0)</f>
        <v xml:space="preserve"> Ferroglobus.</v>
      </c>
      <c r="DP697">
        <f>VLOOKUP(A697,'PF08423'!B:I,8,0)</f>
        <v>257</v>
      </c>
    </row>
    <row r="698" spans="1:120">
      <c r="A698" t="s">
        <v>1422</v>
      </c>
      <c r="CV698">
        <v>1</v>
      </c>
      <c r="DI698">
        <v>1</v>
      </c>
      <c r="DJ698" s="5" t="str">
        <f>VLOOKUP($A698,таксономия!$B:$N,2,0)</f>
        <v xml:space="preserve"> Ferroglobus placidus (strain DSM 10642 / AEDII12DO).</v>
      </c>
      <c r="DK698" s="5" t="str">
        <f>VLOOKUP($A698,таксономия!$B:$N,7,0)</f>
        <v xml:space="preserve"> Euryarchaeota</v>
      </c>
      <c r="DL698" s="5" t="str">
        <f>VLOOKUP($A698,таксономия!$B:$N,8,0)</f>
        <v xml:space="preserve"> Archaeoglobi</v>
      </c>
      <c r="DM698" s="5" t="str">
        <f>VLOOKUP($A698,таксономия!$B:$N,9,0)</f>
        <v xml:space="preserve"> Archaeoglobales</v>
      </c>
      <c r="DN698" s="5" t="str">
        <f>VLOOKUP($A698,таксономия!$B:$N,10,0)</f>
        <v>Archaeoglobaceae</v>
      </c>
      <c r="DO698" s="5" t="str">
        <f>VLOOKUP($A698,таксономия!$B:$N,11,0)</f>
        <v xml:space="preserve"> Ferroglobus.</v>
      </c>
      <c r="DP698">
        <f>VLOOKUP(A698,'PF08423'!B:I,8,0)</f>
        <v>220</v>
      </c>
    </row>
    <row r="699" spans="1:120">
      <c r="A699" t="s">
        <v>1424</v>
      </c>
      <c r="CV699">
        <v>1</v>
      </c>
      <c r="DF699">
        <v>1</v>
      </c>
      <c r="DI699">
        <v>2</v>
      </c>
      <c r="DJ699" s="5" t="str">
        <f>VLOOKUP($A699,таксономия!$B:$N,2,0)</f>
        <v xml:space="preserve"> Methanocaldococcus sp. (strain FS406-22).</v>
      </c>
      <c r="DK699" s="5" t="str">
        <f>VLOOKUP($A699,таксономия!$B:$N,7,0)</f>
        <v xml:space="preserve"> Euryarchaeota</v>
      </c>
      <c r="DL699" s="5" t="str">
        <f>VLOOKUP($A699,таксономия!$B:$N,8,0)</f>
        <v xml:space="preserve"> Methanococci</v>
      </c>
      <c r="DM699" s="5" t="str">
        <f>VLOOKUP($A699,таксономия!$B:$N,9,0)</f>
        <v xml:space="preserve"> Methanococcales</v>
      </c>
      <c r="DN699" s="5" t="str">
        <f>VLOOKUP($A699,таксономия!$B:$N,10,0)</f>
        <v>Methanocaldococcaceae</v>
      </c>
      <c r="DO699" s="5" t="str">
        <f>VLOOKUP($A699,таксономия!$B:$N,11,0)</f>
        <v xml:space="preserve"> Methanocaldococcus.</v>
      </c>
      <c r="DP699">
        <f>VLOOKUP(A699,'PF08423'!B:I,8,0)</f>
        <v>261</v>
      </c>
    </row>
    <row r="700" spans="1:120">
      <c r="A700" t="s">
        <v>1426</v>
      </c>
      <c r="CV700">
        <v>1</v>
      </c>
      <c r="DI700">
        <v>1</v>
      </c>
      <c r="DJ700" s="5" t="str">
        <f>VLOOKUP($A700,таксономия!$B:$N,2,0)</f>
        <v xml:space="preserve"> Methanocaldococcus sp. (strain FS406-22).</v>
      </c>
      <c r="DK700" s="5" t="str">
        <f>VLOOKUP($A700,таксономия!$B:$N,7,0)</f>
        <v xml:space="preserve"> Euryarchaeota</v>
      </c>
      <c r="DL700" s="5" t="str">
        <f>VLOOKUP($A700,таксономия!$B:$N,8,0)</f>
        <v xml:space="preserve"> Methanococci</v>
      </c>
      <c r="DM700" s="5" t="str">
        <f>VLOOKUP($A700,таксономия!$B:$N,9,0)</f>
        <v xml:space="preserve"> Methanococcales</v>
      </c>
      <c r="DN700" s="5" t="str">
        <f>VLOOKUP($A700,таксономия!$B:$N,10,0)</f>
        <v>Methanocaldococcaceae</v>
      </c>
      <c r="DO700" s="5" t="str">
        <f>VLOOKUP($A700,таксономия!$B:$N,11,0)</f>
        <v xml:space="preserve"> Methanocaldococcus.</v>
      </c>
      <c r="DP700">
        <f>VLOOKUP(A700,'PF08423'!B:I,8,0)</f>
        <v>212</v>
      </c>
    </row>
    <row r="701" spans="1:120">
      <c r="A701" t="s">
        <v>1428</v>
      </c>
      <c r="CV701">
        <v>2</v>
      </c>
      <c r="DF701">
        <v>1</v>
      </c>
      <c r="DI701">
        <v>3</v>
      </c>
      <c r="DJ701" s="5" t="str">
        <f>VLOOKUP($A701,таксономия!$B:$N,2,0)</f>
        <v xml:space="preserve"> Natrialba magadii (strain ATCC 43099 / DSM 3394 / NCIMB 2190 / MS3) (Natronobacterium magadii).</v>
      </c>
      <c r="DK701" s="5" t="str">
        <f>VLOOKUP($A701,таксономия!$B:$N,7,0)</f>
        <v xml:space="preserve"> Euryarchaeota</v>
      </c>
      <c r="DL701" s="5" t="str">
        <f>VLOOKUP($A701,таксономия!$B:$N,8,0)</f>
        <v xml:space="preserve"> Halobacteria</v>
      </c>
      <c r="DM701" s="5" t="str">
        <f>VLOOKUP($A701,таксономия!$B:$N,9,0)</f>
        <v xml:space="preserve"> Halobacteriales</v>
      </c>
      <c r="DN701" s="5" t="str">
        <f>VLOOKUP($A701,таксономия!$B:$N,10,0)</f>
        <v>Halobacteriaceae</v>
      </c>
      <c r="DO701" s="5" t="str">
        <f>VLOOKUP($A701,таксономия!$B:$N,11,0)</f>
        <v xml:space="preserve"> Natrialba.</v>
      </c>
      <c r="DP701">
        <f>VLOOKUP(A701,'PF08423'!B:I,8,0)</f>
        <v>105</v>
      </c>
    </row>
    <row r="702" spans="1:120">
      <c r="A702" t="s">
        <v>1430</v>
      </c>
      <c r="CV702">
        <v>1</v>
      </c>
      <c r="DI702">
        <v>1</v>
      </c>
      <c r="DJ702" s="5" t="str">
        <f>VLOOKUP($A702,таксономия!$B:$N,2,0)</f>
        <v xml:space="preserve"> Aciduliprofundum boonei (strain DSM 19572 / T469).</v>
      </c>
      <c r="DK702" s="5" t="str">
        <f>VLOOKUP($A702,таксономия!$B:$N,7,0)</f>
        <v xml:space="preserve"> Euryarchaeota</v>
      </c>
      <c r="DL702" s="5" t="str">
        <f>VLOOKUP($A702,таксономия!$B:$N,8,0)</f>
        <v xml:space="preserve"> Aciduliprofundum.</v>
      </c>
      <c r="DM702" s="5">
        <f>VLOOKUP($A702,таксономия!$B:$N,9,0)</f>
        <v>0</v>
      </c>
      <c r="DN702" s="5">
        <f>VLOOKUP($A702,таксономия!$B:$N,10,0)</f>
        <v>0</v>
      </c>
      <c r="DO702" s="5">
        <f>VLOOKUP($A702,таксономия!$B:$N,11,0)</f>
        <v>0</v>
      </c>
      <c r="DP702">
        <f>VLOOKUP(A702,'PF08423'!B:I,8,0)</f>
        <v>225</v>
      </c>
    </row>
    <row r="703" spans="1:120">
      <c r="A703" t="s">
        <v>1432</v>
      </c>
      <c r="CV703">
        <v>1</v>
      </c>
      <c r="DI703">
        <v>1</v>
      </c>
      <c r="DJ703" s="5" t="str">
        <f>VLOOKUP($A703,таксономия!$B:$N,2,0)</f>
        <v xml:space="preserve"> Mus musculus (Mouse).</v>
      </c>
      <c r="DK703" s="5" t="str">
        <f>VLOOKUP($A703,таксономия!$B:$N,7,0)</f>
        <v xml:space="preserve"> Metazoa</v>
      </c>
      <c r="DL703" s="5" t="str">
        <f>VLOOKUP($A703,таксономия!$B:$N,8,0)</f>
        <v xml:space="preserve"> Chordata</v>
      </c>
      <c r="DM703" s="5" t="str">
        <f>VLOOKUP($A703,таксономия!$B:$N,9,0)</f>
        <v xml:space="preserve"> Craniata</v>
      </c>
      <c r="DN703" s="5" t="str">
        <f>VLOOKUP($A703,таксономия!$B:$N,10,0)</f>
        <v xml:space="preserve"> Vertebrata</v>
      </c>
      <c r="DO703" s="5" t="str">
        <f>VLOOKUP($A703,таксономия!$B:$N,11,0)</f>
        <v xml:space="preserve"> Euteleostomi</v>
      </c>
      <c r="DP703">
        <f>VLOOKUP(A703,'PF08423'!B:I,8,0)</f>
        <v>178</v>
      </c>
    </row>
    <row r="704" spans="1:120">
      <c r="A704" t="s">
        <v>1434</v>
      </c>
      <c r="CV704">
        <v>2</v>
      </c>
      <c r="DF704">
        <v>1</v>
      </c>
      <c r="DI704">
        <v>3</v>
      </c>
      <c r="DJ704" s="5" t="e">
        <f>VLOOKUP($A704,таксономия!$B:$N,2,0)</f>
        <v>#N/A</v>
      </c>
      <c r="DK704" s="5" t="e">
        <f>VLOOKUP($A704,таксономия!$B:$N,7,0)</f>
        <v>#N/A</v>
      </c>
      <c r="DL704" s="5" t="e">
        <f>VLOOKUP($A704,таксономия!$B:$N,8,0)</f>
        <v>#N/A</v>
      </c>
      <c r="DM704" s="5" t="e">
        <f>VLOOKUP($A704,таксономия!$B:$N,9,0)</f>
        <v>#N/A</v>
      </c>
      <c r="DN704" s="5" t="e">
        <f>VLOOKUP($A704,таксономия!$B:$N,10,0)</f>
        <v>#N/A</v>
      </c>
      <c r="DO704" s="5" t="e">
        <f>VLOOKUP($A704,таксономия!$B:$N,11,0)</f>
        <v>#N/A</v>
      </c>
      <c r="DP704">
        <f>VLOOKUP(A704,'PF08423'!B:I,8,0)</f>
        <v>60</v>
      </c>
    </row>
    <row r="705" spans="1:120">
      <c r="A705" t="s">
        <v>1436</v>
      </c>
      <c r="CV705">
        <v>1</v>
      </c>
      <c r="DF705">
        <v>1</v>
      </c>
      <c r="DI705">
        <v>2</v>
      </c>
      <c r="DJ705" s="5" t="str">
        <f>VLOOKUP($A705,таксономия!$B:$N,2,0)</f>
        <v xml:space="preserve"> Rattus norvegicus (Rat).</v>
      </c>
      <c r="DK705" s="5" t="str">
        <f>VLOOKUP($A705,таксономия!$B:$N,7,0)</f>
        <v xml:space="preserve"> Metazoa</v>
      </c>
      <c r="DL705" s="5" t="str">
        <f>VLOOKUP($A705,таксономия!$B:$N,8,0)</f>
        <v xml:space="preserve"> Chordata</v>
      </c>
      <c r="DM705" s="5" t="str">
        <f>VLOOKUP($A705,таксономия!$B:$N,9,0)</f>
        <v xml:space="preserve"> Craniata</v>
      </c>
      <c r="DN705" s="5" t="str">
        <f>VLOOKUP($A705,таксономия!$B:$N,10,0)</f>
        <v xml:space="preserve"> Vertebrata</v>
      </c>
      <c r="DO705" s="5" t="str">
        <f>VLOOKUP($A705,таксономия!$B:$N,11,0)</f>
        <v xml:space="preserve"> Euteleostomi</v>
      </c>
      <c r="DP705">
        <f>VLOOKUP(A705,'PF08423'!B:I,8,0)</f>
        <v>258</v>
      </c>
    </row>
    <row r="706" spans="1:120">
      <c r="A706" t="s">
        <v>1438</v>
      </c>
      <c r="H706">
        <v>1</v>
      </c>
      <c r="CR706">
        <v>1</v>
      </c>
      <c r="CV706">
        <v>1</v>
      </c>
      <c r="DI706">
        <v>3</v>
      </c>
      <c r="DJ706" s="5" t="e">
        <f>VLOOKUP($A706,таксономия!$B:$N,2,0)</f>
        <v>#N/A</v>
      </c>
      <c r="DK706" s="5" t="e">
        <f>VLOOKUP($A706,таксономия!$B:$N,7,0)</f>
        <v>#N/A</v>
      </c>
      <c r="DL706" s="5" t="e">
        <f>VLOOKUP($A706,таксономия!$B:$N,8,0)</f>
        <v>#N/A</v>
      </c>
      <c r="DM706" s="5" t="e">
        <f>VLOOKUP($A706,таксономия!$B:$N,9,0)</f>
        <v>#N/A</v>
      </c>
      <c r="DN706" s="5" t="e">
        <f>VLOOKUP($A706,таксономия!$B:$N,10,0)</f>
        <v>#N/A</v>
      </c>
      <c r="DO706" s="5" t="e">
        <f>VLOOKUP($A706,таксономия!$B:$N,11,0)</f>
        <v>#N/A</v>
      </c>
      <c r="DP706">
        <f>VLOOKUP(A706,'PF08423'!B:I,8,0)</f>
        <v>161</v>
      </c>
    </row>
    <row r="707" spans="1:120">
      <c r="A707" t="s">
        <v>1440</v>
      </c>
      <c r="CV707">
        <v>1</v>
      </c>
      <c r="DI707">
        <v>1</v>
      </c>
      <c r="DJ707" s="5" t="e">
        <f>VLOOKUP($A707,таксономия!$B:$N,2,0)</f>
        <v>#N/A</v>
      </c>
      <c r="DK707" s="5" t="e">
        <f>VLOOKUP($A707,таксономия!$B:$N,7,0)</f>
        <v>#N/A</v>
      </c>
      <c r="DL707" s="5" t="e">
        <f>VLOOKUP($A707,таксономия!$B:$N,8,0)</f>
        <v>#N/A</v>
      </c>
      <c r="DM707" s="5" t="e">
        <f>VLOOKUP($A707,таксономия!$B:$N,9,0)</f>
        <v>#N/A</v>
      </c>
      <c r="DN707" s="5" t="e">
        <f>VLOOKUP($A707,таксономия!$B:$N,10,0)</f>
        <v>#N/A</v>
      </c>
      <c r="DO707" s="5" t="e">
        <f>VLOOKUP($A707,таксономия!$B:$N,11,0)</f>
        <v>#N/A</v>
      </c>
      <c r="DP707">
        <f>VLOOKUP(A707,'PF08423'!B:I,8,0)</f>
        <v>232</v>
      </c>
    </row>
    <row r="708" spans="1:120">
      <c r="A708" t="s">
        <v>1442</v>
      </c>
      <c r="CV708">
        <v>1</v>
      </c>
      <c r="DI708">
        <v>1</v>
      </c>
      <c r="DJ708" s="5" t="str">
        <f>VLOOKUP($A708,таксономия!$B:$N,2,0)</f>
        <v xml:space="preserve"> Rattus norvegicus (Rat).</v>
      </c>
      <c r="DK708" s="5" t="str">
        <f>VLOOKUP($A708,таксономия!$B:$N,7,0)</f>
        <v xml:space="preserve"> Metazoa</v>
      </c>
      <c r="DL708" s="5" t="str">
        <f>VLOOKUP($A708,таксономия!$B:$N,8,0)</f>
        <v xml:space="preserve"> Chordata</v>
      </c>
      <c r="DM708" s="5" t="str">
        <f>VLOOKUP($A708,таксономия!$B:$N,9,0)</f>
        <v xml:space="preserve"> Craniata</v>
      </c>
      <c r="DN708" s="5" t="str">
        <f>VLOOKUP($A708,таксономия!$B:$N,10,0)</f>
        <v xml:space="preserve"> Vertebrata</v>
      </c>
      <c r="DO708" s="5" t="str">
        <f>VLOOKUP($A708,таксономия!$B:$N,11,0)</f>
        <v xml:space="preserve"> Euteleostomi</v>
      </c>
      <c r="DP708">
        <f>VLOOKUP(A708,'PF08423'!B:I,8,0)</f>
        <v>198</v>
      </c>
    </row>
    <row r="709" spans="1:120">
      <c r="A709" t="s">
        <v>1444</v>
      </c>
      <c r="CV709">
        <v>1</v>
      </c>
      <c r="DI709">
        <v>1</v>
      </c>
      <c r="DJ709" s="5" t="e">
        <f>VLOOKUP($A709,таксономия!$B:$N,2,0)</f>
        <v>#N/A</v>
      </c>
      <c r="DK709" s="5" t="e">
        <f>VLOOKUP($A709,таксономия!$B:$N,7,0)</f>
        <v>#N/A</v>
      </c>
      <c r="DL709" s="5" t="e">
        <f>VLOOKUP($A709,таксономия!$B:$N,8,0)</f>
        <v>#N/A</v>
      </c>
      <c r="DM709" s="5" t="e">
        <f>VLOOKUP($A709,таксономия!$B:$N,9,0)</f>
        <v>#N/A</v>
      </c>
      <c r="DN709" s="5" t="e">
        <f>VLOOKUP($A709,таксономия!$B:$N,10,0)</f>
        <v>#N/A</v>
      </c>
      <c r="DO709" s="5" t="e">
        <f>VLOOKUP($A709,таксономия!$B:$N,11,0)</f>
        <v>#N/A</v>
      </c>
      <c r="DP709">
        <f>VLOOKUP(A709,'PF08423'!B:I,8,0)</f>
        <v>144</v>
      </c>
    </row>
    <row r="710" spans="1:120">
      <c r="A710" t="s">
        <v>1446</v>
      </c>
      <c r="CV710">
        <v>1</v>
      </c>
      <c r="DI710">
        <v>1</v>
      </c>
      <c r="DJ710" s="5" t="e">
        <f>VLOOKUP($A710,таксономия!$B:$N,2,0)</f>
        <v>#N/A</v>
      </c>
      <c r="DK710" s="5" t="e">
        <f>VLOOKUP($A710,таксономия!$B:$N,7,0)</f>
        <v>#N/A</v>
      </c>
      <c r="DL710" s="5" t="e">
        <f>VLOOKUP($A710,таксономия!$B:$N,8,0)</f>
        <v>#N/A</v>
      </c>
      <c r="DM710" s="5" t="e">
        <f>VLOOKUP($A710,таксономия!$B:$N,9,0)</f>
        <v>#N/A</v>
      </c>
      <c r="DN710" s="5" t="e">
        <f>VLOOKUP($A710,таксономия!$B:$N,10,0)</f>
        <v>#N/A</v>
      </c>
      <c r="DO710" s="5" t="e">
        <f>VLOOKUP($A710,таксономия!$B:$N,11,0)</f>
        <v>#N/A</v>
      </c>
      <c r="DP710">
        <f>VLOOKUP(A710,'PF08423'!B:I,8,0)</f>
        <v>161</v>
      </c>
    </row>
    <row r="711" spans="1:120">
      <c r="A711" t="s">
        <v>1448</v>
      </c>
      <c r="CV711">
        <v>1</v>
      </c>
      <c r="DI711">
        <v>1</v>
      </c>
      <c r="DJ711" s="5" t="str">
        <f>VLOOKUP($A711,таксономия!$B:$N,2,0)</f>
        <v xml:space="preserve"> Rattus norvegicus (Rat).</v>
      </c>
      <c r="DK711" s="5" t="str">
        <f>VLOOKUP($A711,таксономия!$B:$N,7,0)</f>
        <v xml:space="preserve"> Metazoa</v>
      </c>
      <c r="DL711" s="5" t="str">
        <f>VLOOKUP($A711,таксономия!$B:$N,8,0)</f>
        <v xml:space="preserve"> Chordata</v>
      </c>
      <c r="DM711" s="5" t="str">
        <f>VLOOKUP($A711,таксономия!$B:$N,9,0)</f>
        <v xml:space="preserve"> Craniata</v>
      </c>
      <c r="DN711" s="5" t="str">
        <f>VLOOKUP($A711,таксономия!$B:$N,10,0)</f>
        <v xml:space="preserve"> Vertebrata</v>
      </c>
      <c r="DO711" s="5" t="str">
        <f>VLOOKUP($A711,таксономия!$B:$N,11,0)</f>
        <v xml:space="preserve"> Euteleostomi</v>
      </c>
      <c r="DP711">
        <f>VLOOKUP(A711,'PF08423'!B:I,8,0)</f>
        <v>197</v>
      </c>
    </row>
    <row r="712" spans="1:120">
      <c r="A712" t="s">
        <v>1450</v>
      </c>
      <c r="CV712">
        <v>1</v>
      </c>
      <c r="DI712">
        <v>1</v>
      </c>
      <c r="DJ712" s="5" t="str">
        <f>VLOOKUP($A712,таксономия!$B:$N,2,0)</f>
        <v xml:space="preserve"> Rattus norvegicus (Rat).</v>
      </c>
      <c r="DK712" s="5" t="str">
        <f>VLOOKUP($A712,таксономия!$B:$N,7,0)</f>
        <v xml:space="preserve"> Metazoa</v>
      </c>
      <c r="DL712" s="5" t="str">
        <f>VLOOKUP($A712,таксономия!$B:$N,8,0)</f>
        <v xml:space="preserve"> Chordata</v>
      </c>
      <c r="DM712" s="5" t="str">
        <f>VLOOKUP($A712,таксономия!$B:$N,9,0)</f>
        <v xml:space="preserve"> Craniata</v>
      </c>
      <c r="DN712" s="5" t="str">
        <f>VLOOKUP($A712,таксономия!$B:$N,10,0)</f>
        <v xml:space="preserve"> Vertebrata</v>
      </c>
      <c r="DO712" s="5" t="str">
        <f>VLOOKUP($A712,таксономия!$B:$N,11,0)</f>
        <v xml:space="preserve"> Euteleostomi</v>
      </c>
      <c r="DP712">
        <f>VLOOKUP(A712,'PF08423'!B:I,8,0)</f>
        <v>285</v>
      </c>
    </row>
    <row r="713" spans="1:120">
      <c r="A713" t="s">
        <v>1452</v>
      </c>
      <c r="CV713">
        <v>1</v>
      </c>
      <c r="DI713">
        <v>1</v>
      </c>
      <c r="DJ713" s="5" t="str">
        <f>VLOOKUP($A713,таксономия!$B:$N,2,0)</f>
        <v xml:space="preserve"> Arthroderma benhamiae (strain ATCC MYA-4681 / CBS 112371) (Trichophyton mentagrophytes).</v>
      </c>
      <c r="DK713" s="5" t="str">
        <f>VLOOKUP($A713,таксономия!$B:$N,7,0)</f>
        <v xml:space="preserve"> Fungi</v>
      </c>
      <c r="DL713" s="5" t="str">
        <f>VLOOKUP($A713,таксономия!$B:$N,8,0)</f>
        <v xml:space="preserve"> Dikarya</v>
      </c>
      <c r="DM713" s="5" t="str">
        <f>VLOOKUP($A713,таксономия!$B:$N,9,0)</f>
        <v xml:space="preserve"> Ascomycota</v>
      </c>
      <c r="DN713" s="5" t="str">
        <f>VLOOKUP($A713,таксономия!$B:$N,10,0)</f>
        <v xml:space="preserve"> Pezizomycotina</v>
      </c>
      <c r="DO713" s="5" t="str">
        <f>VLOOKUP($A713,таксономия!$B:$N,11,0)</f>
        <v xml:space="preserve"> Eurotiomycetes</v>
      </c>
      <c r="DP713">
        <f>VLOOKUP(A713,'PF08423'!B:I,8,0)</f>
        <v>140</v>
      </c>
    </row>
    <row r="714" spans="1:120">
      <c r="A714" t="s">
        <v>1454</v>
      </c>
      <c r="AD714">
        <v>1</v>
      </c>
      <c r="CV714">
        <v>1</v>
      </c>
      <c r="DI714">
        <v>2</v>
      </c>
      <c r="DJ714" s="5" t="str">
        <f>VLOOKUP($A714,таксономия!$B:$N,2,0)</f>
        <v xml:space="preserve"> Arthroderma benhamiae (strain ATCC MYA-4681 / CBS 112371) (Trichophyton mentagrophytes).</v>
      </c>
      <c r="DK714" s="5" t="str">
        <f>VLOOKUP($A714,таксономия!$B:$N,7,0)</f>
        <v xml:space="preserve"> Fungi</v>
      </c>
      <c r="DL714" s="5" t="str">
        <f>VLOOKUP($A714,таксономия!$B:$N,8,0)</f>
        <v xml:space="preserve"> Dikarya</v>
      </c>
      <c r="DM714" s="5" t="str">
        <f>VLOOKUP($A714,таксономия!$B:$N,9,0)</f>
        <v xml:space="preserve"> Ascomycota</v>
      </c>
      <c r="DN714" s="5" t="str">
        <f>VLOOKUP($A714,таксономия!$B:$N,10,0)</f>
        <v xml:space="preserve"> Pezizomycotina</v>
      </c>
      <c r="DO714" s="5" t="str">
        <f>VLOOKUP($A714,таксономия!$B:$N,11,0)</f>
        <v xml:space="preserve"> Eurotiomycetes</v>
      </c>
      <c r="DP714">
        <f>VLOOKUP(A714,'PF08423'!B:I,8,0)</f>
        <v>156</v>
      </c>
    </row>
    <row r="715" spans="1:120">
      <c r="A715" t="s">
        <v>1457</v>
      </c>
      <c r="V715">
        <v>1</v>
      </c>
      <c r="AU715">
        <v>1</v>
      </c>
      <c r="CV715">
        <v>1</v>
      </c>
      <c r="DI715">
        <v>3</v>
      </c>
      <c r="DJ715" s="5" t="str">
        <f>VLOOKUP($A715,таксономия!$B:$N,2,0)</f>
        <v xml:space="preserve"> Arthroderma benhamiae (strain ATCC MYA-4681 / CBS 112371) (Trichophyton mentagrophytes).</v>
      </c>
      <c r="DK715" s="5" t="str">
        <f>VLOOKUP($A715,таксономия!$B:$N,7,0)</f>
        <v xml:space="preserve"> Fungi</v>
      </c>
      <c r="DL715" s="5" t="str">
        <f>VLOOKUP($A715,таксономия!$B:$N,8,0)</f>
        <v xml:space="preserve"> Dikarya</v>
      </c>
      <c r="DM715" s="5" t="str">
        <f>VLOOKUP($A715,таксономия!$B:$N,9,0)</f>
        <v xml:space="preserve"> Ascomycota</v>
      </c>
      <c r="DN715" s="5" t="str">
        <f>VLOOKUP($A715,таксономия!$B:$N,10,0)</f>
        <v xml:space="preserve"> Pezizomycotina</v>
      </c>
      <c r="DO715" s="5" t="str">
        <f>VLOOKUP($A715,таксономия!$B:$N,11,0)</f>
        <v xml:space="preserve"> Eurotiomycetes</v>
      </c>
      <c r="DP715">
        <f>VLOOKUP(A715,'PF08423'!B:I,8,0)</f>
        <v>204</v>
      </c>
    </row>
    <row r="716" spans="1:120">
      <c r="A716" t="s">
        <v>1461</v>
      </c>
      <c r="CV716">
        <v>1</v>
      </c>
      <c r="DI716">
        <v>1</v>
      </c>
      <c r="DJ716" s="5" t="str">
        <f>VLOOKUP($A716,таксономия!$B:$N,2,0)</f>
        <v xml:space="preserve"> Arthroderma benhamiae (strain ATCC MYA-4681 / CBS 112371) (Trichophyton mentagrophytes).</v>
      </c>
      <c r="DK716" s="5" t="str">
        <f>VLOOKUP($A716,таксономия!$B:$N,7,0)</f>
        <v xml:space="preserve"> Fungi</v>
      </c>
      <c r="DL716" s="5" t="str">
        <f>VLOOKUP($A716,таксономия!$B:$N,8,0)</f>
        <v xml:space="preserve"> Dikarya</v>
      </c>
      <c r="DM716" s="5" t="str">
        <f>VLOOKUP($A716,таксономия!$B:$N,9,0)</f>
        <v xml:space="preserve"> Ascomycota</v>
      </c>
      <c r="DN716" s="5" t="str">
        <f>VLOOKUP($A716,таксономия!$B:$N,10,0)</f>
        <v xml:space="preserve"> Pezizomycotina</v>
      </c>
      <c r="DO716" s="5" t="str">
        <f>VLOOKUP($A716,таксономия!$B:$N,11,0)</f>
        <v xml:space="preserve"> Eurotiomycetes</v>
      </c>
      <c r="DP716">
        <f>VLOOKUP(A716,'PF08423'!B:I,8,0)</f>
        <v>249</v>
      </c>
    </row>
    <row r="717" spans="1:120">
      <c r="A717" t="s">
        <v>1463</v>
      </c>
      <c r="AD717">
        <v>1</v>
      </c>
      <c r="CV717">
        <v>1</v>
      </c>
      <c r="DI717">
        <v>2</v>
      </c>
      <c r="DJ717" s="5" t="str">
        <f>VLOOKUP($A717,таксономия!$B:$N,2,0)</f>
        <v xml:space="preserve"> Trichophyton verrucosum (strain HKI 0517).</v>
      </c>
      <c r="DK717" s="5" t="str">
        <f>VLOOKUP($A717,таксономия!$B:$N,7,0)</f>
        <v xml:space="preserve"> Fungi</v>
      </c>
      <c r="DL717" s="5" t="str">
        <f>VLOOKUP($A717,таксономия!$B:$N,8,0)</f>
        <v xml:space="preserve"> Dikarya</v>
      </c>
      <c r="DM717" s="5" t="str">
        <f>VLOOKUP($A717,таксономия!$B:$N,9,0)</f>
        <v xml:space="preserve"> Ascomycota</v>
      </c>
      <c r="DN717" s="5" t="str">
        <f>VLOOKUP($A717,таксономия!$B:$N,10,0)</f>
        <v xml:space="preserve"> Pezizomycotina</v>
      </c>
      <c r="DO717" s="5" t="str">
        <f>VLOOKUP($A717,таксономия!$B:$N,11,0)</f>
        <v xml:space="preserve"> Eurotiomycetes</v>
      </c>
      <c r="DP717">
        <f>VLOOKUP(A717,'PF08423'!B:I,8,0)</f>
        <v>141</v>
      </c>
    </row>
    <row r="718" spans="1:120">
      <c r="A718" t="s">
        <v>1465</v>
      </c>
      <c r="CV718">
        <v>1</v>
      </c>
      <c r="DF718">
        <v>1</v>
      </c>
      <c r="DI718">
        <v>2</v>
      </c>
      <c r="DJ718" s="5" t="str">
        <f>VLOOKUP($A718,таксономия!$B:$N,2,0)</f>
        <v xml:space="preserve"> Trichophyton verrucosum (strain HKI 0517).</v>
      </c>
      <c r="DK718" s="5" t="str">
        <f>VLOOKUP($A718,таксономия!$B:$N,7,0)</f>
        <v xml:space="preserve"> Fungi</v>
      </c>
      <c r="DL718" s="5" t="str">
        <f>VLOOKUP($A718,таксономия!$B:$N,8,0)</f>
        <v xml:space="preserve"> Dikarya</v>
      </c>
      <c r="DM718" s="5" t="str">
        <f>VLOOKUP($A718,таксономия!$B:$N,9,0)</f>
        <v xml:space="preserve"> Ascomycota</v>
      </c>
      <c r="DN718" s="5" t="str">
        <f>VLOOKUP($A718,таксономия!$B:$N,10,0)</f>
        <v xml:space="preserve"> Pezizomycotina</v>
      </c>
      <c r="DO718" s="5" t="str">
        <f>VLOOKUP($A718,таксономия!$B:$N,11,0)</f>
        <v xml:space="preserve"> Eurotiomycetes</v>
      </c>
      <c r="DP718">
        <f>VLOOKUP(A718,'PF08423'!B:I,8,0)</f>
        <v>171</v>
      </c>
    </row>
    <row r="719" spans="1:120">
      <c r="A719" t="s">
        <v>1467</v>
      </c>
      <c r="CV719">
        <v>1</v>
      </c>
      <c r="DI719">
        <v>1</v>
      </c>
      <c r="DJ719" s="5" t="str">
        <f>VLOOKUP($A719,таксономия!$B:$N,2,0)</f>
        <v xml:space="preserve"> Trichophyton verrucosum (strain HKI 0517).</v>
      </c>
      <c r="DK719" s="5" t="str">
        <f>VLOOKUP($A719,таксономия!$B:$N,7,0)</f>
        <v xml:space="preserve"> Fungi</v>
      </c>
      <c r="DL719" s="5" t="str">
        <f>VLOOKUP($A719,таксономия!$B:$N,8,0)</f>
        <v xml:space="preserve"> Dikarya</v>
      </c>
      <c r="DM719" s="5" t="str">
        <f>VLOOKUP($A719,таксономия!$B:$N,9,0)</f>
        <v xml:space="preserve"> Ascomycota</v>
      </c>
      <c r="DN719" s="5" t="str">
        <f>VLOOKUP($A719,таксономия!$B:$N,10,0)</f>
        <v xml:space="preserve"> Pezizomycotina</v>
      </c>
      <c r="DO719" s="5" t="str">
        <f>VLOOKUP($A719,таксономия!$B:$N,11,0)</f>
        <v xml:space="preserve"> Eurotiomycetes</v>
      </c>
      <c r="DP719">
        <f>VLOOKUP(A719,'PF08423'!B:I,8,0)</f>
        <v>258</v>
      </c>
    </row>
    <row r="720" spans="1:120">
      <c r="A720" t="s">
        <v>1469</v>
      </c>
      <c r="V720">
        <v>1</v>
      </c>
      <c r="AU720">
        <v>1</v>
      </c>
      <c r="CV720">
        <v>1</v>
      </c>
      <c r="DI720">
        <v>3</v>
      </c>
      <c r="DJ720" s="5" t="str">
        <f>VLOOKUP($A720,таксономия!$B:$N,2,0)</f>
        <v xml:space="preserve"> Trichophyton verrucosum (strain HKI 0517).</v>
      </c>
      <c r="DK720" s="5" t="str">
        <f>VLOOKUP($A720,таксономия!$B:$N,7,0)</f>
        <v xml:space="preserve"> Fungi</v>
      </c>
      <c r="DL720" s="5" t="str">
        <f>VLOOKUP($A720,таксономия!$B:$N,8,0)</f>
        <v xml:space="preserve"> Dikarya</v>
      </c>
      <c r="DM720" s="5" t="str">
        <f>VLOOKUP($A720,таксономия!$B:$N,9,0)</f>
        <v xml:space="preserve"> Ascomycota</v>
      </c>
      <c r="DN720" s="5" t="str">
        <f>VLOOKUP($A720,таксономия!$B:$N,10,0)</f>
        <v xml:space="preserve"> Pezizomycotina</v>
      </c>
      <c r="DO720" s="5" t="str">
        <f>VLOOKUP($A720,таксономия!$B:$N,11,0)</f>
        <v xml:space="preserve"> Eurotiomycetes</v>
      </c>
      <c r="DP720">
        <f>VLOOKUP(A720,'PF08423'!B:I,8,0)</f>
        <v>200</v>
      </c>
    </row>
    <row r="721" spans="1:120">
      <c r="A721" t="s">
        <v>1471</v>
      </c>
      <c r="CV721">
        <v>1</v>
      </c>
      <c r="DI721">
        <v>1</v>
      </c>
      <c r="DJ721" s="5" t="str">
        <f>VLOOKUP($A721,таксономия!$B:$N,2,0)</f>
        <v xml:space="preserve"> Haloferax volcanii (strain ATCC 29605 / DSM 3757 / JCM 8879 / NBRC 14742 / NCIMB 2012 / VKM B-1768 / DS2) (Halobacterium volcanii).</v>
      </c>
      <c r="DK721" s="5" t="str">
        <f>VLOOKUP($A721,таксономия!$B:$N,7,0)</f>
        <v xml:space="preserve"> Euryarchaeota</v>
      </c>
      <c r="DL721" s="5" t="str">
        <f>VLOOKUP($A721,таксономия!$B:$N,8,0)</f>
        <v xml:space="preserve"> Halobacteria</v>
      </c>
      <c r="DM721" s="5" t="str">
        <f>VLOOKUP($A721,таксономия!$B:$N,9,0)</f>
        <v xml:space="preserve"> Halobacteriales</v>
      </c>
      <c r="DN721" s="5" t="str">
        <f>VLOOKUP($A721,таксономия!$B:$N,10,0)</f>
        <v>Halobacteriaceae</v>
      </c>
      <c r="DO721" s="5" t="str">
        <f>VLOOKUP($A721,таксономия!$B:$N,11,0)</f>
        <v xml:space="preserve"> Haloferax.</v>
      </c>
      <c r="DP721">
        <f>VLOOKUP(A721,'PF08423'!B:I,8,0)</f>
        <v>227</v>
      </c>
    </row>
    <row r="722" spans="1:120">
      <c r="A722" t="s">
        <v>1473</v>
      </c>
      <c r="CV722">
        <v>2</v>
      </c>
      <c r="DI722">
        <v>2</v>
      </c>
      <c r="DJ722" s="5" t="str">
        <f>VLOOKUP($A722,таксономия!$B:$N,2,0)</f>
        <v xml:space="preserve"> Picea sitchensis (Sitka spruce) (Pinus sitchensis).</v>
      </c>
      <c r="DK722" s="5" t="str">
        <f>VLOOKUP($A722,таксономия!$B:$N,7,0)</f>
        <v xml:space="preserve"> Viridiplantae</v>
      </c>
      <c r="DL722" s="5" t="str">
        <f>VLOOKUP($A722,таксономия!$B:$N,8,0)</f>
        <v xml:space="preserve"> Streptophyta</v>
      </c>
      <c r="DM722" s="5" t="str">
        <f>VLOOKUP($A722,таксономия!$B:$N,9,0)</f>
        <v xml:space="preserve"> Embryophyta</v>
      </c>
      <c r="DN722" s="5" t="str">
        <f>VLOOKUP($A722,таксономия!$B:$N,10,0)</f>
        <v xml:space="preserve"> Tracheophyta</v>
      </c>
      <c r="DO722" s="5" t="str">
        <f>VLOOKUP($A722,таксономия!$B:$N,11,0)</f>
        <v>Spermatophyta</v>
      </c>
      <c r="DP722">
        <f>VLOOKUP(A722,'PF08423'!B:I,8,0)</f>
        <v>102</v>
      </c>
    </row>
    <row r="723" spans="1:120">
      <c r="A723" t="s">
        <v>1475</v>
      </c>
      <c r="CV723">
        <v>1</v>
      </c>
      <c r="DI723">
        <v>1</v>
      </c>
      <c r="DJ723" s="5" t="str">
        <f>VLOOKUP($A723,таксономия!$B:$N,2,0)</f>
        <v xml:space="preserve"> Picea sitchensis (Sitka spruce) (Pinus sitchensis).</v>
      </c>
      <c r="DK723" s="5" t="str">
        <f>VLOOKUP($A723,таксономия!$B:$N,7,0)</f>
        <v xml:space="preserve"> Viridiplantae</v>
      </c>
      <c r="DL723" s="5" t="str">
        <f>VLOOKUP($A723,таксономия!$B:$N,8,0)</f>
        <v xml:space="preserve"> Streptophyta</v>
      </c>
      <c r="DM723" s="5" t="str">
        <f>VLOOKUP($A723,таксономия!$B:$N,9,0)</f>
        <v xml:space="preserve"> Embryophyta</v>
      </c>
      <c r="DN723" s="5" t="str">
        <f>VLOOKUP($A723,таксономия!$B:$N,10,0)</f>
        <v xml:space="preserve"> Tracheophyta</v>
      </c>
      <c r="DO723" s="5" t="str">
        <f>VLOOKUP($A723,таксономия!$B:$N,11,0)</f>
        <v>Spermatophyta</v>
      </c>
      <c r="DP723">
        <f>VLOOKUP(A723,'PF08423'!B:I,8,0)</f>
        <v>224</v>
      </c>
    </row>
    <row r="724" spans="1:120">
      <c r="A724" t="s">
        <v>1477</v>
      </c>
      <c r="CV724">
        <v>1</v>
      </c>
      <c r="DF724">
        <v>1</v>
      </c>
      <c r="DI724">
        <v>2</v>
      </c>
      <c r="DJ724" s="5" t="str">
        <f>VLOOKUP($A724,таксономия!$B:$N,2,0)</f>
        <v xml:space="preserve"> Methanohalophilus mahii (strain ATCC 35705 / DSM 5219 / SLP).</v>
      </c>
      <c r="DK724" s="5" t="str">
        <f>VLOOKUP($A724,таксономия!$B:$N,7,0)</f>
        <v xml:space="preserve"> Euryarchaeota</v>
      </c>
      <c r="DL724" s="5" t="str">
        <f>VLOOKUP($A724,таксономия!$B:$N,8,0)</f>
        <v xml:space="preserve"> Methanomicrobia</v>
      </c>
      <c r="DM724" s="5" t="str">
        <f>VLOOKUP($A724,таксономия!$B:$N,9,0)</f>
        <v xml:space="preserve"> Methanosarcinales</v>
      </c>
      <c r="DN724" s="5" t="str">
        <f>VLOOKUP($A724,таксономия!$B:$N,10,0)</f>
        <v>Methanosarcinaceae</v>
      </c>
      <c r="DO724" s="5" t="str">
        <f>VLOOKUP($A724,таксономия!$B:$N,11,0)</f>
        <v xml:space="preserve"> Methanohalophilus.</v>
      </c>
      <c r="DP724">
        <f>VLOOKUP(A724,'PF08423'!B:I,8,0)</f>
        <v>263</v>
      </c>
    </row>
    <row r="725" spans="1:120">
      <c r="A725" t="s">
        <v>1479</v>
      </c>
      <c r="CV725">
        <v>1</v>
      </c>
      <c r="DI725">
        <v>1</v>
      </c>
      <c r="DJ725" s="5" t="str">
        <f>VLOOKUP($A725,таксономия!$B:$N,2,0)</f>
        <v xml:space="preserve"> Methanohalophilus mahii (strain ATCC 35705 / DSM 5219 / SLP).</v>
      </c>
      <c r="DK725" s="5" t="str">
        <f>VLOOKUP($A725,таксономия!$B:$N,7,0)</f>
        <v xml:space="preserve"> Euryarchaeota</v>
      </c>
      <c r="DL725" s="5" t="str">
        <f>VLOOKUP($A725,таксономия!$B:$N,8,0)</f>
        <v xml:space="preserve"> Methanomicrobia</v>
      </c>
      <c r="DM725" s="5" t="str">
        <f>VLOOKUP($A725,таксономия!$B:$N,9,0)</f>
        <v xml:space="preserve"> Methanosarcinales</v>
      </c>
      <c r="DN725" s="5" t="str">
        <f>VLOOKUP($A725,таксономия!$B:$N,10,0)</f>
        <v>Methanosarcinaceae</v>
      </c>
      <c r="DO725" s="5" t="str">
        <f>VLOOKUP($A725,таксономия!$B:$N,11,0)</f>
        <v xml:space="preserve"> Methanohalophilus.</v>
      </c>
      <c r="DP725">
        <f>VLOOKUP(A725,'PF08423'!B:I,8,0)</f>
        <v>223</v>
      </c>
    </row>
    <row r="726" spans="1:120">
      <c r="A726" t="s">
        <v>1481</v>
      </c>
      <c r="CV726">
        <v>1</v>
      </c>
      <c r="DI726">
        <v>1</v>
      </c>
      <c r="DJ726" s="5" t="str">
        <f>VLOOKUP($A726,таксономия!$B:$N,2,0)</f>
        <v xml:space="preserve"> Critesion californicum.</v>
      </c>
      <c r="DK726" s="5" t="str">
        <f>VLOOKUP($A726,таксономия!$B:$N,7,0)</f>
        <v xml:space="preserve"> Viridiplantae</v>
      </c>
      <c r="DL726" s="5" t="str">
        <f>VLOOKUP($A726,таксономия!$B:$N,8,0)</f>
        <v xml:space="preserve"> Streptophyta</v>
      </c>
      <c r="DM726" s="5" t="str">
        <f>VLOOKUP($A726,таксономия!$B:$N,9,0)</f>
        <v xml:space="preserve"> Embryophyta</v>
      </c>
      <c r="DN726" s="5" t="str">
        <f>VLOOKUP($A726,таксономия!$B:$N,10,0)</f>
        <v xml:space="preserve"> Tracheophyta</v>
      </c>
      <c r="DO726" s="5" t="str">
        <f>VLOOKUP($A726,таксономия!$B:$N,11,0)</f>
        <v>Spermatophyta</v>
      </c>
      <c r="DP726">
        <f>VLOOKUP(A726,'PF08423'!B:I,8,0)</f>
        <v>115</v>
      </c>
    </row>
    <row r="727" spans="1:120">
      <c r="A727" t="s">
        <v>1483</v>
      </c>
      <c r="CV727">
        <v>1</v>
      </c>
      <c r="DI727">
        <v>1</v>
      </c>
      <c r="DJ727" s="5" t="str">
        <f>VLOOKUP($A727,таксономия!$B:$N,2,0)</f>
        <v xml:space="preserve"> Elymus stipifolius.</v>
      </c>
      <c r="DK727" s="5" t="str">
        <f>VLOOKUP($A727,таксономия!$B:$N,7,0)</f>
        <v xml:space="preserve"> Viridiplantae</v>
      </c>
      <c r="DL727" s="5" t="str">
        <f>VLOOKUP($A727,таксономия!$B:$N,8,0)</f>
        <v xml:space="preserve"> Streptophyta</v>
      </c>
      <c r="DM727" s="5" t="str">
        <f>VLOOKUP($A727,таксономия!$B:$N,9,0)</f>
        <v xml:space="preserve"> Embryophyta</v>
      </c>
      <c r="DN727" s="5" t="str">
        <f>VLOOKUP($A727,таксономия!$B:$N,10,0)</f>
        <v xml:space="preserve"> Tracheophyta</v>
      </c>
      <c r="DO727" s="5" t="str">
        <f>VLOOKUP($A727,таксономия!$B:$N,11,0)</f>
        <v>Spermatophyta</v>
      </c>
      <c r="DP727">
        <f>VLOOKUP(A727,'PF08423'!B:I,8,0)</f>
        <v>115</v>
      </c>
    </row>
    <row r="728" spans="1:120">
      <c r="A728" t="s">
        <v>1485</v>
      </c>
      <c r="CV728">
        <v>1</v>
      </c>
      <c r="DI728">
        <v>1</v>
      </c>
      <c r="DJ728" s="5" t="str">
        <f>VLOOKUP($A728,таксономия!$B:$N,2,0)</f>
        <v xml:space="preserve"> Bromus pseudolaevipes.</v>
      </c>
      <c r="DK728" s="5" t="str">
        <f>VLOOKUP($A728,таксономия!$B:$N,7,0)</f>
        <v xml:space="preserve"> Viridiplantae</v>
      </c>
      <c r="DL728" s="5" t="str">
        <f>VLOOKUP($A728,таксономия!$B:$N,8,0)</f>
        <v xml:space="preserve"> Streptophyta</v>
      </c>
      <c r="DM728" s="5" t="str">
        <f>VLOOKUP($A728,таксономия!$B:$N,9,0)</f>
        <v xml:space="preserve"> Embryophyta</v>
      </c>
      <c r="DN728" s="5" t="str">
        <f>VLOOKUP($A728,таксономия!$B:$N,10,0)</f>
        <v xml:space="preserve"> Tracheophyta</v>
      </c>
      <c r="DO728" s="5" t="str">
        <f>VLOOKUP($A728,таксономия!$B:$N,11,0)</f>
        <v>Spermatophyta</v>
      </c>
      <c r="DP728">
        <f>VLOOKUP(A728,'PF08423'!B:I,8,0)</f>
        <v>115</v>
      </c>
    </row>
    <row r="729" spans="1:120">
      <c r="A729" t="s">
        <v>1487</v>
      </c>
      <c r="CV729">
        <v>1</v>
      </c>
      <c r="DI729">
        <v>1</v>
      </c>
      <c r="DJ729" s="5" t="str">
        <f>VLOOKUP($A729,таксономия!$B:$N,2,0)</f>
        <v xml:space="preserve"> Bromus tectorum (Downy brome) (Anisantha tectorum).</v>
      </c>
      <c r="DK729" s="5" t="str">
        <f>VLOOKUP($A729,таксономия!$B:$N,7,0)</f>
        <v xml:space="preserve"> Viridiplantae</v>
      </c>
      <c r="DL729" s="5" t="str">
        <f>VLOOKUP($A729,таксономия!$B:$N,8,0)</f>
        <v xml:space="preserve"> Streptophyta</v>
      </c>
      <c r="DM729" s="5" t="str">
        <f>VLOOKUP($A729,таксономия!$B:$N,9,0)</f>
        <v xml:space="preserve"> Embryophyta</v>
      </c>
      <c r="DN729" s="5" t="str">
        <f>VLOOKUP($A729,таксономия!$B:$N,10,0)</f>
        <v xml:space="preserve"> Tracheophyta</v>
      </c>
      <c r="DO729" s="5" t="str">
        <f>VLOOKUP($A729,таксономия!$B:$N,11,0)</f>
        <v>Spermatophyta</v>
      </c>
      <c r="DP729">
        <f>VLOOKUP(A729,'PF08423'!B:I,8,0)</f>
        <v>115</v>
      </c>
    </row>
    <row r="730" spans="1:120">
      <c r="A730" t="s">
        <v>1489</v>
      </c>
      <c r="CV730">
        <v>1</v>
      </c>
      <c r="DI730">
        <v>1</v>
      </c>
      <c r="DJ730" s="5" t="str">
        <f>VLOOKUP($A730,таксономия!$B:$N,2,0)</f>
        <v xml:space="preserve"> Bromus caroli-henrici.</v>
      </c>
      <c r="DK730" s="5" t="str">
        <f>VLOOKUP($A730,таксономия!$B:$N,7,0)</f>
        <v xml:space="preserve"> Viridiplantae</v>
      </c>
      <c r="DL730" s="5" t="str">
        <f>VLOOKUP($A730,таксономия!$B:$N,8,0)</f>
        <v xml:space="preserve"> Streptophyta</v>
      </c>
      <c r="DM730" s="5" t="str">
        <f>VLOOKUP($A730,таксономия!$B:$N,9,0)</f>
        <v xml:space="preserve"> Embryophyta</v>
      </c>
      <c r="DN730" s="5" t="str">
        <f>VLOOKUP($A730,таксономия!$B:$N,10,0)</f>
        <v xml:space="preserve"> Tracheophyta</v>
      </c>
      <c r="DO730" s="5" t="str">
        <f>VLOOKUP($A730,таксономия!$B:$N,11,0)</f>
        <v>Spermatophyta</v>
      </c>
      <c r="DP730">
        <f>VLOOKUP(A730,'PF08423'!B:I,8,0)</f>
        <v>115</v>
      </c>
    </row>
    <row r="731" spans="1:120">
      <c r="A731" t="s">
        <v>1491</v>
      </c>
      <c r="CV731">
        <v>1</v>
      </c>
      <c r="DI731">
        <v>1</v>
      </c>
      <c r="DJ731" s="5" t="str">
        <f>VLOOKUP($A731,таксономия!$B:$N,2,0)</f>
        <v xml:space="preserve"> Bromus scoparius.</v>
      </c>
      <c r="DK731" s="5" t="str">
        <f>VLOOKUP($A731,таксономия!$B:$N,7,0)</f>
        <v xml:space="preserve"> Viridiplantae</v>
      </c>
      <c r="DL731" s="5" t="str">
        <f>VLOOKUP($A731,таксономия!$B:$N,8,0)</f>
        <v xml:space="preserve"> Streptophyta</v>
      </c>
      <c r="DM731" s="5" t="str">
        <f>VLOOKUP($A731,таксономия!$B:$N,9,0)</f>
        <v xml:space="preserve"> Embryophyta</v>
      </c>
      <c r="DN731" s="5" t="str">
        <f>VLOOKUP($A731,таксономия!$B:$N,10,0)</f>
        <v xml:space="preserve"> Tracheophyta</v>
      </c>
      <c r="DO731" s="5" t="str">
        <f>VLOOKUP($A731,таксономия!$B:$N,11,0)</f>
        <v>Spermatophyta</v>
      </c>
      <c r="DP731">
        <f>VLOOKUP(A731,'PF08423'!B:I,8,0)</f>
        <v>115</v>
      </c>
    </row>
    <row r="732" spans="1:120">
      <c r="A732" t="s">
        <v>1493</v>
      </c>
      <c r="CV732">
        <v>1</v>
      </c>
      <c r="DI732">
        <v>1</v>
      </c>
      <c r="DJ732" s="5" t="str">
        <f>VLOOKUP($A732,таксономия!$B:$N,2,0)</f>
        <v xml:space="preserve"> Bromus pseudodanthoniae.</v>
      </c>
      <c r="DK732" s="5" t="str">
        <f>VLOOKUP($A732,таксономия!$B:$N,7,0)</f>
        <v xml:space="preserve"> Viridiplantae</v>
      </c>
      <c r="DL732" s="5" t="str">
        <f>VLOOKUP($A732,таксономия!$B:$N,8,0)</f>
        <v xml:space="preserve"> Streptophyta</v>
      </c>
      <c r="DM732" s="5" t="str">
        <f>VLOOKUP($A732,таксономия!$B:$N,9,0)</f>
        <v xml:space="preserve"> Embryophyta</v>
      </c>
      <c r="DN732" s="5" t="str">
        <f>VLOOKUP($A732,таксономия!$B:$N,10,0)</f>
        <v xml:space="preserve"> Tracheophyta</v>
      </c>
      <c r="DO732" s="5" t="str">
        <f>VLOOKUP($A732,таксономия!$B:$N,11,0)</f>
        <v>Spermatophyta</v>
      </c>
      <c r="DP732">
        <f>VLOOKUP(A732,'PF08423'!B:I,8,0)</f>
        <v>115</v>
      </c>
    </row>
    <row r="733" spans="1:120">
      <c r="A733" t="s">
        <v>1495</v>
      </c>
      <c r="CV733">
        <v>1</v>
      </c>
      <c r="DI733">
        <v>1</v>
      </c>
      <c r="DJ733" s="5" t="str">
        <f>VLOOKUP($A733,таксономия!$B:$N,2,0)</f>
        <v xml:space="preserve"> Bromus danthoniae.</v>
      </c>
      <c r="DK733" s="5" t="str">
        <f>VLOOKUP($A733,таксономия!$B:$N,7,0)</f>
        <v xml:space="preserve"> Viridiplantae</v>
      </c>
      <c r="DL733" s="5" t="str">
        <f>VLOOKUP($A733,таксономия!$B:$N,8,0)</f>
        <v xml:space="preserve"> Streptophyta</v>
      </c>
      <c r="DM733" s="5" t="str">
        <f>VLOOKUP($A733,таксономия!$B:$N,9,0)</f>
        <v xml:space="preserve"> Embryophyta</v>
      </c>
      <c r="DN733" s="5" t="str">
        <f>VLOOKUP($A733,таксономия!$B:$N,10,0)</f>
        <v xml:space="preserve"> Tracheophyta</v>
      </c>
      <c r="DO733" s="5" t="str">
        <f>VLOOKUP($A733,таксономия!$B:$N,11,0)</f>
        <v>Spermatophyta</v>
      </c>
      <c r="DP733">
        <f>VLOOKUP(A733,'PF08423'!B:I,8,0)</f>
        <v>115</v>
      </c>
    </row>
    <row r="734" spans="1:120">
      <c r="A734" t="s">
        <v>1497</v>
      </c>
      <c r="CV734">
        <v>1</v>
      </c>
      <c r="DI734">
        <v>1</v>
      </c>
      <c r="DJ734" s="5" t="str">
        <f>VLOOKUP($A734,таксономия!$B:$N,2,0)</f>
        <v xml:space="preserve"> Bromus intermedius.</v>
      </c>
      <c r="DK734" s="5" t="str">
        <f>VLOOKUP($A734,таксономия!$B:$N,7,0)</f>
        <v xml:space="preserve"> Viridiplantae</v>
      </c>
      <c r="DL734" s="5" t="str">
        <f>VLOOKUP($A734,таксономия!$B:$N,8,0)</f>
        <v xml:space="preserve"> Streptophyta</v>
      </c>
      <c r="DM734" s="5" t="str">
        <f>VLOOKUP($A734,таксономия!$B:$N,9,0)</f>
        <v xml:space="preserve"> Embryophyta</v>
      </c>
      <c r="DN734" s="5" t="str">
        <f>VLOOKUP($A734,таксономия!$B:$N,10,0)</f>
        <v xml:space="preserve"> Tracheophyta</v>
      </c>
      <c r="DO734" s="5" t="str">
        <f>VLOOKUP($A734,таксономия!$B:$N,11,0)</f>
        <v>Spermatophyta</v>
      </c>
      <c r="DP734">
        <f>VLOOKUP(A734,'PF08423'!B:I,8,0)</f>
        <v>115</v>
      </c>
    </row>
    <row r="735" spans="1:120">
      <c r="A735" t="s">
        <v>1499</v>
      </c>
      <c r="CV735">
        <v>1</v>
      </c>
      <c r="DI735">
        <v>1</v>
      </c>
      <c r="DJ735" s="5" t="str">
        <f>VLOOKUP($A735,таксономия!$B:$N,2,0)</f>
        <v xml:space="preserve"> Bromus japonicus.</v>
      </c>
      <c r="DK735" s="5" t="str">
        <f>VLOOKUP($A735,таксономия!$B:$N,7,0)</f>
        <v xml:space="preserve"> Viridiplantae</v>
      </c>
      <c r="DL735" s="5" t="str">
        <f>VLOOKUP($A735,таксономия!$B:$N,8,0)</f>
        <v xml:space="preserve"> Streptophyta</v>
      </c>
      <c r="DM735" s="5" t="str">
        <f>VLOOKUP($A735,таксономия!$B:$N,9,0)</f>
        <v xml:space="preserve"> Embryophyta</v>
      </c>
      <c r="DN735" s="5" t="str">
        <f>VLOOKUP($A735,таксономия!$B:$N,10,0)</f>
        <v xml:space="preserve"> Tracheophyta</v>
      </c>
      <c r="DO735" s="5" t="str">
        <f>VLOOKUP($A735,таксономия!$B:$N,11,0)</f>
        <v>Spermatophyta</v>
      </c>
      <c r="DP735">
        <f>VLOOKUP(A735,'PF08423'!B:I,8,0)</f>
        <v>115</v>
      </c>
    </row>
    <row r="736" spans="1:120">
      <c r="A736" t="s">
        <v>1501</v>
      </c>
      <c r="CV736">
        <v>1</v>
      </c>
      <c r="DI736">
        <v>1</v>
      </c>
      <c r="DJ736" s="5" t="str">
        <f>VLOOKUP($A736,таксономия!$B:$N,2,0)</f>
        <v xml:space="preserve"> Bromus squarrosus.</v>
      </c>
      <c r="DK736" s="5" t="str">
        <f>VLOOKUP($A736,таксономия!$B:$N,7,0)</f>
        <v xml:space="preserve"> Viridiplantae</v>
      </c>
      <c r="DL736" s="5" t="str">
        <f>VLOOKUP($A736,таксономия!$B:$N,8,0)</f>
        <v xml:space="preserve"> Streptophyta</v>
      </c>
      <c r="DM736" s="5" t="str">
        <f>VLOOKUP($A736,таксономия!$B:$N,9,0)</f>
        <v xml:space="preserve"> Embryophyta</v>
      </c>
      <c r="DN736" s="5" t="str">
        <f>VLOOKUP($A736,таксономия!$B:$N,10,0)</f>
        <v xml:space="preserve"> Tracheophyta</v>
      </c>
      <c r="DO736" s="5" t="str">
        <f>VLOOKUP($A736,таксономия!$B:$N,11,0)</f>
        <v>Spermatophyta</v>
      </c>
      <c r="DP736">
        <f>VLOOKUP(A736,'PF08423'!B:I,8,0)</f>
        <v>115</v>
      </c>
    </row>
    <row r="737" spans="1:120">
      <c r="A737" t="s">
        <v>1503</v>
      </c>
      <c r="CV737">
        <v>1</v>
      </c>
      <c r="DI737">
        <v>1</v>
      </c>
      <c r="DJ737" s="5" t="str">
        <f>VLOOKUP($A737,таксономия!$B:$N,2,0)</f>
        <v xml:space="preserve"> Bromus briziformis.</v>
      </c>
      <c r="DK737" s="5" t="str">
        <f>VLOOKUP($A737,таксономия!$B:$N,7,0)</f>
        <v xml:space="preserve"> Viridiplantae</v>
      </c>
      <c r="DL737" s="5" t="str">
        <f>VLOOKUP($A737,таксономия!$B:$N,8,0)</f>
        <v xml:space="preserve"> Streptophyta</v>
      </c>
      <c r="DM737" s="5" t="str">
        <f>VLOOKUP($A737,таксономия!$B:$N,9,0)</f>
        <v xml:space="preserve"> Embryophyta</v>
      </c>
      <c r="DN737" s="5" t="str">
        <f>VLOOKUP($A737,таксономия!$B:$N,10,0)</f>
        <v xml:space="preserve"> Tracheophyta</v>
      </c>
      <c r="DO737" s="5" t="str">
        <f>VLOOKUP($A737,таксономия!$B:$N,11,0)</f>
        <v>Spermatophyta</v>
      </c>
      <c r="DP737">
        <f>VLOOKUP(A737,'PF08423'!B:I,8,0)</f>
        <v>115</v>
      </c>
    </row>
    <row r="738" spans="1:120">
      <c r="A738" t="s">
        <v>1505</v>
      </c>
      <c r="CV738">
        <v>1</v>
      </c>
      <c r="DI738">
        <v>1</v>
      </c>
      <c r="DJ738" s="5" t="str">
        <f>VLOOKUP($A738,таксономия!$B:$N,2,0)</f>
        <v xml:space="preserve"> Bromus hordeaceus (Soft brome) (Bromus mollis).</v>
      </c>
      <c r="DK738" s="5" t="str">
        <f>VLOOKUP($A738,таксономия!$B:$N,7,0)</f>
        <v xml:space="preserve"> Viridiplantae</v>
      </c>
      <c r="DL738" s="5" t="str">
        <f>VLOOKUP($A738,таксономия!$B:$N,8,0)</f>
        <v xml:space="preserve"> Streptophyta</v>
      </c>
      <c r="DM738" s="5" t="str">
        <f>VLOOKUP($A738,таксономия!$B:$N,9,0)</f>
        <v xml:space="preserve"> Embryophyta</v>
      </c>
      <c r="DN738" s="5" t="str">
        <f>VLOOKUP($A738,таксономия!$B:$N,10,0)</f>
        <v xml:space="preserve"> Tracheophyta</v>
      </c>
      <c r="DO738" s="5" t="str">
        <f>VLOOKUP($A738,таксономия!$B:$N,11,0)</f>
        <v>Spermatophyta</v>
      </c>
      <c r="DP738">
        <f>VLOOKUP(A738,'PF08423'!B:I,8,0)</f>
        <v>115</v>
      </c>
    </row>
    <row r="739" spans="1:120">
      <c r="A739" t="s">
        <v>1507</v>
      </c>
      <c r="CV739">
        <v>1</v>
      </c>
      <c r="DI739">
        <v>1</v>
      </c>
      <c r="DJ739" s="5" t="str">
        <f>VLOOKUP($A739,таксономия!$B:$N,2,0)</f>
        <v xml:space="preserve"> Bromus alopecuros subsp. alopecuros.</v>
      </c>
      <c r="DK739" s="5" t="str">
        <f>VLOOKUP($A739,таксономия!$B:$N,7,0)</f>
        <v xml:space="preserve"> Viridiplantae</v>
      </c>
      <c r="DL739" s="5" t="str">
        <f>VLOOKUP($A739,таксономия!$B:$N,8,0)</f>
        <v xml:space="preserve"> Streptophyta</v>
      </c>
      <c r="DM739" s="5" t="str">
        <f>VLOOKUP($A739,таксономия!$B:$N,9,0)</f>
        <v xml:space="preserve"> Embryophyta</v>
      </c>
      <c r="DN739" s="5" t="str">
        <f>VLOOKUP($A739,таксономия!$B:$N,10,0)</f>
        <v xml:space="preserve"> Tracheophyta</v>
      </c>
      <c r="DO739" s="5" t="str">
        <f>VLOOKUP($A739,таксономия!$B:$N,11,0)</f>
        <v>Spermatophyta</v>
      </c>
      <c r="DP739">
        <f>VLOOKUP(A739,'PF08423'!B:I,8,0)</f>
        <v>115</v>
      </c>
    </row>
    <row r="740" spans="1:120">
      <c r="A740" t="s">
        <v>1509</v>
      </c>
      <c r="CV740">
        <v>1</v>
      </c>
      <c r="DI740">
        <v>1</v>
      </c>
      <c r="DJ740" s="5" t="str">
        <f>VLOOKUP($A740,таксономия!$B:$N,2,0)</f>
        <v xml:space="preserve"> Bromus hordeaceus (Soft brome) (Bromus mollis).</v>
      </c>
      <c r="DK740" s="5" t="str">
        <f>VLOOKUP($A740,таксономия!$B:$N,7,0)</f>
        <v xml:space="preserve"> Viridiplantae</v>
      </c>
      <c r="DL740" s="5" t="str">
        <f>VLOOKUP($A740,таксономия!$B:$N,8,0)</f>
        <v xml:space="preserve"> Streptophyta</v>
      </c>
      <c r="DM740" s="5" t="str">
        <f>VLOOKUP($A740,таксономия!$B:$N,9,0)</f>
        <v xml:space="preserve"> Embryophyta</v>
      </c>
      <c r="DN740" s="5" t="str">
        <f>VLOOKUP($A740,таксономия!$B:$N,10,0)</f>
        <v xml:space="preserve"> Tracheophyta</v>
      </c>
      <c r="DO740" s="5" t="str">
        <f>VLOOKUP($A740,таксономия!$B:$N,11,0)</f>
        <v>Spermatophyta</v>
      </c>
      <c r="DP740">
        <f>VLOOKUP(A740,'PF08423'!B:I,8,0)</f>
        <v>115</v>
      </c>
    </row>
    <row r="741" spans="1:120">
      <c r="A741" t="s">
        <v>1511</v>
      </c>
      <c r="CV741">
        <v>1</v>
      </c>
      <c r="DI741">
        <v>1</v>
      </c>
      <c r="DJ741" s="5" t="str">
        <f>VLOOKUP($A741,таксономия!$B:$N,2,0)</f>
        <v xml:space="preserve"> Bromus fasciculatus.</v>
      </c>
      <c r="DK741" s="5" t="str">
        <f>VLOOKUP($A741,таксономия!$B:$N,7,0)</f>
        <v xml:space="preserve"> Viridiplantae</v>
      </c>
      <c r="DL741" s="5" t="str">
        <f>VLOOKUP($A741,таксономия!$B:$N,8,0)</f>
        <v xml:space="preserve"> Streptophyta</v>
      </c>
      <c r="DM741" s="5" t="str">
        <f>VLOOKUP($A741,таксономия!$B:$N,9,0)</f>
        <v xml:space="preserve"> Embryophyta</v>
      </c>
      <c r="DN741" s="5" t="str">
        <f>VLOOKUP($A741,таксономия!$B:$N,10,0)</f>
        <v xml:space="preserve"> Tracheophyta</v>
      </c>
      <c r="DO741" s="5" t="str">
        <f>VLOOKUP($A741,таксономия!$B:$N,11,0)</f>
        <v>Spermatophyta</v>
      </c>
      <c r="DP741">
        <f>VLOOKUP(A741,'PF08423'!B:I,8,0)</f>
        <v>115</v>
      </c>
    </row>
    <row r="742" spans="1:120">
      <c r="A742" t="s">
        <v>1513</v>
      </c>
      <c r="CV742">
        <v>1</v>
      </c>
      <c r="DI742">
        <v>1</v>
      </c>
      <c r="DJ742" s="5" t="str">
        <f>VLOOKUP($A742,таксономия!$B:$N,2,0)</f>
        <v xml:space="preserve"> Bromus catharticus (Rescue brome) (Ceratochloa cathartica).</v>
      </c>
      <c r="DK742" s="5" t="str">
        <f>VLOOKUP($A742,таксономия!$B:$N,7,0)</f>
        <v xml:space="preserve"> Viridiplantae</v>
      </c>
      <c r="DL742" s="5" t="str">
        <f>VLOOKUP($A742,таксономия!$B:$N,8,0)</f>
        <v xml:space="preserve"> Streptophyta</v>
      </c>
      <c r="DM742" s="5" t="str">
        <f>VLOOKUP($A742,таксономия!$B:$N,9,0)</f>
        <v xml:space="preserve"> Embryophyta</v>
      </c>
      <c r="DN742" s="5" t="str">
        <f>VLOOKUP($A742,таксономия!$B:$N,10,0)</f>
        <v xml:space="preserve"> Tracheophyta</v>
      </c>
      <c r="DO742" s="5" t="str">
        <f>VLOOKUP($A742,таксономия!$B:$N,11,0)</f>
        <v>Spermatophyta</v>
      </c>
      <c r="DP742">
        <f>VLOOKUP(A742,'PF08423'!B:I,8,0)</f>
        <v>115</v>
      </c>
    </row>
    <row r="743" spans="1:120">
      <c r="A743" t="s">
        <v>1515</v>
      </c>
      <c r="CV743">
        <v>1</v>
      </c>
      <c r="DI743">
        <v>1</v>
      </c>
      <c r="DJ743" s="5" t="str">
        <f>VLOOKUP($A743,таксономия!$B:$N,2,0)</f>
        <v xml:space="preserve"> Bromus catharticus (Rescue brome) (Ceratochloa cathartica).</v>
      </c>
      <c r="DK743" s="5" t="str">
        <f>VLOOKUP($A743,таксономия!$B:$N,7,0)</f>
        <v xml:space="preserve"> Viridiplantae</v>
      </c>
      <c r="DL743" s="5" t="str">
        <f>VLOOKUP($A743,таксономия!$B:$N,8,0)</f>
        <v xml:space="preserve"> Streptophyta</v>
      </c>
      <c r="DM743" s="5" t="str">
        <f>VLOOKUP($A743,таксономия!$B:$N,9,0)</f>
        <v xml:space="preserve"> Embryophyta</v>
      </c>
      <c r="DN743" s="5" t="str">
        <f>VLOOKUP($A743,таксономия!$B:$N,10,0)</f>
        <v xml:space="preserve"> Tracheophyta</v>
      </c>
      <c r="DO743" s="5" t="str">
        <f>VLOOKUP($A743,таксономия!$B:$N,11,0)</f>
        <v>Spermatophyta</v>
      </c>
      <c r="DP743">
        <f>VLOOKUP(A743,'PF08423'!B:I,8,0)</f>
        <v>115</v>
      </c>
    </row>
    <row r="744" spans="1:120">
      <c r="A744" t="s">
        <v>1517</v>
      </c>
      <c r="CV744">
        <v>1</v>
      </c>
      <c r="DF744">
        <v>1</v>
      </c>
      <c r="DI744">
        <v>2</v>
      </c>
      <c r="DJ744" s="5" t="str">
        <f>VLOOKUP($A744,таксономия!$B:$N,2,0)</f>
        <v xml:space="preserve"> Tuber melanosporum (strain Mel28) (Perigord black truffle).</v>
      </c>
      <c r="DK744" s="5" t="str">
        <f>VLOOKUP($A744,таксономия!$B:$N,7,0)</f>
        <v xml:space="preserve"> Fungi</v>
      </c>
      <c r="DL744" s="5" t="str">
        <f>VLOOKUP($A744,таксономия!$B:$N,8,0)</f>
        <v xml:space="preserve"> Dikarya</v>
      </c>
      <c r="DM744" s="5" t="str">
        <f>VLOOKUP($A744,таксономия!$B:$N,9,0)</f>
        <v xml:space="preserve"> Ascomycota</v>
      </c>
      <c r="DN744" s="5" t="str">
        <f>VLOOKUP($A744,таксономия!$B:$N,10,0)</f>
        <v xml:space="preserve"> Pezizomycotina</v>
      </c>
      <c r="DO744" s="5" t="str">
        <f>VLOOKUP($A744,таксономия!$B:$N,11,0)</f>
        <v xml:space="preserve"> Pezizomycetes</v>
      </c>
      <c r="DP744">
        <f>VLOOKUP(A744,'PF08423'!B:I,8,0)</f>
        <v>178</v>
      </c>
    </row>
    <row r="745" spans="1:120">
      <c r="A745" t="s">
        <v>1519</v>
      </c>
      <c r="CV745">
        <v>1</v>
      </c>
      <c r="DI745">
        <v>1</v>
      </c>
      <c r="DJ745" s="5" t="str">
        <f>VLOOKUP($A745,таксономия!$B:$N,2,0)</f>
        <v xml:space="preserve"> Tuber melanosporum (strain Mel28) (Perigord black truffle).</v>
      </c>
      <c r="DK745" s="5" t="str">
        <f>VLOOKUP($A745,таксономия!$B:$N,7,0)</f>
        <v xml:space="preserve"> Fungi</v>
      </c>
      <c r="DL745" s="5" t="str">
        <f>VLOOKUP($A745,таксономия!$B:$N,8,0)</f>
        <v xml:space="preserve"> Dikarya</v>
      </c>
      <c r="DM745" s="5" t="str">
        <f>VLOOKUP($A745,таксономия!$B:$N,9,0)</f>
        <v xml:space="preserve"> Ascomycota</v>
      </c>
      <c r="DN745" s="5" t="str">
        <f>VLOOKUP($A745,таксономия!$B:$N,10,0)</f>
        <v xml:space="preserve"> Pezizomycotina</v>
      </c>
      <c r="DO745" s="5" t="str">
        <f>VLOOKUP($A745,таксономия!$B:$N,11,0)</f>
        <v xml:space="preserve"> Pezizomycetes</v>
      </c>
      <c r="DP745">
        <f>VLOOKUP(A745,'PF08423'!B:I,8,0)</f>
        <v>220</v>
      </c>
    </row>
    <row r="746" spans="1:120">
      <c r="A746" t="s">
        <v>1521</v>
      </c>
      <c r="CV746">
        <v>1</v>
      </c>
      <c r="DI746">
        <v>1</v>
      </c>
      <c r="DJ746" s="5" t="str">
        <f>VLOOKUP($A746,таксономия!$B:$N,2,0)</f>
        <v xml:space="preserve"> Tuber melanosporum (strain Mel28) (Perigord black truffle).</v>
      </c>
      <c r="DK746" s="5" t="str">
        <f>VLOOKUP($A746,таксономия!$B:$N,7,0)</f>
        <v xml:space="preserve"> Fungi</v>
      </c>
      <c r="DL746" s="5" t="str">
        <f>VLOOKUP($A746,таксономия!$B:$N,8,0)</f>
        <v xml:space="preserve"> Dikarya</v>
      </c>
      <c r="DM746" s="5" t="str">
        <f>VLOOKUP($A746,таксономия!$B:$N,9,0)</f>
        <v xml:space="preserve"> Ascomycota</v>
      </c>
      <c r="DN746" s="5" t="str">
        <f>VLOOKUP($A746,таксономия!$B:$N,10,0)</f>
        <v xml:space="preserve"> Pezizomycotina</v>
      </c>
      <c r="DO746" s="5" t="str">
        <f>VLOOKUP($A746,таксономия!$B:$N,11,0)</f>
        <v xml:space="preserve"> Pezizomycetes</v>
      </c>
      <c r="DP746">
        <f>VLOOKUP(A746,'PF08423'!B:I,8,0)</f>
        <v>151</v>
      </c>
    </row>
    <row r="747" spans="1:120">
      <c r="A747" t="s">
        <v>1523</v>
      </c>
      <c r="CV747">
        <v>1</v>
      </c>
      <c r="DI747">
        <v>1</v>
      </c>
      <c r="DJ747" s="5" t="str">
        <f>VLOOKUP($A747,таксономия!$B:$N,2,0)</f>
        <v xml:space="preserve"> Tuber melanosporum (strain Mel28) (Perigord black truffle).</v>
      </c>
      <c r="DK747" s="5" t="str">
        <f>VLOOKUP($A747,таксономия!$B:$N,7,0)</f>
        <v xml:space="preserve"> Fungi</v>
      </c>
      <c r="DL747" s="5" t="str">
        <f>VLOOKUP($A747,таксономия!$B:$N,8,0)</f>
        <v xml:space="preserve"> Dikarya</v>
      </c>
      <c r="DM747" s="5" t="str">
        <f>VLOOKUP($A747,таксономия!$B:$N,9,0)</f>
        <v xml:space="preserve"> Ascomycota</v>
      </c>
      <c r="DN747" s="5" t="str">
        <f>VLOOKUP($A747,таксономия!$B:$N,10,0)</f>
        <v xml:space="preserve"> Pezizomycotina</v>
      </c>
      <c r="DO747" s="5" t="str">
        <f>VLOOKUP($A747,таксономия!$B:$N,11,0)</f>
        <v xml:space="preserve"> Pezizomycetes</v>
      </c>
      <c r="DP747">
        <f>VLOOKUP(A747,'PF08423'!B:I,8,0)</f>
        <v>214</v>
      </c>
    </row>
    <row r="748" spans="1:120">
      <c r="A748" t="s">
        <v>1525</v>
      </c>
      <c r="CV748">
        <v>1</v>
      </c>
      <c r="DF748">
        <v>1</v>
      </c>
      <c r="DI748">
        <v>2</v>
      </c>
      <c r="DJ748" s="5" t="str">
        <f>VLOOKUP($A748,таксономия!$B:$N,2,0)</f>
        <v xml:space="preserve"> Thermosphaera aggregans (strain DSM 11486 / M11TL).</v>
      </c>
      <c r="DK748" s="5" t="str">
        <f>VLOOKUP($A748,таксономия!$B:$N,7,0)</f>
        <v xml:space="preserve"> Crenarchaeota</v>
      </c>
      <c r="DL748" s="5" t="str">
        <f>VLOOKUP($A748,таксономия!$B:$N,8,0)</f>
        <v xml:space="preserve"> Thermoprotei</v>
      </c>
      <c r="DM748" s="5" t="str">
        <f>VLOOKUP($A748,таксономия!$B:$N,9,0)</f>
        <v xml:space="preserve"> Desulfurococcales</v>
      </c>
      <c r="DN748" s="5" t="str">
        <f>VLOOKUP($A748,таксономия!$B:$N,10,0)</f>
        <v>Desulfurococcaceae</v>
      </c>
      <c r="DO748" s="5" t="str">
        <f>VLOOKUP($A748,таксономия!$B:$N,11,0)</f>
        <v xml:space="preserve"> Thermosphaera.</v>
      </c>
      <c r="DP748">
        <f>VLOOKUP(A748,'PF08423'!B:I,8,0)</f>
        <v>253</v>
      </c>
    </row>
    <row r="749" spans="1:120">
      <c r="A749" t="s">
        <v>1527</v>
      </c>
      <c r="CV749">
        <v>1</v>
      </c>
      <c r="DF749">
        <v>1</v>
      </c>
      <c r="DI749">
        <v>2</v>
      </c>
      <c r="DJ749" s="5" t="str">
        <f>VLOOKUP($A749,таксономия!$B:$N,2,0)</f>
        <v xml:space="preserve"> Methanocaldococcus infernus (strain DSM 11812 / JCM 15783 / ME).</v>
      </c>
      <c r="DK749" s="5" t="str">
        <f>VLOOKUP($A749,таксономия!$B:$N,7,0)</f>
        <v xml:space="preserve"> Euryarchaeota</v>
      </c>
      <c r="DL749" s="5" t="str">
        <f>VLOOKUP($A749,таксономия!$B:$N,8,0)</f>
        <v xml:space="preserve"> Methanococci</v>
      </c>
      <c r="DM749" s="5" t="str">
        <f>VLOOKUP($A749,таксономия!$B:$N,9,0)</f>
        <v xml:space="preserve"> Methanococcales</v>
      </c>
      <c r="DN749" s="5" t="str">
        <f>VLOOKUP($A749,таксономия!$B:$N,10,0)</f>
        <v>Methanocaldococcaceae</v>
      </c>
      <c r="DO749" s="5" t="str">
        <f>VLOOKUP($A749,таксономия!$B:$N,11,0)</f>
        <v xml:space="preserve"> Methanocaldococcus.</v>
      </c>
      <c r="DP749">
        <f>VLOOKUP(A749,'PF08423'!B:I,8,0)</f>
        <v>261</v>
      </c>
    </row>
    <row r="750" spans="1:120">
      <c r="A750" t="s">
        <v>1529</v>
      </c>
      <c r="CV750">
        <v>1</v>
      </c>
      <c r="DI750">
        <v>1</v>
      </c>
      <c r="DJ750" s="5" t="str">
        <f>VLOOKUP($A750,таксономия!$B:$N,2,0)</f>
        <v xml:space="preserve"> Methanocaldococcus infernus (strain DSM 11812 / JCM 15783 / ME).</v>
      </c>
      <c r="DK750" s="5" t="str">
        <f>VLOOKUP($A750,таксономия!$B:$N,7,0)</f>
        <v xml:space="preserve"> Euryarchaeota</v>
      </c>
      <c r="DL750" s="5" t="str">
        <f>VLOOKUP($A750,таксономия!$B:$N,8,0)</f>
        <v xml:space="preserve"> Methanococci</v>
      </c>
      <c r="DM750" s="5" t="str">
        <f>VLOOKUP($A750,таксономия!$B:$N,9,0)</f>
        <v xml:space="preserve"> Methanococcales</v>
      </c>
      <c r="DN750" s="5" t="str">
        <f>VLOOKUP($A750,таксономия!$B:$N,10,0)</f>
        <v>Methanocaldococcaceae</v>
      </c>
      <c r="DO750" s="5" t="str">
        <f>VLOOKUP($A750,таксономия!$B:$N,11,0)</f>
        <v xml:space="preserve"> Methanocaldococcus.</v>
      </c>
      <c r="DP750">
        <f>VLOOKUP(A750,'PF08423'!B:I,8,0)</f>
        <v>206</v>
      </c>
    </row>
    <row r="751" spans="1:120">
      <c r="A751" t="s">
        <v>1531</v>
      </c>
      <c r="CV751">
        <v>1</v>
      </c>
      <c r="DF751">
        <v>1</v>
      </c>
      <c r="DI751">
        <v>2</v>
      </c>
      <c r="DJ751" s="5" t="str">
        <f>VLOOKUP($A751,таксономия!$B:$N,2,0)</f>
        <v xml:space="preserve"> Candidatus Parvarchaeum acidophilus ARMAN-5.</v>
      </c>
      <c r="DK751" s="5" t="str">
        <f>VLOOKUP($A751,таксономия!$B:$N,7,0)</f>
        <v xml:space="preserve"> Parvarchaeota</v>
      </c>
      <c r="DL751" s="5" t="str">
        <f>VLOOKUP($A751,таксономия!$B:$N,8,0)</f>
        <v xml:space="preserve"> Candidatus Parvarchaeum.</v>
      </c>
      <c r="DM751" s="5">
        <f>VLOOKUP($A751,таксономия!$B:$N,9,0)</f>
        <v>0</v>
      </c>
      <c r="DN751" s="5">
        <f>VLOOKUP($A751,таксономия!$B:$N,10,0)</f>
        <v>0</v>
      </c>
      <c r="DO751" s="5">
        <f>VLOOKUP($A751,таксономия!$B:$N,11,0)</f>
        <v>0</v>
      </c>
      <c r="DP751">
        <f>VLOOKUP(A751,'PF08423'!B:I,8,0)</f>
        <v>254</v>
      </c>
    </row>
    <row r="752" spans="1:120">
      <c r="A752" t="s">
        <v>1533</v>
      </c>
      <c r="CV752">
        <v>1</v>
      </c>
      <c r="DI752">
        <v>1</v>
      </c>
      <c r="DJ752" s="5" t="str">
        <f>VLOOKUP($A752,таксономия!$B:$N,2,0)</f>
        <v xml:space="preserve"> Hypophthalmichthys molitrix (Silver carp) (Leuciscus molitrix).</v>
      </c>
      <c r="DK752" s="5" t="str">
        <f>VLOOKUP($A752,таксономия!$B:$N,7,0)</f>
        <v xml:space="preserve"> Metazoa</v>
      </c>
      <c r="DL752" s="5" t="str">
        <f>VLOOKUP($A752,таксономия!$B:$N,8,0)</f>
        <v xml:space="preserve"> Chordata</v>
      </c>
      <c r="DM752" s="5" t="str">
        <f>VLOOKUP($A752,таксономия!$B:$N,9,0)</f>
        <v xml:space="preserve"> Craniata</v>
      </c>
      <c r="DN752" s="5" t="str">
        <f>VLOOKUP($A752,таксономия!$B:$N,10,0)</f>
        <v xml:space="preserve"> Vertebrata</v>
      </c>
      <c r="DO752" s="5" t="str">
        <f>VLOOKUP($A752,таксономия!$B:$N,11,0)</f>
        <v xml:space="preserve"> Euteleostomi</v>
      </c>
      <c r="DP752">
        <f>VLOOKUP(A752,'PF08423'!B:I,8,0)</f>
        <v>221</v>
      </c>
    </row>
    <row r="753" spans="1:120">
      <c r="A753" t="s">
        <v>1535</v>
      </c>
      <c r="CV753">
        <v>1</v>
      </c>
      <c r="DF753">
        <v>1</v>
      </c>
      <c r="DI753">
        <v>2</v>
      </c>
      <c r="DJ753" s="5" t="str">
        <f>VLOOKUP($A753,таксономия!$B:$N,2,0)</f>
        <v xml:space="preserve"> Mus musculus (Mouse).</v>
      </c>
      <c r="DK753" s="5" t="str">
        <f>VLOOKUP($A753,таксономия!$B:$N,7,0)</f>
        <v xml:space="preserve"> Metazoa</v>
      </c>
      <c r="DL753" s="5" t="str">
        <f>VLOOKUP($A753,таксономия!$B:$N,8,0)</f>
        <v xml:space="preserve"> Chordata</v>
      </c>
      <c r="DM753" s="5" t="str">
        <f>VLOOKUP($A753,таксономия!$B:$N,9,0)</f>
        <v xml:space="preserve"> Craniata</v>
      </c>
      <c r="DN753" s="5" t="str">
        <f>VLOOKUP($A753,таксономия!$B:$N,10,0)</f>
        <v xml:space="preserve"> Vertebrata</v>
      </c>
      <c r="DO753" s="5" t="str">
        <f>VLOOKUP($A753,таксономия!$B:$N,11,0)</f>
        <v xml:space="preserve"> Euteleostomi</v>
      </c>
      <c r="DP753">
        <f>VLOOKUP(A753,'PF08423'!B:I,8,0)</f>
        <v>136</v>
      </c>
    </row>
    <row r="754" spans="1:120">
      <c r="A754" t="s">
        <v>1537</v>
      </c>
      <c r="CV754">
        <v>1</v>
      </c>
      <c r="DI754">
        <v>1</v>
      </c>
      <c r="DJ754" s="5" t="str">
        <f>VLOOKUP($A754,таксономия!$B:$N,2,0)</f>
        <v xml:space="preserve"> Tribolium castaneum (Red flour beetle).</v>
      </c>
      <c r="DK754" s="5" t="str">
        <f>VLOOKUP($A754,таксономия!$B:$N,7,0)</f>
        <v xml:space="preserve"> Metazoa</v>
      </c>
      <c r="DL754" s="5" t="str">
        <f>VLOOKUP($A754,таксономия!$B:$N,8,0)</f>
        <v xml:space="preserve"> Ecdysozoa</v>
      </c>
      <c r="DM754" s="5" t="str">
        <f>VLOOKUP($A754,таксономия!$B:$N,9,0)</f>
        <v xml:space="preserve"> Arthropoda</v>
      </c>
      <c r="DN754" s="5" t="str">
        <f>VLOOKUP($A754,таксономия!$B:$N,10,0)</f>
        <v xml:space="preserve"> Hexapoda</v>
      </c>
      <c r="DO754" s="5" t="str">
        <f>VLOOKUP($A754,таксономия!$B:$N,11,0)</f>
        <v xml:space="preserve"> Insecta</v>
      </c>
      <c r="DP754">
        <f>VLOOKUP(A754,'PF08423'!B:I,8,0)</f>
        <v>259</v>
      </c>
    </row>
    <row r="755" spans="1:120">
      <c r="A755" t="s">
        <v>1539</v>
      </c>
      <c r="CV755">
        <v>1</v>
      </c>
      <c r="DI755">
        <v>1</v>
      </c>
      <c r="DJ755" s="5" t="str">
        <f>VLOOKUP($A755,таксономия!$B:$N,2,0)</f>
        <v xml:space="preserve"> Tribolium castaneum (Red flour beetle).</v>
      </c>
      <c r="DK755" s="5" t="str">
        <f>VLOOKUP($A755,таксономия!$B:$N,7,0)</f>
        <v xml:space="preserve"> Metazoa</v>
      </c>
      <c r="DL755" s="5" t="str">
        <f>VLOOKUP($A755,таксономия!$B:$N,8,0)</f>
        <v xml:space="preserve"> Ecdysozoa</v>
      </c>
      <c r="DM755" s="5" t="str">
        <f>VLOOKUP($A755,таксономия!$B:$N,9,0)</f>
        <v xml:space="preserve"> Arthropoda</v>
      </c>
      <c r="DN755" s="5" t="str">
        <f>VLOOKUP($A755,таксономия!$B:$N,10,0)</f>
        <v xml:space="preserve"> Hexapoda</v>
      </c>
      <c r="DO755" s="5" t="str">
        <f>VLOOKUP($A755,таксономия!$B:$N,11,0)</f>
        <v xml:space="preserve"> Insecta</v>
      </c>
      <c r="DP755">
        <f>VLOOKUP(A755,'PF08423'!B:I,8,0)</f>
        <v>249</v>
      </c>
    </row>
    <row r="756" spans="1:120">
      <c r="A756" t="s">
        <v>1541</v>
      </c>
      <c r="CV756">
        <v>1</v>
      </c>
      <c r="DI756">
        <v>1</v>
      </c>
      <c r="DJ756" s="5" t="str">
        <f>VLOOKUP($A756,таксономия!$B:$N,2,0)</f>
        <v xml:space="preserve"> Tribolium castaneum (Red flour beetle).</v>
      </c>
      <c r="DK756" s="5" t="str">
        <f>VLOOKUP($A756,таксономия!$B:$N,7,0)</f>
        <v xml:space="preserve"> Metazoa</v>
      </c>
      <c r="DL756" s="5" t="str">
        <f>VLOOKUP($A756,таксономия!$B:$N,8,0)</f>
        <v xml:space="preserve"> Ecdysozoa</v>
      </c>
      <c r="DM756" s="5" t="str">
        <f>VLOOKUP($A756,таксономия!$B:$N,9,0)</f>
        <v xml:space="preserve"> Arthropoda</v>
      </c>
      <c r="DN756" s="5" t="str">
        <f>VLOOKUP($A756,таксономия!$B:$N,10,0)</f>
        <v xml:space="preserve"> Hexapoda</v>
      </c>
      <c r="DO756" s="5" t="str">
        <f>VLOOKUP($A756,таксономия!$B:$N,11,0)</f>
        <v xml:space="preserve"> Insecta</v>
      </c>
      <c r="DP756">
        <f>VLOOKUP(A756,'PF08423'!B:I,8,0)</f>
        <v>172</v>
      </c>
    </row>
    <row r="757" spans="1:120">
      <c r="A757" t="s">
        <v>1543</v>
      </c>
      <c r="CV757">
        <v>1</v>
      </c>
      <c r="DI757">
        <v>1</v>
      </c>
      <c r="DJ757" s="5" t="str">
        <f>VLOOKUP($A757,таксономия!$B:$N,2,0)</f>
        <v xml:space="preserve"> Tribolium castaneum (Red flour beetle).</v>
      </c>
      <c r="DK757" s="5" t="str">
        <f>VLOOKUP($A757,таксономия!$B:$N,7,0)</f>
        <v xml:space="preserve"> Metazoa</v>
      </c>
      <c r="DL757" s="5" t="str">
        <f>VLOOKUP($A757,таксономия!$B:$N,8,0)</f>
        <v xml:space="preserve"> Ecdysozoa</v>
      </c>
      <c r="DM757" s="5" t="str">
        <f>VLOOKUP($A757,таксономия!$B:$N,9,0)</f>
        <v xml:space="preserve"> Arthropoda</v>
      </c>
      <c r="DN757" s="5" t="str">
        <f>VLOOKUP($A757,таксономия!$B:$N,10,0)</f>
        <v xml:space="preserve"> Hexapoda</v>
      </c>
      <c r="DO757" s="5" t="str">
        <f>VLOOKUP($A757,таксономия!$B:$N,11,0)</f>
        <v xml:space="preserve"> Insecta</v>
      </c>
      <c r="DP757">
        <f>VLOOKUP(A757,'PF08423'!B:I,8,0)</f>
        <v>231</v>
      </c>
    </row>
    <row r="758" spans="1:120">
      <c r="A758" t="s">
        <v>1545</v>
      </c>
      <c r="CV758">
        <v>1</v>
      </c>
      <c r="DF758">
        <v>1</v>
      </c>
      <c r="DI758">
        <v>2</v>
      </c>
      <c r="DJ758" s="5" t="str">
        <f>VLOOKUP($A758,таксономия!$B:$N,2,0)</f>
        <v xml:space="preserve"> Staphylothermus hellenicus (strain DSM 12710 / JCM 10830 / BK20S6-10-b1 / P8).</v>
      </c>
      <c r="DK758" s="5" t="str">
        <f>VLOOKUP($A758,таксономия!$B:$N,7,0)</f>
        <v xml:space="preserve"> Crenarchaeota</v>
      </c>
      <c r="DL758" s="5" t="str">
        <f>VLOOKUP($A758,таксономия!$B:$N,8,0)</f>
        <v xml:space="preserve"> Thermoprotei</v>
      </c>
      <c r="DM758" s="5" t="str">
        <f>VLOOKUP($A758,таксономия!$B:$N,9,0)</f>
        <v xml:space="preserve"> Desulfurococcales</v>
      </c>
      <c r="DN758" s="5" t="str">
        <f>VLOOKUP($A758,таксономия!$B:$N,10,0)</f>
        <v>Desulfurococcaceae</v>
      </c>
      <c r="DO758" s="5" t="str">
        <f>VLOOKUP($A758,таксономия!$B:$N,11,0)</f>
        <v xml:space="preserve"> Staphylothermus.</v>
      </c>
      <c r="DP758">
        <f>VLOOKUP(A758,'PF08423'!B:I,8,0)</f>
        <v>253</v>
      </c>
    </row>
    <row r="759" spans="1:120">
      <c r="A759" t="s">
        <v>1547</v>
      </c>
      <c r="CV759">
        <v>1</v>
      </c>
      <c r="DI759">
        <v>1</v>
      </c>
      <c r="DJ759" s="5" t="str">
        <f>VLOOKUP($A759,таксономия!$B:$N,2,0)</f>
        <v xml:space="preserve"> Methanococcus voltae (strain ATCC BAA-1334 / A3).</v>
      </c>
      <c r="DK759" s="5" t="str">
        <f>VLOOKUP($A759,таксономия!$B:$N,7,0)</f>
        <v xml:space="preserve"> Euryarchaeota</v>
      </c>
      <c r="DL759" s="5" t="str">
        <f>VLOOKUP($A759,таксономия!$B:$N,8,0)</f>
        <v xml:space="preserve"> Methanococci</v>
      </c>
      <c r="DM759" s="5" t="str">
        <f>VLOOKUP($A759,таксономия!$B:$N,9,0)</f>
        <v xml:space="preserve"> Methanococcales</v>
      </c>
      <c r="DN759" s="5" t="str">
        <f>VLOOKUP($A759,таксономия!$B:$N,10,0)</f>
        <v>Methanococcaceae</v>
      </c>
      <c r="DO759" s="5" t="str">
        <f>VLOOKUP($A759,таксономия!$B:$N,11,0)</f>
        <v xml:space="preserve"> Methanococcus.</v>
      </c>
      <c r="DP759">
        <f>VLOOKUP(A759,'PF08423'!B:I,8,0)</f>
        <v>167</v>
      </c>
    </row>
    <row r="760" spans="1:120">
      <c r="A760" t="s">
        <v>1549</v>
      </c>
      <c r="CV760">
        <v>1</v>
      </c>
      <c r="DF760">
        <v>1</v>
      </c>
      <c r="DI760">
        <v>2</v>
      </c>
      <c r="DJ760" s="5" t="str">
        <f>VLOOKUP($A760,таксономия!$B:$N,2,0)</f>
        <v xml:space="preserve"> Methanococcus voltae (strain ATCC BAA-1334 / A3).</v>
      </c>
      <c r="DK760" s="5" t="str">
        <f>VLOOKUP($A760,таксономия!$B:$N,7,0)</f>
        <v xml:space="preserve"> Euryarchaeota</v>
      </c>
      <c r="DL760" s="5" t="str">
        <f>VLOOKUP($A760,таксономия!$B:$N,8,0)</f>
        <v xml:space="preserve"> Methanococci</v>
      </c>
      <c r="DM760" s="5" t="str">
        <f>VLOOKUP($A760,таксономия!$B:$N,9,0)</f>
        <v xml:space="preserve"> Methanococcales</v>
      </c>
      <c r="DN760" s="5" t="str">
        <f>VLOOKUP($A760,таксономия!$B:$N,10,0)</f>
        <v>Methanococcaceae</v>
      </c>
      <c r="DO760" s="5" t="str">
        <f>VLOOKUP($A760,таксономия!$B:$N,11,0)</f>
        <v xml:space="preserve"> Methanococcus.</v>
      </c>
      <c r="DP760">
        <f>VLOOKUP(A760,'PF08423'!B:I,8,0)</f>
        <v>262</v>
      </c>
    </row>
    <row r="761" spans="1:120">
      <c r="A761" t="s">
        <v>1551</v>
      </c>
      <c r="CV761">
        <v>1</v>
      </c>
      <c r="DI761">
        <v>1</v>
      </c>
      <c r="DJ761" s="5" t="str">
        <f>VLOOKUP($A761,таксономия!$B:$N,2,0)</f>
        <v xml:space="preserve"> Methanohalobium evestigatum (strain DSM 3721 / OCM 161 / Z-7303).</v>
      </c>
      <c r="DK761" s="5" t="str">
        <f>VLOOKUP($A761,таксономия!$B:$N,7,0)</f>
        <v xml:space="preserve"> Euryarchaeota</v>
      </c>
      <c r="DL761" s="5" t="str">
        <f>VLOOKUP($A761,таксономия!$B:$N,8,0)</f>
        <v xml:space="preserve"> Methanomicrobia</v>
      </c>
      <c r="DM761" s="5" t="str">
        <f>VLOOKUP($A761,таксономия!$B:$N,9,0)</f>
        <v xml:space="preserve"> Methanosarcinales</v>
      </c>
      <c r="DN761" s="5" t="str">
        <f>VLOOKUP($A761,таксономия!$B:$N,10,0)</f>
        <v>Methanosarcinaceae</v>
      </c>
      <c r="DO761" s="5" t="str">
        <f>VLOOKUP($A761,таксономия!$B:$N,11,0)</f>
        <v xml:space="preserve"> Methanohalobium.</v>
      </c>
      <c r="DP761">
        <f>VLOOKUP(A761,'PF08423'!B:I,8,0)</f>
        <v>222</v>
      </c>
    </row>
    <row r="762" spans="1:120">
      <c r="A762" t="s">
        <v>1553</v>
      </c>
      <c r="CV762">
        <v>1</v>
      </c>
      <c r="DF762">
        <v>1</v>
      </c>
      <c r="DI762">
        <v>2</v>
      </c>
      <c r="DJ762" s="5" t="str">
        <f>VLOOKUP($A762,таксономия!$B:$N,2,0)</f>
        <v xml:space="preserve"> Methanohalobium evestigatum (strain DSM 3721 / OCM 161 / Z-7303).</v>
      </c>
      <c r="DK762" s="5" t="str">
        <f>VLOOKUP($A762,таксономия!$B:$N,7,0)</f>
        <v xml:space="preserve"> Euryarchaeota</v>
      </c>
      <c r="DL762" s="5" t="str">
        <f>VLOOKUP($A762,таксономия!$B:$N,8,0)</f>
        <v xml:space="preserve"> Methanomicrobia</v>
      </c>
      <c r="DM762" s="5" t="str">
        <f>VLOOKUP($A762,таксономия!$B:$N,9,0)</f>
        <v xml:space="preserve"> Methanosarcinales</v>
      </c>
      <c r="DN762" s="5" t="str">
        <f>VLOOKUP($A762,таксономия!$B:$N,10,0)</f>
        <v>Methanosarcinaceae</v>
      </c>
      <c r="DO762" s="5" t="str">
        <f>VLOOKUP($A762,таксономия!$B:$N,11,0)</f>
        <v xml:space="preserve"> Methanohalobium.</v>
      </c>
      <c r="DP762">
        <f>VLOOKUP(A762,'PF08423'!B:I,8,0)</f>
        <v>263</v>
      </c>
    </row>
    <row r="763" spans="1:120">
      <c r="A763" t="s">
        <v>1555</v>
      </c>
      <c r="CV763">
        <v>1</v>
      </c>
      <c r="DI763">
        <v>1</v>
      </c>
      <c r="DJ763" s="5" t="str">
        <f>VLOOKUP($A763,таксономия!$B:$N,2,0)</f>
        <v xml:space="preserve"> Ectocarpus siliculosus (Brown alga).</v>
      </c>
      <c r="DK763" s="5" t="str">
        <f>VLOOKUP($A763,таксономия!$B:$N,7,0)</f>
        <v xml:space="preserve"> Stramenopiles</v>
      </c>
      <c r="DL763" s="5" t="str">
        <f>VLOOKUP($A763,таксономия!$B:$N,8,0)</f>
        <v xml:space="preserve"> PX clade</v>
      </c>
      <c r="DM763" s="5" t="str">
        <f>VLOOKUP($A763,таксономия!$B:$N,9,0)</f>
        <v xml:space="preserve"> Phaeophyceae</v>
      </c>
      <c r="DN763" s="5" t="str">
        <f>VLOOKUP($A763,таксономия!$B:$N,10,0)</f>
        <v xml:space="preserve"> Ectocarpales</v>
      </c>
      <c r="DO763" s="5" t="str">
        <f>VLOOKUP($A763,таксономия!$B:$N,11,0)</f>
        <v>Ectocarpaceae</v>
      </c>
      <c r="DP763">
        <f>VLOOKUP(A763,'PF08423'!B:I,8,0)</f>
        <v>138</v>
      </c>
    </row>
    <row r="764" spans="1:120">
      <c r="A764" t="s">
        <v>1557</v>
      </c>
      <c r="CV764">
        <v>1</v>
      </c>
      <c r="DI764">
        <v>1</v>
      </c>
      <c r="DJ764" s="5" t="str">
        <f>VLOOKUP($A764,таксономия!$B:$N,2,0)</f>
        <v xml:space="preserve"> Ectocarpus siliculosus (Brown alga).</v>
      </c>
      <c r="DK764" s="5" t="str">
        <f>VLOOKUP($A764,таксономия!$B:$N,7,0)</f>
        <v xml:space="preserve"> Stramenopiles</v>
      </c>
      <c r="DL764" s="5" t="str">
        <f>VLOOKUP($A764,таксономия!$B:$N,8,0)</f>
        <v xml:space="preserve"> PX clade</v>
      </c>
      <c r="DM764" s="5" t="str">
        <f>VLOOKUP($A764,таксономия!$B:$N,9,0)</f>
        <v xml:space="preserve"> Phaeophyceae</v>
      </c>
      <c r="DN764" s="5" t="str">
        <f>VLOOKUP($A764,таксономия!$B:$N,10,0)</f>
        <v xml:space="preserve"> Ectocarpales</v>
      </c>
      <c r="DO764" s="5" t="str">
        <f>VLOOKUP($A764,таксономия!$B:$N,11,0)</f>
        <v>Ectocarpaceae</v>
      </c>
      <c r="DP764">
        <f>VLOOKUP(A764,'PF08423'!B:I,8,0)</f>
        <v>129</v>
      </c>
    </row>
    <row r="765" spans="1:120">
      <c r="A765" t="s">
        <v>1559</v>
      </c>
      <c r="CV765">
        <v>1</v>
      </c>
      <c r="DF765">
        <v>1</v>
      </c>
      <c r="DI765">
        <v>2</v>
      </c>
      <c r="DJ765" s="5" t="str">
        <f>VLOOKUP($A765,таксономия!$B:$N,2,0)</f>
        <v xml:space="preserve"> Ectocarpus siliculosus (Brown alga).</v>
      </c>
      <c r="DK765" s="5" t="str">
        <f>VLOOKUP($A765,таксономия!$B:$N,7,0)</f>
        <v xml:space="preserve"> Stramenopiles</v>
      </c>
      <c r="DL765" s="5" t="str">
        <f>VLOOKUP($A765,таксономия!$B:$N,8,0)</f>
        <v xml:space="preserve"> PX clade</v>
      </c>
      <c r="DM765" s="5" t="str">
        <f>VLOOKUP($A765,таксономия!$B:$N,9,0)</f>
        <v xml:space="preserve"> Phaeophyceae</v>
      </c>
      <c r="DN765" s="5" t="str">
        <f>VLOOKUP($A765,таксономия!$B:$N,10,0)</f>
        <v xml:space="preserve"> Ectocarpales</v>
      </c>
      <c r="DO765" s="5" t="str">
        <f>VLOOKUP($A765,таксономия!$B:$N,11,0)</f>
        <v>Ectocarpaceae</v>
      </c>
      <c r="DP765">
        <f>VLOOKUP(A765,'PF08423'!B:I,8,0)</f>
        <v>255</v>
      </c>
    </row>
    <row r="766" spans="1:120">
      <c r="A766" t="s">
        <v>1561</v>
      </c>
      <c r="CV766">
        <v>1</v>
      </c>
      <c r="DI766">
        <v>1</v>
      </c>
      <c r="DJ766" s="5" t="str">
        <f>VLOOKUP($A766,таксономия!$B:$N,2,0)</f>
        <v xml:space="preserve"> Ectocarpus siliculosus (Brown alga).</v>
      </c>
      <c r="DK766" s="5" t="str">
        <f>VLOOKUP($A766,таксономия!$B:$N,7,0)</f>
        <v xml:space="preserve"> Stramenopiles</v>
      </c>
      <c r="DL766" s="5" t="str">
        <f>VLOOKUP($A766,таксономия!$B:$N,8,0)</f>
        <v xml:space="preserve"> PX clade</v>
      </c>
      <c r="DM766" s="5" t="str">
        <f>VLOOKUP($A766,таксономия!$B:$N,9,0)</f>
        <v xml:space="preserve"> Phaeophyceae</v>
      </c>
      <c r="DN766" s="5" t="str">
        <f>VLOOKUP($A766,таксономия!$B:$N,10,0)</f>
        <v xml:space="preserve"> Ectocarpales</v>
      </c>
      <c r="DO766" s="5" t="str">
        <f>VLOOKUP($A766,таксономия!$B:$N,11,0)</f>
        <v>Ectocarpaceae</v>
      </c>
      <c r="DP766">
        <f>VLOOKUP(A766,'PF08423'!B:I,8,0)</f>
        <v>252</v>
      </c>
    </row>
    <row r="767" spans="1:120">
      <c r="A767" t="s">
        <v>1563</v>
      </c>
      <c r="CV767">
        <v>1</v>
      </c>
      <c r="DI767">
        <v>1</v>
      </c>
      <c r="DJ767" s="5" t="str">
        <f>VLOOKUP($A767,таксономия!$B:$N,2,0)</f>
        <v xml:space="preserve"> Vitis vinifera (Grape).</v>
      </c>
      <c r="DK767" s="5" t="str">
        <f>VLOOKUP($A767,таксономия!$B:$N,7,0)</f>
        <v xml:space="preserve"> Viridiplantae</v>
      </c>
      <c r="DL767" s="5" t="str">
        <f>VLOOKUP($A767,таксономия!$B:$N,8,0)</f>
        <v xml:space="preserve"> Streptophyta</v>
      </c>
      <c r="DM767" s="5" t="str">
        <f>VLOOKUP($A767,таксономия!$B:$N,9,0)</f>
        <v xml:space="preserve"> Embryophyta</v>
      </c>
      <c r="DN767" s="5" t="str">
        <f>VLOOKUP($A767,таксономия!$B:$N,10,0)</f>
        <v xml:space="preserve"> Tracheophyta</v>
      </c>
      <c r="DO767" s="5" t="str">
        <f>VLOOKUP($A767,таксономия!$B:$N,11,0)</f>
        <v>Spermatophyta</v>
      </c>
      <c r="DP767">
        <f>VLOOKUP(A767,'PF08423'!B:I,8,0)</f>
        <v>277</v>
      </c>
    </row>
    <row r="768" spans="1:120">
      <c r="A768" t="s">
        <v>1565</v>
      </c>
      <c r="CV768">
        <v>1</v>
      </c>
      <c r="DF768">
        <v>1</v>
      </c>
      <c r="DI768">
        <v>2</v>
      </c>
      <c r="DJ768" s="5" t="str">
        <f>VLOOKUP($A768,таксономия!$B:$N,2,0)</f>
        <v xml:space="preserve"> Vitis vinifera (Grape).</v>
      </c>
      <c r="DK768" s="5" t="str">
        <f>VLOOKUP($A768,таксономия!$B:$N,7,0)</f>
        <v xml:space="preserve"> Viridiplantae</v>
      </c>
      <c r="DL768" s="5" t="str">
        <f>VLOOKUP($A768,таксономия!$B:$N,8,0)</f>
        <v xml:space="preserve"> Streptophyta</v>
      </c>
      <c r="DM768" s="5" t="str">
        <f>VLOOKUP($A768,таксономия!$B:$N,9,0)</f>
        <v xml:space="preserve"> Embryophyta</v>
      </c>
      <c r="DN768" s="5" t="str">
        <f>VLOOKUP($A768,таксономия!$B:$N,10,0)</f>
        <v xml:space="preserve"> Tracheophyta</v>
      </c>
      <c r="DO768" s="5" t="str">
        <f>VLOOKUP($A768,таксономия!$B:$N,11,0)</f>
        <v>Spermatophyta</v>
      </c>
      <c r="DP768">
        <f>VLOOKUP(A768,'PF08423'!B:I,8,0)</f>
        <v>259</v>
      </c>
    </row>
    <row r="769" spans="1:120">
      <c r="A769" t="s">
        <v>1567</v>
      </c>
      <c r="CV769">
        <v>1</v>
      </c>
      <c r="DF769">
        <v>1</v>
      </c>
      <c r="DI769">
        <v>2</v>
      </c>
      <c r="DJ769" s="5" t="str">
        <f>VLOOKUP($A769,таксономия!$B:$N,2,0)</f>
        <v xml:space="preserve"> Vitis vinifera (Grape).</v>
      </c>
      <c r="DK769" s="5" t="str">
        <f>VLOOKUP($A769,таксономия!$B:$N,7,0)</f>
        <v xml:space="preserve"> Viridiplantae</v>
      </c>
      <c r="DL769" s="5" t="str">
        <f>VLOOKUP($A769,таксономия!$B:$N,8,0)</f>
        <v xml:space="preserve"> Streptophyta</v>
      </c>
      <c r="DM769" s="5" t="str">
        <f>VLOOKUP($A769,таксономия!$B:$N,9,0)</f>
        <v xml:space="preserve"> Embryophyta</v>
      </c>
      <c r="DN769" s="5" t="str">
        <f>VLOOKUP($A769,таксономия!$B:$N,10,0)</f>
        <v xml:space="preserve"> Tracheophyta</v>
      </c>
      <c r="DO769" s="5" t="str">
        <f>VLOOKUP($A769,таксономия!$B:$N,11,0)</f>
        <v>Spermatophyta</v>
      </c>
      <c r="DP769">
        <f>VLOOKUP(A769,'PF08423'!B:I,8,0)</f>
        <v>256</v>
      </c>
    </row>
    <row r="770" spans="1:120">
      <c r="A770" t="s">
        <v>1569</v>
      </c>
      <c r="CV770">
        <v>2</v>
      </c>
      <c r="DI770">
        <v>2</v>
      </c>
      <c r="DJ770" s="5" t="str">
        <f>VLOOKUP($A770,таксономия!$B:$N,2,0)</f>
        <v xml:space="preserve"> Vitis vinifera (Grape).</v>
      </c>
      <c r="DK770" s="5" t="str">
        <f>VLOOKUP($A770,таксономия!$B:$N,7,0)</f>
        <v xml:space="preserve"> Viridiplantae</v>
      </c>
      <c r="DL770" s="5" t="str">
        <f>VLOOKUP($A770,таксономия!$B:$N,8,0)</f>
        <v xml:space="preserve"> Streptophyta</v>
      </c>
      <c r="DM770" s="5" t="str">
        <f>VLOOKUP($A770,таксономия!$B:$N,9,0)</f>
        <v xml:space="preserve"> Embryophyta</v>
      </c>
      <c r="DN770" s="5" t="str">
        <f>VLOOKUP($A770,таксономия!$B:$N,10,0)</f>
        <v xml:space="preserve"> Tracheophyta</v>
      </c>
      <c r="DO770" s="5" t="str">
        <f>VLOOKUP($A770,таксономия!$B:$N,11,0)</f>
        <v>Spermatophyta</v>
      </c>
      <c r="DP770">
        <f>VLOOKUP(A770,'PF08423'!B:I,8,0)</f>
        <v>105</v>
      </c>
    </row>
    <row r="771" spans="1:120">
      <c r="A771" t="s">
        <v>1571</v>
      </c>
      <c r="CV771">
        <v>2</v>
      </c>
      <c r="DF771">
        <v>1</v>
      </c>
      <c r="DI771">
        <v>3</v>
      </c>
      <c r="DJ771" s="5" t="str">
        <f>VLOOKUP($A771,таксономия!$B:$N,2,0)</f>
        <v xml:space="preserve"> Halalkalicoccus jeotgali (strain DSM 18796 / CECT 7217 / JCM 14584 / KCTC 4019 / B3).</v>
      </c>
      <c r="DK771" s="5" t="str">
        <f>VLOOKUP($A771,таксономия!$B:$N,7,0)</f>
        <v xml:space="preserve"> Euryarchaeota</v>
      </c>
      <c r="DL771" s="5" t="str">
        <f>VLOOKUP($A771,таксономия!$B:$N,8,0)</f>
        <v xml:space="preserve"> Halobacteria</v>
      </c>
      <c r="DM771" s="5" t="str">
        <f>VLOOKUP($A771,таксономия!$B:$N,9,0)</f>
        <v xml:space="preserve"> Halobacteriales</v>
      </c>
      <c r="DN771" s="5" t="str">
        <f>VLOOKUP($A771,таксономия!$B:$N,10,0)</f>
        <v>Halobacteriaceae</v>
      </c>
      <c r="DO771" s="5" t="str">
        <f>VLOOKUP($A771,таксономия!$B:$N,11,0)</f>
        <v xml:space="preserve"> Halalkalicoccus.</v>
      </c>
      <c r="DP771">
        <f>VLOOKUP(A771,'PF08423'!B:I,8,0)</f>
        <v>105</v>
      </c>
    </row>
    <row r="772" spans="1:120">
      <c r="A772" t="s">
        <v>1573</v>
      </c>
      <c r="CV772">
        <v>1</v>
      </c>
      <c r="DI772">
        <v>1</v>
      </c>
      <c r="DJ772" s="5" t="str">
        <f>VLOOKUP($A772,таксономия!$B:$N,2,0)</f>
        <v xml:space="preserve"> Halalkalicoccus jeotgali (strain DSM 18796 / CECT 7217 / JCM 14584 / KCTC 4019 / B3).</v>
      </c>
      <c r="DK772" s="5" t="str">
        <f>VLOOKUP($A772,таксономия!$B:$N,7,0)</f>
        <v xml:space="preserve"> Euryarchaeota</v>
      </c>
      <c r="DL772" s="5" t="str">
        <f>VLOOKUP($A772,таксономия!$B:$N,8,0)</f>
        <v xml:space="preserve"> Halobacteria</v>
      </c>
      <c r="DM772" s="5" t="str">
        <f>VLOOKUP($A772,таксономия!$B:$N,9,0)</f>
        <v xml:space="preserve"> Halobacteriales</v>
      </c>
      <c r="DN772" s="5" t="str">
        <f>VLOOKUP($A772,таксономия!$B:$N,10,0)</f>
        <v>Halobacteriaceae</v>
      </c>
      <c r="DO772" s="5" t="str">
        <f>VLOOKUP($A772,таксономия!$B:$N,11,0)</f>
        <v xml:space="preserve"> Halalkalicoccus.</v>
      </c>
      <c r="DP772">
        <f>VLOOKUP(A772,'PF08423'!B:I,8,0)</f>
        <v>228</v>
      </c>
    </row>
    <row r="773" spans="1:120">
      <c r="A773" t="s">
        <v>1575</v>
      </c>
      <c r="CV773">
        <v>1</v>
      </c>
      <c r="DI773">
        <v>1</v>
      </c>
      <c r="DJ773" s="5" t="str">
        <f>VLOOKUP($A773,таксономия!$B:$N,2,0)</f>
        <v xml:space="preserve"> Halalkalicoccus jeotgali (strain DSM 18796 / CECT 7217 / JCM 14584 / KCTC 4019 / B3).</v>
      </c>
      <c r="DK773" s="5" t="str">
        <f>VLOOKUP($A773,таксономия!$B:$N,7,0)</f>
        <v xml:space="preserve"> Euryarchaeota</v>
      </c>
      <c r="DL773" s="5" t="str">
        <f>VLOOKUP($A773,таксономия!$B:$N,8,0)</f>
        <v xml:space="preserve"> Halobacteria</v>
      </c>
      <c r="DM773" s="5" t="str">
        <f>VLOOKUP($A773,таксономия!$B:$N,9,0)</f>
        <v xml:space="preserve"> Halobacteriales</v>
      </c>
      <c r="DN773" s="5" t="str">
        <f>VLOOKUP($A773,таксономия!$B:$N,10,0)</f>
        <v>Halobacteriaceae</v>
      </c>
      <c r="DO773" s="5" t="str">
        <f>VLOOKUP($A773,таксономия!$B:$N,11,0)</f>
        <v xml:space="preserve"> Halalkalicoccus.</v>
      </c>
      <c r="DP773">
        <f>VLOOKUP(A773,'PF08423'!B:I,8,0)</f>
        <v>132</v>
      </c>
    </row>
    <row r="774" spans="1:120">
      <c r="A774" t="s">
        <v>1577</v>
      </c>
      <c r="CV774">
        <v>1</v>
      </c>
      <c r="DI774">
        <v>1</v>
      </c>
      <c r="DJ774" s="5" t="str">
        <f>VLOOKUP($A774,таксономия!$B:$N,2,0)</f>
        <v xml:space="preserve"> Ectocarpus siliculosus (Brown alga).</v>
      </c>
      <c r="DK774" s="5" t="str">
        <f>VLOOKUP($A774,таксономия!$B:$N,7,0)</f>
        <v xml:space="preserve"> Stramenopiles</v>
      </c>
      <c r="DL774" s="5" t="str">
        <f>VLOOKUP($A774,таксономия!$B:$N,8,0)</f>
        <v xml:space="preserve"> PX clade</v>
      </c>
      <c r="DM774" s="5" t="str">
        <f>VLOOKUP($A774,таксономия!$B:$N,9,0)</f>
        <v xml:space="preserve"> Phaeophyceae</v>
      </c>
      <c r="DN774" s="5" t="str">
        <f>VLOOKUP($A774,таксономия!$B:$N,10,0)</f>
        <v xml:space="preserve"> Ectocarpales</v>
      </c>
      <c r="DO774" s="5" t="str">
        <f>VLOOKUP($A774,таксономия!$B:$N,11,0)</f>
        <v>Ectocarpaceae</v>
      </c>
      <c r="DP774">
        <f>VLOOKUP(A774,'PF08423'!B:I,8,0)</f>
        <v>208</v>
      </c>
    </row>
    <row r="775" spans="1:120">
      <c r="A775" t="s">
        <v>1579</v>
      </c>
      <c r="CV775">
        <v>1</v>
      </c>
      <c r="DI775">
        <v>1</v>
      </c>
      <c r="DJ775" s="5" t="str">
        <f>VLOOKUP($A775,таксономия!$B:$N,2,0)</f>
        <v xml:space="preserve"> Ectocarpus siliculosus (Brown alga).</v>
      </c>
      <c r="DK775" s="5" t="str">
        <f>VLOOKUP($A775,таксономия!$B:$N,7,0)</f>
        <v xml:space="preserve"> Stramenopiles</v>
      </c>
      <c r="DL775" s="5" t="str">
        <f>VLOOKUP($A775,таксономия!$B:$N,8,0)</f>
        <v xml:space="preserve"> PX clade</v>
      </c>
      <c r="DM775" s="5" t="str">
        <f>VLOOKUP($A775,таксономия!$B:$N,9,0)</f>
        <v xml:space="preserve"> Phaeophyceae</v>
      </c>
      <c r="DN775" s="5" t="str">
        <f>VLOOKUP($A775,таксономия!$B:$N,10,0)</f>
        <v xml:space="preserve"> Ectocarpales</v>
      </c>
      <c r="DO775" s="5" t="str">
        <f>VLOOKUP($A775,таксономия!$B:$N,11,0)</f>
        <v>Ectocarpaceae</v>
      </c>
      <c r="DP775">
        <f>VLOOKUP(A775,'PF08423'!B:I,8,0)</f>
        <v>206</v>
      </c>
    </row>
    <row r="776" spans="1:120">
      <c r="A776" t="s">
        <v>1581</v>
      </c>
      <c r="CV776">
        <v>1</v>
      </c>
      <c r="DI776">
        <v>1</v>
      </c>
      <c r="DJ776" s="5" t="str">
        <f>VLOOKUP($A776,таксономия!$B:$N,2,0)</f>
        <v xml:space="preserve"> Blastocystis hominis.</v>
      </c>
      <c r="DK776" s="5" t="str">
        <f>VLOOKUP($A776,таксономия!$B:$N,7,0)</f>
        <v xml:space="preserve"> Stramenopiles</v>
      </c>
      <c r="DL776" s="5" t="str">
        <f>VLOOKUP($A776,таксономия!$B:$N,8,0)</f>
        <v xml:space="preserve"> Blastocystis.</v>
      </c>
      <c r="DM776" s="5">
        <f>VLOOKUP($A776,таксономия!$B:$N,9,0)</f>
        <v>0</v>
      </c>
      <c r="DN776" s="5">
        <f>VLOOKUP($A776,таксономия!$B:$N,10,0)</f>
        <v>0</v>
      </c>
      <c r="DO776" s="5">
        <f>VLOOKUP($A776,таксономия!$B:$N,11,0)</f>
        <v>0</v>
      </c>
      <c r="DP776">
        <f>VLOOKUP(A776,'PF08423'!B:I,8,0)</f>
        <v>258</v>
      </c>
    </row>
    <row r="777" spans="1:120">
      <c r="A777" t="s">
        <v>1583</v>
      </c>
      <c r="CV777">
        <v>1</v>
      </c>
      <c r="DI777">
        <v>1</v>
      </c>
      <c r="DJ777" s="5" t="str">
        <f>VLOOKUP($A777,таксономия!$B:$N,2,0)</f>
        <v xml:space="preserve"> Blastocystis hominis.</v>
      </c>
      <c r="DK777" s="5" t="str">
        <f>VLOOKUP($A777,таксономия!$B:$N,7,0)</f>
        <v xml:space="preserve"> Stramenopiles</v>
      </c>
      <c r="DL777" s="5" t="str">
        <f>VLOOKUP($A777,таксономия!$B:$N,8,0)</f>
        <v xml:space="preserve"> Blastocystis.</v>
      </c>
      <c r="DM777" s="5">
        <f>VLOOKUP($A777,таксономия!$B:$N,9,0)</f>
        <v>0</v>
      </c>
      <c r="DN777" s="5">
        <f>VLOOKUP($A777,таксономия!$B:$N,10,0)</f>
        <v>0</v>
      </c>
      <c r="DO777" s="5">
        <f>VLOOKUP($A777,таксономия!$B:$N,11,0)</f>
        <v>0</v>
      </c>
      <c r="DP777">
        <f>VLOOKUP(A777,'PF08423'!B:I,8,0)</f>
        <v>194</v>
      </c>
    </row>
    <row r="778" spans="1:120">
      <c r="A778" t="s">
        <v>1585</v>
      </c>
      <c r="CV778">
        <v>1</v>
      </c>
      <c r="DF778">
        <v>1</v>
      </c>
      <c r="DI778">
        <v>2</v>
      </c>
      <c r="DJ778" s="5" t="str">
        <f>VLOOKUP($A778,таксономия!$B:$N,2,0)</f>
        <v xml:space="preserve"> Blastocystis hominis.</v>
      </c>
      <c r="DK778" s="5" t="str">
        <f>VLOOKUP($A778,таксономия!$B:$N,7,0)</f>
        <v xml:space="preserve"> Stramenopiles</v>
      </c>
      <c r="DL778" s="5" t="str">
        <f>VLOOKUP($A778,таксономия!$B:$N,8,0)</f>
        <v xml:space="preserve"> Blastocystis.</v>
      </c>
      <c r="DM778" s="5">
        <f>VLOOKUP($A778,таксономия!$B:$N,9,0)</f>
        <v>0</v>
      </c>
      <c r="DN778" s="5">
        <f>VLOOKUP($A778,таксономия!$B:$N,10,0)</f>
        <v>0</v>
      </c>
      <c r="DO778" s="5">
        <f>VLOOKUP($A778,таксономия!$B:$N,11,0)</f>
        <v>0</v>
      </c>
      <c r="DP778">
        <f>VLOOKUP(A778,'PF08423'!B:I,8,0)</f>
        <v>255</v>
      </c>
    </row>
    <row r="779" spans="1:120">
      <c r="A779" t="s">
        <v>1587</v>
      </c>
      <c r="CV779">
        <v>1</v>
      </c>
      <c r="DI779">
        <v>1</v>
      </c>
      <c r="DJ779" s="5" t="str">
        <f>VLOOKUP($A779,таксономия!$B:$N,2,0)</f>
        <v xml:space="preserve"> Blastocystis hominis.</v>
      </c>
      <c r="DK779" s="5" t="str">
        <f>VLOOKUP($A779,таксономия!$B:$N,7,0)</f>
        <v xml:space="preserve"> Stramenopiles</v>
      </c>
      <c r="DL779" s="5" t="str">
        <f>VLOOKUP($A779,таксономия!$B:$N,8,0)</f>
        <v xml:space="preserve"> Blastocystis.</v>
      </c>
      <c r="DM779" s="5">
        <f>VLOOKUP($A779,таксономия!$B:$N,9,0)</f>
        <v>0</v>
      </c>
      <c r="DN779" s="5">
        <f>VLOOKUP($A779,таксономия!$B:$N,10,0)</f>
        <v>0</v>
      </c>
      <c r="DO779" s="5">
        <f>VLOOKUP($A779,таксономия!$B:$N,11,0)</f>
        <v>0</v>
      </c>
      <c r="DP779">
        <f>VLOOKUP(A779,'PF08423'!B:I,8,0)</f>
        <v>160</v>
      </c>
    </row>
    <row r="780" spans="1:120">
      <c r="A780" t="s">
        <v>1589</v>
      </c>
      <c r="CV780">
        <v>1</v>
      </c>
      <c r="DF780">
        <v>1</v>
      </c>
      <c r="DI780">
        <v>2</v>
      </c>
      <c r="DJ780" s="5" t="str">
        <f>VLOOKUP($A780,таксономия!$B:$N,2,0)</f>
        <v xml:space="preserve"> Blastocystis hominis.</v>
      </c>
      <c r="DK780" s="5" t="str">
        <f>VLOOKUP($A780,таксономия!$B:$N,7,0)</f>
        <v xml:space="preserve"> Stramenopiles</v>
      </c>
      <c r="DL780" s="5" t="str">
        <f>VLOOKUP($A780,таксономия!$B:$N,8,0)</f>
        <v xml:space="preserve"> Blastocystis.</v>
      </c>
      <c r="DM780" s="5">
        <f>VLOOKUP($A780,таксономия!$B:$N,9,0)</f>
        <v>0</v>
      </c>
      <c r="DN780" s="5">
        <f>VLOOKUP($A780,таксономия!$B:$N,10,0)</f>
        <v>0</v>
      </c>
      <c r="DO780" s="5">
        <f>VLOOKUP($A780,таксономия!$B:$N,11,0)</f>
        <v>0</v>
      </c>
      <c r="DP780">
        <f>VLOOKUP(A780,'PF08423'!B:I,8,0)</f>
        <v>255</v>
      </c>
    </row>
    <row r="781" spans="1:120">
      <c r="A781" t="s">
        <v>1591</v>
      </c>
      <c r="CV781">
        <v>1</v>
      </c>
      <c r="DF781">
        <v>1</v>
      </c>
      <c r="DI781">
        <v>2</v>
      </c>
      <c r="DJ781" s="5" t="str">
        <f>VLOOKUP($A781,таксономия!$B:$N,2,0)</f>
        <v xml:space="preserve"> Schizophyllum commune (strain H4-8 / FGSC 9210) (Split gill fungus).</v>
      </c>
      <c r="DK781" s="5" t="str">
        <f>VLOOKUP($A781,таксономия!$B:$N,7,0)</f>
        <v xml:space="preserve"> Fungi</v>
      </c>
      <c r="DL781" s="5" t="str">
        <f>VLOOKUP($A781,таксономия!$B:$N,8,0)</f>
        <v xml:space="preserve"> Dikarya</v>
      </c>
      <c r="DM781" s="5" t="str">
        <f>VLOOKUP($A781,таксономия!$B:$N,9,0)</f>
        <v xml:space="preserve"> Basidiomycota</v>
      </c>
      <c r="DN781" s="5" t="str">
        <f>VLOOKUP($A781,таксономия!$B:$N,10,0)</f>
        <v xml:space="preserve"> Agaricomycotina</v>
      </c>
      <c r="DO781" s="5" t="str">
        <f>VLOOKUP($A781,таксономия!$B:$N,11,0)</f>
        <v>Agaricomycetes</v>
      </c>
      <c r="DP781">
        <f>VLOOKUP(A781,'PF08423'!B:I,8,0)</f>
        <v>257</v>
      </c>
    </row>
    <row r="782" spans="1:120">
      <c r="A782" t="s">
        <v>1593</v>
      </c>
      <c r="CV782">
        <v>1</v>
      </c>
      <c r="DI782">
        <v>1</v>
      </c>
      <c r="DJ782" s="5" t="str">
        <f>VLOOKUP($A782,таксономия!$B:$N,2,0)</f>
        <v xml:space="preserve"> Schizophyllum commune (strain H4-8 / FGSC 9210) (Split gill fungus).</v>
      </c>
      <c r="DK782" s="5" t="str">
        <f>VLOOKUP($A782,таксономия!$B:$N,7,0)</f>
        <v xml:space="preserve"> Fungi</v>
      </c>
      <c r="DL782" s="5" t="str">
        <f>VLOOKUP($A782,таксономия!$B:$N,8,0)</f>
        <v xml:space="preserve"> Dikarya</v>
      </c>
      <c r="DM782" s="5" t="str">
        <f>VLOOKUP($A782,таксономия!$B:$N,9,0)</f>
        <v xml:space="preserve"> Basidiomycota</v>
      </c>
      <c r="DN782" s="5" t="str">
        <f>VLOOKUP($A782,таксономия!$B:$N,10,0)</f>
        <v xml:space="preserve"> Agaricomycotina</v>
      </c>
      <c r="DO782" s="5" t="str">
        <f>VLOOKUP($A782,таксономия!$B:$N,11,0)</f>
        <v>Agaricomycetes</v>
      </c>
      <c r="DP782">
        <f>VLOOKUP(A782,'PF08423'!B:I,8,0)</f>
        <v>257</v>
      </c>
    </row>
    <row r="783" spans="1:120">
      <c r="A783" t="s">
        <v>1595</v>
      </c>
      <c r="CV783">
        <v>1</v>
      </c>
      <c r="DI783">
        <v>1</v>
      </c>
      <c r="DJ783" s="5" t="str">
        <f>VLOOKUP($A783,таксономия!$B:$N,2,0)</f>
        <v xml:space="preserve"> Selaginella moellendorffii (Spikemoss).</v>
      </c>
      <c r="DK783" s="5" t="str">
        <f>VLOOKUP($A783,таксономия!$B:$N,7,0)</f>
        <v xml:space="preserve"> Viridiplantae</v>
      </c>
      <c r="DL783" s="5" t="str">
        <f>VLOOKUP($A783,таксономия!$B:$N,8,0)</f>
        <v xml:space="preserve"> Streptophyta</v>
      </c>
      <c r="DM783" s="5" t="str">
        <f>VLOOKUP($A783,таксономия!$B:$N,9,0)</f>
        <v xml:space="preserve"> Embryophyta</v>
      </c>
      <c r="DN783" s="5" t="str">
        <f>VLOOKUP($A783,таксономия!$B:$N,10,0)</f>
        <v xml:space="preserve"> Tracheophyta</v>
      </c>
      <c r="DO783" s="5" t="str">
        <f>VLOOKUP($A783,таксономия!$B:$N,11,0)</f>
        <v>Lycopodiidae</v>
      </c>
      <c r="DP783">
        <f>VLOOKUP(A783,'PF08423'!B:I,8,0)</f>
        <v>124</v>
      </c>
    </row>
    <row r="784" spans="1:120">
      <c r="A784" t="s">
        <v>1597</v>
      </c>
      <c r="CV784">
        <v>1</v>
      </c>
      <c r="DF784">
        <v>1</v>
      </c>
      <c r="DI784">
        <v>2</v>
      </c>
      <c r="DJ784" s="5" t="str">
        <f>VLOOKUP($A784,таксономия!$B:$N,2,0)</f>
        <v xml:space="preserve"> Selaginella moellendorffii (Spikemoss).</v>
      </c>
      <c r="DK784" s="5" t="str">
        <f>VLOOKUP($A784,таксономия!$B:$N,7,0)</f>
        <v xml:space="preserve"> Viridiplantae</v>
      </c>
      <c r="DL784" s="5" t="str">
        <f>VLOOKUP($A784,таксономия!$B:$N,8,0)</f>
        <v xml:space="preserve"> Streptophyta</v>
      </c>
      <c r="DM784" s="5" t="str">
        <f>VLOOKUP($A784,таксономия!$B:$N,9,0)</f>
        <v xml:space="preserve"> Embryophyta</v>
      </c>
      <c r="DN784" s="5" t="str">
        <f>VLOOKUP($A784,таксономия!$B:$N,10,0)</f>
        <v xml:space="preserve"> Tracheophyta</v>
      </c>
      <c r="DO784" s="5" t="str">
        <f>VLOOKUP($A784,таксономия!$B:$N,11,0)</f>
        <v>Lycopodiidae</v>
      </c>
      <c r="DP784">
        <f>VLOOKUP(A784,'PF08423'!B:I,8,0)</f>
        <v>70</v>
      </c>
    </row>
    <row r="785" spans="1:120">
      <c r="A785" t="s">
        <v>1599</v>
      </c>
      <c r="CV785">
        <v>1</v>
      </c>
      <c r="DI785">
        <v>1</v>
      </c>
      <c r="DJ785" s="5" t="str">
        <f>VLOOKUP($A785,таксономия!$B:$N,2,0)</f>
        <v xml:space="preserve"> Selaginella moellendorffii (Spikemoss).</v>
      </c>
      <c r="DK785" s="5" t="str">
        <f>VLOOKUP($A785,таксономия!$B:$N,7,0)</f>
        <v xml:space="preserve"> Viridiplantae</v>
      </c>
      <c r="DL785" s="5" t="str">
        <f>VLOOKUP($A785,таксономия!$B:$N,8,0)</f>
        <v xml:space="preserve"> Streptophyta</v>
      </c>
      <c r="DM785" s="5" t="str">
        <f>VLOOKUP($A785,таксономия!$B:$N,9,0)</f>
        <v xml:space="preserve"> Embryophyta</v>
      </c>
      <c r="DN785" s="5" t="str">
        <f>VLOOKUP($A785,таксономия!$B:$N,10,0)</f>
        <v xml:space="preserve"> Tracheophyta</v>
      </c>
      <c r="DO785" s="5" t="str">
        <f>VLOOKUP($A785,таксономия!$B:$N,11,0)</f>
        <v>Lycopodiidae</v>
      </c>
      <c r="DP785">
        <f>VLOOKUP(A785,'PF08423'!B:I,8,0)</f>
        <v>124</v>
      </c>
    </row>
    <row r="786" spans="1:120">
      <c r="A786" t="s">
        <v>1601</v>
      </c>
      <c r="CV786">
        <v>2</v>
      </c>
      <c r="DI786">
        <v>2</v>
      </c>
      <c r="DJ786" s="5" t="str">
        <f>VLOOKUP($A786,таксономия!$B:$N,2,0)</f>
        <v xml:space="preserve"> Volvox carteri (Green alga).</v>
      </c>
      <c r="DK786" s="5" t="str">
        <f>VLOOKUP($A786,таксономия!$B:$N,7,0)</f>
        <v xml:space="preserve"> Viridiplantae</v>
      </c>
      <c r="DL786" s="5" t="str">
        <f>VLOOKUP($A786,таксономия!$B:$N,8,0)</f>
        <v xml:space="preserve"> Chlorophyta</v>
      </c>
      <c r="DM786" s="5" t="str">
        <f>VLOOKUP($A786,таксономия!$B:$N,9,0)</f>
        <v xml:space="preserve"> Chlorophyceae</v>
      </c>
      <c r="DN786" s="5" t="str">
        <f>VLOOKUP($A786,таксономия!$B:$N,10,0)</f>
        <v>Chlamydomonadales</v>
      </c>
      <c r="DO786" s="5" t="str">
        <f>VLOOKUP($A786,таксономия!$B:$N,11,0)</f>
        <v xml:space="preserve"> Volvocaceae</v>
      </c>
      <c r="DP786">
        <f>VLOOKUP(A786,'PF08423'!B:I,8,0)</f>
        <v>107</v>
      </c>
    </row>
    <row r="787" spans="1:120">
      <c r="A787" t="s">
        <v>1603</v>
      </c>
      <c r="CV787">
        <v>1</v>
      </c>
      <c r="DI787">
        <v>1</v>
      </c>
      <c r="DJ787" s="5" t="str">
        <f>VLOOKUP($A787,таксономия!$B:$N,2,0)</f>
        <v xml:space="preserve"> Volvox carteri (Green alga).</v>
      </c>
      <c r="DK787" s="5" t="str">
        <f>VLOOKUP($A787,таксономия!$B:$N,7,0)</f>
        <v xml:space="preserve"> Viridiplantae</v>
      </c>
      <c r="DL787" s="5" t="str">
        <f>VLOOKUP($A787,таксономия!$B:$N,8,0)</f>
        <v xml:space="preserve"> Chlorophyta</v>
      </c>
      <c r="DM787" s="5" t="str">
        <f>VLOOKUP($A787,таксономия!$B:$N,9,0)</f>
        <v xml:space="preserve"> Chlorophyceae</v>
      </c>
      <c r="DN787" s="5" t="str">
        <f>VLOOKUP($A787,таксономия!$B:$N,10,0)</f>
        <v>Chlamydomonadales</v>
      </c>
      <c r="DO787" s="5" t="str">
        <f>VLOOKUP($A787,таксономия!$B:$N,11,0)</f>
        <v xml:space="preserve"> Volvocaceae</v>
      </c>
      <c r="DP787">
        <f>VLOOKUP(A787,'PF08423'!B:I,8,0)</f>
        <v>101</v>
      </c>
    </row>
    <row r="788" spans="1:120">
      <c r="A788" t="s">
        <v>1605</v>
      </c>
      <c r="CV788">
        <v>1</v>
      </c>
      <c r="DI788">
        <v>1</v>
      </c>
      <c r="DJ788" s="5" t="str">
        <f>VLOOKUP($A788,таксономия!$B:$N,2,0)</f>
        <v xml:space="preserve"> Methanothermobacter marburgensis (strain DSM 2133 / 14651 / NBRC 100331 / OCM 82 / Marburg) (Methanobacterium thermoautotrophicum).</v>
      </c>
      <c r="DK788" s="5" t="str">
        <f>VLOOKUP($A788,таксономия!$B:$N,7,0)</f>
        <v xml:space="preserve"> Euryarchaeota</v>
      </c>
      <c r="DL788" s="5" t="str">
        <f>VLOOKUP($A788,таксономия!$B:$N,8,0)</f>
        <v xml:space="preserve"> Methanobacteria</v>
      </c>
      <c r="DM788" s="5" t="str">
        <f>VLOOKUP($A788,таксономия!$B:$N,9,0)</f>
        <v xml:space="preserve"> Methanobacteriales</v>
      </c>
      <c r="DN788" s="5" t="str">
        <f>VLOOKUP($A788,таксономия!$B:$N,10,0)</f>
        <v>Methanobacteriaceae</v>
      </c>
      <c r="DO788" s="5" t="str">
        <f>VLOOKUP($A788,таксономия!$B:$N,11,0)</f>
        <v xml:space="preserve"> Methanothermobacter.</v>
      </c>
      <c r="DP788">
        <f>VLOOKUP(A788,'PF08423'!B:I,8,0)</f>
        <v>228</v>
      </c>
    </row>
    <row r="789" spans="1:120">
      <c r="A789" t="s">
        <v>1607</v>
      </c>
      <c r="CV789">
        <v>1</v>
      </c>
      <c r="DF789">
        <v>1</v>
      </c>
      <c r="DI789">
        <v>2</v>
      </c>
      <c r="DJ789" s="5" t="str">
        <f>VLOOKUP($A789,таксономия!$B:$N,2,0)</f>
        <v xml:space="preserve"> Methanothermobacter marburgensis (strain DSM 2133 / 14651 / NBRC 100331 / OCM 82 / Marburg) (Methanobacterium thermoautotrophicum).</v>
      </c>
      <c r="DK789" s="5" t="str">
        <f>VLOOKUP($A789,таксономия!$B:$N,7,0)</f>
        <v xml:space="preserve"> Euryarchaeota</v>
      </c>
      <c r="DL789" s="5" t="str">
        <f>VLOOKUP($A789,таксономия!$B:$N,8,0)</f>
        <v xml:space="preserve"> Methanobacteria</v>
      </c>
      <c r="DM789" s="5" t="str">
        <f>VLOOKUP($A789,таксономия!$B:$N,9,0)</f>
        <v xml:space="preserve"> Methanobacteriales</v>
      </c>
      <c r="DN789" s="5" t="str">
        <f>VLOOKUP($A789,таксономия!$B:$N,10,0)</f>
        <v>Methanobacteriaceae</v>
      </c>
      <c r="DO789" s="5" t="str">
        <f>VLOOKUP($A789,таксономия!$B:$N,11,0)</f>
        <v xml:space="preserve"> Methanothermobacter.</v>
      </c>
      <c r="DP789">
        <f>VLOOKUP(A789,'PF08423'!B:I,8,0)</f>
        <v>252</v>
      </c>
    </row>
    <row r="790" spans="1:120">
      <c r="A790" t="s">
        <v>1609</v>
      </c>
      <c r="CV790">
        <v>1</v>
      </c>
      <c r="DF790">
        <v>1</v>
      </c>
      <c r="DI790">
        <v>2</v>
      </c>
      <c r="DJ790" s="5" t="str">
        <f>VLOOKUP($A790,таксономия!$B:$N,2,0)</f>
        <v xml:space="preserve"> Acidilobus saccharovorans (strain DSM 16705 / JCM 18335 / VKM B-2471 / 345-15).</v>
      </c>
      <c r="DK790" s="5" t="str">
        <f>VLOOKUP($A790,таксономия!$B:$N,7,0)</f>
        <v xml:space="preserve"> Crenarchaeota</v>
      </c>
      <c r="DL790" s="5" t="str">
        <f>VLOOKUP($A790,таксономия!$B:$N,8,0)</f>
        <v xml:space="preserve"> Thermoprotei</v>
      </c>
      <c r="DM790" s="5" t="str">
        <f>VLOOKUP($A790,таксономия!$B:$N,9,0)</f>
        <v xml:space="preserve"> Acidilobales</v>
      </c>
      <c r="DN790" s="5" t="str">
        <f>VLOOKUP($A790,таксономия!$B:$N,10,0)</f>
        <v xml:space="preserve"> Acidilobaceae</v>
      </c>
      <c r="DO790" s="5" t="str">
        <f>VLOOKUP($A790,таксономия!$B:$N,11,0)</f>
        <v>Acidilobus.</v>
      </c>
      <c r="DP790">
        <f>VLOOKUP(A790,'PF08423'!B:I,8,0)</f>
        <v>253</v>
      </c>
    </row>
    <row r="791" spans="1:120">
      <c r="A791" t="s">
        <v>1627</v>
      </c>
      <c r="CV791">
        <v>1</v>
      </c>
      <c r="DF791">
        <v>1</v>
      </c>
      <c r="DI791">
        <v>2</v>
      </c>
      <c r="DJ791" s="5" t="str">
        <f>VLOOKUP($A791,таксономия!$B:$N,2,0)</f>
        <v xml:space="preserve"> Encephalitozoon intestinalis (strain ATCC 50506) (Microsporidian parasite) (Septata intestinalis).</v>
      </c>
      <c r="DK791" s="5" t="str">
        <f>VLOOKUP($A791,таксономия!$B:$N,7,0)</f>
        <v xml:space="preserve"> Fungi</v>
      </c>
      <c r="DL791" s="5" t="str">
        <f>VLOOKUP($A791,таксономия!$B:$N,8,0)</f>
        <v xml:space="preserve"> Microsporidia</v>
      </c>
      <c r="DM791" s="5" t="str">
        <f>VLOOKUP($A791,таксономия!$B:$N,9,0)</f>
        <v xml:space="preserve"> Unikaryonidae</v>
      </c>
      <c r="DN791" s="5" t="str">
        <f>VLOOKUP($A791,таксономия!$B:$N,10,0)</f>
        <v xml:space="preserve"> Encephalitozoon.</v>
      </c>
      <c r="DO791" s="5">
        <f>VLOOKUP($A791,таксономия!$B:$N,11,0)</f>
        <v>0</v>
      </c>
      <c r="DP791">
        <f>VLOOKUP(A791,'PF08423'!B:I,8,0)</f>
        <v>257</v>
      </c>
    </row>
    <row r="792" spans="1:120">
      <c r="A792" t="s">
        <v>1629</v>
      </c>
      <c r="CV792">
        <v>1</v>
      </c>
      <c r="DI792">
        <v>1</v>
      </c>
      <c r="DJ792" s="5" t="str">
        <f>VLOOKUP($A792,таксономия!$B:$N,2,0)</f>
        <v xml:space="preserve"> Ignisphaera aggregans (strain DSM 17230 / JCM 13409 / AQ1.S1).</v>
      </c>
      <c r="DK792" s="5" t="str">
        <f>VLOOKUP($A792,таксономия!$B:$N,7,0)</f>
        <v xml:space="preserve"> Crenarchaeota</v>
      </c>
      <c r="DL792" s="5" t="str">
        <f>VLOOKUP($A792,таксономия!$B:$N,8,0)</f>
        <v xml:space="preserve"> Thermoprotei</v>
      </c>
      <c r="DM792" s="5" t="str">
        <f>VLOOKUP($A792,таксономия!$B:$N,9,0)</f>
        <v xml:space="preserve"> Desulfurococcales</v>
      </c>
      <c r="DN792" s="5" t="str">
        <f>VLOOKUP($A792,таксономия!$B:$N,10,0)</f>
        <v>Desulfurococcaceae</v>
      </c>
      <c r="DO792" s="5" t="str">
        <f>VLOOKUP($A792,таксономия!$B:$N,11,0)</f>
        <v xml:space="preserve"> Ignisphaera.</v>
      </c>
      <c r="DP792">
        <f>VLOOKUP(A792,'PF08423'!B:I,8,0)</f>
        <v>253</v>
      </c>
    </row>
    <row r="793" spans="1:120">
      <c r="A793" t="s">
        <v>1631</v>
      </c>
      <c r="CV793">
        <v>1</v>
      </c>
      <c r="DI793">
        <v>1</v>
      </c>
      <c r="DJ793" s="5" t="str">
        <f>VLOOKUP($A793,таксономия!$B:$N,2,0)</f>
        <v xml:space="preserve"> Pediculus humanus subsp. corporis (Body louse).</v>
      </c>
      <c r="DK793" s="5" t="str">
        <f>VLOOKUP($A793,таксономия!$B:$N,7,0)</f>
        <v xml:space="preserve"> Metazoa</v>
      </c>
      <c r="DL793" s="5" t="str">
        <f>VLOOKUP($A793,таксономия!$B:$N,8,0)</f>
        <v xml:space="preserve"> Ecdysozoa</v>
      </c>
      <c r="DM793" s="5" t="str">
        <f>VLOOKUP($A793,таксономия!$B:$N,9,0)</f>
        <v xml:space="preserve"> Arthropoda</v>
      </c>
      <c r="DN793" s="5" t="str">
        <f>VLOOKUP($A793,таксономия!$B:$N,10,0)</f>
        <v xml:space="preserve"> Hexapoda</v>
      </c>
      <c r="DO793" s="5" t="str">
        <f>VLOOKUP($A793,таксономия!$B:$N,11,0)</f>
        <v xml:space="preserve"> Insecta</v>
      </c>
      <c r="DP793">
        <f>VLOOKUP(A793,'PF08423'!B:I,8,0)</f>
        <v>258</v>
      </c>
    </row>
    <row r="794" spans="1:120">
      <c r="A794" t="s">
        <v>1633</v>
      </c>
      <c r="CV794">
        <v>1</v>
      </c>
      <c r="DI794">
        <v>1</v>
      </c>
      <c r="DJ794" s="5" t="str">
        <f>VLOOKUP($A794,таксономия!$B:$N,2,0)</f>
        <v xml:space="preserve"> Pediculus humanus subsp. corporis (Body louse).</v>
      </c>
      <c r="DK794" s="5" t="str">
        <f>VLOOKUP($A794,таксономия!$B:$N,7,0)</f>
        <v xml:space="preserve"> Metazoa</v>
      </c>
      <c r="DL794" s="5" t="str">
        <f>VLOOKUP($A794,таксономия!$B:$N,8,0)</f>
        <v xml:space="preserve"> Ecdysozoa</v>
      </c>
      <c r="DM794" s="5" t="str">
        <f>VLOOKUP($A794,таксономия!$B:$N,9,0)</f>
        <v xml:space="preserve"> Arthropoda</v>
      </c>
      <c r="DN794" s="5" t="str">
        <f>VLOOKUP($A794,таксономия!$B:$N,10,0)</f>
        <v xml:space="preserve"> Hexapoda</v>
      </c>
      <c r="DO794" s="5" t="str">
        <f>VLOOKUP($A794,таксономия!$B:$N,11,0)</f>
        <v xml:space="preserve"> Insecta</v>
      </c>
      <c r="DP794">
        <f>VLOOKUP(A794,'PF08423'!B:I,8,0)</f>
        <v>262</v>
      </c>
    </row>
    <row r="795" spans="1:120">
      <c r="A795" t="s">
        <v>1635</v>
      </c>
      <c r="CV795">
        <v>1</v>
      </c>
      <c r="DI795">
        <v>1</v>
      </c>
      <c r="DJ795" s="5" t="str">
        <f>VLOOKUP($A795,таксономия!$B:$N,2,0)</f>
        <v xml:space="preserve"> Pediculus humanus subsp. corporis (Body louse).</v>
      </c>
      <c r="DK795" s="5" t="str">
        <f>VLOOKUP($A795,таксономия!$B:$N,7,0)</f>
        <v xml:space="preserve"> Metazoa</v>
      </c>
      <c r="DL795" s="5" t="str">
        <f>VLOOKUP($A795,таксономия!$B:$N,8,0)</f>
        <v xml:space="preserve"> Ecdysozoa</v>
      </c>
      <c r="DM795" s="5" t="str">
        <f>VLOOKUP($A795,таксономия!$B:$N,9,0)</f>
        <v xml:space="preserve"> Arthropoda</v>
      </c>
      <c r="DN795" s="5" t="str">
        <f>VLOOKUP($A795,таксономия!$B:$N,10,0)</f>
        <v xml:space="preserve"> Hexapoda</v>
      </c>
      <c r="DO795" s="5" t="str">
        <f>VLOOKUP($A795,таксономия!$B:$N,11,0)</f>
        <v xml:space="preserve"> Insecta</v>
      </c>
      <c r="DP795">
        <f>VLOOKUP(A795,'PF08423'!B:I,8,0)</f>
        <v>120</v>
      </c>
    </row>
    <row r="796" spans="1:120">
      <c r="A796" t="s">
        <v>1637</v>
      </c>
      <c r="CV796">
        <v>1</v>
      </c>
      <c r="DF796">
        <v>1</v>
      </c>
      <c r="DI796">
        <v>2</v>
      </c>
      <c r="DJ796" s="5" t="str">
        <f>VLOOKUP($A796,таксономия!$B:$N,2,0)</f>
        <v xml:space="preserve"> Pediculus humanus subsp. corporis (Body louse).</v>
      </c>
      <c r="DK796" s="5" t="str">
        <f>VLOOKUP($A796,таксономия!$B:$N,7,0)</f>
        <v xml:space="preserve"> Metazoa</v>
      </c>
      <c r="DL796" s="5" t="str">
        <f>VLOOKUP($A796,таксономия!$B:$N,8,0)</f>
        <v xml:space="preserve"> Ecdysozoa</v>
      </c>
      <c r="DM796" s="5" t="str">
        <f>VLOOKUP($A796,таксономия!$B:$N,9,0)</f>
        <v xml:space="preserve"> Arthropoda</v>
      </c>
      <c r="DN796" s="5" t="str">
        <f>VLOOKUP($A796,таксономия!$B:$N,10,0)</f>
        <v xml:space="preserve"> Hexapoda</v>
      </c>
      <c r="DO796" s="5" t="str">
        <f>VLOOKUP($A796,таксономия!$B:$N,11,0)</f>
        <v xml:space="preserve"> Insecta</v>
      </c>
      <c r="DP796">
        <f>VLOOKUP(A796,'PF08423'!B:I,8,0)</f>
        <v>256</v>
      </c>
    </row>
    <row r="797" spans="1:120">
      <c r="A797" t="s">
        <v>1639</v>
      </c>
      <c r="CV797">
        <v>1</v>
      </c>
      <c r="DF797">
        <v>1</v>
      </c>
      <c r="DI797">
        <v>2</v>
      </c>
      <c r="DJ797" s="5" t="str">
        <f>VLOOKUP($A797,таксономия!$B:$N,2,0)</f>
        <v xml:space="preserve"> Polypedilum vanderplanki (Sleeping chironomid).</v>
      </c>
      <c r="DK797" s="5" t="str">
        <f>VLOOKUP($A797,таксономия!$B:$N,7,0)</f>
        <v xml:space="preserve"> Metazoa</v>
      </c>
      <c r="DL797" s="5" t="str">
        <f>VLOOKUP($A797,таксономия!$B:$N,8,0)</f>
        <v xml:space="preserve"> Ecdysozoa</v>
      </c>
      <c r="DM797" s="5" t="str">
        <f>VLOOKUP($A797,таксономия!$B:$N,9,0)</f>
        <v xml:space="preserve"> Arthropoda</v>
      </c>
      <c r="DN797" s="5" t="str">
        <f>VLOOKUP($A797,таксономия!$B:$N,10,0)</f>
        <v xml:space="preserve"> Hexapoda</v>
      </c>
      <c r="DO797" s="5" t="str">
        <f>VLOOKUP($A797,таксономия!$B:$N,11,0)</f>
        <v xml:space="preserve"> Insecta</v>
      </c>
      <c r="DP797">
        <f>VLOOKUP(A797,'PF08423'!B:I,8,0)</f>
        <v>259</v>
      </c>
    </row>
    <row r="798" spans="1:120">
      <c r="A798" t="s">
        <v>1641</v>
      </c>
      <c r="CV798">
        <v>1</v>
      </c>
      <c r="DF798">
        <v>1</v>
      </c>
      <c r="DI798">
        <v>2</v>
      </c>
      <c r="DJ798" s="5" t="str">
        <f>VLOOKUP($A798,таксономия!$B:$N,2,0)</f>
        <v xml:space="preserve"> Litopenaeus vannamei (Whiteleg shrimp) (Penaeus vannamei).</v>
      </c>
      <c r="DK798" s="5" t="str">
        <f>VLOOKUP($A798,таксономия!$B:$N,7,0)</f>
        <v xml:space="preserve"> Metazoa</v>
      </c>
      <c r="DL798" s="5" t="str">
        <f>VLOOKUP($A798,таксономия!$B:$N,8,0)</f>
        <v xml:space="preserve"> Ecdysozoa</v>
      </c>
      <c r="DM798" s="5" t="str">
        <f>VLOOKUP($A798,таксономия!$B:$N,9,0)</f>
        <v xml:space="preserve"> Arthropoda</v>
      </c>
      <c r="DN798" s="5" t="str">
        <f>VLOOKUP($A798,таксономия!$B:$N,10,0)</f>
        <v xml:space="preserve"> Crustacea</v>
      </c>
      <c r="DO798" s="5" t="str">
        <f>VLOOKUP($A798,таксономия!$B:$N,11,0)</f>
        <v xml:space="preserve"> Malacostraca</v>
      </c>
      <c r="DP798">
        <f>VLOOKUP(A798,'PF08423'!B:I,8,0)</f>
        <v>259</v>
      </c>
    </row>
    <row r="799" spans="1:120">
      <c r="A799" t="s">
        <v>1643</v>
      </c>
      <c r="CV799">
        <v>1</v>
      </c>
      <c r="DI799">
        <v>1</v>
      </c>
      <c r="DJ799" s="5" t="str">
        <f>VLOOKUP($A799,таксономия!$B:$N,2,0)</f>
        <v xml:space="preserve"> Bos taurus (Bovine).</v>
      </c>
      <c r="DK799" s="5" t="str">
        <f>VLOOKUP($A799,таксономия!$B:$N,7,0)</f>
        <v xml:space="preserve"> Metazoa</v>
      </c>
      <c r="DL799" s="5" t="str">
        <f>VLOOKUP($A799,таксономия!$B:$N,8,0)</f>
        <v xml:space="preserve"> Chordata</v>
      </c>
      <c r="DM799" s="5" t="str">
        <f>VLOOKUP($A799,таксономия!$B:$N,9,0)</f>
        <v xml:space="preserve"> Craniata</v>
      </c>
      <c r="DN799" s="5" t="str">
        <f>VLOOKUP($A799,таксономия!$B:$N,10,0)</f>
        <v xml:space="preserve"> Vertebrata</v>
      </c>
      <c r="DO799" s="5" t="str">
        <f>VLOOKUP($A799,таксономия!$B:$N,11,0)</f>
        <v xml:space="preserve"> Euteleostomi</v>
      </c>
      <c r="DP799">
        <f>VLOOKUP(A799,'PF08423'!B:I,8,0)</f>
        <v>286</v>
      </c>
    </row>
    <row r="800" spans="1:120">
      <c r="A800" t="s">
        <v>1645</v>
      </c>
      <c r="CV800">
        <v>2</v>
      </c>
      <c r="DI800">
        <v>2</v>
      </c>
      <c r="DJ800" s="5" t="e">
        <f>VLOOKUP($A800,таксономия!$B:$N,2,0)</f>
        <v>#N/A</v>
      </c>
      <c r="DK800" s="5" t="e">
        <f>VLOOKUP($A800,таксономия!$B:$N,7,0)</f>
        <v>#N/A</v>
      </c>
      <c r="DL800" s="5" t="e">
        <f>VLOOKUP($A800,таксономия!$B:$N,8,0)</f>
        <v>#N/A</v>
      </c>
      <c r="DM800" s="5" t="e">
        <f>VLOOKUP($A800,таксономия!$B:$N,9,0)</f>
        <v>#N/A</v>
      </c>
      <c r="DN800" s="5" t="e">
        <f>VLOOKUP($A800,таксономия!$B:$N,10,0)</f>
        <v>#N/A</v>
      </c>
      <c r="DO800" s="5" t="e">
        <f>VLOOKUP($A800,таксономия!$B:$N,11,0)</f>
        <v>#N/A</v>
      </c>
      <c r="DP800">
        <f>VLOOKUP(A800,'PF08423'!B:I,8,0)</f>
        <v>115</v>
      </c>
    </row>
    <row r="801" spans="1:120">
      <c r="A801" t="s">
        <v>1647</v>
      </c>
      <c r="CV801">
        <v>1</v>
      </c>
      <c r="DI801">
        <v>1</v>
      </c>
      <c r="DJ801" s="5" t="str">
        <f>VLOOKUP($A801,таксономия!$B:$N,2,0)</f>
        <v xml:space="preserve"> Gallus gallus (Chicken).</v>
      </c>
      <c r="DK801" s="5" t="str">
        <f>VLOOKUP($A801,таксономия!$B:$N,7,0)</f>
        <v xml:space="preserve"> Metazoa</v>
      </c>
      <c r="DL801" s="5" t="str">
        <f>VLOOKUP($A801,таксономия!$B:$N,8,0)</f>
        <v xml:space="preserve"> Chordata</v>
      </c>
      <c r="DM801" s="5" t="str">
        <f>VLOOKUP($A801,таксономия!$B:$N,9,0)</f>
        <v xml:space="preserve"> Craniata</v>
      </c>
      <c r="DN801" s="5" t="str">
        <f>VLOOKUP($A801,таксономия!$B:$N,10,0)</f>
        <v xml:space="preserve"> Vertebrata</v>
      </c>
      <c r="DO801" s="5" t="str">
        <f>VLOOKUP($A801,таксономия!$B:$N,11,0)</f>
        <v xml:space="preserve"> Euteleostomi</v>
      </c>
      <c r="DP801">
        <f>VLOOKUP(A801,'PF08423'!B:I,8,0)</f>
        <v>197</v>
      </c>
    </row>
    <row r="802" spans="1:120">
      <c r="A802" t="s">
        <v>1649</v>
      </c>
      <c r="CV802">
        <v>1</v>
      </c>
      <c r="DI802">
        <v>1</v>
      </c>
      <c r="DJ802" s="5" t="str">
        <f>VLOOKUP($A802,таксономия!$B:$N,2,0)</f>
        <v xml:space="preserve"> Gallus gallus (Chicken).</v>
      </c>
      <c r="DK802" s="5" t="str">
        <f>VLOOKUP($A802,таксономия!$B:$N,7,0)</f>
        <v xml:space="preserve"> Metazoa</v>
      </c>
      <c r="DL802" s="5" t="str">
        <f>VLOOKUP($A802,таксономия!$B:$N,8,0)</f>
        <v xml:space="preserve"> Chordata</v>
      </c>
      <c r="DM802" s="5" t="str">
        <f>VLOOKUP($A802,таксономия!$B:$N,9,0)</f>
        <v xml:space="preserve"> Craniata</v>
      </c>
      <c r="DN802" s="5" t="str">
        <f>VLOOKUP($A802,таксономия!$B:$N,10,0)</f>
        <v xml:space="preserve"> Vertebrata</v>
      </c>
      <c r="DO802" s="5" t="str">
        <f>VLOOKUP($A802,таксономия!$B:$N,11,0)</f>
        <v xml:space="preserve"> Euteleostomi</v>
      </c>
      <c r="DP802">
        <f>VLOOKUP(A802,'PF08423'!B:I,8,0)</f>
        <v>205</v>
      </c>
    </row>
    <row r="803" spans="1:120">
      <c r="A803" t="s">
        <v>1651</v>
      </c>
      <c r="CV803">
        <v>1</v>
      </c>
      <c r="DI803">
        <v>1</v>
      </c>
      <c r="DJ803" s="5" t="e">
        <f>VLOOKUP($A803,таксономия!$B:$N,2,0)</f>
        <v>#N/A</v>
      </c>
      <c r="DK803" s="5" t="e">
        <f>VLOOKUP($A803,таксономия!$B:$N,7,0)</f>
        <v>#N/A</v>
      </c>
      <c r="DL803" s="5" t="e">
        <f>VLOOKUP($A803,таксономия!$B:$N,8,0)</f>
        <v>#N/A</v>
      </c>
      <c r="DM803" s="5" t="e">
        <f>VLOOKUP($A803,таксономия!$B:$N,9,0)</f>
        <v>#N/A</v>
      </c>
      <c r="DN803" s="5" t="e">
        <f>VLOOKUP($A803,таксономия!$B:$N,10,0)</f>
        <v>#N/A</v>
      </c>
      <c r="DO803" s="5" t="e">
        <f>VLOOKUP($A803,таксономия!$B:$N,11,0)</f>
        <v>#N/A</v>
      </c>
      <c r="DP803">
        <f>VLOOKUP(A803,'PF08423'!B:I,8,0)</f>
        <v>181</v>
      </c>
    </row>
    <row r="804" spans="1:120">
      <c r="A804" t="s">
        <v>1653</v>
      </c>
      <c r="CV804">
        <v>1</v>
      </c>
      <c r="DF804">
        <v>1</v>
      </c>
      <c r="DI804">
        <v>2</v>
      </c>
      <c r="DJ804" s="5" t="str">
        <f>VLOOKUP($A804,таксономия!$B:$N,2,0)</f>
        <v xml:space="preserve"> Giardia intestinalis (strain P15) (Giardia lamblia).</v>
      </c>
      <c r="DK804" s="5" t="str">
        <f>VLOOKUP($A804,таксономия!$B:$N,7,0)</f>
        <v xml:space="preserve"> Diplomonadida</v>
      </c>
      <c r="DL804" s="5" t="str">
        <f>VLOOKUP($A804,таксономия!$B:$N,8,0)</f>
        <v xml:space="preserve"> Hexamitidae</v>
      </c>
      <c r="DM804" s="5" t="str">
        <f>VLOOKUP($A804,таксономия!$B:$N,9,0)</f>
        <v xml:space="preserve"> Giardiinae</v>
      </c>
      <c r="DN804" s="5" t="str">
        <f>VLOOKUP($A804,таксономия!$B:$N,10,0)</f>
        <v xml:space="preserve"> Giardia.</v>
      </c>
      <c r="DO804" s="5">
        <f>VLOOKUP($A804,таксономия!$B:$N,11,0)</f>
        <v>0</v>
      </c>
      <c r="DP804">
        <f>VLOOKUP(A804,'PF08423'!B:I,8,0)</f>
        <v>256</v>
      </c>
    </row>
    <row r="805" spans="1:120">
      <c r="A805" t="s">
        <v>1655</v>
      </c>
      <c r="AC805">
        <v>1</v>
      </c>
      <c r="AY805">
        <v>1</v>
      </c>
      <c r="CV805">
        <v>1</v>
      </c>
      <c r="DI805">
        <v>3</v>
      </c>
      <c r="DJ805" s="5" t="str">
        <f>VLOOKUP($A805,таксономия!$B:$N,2,0)</f>
        <v xml:space="preserve"> Giardia intestinalis (strain P15) (Giardia lamblia).</v>
      </c>
      <c r="DK805" s="5" t="str">
        <f>VLOOKUP($A805,таксономия!$B:$N,7,0)</f>
        <v xml:space="preserve"> Diplomonadida</v>
      </c>
      <c r="DL805" s="5" t="str">
        <f>VLOOKUP($A805,таксономия!$B:$N,8,0)</f>
        <v xml:space="preserve"> Hexamitidae</v>
      </c>
      <c r="DM805" s="5" t="str">
        <f>VLOOKUP($A805,таксономия!$B:$N,9,0)</f>
        <v xml:space="preserve"> Giardiinae</v>
      </c>
      <c r="DN805" s="5" t="str">
        <f>VLOOKUP($A805,таксономия!$B:$N,10,0)</f>
        <v xml:space="preserve"> Giardia.</v>
      </c>
      <c r="DO805" s="5">
        <f>VLOOKUP($A805,таксономия!$B:$N,11,0)</f>
        <v>0</v>
      </c>
      <c r="DP805">
        <f>VLOOKUP(A805,'PF08423'!B:I,8,0)</f>
        <v>250</v>
      </c>
    </row>
    <row r="806" spans="1:120">
      <c r="A806" t="s">
        <v>1659</v>
      </c>
      <c r="CV806">
        <v>1</v>
      </c>
      <c r="DF806">
        <v>1</v>
      </c>
      <c r="DI806">
        <v>2</v>
      </c>
      <c r="DJ806" s="5" t="str">
        <f>VLOOKUP($A806,таксономия!$B:$N,2,0)</f>
        <v xml:space="preserve"> Loa loa (Eye worm) (Filaria loa).</v>
      </c>
      <c r="DK806" s="5" t="str">
        <f>VLOOKUP($A806,таксономия!$B:$N,7,0)</f>
        <v xml:space="preserve"> Metazoa</v>
      </c>
      <c r="DL806" s="5" t="str">
        <f>VLOOKUP($A806,таксономия!$B:$N,8,0)</f>
        <v xml:space="preserve"> Ecdysozoa</v>
      </c>
      <c r="DM806" s="5" t="str">
        <f>VLOOKUP($A806,таксономия!$B:$N,9,0)</f>
        <v xml:space="preserve"> Nematoda</v>
      </c>
      <c r="DN806" s="5" t="str">
        <f>VLOOKUP($A806,таксономия!$B:$N,10,0)</f>
        <v xml:space="preserve"> Chromadorea</v>
      </c>
      <c r="DO806" s="5" t="str">
        <f>VLOOKUP($A806,таксономия!$B:$N,11,0)</f>
        <v xml:space="preserve"> Spirurida</v>
      </c>
      <c r="DP806">
        <f>VLOOKUP(A806,'PF08423'!B:I,8,0)</f>
        <v>257</v>
      </c>
    </row>
    <row r="807" spans="1:120">
      <c r="A807" t="s">
        <v>1661</v>
      </c>
      <c r="CV807">
        <v>2</v>
      </c>
      <c r="DI807">
        <v>2</v>
      </c>
      <c r="DJ807" s="5" t="str">
        <f>VLOOKUP($A807,таксономия!$B:$N,2,0)</f>
        <v xml:space="preserve"> Loa loa (Eye worm) (Filaria loa).</v>
      </c>
      <c r="DK807" s="5" t="str">
        <f>VLOOKUP($A807,таксономия!$B:$N,7,0)</f>
        <v xml:space="preserve"> Metazoa</v>
      </c>
      <c r="DL807" s="5" t="str">
        <f>VLOOKUP($A807,таксономия!$B:$N,8,0)</f>
        <v xml:space="preserve"> Ecdysozoa</v>
      </c>
      <c r="DM807" s="5" t="str">
        <f>VLOOKUP($A807,таксономия!$B:$N,9,0)</f>
        <v xml:space="preserve"> Nematoda</v>
      </c>
      <c r="DN807" s="5" t="str">
        <f>VLOOKUP($A807,таксономия!$B:$N,10,0)</f>
        <v xml:space="preserve"> Chromadorea</v>
      </c>
      <c r="DO807" s="5" t="str">
        <f>VLOOKUP($A807,таксономия!$B:$N,11,0)</f>
        <v xml:space="preserve"> Spirurida</v>
      </c>
      <c r="DP807">
        <f>VLOOKUP(A807,'PF08423'!B:I,8,0)</f>
        <v>71</v>
      </c>
    </row>
    <row r="808" spans="1:120">
      <c r="A808" t="s">
        <v>1663</v>
      </c>
      <c r="CV808">
        <v>1</v>
      </c>
      <c r="DI808">
        <v>1</v>
      </c>
      <c r="DJ808" s="5" t="str">
        <f>VLOOKUP($A808,таксономия!$B:$N,2,0)</f>
        <v xml:space="preserve"> Loa loa (Eye worm) (Filaria loa).</v>
      </c>
      <c r="DK808" s="5" t="str">
        <f>VLOOKUP($A808,таксономия!$B:$N,7,0)</f>
        <v xml:space="preserve"> Metazoa</v>
      </c>
      <c r="DL808" s="5" t="str">
        <f>VLOOKUP($A808,таксономия!$B:$N,8,0)</f>
        <v xml:space="preserve"> Ecdysozoa</v>
      </c>
      <c r="DM808" s="5" t="str">
        <f>VLOOKUP($A808,таксономия!$B:$N,9,0)</f>
        <v xml:space="preserve"> Nematoda</v>
      </c>
      <c r="DN808" s="5" t="str">
        <f>VLOOKUP($A808,таксономия!$B:$N,10,0)</f>
        <v xml:space="preserve"> Chromadorea</v>
      </c>
      <c r="DO808" s="5" t="str">
        <f>VLOOKUP($A808,таксономия!$B:$N,11,0)</f>
        <v xml:space="preserve"> Spirurida</v>
      </c>
      <c r="DP808">
        <f>VLOOKUP(A808,'PF08423'!B:I,8,0)</f>
        <v>118</v>
      </c>
    </row>
    <row r="809" spans="1:120">
      <c r="A809" t="s">
        <v>1665</v>
      </c>
      <c r="CV809">
        <v>1</v>
      </c>
      <c r="DF809">
        <v>1</v>
      </c>
      <c r="DI809">
        <v>2</v>
      </c>
      <c r="DJ809" s="5" t="str">
        <f>VLOOKUP($A809,таксономия!$B:$N,2,0)</f>
        <v xml:space="preserve"> Vulcanisaeta distributa (strain DSM 14429 / JCM 11212 / NBRC 100878 / IC-017).</v>
      </c>
      <c r="DK809" s="5" t="str">
        <f>VLOOKUP($A809,таксономия!$B:$N,7,0)</f>
        <v xml:space="preserve"> Crenarchaeota</v>
      </c>
      <c r="DL809" s="5" t="str">
        <f>VLOOKUP($A809,таксономия!$B:$N,8,0)</f>
        <v xml:space="preserve"> Thermoprotei</v>
      </c>
      <c r="DM809" s="5" t="str">
        <f>VLOOKUP($A809,таксономия!$B:$N,9,0)</f>
        <v xml:space="preserve"> Thermoproteales</v>
      </c>
      <c r="DN809" s="5" t="str">
        <f>VLOOKUP($A809,таксономия!$B:$N,10,0)</f>
        <v>Thermoproteaceae</v>
      </c>
      <c r="DO809" s="5" t="str">
        <f>VLOOKUP($A809,таксономия!$B:$N,11,0)</f>
        <v xml:space="preserve"> Vulcanisaeta.</v>
      </c>
      <c r="DP809">
        <f>VLOOKUP(A809,'PF08423'!B:I,8,0)</f>
        <v>253</v>
      </c>
    </row>
    <row r="810" spans="1:120">
      <c r="A810" t="s">
        <v>1667</v>
      </c>
      <c r="CV810">
        <v>1</v>
      </c>
      <c r="DF810">
        <v>1</v>
      </c>
      <c r="DI810">
        <v>2</v>
      </c>
      <c r="DJ810" s="5" t="str">
        <f>VLOOKUP($A810,таксономия!$B:$N,2,0)</f>
        <v xml:space="preserve"> Vulcanisaeta distributa (strain DSM 14429 / JCM 11212 / NBRC 100878 / IC-017).</v>
      </c>
      <c r="DK810" s="5" t="str">
        <f>VLOOKUP($A810,таксономия!$B:$N,7,0)</f>
        <v xml:space="preserve"> Crenarchaeota</v>
      </c>
      <c r="DL810" s="5" t="str">
        <f>VLOOKUP($A810,таксономия!$B:$N,8,0)</f>
        <v xml:space="preserve"> Thermoprotei</v>
      </c>
      <c r="DM810" s="5" t="str">
        <f>VLOOKUP($A810,таксономия!$B:$N,9,0)</f>
        <v xml:space="preserve"> Thermoproteales</v>
      </c>
      <c r="DN810" s="5" t="str">
        <f>VLOOKUP($A810,таксономия!$B:$N,10,0)</f>
        <v>Thermoproteaceae</v>
      </c>
      <c r="DO810" s="5" t="str">
        <f>VLOOKUP($A810,таксономия!$B:$N,11,0)</f>
        <v xml:space="preserve"> Vulcanisaeta.</v>
      </c>
      <c r="DP810">
        <f>VLOOKUP(A810,'PF08423'!B:I,8,0)</f>
        <v>251</v>
      </c>
    </row>
    <row r="811" spans="1:120">
      <c r="A811" t="s">
        <v>1669</v>
      </c>
      <c r="CV811">
        <v>1</v>
      </c>
      <c r="DI811">
        <v>1</v>
      </c>
      <c r="DJ811" s="5" t="str">
        <f>VLOOKUP($A811,таксономия!$B:$N,2,0)</f>
        <v xml:space="preserve"> Vulcanisaeta distributa (strain DSM 14429 / JCM 11212 / NBRC 100878 / IC-017).</v>
      </c>
      <c r="DK811" s="5" t="str">
        <f>VLOOKUP($A811,таксономия!$B:$N,7,0)</f>
        <v xml:space="preserve"> Crenarchaeota</v>
      </c>
      <c r="DL811" s="5" t="str">
        <f>VLOOKUP($A811,таксономия!$B:$N,8,0)</f>
        <v xml:space="preserve"> Thermoprotei</v>
      </c>
      <c r="DM811" s="5" t="str">
        <f>VLOOKUP($A811,таксономия!$B:$N,9,0)</f>
        <v xml:space="preserve"> Thermoproteales</v>
      </c>
      <c r="DN811" s="5" t="str">
        <f>VLOOKUP($A811,таксономия!$B:$N,10,0)</f>
        <v>Thermoproteaceae</v>
      </c>
      <c r="DO811" s="5" t="str">
        <f>VLOOKUP($A811,таксономия!$B:$N,11,0)</f>
        <v xml:space="preserve"> Vulcanisaeta.</v>
      </c>
      <c r="DP811">
        <f>VLOOKUP(A811,'PF08423'!B:I,8,0)</f>
        <v>252</v>
      </c>
    </row>
    <row r="812" spans="1:120">
      <c r="A812" t="s">
        <v>1671</v>
      </c>
      <c r="CV812">
        <v>1</v>
      </c>
      <c r="DF812">
        <v>1</v>
      </c>
      <c r="DI812">
        <v>2</v>
      </c>
      <c r="DJ812" s="5" t="str">
        <f>VLOOKUP($A812,таксономия!$B:$N,2,0)</f>
        <v xml:space="preserve"> Methanolacinia petrolearia (strain DSM 11571 / OCM 486 / SEBR 4847) (Methanoplanus petrolearius).</v>
      </c>
      <c r="DK812" s="5" t="str">
        <f>VLOOKUP($A812,таксономия!$B:$N,7,0)</f>
        <v xml:space="preserve"> Euryarchaeota</v>
      </c>
      <c r="DL812" s="5" t="str">
        <f>VLOOKUP($A812,таксономия!$B:$N,8,0)</f>
        <v xml:space="preserve"> Methanomicrobia</v>
      </c>
      <c r="DM812" s="5" t="str">
        <f>VLOOKUP($A812,таксономия!$B:$N,9,0)</f>
        <v xml:space="preserve"> Methanomicrobiales</v>
      </c>
      <c r="DN812" s="5" t="str">
        <f>VLOOKUP($A812,таксономия!$B:$N,10,0)</f>
        <v>Methanomicrobiaceae</v>
      </c>
      <c r="DO812" s="5" t="str">
        <f>VLOOKUP($A812,таксономия!$B:$N,11,0)</f>
        <v xml:space="preserve"> Methanolacinia.</v>
      </c>
      <c r="DP812">
        <f>VLOOKUP(A812,'PF08423'!B:I,8,0)</f>
        <v>261</v>
      </c>
    </row>
    <row r="813" spans="1:120">
      <c r="A813" t="s">
        <v>1673</v>
      </c>
      <c r="CV813">
        <v>1</v>
      </c>
      <c r="DI813">
        <v>1</v>
      </c>
      <c r="DJ813" s="5" t="str">
        <f>VLOOKUP($A813,таксономия!$B:$N,2,0)</f>
        <v xml:space="preserve"> Methanolacinia petrolearia (strain DSM 11571 / OCM 486 / SEBR 4847) (Methanoplanus petrolearius).</v>
      </c>
      <c r="DK813" s="5" t="str">
        <f>VLOOKUP($A813,таксономия!$B:$N,7,0)</f>
        <v xml:space="preserve"> Euryarchaeota</v>
      </c>
      <c r="DL813" s="5" t="str">
        <f>VLOOKUP($A813,таксономия!$B:$N,8,0)</f>
        <v xml:space="preserve"> Methanomicrobia</v>
      </c>
      <c r="DM813" s="5" t="str">
        <f>VLOOKUP($A813,таксономия!$B:$N,9,0)</f>
        <v xml:space="preserve"> Methanomicrobiales</v>
      </c>
      <c r="DN813" s="5" t="str">
        <f>VLOOKUP($A813,таксономия!$B:$N,10,0)</f>
        <v>Methanomicrobiaceae</v>
      </c>
      <c r="DO813" s="5" t="str">
        <f>VLOOKUP($A813,таксономия!$B:$N,11,0)</f>
        <v xml:space="preserve"> Methanolacinia.</v>
      </c>
      <c r="DP813">
        <f>VLOOKUP(A813,'PF08423'!B:I,8,0)</f>
        <v>222</v>
      </c>
    </row>
    <row r="814" spans="1:120">
      <c r="A814" t="s">
        <v>1675</v>
      </c>
      <c r="CP814">
        <v>1</v>
      </c>
      <c r="CV814">
        <v>1</v>
      </c>
      <c r="DI814">
        <v>2</v>
      </c>
      <c r="DJ814" s="5" t="str">
        <f>VLOOKUP($A814,таксономия!$B:$N,2,0)</f>
        <v xml:space="preserve"> Camponotus floridanus (Florida carpenter ant).</v>
      </c>
      <c r="DK814" s="5" t="str">
        <f>VLOOKUP($A814,таксономия!$B:$N,7,0)</f>
        <v xml:space="preserve"> Metazoa</v>
      </c>
      <c r="DL814" s="5" t="str">
        <f>VLOOKUP($A814,таксономия!$B:$N,8,0)</f>
        <v xml:space="preserve"> Ecdysozoa</v>
      </c>
      <c r="DM814" s="5" t="str">
        <f>VLOOKUP($A814,таксономия!$B:$N,9,0)</f>
        <v xml:space="preserve"> Arthropoda</v>
      </c>
      <c r="DN814" s="5" t="str">
        <f>VLOOKUP($A814,таксономия!$B:$N,10,0)</f>
        <v xml:space="preserve"> Hexapoda</v>
      </c>
      <c r="DO814" s="5" t="str">
        <f>VLOOKUP($A814,таксономия!$B:$N,11,0)</f>
        <v xml:space="preserve"> Insecta</v>
      </c>
      <c r="DP814">
        <f>VLOOKUP(A814,'PF08423'!B:I,8,0)</f>
        <v>233</v>
      </c>
    </row>
    <row r="815" spans="1:120">
      <c r="A815" t="s">
        <v>1679</v>
      </c>
      <c r="CV815">
        <v>1</v>
      </c>
      <c r="DI815">
        <v>1</v>
      </c>
      <c r="DJ815" s="5" t="str">
        <f>VLOOKUP($A815,таксономия!$B:$N,2,0)</f>
        <v xml:space="preserve"> Camponotus floridanus (Florida carpenter ant).</v>
      </c>
      <c r="DK815" s="5" t="str">
        <f>VLOOKUP($A815,таксономия!$B:$N,7,0)</f>
        <v xml:space="preserve"> Metazoa</v>
      </c>
      <c r="DL815" s="5" t="str">
        <f>VLOOKUP($A815,таксономия!$B:$N,8,0)</f>
        <v xml:space="preserve"> Ecdysozoa</v>
      </c>
      <c r="DM815" s="5" t="str">
        <f>VLOOKUP($A815,таксономия!$B:$N,9,0)</f>
        <v xml:space="preserve"> Arthropoda</v>
      </c>
      <c r="DN815" s="5" t="str">
        <f>VLOOKUP($A815,таксономия!$B:$N,10,0)</f>
        <v xml:space="preserve"> Hexapoda</v>
      </c>
      <c r="DO815" s="5" t="str">
        <f>VLOOKUP($A815,таксономия!$B:$N,11,0)</f>
        <v xml:space="preserve"> Insecta</v>
      </c>
      <c r="DP815">
        <f>VLOOKUP(A815,'PF08423'!B:I,8,0)</f>
        <v>190</v>
      </c>
    </row>
    <row r="816" spans="1:120">
      <c r="A816" t="s">
        <v>1681</v>
      </c>
      <c r="CV816">
        <v>1</v>
      </c>
      <c r="DI816">
        <v>1</v>
      </c>
      <c r="DJ816" s="5" t="str">
        <f>VLOOKUP($A816,таксономия!$B:$N,2,0)</f>
        <v xml:space="preserve"> Camponotus floridanus (Florida carpenter ant).</v>
      </c>
      <c r="DK816" s="5" t="str">
        <f>VLOOKUP($A816,таксономия!$B:$N,7,0)</f>
        <v xml:space="preserve"> Metazoa</v>
      </c>
      <c r="DL816" s="5" t="str">
        <f>VLOOKUP($A816,таксономия!$B:$N,8,0)</f>
        <v xml:space="preserve"> Ecdysozoa</v>
      </c>
      <c r="DM816" s="5" t="str">
        <f>VLOOKUP($A816,таксономия!$B:$N,9,0)</f>
        <v xml:space="preserve"> Arthropoda</v>
      </c>
      <c r="DN816" s="5" t="str">
        <f>VLOOKUP($A816,таксономия!$B:$N,10,0)</f>
        <v xml:space="preserve"> Hexapoda</v>
      </c>
      <c r="DO816" s="5" t="str">
        <f>VLOOKUP($A816,таксономия!$B:$N,11,0)</f>
        <v xml:space="preserve"> Insecta</v>
      </c>
      <c r="DP816">
        <f>VLOOKUP(A816,'PF08423'!B:I,8,0)</f>
        <v>247</v>
      </c>
    </row>
    <row r="817" spans="1:120">
      <c r="A817" t="s">
        <v>1683</v>
      </c>
      <c r="CV817">
        <v>1</v>
      </c>
      <c r="DF817">
        <v>1</v>
      </c>
      <c r="DI817">
        <v>2</v>
      </c>
      <c r="DJ817" s="5" t="str">
        <f>VLOOKUP($A817,таксономия!$B:$N,2,0)</f>
        <v xml:space="preserve"> Camponotus floridanus (Florida carpenter ant).</v>
      </c>
      <c r="DK817" s="5" t="str">
        <f>VLOOKUP($A817,таксономия!$B:$N,7,0)</f>
        <v xml:space="preserve"> Metazoa</v>
      </c>
      <c r="DL817" s="5" t="str">
        <f>VLOOKUP($A817,таксономия!$B:$N,8,0)</f>
        <v xml:space="preserve"> Ecdysozoa</v>
      </c>
      <c r="DM817" s="5" t="str">
        <f>VLOOKUP($A817,таксономия!$B:$N,9,0)</f>
        <v xml:space="preserve"> Arthropoda</v>
      </c>
      <c r="DN817" s="5" t="str">
        <f>VLOOKUP($A817,таксономия!$B:$N,10,0)</f>
        <v xml:space="preserve"> Hexapoda</v>
      </c>
      <c r="DO817" s="5" t="str">
        <f>VLOOKUP($A817,таксономия!$B:$N,11,0)</f>
        <v xml:space="preserve"> Insecta</v>
      </c>
      <c r="DP817">
        <f>VLOOKUP(A817,'PF08423'!B:I,8,0)</f>
        <v>257</v>
      </c>
    </row>
    <row r="818" spans="1:120">
      <c r="A818" t="s">
        <v>1685</v>
      </c>
      <c r="CV818">
        <v>1</v>
      </c>
      <c r="DF818">
        <v>1</v>
      </c>
      <c r="DI818">
        <v>2</v>
      </c>
      <c r="DJ818" s="5" t="str">
        <f>VLOOKUP($A818,таксономия!$B:$N,2,0)</f>
        <v xml:space="preserve"> Harpegnathos saltator (Jerdon's jumping ant).</v>
      </c>
      <c r="DK818" s="5" t="str">
        <f>VLOOKUP($A818,таксономия!$B:$N,7,0)</f>
        <v xml:space="preserve"> Metazoa</v>
      </c>
      <c r="DL818" s="5" t="str">
        <f>VLOOKUP($A818,таксономия!$B:$N,8,0)</f>
        <v xml:space="preserve"> Ecdysozoa</v>
      </c>
      <c r="DM818" s="5" t="str">
        <f>VLOOKUP($A818,таксономия!$B:$N,9,0)</f>
        <v xml:space="preserve"> Arthropoda</v>
      </c>
      <c r="DN818" s="5" t="str">
        <f>VLOOKUP($A818,таксономия!$B:$N,10,0)</f>
        <v xml:space="preserve"> Hexapoda</v>
      </c>
      <c r="DO818" s="5" t="str">
        <f>VLOOKUP($A818,таксономия!$B:$N,11,0)</f>
        <v xml:space="preserve"> Insecta</v>
      </c>
      <c r="DP818">
        <f>VLOOKUP(A818,'PF08423'!B:I,8,0)</f>
        <v>257</v>
      </c>
    </row>
    <row r="819" spans="1:120">
      <c r="A819" t="s">
        <v>1687</v>
      </c>
      <c r="CV819">
        <v>1</v>
      </c>
      <c r="DI819">
        <v>1</v>
      </c>
      <c r="DJ819" s="5" t="str">
        <f>VLOOKUP($A819,таксономия!$B:$N,2,0)</f>
        <v xml:space="preserve"> Harpegnathos saltator (Jerdon's jumping ant).</v>
      </c>
      <c r="DK819" s="5" t="str">
        <f>VLOOKUP($A819,таксономия!$B:$N,7,0)</f>
        <v xml:space="preserve"> Metazoa</v>
      </c>
      <c r="DL819" s="5" t="str">
        <f>VLOOKUP($A819,таксономия!$B:$N,8,0)</f>
        <v xml:space="preserve"> Ecdysozoa</v>
      </c>
      <c r="DM819" s="5" t="str">
        <f>VLOOKUP($A819,таксономия!$B:$N,9,0)</f>
        <v xml:space="preserve"> Arthropoda</v>
      </c>
      <c r="DN819" s="5" t="str">
        <f>VLOOKUP($A819,таксономия!$B:$N,10,0)</f>
        <v xml:space="preserve"> Hexapoda</v>
      </c>
      <c r="DO819" s="5" t="str">
        <f>VLOOKUP($A819,таксономия!$B:$N,11,0)</f>
        <v xml:space="preserve"> Insecta</v>
      </c>
      <c r="DP819">
        <f>VLOOKUP(A819,'PF08423'!B:I,8,0)</f>
        <v>183</v>
      </c>
    </row>
    <row r="820" spans="1:120">
      <c r="A820" t="s">
        <v>1689</v>
      </c>
      <c r="CV820">
        <v>1</v>
      </c>
      <c r="DI820">
        <v>1</v>
      </c>
      <c r="DJ820" s="5" t="str">
        <f>VLOOKUP($A820,таксономия!$B:$N,2,0)</f>
        <v xml:space="preserve"> Harpegnathos saltator (Jerdon's jumping ant).</v>
      </c>
      <c r="DK820" s="5" t="str">
        <f>VLOOKUP($A820,таксономия!$B:$N,7,0)</f>
        <v xml:space="preserve"> Metazoa</v>
      </c>
      <c r="DL820" s="5" t="str">
        <f>VLOOKUP($A820,таксономия!$B:$N,8,0)</f>
        <v xml:space="preserve"> Ecdysozoa</v>
      </c>
      <c r="DM820" s="5" t="str">
        <f>VLOOKUP($A820,таксономия!$B:$N,9,0)</f>
        <v xml:space="preserve"> Arthropoda</v>
      </c>
      <c r="DN820" s="5" t="str">
        <f>VLOOKUP($A820,таксономия!$B:$N,10,0)</f>
        <v xml:space="preserve"> Hexapoda</v>
      </c>
      <c r="DO820" s="5" t="str">
        <f>VLOOKUP($A820,таксономия!$B:$N,11,0)</f>
        <v xml:space="preserve"> Insecta</v>
      </c>
      <c r="DP820">
        <f>VLOOKUP(A820,'PF08423'!B:I,8,0)</f>
        <v>243</v>
      </c>
    </row>
    <row r="821" spans="1:120">
      <c r="A821" t="s">
        <v>1691</v>
      </c>
      <c r="CV821">
        <v>1</v>
      </c>
      <c r="DI821">
        <v>1</v>
      </c>
      <c r="DJ821" s="5" t="str">
        <f>VLOOKUP($A821,таксономия!$B:$N,2,0)</f>
        <v xml:space="preserve"> Leymus triticoides.</v>
      </c>
      <c r="DK821" s="5" t="str">
        <f>VLOOKUP($A821,таксономия!$B:$N,7,0)</f>
        <v xml:space="preserve"> Viridiplantae</v>
      </c>
      <c r="DL821" s="5" t="str">
        <f>VLOOKUP($A821,таксономия!$B:$N,8,0)</f>
        <v xml:space="preserve"> Streptophyta</v>
      </c>
      <c r="DM821" s="5" t="str">
        <f>VLOOKUP($A821,таксономия!$B:$N,9,0)</f>
        <v xml:space="preserve"> Embryophyta</v>
      </c>
      <c r="DN821" s="5" t="str">
        <f>VLOOKUP($A821,таксономия!$B:$N,10,0)</f>
        <v xml:space="preserve"> Tracheophyta</v>
      </c>
      <c r="DO821" s="5" t="str">
        <f>VLOOKUP($A821,таксономия!$B:$N,11,0)</f>
        <v>Spermatophyta</v>
      </c>
      <c r="DP821">
        <f>VLOOKUP(A821,'PF08423'!B:I,8,0)</f>
        <v>160</v>
      </c>
    </row>
    <row r="822" spans="1:120">
      <c r="A822" t="s">
        <v>1693</v>
      </c>
      <c r="CV822">
        <v>1</v>
      </c>
      <c r="DI822">
        <v>1</v>
      </c>
      <c r="DJ822" s="5" t="str">
        <f>VLOOKUP($A822,таксономия!$B:$N,2,0)</f>
        <v xml:space="preserve"> Leymus arenarius (Lyme grass) (Elymus arenarius).</v>
      </c>
      <c r="DK822" s="5" t="str">
        <f>VLOOKUP($A822,таксономия!$B:$N,7,0)</f>
        <v xml:space="preserve"> Viridiplantae</v>
      </c>
      <c r="DL822" s="5" t="str">
        <f>VLOOKUP($A822,таксономия!$B:$N,8,0)</f>
        <v xml:space="preserve"> Streptophyta</v>
      </c>
      <c r="DM822" s="5" t="str">
        <f>VLOOKUP($A822,таксономия!$B:$N,9,0)</f>
        <v xml:space="preserve"> Embryophyta</v>
      </c>
      <c r="DN822" s="5" t="str">
        <f>VLOOKUP($A822,таксономия!$B:$N,10,0)</f>
        <v xml:space="preserve"> Tracheophyta</v>
      </c>
      <c r="DO822" s="5" t="str">
        <f>VLOOKUP($A822,таксономия!$B:$N,11,0)</f>
        <v>Spermatophyta</v>
      </c>
      <c r="DP822">
        <f>VLOOKUP(A822,'PF08423'!B:I,8,0)</f>
        <v>160</v>
      </c>
    </row>
    <row r="823" spans="1:120">
      <c r="A823" t="s">
        <v>1695</v>
      </c>
      <c r="CV823">
        <v>1</v>
      </c>
      <c r="DI823">
        <v>1</v>
      </c>
      <c r="DJ823" s="5" t="str">
        <f>VLOOKUP($A823,таксономия!$B:$N,2,0)</f>
        <v xml:space="preserve"> Leymus arenarius (Lyme grass) (Elymus arenarius).</v>
      </c>
      <c r="DK823" s="5" t="str">
        <f>VLOOKUP($A823,таксономия!$B:$N,7,0)</f>
        <v xml:space="preserve"> Viridiplantae</v>
      </c>
      <c r="DL823" s="5" t="str">
        <f>VLOOKUP($A823,таксономия!$B:$N,8,0)</f>
        <v xml:space="preserve"> Streptophyta</v>
      </c>
      <c r="DM823" s="5" t="str">
        <f>VLOOKUP($A823,таксономия!$B:$N,9,0)</f>
        <v xml:space="preserve"> Embryophyta</v>
      </c>
      <c r="DN823" s="5" t="str">
        <f>VLOOKUP($A823,таксономия!$B:$N,10,0)</f>
        <v xml:space="preserve"> Tracheophyta</v>
      </c>
      <c r="DO823" s="5" t="str">
        <f>VLOOKUP($A823,таксономия!$B:$N,11,0)</f>
        <v>Spermatophyta</v>
      </c>
      <c r="DP823">
        <f>VLOOKUP(A823,'PF08423'!B:I,8,0)</f>
        <v>160</v>
      </c>
    </row>
    <row r="824" spans="1:120">
      <c r="A824" t="s">
        <v>1697</v>
      </c>
      <c r="CV824">
        <v>1</v>
      </c>
      <c r="DI824">
        <v>1</v>
      </c>
      <c r="DJ824" s="5" t="str">
        <f>VLOOKUP($A824,таксономия!$B:$N,2,0)</f>
        <v xml:space="preserve"> Leymus cinereus.</v>
      </c>
      <c r="DK824" s="5" t="str">
        <f>VLOOKUP($A824,таксономия!$B:$N,7,0)</f>
        <v xml:space="preserve"> Viridiplantae</v>
      </c>
      <c r="DL824" s="5" t="str">
        <f>VLOOKUP($A824,таксономия!$B:$N,8,0)</f>
        <v xml:space="preserve"> Streptophyta</v>
      </c>
      <c r="DM824" s="5" t="str">
        <f>VLOOKUP($A824,таксономия!$B:$N,9,0)</f>
        <v xml:space="preserve"> Embryophyta</v>
      </c>
      <c r="DN824" s="5" t="str">
        <f>VLOOKUP($A824,таксономия!$B:$N,10,0)</f>
        <v xml:space="preserve"> Tracheophyta</v>
      </c>
      <c r="DO824" s="5" t="str">
        <f>VLOOKUP($A824,таксономия!$B:$N,11,0)</f>
        <v>Spermatophyta</v>
      </c>
      <c r="DP824">
        <f>VLOOKUP(A824,'PF08423'!B:I,8,0)</f>
        <v>160</v>
      </c>
    </row>
    <row r="825" spans="1:120">
      <c r="A825" t="s">
        <v>1699</v>
      </c>
      <c r="CV825">
        <v>1</v>
      </c>
      <c r="DI825">
        <v>1</v>
      </c>
      <c r="DJ825" s="5" t="str">
        <f>VLOOKUP($A825,таксономия!$B:$N,2,0)</f>
        <v xml:space="preserve"> Leymus cinereus.</v>
      </c>
      <c r="DK825" s="5" t="str">
        <f>VLOOKUP($A825,таксономия!$B:$N,7,0)</f>
        <v xml:space="preserve"> Viridiplantae</v>
      </c>
      <c r="DL825" s="5" t="str">
        <f>VLOOKUP($A825,таксономия!$B:$N,8,0)</f>
        <v xml:space="preserve"> Streptophyta</v>
      </c>
      <c r="DM825" s="5" t="str">
        <f>VLOOKUP($A825,таксономия!$B:$N,9,0)</f>
        <v xml:space="preserve"> Embryophyta</v>
      </c>
      <c r="DN825" s="5" t="str">
        <f>VLOOKUP($A825,таксономия!$B:$N,10,0)</f>
        <v xml:space="preserve"> Tracheophyta</v>
      </c>
      <c r="DO825" s="5" t="str">
        <f>VLOOKUP($A825,таксономия!$B:$N,11,0)</f>
        <v>Spermatophyta</v>
      </c>
      <c r="DP825">
        <f>VLOOKUP(A825,'PF08423'!B:I,8,0)</f>
        <v>160</v>
      </c>
    </row>
    <row r="826" spans="1:120">
      <c r="A826" t="s">
        <v>1701</v>
      </c>
      <c r="CV826">
        <v>1</v>
      </c>
      <c r="DI826">
        <v>1</v>
      </c>
      <c r="DJ826" s="5" t="str">
        <f>VLOOKUP($A826,таксономия!$B:$N,2,0)</f>
        <v xml:space="preserve"> Leymus cinereus.</v>
      </c>
      <c r="DK826" s="5" t="str">
        <f>VLOOKUP($A826,таксономия!$B:$N,7,0)</f>
        <v xml:space="preserve"> Viridiplantae</v>
      </c>
      <c r="DL826" s="5" t="str">
        <f>VLOOKUP($A826,таксономия!$B:$N,8,0)</f>
        <v xml:space="preserve"> Streptophyta</v>
      </c>
      <c r="DM826" s="5" t="str">
        <f>VLOOKUP($A826,таксономия!$B:$N,9,0)</f>
        <v xml:space="preserve"> Embryophyta</v>
      </c>
      <c r="DN826" s="5" t="str">
        <f>VLOOKUP($A826,таксономия!$B:$N,10,0)</f>
        <v xml:space="preserve"> Tracheophyta</v>
      </c>
      <c r="DO826" s="5" t="str">
        <f>VLOOKUP($A826,таксономия!$B:$N,11,0)</f>
        <v>Spermatophyta</v>
      </c>
      <c r="DP826">
        <f>VLOOKUP(A826,'PF08423'!B:I,8,0)</f>
        <v>160</v>
      </c>
    </row>
    <row r="827" spans="1:120">
      <c r="A827" t="s">
        <v>1703</v>
      </c>
      <c r="CV827">
        <v>1</v>
      </c>
      <c r="DI827">
        <v>1</v>
      </c>
      <c r="DJ827" s="5" t="str">
        <f>VLOOKUP($A827,таксономия!$B:$N,2,0)</f>
        <v xml:space="preserve"> Leymus pseudoracemosus.</v>
      </c>
      <c r="DK827" s="5" t="str">
        <f>VLOOKUP($A827,таксономия!$B:$N,7,0)</f>
        <v xml:space="preserve"> Viridiplantae</v>
      </c>
      <c r="DL827" s="5" t="str">
        <f>VLOOKUP($A827,таксономия!$B:$N,8,0)</f>
        <v xml:space="preserve"> Streptophyta</v>
      </c>
      <c r="DM827" s="5" t="str">
        <f>VLOOKUP($A827,таксономия!$B:$N,9,0)</f>
        <v xml:space="preserve"> Embryophyta</v>
      </c>
      <c r="DN827" s="5" t="str">
        <f>VLOOKUP($A827,таксономия!$B:$N,10,0)</f>
        <v xml:space="preserve"> Tracheophyta</v>
      </c>
      <c r="DO827" s="5" t="str">
        <f>VLOOKUP($A827,таксономия!$B:$N,11,0)</f>
        <v>Spermatophyta</v>
      </c>
      <c r="DP827">
        <f>VLOOKUP(A827,'PF08423'!B:I,8,0)</f>
        <v>160</v>
      </c>
    </row>
    <row r="828" spans="1:120">
      <c r="A828" t="s">
        <v>1705</v>
      </c>
      <c r="CV828">
        <v>1</v>
      </c>
      <c r="DI828">
        <v>1</v>
      </c>
      <c r="DJ828" s="5" t="str">
        <f>VLOOKUP($A828,таксономия!$B:$N,2,0)</f>
        <v xml:space="preserve"> Leymus pseudoracemosus.</v>
      </c>
      <c r="DK828" s="5" t="str">
        <f>VLOOKUP($A828,таксономия!$B:$N,7,0)</f>
        <v xml:space="preserve"> Viridiplantae</v>
      </c>
      <c r="DL828" s="5" t="str">
        <f>VLOOKUP($A828,таксономия!$B:$N,8,0)</f>
        <v xml:space="preserve"> Streptophyta</v>
      </c>
      <c r="DM828" s="5" t="str">
        <f>VLOOKUP($A828,таксономия!$B:$N,9,0)</f>
        <v xml:space="preserve"> Embryophyta</v>
      </c>
      <c r="DN828" s="5" t="str">
        <f>VLOOKUP($A828,таксономия!$B:$N,10,0)</f>
        <v xml:space="preserve"> Tracheophyta</v>
      </c>
      <c r="DO828" s="5" t="str">
        <f>VLOOKUP($A828,таксономия!$B:$N,11,0)</f>
        <v>Spermatophyta</v>
      </c>
      <c r="DP828">
        <f>VLOOKUP(A828,'PF08423'!B:I,8,0)</f>
        <v>160</v>
      </c>
    </row>
    <row r="829" spans="1:120">
      <c r="A829" t="s">
        <v>1707</v>
      </c>
      <c r="CV829">
        <v>1</v>
      </c>
      <c r="DI829">
        <v>1</v>
      </c>
      <c r="DJ829" s="5" t="str">
        <f>VLOOKUP($A829,таксономия!$B:$N,2,0)</f>
        <v xml:space="preserve"> Leymus akmolinensis.</v>
      </c>
      <c r="DK829" s="5" t="str">
        <f>VLOOKUP($A829,таксономия!$B:$N,7,0)</f>
        <v xml:space="preserve"> Viridiplantae</v>
      </c>
      <c r="DL829" s="5" t="str">
        <f>VLOOKUP($A829,таксономия!$B:$N,8,0)</f>
        <v xml:space="preserve"> Streptophyta</v>
      </c>
      <c r="DM829" s="5" t="str">
        <f>VLOOKUP($A829,таксономия!$B:$N,9,0)</f>
        <v xml:space="preserve"> Embryophyta</v>
      </c>
      <c r="DN829" s="5" t="str">
        <f>VLOOKUP($A829,таксономия!$B:$N,10,0)</f>
        <v xml:space="preserve"> Tracheophyta</v>
      </c>
      <c r="DO829" s="5" t="str">
        <f>VLOOKUP($A829,таксономия!$B:$N,11,0)</f>
        <v>Spermatophyta</v>
      </c>
      <c r="DP829">
        <f>VLOOKUP(A829,'PF08423'!B:I,8,0)</f>
        <v>160</v>
      </c>
    </row>
    <row r="830" spans="1:120">
      <c r="A830" t="s">
        <v>1709</v>
      </c>
      <c r="CV830">
        <v>1</v>
      </c>
      <c r="DI830">
        <v>1</v>
      </c>
      <c r="DJ830" s="5" t="str">
        <f>VLOOKUP($A830,таксономия!$B:$N,2,0)</f>
        <v xml:space="preserve"> Leymus akmolinensis.</v>
      </c>
      <c r="DK830" s="5" t="str">
        <f>VLOOKUP($A830,таксономия!$B:$N,7,0)</f>
        <v xml:space="preserve"> Viridiplantae</v>
      </c>
      <c r="DL830" s="5" t="str">
        <f>VLOOKUP($A830,таксономия!$B:$N,8,0)</f>
        <v xml:space="preserve"> Streptophyta</v>
      </c>
      <c r="DM830" s="5" t="str">
        <f>VLOOKUP($A830,таксономия!$B:$N,9,0)</f>
        <v xml:space="preserve"> Embryophyta</v>
      </c>
      <c r="DN830" s="5" t="str">
        <f>VLOOKUP($A830,таксономия!$B:$N,10,0)</f>
        <v xml:space="preserve"> Tracheophyta</v>
      </c>
      <c r="DO830" s="5" t="str">
        <f>VLOOKUP($A830,таксономия!$B:$N,11,0)</f>
        <v>Spermatophyta</v>
      </c>
      <c r="DP830">
        <f>VLOOKUP(A830,'PF08423'!B:I,8,0)</f>
        <v>160</v>
      </c>
    </row>
    <row r="831" spans="1:120">
      <c r="A831" t="s">
        <v>1711</v>
      </c>
      <c r="CV831">
        <v>1</v>
      </c>
      <c r="DI831">
        <v>1</v>
      </c>
      <c r="DJ831" s="5" t="str">
        <f>VLOOKUP($A831,таксономия!$B:$N,2,0)</f>
        <v xml:space="preserve"> Leymus akmolinensis.</v>
      </c>
      <c r="DK831" s="5" t="str">
        <f>VLOOKUP($A831,таксономия!$B:$N,7,0)</f>
        <v xml:space="preserve"> Viridiplantae</v>
      </c>
      <c r="DL831" s="5" t="str">
        <f>VLOOKUP($A831,таксономия!$B:$N,8,0)</f>
        <v xml:space="preserve"> Streptophyta</v>
      </c>
      <c r="DM831" s="5" t="str">
        <f>VLOOKUP($A831,таксономия!$B:$N,9,0)</f>
        <v xml:space="preserve"> Embryophyta</v>
      </c>
      <c r="DN831" s="5" t="str">
        <f>VLOOKUP($A831,таксономия!$B:$N,10,0)</f>
        <v xml:space="preserve"> Tracheophyta</v>
      </c>
      <c r="DO831" s="5" t="str">
        <f>VLOOKUP($A831,таксономия!$B:$N,11,0)</f>
        <v>Spermatophyta</v>
      </c>
      <c r="DP831">
        <f>VLOOKUP(A831,'PF08423'!B:I,8,0)</f>
        <v>160</v>
      </c>
    </row>
    <row r="832" spans="1:120">
      <c r="A832" t="s">
        <v>1713</v>
      </c>
      <c r="CV832">
        <v>1</v>
      </c>
      <c r="DI832">
        <v>1</v>
      </c>
      <c r="DJ832" s="5" t="str">
        <f>VLOOKUP($A832,таксономия!$B:$N,2,0)</f>
        <v xml:space="preserve"> Leymus akmolinensis.</v>
      </c>
      <c r="DK832" s="5" t="str">
        <f>VLOOKUP($A832,таксономия!$B:$N,7,0)</f>
        <v xml:space="preserve"> Viridiplantae</v>
      </c>
      <c r="DL832" s="5" t="str">
        <f>VLOOKUP($A832,таксономия!$B:$N,8,0)</f>
        <v xml:space="preserve"> Streptophyta</v>
      </c>
      <c r="DM832" s="5" t="str">
        <f>VLOOKUP($A832,таксономия!$B:$N,9,0)</f>
        <v xml:space="preserve"> Embryophyta</v>
      </c>
      <c r="DN832" s="5" t="str">
        <f>VLOOKUP($A832,таксономия!$B:$N,10,0)</f>
        <v xml:space="preserve"> Tracheophyta</v>
      </c>
      <c r="DO832" s="5" t="str">
        <f>VLOOKUP($A832,таксономия!$B:$N,11,0)</f>
        <v>Spermatophyta</v>
      </c>
      <c r="DP832">
        <f>VLOOKUP(A832,'PF08423'!B:I,8,0)</f>
        <v>160</v>
      </c>
    </row>
    <row r="833" spans="1:120">
      <c r="A833" t="s">
        <v>1715</v>
      </c>
      <c r="CV833">
        <v>1</v>
      </c>
      <c r="DI833">
        <v>1</v>
      </c>
      <c r="DJ833" s="5" t="str">
        <f>VLOOKUP($A833,таксономия!$B:$N,2,0)</f>
        <v xml:space="preserve"> Leymus karelinii.</v>
      </c>
      <c r="DK833" s="5" t="str">
        <f>VLOOKUP($A833,таксономия!$B:$N,7,0)</f>
        <v xml:space="preserve"> Viridiplantae</v>
      </c>
      <c r="DL833" s="5" t="str">
        <f>VLOOKUP($A833,таксономия!$B:$N,8,0)</f>
        <v xml:space="preserve"> Streptophyta</v>
      </c>
      <c r="DM833" s="5" t="str">
        <f>VLOOKUP($A833,таксономия!$B:$N,9,0)</f>
        <v xml:space="preserve"> Embryophyta</v>
      </c>
      <c r="DN833" s="5" t="str">
        <f>VLOOKUP($A833,таксономия!$B:$N,10,0)</f>
        <v xml:space="preserve"> Tracheophyta</v>
      </c>
      <c r="DO833" s="5" t="str">
        <f>VLOOKUP($A833,таксономия!$B:$N,11,0)</f>
        <v>Spermatophyta</v>
      </c>
      <c r="DP833">
        <f>VLOOKUP(A833,'PF08423'!B:I,8,0)</f>
        <v>160</v>
      </c>
    </row>
    <row r="834" spans="1:120">
      <c r="A834" t="s">
        <v>1717</v>
      </c>
      <c r="CV834">
        <v>1</v>
      </c>
      <c r="DI834">
        <v>1</v>
      </c>
      <c r="DJ834" s="5" t="str">
        <f>VLOOKUP($A834,таксономия!$B:$N,2,0)</f>
        <v xml:space="preserve"> Leymus karelinii.</v>
      </c>
      <c r="DK834" s="5" t="str">
        <f>VLOOKUP($A834,таксономия!$B:$N,7,0)</f>
        <v xml:space="preserve"> Viridiplantae</v>
      </c>
      <c r="DL834" s="5" t="str">
        <f>VLOOKUP($A834,таксономия!$B:$N,8,0)</f>
        <v xml:space="preserve"> Streptophyta</v>
      </c>
      <c r="DM834" s="5" t="str">
        <f>VLOOKUP($A834,таксономия!$B:$N,9,0)</f>
        <v xml:space="preserve"> Embryophyta</v>
      </c>
      <c r="DN834" s="5" t="str">
        <f>VLOOKUP($A834,таксономия!$B:$N,10,0)</f>
        <v xml:space="preserve"> Tracheophyta</v>
      </c>
      <c r="DO834" s="5" t="str">
        <f>VLOOKUP($A834,таксономия!$B:$N,11,0)</f>
        <v>Spermatophyta</v>
      </c>
      <c r="DP834">
        <f>VLOOKUP(A834,'PF08423'!B:I,8,0)</f>
        <v>160</v>
      </c>
    </row>
    <row r="835" spans="1:120">
      <c r="A835" t="s">
        <v>1719</v>
      </c>
      <c r="CV835">
        <v>1</v>
      </c>
      <c r="DI835">
        <v>1</v>
      </c>
      <c r="DJ835" s="5" t="str">
        <f>VLOOKUP($A835,таксономия!$B:$N,2,0)</f>
        <v xml:space="preserve"> Leymus karelinii.</v>
      </c>
      <c r="DK835" s="5" t="str">
        <f>VLOOKUP($A835,таксономия!$B:$N,7,0)</f>
        <v xml:space="preserve"> Viridiplantae</v>
      </c>
      <c r="DL835" s="5" t="str">
        <f>VLOOKUP($A835,таксономия!$B:$N,8,0)</f>
        <v xml:space="preserve"> Streptophyta</v>
      </c>
      <c r="DM835" s="5" t="str">
        <f>VLOOKUP($A835,таксономия!$B:$N,9,0)</f>
        <v xml:space="preserve"> Embryophyta</v>
      </c>
      <c r="DN835" s="5" t="str">
        <f>VLOOKUP($A835,таксономия!$B:$N,10,0)</f>
        <v xml:space="preserve"> Tracheophyta</v>
      </c>
      <c r="DO835" s="5" t="str">
        <f>VLOOKUP($A835,таксономия!$B:$N,11,0)</f>
        <v>Spermatophyta</v>
      </c>
      <c r="DP835">
        <f>VLOOKUP(A835,'PF08423'!B:I,8,0)</f>
        <v>160</v>
      </c>
    </row>
    <row r="836" spans="1:120">
      <c r="A836" t="s">
        <v>1721</v>
      </c>
      <c r="CV836">
        <v>1</v>
      </c>
      <c r="DI836">
        <v>1</v>
      </c>
      <c r="DJ836" s="5" t="str">
        <f>VLOOKUP($A836,таксономия!$B:$N,2,0)</f>
        <v xml:space="preserve"> Leymus chinensis (Chinese lyme grass) (Elymus chinensis).</v>
      </c>
      <c r="DK836" s="5" t="str">
        <f>VLOOKUP($A836,таксономия!$B:$N,7,0)</f>
        <v xml:space="preserve"> Viridiplantae</v>
      </c>
      <c r="DL836" s="5" t="str">
        <f>VLOOKUP($A836,таксономия!$B:$N,8,0)</f>
        <v xml:space="preserve"> Streptophyta</v>
      </c>
      <c r="DM836" s="5" t="str">
        <f>VLOOKUP($A836,таксономия!$B:$N,9,0)</f>
        <v xml:space="preserve"> Embryophyta</v>
      </c>
      <c r="DN836" s="5" t="str">
        <f>VLOOKUP($A836,таксономия!$B:$N,10,0)</f>
        <v xml:space="preserve"> Tracheophyta</v>
      </c>
      <c r="DO836" s="5" t="str">
        <f>VLOOKUP($A836,таксономия!$B:$N,11,0)</f>
        <v>Spermatophyta</v>
      </c>
      <c r="DP836">
        <f>VLOOKUP(A836,'PF08423'!B:I,8,0)</f>
        <v>160</v>
      </c>
    </row>
    <row r="837" spans="1:120">
      <c r="A837" t="s">
        <v>1723</v>
      </c>
      <c r="CV837">
        <v>1</v>
      </c>
      <c r="DI837">
        <v>1</v>
      </c>
      <c r="DJ837" s="5" t="str">
        <f>VLOOKUP($A837,таксономия!$B:$N,2,0)</f>
        <v xml:space="preserve"> Leymus chinensis (Chinese lyme grass) (Elymus chinensis).</v>
      </c>
      <c r="DK837" s="5" t="str">
        <f>VLOOKUP($A837,таксономия!$B:$N,7,0)</f>
        <v xml:space="preserve"> Viridiplantae</v>
      </c>
      <c r="DL837" s="5" t="str">
        <f>VLOOKUP($A837,таксономия!$B:$N,8,0)</f>
        <v xml:space="preserve"> Streptophyta</v>
      </c>
      <c r="DM837" s="5" t="str">
        <f>VLOOKUP($A837,таксономия!$B:$N,9,0)</f>
        <v xml:space="preserve"> Embryophyta</v>
      </c>
      <c r="DN837" s="5" t="str">
        <f>VLOOKUP($A837,таксономия!$B:$N,10,0)</f>
        <v xml:space="preserve"> Tracheophyta</v>
      </c>
      <c r="DO837" s="5" t="str">
        <f>VLOOKUP($A837,таксономия!$B:$N,11,0)</f>
        <v>Spermatophyta</v>
      </c>
      <c r="DP837">
        <f>VLOOKUP(A837,'PF08423'!B:I,8,0)</f>
        <v>160</v>
      </c>
    </row>
    <row r="838" spans="1:120">
      <c r="A838" t="s">
        <v>1725</v>
      </c>
      <c r="CV838">
        <v>1</v>
      </c>
      <c r="DI838">
        <v>1</v>
      </c>
      <c r="DJ838" s="5" t="str">
        <f>VLOOKUP($A838,таксономия!$B:$N,2,0)</f>
        <v xml:space="preserve"> Leymus racemosus subsp. sabulosus.</v>
      </c>
      <c r="DK838" s="5" t="str">
        <f>VLOOKUP($A838,таксономия!$B:$N,7,0)</f>
        <v xml:space="preserve"> Viridiplantae</v>
      </c>
      <c r="DL838" s="5" t="str">
        <f>VLOOKUP($A838,таксономия!$B:$N,8,0)</f>
        <v xml:space="preserve"> Streptophyta</v>
      </c>
      <c r="DM838" s="5" t="str">
        <f>VLOOKUP($A838,таксономия!$B:$N,9,0)</f>
        <v xml:space="preserve"> Embryophyta</v>
      </c>
      <c r="DN838" s="5" t="str">
        <f>VLOOKUP($A838,таксономия!$B:$N,10,0)</f>
        <v xml:space="preserve"> Tracheophyta</v>
      </c>
      <c r="DO838" s="5" t="str">
        <f>VLOOKUP($A838,таксономия!$B:$N,11,0)</f>
        <v>Spermatophyta</v>
      </c>
      <c r="DP838">
        <f>VLOOKUP(A838,'PF08423'!B:I,8,0)</f>
        <v>160</v>
      </c>
    </row>
    <row r="839" spans="1:120">
      <c r="A839" t="s">
        <v>1727</v>
      </c>
      <c r="CV839">
        <v>1</v>
      </c>
      <c r="DI839">
        <v>1</v>
      </c>
      <c r="DJ839" s="5" t="str">
        <f>VLOOKUP($A839,таксономия!$B:$N,2,0)</f>
        <v xml:space="preserve"> Leymus racemosus subsp. sabulosus.</v>
      </c>
      <c r="DK839" s="5" t="str">
        <f>VLOOKUP($A839,таксономия!$B:$N,7,0)</f>
        <v xml:space="preserve"> Viridiplantae</v>
      </c>
      <c r="DL839" s="5" t="str">
        <f>VLOOKUP($A839,таксономия!$B:$N,8,0)</f>
        <v xml:space="preserve"> Streptophyta</v>
      </c>
      <c r="DM839" s="5" t="str">
        <f>VLOOKUP($A839,таксономия!$B:$N,9,0)</f>
        <v xml:space="preserve"> Embryophyta</v>
      </c>
      <c r="DN839" s="5" t="str">
        <f>VLOOKUP($A839,таксономия!$B:$N,10,0)</f>
        <v xml:space="preserve"> Tracheophyta</v>
      </c>
      <c r="DO839" s="5" t="str">
        <f>VLOOKUP($A839,таксономия!$B:$N,11,0)</f>
        <v>Spermatophyta</v>
      </c>
      <c r="DP839">
        <f>VLOOKUP(A839,'PF08423'!B:I,8,0)</f>
        <v>160</v>
      </c>
    </row>
    <row r="840" spans="1:120">
      <c r="A840" t="s">
        <v>1729</v>
      </c>
      <c r="CV840">
        <v>1</v>
      </c>
      <c r="DI840">
        <v>1</v>
      </c>
      <c r="DJ840" s="5" t="str">
        <f>VLOOKUP($A840,таксономия!$B:$N,2,0)</f>
        <v xml:space="preserve"> Leymus paboanus.</v>
      </c>
      <c r="DK840" s="5" t="str">
        <f>VLOOKUP($A840,таксономия!$B:$N,7,0)</f>
        <v xml:space="preserve"> Viridiplantae</v>
      </c>
      <c r="DL840" s="5" t="str">
        <f>VLOOKUP($A840,таксономия!$B:$N,8,0)</f>
        <v xml:space="preserve"> Streptophyta</v>
      </c>
      <c r="DM840" s="5" t="str">
        <f>VLOOKUP($A840,таксономия!$B:$N,9,0)</f>
        <v xml:space="preserve"> Embryophyta</v>
      </c>
      <c r="DN840" s="5" t="str">
        <f>VLOOKUP($A840,таксономия!$B:$N,10,0)</f>
        <v xml:space="preserve"> Tracheophyta</v>
      </c>
      <c r="DO840" s="5" t="str">
        <f>VLOOKUP($A840,таксономия!$B:$N,11,0)</f>
        <v>Spermatophyta</v>
      </c>
      <c r="DP840">
        <f>VLOOKUP(A840,'PF08423'!B:I,8,0)</f>
        <v>160</v>
      </c>
    </row>
    <row r="841" spans="1:120">
      <c r="A841" t="s">
        <v>1731</v>
      </c>
      <c r="CV841">
        <v>1</v>
      </c>
      <c r="DI841">
        <v>1</v>
      </c>
      <c r="DJ841" s="5" t="str">
        <f>VLOOKUP($A841,таксономия!$B:$N,2,0)</f>
        <v xml:space="preserve"> Leymus paboanus.</v>
      </c>
      <c r="DK841" s="5" t="str">
        <f>VLOOKUP($A841,таксономия!$B:$N,7,0)</f>
        <v xml:space="preserve"> Viridiplantae</v>
      </c>
      <c r="DL841" s="5" t="str">
        <f>VLOOKUP($A841,таксономия!$B:$N,8,0)</f>
        <v xml:space="preserve"> Streptophyta</v>
      </c>
      <c r="DM841" s="5" t="str">
        <f>VLOOKUP($A841,таксономия!$B:$N,9,0)</f>
        <v xml:space="preserve"> Embryophyta</v>
      </c>
      <c r="DN841" s="5" t="str">
        <f>VLOOKUP($A841,таксономия!$B:$N,10,0)</f>
        <v xml:space="preserve"> Tracheophyta</v>
      </c>
      <c r="DO841" s="5" t="str">
        <f>VLOOKUP($A841,таксономия!$B:$N,11,0)</f>
        <v>Spermatophyta</v>
      </c>
      <c r="DP841">
        <f>VLOOKUP(A841,'PF08423'!B:I,8,0)</f>
        <v>160</v>
      </c>
    </row>
    <row r="842" spans="1:120">
      <c r="A842" t="s">
        <v>1733</v>
      </c>
      <c r="CV842">
        <v>1</v>
      </c>
      <c r="DI842">
        <v>1</v>
      </c>
      <c r="DJ842" s="5" t="str">
        <f>VLOOKUP($A842,таксономия!$B:$N,2,0)</f>
        <v xml:space="preserve"> Leymus paboanus.</v>
      </c>
      <c r="DK842" s="5" t="str">
        <f>VLOOKUP($A842,таксономия!$B:$N,7,0)</f>
        <v xml:space="preserve"> Viridiplantae</v>
      </c>
      <c r="DL842" s="5" t="str">
        <f>VLOOKUP($A842,таксономия!$B:$N,8,0)</f>
        <v xml:space="preserve"> Streptophyta</v>
      </c>
      <c r="DM842" s="5" t="str">
        <f>VLOOKUP($A842,таксономия!$B:$N,9,0)</f>
        <v xml:space="preserve"> Embryophyta</v>
      </c>
      <c r="DN842" s="5" t="str">
        <f>VLOOKUP($A842,таксономия!$B:$N,10,0)</f>
        <v xml:space="preserve"> Tracheophyta</v>
      </c>
      <c r="DO842" s="5" t="str">
        <f>VLOOKUP($A842,таксономия!$B:$N,11,0)</f>
        <v>Spermatophyta</v>
      </c>
      <c r="DP842">
        <f>VLOOKUP(A842,'PF08423'!B:I,8,0)</f>
        <v>160</v>
      </c>
    </row>
    <row r="843" spans="1:120">
      <c r="A843" t="s">
        <v>1735</v>
      </c>
      <c r="CV843">
        <v>1</v>
      </c>
      <c r="DI843">
        <v>1</v>
      </c>
      <c r="DJ843" s="5" t="str">
        <f>VLOOKUP($A843,таксономия!$B:$N,2,0)</f>
        <v xml:space="preserve"> Leymus angustus.</v>
      </c>
      <c r="DK843" s="5" t="str">
        <f>VLOOKUP($A843,таксономия!$B:$N,7,0)</f>
        <v xml:space="preserve"> Viridiplantae</v>
      </c>
      <c r="DL843" s="5" t="str">
        <f>VLOOKUP($A843,таксономия!$B:$N,8,0)</f>
        <v xml:space="preserve"> Streptophyta</v>
      </c>
      <c r="DM843" s="5" t="str">
        <f>VLOOKUP($A843,таксономия!$B:$N,9,0)</f>
        <v xml:space="preserve"> Embryophyta</v>
      </c>
      <c r="DN843" s="5" t="str">
        <f>VLOOKUP($A843,таксономия!$B:$N,10,0)</f>
        <v xml:space="preserve"> Tracheophyta</v>
      </c>
      <c r="DO843" s="5" t="str">
        <f>VLOOKUP($A843,таксономия!$B:$N,11,0)</f>
        <v>Spermatophyta</v>
      </c>
      <c r="DP843">
        <f>VLOOKUP(A843,'PF08423'!B:I,8,0)</f>
        <v>160</v>
      </c>
    </row>
    <row r="844" spans="1:120">
      <c r="A844" t="s">
        <v>1737</v>
      </c>
      <c r="CV844">
        <v>1</v>
      </c>
      <c r="DI844">
        <v>1</v>
      </c>
      <c r="DJ844" s="5" t="str">
        <f>VLOOKUP($A844,таксономия!$B:$N,2,0)</f>
        <v xml:space="preserve"> Leymus angustus.</v>
      </c>
      <c r="DK844" s="5" t="str">
        <f>VLOOKUP($A844,таксономия!$B:$N,7,0)</f>
        <v xml:space="preserve"> Viridiplantae</v>
      </c>
      <c r="DL844" s="5" t="str">
        <f>VLOOKUP($A844,таксономия!$B:$N,8,0)</f>
        <v xml:space="preserve"> Streptophyta</v>
      </c>
      <c r="DM844" s="5" t="str">
        <f>VLOOKUP($A844,таксономия!$B:$N,9,0)</f>
        <v xml:space="preserve"> Embryophyta</v>
      </c>
      <c r="DN844" s="5" t="str">
        <f>VLOOKUP($A844,таксономия!$B:$N,10,0)</f>
        <v xml:space="preserve"> Tracheophyta</v>
      </c>
      <c r="DO844" s="5" t="str">
        <f>VLOOKUP($A844,таксономия!$B:$N,11,0)</f>
        <v>Spermatophyta</v>
      </c>
      <c r="DP844">
        <f>VLOOKUP(A844,'PF08423'!B:I,8,0)</f>
        <v>160</v>
      </c>
    </row>
    <row r="845" spans="1:120">
      <c r="A845" t="s">
        <v>1739</v>
      </c>
      <c r="CV845">
        <v>1</v>
      </c>
      <c r="DI845">
        <v>1</v>
      </c>
      <c r="DJ845" s="5" t="str">
        <f>VLOOKUP($A845,таксономия!$B:$N,2,0)</f>
        <v xml:space="preserve"> Leymus innovatus.</v>
      </c>
      <c r="DK845" s="5" t="str">
        <f>VLOOKUP($A845,таксономия!$B:$N,7,0)</f>
        <v xml:space="preserve"> Viridiplantae</v>
      </c>
      <c r="DL845" s="5" t="str">
        <f>VLOOKUP($A845,таксономия!$B:$N,8,0)</f>
        <v xml:space="preserve"> Streptophyta</v>
      </c>
      <c r="DM845" s="5" t="str">
        <f>VLOOKUP($A845,таксономия!$B:$N,9,0)</f>
        <v xml:space="preserve"> Embryophyta</v>
      </c>
      <c r="DN845" s="5" t="str">
        <f>VLOOKUP($A845,таксономия!$B:$N,10,0)</f>
        <v xml:space="preserve"> Tracheophyta</v>
      </c>
      <c r="DO845" s="5" t="str">
        <f>VLOOKUP($A845,таксономия!$B:$N,11,0)</f>
        <v>Spermatophyta</v>
      </c>
      <c r="DP845">
        <f>VLOOKUP(A845,'PF08423'!B:I,8,0)</f>
        <v>160</v>
      </c>
    </row>
    <row r="846" spans="1:120">
      <c r="A846" t="s">
        <v>1741</v>
      </c>
      <c r="CV846">
        <v>1</v>
      </c>
      <c r="DI846">
        <v>1</v>
      </c>
      <c r="DJ846" s="5" t="str">
        <f>VLOOKUP($A846,таксономия!$B:$N,2,0)</f>
        <v xml:space="preserve"> Leymus innovatus.</v>
      </c>
      <c r="DK846" s="5" t="str">
        <f>VLOOKUP($A846,таксономия!$B:$N,7,0)</f>
        <v xml:space="preserve"> Viridiplantae</v>
      </c>
      <c r="DL846" s="5" t="str">
        <f>VLOOKUP($A846,таксономия!$B:$N,8,0)</f>
        <v xml:space="preserve"> Streptophyta</v>
      </c>
      <c r="DM846" s="5" t="str">
        <f>VLOOKUP($A846,таксономия!$B:$N,9,0)</f>
        <v xml:space="preserve"> Embryophyta</v>
      </c>
      <c r="DN846" s="5" t="str">
        <f>VLOOKUP($A846,таксономия!$B:$N,10,0)</f>
        <v xml:space="preserve"> Tracheophyta</v>
      </c>
      <c r="DO846" s="5" t="str">
        <f>VLOOKUP($A846,таксономия!$B:$N,11,0)</f>
        <v>Spermatophyta</v>
      </c>
      <c r="DP846">
        <f>VLOOKUP(A846,'PF08423'!B:I,8,0)</f>
        <v>160</v>
      </c>
    </row>
    <row r="847" spans="1:120">
      <c r="A847" t="s">
        <v>1743</v>
      </c>
      <c r="CV847">
        <v>1</v>
      </c>
      <c r="DI847">
        <v>1</v>
      </c>
      <c r="DJ847" s="5" t="str">
        <f>VLOOKUP($A847,таксономия!$B:$N,2,0)</f>
        <v xml:space="preserve"> Leymus erianthus.</v>
      </c>
      <c r="DK847" s="5" t="str">
        <f>VLOOKUP($A847,таксономия!$B:$N,7,0)</f>
        <v xml:space="preserve"> Viridiplantae</v>
      </c>
      <c r="DL847" s="5" t="str">
        <f>VLOOKUP($A847,таксономия!$B:$N,8,0)</f>
        <v xml:space="preserve"> Streptophyta</v>
      </c>
      <c r="DM847" s="5" t="str">
        <f>VLOOKUP($A847,таксономия!$B:$N,9,0)</f>
        <v xml:space="preserve"> Embryophyta</v>
      </c>
      <c r="DN847" s="5" t="str">
        <f>VLOOKUP($A847,таксономия!$B:$N,10,0)</f>
        <v xml:space="preserve"> Tracheophyta</v>
      </c>
      <c r="DO847" s="5" t="str">
        <f>VLOOKUP($A847,таксономия!$B:$N,11,0)</f>
        <v>Spermatophyta</v>
      </c>
      <c r="DP847">
        <f>VLOOKUP(A847,'PF08423'!B:I,8,0)</f>
        <v>160</v>
      </c>
    </row>
    <row r="848" spans="1:120">
      <c r="A848" t="s">
        <v>1745</v>
      </c>
      <c r="CV848">
        <v>1</v>
      </c>
      <c r="DI848">
        <v>1</v>
      </c>
      <c r="DJ848" s="5" t="str">
        <f>VLOOKUP($A848,таксономия!$B:$N,2,0)</f>
        <v xml:space="preserve"> Leymus erianthus.</v>
      </c>
      <c r="DK848" s="5" t="str">
        <f>VLOOKUP($A848,таксономия!$B:$N,7,0)</f>
        <v xml:space="preserve"> Viridiplantae</v>
      </c>
      <c r="DL848" s="5" t="str">
        <f>VLOOKUP($A848,таксономия!$B:$N,8,0)</f>
        <v xml:space="preserve"> Streptophyta</v>
      </c>
      <c r="DM848" s="5" t="str">
        <f>VLOOKUP($A848,таксономия!$B:$N,9,0)</f>
        <v xml:space="preserve"> Embryophyta</v>
      </c>
      <c r="DN848" s="5" t="str">
        <f>VLOOKUP($A848,таксономия!$B:$N,10,0)</f>
        <v xml:space="preserve"> Tracheophyta</v>
      </c>
      <c r="DO848" s="5" t="str">
        <f>VLOOKUP($A848,таксономия!$B:$N,11,0)</f>
        <v>Spermatophyta</v>
      </c>
      <c r="DP848">
        <f>VLOOKUP(A848,'PF08423'!B:I,8,0)</f>
        <v>160</v>
      </c>
    </row>
    <row r="849" spans="1:120">
      <c r="A849" t="s">
        <v>1747</v>
      </c>
      <c r="CV849">
        <v>1</v>
      </c>
      <c r="DI849">
        <v>1</v>
      </c>
      <c r="DJ849" s="5" t="str">
        <f>VLOOKUP($A849,таксономия!$B:$N,2,0)</f>
        <v xml:space="preserve"> Leymus erianthus.</v>
      </c>
      <c r="DK849" s="5" t="str">
        <f>VLOOKUP($A849,таксономия!$B:$N,7,0)</f>
        <v xml:space="preserve"> Viridiplantae</v>
      </c>
      <c r="DL849" s="5" t="str">
        <f>VLOOKUP($A849,таксономия!$B:$N,8,0)</f>
        <v xml:space="preserve"> Streptophyta</v>
      </c>
      <c r="DM849" s="5" t="str">
        <f>VLOOKUP($A849,таксономия!$B:$N,9,0)</f>
        <v xml:space="preserve"> Embryophyta</v>
      </c>
      <c r="DN849" s="5" t="str">
        <f>VLOOKUP($A849,таксономия!$B:$N,10,0)</f>
        <v xml:space="preserve"> Tracheophyta</v>
      </c>
      <c r="DO849" s="5" t="str">
        <f>VLOOKUP($A849,таксономия!$B:$N,11,0)</f>
        <v>Spermatophyta</v>
      </c>
      <c r="DP849">
        <f>VLOOKUP(A849,'PF08423'!B:I,8,0)</f>
        <v>160</v>
      </c>
    </row>
    <row r="850" spans="1:120">
      <c r="A850" t="s">
        <v>1749</v>
      </c>
      <c r="CV850">
        <v>1</v>
      </c>
      <c r="DI850">
        <v>1</v>
      </c>
      <c r="DJ850" s="5" t="str">
        <f>VLOOKUP($A850,таксономия!$B:$N,2,0)</f>
        <v xml:space="preserve"> Psathyrostachys huashanica.</v>
      </c>
      <c r="DK850" s="5" t="str">
        <f>VLOOKUP($A850,таксономия!$B:$N,7,0)</f>
        <v xml:space="preserve"> Viridiplantae</v>
      </c>
      <c r="DL850" s="5" t="str">
        <f>VLOOKUP($A850,таксономия!$B:$N,8,0)</f>
        <v xml:space="preserve"> Streptophyta</v>
      </c>
      <c r="DM850" s="5" t="str">
        <f>VLOOKUP($A850,таксономия!$B:$N,9,0)</f>
        <v xml:space="preserve"> Embryophyta</v>
      </c>
      <c r="DN850" s="5" t="str">
        <f>VLOOKUP($A850,таксономия!$B:$N,10,0)</f>
        <v xml:space="preserve"> Tracheophyta</v>
      </c>
      <c r="DO850" s="5" t="str">
        <f>VLOOKUP($A850,таксономия!$B:$N,11,0)</f>
        <v>Spermatophyta</v>
      </c>
      <c r="DP850">
        <f>VLOOKUP(A850,'PF08423'!B:I,8,0)</f>
        <v>160</v>
      </c>
    </row>
    <row r="851" spans="1:120">
      <c r="A851" t="s">
        <v>1751</v>
      </c>
      <c r="CV851">
        <v>1</v>
      </c>
      <c r="DI851">
        <v>1</v>
      </c>
      <c r="DJ851" s="5" t="str">
        <f>VLOOKUP($A851,таксономия!$B:$N,2,0)</f>
        <v xml:space="preserve"> Psathyrostachys lanuginosa.</v>
      </c>
      <c r="DK851" s="5" t="str">
        <f>VLOOKUP($A851,таксономия!$B:$N,7,0)</f>
        <v xml:space="preserve"> Viridiplantae</v>
      </c>
      <c r="DL851" s="5" t="str">
        <f>VLOOKUP($A851,таксономия!$B:$N,8,0)</f>
        <v xml:space="preserve"> Streptophyta</v>
      </c>
      <c r="DM851" s="5" t="str">
        <f>VLOOKUP($A851,таксономия!$B:$N,9,0)</f>
        <v xml:space="preserve"> Embryophyta</v>
      </c>
      <c r="DN851" s="5" t="str">
        <f>VLOOKUP($A851,таксономия!$B:$N,10,0)</f>
        <v xml:space="preserve"> Tracheophyta</v>
      </c>
      <c r="DO851" s="5" t="str">
        <f>VLOOKUP($A851,таксономия!$B:$N,11,0)</f>
        <v>Spermatophyta</v>
      </c>
      <c r="DP851">
        <f>VLOOKUP(A851,'PF08423'!B:I,8,0)</f>
        <v>160</v>
      </c>
    </row>
    <row r="852" spans="1:120">
      <c r="A852" t="s">
        <v>1753</v>
      </c>
      <c r="CV852">
        <v>1</v>
      </c>
      <c r="DI852">
        <v>1</v>
      </c>
      <c r="DJ852" s="5" t="str">
        <f>VLOOKUP($A852,таксономия!$B:$N,2,0)</f>
        <v xml:space="preserve"> Brachypodium distachyon (Purple false brome) (Trachynia distachya).</v>
      </c>
      <c r="DK852" s="5" t="str">
        <f>VLOOKUP($A852,таксономия!$B:$N,7,0)</f>
        <v xml:space="preserve"> Viridiplantae</v>
      </c>
      <c r="DL852" s="5" t="str">
        <f>VLOOKUP($A852,таксономия!$B:$N,8,0)</f>
        <v xml:space="preserve"> Streptophyta</v>
      </c>
      <c r="DM852" s="5" t="str">
        <f>VLOOKUP($A852,таксономия!$B:$N,9,0)</f>
        <v xml:space="preserve"> Embryophyta</v>
      </c>
      <c r="DN852" s="5" t="str">
        <f>VLOOKUP($A852,таксономия!$B:$N,10,0)</f>
        <v xml:space="preserve"> Tracheophyta</v>
      </c>
      <c r="DO852" s="5" t="str">
        <f>VLOOKUP($A852,таксономия!$B:$N,11,0)</f>
        <v>Spermatophyta</v>
      </c>
      <c r="DP852">
        <f>VLOOKUP(A852,'PF08423'!B:I,8,0)</f>
        <v>160</v>
      </c>
    </row>
    <row r="853" spans="1:120">
      <c r="A853" t="s">
        <v>1755</v>
      </c>
      <c r="CV853">
        <v>1</v>
      </c>
      <c r="DI853">
        <v>1</v>
      </c>
      <c r="DJ853" s="5" t="str">
        <f>VLOOKUP($A853,таксономия!$B:$N,2,0)</f>
        <v xml:space="preserve"> Moniliophthora perniciosa (strain FA553 / isolate CP02) (Witches'-broom disease fungus) (Marasmius perniciosus).</v>
      </c>
      <c r="DK853" s="5" t="str">
        <f>VLOOKUP($A853,таксономия!$B:$N,7,0)</f>
        <v xml:space="preserve"> Fungi</v>
      </c>
      <c r="DL853" s="5" t="str">
        <f>VLOOKUP($A853,таксономия!$B:$N,8,0)</f>
        <v xml:space="preserve"> Dikarya</v>
      </c>
      <c r="DM853" s="5" t="str">
        <f>VLOOKUP($A853,таксономия!$B:$N,9,0)</f>
        <v xml:space="preserve"> Basidiomycota</v>
      </c>
      <c r="DN853" s="5" t="str">
        <f>VLOOKUP($A853,таксономия!$B:$N,10,0)</f>
        <v xml:space="preserve"> Agaricomycotina</v>
      </c>
      <c r="DO853" s="5" t="str">
        <f>VLOOKUP($A853,таксономия!$B:$N,11,0)</f>
        <v>Agaricomycetes</v>
      </c>
      <c r="DP853">
        <f>VLOOKUP(A853,'PF08423'!B:I,8,0)</f>
        <v>84</v>
      </c>
    </row>
    <row r="854" spans="1:120">
      <c r="A854" t="s">
        <v>1757</v>
      </c>
      <c r="CV854">
        <v>1</v>
      </c>
      <c r="DI854">
        <v>1</v>
      </c>
      <c r="DJ854" s="5" t="str">
        <f>VLOOKUP($A854,таксономия!$B:$N,2,0)</f>
        <v xml:space="preserve"> Moniliophthora perniciosa (strain FA553 / isolate CP02) (Witches'-broom disease fungus) (Marasmius perniciosus).</v>
      </c>
      <c r="DK854" s="5" t="str">
        <f>VLOOKUP($A854,таксономия!$B:$N,7,0)</f>
        <v xml:space="preserve"> Fungi</v>
      </c>
      <c r="DL854" s="5" t="str">
        <f>VLOOKUP($A854,таксономия!$B:$N,8,0)</f>
        <v xml:space="preserve"> Dikarya</v>
      </c>
      <c r="DM854" s="5" t="str">
        <f>VLOOKUP($A854,таксономия!$B:$N,9,0)</f>
        <v xml:space="preserve"> Basidiomycota</v>
      </c>
      <c r="DN854" s="5" t="str">
        <f>VLOOKUP($A854,таксономия!$B:$N,10,0)</f>
        <v xml:space="preserve"> Agaricomycotina</v>
      </c>
      <c r="DO854" s="5" t="str">
        <f>VLOOKUP($A854,таксономия!$B:$N,11,0)</f>
        <v>Agaricomycetes</v>
      </c>
      <c r="DP854">
        <f>VLOOKUP(A854,'PF08423'!B:I,8,0)</f>
        <v>81</v>
      </c>
    </row>
    <row r="855" spans="1:120">
      <c r="A855" t="s">
        <v>1759</v>
      </c>
      <c r="CV855">
        <v>1</v>
      </c>
      <c r="DI855">
        <v>1</v>
      </c>
      <c r="DJ855" s="5" t="str">
        <f>VLOOKUP($A855,таксономия!$B:$N,2,0)</f>
        <v xml:space="preserve"> Moniliophthora perniciosa (strain FA553 / isolate CP02) (Witches'-broom disease fungus) (Marasmius perniciosus).</v>
      </c>
      <c r="DK855" s="5" t="str">
        <f>VLOOKUP($A855,таксономия!$B:$N,7,0)</f>
        <v xml:space="preserve"> Fungi</v>
      </c>
      <c r="DL855" s="5" t="str">
        <f>VLOOKUP($A855,таксономия!$B:$N,8,0)</f>
        <v xml:space="preserve"> Dikarya</v>
      </c>
      <c r="DM855" s="5" t="str">
        <f>VLOOKUP($A855,таксономия!$B:$N,9,0)</f>
        <v xml:space="preserve"> Basidiomycota</v>
      </c>
      <c r="DN855" s="5" t="str">
        <f>VLOOKUP($A855,таксономия!$B:$N,10,0)</f>
        <v xml:space="preserve"> Agaricomycotina</v>
      </c>
      <c r="DO855" s="5" t="str">
        <f>VLOOKUP($A855,таксономия!$B:$N,11,0)</f>
        <v>Agaricomycetes</v>
      </c>
      <c r="DP855">
        <f>VLOOKUP(A855,'PF08423'!B:I,8,0)</f>
        <v>72</v>
      </c>
    </row>
    <row r="856" spans="1:120">
      <c r="A856" t="s">
        <v>1761</v>
      </c>
      <c r="CV856">
        <v>2</v>
      </c>
      <c r="DI856">
        <v>2</v>
      </c>
      <c r="DJ856" s="5" t="str">
        <f>VLOOKUP($A856,таксономия!$B:$N,2,0)</f>
        <v xml:space="preserve"> Canis familiaris (Dog) (Canis lupus familiaris).</v>
      </c>
      <c r="DK856" s="5" t="str">
        <f>VLOOKUP($A856,таксономия!$B:$N,7,0)</f>
        <v xml:space="preserve"> Metazoa</v>
      </c>
      <c r="DL856" s="5" t="str">
        <f>VLOOKUP($A856,таксономия!$B:$N,8,0)</f>
        <v xml:space="preserve"> Chordata</v>
      </c>
      <c r="DM856" s="5" t="str">
        <f>VLOOKUP($A856,таксономия!$B:$N,9,0)</f>
        <v xml:space="preserve"> Craniata</v>
      </c>
      <c r="DN856" s="5" t="str">
        <f>VLOOKUP($A856,таксономия!$B:$N,10,0)</f>
        <v xml:space="preserve"> Vertebrata</v>
      </c>
      <c r="DO856" s="5" t="str">
        <f>VLOOKUP($A856,таксономия!$B:$N,11,0)</f>
        <v xml:space="preserve"> Euteleostomi</v>
      </c>
      <c r="DP856">
        <f>VLOOKUP(A856,'PF08423'!B:I,8,0)</f>
        <v>61</v>
      </c>
    </row>
    <row r="857" spans="1:120">
      <c r="A857" t="s">
        <v>1763</v>
      </c>
      <c r="CV857">
        <v>1</v>
      </c>
      <c r="DI857">
        <v>1</v>
      </c>
      <c r="DJ857" s="5" t="str">
        <f>VLOOKUP($A857,таксономия!$B:$N,2,0)</f>
        <v xml:space="preserve"> Canis familiaris (Dog) (Canis lupus familiaris).</v>
      </c>
      <c r="DK857" s="5" t="str">
        <f>VLOOKUP($A857,таксономия!$B:$N,7,0)</f>
        <v xml:space="preserve"> Metazoa</v>
      </c>
      <c r="DL857" s="5" t="str">
        <f>VLOOKUP($A857,таксономия!$B:$N,8,0)</f>
        <v xml:space="preserve"> Chordata</v>
      </c>
      <c r="DM857" s="5" t="str">
        <f>VLOOKUP($A857,таксономия!$B:$N,9,0)</f>
        <v xml:space="preserve"> Craniata</v>
      </c>
      <c r="DN857" s="5" t="str">
        <f>VLOOKUP($A857,таксономия!$B:$N,10,0)</f>
        <v xml:space="preserve"> Vertebrata</v>
      </c>
      <c r="DO857" s="5" t="str">
        <f>VLOOKUP($A857,таксономия!$B:$N,11,0)</f>
        <v xml:space="preserve"> Euteleostomi</v>
      </c>
      <c r="DP857">
        <f>VLOOKUP(A857,'PF08423'!B:I,8,0)</f>
        <v>190</v>
      </c>
    </row>
    <row r="858" spans="1:120">
      <c r="A858" t="s">
        <v>1765</v>
      </c>
      <c r="CV858">
        <v>1</v>
      </c>
      <c r="DI858">
        <v>1</v>
      </c>
      <c r="DJ858" s="5" t="str">
        <f>VLOOKUP($A858,таксономия!$B:$N,2,0)</f>
        <v xml:space="preserve"> Canis familiaris (Dog) (Canis lupus familiaris).</v>
      </c>
      <c r="DK858" s="5" t="str">
        <f>VLOOKUP($A858,таксономия!$B:$N,7,0)</f>
        <v xml:space="preserve"> Metazoa</v>
      </c>
      <c r="DL858" s="5" t="str">
        <f>VLOOKUP($A858,таксономия!$B:$N,8,0)</f>
        <v xml:space="preserve"> Chordata</v>
      </c>
      <c r="DM858" s="5" t="str">
        <f>VLOOKUP($A858,таксономия!$B:$N,9,0)</f>
        <v xml:space="preserve"> Craniata</v>
      </c>
      <c r="DN858" s="5" t="str">
        <f>VLOOKUP($A858,таксономия!$B:$N,10,0)</f>
        <v xml:space="preserve"> Vertebrata</v>
      </c>
      <c r="DO858" s="5" t="str">
        <f>VLOOKUP($A858,таксономия!$B:$N,11,0)</f>
        <v xml:space="preserve"> Euteleostomi</v>
      </c>
      <c r="DP858">
        <f>VLOOKUP(A858,'PF08423'!B:I,8,0)</f>
        <v>269</v>
      </c>
    </row>
    <row r="859" spans="1:120">
      <c r="A859" t="s">
        <v>1767</v>
      </c>
      <c r="CV859">
        <v>1</v>
      </c>
      <c r="DI859">
        <v>1</v>
      </c>
      <c r="DJ859" s="5" t="str">
        <f>VLOOKUP($A859,таксономия!$B:$N,2,0)</f>
        <v xml:space="preserve"> Canis familiaris (Dog) (Canis lupus familiaris).</v>
      </c>
      <c r="DK859" s="5" t="str">
        <f>VLOOKUP($A859,таксономия!$B:$N,7,0)</f>
        <v xml:space="preserve"> Metazoa</v>
      </c>
      <c r="DL859" s="5" t="str">
        <f>VLOOKUP($A859,таксономия!$B:$N,8,0)</f>
        <v xml:space="preserve"> Chordata</v>
      </c>
      <c r="DM859" s="5" t="str">
        <f>VLOOKUP($A859,таксономия!$B:$N,9,0)</f>
        <v xml:space="preserve"> Craniata</v>
      </c>
      <c r="DN859" s="5" t="str">
        <f>VLOOKUP($A859,таксономия!$B:$N,10,0)</f>
        <v xml:space="preserve"> Vertebrata</v>
      </c>
      <c r="DO859" s="5" t="str">
        <f>VLOOKUP($A859,таксономия!$B:$N,11,0)</f>
        <v xml:space="preserve"> Euteleostomi</v>
      </c>
      <c r="DP859">
        <f>VLOOKUP(A859,'PF08423'!B:I,8,0)</f>
        <v>178</v>
      </c>
    </row>
    <row r="860" spans="1:120">
      <c r="A860" t="s">
        <v>1769</v>
      </c>
      <c r="CV860">
        <v>1</v>
      </c>
      <c r="DI860">
        <v>1</v>
      </c>
      <c r="DJ860" s="5" t="str">
        <f>VLOOKUP($A860,таксономия!$B:$N,2,0)</f>
        <v xml:space="preserve"> Canis familiaris (Dog) (Canis lupus familiaris).</v>
      </c>
      <c r="DK860" s="5" t="str">
        <f>VLOOKUP($A860,таксономия!$B:$N,7,0)</f>
        <v xml:space="preserve"> Metazoa</v>
      </c>
      <c r="DL860" s="5" t="str">
        <f>VLOOKUP($A860,таксономия!$B:$N,8,0)</f>
        <v xml:space="preserve"> Chordata</v>
      </c>
      <c r="DM860" s="5" t="str">
        <f>VLOOKUP($A860,таксономия!$B:$N,9,0)</f>
        <v xml:space="preserve"> Craniata</v>
      </c>
      <c r="DN860" s="5" t="str">
        <f>VLOOKUP($A860,таксономия!$B:$N,10,0)</f>
        <v xml:space="preserve"> Vertebrata</v>
      </c>
      <c r="DO860" s="5" t="str">
        <f>VLOOKUP($A860,таксономия!$B:$N,11,0)</f>
        <v xml:space="preserve"> Euteleostomi</v>
      </c>
      <c r="DP860">
        <f>VLOOKUP(A860,'PF08423'!B:I,8,0)</f>
        <v>258</v>
      </c>
    </row>
    <row r="861" spans="1:120">
      <c r="A861" t="s">
        <v>1771</v>
      </c>
      <c r="CV861">
        <v>1</v>
      </c>
      <c r="DI861">
        <v>1</v>
      </c>
      <c r="DJ861" s="5" t="e">
        <f>VLOOKUP($A861,таксономия!$B:$N,2,0)</f>
        <v>#N/A</v>
      </c>
      <c r="DK861" s="5" t="e">
        <f>VLOOKUP($A861,таксономия!$B:$N,7,0)</f>
        <v>#N/A</v>
      </c>
      <c r="DL861" s="5" t="e">
        <f>VLOOKUP($A861,таксономия!$B:$N,8,0)</f>
        <v>#N/A</v>
      </c>
      <c r="DM861" s="5" t="e">
        <f>VLOOKUP($A861,таксономия!$B:$N,9,0)</f>
        <v>#N/A</v>
      </c>
      <c r="DN861" s="5" t="e">
        <f>VLOOKUP($A861,таксономия!$B:$N,10,0)</f>
        <v>#N/A</v>
      </c>
      <c r="DO861" s="5" t="e">
        <f>VLOOKUP($A861,таксономия!$B:$N,11,0)</f>
        <v>#N/A</v>
      </c>
      <c r="DP861">
        <f>VLOOKUP(A861,'PF08423'!B:I,8,0)</f>
        <v>157</v>
      </c>
    </row>
    <row r="862" spans="1:120">
      <c r="A862" t="s">
        <v>1773</v>
      </c>
      <c r="CV862">
        <v>1</v>
      </c>
      <c r="DI862">
        <v>1</v>
      </c>
      <c r="DJ862" s="5" t="str">
        <f>VLOOKUP($A862,таксономия!$B:$N,2,0)</f>
        <v xml:space="preserve"> Canis familiaris (Dog) (Canis lupus familiaris).</v>
      </c>
      <c r="DK862" s="5" t="str">
        <f>VLOOKUP($A862,таксономия!$B:$N,7,0)</f>
        <v xml:space="preserve"> Metazoa</v>
      </c>
      <c r="DL862" s="5" t="str">
        <f>VLOOKUP($A862,таксономия!$B:$N,8,0)</f>
        <v xml:space="preserve"> Chordata</v>
      </c>
      <c r="DM862" s="5" t="str">
        <f>VLOOKUP($A862,таксономия!$B:$N,9,0)</f>
        <v xml:space="preserve"> Craniata</v>
      </c>
      <c r="DN862" s="5" t="str">
        <f>VLOOKUP($A862,таксономия!$B:$N,10,0)</f>
        <v xml:space="preserve"> Vertebrata</v>
      </c>
      <c r="DO862" s="5" t="str">
        <f>VLOOKUP($A862,таксономия!$B:$N,11,0)</f>
        <v xml:space="preserve"> Euteleostomi</v>
      </c>
      <c r="DP862">
        <f>VLOOKUP(A862,'PF08423'!B:I,8,0)</f>
        <v>250</v>
      </c>
    </row>
    <row r="863" spans="1:120">
      <c r="A863" t="s">
        <v>1775</v>
      </c>
      <c r="CV863">
        <v>1</v>
      </c>
      <c r="DF863">
        <v>1</v>
      </c>
      <c r="DI863">
        <v>2</v>
      </c>
      <c r="DJ863" s="5" t="str">
        <f>VLOOKUP($A863,таксономия!$B:$N,2,0)</f>
        <v xml:space="preserve"> Giardia intestinalis (strain ATCC 50803 / WB clone C6) (Giardia lamblia).</v>
      </c>
      <c r="DK863" s="5" t="str">
        <f>VLOOKUP($A863,таксономия!$B:$N,7,0)</f>
        <v xml:space="preserve"> Diplomonadida</v>
      </c>
      <c r="DL863" s="5" t="str">
        <f>VLOOKUP($A863,таксономия!$B:$N,8,0)</f>
        <v xml:space="preserve"> Hexamitidae</v>
      </c>
      <c r="DM863" s="5" t="str">
        <f>VLOOKUP($A863,таксономия!$B:$N,9,0)</f>
        <v xml:space="preserve"> Giardiinae</v>
      </c>
      <c r="DN863" s="5" t="str">
        <f>VLOOKUP($A863,таксономия!$B:$N,10,0)</f>
        <v xml:space="preserve"> Giardia.</v>
      </c>
      <c r="DO863" s="5">
        <f>VLOOKUP($A863,таксономия!$B:$N,11,0)</f>
        <v>0</v>
      </c>
      <c r="DP863">
        <f>VLOOKUP(A863,'PF08423'!B:I,8,0)</f>
        <v>256</v>
      </c>
    </row>
    <row r="864" spans="1:120">
      <c r="A864" t="s">
        <v>1777</v>
      </c>
      <c r="AY864">
        <v>1</v>
      </c>
      <c r="CV864">
        <v>1</v>
      </c>
      <c r="DI864">
        <v>2</v>
      </c>
      <c r="DJ864" s="5" t="str">
        <f>VLOOKUP($A864,таксономия!$B:$N,2,0)</f>
        <v xml:space="preserve"> Giardia intestinalis (strain ATCC 50803 / WB clone C6) (Giardia lamblia).</v>
      </c>
      <c r="DK864" s="5" t="str">
        <f>VLOOKUP($A864,таксономия!$B:$N,7,0)</f>
        <v xml:space="preserve"> Diplomonadida</v>
      </c>
      <c r="DL864" s="5" t="str">
        <f>VLOOKUP($A864,таксономия!$B:$N,8,0)</f>
        <v xml:space="preserve"> Hexamitidae</v>
      </c>
      <c r="DM864" s="5" t="str">
        <f>VLOOKUP($A864,таксономия!$B:$N,9,0)</f>
        <v xml:space="preserve"> Giardiinae</v>
      </c>
      <c r="DN864" s="5" t="str">
        <f>VLOOKUP($A864,таксономия!$B:$N,10,0)</f>
        <v xml:space="preserve"> Giardia.</v>
      </c>
      <c r="DO864" s="5">
        <f>VLOOKUP($A864,таксономия!$B:$N,11,0)</f>
        <v>0</v>
      </c>
      <c r="DP864">
        <f>VLOOKUP(A864,'PF08423'!B:I,8,0)</f>
        <v>250</v>
      </c>
    </row>
    <row r="865" spans="1:120">
      <c r="A865" t="s">
        <v>1779</v>
      </c>
      <c r="CV865">
        <v>1</v>
      </c>
      <c r="DF865">
        <v>1</v>
      </c>
      <c r="DI865">
        <v>2</v>
      </c>
      <c r="DJ865" s="5" t="str">
        <f>VLOOKUP($A865,таксономия!$B:$N,2,0)</f>
        <v xml:space="preserve"> Methanothermus fervidus (strain ATCC 43054 / DSM 2088 / JCM 10308 / V24 S).</v>
      </c>
      <c r="DK865" s="5" t="str">
        <f>VLOOKUP($A865,таксономия!$B:$N,7,0)</f>
        <v xml:space="preserve"> Euryarchaeota</v>
      </c>
      <c r="DL865" s="5" t="str">
        <f>VLOOKUP($A865,таксономия!$B:$N,8,0)</f>
        <v xml:space="preserve"> Methanobacteria</v>
      </c>
      <c r="DM865" s="5" t="str">
        <f>VLOOKUP($A865,таксономия!$B:$N,9,0)</f>
        <v xml:space="preserve"> Methanobacteriales</v>
      </c>
      <c r="DN865" s="5" t="str">
        <f>VLOOKUP($A865,таксономия!$B:$N,10,0)</f>
        <v>Methanothermaceae</v>
      </c>
      <c r="DO865" s="5" t="str">
        <f>VLOOKUP($A865,таксономия!$B:$N,11,0)</f>
        <v xml:space="preserve"> Methanothermus.</v>
      </c>
      <c r="DP865">
        <f>VLOOKUP(A865,'PF08423'!B:I,8,0)</f>
        <v>252</v>
      </c>
    </row>
    <row r="866" spans="1:120">
      <c r="A866" t="s">
        <v>1781</v>
      </c>
      <c r="CV866">
        <v>1</v>
      </c>
      <c r="DI866">
        <v>1</v>
      </c>
      <c r="DJ866" s="5" t="str">
        <f>VLOOKUP($A866,таксономия!$B:$N,2,0)</f>
        <v xml:space="preserve"> Methanothermus fervidus (strain ATCC 43054 / DSM 2088 / JCM 10308 / V24 S).</v>
      </c>
      <c r="DK866" s="5" t="str">
        <f>VLOOKUP($A866,таксономия!$B:$N,7,0)</f>
        <v xml:space="preserve"> Euryarchaeota</v>
      </c>
      <c r="DL866" s="5" t="str">
        <f>VLOOKUP($A866,таксономия!$B:$N,8,0)</f>
        <v xml:space="preserve"> Methanobacteria</v>
      </c>
      <c r="DM866" s="5" t="str">
        <f>VLOOKUP($A866,таксономия!$B:$N,9,0)</f>
        <v xml:space="preserve"> Methanobacteriales</v>
      </c>
      <c r="DN866" s="5" t="str">
        <f>VLOOKUP($A866,таксономия!$B:$N,10,0)</f>
        <v>Methanothermaceae</v>
      </c>
      <c r="DO866" s="5" t="str">
        <f>VLOOKUP($A866,таксономия!$B:$N,11,0)</f>
        <v xml:space="preserve"> Methanothermus.</v>
      </c>
      <c r="DP866">
        <f>VLOOKUP(A866,'PF08423'!B:I,8,0)</f>
        <v>230</v>
      </c>
    </row>
    <row r="867" spans="1:120">
      <c r="A867" t="s">
        <v>1783</v>
      </c>
      <c r="CV867">
        <v>1</v>
      </c>
      <c r="DF867">
        <v>1</v>
      </c>
      <c r="DI867">
        <v>2</v>
      </c>
      <c r="DJ867" s="5" t="str">
        <f>VLOOKUP($A867,таксономия!$B:$N,2,0)</f>
        <v xml:space="preserve"> Puccinia graminis f. sp. tritici (strain CRL 75-36-700-3 / race SCCL) (Black stem rust fungus).</v>
      </c>
      <c r="DK867" s="5" t="str">
        <f>VLOOKUP($A867,таксономия!$B:$N,7,0)</f>
        <v xml:space="preserve"> Fungi</v>
      </c>
      <c r="DL867" s="5" t="str">
        <f>VLOOKUP($A867,таксономия!$B:$N,8,0)</f>
        <v xml:space="preserve"> Dikarya</v>
      </c>
      <c r="DM867" s="5" t="str">
        <f>VLOOKUP($A867,таксономия!$B:$N,9,0)</f>
        <v xml:space="preserve"> Basidiomycota</v>
      </c>
      <c r="DN867" s="5" t="str">
        <f>VLOOKUP($A867,таксономия!$B:$N,10,0)</f>
        <v xml:space="preserve"> Pucciniomycotina</v>
      </c>
      <c r="DO867" s="5" t="str">
        <f>VLOOKUP($A867,таксономия!$B:$N,11,0)</f>
        <v>Pucciniomycetes</v>
      </c>
      <c r="DP867">
        <f>VLOOKUP(A867,'PF08423'!B:I,8,0)</f>
        <v>256</v>
      </c>
    </row>
    <row r="868" spans="1:120">
      <c r="A868" t="s">
        <v>1785</v>
      </c>
      <c r="CV868">
        <v>1</v>
      </c>
      <c r="DI868">
        <v>1</v>
      </c>
      <c r="DJ868" s="5" t="str">
        <f>VLOOKUP($A868,таксономия!$B:$N,2,0)</f>
        <v xml:space="preserve"> Puccinia graminis f. sp. tritici (strain CRL 75-36-700-3 / race SCCL) (Black stem rust fungus).</v>
      </c>
      <c r="DK868" s="5" t="str">
        <f>VLOOKUP($A868,таксономия!$B:$N,7,0)</f>
        <v xml:space="preserve"> Fungi</v>
      </c>
      <c r="DL868" s="5" t="str">
        <f>VLOOKUP($A868,таксономия!$B:$N,8,0)</f>
        <v xml:space="preserve"> Dikarya</v>
      </c>
      <c r="DM868" s="5" t="str">
        <f>VLOOKUP($A868,таксономия!$B:$N,9,0)</f>
        <v xml:space="preserve"> Basidiomycota</v>
      </c>
      <c r="DN868" s="5" t="str">
        <f>VLOOKUP($A868,таксономия!$B:$N,10,0)</f>
        <v xml:space="preserve"> Pucciniomycotina</v>
      </c>
      <c r="DO868" s="5" t="str">
        <f>VLOOKUP($A868,таксономия!$B:$N,11,0)</f>
        <v>Pucciniomycetes</v>
      </c>
      <c r="DP868">
        <f>VLOOKUP(A868,'PF08423'!B:I,8,0)</f>
        <v>108</v>
      </c>
    </row>
    <row r="869" spans="1:120">
      <c r="A869" t="s">
        <v>1787</v>
      </c>
      <c r="CV869">
        <v>1</v>
      </c>
      <c r="DI869">
        <v>1</v>
      </c>
      <c r="DJ869" s="5" t="str">
        <f>VLOOKUP($A869,таксономия!$B:$N,2,0)</f>
        <v xml:space="preserve"> Puccinia graminis f. sp. tritici (strain CRL 75-36-700-3 / race SCCL) (Black stem rust fungus).</v>
      </c>
      <c r="DK869" s="5" t="str">
        <f>VLOOKUP($A869,таксономия!$B:$N,7,0)</f>
        <v xml:space="preserve"> Fungi</v>
      </c>
      <c r="DL869" s="5" t="str">
        <f>VLOOKUP($A869,таксономия!$B:$N,8,0)</f>
        <v xml:space="preserve"> Dikarya</v>
      </c>
      <c r="DM869" s="5" t="str">
        <f>VLOOKUP($A869,таксономия!$B:$N,9,0)</f>
        <v xml:space="preserve"> Basidiomycota</v>
      </c>
      <c r="DN869" s="5" t="str">
        <f>VLOOKUP($A869,таксономия!$B:$N,10,0)</f>
        <v xml:space="preserve"> Pucciniomycotina</v>
      </c>
      <c r="DO869" s="5" t="str">
        <f>VLOOKUP($A869,таксономия!$B:$N,11,0)</f>
        <v>Pucciniomycetes</v>
      </c>
      <c r="DP869">
        <f>VLOOKUP(A869,'PF08423'!B:I,8,0)</f>
        <v>217</v>
      </c>
    </row>
    <row r="870" spans="1:120">
      <c r="A870" t="s">
        <v>1789</v>
      </c>
      <c r="CV870">
        <v>2</v>
      </c>
      <c r="DF870">
        <v>1</v>
      </c>
      <c r="DI870">
        <v>3</v>
      </c>
      <c r="DJ870" s="5" t="str">
        <f>VLOOKUP($A870,таксономия!$B:$N,2,0)</f>
        <v xml:space="preserve"> Caenorhabditis remanei (Caenorhabditis vulgaris).</v>
      </c>
      <c r="DK870" s="5" t="str">
        <f>VLOOKUP($A870,таксономия!$B:$N,7,0)</f>
        <v xml:space="preserve"> Metazoa</v>
      </c>
      <c r="DL870" s="5" t="str">
        <f>VLOOKUP($A870,таксономия!$B:$N,8,0)</f>
        <v xml:space="preserve"> Ecdysozoa</v>
      </c>
      <c r="DM870" s="5" t="str">
        <f>VLOOKUP($A870,таксономия!$B:$N,9,0)</f>
        <v xml:space="preserve"> Nematoda</v>
      </c>
      <c r="DN870" s="5" t="str">
        <f>VLOOKUP($A870,таксономия!$B:$N,10,0)</f>
        <v xml:space="preserve"> Chromadorea</v>
      </c>
      <c r="DO870" s="5" t="str">
        <f>VLOOKUP($A870,таксономия!$B:$N,11,0)</f>
        <v xml:space="preserve"> Rhabditida</v>
      </c>
      <c r="DP870">
        <f>VLOOKUP(A870,'PF08423'!B:I,8,0)</f>
        <v>234</v>
      </c>
    </row>
    <row r="871" spans="1:120">
      <c r="A871" t="s">
        <v>1791</v>
      </c>
      <c r="CV871">
        <v>2</v>
      </c>
      <c r="DF871">
        <v>1</v>
      </c>
      <c r="DI871">
        <v>3</v>
      </c>
      <c r="DJ871" s="5" t="str">
        <f>VLOOKUP($A871,таксономия!$B:$N,2,0)</f>
        <v xml:space="preserve"> Caenorhabditis remanei (Caenorhabditis vulgaris).</v>
      </c>
      <c r="DK871" s="5" t="str">
        <f>VLOOKUP($A871,таксономия!$B:$N,7,0)</f>
        <v xml:space="preserve"> Metazoa</v>
      </c>
      <c r="DL871" s="5" t="str">
        <f>VLOOKUP($A871,таксономия!$B:$N,8,0)</f>
        <v xml:space="preserve"> Ecdysozoa</v>
      </c>
      <c r="DM871" s="5" t="str">
        <f>VLOOKUP($A871,таксономия!$B:$N,9,0)</f>
        <v xml:space="preserve"> Nematoda</v>
      </c>
      <c r="DN871" s="5" t="str">
        <f>VLOOKUP($A871,таксономия!$B:$N,10,0)</f>
        <v xml:space="preserve"> Chromadorea</v>
      </c>
      <c r="DO871" s="5" t="str">
        <f>VLOOKUP($A871,таксономия!$B:$N,11,0)</f>
        <v xml:space="preserve"> Rhabditida</v>
      </c>
      <c r="DP871">
        <f>VLOOKUP(A871,'PF08423'!B:I,8,0)</f>
        <v>234</v>
      </c>
    </row>
    <row r="872" spans="1:120">
      <c r="A872" t="s">
        <v>1793</v>
      </c>
      <c r="CV872">
        <v>1</v>
      </c>
      <c r="DI872">
        <v>1</v>
      </c>
      <c r="DJ872" s="5" t="str">
        <f>VLOOKUP($A872,таксономия!$B:$N,2,0)</f>
        <v xml:space="preserve"> Leymus karelinii.</v>
      </c>
      <c r="DK872" s="5" t="str">
        <f>VLOOKUP($A872,таксономия!$B:$N,7,0)</f>
        <v xml:space="preserve"> Viridiplantae</v>
      </c>
      <c r="DL872" s="5" t="str">
        <f>VLOOKUP($A872,таксономия!$B:$N,8,0)</f>
        <v xml:space="preserve"> Streptophyta</v>
      </c>
      <c r="DM872" s="5" t="str">
        <f>VLOOKUP($A872,таксономия!$B:$N,9,0)</f>
        <v xml:space="preserve"> Embryophyta</v>
      </c>
      <c r="DN872" s="5" t="str">
        <f>VLOOKUP($A872,таксономия!$B:$N,10,0)</f>
        <v xml:space="preserve"> Tracheophyta</v>
      </c>
      <c r="DO872" s="5" t="str">
        <f>VLOOKUP($A872,таксономия!$B:$N,11,0)</f>
        <v>Spermatophyta</v>
      </c>
      <c r="DP872">
        <f>VLOOKUP(A872,'PF08423'!B:I,8,0)</f>
        <v>138</v>
      </c>
    </row>
    <row r="873" spans="1:120">
      <c r="A873" t="s">
        <v>1795</v>
      </c>
      <c r="CV873">
        <v>1</v>
      </c>
      <c r="DI873">
        <v>1</v>
      </c>
      <c r="DJ873" s="5" t="str">
        <f>VLOOKUP($A873,таксономия!$B:$N,2,0)</f>
        <v xml:space="preserve"> Leymus karelinii.</v>
      </c>
      <c r="DK873" s="5" t="str">
        <f>VLOOKUP($A873,таксономия!$B:$N,7,0)</f>
        <v xml:space="preserve"> Viridiplantae</v>
      </c>
      <c r="DL873" s="5" t="str">
        <f>VLOOKUP($A873,таксономия!$B:$N,8,0)</f>
        <v xml:space="preserve"> Streptophyta</v>
      </c>
      <c r="DM873" s="5" t="str">
        <f>VLOOKUP($A873,таксономия!$B:$N,9,0)</f>
        <v xml:space="preserve"> Embryophyta</v>
      </c>
      <c r="DN873" s="5" t="str">
        <f>VLOOKUP($A873,таксономия!$B:$N,10,0)</f>
        <v xml:space="preserve"> Tracheophyta</v>
      </c>
      <c r="DO873" s="5" t="str">
        <f>VLOOKUP($A873,таксономия!$B:$N,11,0)</f>
        <v>Spermatophyta</v>
      </c>
      <c r="DP873">
        <f>VLOOKUP(A873,'PF08423'!B:I,8,0)</f>
        <v>138</v>
      </c>
    </row>
    <row r="874" spans="1:120">
      <c r="A874" t="s">
        <v>1797</v>
      </c>
      <c r="CV874">
        <v>1</v>
      </c>
      <c r="DI874">
        <v>1</v>
      </c>
      <c r="DJ874" s="5" t="str">
        <f>VLOOKUP($A874,таксономия!$B:$N,2,0)</f>
        <v xml:space="preserve"> Leymus mollis.</v>
      </c>
      <c r="DK874" s="5" t="str">
        <f>VLOOKUP($A874,таксономия!$B:$N,7,0)</f>
        <v xml:space="preserve"> Viridiplantae</v>
      </c>
      <c r="DL874" s="5" t="str">
        <f>VLOOKUP($A874,таксономия!$B:$N,8,0)</f>
        <v xml:space="preserve"> Streptophyta</v>
      </c>
      <c r="DM874" s="5" t="str">
        <f>VLOOKUP($A874,таксономия!$B:$N,9,0)</f>
        <v xml:space="preserve"> Embryophyta</v>
      </c>
      <c r="DN874" s="5" t="str">
        <f>VLOOKUP($A874,таксономия!$B:$N,10,0)</f>
        <v xml:space="preserve"> Tracheophyta</v>
      </c>
      <c r="DO874" s="5" t="str">
        <f>VLOOKUP($A874,таксономия!$B:$N,11,0)</f>
        <v>Spermatophyta</v>
      </c>
      <c r="DP874">
        <f>VLOOKUP(A874,'PF08423'!B:I,8,0)</f>
        <v>138</v>
      </c>
    </row>
    <row r="875" spans="1:120">
      <c r="A875" t="s">
        <v>1799</v>
      </c>
      <c r="CV875">
        <v>1</v>
      </c>
      <c r="DI875">
        <v>1</v>
      </c>
      <c r="DJ875" s="5" t="str">
        <f>VLOOKUP($A875,таксономия!$B:$N,2,0)</f>
        <v xml:space="preserve"> Leymus mollis.</v>
      </c>
      <c r="DK875" s="5" t="str">
        <f>VLOOKUP($A875,таксономия!$B:$N,7,0)</f>
        <v xml:space="preserve"> Viridiplantae</v>
      </c>
      <c r="DL875" s="5" t="str">
        <f>VLOOKUP($A875,таксономия!$B:$N,8,0)</f>
        <v xml:space="preserve"> Streptophyta</v>
      </c>
      <c r="DM875" s="5" t="str">
        <f>VLOOKUP($A875,таксономия!$B:$N,9,0)</f>
        <v xml:space="preserve"> Embryophyta</v>
      </c>
      <c r="DN875" s="5" t="str">
        <f>VLOOKUP($A875,таксономия!$B:$N,10,0)</f>
        <v xml:space="preserve"> Tracheophyta</v>
      </c>
      <c r="DO875" s="5" t="str">
        <f>VLOOKUP($A875,таксономия!$B:$N,11,0)</f>
        <v>Spermatophyta</v>
      </c>
      <c r="DP875">
        <f>VLOOKUP(A875,'PF08423'!B:I,8,0)</f>
        <v>138</v>
      </c>
    </row>
    <row r="876" spans="1:120">
      <c r="A876" t="s">
        <v>1801</v>
      </c>
      <c r="CV876">
        <v>1</v>
      </c>
      <c r="DI876">
        <v>1</v>
      </c>
      <c r="DJ876" s="5" t="str">
        <f>VLOOKUP($A876,таксономия!$B:$N,2,0)</f>
        <v xml:space="preserve"> Leymus angustus.</v>
      </c>
      <c r="DK876" s="5" t="str">
        <f>VLOOKUP($A876,таксономия!$B:$N,7,0)</f>
        <v xml:space="preserve"> Viridiplantae</v>
      </c>
      <c r="DL876" s="5" t="str">
        <f>VLOOKUP($A876,таксономия!$B:$N,8,0)</f>
        <v xml:space="preserve"> Streptophyta</v>
      </c>
      <c r="DM876" s="5" t="str">
        <f>VLOOKUP($A876,таксономия!$B:$N,9,0)</f>
        <v xml:space="preserve"> Embryophyta</v>
      </c>
      <c r="DN876" s="5" t="str">
        <f>VLOOKUP($A876,таксономия!$B:$N,10,0)</f>
        <v xml:space="preserve"> Tracheophyta</v>
      </c>
      <c r="DO876" s="5" t="str">
        <f>VLOOKUP($A876,таксономия!$B:$N,11,0)</f>
        <v>Spermatophyta</v>
      </c>
      <c r="DP876">
        <f>VLOOKUP(A876,'PF08423'!B:I,8,0)</f>
        <v>138</v>
      </c>
    </row>
    <row r="877" spans="1:120">
      <c r="A877" t="s">
        <v>1803</v>
      </c>
      <c r="CV877">
        <v>1</v>
      </c>
      <c r="DI877">
        <v>1</v>
      </c>
      <c r="DJ877" s="5" t="str">
        <f>VLOOKUP($A877,таксономия!$B:$N,2,0)</f>
        <v xml:space="preserve"> Leymus secalinus.</v>
      </c>
      <c r="DK877" s="5" t="str">
        <f>VLOOKUP($A877,таксономия!$B:$N,7,0)</f>
        <v xml:space="preserve"> Viridiplantae</v>
      </c>
      <c r="DL877" s="5" t="str">
        <f>VLOOKUP($A877,таксономия!$B:$N,8,0)</f>
        <v xml:space="preserve"> Streptophyta</v>
      </c>
      <c r="DM877" s="5" t="str">
        <f>VLOOKUP($A877,таксономия!$B:$N,9,0)</f>
        <v xml:space="preserve"> Embryophyta</v>
      </c>
      <c r="DN877" s="5" t="str">
        <f>VLOOKUP($A877,таксономия!$B:$N,10,0)</f>
        <v xml:space="preserve"> Tracheophyta</v>
      </c>
      <c r="DO877" s="5" t="str">
        <f>VLOOKUP($A877,таксономия!$B:$N,11,0)</f>
        <v>Spermatophyta</v>
      </c>
      <c r="DP877">
        <f>VLOOKUP(A877,'PF08423'!B:I,8,0)</f>
        <v>138</v>
      </c>
    </row>
    <row r="878" spans="1:120">
      <c r="A878" t="s">
        <v>1805</v>
      </c>
      <c r="CV878">
        <v>1</v>
      </c>
      <c r="DI878">
        <v>1</v>
      </c>
      <c r="DJ878" s="5" t="str">
        <f>VLOOKUP($A878,таксономия!$B:$N,2,0)</f>
        <v xml:space="preserve"> Leymus paboanus.</v>
      </c>
      <c r="DK878" s="5" t="str">
        <f>VLOOKUP($A878,таксономия!$B:$N,7,0)</f>
        <v xml:space="preserve"> Viridiplantae</v>
      </c>
      <c r="DL878" s="5" t="str">
        <f>VLOOKUP($A878,таксономия!$B:$N,8,0)</f>
        <v xml:space="preserve"> Streptophyta</v>
      </c>
      <c r="DM878" s="5" t="str">
        <f>VLOOKUP($A878,таксономия!$B:$N,9,0)</f>
        <v xml:space="preserve"> Embryophyta</v>
      </c>
      <c r="DN878" s="5" t="str">
        <f>VLOOKUP($A878,таксономия!$B:$N,10,0)</f>
        <v xml:space="preserve"> Tracheophyta</v>
      </c>
      <c r="DO878" s="5" t="str">
        <f>VLOOKUP($A878,таксономия!$B:$N,11,0)</f>
        <v>Spermatophyta</v>
      </c>
      <c r="DP878">
        <f>VLOOKUP(A878,'PF08423'!B:I,8,0)</f>
        <v>138</v>
      </c>
    </row>
    <row r="879" spans="1:120">
      <c r="A879" t="s">
        <v>1807</v>
      </c>
      <c r="CV879">
        <v>1</v>
      </c>
      <c r="DI879">
        <v>1</v>
      </c>
      <c r="DJ879" s="5" t="str">
        <f>VLOOKUP($A879,таксономия!$B:$N,2,0)</f>
        <v xml:space="preserve"> Leymus paboanus.</v>
      </c>
      <c r="DK879" s="5" t="str">
        <f>VLOOKUP($A879,таксономия!$B:$N,7,0)</f>
        <v xml:space="preserve"> Viridiplantae</v>
      </c>
      <c r="DL879" s="5" t="str">
        <f>VLOOKUP($A879,таксономия!$B:$N,8,0)</f>
        <v xml:space="preserve"> Streptophyta</v>
      </c>
      <c r="DM879" s="5" t="str">
        <f>VLOOKUP($A879,таксономия!$B:$N,9,0)</f>
        <v xml:space="preserve"> Embryophyta</v>
      </c>
      <c r="DN879" s="5" t="str">
        <f>VLOOKUP($A879,таксономия!$B:$N,10,0)</f>
        <v xml:space="preserve"> Tracheophyta</v>
      </c>
      <c r="DO879" s="5" t="str">
        <f>VLOOKUP($A879,таксономия!$B:$N,11,0)</f>
        <v>Spermatophyta</v>
      </c>
      <c r="DP879">
        <f>VLOOKUP(A879,'PF08423'!B:I,8,0)</f>
        <v>138</v>
      </c>
    </row>
    <row r="880" spans="1:120">
      <c r="A880" t="s">
        <v>1809</v>
      </c>
      <c r="CV880">
        <v>1</v>
      </c>
      <c r="DI880">
        <v>1</v>
      </c>
      <c r="DJ880" s="5" t="str">
        <f>VLOOKUP($A880,таксономия!$B:$N,2,0)</f>
        <v xml:space="preserve"> Leymus chinensis (Chinese lyme grass) (Elymus chinensis).</v>
      </c>
      <c r="DK880" s="5" t="str">
        <f>VLOOKUP($A880,таксономия!$B:$N,7,0)</f>
        <v xml:space="preserve"> Viridiplantae</v>
      </c>
      <c r="DL880" s="5" t="str">
        <f>VLOOKUP($A880,таксономия!$B:$N,8,0)</f>
        <v xml:space="preserve"> Streptophyta</v>
      </c>
      <c r="DM880" s="5" t="str">
        <f>VLOOKUP($A880,таксономия!$B:$N,9,0)</f>
        <v xml:space="preserve"> Embryophyta</v>
      </c>
      <c r="DN880" s="5" t="str">
        <f>VLOOKUP($A880,таксономия!$B:$N,10,0)</f>
        <v xml:space="preserve"> Tracheophyta</v>
      </c>
      <c r="DO880" s="5" t="str">
        <f>VLOOKUP($A880,таксономия!$B:$N,11,0)</f>
        <v>Spermatophyta</v>
      </c>
      <c r="DP880">
        <f>VLOOKUP(A880,'PF08423'!B:I,8,0)</f>
        <v>138</v>
      </c>
    </row>
    <row r="881" spans="1:120">
      <c r="A881" t="s">
        <v>1811</v>
      </c>
      <c r="CV881">
        <v>1</v>
      </c>
      <c r="DI881">
        <v>1</v>
      </c>
      <c r="DJ881" s="5" t="str">
        <f>VLOOKUP($A881,таксономия!$B:$N,2,0)</f>
        <v xml:space="preserve"> Leymus sabulosus.</v>
      </c>
      <c r="DK881" s="5" t="str">
        <f>VLOOKUP($A881,таксономия!$B:$N,7,0)</f>
        <v xml:space="preserve"> Viridiplantae</v>
      </c>
      <c r="DL881" s="5" t="str">
        <f>VLOOKUP($A881,таксономия!$B:$N,8,0)</f>
        <v xml:space="preserve"> Streptophyta</v>
      </c>
      <c r="DM881" s="5" t="str">
        <f>VLOOKUP($A881,таксономия!$B:$N,9,0)</f>
        <v xml:space="preserve"> Embryophyta</v>
      </c>
      <c r="DN881" s="5" t="str">
        <f>VLOOKUP($A881,таксономия!$B:$N,10,0)</f>
        <v xml:space="preserve"> Tracheophyta</v>
      </c>
      <c r="DO881" s="5" t="str">
        <f>VLOOKUP($A881,таксономия!$B:$N,11,0)</f>
        <v>Spermatophyta</v>
      </c>
      <c r="DP881">
        <f>VLOOKUP(A881,'PF08423'!B:I,8,0)</f>
        <v>138</v>
      </c>
    </row>
    <row r="882" spans="1:120">
      <c r="A882" t="s">
        <v>1813</v>
      </c>
      <c r="CV882">
        <v>1</v>
      </c>
      <c r="DF882">
        <v>1</v>
      </c>
      <c r="DI882">
        <v>2</v>
      </c>
      <c r="DJ882" s="5" t="str">
        <f>VLOOKUP($A882,таксономия!$B:$N,2,0)</f>
        <v xml:space="preserve"> Colletotrichum graminicola (strain M1.001 / M2 / FGSC 10212) (Maize anthracnose fungus) (Glomerella graminicola).</v>
      </c>
      <c r="DK882" s="5" t="str">
        <f>VLOOKUP($A882,таксономия!$B:$N,7,0)</f>
        <v xml:space="preserve"> Fungi</v>
      </c>
      <c r="DL882" s="5" t="str">
        <f>VLOOKUP($A882,таксономия!$B:$N,8,0)</f>
        <v xml:space="preserve"> Dikarya</v>
      </c>
      <c r="DM882" s="5" t="str">
        <f>VLOOKUP($A882,таксономия!$B:$N,9,0)</f>
        <v xml:space="preserve"> Ascomycota</v>
      </c>
      <c r="DN882" s="5" t="str">
        <f>VLOOKUP($A882,таксономия!$B:$N,10,0)</f>
        <v xml:space="preserve"> Pezizomycotina</v>
      </c>
      <c r="DO882" s="5" t="str">
        <f>VLOOKUP($A882,таксономия!$B:$N,11,0)</f>
        <v>Sordariomycetes</v>
      </c>
      <c r="DP882">
        <f>VLOOKUP(A882,'PF08423'!B:I,8,0)</f>
        <v>258</v>
      </c>
    </row>
    <row r="883" spans="1:120">
      <c r="A883" t="s">
        <v>1815</v>
      </c>
      <c r="BJ883">
        <v>1</v>
      </c>
      <c r="CV883">
        <v>1</v>
      </c>
      <c r="DI883">
        <v>2</v>
      </c>
      <c r="DJ883" s="5" t="str">
        <f>VLOOKUP($A883,таксономия!$B:$N,2,0)</f>
        <v xml:space="preserve"> Colletotrichum graminicola (strain M1.001 / M2 / FGSC 10212) (Maize anthracnose fungus) (Glomerella graminicola).</v>
      </c>
      <c r="DK883" s="5" t="str">
        <f>VLOOKUP($A883,таксономия!$B:$N,7,0)</f>
        <v xml:space="preserve"> Fungi</v>
      </c>
      <c r="DL883" s="5" t="str">
        <f>VLOOKUP($A883,таксономия!$B:$N,8,0)</f>
        <v xml:space="preserve"> Dikarya</v>
      </c>
      <c r="DM883" s="5" t="str">
        <f>VLOOKUP($A883,таксономия!$B:$N,9,0)</f>
        <v xml:space="preserve"> Ascomycota</v>
      </c>
      <c r="DN883" s="5" t="str">
        <f>VLOOKUP($A883,таксономия!$B:$N,10,0)</f>
        <v xml:space="preserve"> Pezizomycotina</v>
      </c>
      <c r="DO883" s="5" t="str">
        <f>VLOOKUP($A883,таксономия!$B:$N,11,0)</f>
        <v>Sordariomycetes</v>
      </c>
      <c r="DP883">
        <f>VLOOKUP(A883,'PF08423'!B:I,8,0)</f>
        <v>221</v>
      </c>
    </row>
    <row r="884" spans="1:120">
      <c r="A884" t="s">
        <v>1817</v>
      </c>
      <c r="CV884">
        <v>1</v>
      </c>
      <c r="DF884">
        <v>1</v>
      </c>
      <c r="DI884">
        <v>2</v>
      </c>
      <c r="DJ884" s="5" t="str">
        <f>VLOOKUP($A884,таксономия!$B:$N,2,0)</f>
        <v xml:space="preserve"> Pyrenophora teres f. teres (strain 0-1) (Barley net blotch fungus) (Drechslera teres f. teres).</v>
      </c>
      <c r="DK884" s="5" t="str">
        <f>VLOOKUP($A884,таксономия!$B:$N,7,0)</f>
        <v xml:space="preserve"> Fungi</v>
      </c>
      <c r="DL884" s="5" t="str">
        <f>VLOOKUP($A884,таксономия!$B:$N,8,0)</f>
        <v xml:space="preserve"> Dikarya</v>
      </c>
      <c r="DM884" s="5" t="str">
        <f>VLOOKUP($A884,таксономия!$B:$N,9,0)</f>
        <v xml:space="preserve"> Ascomycota</v>
      </c>
      <c r="DN884" s="5" t="str">
        <f>VLOOKUP($A884,таксономия!$B:$N,10,0)</f>
        <v xml:space="preserve"> Pezizomycotina</v>
      </c>
      <c r="DO884" s="5" t="str">
        <f>VLOOKUP($A884,таксономия!$B:$N,11,0)</f>
        <v>Dothideomycetes</v>
      </c>
      <c r="DP884">
        <f>VLOOKUP(A884,'PF08423'!B:I,8,0)</f>
        <v>257</v>
      </c>
    </row>
    <row r="885" spans="1:120">
      <c r="A885" t="s">
        <v>1819</v>
      </c>
      <c r="CV885">
        <v>1</v>
      </c>
      <c r="DF885">
        <v>1</v>
      </c>
      <c r="DI885">
        <v>2</v>
      </c>
      <c r="DJ885" s="5" t="str">
        <f>VLOOKUP($A885,таксономия!$B:$N,2,0)</f>
        <v xml:space="preserve"> Pyrenophora teres f. teres (strain 0-1) (Barley net blotch fungus) (Drechslera teres f. teres).</v>
      </c>
      <c r="DK885" s="5" t="str">
        <f>VLOOKUP($A885,таксономия!$B:$N,7,0)</f>
        <v xml:space="preserve"> Fungi</v>
      </c>
      <c r="DL885" s="5" t="str">
        <f>VLOOKUP($A885,таксономия!$B:$N,8,0)</f>
        <v xml:space="preserve"> Dikarya</v>
      </c>
      <c r="DM885" s="5" t="str">
        <f>VLOOKUP($A885,таксономия!$B:$N,9,0)</f>
        <v xml:space="preserve"> Ascomycota</v>
      </c>
      <c r="DN885" s="5" t="str">
        <f>VLOOKUP($A885,таксономия!$B:$N,10,0)</f>
        <v xml:space="preserve"> Pezizomycotina</v>
      </c>
      <c r="DO885" s="5" t="str">
        <f>VLOOKUP($A885,таксономия!$B:$N,11,0)</f>
        <v>Dothideomycetes</v>
      </c>
      <c r="DP885">
        <f>VLOOKUP(A885,'PF08423'!B:I,8,0)</f>
        <v>258</v>
      </c>
    </row>
    <row r="886" spans="1:120">
      <c r="A886" t="s">
        <v>1821</v>
      </c>
      <c r="CV886">
        <v>1</v>
      </c>
      <c r="DI886">
        <v>1</v>
      </c>
      <c r="DJ886" s="5" t="str">
        <f>VLOOKUP($A886,таксономия!$B:$N,2,0)</f>
        <v xml:space="preserve"> Pyrenophora teres f. teres (strain 0-1) (Barley net blotch fungus) (Drechslera teres f. teres).</v>
      </c>
      <c r="DK886" s="5" t="str">
        <f>VLOOKUP($A886,таксономия!$B:$N,7,0)</f>
        <v xml:space="preserve"> Fungi</v>
      </c>
      <c r="DL886" s="5" t="str">
        <f>VLOOKUP($A886,таксономия!$B:$N,8,0)</f>
        <v xml:space="preserve"> Dikarya</v>
      </c>
      <c r="DM886" s="5" t="str">
        <f>VLOOKUP($A886,таксономия!$B:$N,9,0)</f>
        <v xml:space="preserve"> Ascomycota</v>
      </c>
      <c r="DN886" s="5" t="str">
        <f>VLOOKUP($A886,таксономия!$B:$N,10,0)</f>
        <v xml:space="preserve"> Pezizomycotina</v>
      </c>
      <c r="DO886" s="5" t="str">
        <f>VLOOKUP($A886,таксономия!$B:$N,11,0)</f>
        <v>Dothideomycetes</v>
      </c>
      <c r="DP886">
        <f>VLOOKUP(A886,'PF08423'!B:I,8,0)</f>
        <v>258</v>
      </c>
    </row>
    <row r="887" spans="1:120">
      <c r="A887" t="s">
        <v>1823</v>
      </c>
      <c r="CV887">
        <v>1</v>
      </c>
      <c r="DI887">
        <v>1</v>
      </c>
      <c r="DJ887" s="5" t="str">
        <f>VLOOKUP($A887,таксономия!$B:$N,2,0)</f>
        <v xml:space="preserve"> Pyrenophora teres f. teres (strain 0-1) (Barley net blotch fungus) (Drechslera teres f. teres).</v>
      </c>
      <c r="DK887" s="5" t="str">
        <f>VLOOKUP($A887,таксономия!$B:$N,7,0)</f>
        <v xml:space="preserve"> Fungi</v>
      </c>
      <c r="DL887" s="5" t="str">
        <f>VLOOKUP($A887,таксономия!$B:$N,8,0)</f>
        <v xml:space="preserve"> Dikarya</v>
      </c>
      <c r="DM887" s="5" t="str">
        <f>VLOOKUP($A887,таксономия!$B:$N,9,0)</f>
        <v xml:space="preserve"> Ascomycota</v>
      </c>
      <c r="DN887" s="5" t="str">
        <f>VLOOKUP($A887,таксономия!$B:$N,10,0)</f>
        <v xml:space="preserve"> Pezizomycotina</v>
      </c>
      <c r="DO887" s="5" t="str">
        <f>VLOOKUP($A887,таксономия!$B:$N,11,0)</f>
        <v>Dothideomycetes</v>
      </c>
      <c r="DP887">
        <f>VLOOKUP(A887,'PF08423'!B:I,8,0)</f>
        <v>90</v>
      </c>
    </row>
    <row r="888" spans="1:120">
      <c r="A888" t="s">
        <v>1825</v>
      </c>
      <c r="CV888">
        <v>1</v>
      </c>
      <c r="DI888">
        <v>1</v>
      </c>
      <c r="DJ888" s="5" t="str">
        <f>VLOOKUP($A888,таксономия!$B:$N,2,0)</f>
        <v xml:space="preserve"> Pyrenophora teres f. teres (strain 0-1) (Barley net blotch fungus) (Drechslera teres f. teres).</v>
      </c>
      <c r="DK888" s="5" t="str">
        <f>VLOOKUP($A888,таксономия!$B:$N,7,0)</f>
        <v xml:space="preserve"> Fungi</v>
      </c>
      <c r="DL888" s="5" t="str">
        <f>VLOOKUP($A888,таксономия!$B:$N,8,0)</f>
        <v xml:space="preserve"> Dikarya</v>
      </c>
      <c r="DM888" s="5" t="str">
        <f>VLOOKUP($A888,таксономия!$B:$N,9,0)</f>
        <v xml:space="preserve"> Ascomycota</v>
      </c>
      <c r="DN888" s="5" t="str">
        <f>VLOOKUP($A888,таксономия!$B:$N,10,0)</f>
        <v xml:space="preserve"> Pezizomycotina</v>
      </c>
      <c r="DO888" s="5" t="str">
        <f>VLOOKUP($A888,таксономия!$B:$N,11,0)</f>
        <v>Dothideomycetes</v>
      </c>
      <c r="DP888">
        <f>VLOOKUP(A888,'PF08423'!B:I,8,0)</f>
        <v>222</v>
      </c>
    </row>
    <row r="889" spans="1:120">
      <c r="A889" t="s">
        <v>1827</v>
      </c>
      <c r="CV889">
        <v>1</v>
      </c>
      <c r="DI889">
        <v>1</v>
      </c>
      <c r="DJ889" s="5" t="str">
        <f>VLOOKUP($A889,таксономия!$B:$N,2,0)</f>
        <v xml:space="preserve"> Ictalurus punctatus (Channel catfish) (Silurus punctatus).</v>
      </c>
      <c r="DK889" s="5" t="str">
        <f>VLOOKUP($A889,таксономия!$B:$N,7,0)</f>
        <v xml:space="preserve"> Metazoa</v>
      </c>
      <c r="DL889" s="5" t="str">
        <f>VLOOKUP($A889,таксономия!$B:$N,8,0)</f>
        <v xml:space="preserve"> Chordata</v>
      </c>
      <c r="DM889" s="5" t="str">
        <f>VLOOKUP($A889,таксономия!$B:$N,9,0)</f>
        <v xml:space="preserve"> Craniata</v>
      </c>
      <c r="DN889" s="5" t="str">
        <f>VLOOKUP($A889,таксономия!$B:$N,10,0)</f>
        <v xml:space="preserve"> Vertebrata</v>
      </c>
      <c r="DO889" s="5" t="str">
        <f>VLOOKUP($A889,таксономия!$B:$N,11,0)</f>
        <v xml:space="preserve"> Euteleostomi</v>
      </c>
      <c r="DP889">
        <f>VLOOKUP(A889,'PF08423'!B:I,8,0)</f>
        <v>258</v>
      </c>
    </row>
    <row r="890" spans="1:120">
      <c r="A890" t="s">
        <v>1829</v>
      </c>
      <c r="CV890">
        <v>1</v>
      </c>
      <c r="DI890">
        <v>1</v>
      </c>
      <c r="DJ890" s="5" t="str">
        <f>VLOOKUP($A890,таксономия!$B:$N,2,0)</f>
        <v xml:space="preserve"> Ictalurus punctatus (Channel catfish) (Silurus punctatus).</v>
      </c>
      <c r="DK890" s="5" t="str">
        <f>VLOOKUP($A890,таксономия!$B:$N,7,0)</f>
        <v xml:space="preserve"> Metazoa</v>
      </c>
      <c r="DL890" s="5" t="str">
        <f>VLOOKUP($A890,таксономия!$B:$N,8,0)</f>
        <v xml:space="preserve"> Chordata</v>
      </c>
      <c r="DM890" s="5" t="str">
        <f>VLOOKUP($A890,таксономия!$B:$N,9,0)</f>
        <v xml:space="preserve"> Craniata</v>
      </c>
      <c r="DN890" s="5" t="str">
        <f>VLOOKUP($A890,таксономия!$B:$N,10,0)</f>
        <v xml:space="preserve"> Vertebrata</v>
      </c>
      <c r="DO890" s="5" t="str">
        <f>VLOOKUP($A890,таксономия!$B:$N,11,0)</f>
        <v xml:space="preserve"> Euteleostomi</v>
      </c>
      <c r="DP890">
        <f>VLOOKUP(A890,'PF08423'!B:I,8,0)</f>
        <v>265</v>
      </c>
    </row>
    <row r="891" spans="1:120">
      <c r="A891" t="s">
        <v>1831</v>
      </c>
      <c r="CV891">
        <v>2</v>
      </c>
      <c r="DI891">
        <v>2</v>
      </c>
      <c r="DJ891" s="5" t="str">
        <f>VLOOKUP($A891,таксономия!$B:$N,2,0)</f>
        <v xml:space="preserve"> Haloarcula aidinensis.</v>
      </c>
      <c r="DK891" s="5" t="str">
        <f>VLOOKUP($A891,таксономия!$B:$N,7,0)</f>
        <v xml:space="preserve"> Euryarchaeota</v>
      </c>
      <c r="DL891" s="5" t="str">
        <f>VLOOKUP($A891,таксономия!$B:$N,8,0)</f>
        <v xml:space="preserve"> Halobacteria</v>
      </c>
      <c r="DM891" s="5" t="str">
        <f>VLOOKUP($A891,таксономия!$B:$N,9,0)</f>
        <v xml:space="preserve"> Halobacteriales</v>
      </c>
      <c r="DN891" s="5" t="str">
        <f>VLOOKUP($A891,таксономия!$B:$N,10,0)</f>
        <v>Halobacteriaceae</v>
      </c>
      <c r="DO891" s="5" t="str">
        <f>VLOOKUP($A891,таксономия!$B:$N,11,0)</f>
        <v xml:space="preserve"> Haloarcula.</v>
      </c>
      <c r="DP891">
        <f>VLOOKUP(A891,'PF08423'!B:I,8,0)</f>
        <v>61</v>
      </c>
    </row>
    <row r="892" spans="1:120">
      <c r="A892" t="s">
        <v>1833</v>
      </c>
      <c r="CV892">
        <v>2</v>
      </c>
      <c r="DI892">
        <v>2</v>
      </c>
      <c r="DJ892" s="5" t="str">
        <f>VLOOKUP($A892,таксономия!$B:$N,2,0)</f>
        <v xml:space="preserve"> Haloarcula amylolytica.</v>
      </c>
      <c r="DK892" s="5" t="str">
        <f>VLOOKUP($A892,таксономия!$B:$N,7,0)</f>
        <v xml:space="preserve"> Euryarchaeota</v>
      </c>
      <c r="DL892" s="5" t="str">
        <f>VLOOKUP($A892,таксономия!$B:$N,8,0)</f>
        <v xml:space="preserve"> Halobacteria</v>
      </c>
      <c r="DM892" s="5" t="str">
        <f>VLOOKUP($A892,таксономия!$B:$N,9,0)</f>
        <v xml:space="preserve"> Halobacteriales</v>
      </c>
      <c r="DN892" s="5" t="str">
        <f>VLOOKUP($A892,таксономия!$B:$N,10,0)</f>
        <v>Halobacteriaceae</v>
      </c>
      <c r="DO892" s="5" t="str">
        <f>VLOOKUP($A892,таксономия!$B:$N,11,0)</f>
        <v xml:space="preserve"> Haloarcula.</v>
      </c>
      <c r="DP892">
        <f>VLOOKUP(A892,'PF08423'!B:I,8,0)</f>
        <v>61</v>
      </c>
    </row>
    <row r="893" spans="1:120">
      <c r="A893" t="s">
        <v>1835</v>
      </c>
      <c r="CV893">
        <v>2</v>
      </c>
      <c r="DI893">
        <v>2</v>
      </c>
      <c r="DJ893" s="5" t="str">
        <f>VLOOKUP($A893,таксономия!$B:$N,2,0)</f>
        <v xml:space="preserve"> Haloarcula argentinensis.</v>
      </c>
      <c r="DK893" s="5" t="str">
        <f>VLOOKUP($A893,таксономия!$B:$N,7,0)</f>
        <v xml:space="preserve"> Euryarchaeota</v>
      </c>
      <c r="DL893" s="5" t="str">
        <f>VLOOKUP($A893,таксономия!$B:$N,8,0)</f>
        <v xml:space="preserve"> Halobacteria</v>
      </c>
      <c r="DM893" s="5" t="str">
        <f>VLOOKUP($A893,таксономия!$B:$N,9,0)</f>
        <v xml:space="preserve"> Halobacteriales</v>
      </c>
      <c r="DN893" s="5" t="str">
        <f>VLOOKUP($A893,таксономия!$B:$N,10,0)</f>
        <v>Halobacteriaceae</v>
      </c>
      <c r="DO893" s="5" t="str">
        <f>VLOOKUP($A893,таксономия!$B:$N,11,0)</f>
        <v xml:space="preserve"> Haloarcula.</v>
      </c>
      <c r="DP893">
        <f>VLOOKUP(A893,'PF08423'!B:I,8,0)</f>
        <v>77</v>
      </c>
    </row>
    <row r="894" spans="1:120">
      <c r="A894" t="s">
        <v>1837</v>
      </c>
      <c r="CV894">
        <v>2</v>
      </c>
      <c r="DI894">
        <v>2</v>
      </c>
      <c r="DJ894" s="5" t="str">
        <f>VLOOKUP($A894,таксономия!$B:$N,2,0)</f>
        <v xml:space="preserve"> Haloarcula californiae.</v>
      </c>
      <c r="DK894" s="5" t="str">
        <f>VLOOKUP($A894,таксономия!$B:$N,7,0)</f>
        <v xml:space="preserve"> Euryarchaeota</v>
      </c>
      <c r="DL894" s="5" t="str">
        <f>VLOOKUP($A894,таксономия!$B:$N,8,0)</f>
        <v xml:space="preserve"> Halobacteria</v>
      </c>
      <c r="DM894" s="5" t="str">
        <f>VLOOKUP($A894,таксономия!$B:$N,9,0)</f>
        <v xml:space="preserve"> Halobacteriales</v>
      </c>
      <c r="DN894" s="5" t="str">
        <f>VLOOKUP($A894,таксономия!$B:$N,10,0)</f>
        <v>Halobacteriaceae</v>
      </c>
      <c r="DO894" s="5" t="str">
        <f>VLOOKUP($A894,таксономия!$B:$N,11,0)</f>
        <v xml:space="preserve"> Haloarcula.</v>
      </c>
      <c r="DP894">
        <f>VLOOKUP(A894,'PF08423'!B:I,8,0)</f>
        <v>76</v>
      </c>
    </row>
    <row r="895" spans="1:120">
      <c r="A895" t="s">
        <v>1839</v>
      </c>
      <c r="CV895">
        <v>2</v>
      </c>
      <c r="DI895">
        <v>2</v>
      </c>
      <c r="DJ895" s="5" t="str">
        <f>VLOOKUP($A895,таксономия!$B:$N,2,0)</f>
        <v xml:space="preserve"> Haloarcula hispanica (strain ATCC 33960 / DSM 4426 / JCM 8911 / NBRC 102182 / NCIMB 2187 / VKM B-1755).</v>
      </c>
      <c r="DK895" s="5" t="str">
        <f>VLOOKUP($A895,таксономия!$B:$N,7,0)</f>
        <v xml:space="preserve"> Euryarchaeota</v>
      </c>
      <c r="DL895" s="5" t="str">
        <f>VLOOKUP($A895,таксономия!$B:$N,8,0)</f>
        <v xml:space="preserve"> Halobacteria</v>
      </c>
      <c r="DM895" s="5" t="str">
        <f>VLOOKUP($A895,таксономия!$B:$N,9,0)</f>
        <v xml:space="preserve"> Halobacteriales</v>
      </c>
      <c r="DN895" s="5" t="str">
        <f>VLOOKUP($A895,таксономия!$B:$N,10,0)</f>
        <v>Halobacteriaceae</v>
      </c>
      <c r="DO895" s="5" t="str">
        <f>VLOOKUP($A895,таксономия!$B:$N,11,0)</f>
        <v xml:space="preserve"> Haloarcula.</v>
      </c>
      <c r="DP895">
        <f>VLOOKUP(A895,'PF08423'!B:I,8,0)</f>
        <v>60</v>
      </c>
    </row>
    <row r="896" spans="1:120">
      <c r="A896" t="s">
        <v>1841</v>
      </c>
      <c r="CV896">
        <v>2</v>
      </c>
      <c r="DI896">
        <v>2</v>
      </c>
      <c r="DJ896" s="5" t="str">
        <f>VLOOKUP($A896,таксономия!$B:$N,2,0)</f>
        <v xml:space="preserve"> Haloarcula japonica.</v>
      </c>
      <c r="DK896" s="5" t="str">
        <f>VLOOKUP($A896,таксономия!$B:$N,7,0)</f>
        <v xml:space="preserve"> Euryarchaeota</v>
      </c>
      <c r="DL896" s="5" t="str">
        <f>VLOOKUP($A896,таксономия!$B:$N,8,0)</f>
        <v xml:space="preserve"> Halobacteria</v>
      </c>
      <c r="DM896" s="5" t="str">
        <f>VLOOKUP($A896,таксономия!$B:$N,9,0)</f>
        <v xml:space="preserve"> Halobacteriales</v>
      </c>
      <c r="DN896" s="5" t="str">
        <f>VLOOKUP($A896,таксономия!$B:$N,10,0)</f>
        <v>Halobacteriaceae</v>
      </c>
      <c r="DO896" s="5" t="str">
        <f>VLOOKUP($A896,таксономия!$B:$N,11,0)</f>
        <v xml:space="preserve"> Haloarcula.</v>
      </c>
      <c r="DP896">
        <f>VLOOKUP(A896,'PF08423'!B:I,8,0)</f>
        <v>80</v>
      </c>
    </row>
    <row r="897" spans="1:120">
      <c r="A897" t="s">
        <v>1843</v>
      </c>
      <c r="CV897">
        <v>2</v>
      </c>
      <c r="DI897">
        <v>2</v>
      </c>
      <c r="DJ897" s="5" t="str">
        <f>VLOOKUP($A897,таксономия!$B:$N,2,0)</f>
        <v xml:space="preserve"> Haloarcula marismortui (strain ATCC 43049 / DSM 3752 / JCM 8966 / VKM B-1809) (Halobacterium marismortui).</v>
      </c>
      <c r="DK897" s="5" t="str">
        <f>VLOOKUP($A897,таксономия!$B:$N,7,0)</f>
        <v xml:space="preserve"> Euryarchaeota</v>
      </c>
      <c r="DL897" s="5" t="str">
        <f>VLOOKUP($A897,таксономия!$B:$N,8,0)</f>
        <v xml:space="preserve"> Halobacteria</v>
      </c>
      <c r="DM897" s="5" t="str">
        <f>VLOOKUP($A897,таксономия!$B:$N,9,0)</f>
        <v xml:space="preserve"> Halobacteriales</v>
      </c>
      <c r="DN897" s="5" t="str">
        <f>VLOOKUP($A897,таксономия!$B:$N,10,0)</f>
        <v>Halobacteriaceae</v>
      </c>
      <c r="DO897" s="5" t="str">
        <f>VLOOKUP($A897,таксономия!$B:$N,11,0)</f>
        <v xml:space="preserve"> Haloarcula.</v>
      </c>
      <c r="DP897">
        <f>VLOOKUP(A897,'PF08423'!B:I,8,0)</f>
        <v>64</v>
      </c>
    </row>
    <row r="898" spans="1:120">
      <c r="A898" t="s">
        <v>1845</v>
      </c>
      <c r="CV898">
        <v>2</v>
      </c>
      <c r="DI898">
        <v>2</v>
      </c>
      <c r="DJ898" s="5" t="str">
        <f>VLOOKUP($A898,таксономия!$B:$N,2,0)</f>
        <v xml:space="preserve"> Haloarcula quadrata.</v>
      </c>
      <c r="DK898" s="5" t="str">
        <f>VLOOKUP($A898,таксономия!$B:$N,7,0)</f>
        <v xml:space="preserve"> Euryarchaeota</v>
      </c>
      <c r="DL898" s="5" t="str">
        <f>VLOOKUP($A898,таксономия!$B:$N,8,0)</f>
        <v xml:space="preserve"> Halobacteria</v>
      </c>
      <c r="DM898" s="5" t="str">
        <f>VLOOKUP($A898,таксономия!$B:$N,9,0)</f>
        <v xml:space="preserve"> Halobacteriales</v>
      </c>
      <c r="DN898" s="5" t="str">
        <f>VLOOKUP($A898,таксономия!$B:$N,10,0)</f>
        <v>Halobacteriaceae</v>
      </c>
      <c r="DO898" s="5" t="str">
        <f>VLOOKUP($A898,таксономия!$B:$N,11,0)</f>
        <v xml:space="preserve"> Haloarcula.</v>
      </c>
      <c r="DP898">
        <f>VLOOKUP(A898,'PF08423'!B:I,8,0)</f>
        <v>64</v>
      </c>
    </row>
    <row r="899" spans="1:120">
      <c r="A899" t="s">
        <v>1847</v>
      </c>
      <c r="CV899">
        <v>2</v>
      </c>
      <c r="DI899">
        <v>2</v>
      </c>
      <c r="DJ899" s="5" t="str">
        <f>VLOOKUP($A899,таксономия!$B:$N,2,0)</f>
        <v xml:space="preserve"> Haloarcula sinaiiensis ATCC 33800.</v>
      </c>
      <c r="DK899" s="5" t="str">
        <f>VLOOKUP($A899,таксономия!$B:$N,7,0)</f>
        <v xml:space="preserve"> Euryarchaeota</v>
      </c>
      <c r="DL899" s="5" t="str">
        <f>VLOOKUP($A899,таксономия!$B:$N,8,0)</f>
        <v xml:space="preserve"> Halobacteria</v>
      </c>
      <c r="DM899" s="5" t="str">
        <f>VLOOKUP($A899,таксономия!$B:$N,9,0)</f>
        <v xml:space="preserve"> Halobacteriales</v>
      </c>
      <c r="DN899" s="5" t="str">
        <f>VLOOKUP($A899,таксономия!$B:$N,10,0)</f>
        <v>Halobacteriaceae</v>
      </c>
      <c r="DO899" s="5" t="str">
        <f>VLOOKUP($A899,таксономия!$B:$N,11,0)</f>
        <v xml:space="preserve"> Haloarcula.</v>
      </c>
      <c r="DP899">
        <f>VLOOKUP(A899,'PF08423'!B:I,8,0)</f>
        <v>76</v>
      </c>
    </row>
    <row r="900" spans="1:120">
      <c r="A900" t="s">
        <v>1849</v>
      </c>
      <c r="CV900">
        <v>2</v>
      </c>
      <c r="DI900">
        <v>2</v>
      </c>
      <c r="DJ900" s="5" t="str">
        <f>VLOOKUP($A900,таксономия!$B:$N,2,0)</f>
        <v xml:space="preserve"> Haloarcula vallismortis ATCC 29715.</v>
      </c>
      <c r="DK900" s="5" t="str">
        <f>VLOOKUP($A900,таксономия!$B:$N,7,0)</f>
        <v xml:space="preserve"> Euryarchaeota</v>
      </c>
      <c r="DL900" s="5" t="str">
        <f>VLOOKUP($A900,таксономия!$B:$N,8,0)</f>
        <v xml:space="preserve"> Halobacteria</v>
      </c>
      <c r="DM900" s="5" t="str">
        <f>VLOOKUP($A900,таксономия!$B:$N,9,0)</f>
        <v xml:space="preserve"> Halobacteriales</v>
      </c>
      <c r="DN900" s="5" t="str">
        <f>VLOOKUP($A900,таксономия!$B:$N,10,0)</f>
        <v>Halobacteriaceae</v>
      </c>
      <c r="DO900" s="5" t="str">
        <f>VLOOKUP($A900,таксономия!$B:$N,11,0)</f>
        <v xml:space="preserve"> Haloarcula.</v>
      </c>
      <c r="DP900">
        <f>VLOOKUP(A900,'PF08423'!B:I,8,0)</f>
        <v>76</v>
      </c>
    </row>
    <row r="901" spans="1:120">
      <c r="A901" t="s">
        <v>1851</v>
      </c>
      <c r="CV901">
        <v>2</v>
      </c>
      <c r="DI901">
        <v>2</v>
      </c>
      <c r="DJ901" s="5" t="str">
        <f>VLOOKUP($A901,таксономия!$B:$N,2,0)</f>
        <v xml:space="preserve"> Halobacterium salinarum (Halobacterium halobium).</v>
      </c>
      <c r="DK901" s="5" t="str">
        <f>VLOOKUP($A901,таксономия!$B:$N,7,0)</f>
        <v xml:space="preserve"> Euryarchaeota</v>
      </c>
      <c r="DL901" s="5" t="str">
        <f>VLOOKUP($A901,таксономия!$B:$N,8,0)</f>
        <v xml:space="preserve"> Halobacteria</v>
      </c>
      <c r="DM901" s="5" t="str">
        <f>VLOOKUP($A901,таксономия!$B:$N,9,0)</f>
        <v xml:space="preserve"> Halobacteriales</v>
      </c>
      <c r="DN901" s="5" t="str">
        <f>VLOOKUP($A901,таксономия!$B:$N,10,0)</f>
        <v>Halobacteriaceae</v>
      </c>
      <c r="DO901" s="5" t="str">
        <f>VLOOKUP($A901,таксономия!$B:$N,11,0)</f>
        <v xml:space="preserve"> Halobacterium.</v>
      </c>
      <c r="DP901">
        <f>VLOOKUP(A901,'PF08423'!B:I,8,0)</f>
        <v>59</v>
      </c>
    </row>
    <row r="902" spans="1:120">
      <c r="A902" t="s">
        <v>1853</v>
      </c>
      <c r="CV902">
        <v>2</v>
      </c>
      <c r="DI902">
        <v>2</v>
      </c>
      <c r="DJ902" s="5" t="str">
        <f>VLOOKUP($A902,таксономия!$B:$N,2,0)</f>
        <v xml:space="preserve"> Halococcus hamelinensis.</v>
      </c>
      <c r="DK902" s="5" t="str">
        <f>VLOOKUP($A902,таксономия!$B:$N,7,0)</f>
        <v xml:space="preserve"> Euryarchaeota</v>
      </c>
      <c r="DL902" s="5" t="str">
        <f>VLOOKUP($A902,таксономия!$B:$N,8,0)</f>
        <v xml:space="preserve"> Halobacteria</v>
      </c>
      <c r="DM902" s="5" t="str">
        <f>VLOOKUP($A902,таксономия!$B:$N,9,0)</f>
        <v xml:space="preserve"> Halobacteriales</v>
      </c>
      <c r="DN902" s="5" t="str">
        <f>VLOOKUP($A902,таксономия!$B:$N,10,0)</f>
        <v>Halobacteriaceae</v>
      </c>
      <c r="DO902" s="5" t="str">
        <f>VLOOKUP($A902,таксономия!$B:$N,11,0)</f>
        <v xml:space="preserve"> Halococcus.</v>
      </c>
      <c r="DP902">
        <f>VLOOKUP(A902,'PF08423'!B:I,8,0)</f>
        <v>57</v>
      </c>
    </row>
    <row r="903" spans="1:120">
      <c r="A903" t="s">
        <v>1855</v>
      </c>
      <c r="CV903">
        <v>2</v>
      </c>
      <c r="DI903">
        <v>2</v>
      </c>
      <c r="DJ903" s="5" t="str">
        <f>VLOOKUP($A903,таксономия!$B:$N,2,0)</f>
        <v xml:space="preserve"> Halococcus morrhuae DSM 1307.</v>
      </c>
      <c r="DK903" s="5" t="str">
        <f>VLOOKUP($A903,таксономия!$B:$N,7,0)</f>
        <v xml:space="preserve"> Euryarchaeota</v>
      </c>
      <c r="DL903" s="5" t="str">
        <f>VLOOKUP($A903,таксономия!$B:$N,8,0)</f>
        <v xml:space="preserve"> Halobacteria</v>
      </c>
      <c r="DM903" s="5" t="str">
        <f>VLOOKUP($A903,таксономия!$B:$N,9,0)</f>
        <v xml:space="preserve"> Halobacteriales</v>
      </c>
      <c r="DN903" s="5" t="str">
        <f>VLOOKUP($A903,таксономия!$B:$N,10,0)</f>
        <v>Halobacteriaceae</v>
      </c>
      <c r="DO903" s="5" t="str">
        <f>VLOOKUP($A903,таксономия!$B:$N,11,0)</f>
        <v xml:space="preserve"> Halococcus.</v>
      </c>
      <c r="DP903">
        <f>VLOOKUP(A903,'PF08423'!B:I,8,0)</f>
        <v>56</v>
      </c>
    </row>
    <row r="904" spans="1:120">
      <c r="A904" t="s">
        <v>1857</v>
      </c>
      <c r="CV904">
        <v>2</v>
      </c>
      <c r="DI904">
        <v>2</v>
      </c>
      <c r="DJ904" s="5" t="str">
        <f>VLOOKUP($A904,таксономия!$B:$N,2,0)</f>
        <v xml:space="preserve"> Halococcus saccharolyticus.</v>
      </c>
      <c r="DK904" s="5" t="str">
        <f>VLOOKUP($A904,таксономия!$B:$N,7,0)</f>
        <v xml:space="preserve"> Euryarchaeota</v>
      </c>
      <c r="DL904" s="5" t="str">
        <f>VLOOKUP($A904,таксономия!$B:$N,8,0)</f>
        <v xml:space="preserve"> Halobacteria</v>
      </c>
      <c r="DM904" s="5" t="str">
        <f>VLOOKUP($A904,таксономия!$B:$N,9,0)</f>
        <v xml:space="preserve"> Halobacteriales</v>
      </c>
      <c r="DN904" s="5" t="str">
        <f>VLOOKUP($A904,таксономия!$B:$N,10,0)</f>
        <v>Halobacteriaceae</v>
      </c>
      <c r="DO904" s="5" t="str">
        <f>VLOOKUP($A904,таксономия!$B:$N,11,0)</f>
        <v xml:space="preserve"> Halococcus.</v>
      </c>
      <c r="DP904">
        <f>VLOOKUP(A904,'PF08423'!B:I,8,0)</f>
        <v>56</v>
      </c>
    </row>
    <row r="905" spans="1:120">
      <c r="A905" t="s">
        <v>1859</v>
      </c>
      <c r="CV905">
        <v>2</v>
      </c>
      <c r="DI905">
        <v>2</v>
      </c>
      <c r="DJ905" s="5" t="str">
        <f>VLOOKUP($A905,таксономия!$B:$N,2,0)</f>
        <v xml:space="preserve"> Haloferax denitrificans ATCC 35960.</v>
      </c>
      <c r="DK905" s="5" t="str">
        <f>VLOOKUP($A905,таксономия!$B:$N,7,0)</f>
        <v xml:space="preserve"> Euryarchaeota</v>
      </c>
      <c r="DL905" s="5" t="str">
        <f>VLOOKUP($A905,таксономия!$B:$N,8,0)</f>
        <v xml:space="preserve"> Halobacteria</v>
      </c>
      <c r="DM905" s="5" t="str">
        <f>VLOOKUP($A905,таксономия!$B:$N,9,0)</f>
        <v xml:space="preserve"> Halobacteriales</v>
      </c>
      <c r="DN905" s="5" t="str">
        <f>VLOOKUP($A905,таксономия!$B:$N,10,0)</f>
        <v>Halobacteriaceae</v>
      </c>
      <c r="DO905" s="5" t="str">
        <f>VLOOKUP($A905,таксономия!$B:$N,11,0)</f>
        <v xml:space="preserve"> Haloferax.</v>
      </c>
      <c r="DP905">
        <f>VLOOKUP(A905,'PF08423'!B:I,8,0)</f>
        <v>75</v>
      </c>
    </row>
    <row r="906" spans="1:120">
      <c r="A906" t="s">
        <v>1861</v>
      </c>
      <c r="CV906">
        <v>2</v>
      </c>
      <c r="DI906">
        <v>2</v>
      </c>
      <c r="DJ906" s="5" t="str">
        <f>VLOOKUP($A906,таксономия!$B:$N,2,0)</f>
        <v xml:space="preserve"> Haloferax volcanii (Halobacterium volcanii).</v>
      </c>
      <c r="DK906" s="5" t="str">
        <f>VLOOKUP($A906,таксономия!$B:$N,7,0)</f>
        <v xml:space="preserve"> Euryarchaeota</v>
      </c>
      <c r="DL906" s="5" t="str">
        <f>VLOOKUP($A906,таксономия!$B:$N,8,0)</f>
        <v xml:space="preserve"> Halobacteria</v>
      </c>
      <c r="DM906" s="5" t="str">
        <f>VLOOKUP($A906,таксономия!$B:$N,9,0)</f>
        <v xml:space="preserve"> Halobacteriales</v>
      </c>
      <c r="DN906" s="5" t="str">
        <f>VLOOKUP($A906,таксономия!$B:$N,10,0)</f>
        <v>Halobacteriaceae</v>
      </c>
      <c r="DO906" s="5" t="str">
        <f>VLOOKUP($A906,таксономия!$B:$N,11,0)</f>
        <v xml:space="preserve"> Haloferax.</v>
      </c>
      <c r="DP906">
        <f>VLOOKUP(A906,'PF08423'!B:I,8,0)</f>
        <v>72</v>
      </c>
    </row>
    <row r="907" spans="1:120">
      <c r="A907" t="s">
        <v>1863</v>
      </c>
      <c r="CV907">
        <v>2</v>
      </c>
      <c r="DI907">
        <v>2</v>
      </c>
      <c r="DJ907" s="5" t="str">
        <f>VLOOKUP($A907,таксономия!$B:$N,2,0)</f>
        <v xml:space="preserve"> Halomicrobium mukohataei.</v>
      </c>
      <c r="DK907" s="5" t="str">
        <f>VLOOKUP($A907,таксономия!$B:$N,7,0)</f>
        <v xml:space="preserve"> Euryarchaeota</v>
      </c>
      <c r="DL907" s="5" t="str">
        <f>VLOOKUP($A907,таксономия!$B:$N,8,0)</f>
        <v xml:space="preserve"> Halobacteria</v>
      </c>
      <c r="DM907" s="5" t="str">
        <f>VLOOKUP($A907,таксономия!$B:$N,9,0)</f>
        <v xml:space="preserve"> Halobacteriales</v>
      </c>
      <c r="DN907" s="5" t="str">
        <f>VLOOKUP($A907,таксономия!$B:$N,10,0)</f>
        <v>Halobacteriaceae</v>
      </c>
      <c r="DO907" s="5" t="str">
        <f>VLOOKUP($A907,таксономия!$B:$N,11,0)</f>
        <v xml:space="preserve"> Halomicrobium.</v>
      </c>
      <c r="DP907">
        <f>VLOOKUP(A907,'PF08423'!B:I,8,0)</f>
        <v>74</v>
      </c>
    </row>
    <row r="908" spans="1:120">
      <c r="A908" t="s">
        <v>1865</v>
      </c>
      <c r="CV908">
        <v>2</v>
      </c>
      <c r="DI908">
        <v>2</v>
      </c>
      <c r="DJ908" s="5" t="str">
        <f>VLOOKUP($A908,таксономия!$B:$N,2,0)</f>
        <v xml:space="preserve"> Halorhabdus utahensis (strain DSM 12940 / JCM 11049 / AX-2).</v>
      </c>
      <c r="DK908" s="5" t="str">
        <f>VLOOKUP($A908,таксономия!$B:$N,7,0)</f>
        <v xml:space="preserve"> Euryarchaeota</v>
      </c>
      <c r="DL908" s="5" t="str">
        <f>VLOOKUP($A908,таксономия!$B:$N,8,0)</f>
        <v xml:space="preserve"> Halobacteria</v>
      </c>
      <c r="DM908" s="5" t="str">
        <f>VLOOKUP($A908,таксономия!$B:$N,9,0)</f>
        <v xml:space="preserve"> Halobacteriales</v>
      </c>
      <c r="DN908" s="5" t="str">
        <f>VLOOKUP($A908,таксономия!$B:$N,10,0)</f>
        <v>Halobacteriaceae</v>
      </c>
      <c r="DO908" s="5" t="str">
        <f>VLOOKUP($A908,таксономия!$B:$N,11,0)</f>
        <v xml:space="preserve"> Halorhabdus.</v>
      </c>
      <c r="DP908">
        <f>VLOOKUP(A908,'PF08423'!B:I,8,0)</f>
        <v>75</v>
      </c>
    </row>
    <row r="909" spans="1:120">
      <c r="A909" t="s">
        <v>1867</v>
      </c>
      <c r="CV909">
        <v>2</v>
      </c>
      <c r="DI909">
        <v>2</v>
      </c>
      <c r="DJ909" s="5" t="str">
        <f>VLOOKUP($A909,таксономия!$B:$N,2,0)</f>
        <v xml:space="preserve"> Halorubrum aidingense.</v>
      </c>
      <c r="DK909" s="5" t="str">
        <f>VLOOKUP($A909,таксономия!$B:$N,7,0)</f>
        <v xml:space="preserve"> Euryarchaeota</v>
      </c>
      <c r="DL909" s="5" t="str">
        <f>VLOOKUP($A909,таксономия!$B:$N,8,0)</f>
        <v xml:space="preserve"> Halobacteria</v>
      </c>
      <c r="DM909" s="5" t="str">
        <f>VLOOKUP($A909,таксономия!$B:$N,9,0)</f>
        <v xml:space="preserve"> Halobacteriales</v>
      </c>
      <c r="DN909" s="5" t="str">
        <f>VLOOKUP($A909,таксономия!$B:$N,10,0)</f>
        <v>Halobacteriaceae</v>
      </c>
      <c r="DO909" s="5" t="str">
        <f>VLOOKUP($A909,таксономия!$B:$N,11,0)</f>
        <v xml:space="preserve"> Halorubrum.</v>
      </c>
      <c r="DP909">
        <f>VLOOKUP(A909,'PF08423'!B:I,8,0)</f>
        <v>59</v>
      </c>
    </row>
    <row r="910" spans="1:120">
      <c r="A910" t="s">
        <v>1869</v>
      </c>
      <c r="CV910">
        <v>2</v>
      </c>
      <c r="DI910">
        <v>2</v>
      </c>
      <c r="DJ910" s="5" t="str">
        <f>VLOOKUP($A910,таксономия!$B:$N,2,0)</f>
        <v xml:space="preserve"> Halorubrum coriense.</v>
      </c>
      <c r="DK910" s="5" t="str">
        <f>VLOOKUP($A910,таксономия!$B:$N,7,0)</f>
        <v xml:space="preserve"> Euryarchaeota</v>
      </c>
      <c r="DL910" s="5" t="str">
        <f>VLOOKUP($A910,таксономия!$B:$N,8,0)</f>
        <v xml:space="preserve"> Halobacteria</v>
      </c>
      <c r="DM910" s="5" t="str">
        <f>VLOOKUP($A910,таксономия!$B:$N,9,0)</f>
        <v xml:space="preserve"> Halobacteriales</v>
      </c>
      <c r="DN910" s="5" t="str">
        <f>VLOOKUP($A910,таксономия!$B:$N,10,0)</f>
        <v>Halobacteriaceae</v>
      </c>
      <c r="DO910" s="5" t="str">
        <f>VLOOKUP($A910,таксономия!$B:$N,11,0)</f>
        <v xml:space="preserve"> Halorubrum.</v>
      </c>
      <c r="DP910">
        <f>VLOOKUP(A910,'PF08423'!B:I,8,0)</f>
        <v>56</v>
      </c>
    </row>
    <row r="911" spans="1:120">
      <c r="A911" t="s">
        <v>1871</v>
      </c>
      <c r="CV911">
        <v>2</v>
      </c>
      <c r="DI911">
        <v>2</v>
      </c>
      <c r="DJ911" s="5" t="str">
        <f>VLOOKUP($A911,таксономия!$B:$N,2,0)</f>
        <v xml:space="preserve"> Halorubrum distributum.</v>
      </c>
      <c r="DK911" s="5" t="str">
        <f>VLOOKUP($A911,таксономия!$B:$N,7,0)</f>
        <v xml:space="preserve"> Euryarchaeota</v>
      </c>
      <c r="DL911" s="5" t="str">
        <f>VLOOKUP($A911,таксономия!$B:$N,8,0)</f>
        <v xml:space="preserve"> Halobacteria</v>
      </c>
      <c r="DM911" s="5" t="str">
        <f>VLOOKUP($A911,таксономия!$B:$N,9,0)</f>
        <v xml:space="preserve"> Halobacteriales</v>
      </c>
      <c r="DN911" s="5" t="str">
        <f>VLOOKUP($A911,таксономия!$B:$N,10,0)</f>
        <v>Halobacteriaceae</v>
      </c>
      <c r="DO911" s="5" t="str">
        <f>VLOOKUP($A911,таксономия!$B:$N,11,0)</f>
        <v xml:space="preserve"> Halorubrum.</v>
      </c>
      <c r="DP911">
        <f>VLOOKUP(A911,'PF08423'!B:I,8,0)</f>
        <v>55</v>
      </c>
    </row>
    <row r="912" spans="1:120">
      <c r="A912" t="s">
        <v>1873</v>
      </c>
      <c r="CV912">
        <v>2</v>
      </c>
      <c r="DI912">
        <v>2</v>
      </c>
      <c r="DJ912" s="5" t="str">
        <f>VLOOKUP($A912,таксономия!$B:$N,2,0)</f>
        <v xml:space="preserve"> Halorubrum lacusprofundi (strain ATCC 49239 / DSM 5036 / JCM 8891 / ACAM 34).</v>
      </c>
      <c r="DK912" s="5" t="str">
        <f>VLOOKUP($A912,таксономия!$B:$N,7,0)</f>
        <v xml:space="preserve"> Euryarchaeota</v>
      </c>
      <c r="DL912" s="5" t="str">
        <f>VLOOKUP($A912,таксономия!$B:$N,8,0)</f>
        <v xml:space="preserve"> Halobacteria</v>
      </c>
      <c r="DM912" s="5" t="str">
        <f>VLOOKUP($A912,таксономия!$B:$N,9,0)</f>
        <v xml:space="preserve"> Halobacteriales</v>
      </c>
      <c r="DN912" s="5" t="str">
        <f>VLOOKUP($A912,таксономия!$B:$N,10,0)</f>
        <v>Halobacteriaceae</v>
      </c>
      <c r="DO912" s="5" t="str">
        <f>VLOOKUP($A912,таксономия!$B:$N,11,0)</f>
        <v xml:space="preserve"> Halorubrum.</v>
      </c>
      <c r="DP912">
        <f>VLOOKUP(A912,'PF08423'!B:I,8,0)</f>
        <v>57</v>
      </c>
    </row>
    <row r="913" spans="1:120">
      <c r="A913" t="s">
        <v>1875</v>
      </c>
      <c r="CV913">
        <v>2</v>
      </c>
      <c r="DI913">
        <v>2</v>
      </c>
      <c r="DJ913" s="5" t="str">
        <f>VLOOKUP($A913,таксономия!$B:$N,2,0)</f>
        <v xml:space="preserve"> Halorubrum saccharovorum.</v>
      </c>
      <c r="DK913" s="5" t="str">
        <f>VLOOKUP($A913,таксономия!$B:$N,7,0)</f>
        <v xml:space="preserve"> Euryarchaeota</v>
      </c>
      <c r="DL913" s="5" t="str">
        <f>VLOOKUP($A913,таксономия!$B:$N,8,0)</f>
        <v xml:space="preserve"> Halobacteria</v>
      </c>
      <c r="DM913" s="5" t="str">
        <f>VLOOKUP($A913,таксономия!$B:$N,9,0)</f>
        <v xml:space="preserve"> Halobacteriales</v>
      </c>
      <c r="DN913" s="5" t="str">
        <f>VLOOKUP($A913,таксономия!$B:$N,10,0)</f>
        <v>Halobacteriaceae</v>
      </c>
      <c r="DO913" s="5" t="str">
        <f>VLOOKUP($A913,таксономия!$B:$N,11,0)</f>
        <v xml:space="preserve"> Halorubrum.</v>
      </c>
      <c r="DP913">
        <f>VLOOKUP(A913,'PF08423'!B:I,8,0)</f>
        <v>56</v>
      </c>
    </row>
    <row r="914" spans="1:120">
      <c r="A914" t="s">
        <v>1877</v>
      </c>
      <c r="CV914">
        <v>2</v>
      </c>
      <c r="DI914">
        <v>2</v>
      </c>
      <c r="DJ914" s="5" t="str">
        <f>VLOOKUP($A914,таксономия!$B:$N,2,0)</f>
        <v xml:space="preserve"> Haloterrigena sp. GSL-11.</v>
      </c>
      <c r="DK914" s="5" t="str">
        <f>VLOOKUP($A914,таксономия!$B:$N,7,0)</f>
        <v xml:space="preserve"> Euryarchaeota</v>
      </c>
      <c r="DL914" s="5" t="str">
        <f>VLOOKUP($A914,таксономия!$B:$N,8,0)</f>
        <v xml:space="preserve"> Halobacteria</v>
      </c>
      <c r="DM914" s="5" t="str">
        <f>VLOOKUP($A914,таксономия!$B:$N,9,0)</f>
        <v xml:space="preserve"> Halobacteriales</v>
      </c>
      <c r="DN914" s="5" t="str">
        <f>VLOOKUP($A914,таксономия!$B:$N,10,0)</f>
        <v>Halobacteriaceae</v>
      </c>
      <c r="DO914" s="5" t="str">
        <f>VLOOKUP($A914,таксономия!$B:$N,11,0)</f>
        <v xml:space="preserve"> Haloterrigena.</v>
      </c>
      <c r="DP914">
        <f>VLOOKUP(A914,'PF08423'!B:I,8,0)</f>
        <v>60</v>
      </c>
    </row>
    <row r="915" spans="1:120">
      <c r="A915" t="s">
        <v>1879</v>
      </c>
      <c r="CV915">
        <v>2</v>
      </c>
      <c r="DI915">
        <v>2</v>
      </c>
      <c r="DJ915" s="5" t="str">
        <f>VLOOKUP($A915,таксономия!$B:$N,2,0)</f>
        <v xml:space="preserve"> Haloterrigena turkmenica (strain ATCC 51198 / DSM 5511 / NCIMB 13204 / VKM B-1734) (Halococcus turkmenicus).</v>
      </c>
      <c r="DK915" s="5" t="str">
        <f>VLOOKUP($A915,таксономия!$B:$N,7,0)</f>
        <v xml:space="preserve"> Euryarchaeota</v>
      </c>
      <c r="DL915" s="5" t="str">
        <f>VLOOKUP($A915,таксономия!$B:$N,8,0)</f>
        <v xml:space="preserve"> Halobacteria</v>
      </c>
      <c r="DM915" s="5" t="str">
        <f>VLOOKUP($A915,таксономия!$B:$N,9,0)</f>
        <v xml:space="preserve"> Halobacteriales</v>
      </c>
      <c r="DN915" s="5" t="str">
        <f>VLOOKUP($A915,таксономия!$B:$N,10,0)</f>
        <v>Halobacteriaceae</v>
      </c>
      <c r="DO915" s="5" t="str">
        <f>VLOOKUP($A915,таксономия!$B:$N,11,0)</f>
        <v xml:space="preserve"> Haloterrigena.</v>
      </c>
      <c r="DP915">
        <f>VLOOKUP(A915,'PF08423'!B:I,8,0)</f>
        <v>59</v>
      </c>
    </row>
    <row r="916" spans="1:120">
      <c r="A916" t="s">
        <v>1881</v>
      </c>
      <c r="CV916">
        <v>2</v>
      </c>
      <c r="DI916">
        <v>2</v>
      </c>
      <c r="DJ916" s="5" t="str">
        <f>VLOOKUP($A916,таксономия!$B:$N,2,0)</f>
        <v xml:space="preserve"> Natrialba magadii (strain ATCC 43099 / DSM 3394 / NCIMB 2190 / MS3) (Natronobacterium magadii).</v>
      </c>
      <c r="DK916" s="5" t="str">
        <f>VLOOKUP($A916,таксономия!$B:$N,7,0)</f>
        <v xml:space="preserve"> Euryarchaeota</v>
      </c>
      <c r="DL916" s="5" t="str">
        <f>VLOOKUP($A916,таксономия!$B:$N,8,0)</f>
        <v xml:space="preserve"> Halobacteria</v>
      </c>
      <c r="DM916" s="5" t="str">
        <f>VLOOKUP($A916,таксономия!$B:$N,9,0)</f>
        <v xml:space="preserve"> Halobacteriales</v>
      </c>
      <c r="DN916" s="5" t="str">
        <f>VLOOKUP($A916,таксономия!$B:$N,10,0)</f>
        <v>Halobacteriaceae</v>
      </c>
      <c r="DO916" s="5" t="str">
        <f>VLOOKUP($A916,таксономия!$B:$N,11,0)</f>
        <v xml:space="preserve"> Natrialba.</v>
      </c>
      <c r="DP916">
        <f>VLOOKUP(A916,'PF08423'!B:I,8,0)</f>
        <v>55</v>
      </c>
    </row>
    <row r="917" spans="1:120">
      <c r="A917" t="s">
        <v>1883</v>
      </c>
      <c r="CV917">
        <v>2</v>
      </c>
      <c r="DI917">
        <v>2</v>
      </c>
      <c r="DJ917" s="5" t="str">
        <f>VLOOKUP($A917,таксономия!$B:$N,2,0)</f>
        <v xml:space="preserve"> Natronobacterium sp. SSL6.</v>
      </c>
      <c r="DK917" s="5" t="str">
        <f>VLOOKUP($A917,таксономия!$B:$N,7,0)</f>
        <v xml:space="preserve"> Euryarchaeota</v>
      </c>
      <c r="DL917" s="5" t="str">
        <f>VLOOKUP($A917,таксономия!$B:$N,8,0)</f>
        <v xml:space="preserve"> Halobacteria</v>
      </c>
      <c r="DM917" s="5" t="str">
        <f>VLOOKUP($A917,таксономия!$B:$N,9,0)</f>
        <v xml:space="preserve"> Halobacteriales</v>
      </c>
      <c r="DN917" s="5" t="str">
        <f>VLOOKUP($A917,таксономия!$B:$N,10,0)</f>
        <v>Halobacteriaceae</v>
      </c>
      <c r="DO917" s="5" t="str">
        <f>VLOOKUP($A917,таксономия!$B:$N,11,0)</f>
        <v xml:space="preserve"> Natronobacterium.</v>
      </c>
      <c r="DP917">
        <f>VLOOKUP(A917,'PF08423'!B:I,8,0)</f>
        <v>57</v>
      </c>
    </row>
    <row r="918" spans="1:120">
      <c r="A918" t="s">
        <v>1885</v>
      </c>
      <c r="CV918">
        <v>2</v>
      </c>
      <c r="DI918">
        <v>2</v>
      </c>
      <c r="DJ918" s="5" t="str">
        <f>VLOOKUP($A918,таксономия!$B:$N,2,0)</f>
        <v xml:space="preserve"> Natronobacterium gregoryi.</v>
      </c>
      <c r="DK918" s="5" t="str">
        <f>VLOOKUP($A918,таксономия!$B:$N,7,0)</f>
        <v xml:space="preserve"> Euryarchaeota</v>
      </c>
      <c r="DL918" s="5" t="str">
        <f>VLOOKUP($A918,таксономия!$B:$N,8,0)</f>
        <v xml:space="preserve"> Halobacteria</v>
      </c>
      <c r="DM918" s="5" t="str">
        <f>VLOOKUP($A918,таксономия!$B:$N,9,0)</f>
        <v xml:space="preserve"> Halobacteriales</v>
      </c>
      <c r="DN918" s="5" t="str">
        <f>VLOOKUP($A918,таксономия!$B:$N,10,0)</f>
        <v>Halobacteriaceae</v>
      </c>
      <c r="DO918" s="5" t="str">
        <f>VLOOKUP($A918,таксономия!$B:$N,11,0)</f>
        <v xml:space="preserve"> Natronobacterium.</v>
      </c>
      <c r="DP918">
        <f>VLOOKUP(A918,'PF08423'!B:I,8,0)</f>
        <v>57</v>
      </c>
    </row>
    <row r="919" spans="1:120">
      <c r="A919" t="s">
        <v>1887</v>
      </c>
      <c r="CV919">
        <v>2</v>
      </c>
      <c r="DI919">
        <v>2</v>
      </c>
      <c r="DJ919" s="5" t="str">
        <f>VLOOKUP($A919,таксономия!$B:$N,2,0)</f>
        <v xml:space="preserve"> Natrinema sp. XA3-1.</v>
      </c>
      <c r="DK919" s="5" t="str">
        <f>VLOOKUP($A919,таксономия!$B:$N,7,0)</f>
        <v xml:space="preserve"> Euryarchaeota</v>
      </c>
      <c r="DL919" s="5" t="str">
        <f>VLOOKUP($A919,таксономия!$B:$N,8,0)</f>
        <v xml:space="preserve"> Halobacteria</v>
      </c>
      <c r="DM919" s="5" t="str">
        <f>VLOOKUP($A919,таксономия!$B:$N,9,0)</f>
        <v xml:space="preserve"> Halobacteriales</v>
      </c>
      <c r="DN919" s="5" t="str">
        <f>VLOOKUP($A919,таксономия!$B:$N,10,0)</f>
        <v>Halobacteriaceae</v>
      </c>
      <c r="DO919" s="5" t="str">
        <f>VLOOKUP($A919,таксономия!$B:$N,11,0)</f>
        <v xml:space="preserve"> Natrinema.</v>
      </c>
      <c r="DP919">
        <f>VLOOKUP(A919,'PF08423'!B:I,8,0)</f>
        <v>59</v>
      </c>
    </row>
    <row r="920" spans="1:120">
      <c r="A920" t="s">
        <v>1889</v>
      </c>
      <c r="CV920">
        <v>2</v>
      </c>
      <c r="DI920">
        <v>2</v>
      </c>
      <c r="DJ920" s="5" t="str">
        <f>VLOOKUP($A920,таксономия!$B:$N,2,0)</f>
        <v xml:space="preserve"> Natrinema pallidum.</v>
      </c>
      <c r="DK920" s="5" t="str">
        <f>VLOOKUP($A920,таксономия!$B:$N,7,0)</f>
        <v xml:space="preserve"> Euryarchaeota</v>
      </c>
      <c r="DL920" s="5" t="str">
        <f>VLOOKUP($A920,таксономия!$B:$N,8,0)</f>
        <v xml:space="preserve"> Halobacteria</v>
      </c>
      <c r="DM920" s="5" t="str">
        <f>VLOOKUP($A920,таксономия!$B:$N,9,0)</f>
        <v xml:space="preserve"> Halobacteriales</v>
      </c>
      <c r="DN920" s="5" t="str">
        <f>VLOOKUP($A920,таксономия!$B:$N,10,0)</f>
        <v>Halobacteriaceae</v>
      </c>
      <c r="DO920" s="5" t="str">
        <f>VLOOKUP($A920,таксономия!$B:$N,11,0)</f>
        <v xml:space="preserve"> Natrinema.</v>
      </c>
      <c r="DP920">
        <f>VLOOKUP(A920,'PF08423'!B:I,8,0)</f>
        <v>60</v>
      </c>
    </row>
    <row r="921" spans="1:120">
      <c r="A921" t="s">
        <v>1891</v>
      </c>
      <c r="CV921">
        <v>2</v>
      </c>
      <c r="DI921">
        <v>2</v>
      </c>
      <c r="DJ921" s="5" t="str">
        <f>VLOOKUP($A921,таксономия!$B:$N,2,0)</f>
        <v xml:space="preserve"> Natrinema versiforme.</v>
      </c>
      <c r="DK921" s="5" t="str">
        <f>VLOOKUP($A921,таксономия!$B:$N,7,0)</f>
        <v xml:space="preserve"> Euryarchaeota</v>
      </c>
      <c r="DL921" s="5" t="str">
        <f>VLOOKUP($A921,таксономия!$B:$N,8,0)</f>
        <v xml:space="preserve"> Halobacteria</v>
      </c>
      <c r="DM921" s="5" t="str">
        <f>VLOOKUP($A921,таксономия!$B:$N,9,0)</f>
        <v xml:space="preserve"> Halobacteriales</v>
      </c>
      <c r="DN921" s="5" t="str">
        <f>VLOOKUP($A921,таксономия!$B:$N,10,0)</f>
        <v>Halobacteriaceae</v>
      </c>
      <c r="DO921" s="5" t="str">
        <f>VLOOKUP($A921,таксономия!$B:$N,11,0)</f>
        <v xml:space="preserve"> Natrinema.</v>
      </c>
      <c r="DP921">
        <f>VLOOKUP(A921,'PF08423'!B:I,8,0)</f>
        <v>55</v>
      </c>
    </row>
    <row r="922" spans="1:120">
      <c r="A922" t="s">
        <v>1893</v>
      </c>
      <c r="CV922">
        <v>2</v>
      </c>
      <c r="DI922">
        <v>2</v>
      </c>
      <c r="DJ922" s="5" t="str">
        <f>VLOOKUP($A922,таксономия!$B:$N,2,0)</f>
        <v xml:space="preserve"> Natronorubrum sp. Tenzan-10.</v>
      </c>
      <c r="DK922" s="5" t="str">
        <f>VLOOKUP($A922,таксономия!$B:$N,7,0)</f>
        <v xml:space="preserve"> Euryarchaeota</v>
      </c>
      <c r="DL922" s="5" t="str">
        <f>VLOOKUP($A922,таксономия!$B:$N,8,0)</f>
        <v xml:space="preserve"> Halobacteria</v>
      </c>
      <c r="DM922" s="5" t="str">
        <f>VLOOKUP($A922,таксономия!$B:$N,9,0)</f>
        <v xml:space="preserve"> Halobacteriales</v>
      </c>
      <c r="DN922" s="5" t="str">
        <f>VLOOKUP($A922,таксономия!$B:$N,10,0)</f>
        <v>Halobacteriaceae</v>
      </c>
      <c r="DO922" s="5" t="str">
        <f>VLOOKUP($A922,таксономия!$B:$N,11,0)</f>
        <v xml:space="preserve"> Natronorubrum.</v>
      </c>
      <c r="DP922">
        <f>VLOOKUP(A922,'PF08423'!B:I,8,0)</f>
        <v>57</v>
      </c>
    </row>
    <row r="923" spans="1:120">
      <c r="A923" t="s">
        <v>1895</v>
      </c>
      <c r="CV923">
        <v>2</v>
      </c>
      <c r="DI923">
        <v>2</v>
      </c>
      <c r="DJ923" s="5" t="str">
        <f>VLOOKUP($A923,таксономия!$B:$N,2,0)</f>
        <v xml:space="preserve"> Natronorubrum sp. Wadi Natrun-19.</v>
      </c>
      <c r="DK923" s="5" t="str">
        <f>VLOOKUP($A923,таксономия!$B:$N,7,0)</f>
        <v xml:space="preserve"> Euryarchaeota</v>
      </c>
      <c r="DL923" s="5" t="str">
        <f>VLOOKUP($A923,таксономия!$B:$N,8,0)</f>
        <v xml:space="preserve"> Halobacteria</v>
      </c>
      <c r="DM923" s="5" t="str">
        <f>VLOOKUP($A923,таксономия!$B:$N,9,0)</f>
        <v xml:space="preserve"> Halobacteriales</v>
      </c>
      <c r="DN923" s="5" t="str">
        <f>VLOOKUP($A923,таксономия!$B:$N,10,0)</f>
        <v>Halobacteriaceae</v>
      </c>
      <c r="DO923" s="5" t="str">
        <f>VLOOKUP($A923,таксономия!$B:$N,11,0)</f>
        <v xml:space="preserve"> Natronorubrum.</v>
      </c>
      <c r="DP923">
        <f>VLOOKUP(A923,'PF08423'!B:I,8,0)</f>
        <v>57</v>
      </c>
    </row>
    <row r="924" spans="1:120">
      <c r="A924" t="s">
        <v>1897</v>
      </c>
      <c r="CV924">
        <v>2</v>
      </c>
      <c r="DI924">
        <v>2</v>
      </c>
      <c r="DJ924" s="5" t="str">
        <f>VLOOKUP($A924,таксономия!$B:$N,2,0)</f>
        <v xml:space="preserve"> Haloarcula sp. Aidin-11.</v>
      </c>
      <c r="DK924" s="5" t="str">
        <f>VLOOKUP($A924,таксономия!$B:$N,7,0)</f>
        <v xml:space="preserve"> Euryarchaeota</v>
      </c>
      <c r="DL924" s="5" t="str">
        <f>VLOOKUP($A924,таксономия!$B:$N,8,0)</f>
        <v xml:space="preserve"> Halobacteria</v>
      </c>
      <c r="DM924" s="5" t="str">
        <f>VLOOKUP($A924,таксономия!$B:$N,9,0)</f>
        <v xml:space="preserve"> Halobacteriales</v>
      </c>
      <c r="DN924" s="5" t="str">
        <f>VLOOKUP($A924,таксономия!$B:$N,10,0)</f>
        <v>Halobacteriaceae</v>
      </c>
      <c r="DO924" s="5" t="str">
        <f>VLOOKUP($A924,таксономия!$B:$N,11,0)</f>
        <v xml:space="preserve"> Haloarcula.</v>
      </c>
      <c r="DP924">
        <f>VLOOKUP(A924,'PF08423'!B:I,8,0)</f>
        <v>59</v>
      </c>
    </row>
    <row r="925" spans="1:120">
      <c r="A925" t="s">
        <v>1899</v>
      </c>
      <c r="CV925">
        <v>2</v>
      </c>
      <c r="DI925">
        <v>2</v>
      </c>
      <c r="DJ925" s="5" t="str">
        <f>VLOOKUP($A925,таксономия!$B:$N,2,0)</f>
        <v xml:space="preserve"> Haloarcula sp. Aidin-2.</v>
      </c>
      <c r="DK925" s="5" t="str">
        <f>VLOOKUP($A925,таксономия!$B:$N,7,0)</f>
        <v xml:space="preserve"> Euryarchaeota</v>
      </c>
      <c r="DL925" s="5" t="str">
        <f>VLOOKUP($A925,таксономия!$B:$N,8,0)</f>
        <v xml:space="preserve"> Halobacteria</v>
      </c>
      <c r="DM925" s="5" t="str">
        <f>VLOOKUP($A925,таксономия!$B:$N,9,0)</f>
        <v xml:space="preserve"> Halobacteriales</v>
      </c>
      <c r="DN925" s="5" t="str">
        <f>VLOOKUP($A925,таксономия!$B:$N,10,0)</f>
        <v>Halobacteriaceae</v>
      </c>
      <c r="DO925" s="5" t="str">
        <f>VLOOKUP($A925,таксономия!$B:$N,11,0)</f>
        <v xml:space="preserve"> Haloarcula.</v>
      </c>
      <c r="DP925">
        <f>VLOOKUP(A925,'PF08423'!B:I,8,0)</f>
        <v>64</v>
      </c>
    </row>
    <row r="926" spans="1:120">
      <c r="A926" t="s">
        <v>1901</v>
      </c>
      <c r="CV926">
        <v>2</v>
      </c>
      <c r="DI926">
        <v>2</v>
      </c>
      <c r="DJ926" s="5" t="str">
        <f>VLOOKUP($A926,таксономия!$B:$N,2,0)</f>
        <v xml:space="preserve"> Haloarcula sp. Aidin-5.</v>
      </c>
      <c r="DK926" s="5" t="str">
        <f>VLOOKUP($A926,таксономия!$B:$N,7,0)</f>
        <v xml:space="preserve"> Euryarchaeota</v>
      </c>
      <c r="DL926" s="5" t="str">
        <f>VLOOKUP($A926,таксономия!$B:$N,8,0)</f>
        <v xml:space="preserve"> Halobacteria</v>
      </c>
      <c r="DM926" s="5" t="str">
        <f>VLOOKUP($A926,таксономия!$B:$N,9,0)</f>
        <v xml:space="preserve"> Halobacteriales</v>
      </c>
      <c r="DN926" s="5" t="str">
        <f>VLOOKUP($A926,таксономия!$B:$N,10,0)</f>
        <v>Halobacteriaceae</v>
      </c>
      <c r="DO926" s="5" t="str">
        <f>VLOOKUP($A926,таксономия!$B:$N,11,0)</f>
        <v xml:space="preserve"> Haloarcula.</v>
      </c>
      <c r="DP926">
        <f>VLOOKUP(A926,'PF08423'!B:I,8,0)</f>
        <v>64</v>
      </c>
    </row>
    <row r="927" spans="1:120">
      <c r="A927" t="s">
        <v>1903</v>
      </c>
      <c r="CV927">
        <v>2</v>
      </c>
      <c r="DI927">
        <v>2</v>
      </c>
      <c r="DJ927" s="5" t="str">
        <f>VLOOKUP($A927,таксономия!$B:$N,2,0)</f>
        <v xml:space="preserve"> Haloarcula sp. Aidin-9.</v>
      </c>
      <c r="DK927" s="5" t="str">
        <f>VLOOKUP($A927,таксономия!$B:$N,7,0)</f>
        <v xml:space="preserve"> Euryarchaeota</v>
      </c>
      <c r="DL927" s="5" t="str">
        <f>VLOOKUP($A927,таксономия!$B:$N,8,0)</f>
        <v xml:space="preserve"> Halobacteria</v>
      </c>
      <c r="DM927" s="5" t="str">
        <f>VLOOKUP($A927,таксономия!$B:$N,9,0)</f>
        <v xml:space="preserve"> Halobacteriales</v>
      </c>
      <c r="DN927" s="5" t="str">
        <f>VLOOKUP($A927,таксономия!$B:$N,10,0)</f>
        <v>Halobacteriaceae</v>
      </c>
      <c r="DO927" s="5" t="str">
        <f>VLOOKUP($A927,таксономия!$B:$N,11,0)</f>
        <v xml:space="preserve"> Haloarcula.</v>
      </c>
      <c r="DP927">
        <f>VLOOKUP(A927,'PF08423'!B:I,8,0)</f>
        <v>61</v>
      </c>
    </row>
    <row r="928" spans="1:120">
      <c r="A928" t="s">
        <v>1905</v>
      </c>
      <c r="CV928">
        <v>2</v>
      </c>
      <c r="DI928">
        <v>2</v>
      </c>
      <c r="DJ928" s="5" t="str">
        <f>VLOOKUP($A928,таксономия!$B:$N,2,0)</f>
        <v xml:space="preserve"> Haloarcula sp. NG5.</v>
      </c>
      <c r="DK928" s="5" t="str">
        <f>VLOOKUP($A928,таксономия!$B:$N,7,0)</f>
        <v xml:space="preserve"> Euryarchaeota</v>
      </c>
      <c r="DL928" s="5" t="str">
        <f>VLOOKUP($A928,таксономия!$B:$N,8,0)</f>
        <v xml:space="preserve"> Halobacteria</v>
      </c>
      <c r="DM928" s="5" t="str">
        <f>VLOOKUP($A928,таксономия!$B:$N,9,0)</f>
        <v xml:space="preserve"> Halobacteriales</v>
      </c>
      <c r="DN928" s="5" t="str">
        <f>VLOOKUP($A928,таксономия!$B:$N,10,0)</f>
        <v>Halobacteriaceae</v>
      </c>
      <c r="DO928" s="5" t="str">
        <f>VLOOKUP($A928,таксономия!$B:$N,11,0)</f>
        <v xml:space="preserve"> Haloarcula.</v>
      </c>
      <c r="DP928">
        <f>VLOOKUP(A928,'PF08423'!B:I,8,0)</f>
        <v>77</v>
      </c>
    </row>
    <row r="929" spans="1:120">
      <c r="A929" t="s">
        <v>1907</v>
      </c>
      <c r="CV929">
        <v>2</v>
      </c>
      <c r="DI929">
        <v>2</v>
      </c>
      <c r="DJ929" s="5" t="str">
        <f>VLOOKUP($A929,таксономия!$B:$N,2,0)</f>
        <v xml:space="preserve"> Haloarcula sp. XD1.</v>
      </c>
      <c r="DK929" s="5" t="str">
        <f>VLOOKUP($A929,таксономия!$B:$N,7,0)</f>
        <v xml:space="preserve"> Euryarchaeota</v>
      </c>
      <c r="DL929" s="5" t="str">
        <f>VLOOKUP($A929,таксономия!$B:$N,8,0)</f>
        <v xml:space="preserve"> Halobacteria</v>
      </c>
      <c r="DM929" s="5" t="str">
        <f>VLOOKUP($A929,таксономия!$B:$N,9,0)</f>
        <v xml:space="preserve"> Halobacteriales</v>
      </c>
      <c r="DN929" s="5" t="str">
        <f>VLOOKUP($A929,таксономия!$B:$N,10,0)</f>
        <v>Halobacteriaceae</v>
      </c>
      <c r="DO929" s="5" t="str">
        <f>VLOOKUP($A929,таксономия!$B:$N,11,0)</f>
        <v xml:space="preserve"> Haloarcula.</v>
      </c>
      <c r="DP929">
        <f>VLOOKUP(A929,'PF08423'!B:I,8,0)</f>
        <v>81</v>
      </c>
    </row>
    <row r="930" spans="1:120">
      <c r="A930" t="s">
        <v>1909</v>
      </c>
      <c r="CV930">
        <v>2</v>
      </c>
      <c r="DI930">
        <v>2</v>
      </c>
      <c r="DJ930" s="5" t="str">
        <f>VLOOKUP($A930,таксономия!$B:$N,2,0)</f>
        <v xml:space="preserve"> Haloarcula sp. port.</v>
      </c>
      <c r="DK930" s="5" t="str">
        <f>VLOOKUP($A930,таксономия!$B:$N,7,0)</f>
        <v xml:space="preserve"> Euryarchaeota</v>
      </c>
      <c r="DL930" s="5" t="str">
        <f>VLOOKUP($A930,таксономия!$B:$N,8,0)</f>
        <v xml:space="preserve"> Halobacteria</v>
      </c>
      <c r="DM930" s="5" t="str">
        <f>VLOOKUP($A930,таксономия!$B:$N,9,0)</f>
        <v xml:space="preserve"> Halobacteriales</v>
      </c>
      <c r="DN930" s="5" t="str">
        <f>VLOOKUP($A930,таксономия!$B:$N,10,0)</f>
        <v>Halobacteriaceae</v>
      </c>
      <c r="DO930" s="5" t="str">
        <f>VLOOKUP($A930,таксономия!$B:$N,11,0)</f>
        <v xml:space="preserve"> Haloarcula.</v>
      </c>
      <c r="DP930">
        <f>VLOOKUP(A930,'PF08423'!B:I,8,0)</f>
        <v>77</v>
      </c>
    </row>
    <row r="931" spans="1:120">
      <c r="A931" t="s">
        <v>1911</v>
      </c>
      <c r="CV931">
        <v>2</v>
      </c>
      <c r="DI931">
        <v>2</v>
      </c>
      <c r="DJ931" s="5" t="str">
        <f>VLOOKUP($A931,таксономия!$B:$N,2,0)</f>
        <v xml:space="preserve"> Haloarcula sp. shark2.</v>
      </c>
      <c r="DK931" s="5" t="str">
        <f>VLOOKUP($A931,таксономия!$B:$N,7,0)</f>
        <v xml:space="preserve"> Euryarchaeota</v>
      </c>
      <c r="DL931" s="5" t="str">
        <f>VLOOKUP($A931,таксономия!$B:$N,8,0)</f>
        <v xml:space="preserve"> Halobacteria</v>
      </c>
      <c r="DM931" s="5" t="str">
        <f>VLOOKUP($A931,таксономия!$B:$N,9,0)</f>
        <v xml:space="preserve"> Halobacteriales</v>
      </c>
      <c r="DN931" s="5" t="str">
        <f>VLOOKUP($A931,таксономия!$B:$N,10,0)</f>
        <v>Halobacteriaceae</v>
      </c>
      <c r="DO931" s="5" t="str">
        <f>VLOOKUP($A931,таксономия!$B:$N,11,0)</f>
        <v xml:space="preserve"> Haloarcula.</v>
      </c>
      <c r="DP931">
        <f>VLOOKUP(A931,'PF08423'!B:I,8,0)</f>
        <v>76</v>
      </c>
    </row>
    <row r="932" spans="1:120">
      <c r="A932" t="s">
        <v>1913</v>
      </c>
      <c r="CV932">
        <v>2</v>
      </c>
      <c r="DI932">
        <v>2</v>
      </c>
      <c r="DJ932" s="5" t="str">
        <f>VLOOKUP($A932,таксономия!$B:$N,2,0)</f>
        <v xml:space="preserve"> Natrialba sp. Aidin-3.</v>
      </c>
      <c r="DK932" s="5" t="str">
        <f>VLOOKUP($A932,таксономия!$B:$N,7,0)</f>
        <v xml:space="preserve"> Euryarchaeota</v>
      </c>
      <c r="DL932" s="5" t="str">
        <f>VLOOKUP($A932,таксономия!$B:$N,8,0)</f>
        <v xml:space="preserve"> Halobacteria</v>
      </c>
      <c r="DM932" s="5" t="str">
        <f>VLOOKUP($A932,таксономия!$B:$N,9,0)</f>
        <v xml:space="preserve"> Halobacteriales</v>
      </c>
      <c r="DN932" s="5" t="str">
        <f>VLOOKUP($A932,таксономия!$B:$N,10,0)</f>
        <v>Halobacteriaceae</v>
      </c>
      <c r="DO932" s="5" t="str">
        <f>VLOOKUP($A932,таксономия!$B:$N,11,0)</f>
        <v xml:space="preserve"> Natrialba.</v>
      </c>
      <c r="DP932">
        <f>VLOOKUP(A932,'PF08423'!B:I,8,0)</f>
        <v>57</v>
      </c>
    </row>
    <row r="933" spans="1:120">
      <c r="A933" t="s">
        <v>1915</v>
      </c>
      <c r="CV933">
        <v>2</v>
      </c>
      <c r="DI933">
        <v>2</v>
      </c>
      <c r="DJ933" s="5" t="str">
        <f>VLOOKUP($A933,таксономия!$B:$N,2,0)</f>
        <v xml:space="preserve"> Haloarcula sp. Safaga-17.</v>
      </c>
      <c r="DK933" s="5" t="str">
        <f>VLOOKUP($A933,таксономия!$B:$N,7,0)</f>
        <v xml:space="preserve"> Euryarchaeota</v>
      </c>
      <c r="DL933" s="5" t="str">
        <f>VLOOKUP($A933,таксономия!$B:$N,8,0)</f>
        <v xml:space="preserve"> Halobacteria</v>
      </c>
      <c r="DM933" s="5" t="str">
        <f>VLOOKUP($A933,таксономия!$B:$N,9,0)</f>
        <v xml:space="preserve"> Halobacteriales</v>
      </c>
      <c r="DN933" s="5" t="str">
        <f>VLOOKUP($A933,таксономия!$B:$N,10,0)</f>
        <v>Halobacteriaceae</v>
      </c>
      <c r="DO933" s="5" t="str">
        <f>VLOOKUP($A933,таксономия!$B:$N,11,0)</f>
        <v xml:space="preserve"> Haloarcula.</v>
      </c>
      <c r="DP933">
        <f>VLOOKUP(A933,'PF08423'!B:I,8,0)</f>
        <v>76</v>
      </c>
    </row>
    <row r="934" spans="1:120">
      <c r="A934" t="s">
        <v>1917</v>
      </c>
      <c r="CV934">
        <v>2</v>
      </c>
      <c r="DI934">
        <v>2</v>
      </c>
      <c r="DJ934" s="5" t="str">
        <f>VLOOKUP($A934,таксономия!$B:$N,2,0)</f>
        <v xml:space="preserve"> Haloarcula sp. Toen-14.</v>
      </c>
      <c r="DK934" s="5" t="str">
        <f>VLOOKUP($A934,таксономия!$B:$N,7,0)</f>
        <v xml:space="preserve"> Euryarchaeota</v>
      </c>
      <c r="DL934" s="5" t="str">
        <f>VLOOKUP($A934,таксономия!$B:$N,8,0)</f>
        <v xml:space="preserve"> Halobacteria</v>
      </c>
      <c r="DM934" s="5" t="str">
        <f>VLOOKUP($A934,таксономия!$B:$N,9,0)</f>
        <v xml:space="preserve"> Halobacteriales</v>
      </c>
      <c r="DN934" s="5" t="str">
        <f>VLOOKUP($A934,таксономия!$B:$N,10,0)</f>
        <v>Halobacteriaceae</v>
      </c>
      <c r="DO934" s="5" t="str">
        <f>VLOOKUP($A934,таксономия!$B:$N,11,0)</f>
        <v xml:space="preserve"> Haloarcula.</v>
      </c>
      <c r="DP934">
        <f>VLOOKUP(A934,'PF08423'!B:I,8,0)</f>
        <v>77</v>
      </c>
    </row>
    <row r="935" spans="1:120">
      <c r="A935" t="s">
        <v>1919</v>
      </c>
      <c r="CV935">
        <v>2</v>
      </c>
      <c r="DI935">
        <v>2</v>
      </c>
      <c r="DJ935" s="5" t="str">
        <f>VLOOKUP($A935,таксономия!$B:$N,2,0)</f>
        <v xml:space="preserve"> Haloarcula sp. Toen-15.</v>
      </c>
      <c r="DK935" s="5" t="str">
        <f>VLOOKUP($A935,таксономия!$B:$N,7,0)</f>
        <v xml:space="preserve"> Euryarchaeota</v>
      </c>
      <c r="DL935" s="5" t="str">
        <f>VLOOKUP($A935,таксономия!$B:$N,8,0)</f>
        <v xml:space="preserve"> Halobacteria</v>
      </c>
      <c r="DM935" s="5" t="str">
        <f>VLOOKUP($A935,таксономия!$B:$N,9,0)</f>
        <v xml:space="preserve"> Halobacteriales</v>
      </c>
      <c r="DN935" s="5" t="str">
        <f>VLOOKUP($A935,таксономия!$B:$N,10,0)</f>
        <v>Halobacteriaceae</v>
      </c>
      <c r="DO935" s="5" t="str">
        <f>VLOOKUP($A935,таксономия!$B:$N,11,0)</f>
        <v xml:space="preserve"> Haloarcula.</v>
      </c>
      <c r="DP935">
        <f>VLOOKUP(A935,'PF08423'!B:I,8,0)</f>
        <v>61</v>
      </c>
    </row>
    <row r="936" spans="1:120">
      <c r="A936" t="s">
        <v>1921</v>
      </c>
      <c r="CV936">
        <v>1</v>
      </c>
      <c r="DF936">
        <v>1</v>
      </c>
      <c r="DI936">
        <v>2</v>
      </c>
      <c r="DJ936" s="5" t="str">
        <f>VLOOKUP($A936,таксономия!$B:$N,2,0)</f>
        <v xml:space="preserve"> Magnaporthe oryzae (Rice blast fungus) (Pyricularia oryzae).</v>
      </c>
      <c r="DK936" s="5" t="str">
        <f>VLOOKUP($A936,таксономия!$B:$N,7,0)</f>
        <v xml:space="preserve"> Fungi</v>
      </c>
      <c r="DL936" s="5" t="str">
        <f>VLOOKUP($A936,таксономия!$B:$N,8,0)</f>
        <v xml:space="preserve"> Dikarya</v>
      </c>
      <c r="DM936" s="5" t="str">
        <f>VLOOKUP($A936,таксономия!$B:$N,9,0)</f>
        <v xml:space="preserve"> Ascomycota</v>
      </c>
      <c r="DN936" s="5" t="str">
        <f>VLOOKUP($A936,таксономия!$B:$N,10,0)</f>
        <v xml:space="preserve"> Pezizomycotina</v>
      </c>
      <c r="DO936" s="5" t="str">
        <f>VLOOKUP($A936,таксономия!$B:$N,11,0)</f>
        <v>Sordariomycetes</v>
      </c>
      <c r="DP936">
        <f>VLOOKUP(A936,'PF08423'!B:I,8,0)</f>
        <v>258</v>
      </c>
    </row>
    <row r="937" spans="1:120">
      <c r="A937" t="s">
        <v>1923</v>
      </c>
      <c r="CV937">
        <v>1</v>
      </c>
      <c r="DF937">
        <v>1</v>
      </c>
      <c r="DI937">
        <v>2</v>
      </c>
      <c r="DJ937" s="5" t="e">
        <f>VLOOKUP($A937,таксономия!$B:$N,2,0)</f>
        <v>#N/A</v>
      </c>
      <c r="DK937" s="5" t="e">
        <f>VLOOKUP($A937,таксономия!$B:$N,7,0)</f>
        <v>#N/A</v>
      </c>
      <c r="DL937" s="5" t="e">
        <f>VLOOKUP($A937,таксономия!$B:$N,8,0)</f>
        <v>#N/A</v>
      </c>
      <c r="DM937" s="5" t="e">
        <f>VLOOKUP($A937,таксономия!$B:$N,9,0)</f>
        <v>#N/A</v>
      </c>
      <c r="DN937" s="5" t="e">
        <f>VLOOKUP($A937,таксономия!$B:$N,10,0)</f>
        <v>#N/A</v>
      </c>
      <c r="DO937" s="5" t="e">
        <f>VLOOKUP($A937,таксономия!$B:$N,11,0)</f>
        <v>#N/A</v>
      </c>
      <c r="DP937">
        <f>VLOOKUP(A937,'PF08423'!B:I,8,0)</f>
        <v>256</v>
      </c>
    </row>
    <row r="938" spans="1:120">
      <c r="A938" t="s">
        <v>1925</v>
      </c>
      <c r="CV938">
        <v>1</v>
      </c>
      <c r="DI938">
        <v>1</v>
      </c>
      <c r="DJ938" s="5" t="e">
        <f>VLOOKUP($A938,таксономия!$B:$N,2,0)</f>
        <v>#N/A</v>
      </c>
      <c r="DK938" s="5" t="e">
        <f>VLOOKUP($A938,таксономия!$B:$N,7,0)</f>
        <v>#N/A</v>
      </c>
      <c r="DL938" s="5" t="e">
        <f>VLOOKUP($A938,таксономия!$B:$N,8,0)</f>
        <v>#N/A</v>
      </c>
      <c r="DM938" s="5" t="e">
        <f>VLOOKUP($A938,таксономия!$B:$N,9,0)</f>
        <v>#N/A</v>
      </c>
      <c r="DN938" s="5" t="e">
        <f>VLOOKUP($A938,таксономия!$B:$N,10,0)</f>
        <v>#N/A</v>
      </c>
      <c r="DO938" s="5" t="e">
        <f>VLOOKUP($A938,таксономия!$B:$N,11,0)</f>
        <v>#N/A</v>
      </c>
      <c r="DP938">
        <f>VLOOKUP(A938,'PF08423'!B:I,8,0)</f>
        <v>209</v>
      </c>
    </row>
    <row r="939" spans="1:120">
      <c r="A939" t="s">
        <v>1927</v>
      </c>
      <c r="CV939">
        <v>1</v>
      </c>
      <c r="DI939">
        <v>1</v>
      </c>
      <c r="DJ939" s="5" t="e">
        <f>VLOOKUP($A939,таксономия!$B:$N,2,0)</f>
        <v>#N/A</v>
      </c>
      <c r="DK939" s="5" t="e">
        <f>VLOOKUP($A939,таксономия!$B:$N,7,0)</f>
        <v>#N/A</v>
      </c>
      <c r="DL939" s="5" t="e">
        <f>VLOOKUP($A939,таксономия!$B:$N,8,0)</f>
        <v>#N/A</v>
      </c>
      <c r="DM939" s="5" t="e">
        <f>VLOOKUP($A939,таксономия!$B:$N,9,0)</f>
        <v>#N/A</v>
      </c>
      <c r="DN939" s="5" t="e">
        <f>VLOOKUP($A939,таксономия!$B:$N,10,0)</f>
        <v>#N/A</v>
      </c>
      <c r="DO939" s="5" t="e">
        <f>VLOOKUP($A939,таксономия!$B:$N,11,0)</f>
        <v>#N/A</v>
      </c>
      <c r="DP939">
        <f>VLOOKUP(A939,'PF08423'!B:I,8,0)</f>
        <v>211</v>
      </c>
    </row>
    <row r="940" spans="1:120">
      <c r="A940" t="s">
        <v>1929</v>
      </c>
      <c r="CV940">
        <v>1</v>
      </c>
      <c r="DI940">
        <v>1</v>
      </c>
      <c r="DJ940" s="5" t="str">
        <f>VLOOKUP($A940,таксономия!$B:$N,2,0)</f>
        <v xml:space="preserve"> Halogeometricum borinquense (strain ATCC 700274 / DSM 11551 / JCM 10706 / PR3).</v>
      </c>
      <c r="DK940" s="5" t="str">
        <f>VLOOKUP($A940,таксономия!$B:$N,7,0)</f>
        <v xml:space="preserve"> Euryarchaeota</v>
      </c>
      <c r="DL940" s="5" t="str">
        <f>VLOOKUP($A940,таксономия!$B:$N,8,0)</f>
        <v xml:space="preserve"> Halobacteria</v>
      </c>
      <c r="DM940" s="5" t="str">
        <f>VLOOKUP($A940,таксономия!$B:$N,9,0)</f>
        <v xml:space="preserve"> Halobacteriales</v>
      </c>
      <c r="DN940" s="5" t="str">
        <f>VLOOKUP($A940,таксономия!$B:$N,10,0)</f>
        <v>Halobacteriaceae</v>
      </c>
      <c r="DO940" s="5" t="str">
        <f>VLOOKUP($A940,таксономия!$B:$N,11,0)</f>
        <v xml:space="preserve"> Halogeometricum.</v>
      </c>
      <c r="DP940">
        <f>VLOOKUP(A940,'PF08423'!B:I,8,0)</f>
        <v>229</v>
      </c>
    </row>
    <row r="941" spans="1:120">
      <c r="A941" t="s">
        <v>1931</v>
      </c>
      <c r="CV941">
        <v>2</v>
      </c>
      <c r="DF941">
        <v>1</v>
      </c>
      <c r="DI941">
        <v>3</v>
      </c>
      <c r="DJ941" s="5" t="str">
        <f>VLOOKUP($A941,таксономия!$B:$N,2,0)</f>
        <v xml:space="preserve"> Halogeometricum borinquense (strain ATCC 700274 / DSM 11551 / JCM 10706 / PR3).</v>
      </c>
      <c r="DK941" s="5" t="str">
        <f>VLOOKUP($A941,таксономия!$B:$N,7,0)</f>
        <v xml:space="preserve"> Euryarchaeota</v>
      </c>
      <c r="DL941" s="5" t="str">
        <f>VLOOKUP($A941,таксономия!$B:$N,8,0)</f>
        <v xml:space="preserve"> Halobacteria</v>
      </c>
      <c r="DM941" s="5" t="str">
        <f>VLOOKUP($A941,таксономия!$B:$N,9,0)</f>
        <v xml:space="preserve"> Halobacteriales</v>
      </c>
      <c r="DN941" s="5" t="str">
        <f>VLOOKUP($A941,таксономия!$B:$N,10,0)</f>
        <v>Halobacteriaceae</v>
      </c>
      <c r="DO941" s="5" t="str">
        <f>VLOOKUP($A941,таксономия!$B:$N,11,0)</f>
        <v xml:space="preserve"> Halogeometricum.</v>
      </c>
      <c r="DP941">
        <f>VLOOKUP(A941,'PF08423'!B:I,8,0)</f>
        <v>106</v>
      </c>
    </row>
    <row r="942" spans="1:120">
      <c r="A942" t="s">
        <v>1933</v>
      </c>
      <c r="CV942">
        <v>1</v>
      </c>
      <c r="DF942">
        <v>1</v>
      </c>
      <c r="DI942">
        <v>2</v>
      </c>
      <c r="DJ942" s="5" t="str">
        <f>VLOOKUP($A942,таксономия!$B:$N,2,0)</f>
        <v xml:space="preserve"> Arthroderma gypseum (strain ATCC MYA-4604 / CBS 118893) (Microsporum gypseum).</v>
      </c>
      <c r="DK942" s="5" t="str">
        <f>VLOOKUP($A942,таксономия!$B:$N,7,0)</f>
        <v xml:space="preserve"> Fungi</v>
      </c>
      <c r="DL942" s="5" t="str">
        <f>VLOOKUP($A942,таксономия!$B:$N,8,0)</f>
        <v xml:space="preserve"> Dikarya</v>
      </c>
      <c r="DM942" s="5" t="str">
        <f>VLOOKUP($A942,таксономия!$B:$N,9,0)</f>
        <v xml:space="preserve"> Ascomycota</v>
      </c>
      <c r="DN942" s="5" t="str">
        <f>VLOOKUP($A942,таксономия!$B:$N,10,0)</f>
        <v xml:space="preserve"> Pezizomycotina</v>
      </c>
      <c r="DO942" s="5" t="str">
        <f>VLOOKUP($A942,таксономия!$B:$N,11,0)</f>
        <v xml:space="preserve"> Eurotiomycetes</v>
      </c>
      <c r="DP942">
        <f>VLOOKUP(A942,'PF08423'!B:I,8,0)</f>
        <v>258</v>
      </c>
    </row>
    <row r="943" spans="1:120">
      <c r="A943" t="s">
        <v>1935</v>
      </c>
      <c r="CV943">
        <v>1</v>
      </c>
      <c r="DF943">
        <v>1</v>
      </c>
      <c r="DI943">
        <v>2</v>
      </c>
      <c r="DJ943" s="5" t="str">
        <f>VLOOKUP($A943,таксономия!$B:$N,2,0)</f>
        <v xml:space="preserve"> Arthroderma gypseum (strain ATCC MYA-4604 / CBS 118893) (Microsporum gypseum).</v>
      </c>
      <c r="DK943" s="5" t="str">
        <f>VLOOKUP($A943,таксономия!$B:$N,7,0)</f>
        <v xml:space="preserve"> Fungi</v>
      </c>
      <c r="DL943" s="5" t="str">
        <f>VLOOKUP($A943,таксономия!$B:$N,8,0)</f>
        <v xml:space="preserve"> Dikarya</v>
      </c>
      <c r="DM943" s="5" t="str">
        <f>VLOOKUP($A943,таксономия!$B:$N,9,0)</f>
        <v xml:space="preserve"> Ascomycota</v>
      </c>
      <c r="DN943" s="5" t="str">
        <f>VLOOKUP($A943,таксономия!$B:$N,10,0)</f>
        <v xml:space="preserve"> Pezizomycotina</v>
      </c>
      <c r="DO943" s="5" t="str">
        <f>VLOOKUP($A943,таксономия!$B:$N,11,0)</f>
        <v xml:space="preserve"> Eurotiomycetes</v>
      </c>
      <c r="DP943">
        <f>VLOOKUP(A943,'PF08423'!B:I,8,0)</f>
        <v>257</v>
      </c>
    </row>
    <row r="944" spans="1:120">
      <c r="A944" t="s">
        <v>1937</v>
      </c>
      <c r="CV944">
        <v>1</v>
      </c>
      <c r="DI944">
        <v>1</v>
      </c>
      <c r="DJ944" s="5" t="str">
        <f>VLOOKUP($A944,таксономия!$B:$N,2,0)</f>
        <v xml:space="preserve"> Oikopleura dioica (Tunicate).</v>
      </c>
      <c r="DK944" s="5" t="str">
        <f>VLOOKUP($A944,таксономия!$B:$N,7,0)</f>
        <v xml:space="preserve"> Metazoa</v>
      </c>
      <c r="DL944" s="5" t="str">
        <f>VLOOKUP($A944,таксономия!$B:$N,8,0)</f>
        <v xml:space="preserve"> Chordata</v>
      </c>
      <c r="DM944" s="5" t="str">
        <f>VLOOKUP($A944,таксономия!$B:$N,9,0)</f>
        <v xml:space="preserve"> Tunicata</v>
      </c>
      <c r="DN944" s="5" t="str">
        <f>VLOOKUP($A944,таксономия!$B:$N,10,0)</f>
        <v xml:space="preserve"> Appendicularia</v>
      </c>
      <c r="DO944" s="5" t="str">
        <f>VLOOKUP($A944,таксономия!$B:$N,11,0)</f>
        <v xml:space="preserve"> Oikopleuridae</v>
      </c>
      <c r="DP944">
        <f>VLOOKUP(A944,'PF08423'!B:I,8,0)</f>
        <v>249</v>
      </c>
    </row>
    <row r="945" spans="1:120">
      <c r="A945" t="s">
        <v>1939</v>
      </c>
      <c r="CV945">
        <v>1</v>
      </c>
      <c r="DF945">
        <v>1</v>
      </c>
      <c r="DI945">
        <v>2</v>
      </c>
      <c r="DJ945" s="5" t="str">
        <f>VLOOKUP($A945,таксономия!$B:$N,2,0)</f>
        <v xml:space="preserve"> Oikopleura dioica (Tunicate).</v>
      </c>
      <c r="DK945" s="5" t="str">
        <f>VLOOKUP($A945,таксономия!$B:$N,7,0)</f>
        <v xml:space="preserve"> Metazoa</v>
      </c>
      <c r="DL945" s="5" t="str">
        <f>VLOOKUP($A945,таксономия!$B:$N,8,0)</f>
        <v xml:space="preserve"> Chordata</v>
      </c>
      <c r="DM945" s="5" t="str">
        <f>VLOOKUP($A945,таксономия!$B:$N,9,0)</f>
        <v xml:space="preserve"> Tunicata</v>
      </c>
      <c r="DN945" s="5" t="str">
        <f>VLOOKUP($A945,таксономия!$B:$N,10,0)</f>
        <v xml:space="preserve"> Appendicularia</v>
      </c>
      <c r="DO945" s="5" t="str">
        <f>VLOOKUP($A945,таксономия!$B:$N,11,0)</f>
        <v xml:space="preserve"> Oikopleuridae</v>
      </c>
      <c r="DP945">
        <f>VLOOKUP(A945,'PF08423'!B:I,8,0)</f>
        <v>257</v>
      </c>
    </row>
    <row r="946" spans="1:120">
      <c r="A946" t="s">
        <v>1941</v>
      </c>
      <c r="CV946">
        <v>1</v>
      </c>
      <c r="DI946">
        <v>1</v>
      </c>
      <c r="DJ946" s="5" t="str">
        <f>VLOOKUP($A946,таксономия!$B:$N,2,0)</f>
        <v xml:space="preserve"> Oikopleura dioica (Tunicate).</v>
      </c>
      <c r="DK946" s="5" t="str">
        <f>VLOOKUP($A946,таксономия!$B:$N,7,0)</f>
        <v xml:space="preserve"> Metazoa</v>
      </c>
      <c r="DL946" s="5" t="str">
        <f>VLOOKUP($A946,таксономия!$B:$N,8,0)</f>
        <v xml:space="preserve"> Chordata</v>
      </c>
      <c r="DM946" s="5" t="str">
        <f>VLOOKUP($A946,таксономия!$B:$N,9,0)</f>
        <v xml:space="preserve"> Tunicata</v>
      </c>
      <c r="DN946" s="5" t="str">
        <f>VLOOKUP($A946,таксономия!$B:$N,10,0)</f>
        <v xml:space="preserve"> Appendicularia</v>
      </c>
      <c r="DO946" s="5" t="str">
        <f>VLOOKUP($A946,таксономия!$B:$N,11,0)</f>
        <v xml:space="preserve"> Oikopleuridae</v>
      </c>
      <c r="DP946">
        <f>VLOOKUP(A946,'PF08423'!B:I,8,0)</f>
        <v>256</v>
      </c>
    </row>
    <row r="947" spans="1:120">
      <c r="A947" t="s">
        <v>1943</v>
      </c>
      <c r="CV947">
        <v>1</v>
      </c>
      <c r="DI947">
        <v>1</v>
      </c>
      <c r="DJ947" s="5" t="str">
        <f>VLOOKUP($A947,таксономия!$B:$N,2,0)</f>
        <v xml:space="preserve"> Oikopleura dioica (Tunicate).</v>
      </c>
      <c r="DK947" s="5" t="str">
        <f>VLOOKUP($A947,таксономия!$B:$N,7,0)</f>
        <v xml:space="preserve"> Metazoa</v>
      </c>
      <c r="DL947" s="5" t="str">
        <f>VLOOKUP($A947,таксономия!$B:$N,8,0)</f>
        <v xml:space="preserve"> Chordata</v>
      </c>
      <c r="DM947" s="5" t="str">
        <f>VLOOKUP($A947,таксономия!$B:$N,9,0)</f>
        <v xml:space="preserve"> Tunicata</v>
      </c>
      <c r="DN947" s="5" t="str">
        <f>VLOOKUP($A947,таксономия!$B:$N,10,0)</f>
        <v xml:space="preserve"> Appendicularia</v>
      </c>
      <c r="DO947" s="5" t="str">
        <f>VLOOKUP($A947,таксономия!$B:$N,11,0)</f>
        <v xml:space="preserve"> Oikopleuridae</v>
      </c>
      <c r="DP947">
        <f>VLOOKUP(A947,'PF08423'!B:I,8,0)</f>
        <v>249</v>
      </c>
    </row>
    <row r="948" spans="1:120">
      <c r="A948" t="s">
        <v>1945</v>
      </c>
      <c r="CV948">
        <v>1</v>
      </c>
      <c r="DI948">
        <v>1</v>
      </c>
      <c r="DJ948" s="5" t="str">
        <f>VLOOKUP($A948,таксономия!$B:$N,2,0)</f>
        <v xml:space="preserve"> Oikopleura dioica (Tunicate).</v>
      </c>
      <c r="DK948" s="5" t="str">
        <f>VLOOKUP($A948,таксономия!$B:$N,7,0)</f>
        <v xml:space="preserve"> Metazoa</v>
      </c>
      <c r="DL948" s="5" t="str">
        <f>VLOOKUP($A948,таксономия!$B:$N,8,0)</f>
        <v xml:space="preserve"> Chordata</v>
      </c>
      <c r="DM948" s="5" t="str">
        <f>VLOOKUP($A948,таксономия!$B:$N,9,0)</f>
        <v xml:space="preserve"> Tunicata</v>
      </c>
      <c r="DN948" s="5" t="str">
        <f>VLOOKUP($A948,таксономия!$B:$N,10,0)</f>
        <v xml:space="preserve"> Appendicularia</v>
      </c>
      <c r="DO948" s="5" t="str">
        <f>VLOOKUP($A948,таксономия!$B:$N,11,0)</f>
        <v xml:space="preserve"> Oikopleuridae</v>
      </c>
      <c r="DP948">
        <f>VLOOKUP(A948,'PF08423'!B:I,8,0)</f>
        <v>254</v>
      </c>
    </row>
    <row r="949" spans="1:120">
      <c r="A949" t="s">
        <v>1947</v>
      </c>
      <c r="CV949">
        <v>1</v>
      </c>
      <c r="DI949">
        <v>1</v>
      </c>
      <c r="DJ949" s="5" t="str">
        <f>VLOOKUP($A949,таксономия!$B:$N,2,0)</f>
        <v xml:space="preserve"> Leptosphaeria maculans (strain JN3 / isolate v23.1.3 / race Av1-4-5-6-7-8) (Blackleg fungus) (Phoma lingam).</v>
      </c>
      <c r="DK949" s="5" t="str">
        <f>VLOOKUP($A949,таксономия!$B:$N,7,0)</f>
        <v xml:space="preserve"> Fungi</v>
      </c>
      <c r="DL949" s="5" t="str">
        <f>VLOOKUP($A949,таксономия!$B:$N,8,0)</f>
        <v xml:space="preserve"> Dikarya</v>
      </c>
      <c r="DM949" s="5" t="str">
        <f>VLOOKUP($A949,таксономия!$B:$N,9,0)</f>
        <v xml:space="preserve"> Ascomycota</v>
      </c>
      <c r="DN949" s="5" t="str">
        <f>VLOOKUP($A949,таксономия!$B:$N,10,0)</f>
        <v xml:space="preserve"> Pezizomycotina</v>
      </c>
      <c r="DO949" s="5" t="str">
        <f>VLOOKUP($A949,таксономия!$B:$N,11,0)</f>
        <v>Dothideomycetes</v>
      </c>
      <c r="DP949">
        <f>VLOOKUP(A949,'PF08423'!B:I,8,0)</f>
        <v>230</v>
      </c>
    </row>
    <row r="950" spans="1:120">
      <c r="A950" t="s">
        <v>1949</v>
      </c>
      <c r="CV950">
        <v>1</v>
      </c>
      <c r="DF950">
        <v>1</v>
      </c>
      <c r="DI950">
        <v>2</v>
      </c>
      <c r="DJ950" s="5" t="str">
        <f>VLOOKUP($A950,таксономия!$B:$N,2,0)</f>
        <v xml:space="preserve"> Leptosphaeria maculans (strain JN3 / isolate v23.1.3 / race Av1-4-5-6-7-8) (Blackleg fungus) (Phoma lingam).</v>
      </c>
      <c r="DK950" s="5" t="str">
        <f>VLOOKUP($A950,таксономия!$B:$N,7,0)</f>
        <v xml:space="preserve"> Fungi</v>
      </c>
      <c r="DL950" s="5" t="str">
        <f>VLOOKUP($A950,таксономия!$B:$N,8,0)</f>
        <v xml:space="preserve"> Dikarya</v>
      </c>
      <c r="DM950" s="5" t="str">
        <f>VLOOKUP($A950,таксономия!$B:$N,9,0)</f>
        <v xml:space="preserve"> Ascomycota</v>
      </c>
      <c r="DN950" s="5" t="str">
        <f>VLOOKUP($A950,таксономия!$B:$N,10,0)</f>
        <v xml:space="preserve"> Pezizomycotina</v>
      </c>
      <c r="DO950" s="5" t="str">
        <f>VLOOKUP($A950,таксономия!$B:$N,11,0)</f>
        <v>Dothideomycetes</v>
      </c>
      <c r="DP950">
        <f>VLOOKUP(A950,'PF08423'!B:I,8,0)</f>
        <v>258</v>
      </c>
    </row>
    <row r="951" spans="1:120">
      <c r="A951" t="s">
        <v>1951</v>
      </c>
      <c r="CV951">
        <v>1</v>
      </c>
      <c r="DF951">
        <v>1</v>
      </c>
      <c r="DI951">
        <v>2</v>
      </c>
      <c r="DJ951" s="5" t="str">
        <f>VLOOKUP($A951,таксономия!$B:$N,2,0)</f>
        <v xml:space="preserve"> Leptosphaeria maculans (strain JN3 / isolate v23.1.3 / race Av1-4-5-6-7-8) (Blackleg fungus) (Phoma lingam).</v>
      </c>
      <c r="DK951" s="5" t="str">
        <f>VLOOKUP($A951,таксономия!$B:$N,7,0)</f>
        <v xml:space="preserve"> Fungi</v>
      </c>
      <c r="DL951" s="5" t="str">
        <f>VLOOKUP($A951,таксономия!$B:$N,8,0)</f>
        <v xml:space="preserve"> Dikarya</v>
      </c>
      <c r="DM951" s="5" t="str">
        <f>VLOOKUP($A951,таксономия!$B:$N,9,0)</f>
        <v xml:space="preserve"> Ascomycota</v>
      </c>
      <c r="DN951" s="5" t="str">
        <f>VLOOKUP($A951,таксономия!$B:$N,10,0)</f>
        <v xml:space="preserve"> Pezizomycotina</v>
      </c>
      <c r="DO951" s="5" t="str">
        <f>VLOOKUP($A951,таксономия!$B:$N,11,0)</f>
        <v>Dothideomycetes</v>
      </c>
      <c r="DP951">
        <f>VLOOKUP(A951,'PF08423'!B:I,8,0)</f>
        <v>257</v>
      </c>
    </row>
    <row r="952" spans="1:120">
      <c r="A952" t="s">
        <v>1953</v>
      </c>
      <c r="CV952">
        <v>1</v>
      </c>
      <c r="DF952">
        <v>1</v>
      </c>
      <c r="DI952">
        <v>2</v>
      </c>
      <c r="DJ952" s="5" t="str">
        <f>VLOOKUP($A952,таксономия!$B:$N,2,0)</f>
        <v xml:space="preserve"> Pneumocystis murina.</v>
      </c>
      <c r="DK952" s="5" t="str">
        <f>VLOOKUP($A952,таксономия!$B:$N,7,0)</f>
        <v xml:space="preserve"> Fungi</v>
      </c>
      <c r="DL952" s="5" t="str">
        <f>VLOOKUP($A952,таксономия!$B:$N,8,0)</f>
        <v xml:space="preserve"> Dikarya</v>
      </c>
      <c r="DM952" s="5" t="str">
        <f>VLOOKUP($A952,таксономия!$B:$N,9,0)</f>
        <v xml:space="preserve"> Ascomycota</v>
      </c>
      <c r="DN952" s="5" t="str">
        <f>VLOOKUP($A952,таксономия!$B:$N,10,0)</f>
        <v xml:space="preserve"> Taphrinomycotina</v>
      </c>
      <c r="DO952" s="5" t="str">
        <f>VLOOKUP($A952,таксономия!$B:$N,11,0)</f>
        <v>Pneumocystidomycetes</v>
      </c>
      <c r="DP952">
        <f>VLOOKUP(A952,'PF08423'!B:I,8,0)</f>
        <v>257</v>
      </c>
    </row>
    <row r="953" spans="1:120">
      <c r="A953" t="s">
        <v>1955</v>
      </c>
      <c r="B953">
        <v>1</v>
      </c>
      <c r="CV953">
        <v>1</v>
      </c>
      <c r="DI953">
        <v>2</v>
      </c>
      <c r="DJ953" s="5" t="str">
        <f>VLOOKUP($A953,таксономия!$B:$N,2,0)</f>
        <v xml:space="preserve"> Pneumocystis carinii.</v>
      </c>
      <c r="DK953" s="5" t="str">
        <f>VLOOKUP($A953,таксономия!$B:$N,7,0)</f>
        <v xml:space="preserve"> Fungi</v>
      </c>
      <c r="DL953" s="5" t="str">
        <f>VLOOKUP($A953,таксономия!$B:$N,8,0)</f>
        <v xml:space="preserve"> Dikarya</v>
      </c>
      <c r="DM953" s="5" t="str">
        <f>VLOOKUP($A953,таксономия!$B:$N,9,0)</f>
        <v xml:space="preserve"> Ascomycota</v>
      </c>
      <c r="DN953" s="5" t="str">
        <f>VLOOKUP($A953,таксономия!$B:$N,10,0)</f>
        <v xml:space="preserve"> Taphrinomycotina</v>
      </c>
      <c r="DO953" s="5" t="str">
        <f>VLOOKUP($A953,таксономия!$B:$N,11,0)</f>
        <v>Pneumocystidomycetes</v>
      </c>
      <c r="DP953">
        <f>VLOOKUP(A953,'PF08423'!B:I,8,0)</f>
        <v>257</v>
      </c>
    </row>
    <row r="954" spans="1:120">
      <c r="A954" t="s">
        <v>1958</v>
      </c>
      <c r="B954">
        <v>1</v>
      </c>
      <c r="CV954">
        <v>1</v>
      </c>
      <c r="DI954">
        <v>2</v>
      </c>
      <c r="DJ954" s="5" t="str">
        <f>VLOOKUP($A954,таксономия!$B:$N,2,0)</f>
        <v xml:space="preserve"> Pneumocystis jiroveci (Pneumocystis pneumonia agent).</v>
      </c>
      <c r="DK954" s="5" t="str">
        <f>VLOOKUP($A954,таксономия!$B:$N,7,0)</f>
        <v xml:space="preserve"> Fungi</v>
      </c>
      <c r="DL954" s="5" t="str">
        <f>VLOOKUP($A954,таксономия!$B:$N,8,0)</f>
        <v xml:space="preserve"> Dikarya</v>
      </c>
      <c r="DM954" s="5" t="str">
        <f>VLOOKUP($A954,таксономия!$B:$N,9,0)</f>
        <v xml:space="preserve"> Ascomycota</v>
      </c>
      <c r="DN954" s="5" t="str">
        <f>VLOOKUP($A954,таксономия!$B:$N,10,0)</f>
        <v xml:space="preserve"> Taphrinomycotina</v>
      </c>
      <c r="DO954" s="5" t="str">
        <f>VLOOKUP($A954,таксономия!$B:$N,11,0)</f>
        <v>Pneumocystidomycetes</v>
      </c>
      <c r="DP954">
        <f>VLOOKUP(A954,'PF08423'!B:I,8,0)</f>
        <v>257</v>
      </c>
    </row>
    <row r="955" spans="1:120">
      <c r="A955" t="s">
        <v>1960</v>
      </c>
      <c r="V955">
        <v>1</v>
      </c>
      <c r="CV955">
        <v>1</v>
      </c>
      <c r="DI955">
        <v>2</v>
      </c>
      <c r="DJ955" s="5" t="str">
        <f>VLOOKUP($A955,таксономия!$B:$N,2,0)</f>
        <v xml:space="preserve"> Arthroderma gypseum (strain ATCC MYA-4604 / CBS 118893) (Microsporum gypseum).</v>
      </c>
      <c r="DK955" s="5" t="str">
        <f>VLOOKUP($A955,таксономия!$B:$N,7,0)</f>
        <v xml:space="preserve"> Fungi</v>
      </c>
      <c r="DL955" s="5" t="str">
        <f>VLOOKUP($A955,таксономия!$B:$N,8,0)</f>
        <v xml:space="preserve"> Dikarya</v>
      </c>
      <c r="DM955" s="5" t="str">
        <f>VLOOKUP($A955,таксономия!$B:$N,9,0)</f>
        <v xml:space="preserve"> Ascomycota</v>
      </c>
      <c r="DN955" s="5" t="str">
        <f>VLOOKUP($A955,таксономия!$B:$N,10,0)</f>
        <v xml:space="preserve"> Pezizomycotina</v>
      </c>
      <c r="DO955" s="5" t="str">
        <f>VLOOKUP($A955,таксономия!$B:$N,11,0)</f>
        <v xml:space="preserve"> Eurotiomycetes</v>
      </c>
      <c r="DP955">
        <f>VLOOKUP(A955,'PF08423'!B:I,8,0)</f>
        <v>199</v>
      </c>
    </row>
    <row r="956" spans="1:120">
      <c r="A956" t="s">
        <v>1962</v>
      </c>
      <c r="CV956">
        <v>1</v>
      </c>
      <c r="DF956">
        <v>1</v>
      </c>
      <c r="DI956">
        <v>2</v>
      </c>
      <c r="DJ956" s="5" t="str">
        <f>VLOOKUP($A956,таксономия!$B:$N,2,0)</f>
        <v xml:space="preserve"> Trichinella spiralis (Trichina worm).</v>
      </c>
      <c r="DK956" s="5" t="str">
        <f>VLOOKUP($A956,таксономия!$B:$N,7,0)</f>
        <v xml:space="preserve"> Metazoa</v>
      </c>
      <c r="DL956" s="5" t="str">
        <f>VLOOKUP($A956,таксономия!$B:$N,8,0)</f>
        <v xml:space="preserve"> Ecdysozoa</v>
      </c>
      <c r="DM956" s="5" t="str">
        <f>VLOOKUP($A956,таксономия!$B:$N,9,0)</f>
        <v xml:space="preserve"> Nematoda</v>
      </c>
      <c r="DN956" s="5" t="str">
        <f>VLOOKUP($A956,таксономия!$B:$N,10,0)</f>
        <v xml:space="preserve"> Enoplea</v>
      </c>
      <c r="DO956" s="5" t="str">
        <f>VLOOKUP($A956,таксономия!$B:$N,11,0)</f>
        <v xml:space="preserve"> Dorylaimia</v>
      </c>
      <c r="DP956">
        <f>VLOOKUP(A956,'PF08423'!B:I,8,0)</f>
        <v>257</v>
      </c>
    </row>
    <row r="957" spans="1:120">
      <c r="A957" t="s">
        <v>1964</v>
      </c>
      <c r="W957">
        <v>1</v>
      </c>
      <c r="CV957">
        <v>1</v>
      </c>
      <c r="DI957">
        <v>2</v>
      </c>
      <c r="DJ957" s="5" t="str">
        <f>VLOOKUP($A957,таксономия!$B:$N,2,0)</f>
        <v xml:space="preserve"> Trichinella spiralis (Trichina worm).</v>
      </c>
      <c r="DK957" s="5" t="str">
        <f>VLOOKUP($A957,таксономия!$B:$N,7,0)</f>
        <v xml:space="preserve"> Metazoa</v>
      </c>
      <c r="DL957" s="5" t="str">
        <f>VLOOKUP($A957,таксономия!$B:$N,8,0)</f>
        <v xml:space="preserve"> Ecdysozoa</v>
      </c>
      <c r="DM957" s="5" t="str">
        <f>VLOOKUP($A957,таксономия!$B:$N,9,0)</f>
        <v xml:space="preserve"> Nematoda</v>
      </c>
      <c r="DN957" s="5" t="str">
        <f>VLOOKUP($A957,таксономия!$B:$N,10,0)</f>
        <v xml:space="preserve"> Enoplea</v>
      </c>
      <c r="DO957" s="5" t="str">
        <f>VLOOKUP($A957,таксономия!$B:$N,11,0)</f>
        <v xml:space="preserve"> Dorylaimia</v>
      </c>
      <c r="DP957">
        <f>VLOOKUP(A957,'PF08423'!B:I,8,0)</f>
        <v>128</v>
      </c>
    </row>
    <row r="958" spans="1:120">
      <c r="A958" t="s">
        <v>1967</v>
      </c>
      <c r="CV958">
        <v>1</v>
      </c>
      <c r="DI958">
        <v>1</v>
      </c>
      <c r="DJ958" s="5" t="str">
        <f>VLOOKUP($A958,таксономия!$B:$N,2,0)</f>
        <v xml:space="preserve"> Trichinella spiralis (Trichina worm).</v>
      </c>
      <c r="DK958" s="5" t="str">
        <f>VLOOKUP($A958,таксономия!$B:$N,7,0)</f>
        <v xml:space="preserve"> Metazoa</v>
      </c>
      <c r="DL958" s="5" t="str">
        <f>VLOOKUP($A958,таксономия!$B:$N,8,0)</f>
        <v xml:space="preserve"> Ecdysozoa</v>
      </c>
      <c r="DM958" s="5" t="str">
        <f>VLOOKUP($A958,таксономия!$B:$N,9,0)</f>
        <v xml:space="preserve"> Nematoda</v>
      </c>
      <c r="DN958" s="5" t="str">
        <f>VLOOKUP($A958,таксономия!$B:$N,10,0)</f>
        <v xml:space="preserve"> Enoplea</v>
      </c>
      <c r="DO958" s="5" t="str">
        <f>VLOOKUP($A958,таксономия!$B:$N,11,0)</f>
        <v xml:space="preserve"> Dorylaimia</v>
      </c>
      <c r="DP958">
        <f>VLOOKUP(A958,'PF08423'!B:I,8,0)</f>
        <v>98</v>
      </c>
    </row>
    <row r="959" spans="1:120">
      <c r="A959" t="s">
        <v>1969</v>
      </c>
      <c r="CV959">
        <v>1</v>
      </c>
      <c r="DF959">
        <v>1</v>
      </c>
      <c r="DI959">
        <v>2</v>
      </c>
      <c r="DJ959" s="5" t="str">
        <f>VLOOKUP($A959,таксономия!$B:$N,2,0)</f>
        <v xml:space="preserve"> Candidatus Caldiarchaeum subterraneum.</v>
      </c>
      <c r="DK959" s="5" t="str">
        <f>VLOOKUP($A959,таксономия!$B:$N,7,0)</f>
        <v xml:space="preserve"> Thaumarchaeota</v>
      </c>
      <c r="DL959" s="5" t="str">
        <f>VLOOKUP($A959,таксономия!$B:$N,8,0)</f>
        <v xml:space="preserve"> unclassified Thaumarchaeota</v>
      </c>
      <c r="DM959" s="5" t="str">
        <f>VLOOKUP($A959,таксономия!$B:$N,9,0)</f>
        <v>Candidatus Caldiarchaeum.</v>
      </c>
      <c r="DN959" s="5">
        <f>VLOOKUP($A959,таксономия!$B:$N,10,0)</f>
        <v>0</v>
      </c>
      <c r="DO959" s="5">
        <f>VLOOKUP($A959,таксономия!$B:$N,11,0)</f>
        <v>0</v>
      </c>
      <c r="DP959">
        <f>VLOOKUP(A959,'PF08423'!B:I,8,0)</f>
        <v>254</v>
      </c>
    </row>
    <row r="960" spans="1:120">
      <c r="A960" t="s">
        <v>1971</v>
      </c>
      <c r="CV960">
        <v>1</v>
      </c>
      <c r="DF960">
        <v>1</v>
      </c>
      <c r="DI960">
        <v>2</v>
      </c>
      <c r="DJ960" s="5" t="str">
        <f>VLOOKUP($A960,таксономия!$B:$N,2,0)</f>
        <v xml:space="preserve"> Candidatus Caldiarchaeum subterraneum.</v>
      </c>
      <c r="DK960" s="5" t="str">
        <f>VLOOKUP($A960,таксономия!$B:$N,7,0)</f>
        <v xml:space="preserve"> Thaumarchaeota</v>
      </c>
      <c r="DL960" s="5" t="str">
        <f>VLOOKUP($A960,таксономия!$B:$N,8,0)</f>
        <v xml:space="preserve"> unclassified Thaumarchaeota</v>
      </c>
      <c r="DM960" s="5" t="str">
        <f>VLOOKUP($A960,таксономия!$B:$N,9,0)</f>
        <v>Candidatus Caldiarchaeum.</v>
      </c>
      <c r="DN960" s="5">
        <f>VLOOKUP($A960,таксономия!$B:$N,10,0)</f>
        <v>0</v>
      </c>
      <c r="DO960" s="5">
        <f>VLOOKUP($A960,таксономия!$B:$N,11,0)</f>
        <v>0</v>
      </c>
      <c r="DP960">
        <f>VLOOKUP(A960,'PF08423'!B:I,8,0)</f>
        <v>255</v>
      </c>
    </row>
    <row r="961" spans="1:120">
      <c r="A961" t="s">
        <v>1973</v>
      </c>
      <c r="CV961">
        <v>1</v>
      </c>
      <c r="DF961">
        <v>1</v>
      </c>
      <c r="DI961">
        <v>2</v>
      </c>
      <c r="DJ961" s="5" t="str">
        <f>VLOOKUP($A961,таксономия!$B:$N,2,0)</f>
        <v xml:space="preserve"> Candidatus Caldiarchaeum subterraneum.</v>
      </c>
      <c r="DK961" s="5" t="str">
        <f>VLOOKUP($A961,таксономия!$B:$N,7,0)</f>
        <v xml:space="preserve"> Thaumarchaeota</v>
      </c>
      <c r="DL961" s="5" t="str">
        <f>VLOOKUP($A961,таксономия!$B:$N,8,0)</f>
        <v xml:space="preserve"> unclassified Thaumarchaeota</v>
      </c>
      <c r="DM961" s="5" t="str">
        <f>VLOOKUP($A961,таксономия!$B:$N,9,0)</f>
        <v>Candidatus Caldiarchaeum.</v>
      </c>
      <c r="DN961" s="5">
        <f>VLOOKUP($A961,таксономия!$B:$N,10,0)</f>
        <v>0</v>
      </c>
      <c r="DO961" s="5">
        <f>VLOOKUP($A961,таксономия!$B:$N,11,0)</f>
        <v>0</v>
      </c>
      <c r="DP961">
        <f>VLOOKUP(A961,'PF08423'!B:I,8,0)</f>
        <v>254</v>
      </c>
    </row>
    <row r="962" spans="1:120">
      <c r="A962" t="s">
        <v>1975</v>
      </c>
      <c r="CV962">
        <v>1</v>
      </c>
      <c r="DF962">
        <v>1</v>
      </c>
      <c r="DI962">
        <v>2</v>
      </c>
      <c r="DJ962" s="5" t="str">
        <f>VLOOKUP($A962,таксономия!$B:$N,2,0)</f>
        <v xml:space="preserve"> Cryptococcus gattii serotype B (strain WM276 / ATCC MYA-4071) (Filobasidiella gattii) (Cryptococcus bacillisporus).</v>
      </c>
      <c r="DK962" s="5" t="str">
        <f>VLOOKUP($A962,таксономия!$B:$N,7,0)</f>
        <v xml:space="preserve"> Fungi</v>
      </c>
      <c r="DL962" s="5" t="str">
        <f>VLOOKUP($A962,таксономия!$B:$N,8,0)</f>
        <v xml:space="preserve"> Dikarya</v>
      </c>
      <c r="DM962" s="5" t="str">
        <f>VLOOKUP($A962,таксономия!$B:$N,9,0)</f>
        <v xml:space="preserve"> Basidiomycota</v>
      </c>
      <c r="DN962" s="5" t="str">
        <f>VLOOKUP($A962,таксономия!$B:$N,10,0)</f>
        <v xml:space="preserve"> Agaricomycotina</v>
      </c>
      <c r="DO962" s="5" t="str">
        <f>VLOOKUP($A962,таксономия!$B:$N,11,0)</f>
        <v>Tremellomycetes</v>
      </c>
      <c r="DP962">
        <f>VLOOKUP(A962,'PF08423'!B:I,8,0)</f>
        <v>261</v>
      </c>
    </row>
    <row r="963" spans="1:120">
      <c r="A963" t="s">
        <v>1977</v>
      </c>
      <c r="BE963">
        <v>1</v>
      </c>
      <c r="CV963">
        <v>1</v>
      </c>
      <c r="DI963">
        <v>2</v>
      </c>
      <c r="DJ963" s="5" t="str">
        <f>VLOOKUP($A963,таксономия!$B:$N,2,0)</f>
        <v xml:space="preserve"> Cryptococcus gattii serotype B (strain WM276 / ATCC MYA-4071) (Filobasidiella gattii) (Cryptococcus bacillisporus).</v>
      </c>
      <c r="DK963" s="5" t="str">
        <f>VLOOKUP($A963,таксономия!$B:$N,7,0)</f>
        <v xml:space="preserve"> Fungi</v>
      </c>
      <c r="DL963" s="5" t="str">
        <f>VLOOKUP($A963,таксономия!$B:$N,8,0)</f>
        <v xml:space="preserve"> Dikarya</v>
      </c>
      <c r="DM963" s="5" t="str">
        <f>VLOOKUP($A963,таксономия!$B:$N,9,0)</f>
        <v xml:space="preserve"> Basidiomycota</v>
      </c>
      <c r="DN963" s="5" t="str">
        <f>VLOOKUP($A963,таксономия!$B:$N,10,0)</f>
        <v xml:space="preserve"> Agaricomycotina</v>
      </c>
      <c r="DO963" s="5" t="str">
        <f>VLOOKUP($A963,таксономия!$B:$N,11,0)</f>
        <v>Tremellomycetes</v>
      </c>
      <c r="DP963">
        <f>VLOOKUP(A963,'PF08423'!B:I,8,0)</f>
        <v>120</v>
      </c>
    </row>
    <row r="964" spans="1:120">
      <c r="A964" t="s">
        <v>1980</v>
      </c>
      <c r="BK964">
        <v>1</v>
      </c>
      <c r="BL964">
        <v>1</v>
      </c>
      <c r="CV964">
        <v>1</v>
      </c>
      <c r="DI964">
        <v>3</v>
      </c>
      <c r="DJ964" s="5" t="str">
        <f>VLOOKUP($A964,таксономия!$B:$N,2,0)</f>
        <v xml:space="preserve"> Cryptococcus gattii serotype B (strain WM276 / ATCC MYA-4071) (Filobasidiella gattii) (Cryptococcus bacillisporus).</v>
      </c>
      <c r="DK964" s="5" t="str">
        <f>VLOOKUP($A964,таксономия!$B:$N,7,0)</f>
        <v xml:space="preserve"> Fungi</v>
      </c>
      <c r="DL964" s="5" t="str">
        <f>VLOOKUP($A964,таксономия!$B:$N,8,0)</f>
        <v xml:space="preserve"> Dikarya</v>
      </c>
      <c r="DM964" s="5" t="str">
        <f>VLOOKUP($A964,таксономия!$B:$N,9,0)</f>
        <v xml:space="preserve"> Basidiomycota</v>
      </c>
      <c r="DN964" s="5" t="str">
        <f>VLOOKUP($A964,таксономия!$B:$N,10,0)</f>
        <v xml:space="preserve"> Agaricomycotina</v>
      </c>
      <c r="DO964" s="5" t="str">
        <f>VLOOKUP($A964,таксономия!$B:$N,11,0)</f>
        <v>Tremellomycetes</v>
      </c>
      <c r="DP964">
        <f>VLOOKUP(A964,'PF08423'!B:I,8,0)</f>
        <v>97</v>
      </c>
    </row>
    <row r="965" spans="1:120">
      <c r="A965" t="s">
        <v>1984</v>
      </c>
      <c r="CV965">
        <v>1</v>
      </c>
      <c r="DI965">
        <v>1</v>
      </c>
      <c r="DJ965" s="5" t="str">
        <f>VLOOKUP($A965,таксономия!$B:$N,2,0)</f>
        <v xml:space="preserve"> Cryptococcus gattii serotype B (strain WM276 / ATCC MYA-4071) (Filobasidiella gattii) (Cryptococcus bacillisporus).</v>
      </c>
      <c r="DK965" s="5" t="str">
        <f>VLOOKUP($A965,таксономия!$B:$N,7,0)</f>
        <v xml:space="preserve"> Fungi</v>
      </c>
      <c r="DL965" s="5" t="str">
        <f>VLOOKUP($A965,таксономия!$B:$N,8,0)</f>
        <v xml:space="preserve"> Dikarya</v>
      </c>
      <c r="DM965" s="5" t="str">
        <f>VLOOKUP($A965,таксономия!$B:$N,9,0)</f>
        <v xml:space="preserve"> Basidiomycota</v>
      </c>
      <c r="DN965" s="5" t="str">
        <f>VLOOKUP($A965,таксономия!$B:$N,10,0)</f>
        <v xml:space="preserve"> Agaricomycotina</v>
      </c>
      <c r="DO965" s="5" t="str">
        <f>VLOOKUP($A965,таксономия!$B:$N,11,0)</f>
        <v>Tremellomycetes</v>
      </c>
      <c r="DP965">
        <f>VLOOKUP(A965,'PF08423'!B:I,8,0)</f>
        <v>258</v>
      </c>
    </row>
    <row r="966" spans="1:120">
      <c r="A966" t="s">
        <v>1986</v>
      </c>
      <c r="Z966">
        <v>1</v>
      </c>
      <c r="AB966">
        <v>1</v>
      </c>
      <c r="CV966">
        <v>1</v>
      </c>
      <c r="DI966">
        <v>3</v>
      </c>
      <c r="DJ966" s="5" t="str">
        <f>VLOOKUP($A966,таксономия!$B:$N,2,0)</f>
        <v xml:space="preserve"> Sporisorium reilianum (strain SRZ2) (Maize head smut fungus).</v>
      </c>
      <c r="DK966" s="5" t="str">
        <f>VLOOKUP($A966,таксономия!$B:$N,7,0)</f>
        <v xml:space="preserve"> Fungi</v>
      </c>
      <c r="DL966" s="5" t="str">
        <f>VLOOKUP($A966,таксономия!$B:$N,8,0)</f>
        <v xml:space="preserve"> Dikarya</v>
      </c>
      <c r="DM966" s="5" t="str">
        <f>VLOOKUP($A966,таксономия!$B:$N,9,0)</f>
        <v xml:space="preserve"> Basidiomycota</v>
      </c>
      <c r="DN966" s="5" t="str">
        <f>VLOOKUP($A966,таксономия!$B:$N,10,0)</f>
        <v xml:space="preserve"> Ustilaginomycotina</v>
      </c>
      <c r="DO966" s="5" t="str">
        <f>VLOOKUP($A966,таксономия!$B:$N,11,0)</f>
        <v>Ustilaginomycetes</v>
      </c>
      <c r="DP966">
        <f>VLOOKUP(A966,'PF08423'!B:I,8,0)</f>
        <v>68</v>
      </c>
    </row>
    <row r="967" spans="1:120">
      <c r="A967" t="s">
        <v>1990</v>
      </c>
      <c r="CV967">
        <v>1</v>
      </c>
      <c r="DF967">
        <v>1</v>
      </c>
      <c r="DI967">
        <v>2</v>
      </c>
      <c r="DJ967" s="5" t="str">
        <f>VLOOKUP($A967,таксономия!$B:$N,2,0)</f>
        <v xml:space="preserve"> Sporisorium reilianum (strain SRZ2) (Maize head smut fungus).</v>
      </c>
      <c r="DK967" s="5" t="str">
        <f>VLOOKUP($A967,таксономия!$B:$N,7,0)</f>
        <v xml:space="preserve"> Fungi</v>
      </c>
      <c r="DL967" s="5" t="str">
        <f>VLOOKUP($A967,таксономия!$B:$N,8,0)</f>
        <v xml:space="preserve"> Dikarya</v>
      </c>
      <c r="DM967" s="5" t="str">
        <f>VLOOKUP($A967,таксономия!$B:$N,9,0)</f>
        <v xml:space="preserve"> Basidiomycota</v>
      </c>
      <c r="DN967" s="5" t="str">
        <f>VLOOKUP($A967,таксономия!$B:$N,10,0)</f>
        <v xml:space="preserve"> Ustilaginomycotina</v>
      </c>
      <c r="DO967" s="5" t="str">
        <f>VLOOKUP($A967,таксономия!$B:$N,11,0)</f>
        <v>Ustilaginomycetes</v>
      </c>
      <c r="DP967">
        <f>VLOOKUP(A967,'PF08423'!B:I,8,0)</f>
        <v>256</v>
      </c>
    </row>
    <row r="968" spans="1:120">
      <c r="A968" t="s">
        <v>1992</v>
      </c>
      <c r="CV968">
        <v>1</v>
      </c>
      <c r="DI968">
        <v>1</v>
      </c>
      <c r="DJ968" s="5" t="e">
        <f>VLOOKUP($A968,таксономия!$B:$N,2,0)</f>
        <v>#N/A</v>
      </c>
      <c r="DK968" s="5" t="e">
        <f>VLOOKUP($A968,таксономия!$B:$N,7,0)</f>
        <v>#N/A</v>
      </c>
      <c r="DL968" s="5" t="e">
        <f>VLOOKUP($A968,таксономия!$B:$N,8,0)</f>
        <v>#N/A</v>
      </c>
      <c r="DM968" s="5" t="e">
        <f>VLOOKUP($A968,таксономия!$B:$N,9,0)</f>
        <v>#N/A</v>
      </c>
      <c r="DN968" s="5" t="e">
        <f>VLOOKUP($A968,таксономия!$B:$N,10,0)</f>
        <v>#N/A</v>
      </c>
      <c r="DO968" s="5" t="e">
        <f>VLOOKUP($A968,таксономия!$B:$N,11,0)</f>
        <v>#N/A</v>
      </c>
      <c r="DP968">
        <f>VLOOKUP(A968,'PF08423'!B:I,8,0)</f>
        <v>109</v>
      </c>
    </row>
    <row r="969" spans="1:120">
      <c r="A969" t="s">
        <v>1994</v>
      </c>
      <c r="CV969">
        <v>1</v>
      </c>
      <c r="DF969">
        <v>1</v>
      </c>
      <c r="DI969">
        <v>2</v>
      </c>
      <c r="DJ969" s="5" t="str">
        <f>VLOOKUP($A969,таксономия!$B:$N,2,0)</f>
        <v xml:space="preserve"> Saccharomyces cerevisiae (strain AWRI796) (Baker's yeast).</v>
      </c>
      <c r="DK969" s="5" t="str">
        <f>VLOOKUP($A969,таксономия!$B:$N,7,0)</f>
        <v xml:space="preserve"> Fungi</v>
      </c>
      <c r="DL969" s="5" t="str">
        <f>VLOOKUP($A969,таксономия!$B:$N,8,0)</f>
        <v xml:space="preserve"> Dikarya</v>
      </c>
      <c r="DM969" s="5" t="str">
        <f>VLOOKUP($A969,таксономия!$B:$N,9,0)</f>
        <v xml:space="preserve"> Ascomycota</v>
      </c>
      <c r="DN969" s="5" t="str">
        <f>VLOOKUP($A969,таксономия!$B:$N,10,0)</f>
        <v xml:space="preserve"> Saccharomycotina</v>
      </c>
      <c r="DO969" s="5" t="str">
        <f>VLOOKUP($A969,таксономия!$B:$N,11,0)</f>
        <v>Saccharomycetes</v>
      </c>
      <c r="DP969">
        <f>VLOOKUP(A969,'PF08423'!B:I,8,0)</f>
        <v>256</v>
      </c>
    </row>
    <row r="970" spans="1:120">
      <c r="A970" t="s">
        <v>1996</v>
      </c>
      <c r="CV970">
        <v>1</v>
      </c>
      <c r="DI970">
        <v>1</v>
      </c>
      <c r="DJ970" s="5" t="str">
        <f>VLOOKUP($A970,таксономия!$B:$N,2,0)</f>
        <v xml:space="preserve"> Saccharomyces cerevisiae (strain AWRI796) (Baker's yeast).</v>
      </c>
      <c r="DK970" s="5" t="str">
        <f>VLOOKUP($A970,таксономия!$B:$N,7,0)</f>
        <v xml:space="preserve"> Fungi</v>
      </c>
      <c r="DL970" s="5" t="str">
        <f>VLOOKUP($A970,таксономия!$B:$N,8,0)</f>
        <v xml:space="preserve"> Dikarya</v>
      </c>
      <c r="DM970" s="5" t="str">
        <f>VLOOKUP($A970,таксономия!$B:$N,9,0)</f>
        <v xml:space="preserve"> Ascomycota</v>
      </c>
      <c r="DN970" s="5" t="str">
        <f>VLOOKUP($A970,таксономия!$B:$N,10,0)</f>
        <v xml:space="preserve"> Saccharomycotina</v>
      </c>
      <c r="DO970" s="5" t="str">
        <f>VLOOKUP($A970,таксономия!$B:$N,11,0)</f>
        <v>Saccharomycetes</v>
      </c>
      <c r="DP970">
        <f>VLOOKUP(A970,'PF08423'!B:I,8,0)</f>
        <v>210</v>
      </c>
    </row>
    <row r="971" spans="1:120">
      <c r="A971" t="s">
        <v>1998</v>
      </c>
      <c r="CV971">
        <v>1</v>
      </c>
      <c r="DI971">
        <v>1</v>
      </c>
      <c r="DJ971" s="5" t="str">
        <f>VLOOKUP($A971,таксономия!$B:$N,2,0)</f>
        <v xml:space="preserve"> Saccharomyces cerevisiae (strain Lalvin QA23) (Baker's yeast).</v>
      </c>
      <c r="DK971" s="5" t="str">
        <f>VLOOKUP($A971,таксономия!$B:$N,7,0)</f>
        <v xml:space="preserve"> Fungi</v>
      </c>
      <c r="DL971" s="5" t="str">
        <f>VLOOKUP($A971,таксономия!$B:$N,8,0)</f>
        <v xml:space="preserve"> Dikarya</v>
      </c>
      <c r="DM971" s="5" t="str">
        <f>VLOOKUP($A971,таксономия!$B:$N,9,0)</f>
        <v xml:space="preserve"> Ascomycota</v>
      </c>
      <c r="DN971" s="5" t="str">
        <f>VLOOKUP($A971,таксономия!$B:$N,10,0)</f>
        <v xml:space="preserve"> Saccharomycotina</v>
      </c>
      <c r="DO971" s="5" t="str">
        <f>VLOOKUP($A971,таксономия!$B:$N,11,0)</f>
        <v>Saccharomycetes</v>
      </c>
      <c r="DP971">
        <f>VLOOKUP(A971,'PF08423'!B:I,8,0)</f>
        <v>170</v>
      </c>
    </row>
    <row r="972" spans="1:120">
      <c r="A972" t="s">
        <v>2000</v>
      </c>
      <c r="CV972">
        <v>1</v>
      </c>
      <c r="DF972">
        <v>1</v>
      </c>
      <c r="DI972">
        <v>2</v>
      </c>
      <c r="DJ972" s="5" t="str">
        <f>VLOOKUP($A972,таксономия!$B:$N,2,0)</f>
        <v xml:space="preserve"> Saccharomyces cerevisiae (strain Lalvin QA23) (Baker's yeast).</v>
      </c>
      <c r="DK972" s="5" t="str">
        <f>VLOOKUP($A972,таксономия!$B:$N,7,0)</f>
        <v xml:space="preserve"> Fungi</v>
      </c>
      <c r="DL972" s="5" t="str">
        <f>VLOOKUP($A972,таксономия!$B:$N,8,0)</f>
        <v xml:space="preserve"> Dikarya</v>
      </c>
      <c r="DM972" s="5" t="str">
        <f>VLOOKUP($A972,таксономия!$B:$N,9,0)</f>
        <v xml:space="preserve"> Ascomycota</v>
      </c>
      <c r="DN972" s="5" t="str">
        <f>VLOOKUP($A972,таксономия!$B:$N,10,0)</f>
        <v xml:space="preserve"> Saccharomycotina</v>
      </c>
      <c r="DO972" s="5" t="str">
        <f>VLOOKUP($A972,таксономия!$B:$N,11,0)</f>
        <v>Saccharomycetes</v>
      </c>
      <c r="DP972">
        <f>VLOOKUP(A972,'PF08423'!B:I,8,0)</f>
        <v>152</v>
      </c>
    </row>
    <row r="973" spans="1:120">
      <c r="A973" t="s">
        <v>2002</v>
      </c>
      <c r="CV973">
        <v>1</v>
      </c>
      <c r="DI973">
        <v>1</v>
      </c>
      <c r="DJ973" s="5" t="str">
        <f>VLOOKUP($A973,таксономия!$B:$N,2,0)</f>
        <v xml:space="preserve"> Saccharomyces cerevisiae (strain Lalvin QA23) (Baker's yeast).</v>
      </c>
      <c r="DK973" s="5" t="str">
        <f>VLOOKUP($A973,таксономия!$B:$N,7,0)</f>
        <v xml:space="preserve"> Fungi</v>
      </c>
      <c r="DL973" s="5" t="str">
        <f>VLOOKUP($A973,таксономия!$B:$N,8,0)</f>
        <v xml:space="preserve"> Dikarya</v>
      </c>
      <c r="DM973" s="5" t="str">
        <f>VLOOKUP($A973,таксономия!$B:$N,9,0)</f>
        <v xml:space="preserve"> Ascomycota</v>
      </c>
      <c r="DN973" s="5" t="str">
        <f>VLOOKUP($A973,таксономия!$B:$N,10,0)</f>
        <v xml:space="preserve"> Saccharomycotina</v>
      </c>
      <c r="DO973" s="5" t="str">
        <f>VLOOKUP($A973,таксономия!$B:$N,11,0)</f>
        <v>Saccharomycetes</v>
      </c>
      <c r="DP973">
        <f>VLOOKUP(A973,'PF08423'!B:I,8,0)</f>
        <v>222</v>
      </c>
    </row>
    <row r="974" spans="1:120">
      <c r="A974" t="s">
        <v>2004</v>
      </c>
      <c r="CV974">
        <v>1</v>
      </c>
      <c r="DI974">
        <v>1</v>
      </c>
      <c r="DJ974" s="5" t="e">
        <f>VLOOKUP($A974,таксономия!$B:$N,2,0)</f>
        <v>#N/A</v>
      </c>
      <c r="DK974" s="5" t="e">
        <f>VLOOKUP($A974,таксономия!$B:$N,7,0)</f>
        <v>#N/A</v>
      </c>
      <c r="DL974" s="5" t="e">
        <f>VLOOKUP($A974,таксономия!$B:$N,8,0)</f>
        <v>#N/A</v>
      </c>
      <c r="DM974" s="5" t="e">
        <f>VLOOKUP($A974,таксономия!$B:$N,9,0)</f>
        <v>#N/A</v>
      </c>
      <c r="DN974" s="5" t="e">
        <f>VLOOKUP($A974,таксономия!$B:$N,10,0)</f>
        <v>#N/A</v>
      </c>
      <c r="DO974" s="5" t="e">
        <f>VLOOKUP($A974,таксономия!$B:$N,11,0)</f>
        <v>#N/A</v>
      </c>
      <c r="DP974">
        <f>VLOOKUP(A974,'PF08423'!B:I,8,0)</f>
        <v>123</v>
      </c>
    </row>
    <row r="975" spans="1:120">
      <c r="A975" t="s">
        <v>2006</v>
      </c>
      <c r="CV975">
        <v>1</v>
      </c>
      <c r="DF975">
        <v>1</v>
      </c>
      <c r="DI975">
        <v>2</v>
      </c>
      <c r="DJ975" s="5" t="e">
        <f>VLOOKUP($A975,таксономия!$B:$N,2,0)</f>
        <v>#N/A</v>
      </c>
      <c r="DK975" s="5" t="e">
        <f>VLOOKUP($A975,таксономия!$B:$N,7,0)</f>
        <v>#N/A</v>
      </c>
      <c r="DL975" s="5" t="e">
        <f>VLOOKUP($A975,таксономия!$B:$N,8,0)</f>
        <v>#N/A</v>
      </c>
      <c r="DM975" s="5" t="e">
        <f>VLOOKUP($A975,таксономия!$B:$N,9,0)</f>
        <v>#N/A</v>
      </c>
      <c r="DN975" s="5" t="e">
        <f>VLOOKUP($A975,таксономия!$B:$N,10,0)</f>
        <v>#N/A</v>
      </c>
      <c r="DO975" s="5" t="e">
        <f>VLOOKUP($A975,таксономия!$B:$N,11,0)</f>
        <v>#N/A</v>
      </c>
      <c r="DP975">
        <f>VLOOKUP(A975,'PF08423'!B:I,8,0)</f>
        <v>257</v>
      </c>
    </row>
    <row r="976" spans="1:120">
      <c r="A976" t="s">
        <v>2008</v>
      </c>
      <c r="CV976">
        <v>1</v>
      </c>
      <c r="DF976">
        <v>1</v>
      </c>
      <c r="DI976">
        <v>2</v>
      </c>
      <c r="DJ976" s="5" t="e">
        <f>VLOOKUP($A976,таксономия!$B:$N,2,0)</f>
        <v>#N/A</v>
      </c>
      <c r="DK976" s="5" t="e">
        <f>VLOOKUP($A976,таксономия!$B:$N,7,0)</f>
        <v>#N/A</v>
      </c>
      <c r="DL976" s="5" t="e">
        <f>VLOOKUP($A976,таксономия!$B:$N,8,0)</f>
        <v>#N/A</v>
      </c>
      <c r="DM976" s="5" t="e">
        <f>VLOOKUP($A976,таксономия!$B:$N,9,0)</f>
        <v>#N/A</v>
      </c>
      <c r="DN976" s="5" t="e">
        <f>VLOOKUP($A976,таксономия!$B:$N,10,0)</f>
        <v>#N/A</v>
      </c>
      <c r="DO976" s="5" t="e">
        <f>VLOOKUP($A976,таксономия!$B:$N,11,0)</f>
        <v>#N/A</v>
      </c>
      <c r="DP976">
        <f>VLOOKUP(A976,'PF08423'!B:I,8,0)</f>
        <v>256</v>
      </c>
    </row>
    <row r="977" spans="1:120">
      <c r="A977" t="s">
        <v>2010</v>
      </c>
      <c r="CA977">
        <v>1</v>
      </c>
      <c r="CV977">
        <v>1</v>
      </c>
      <c r="DI977">
        <v>2</v>
      </c>
      <c r="DJ977" s="5" t="e">
        <f>VLOOKUP($A977,таксономия!$B:$N,2,0)</f>
        <v>#N/A</v>
      </c>
      <c r="DK977" s="5" t="e">
        <f>VLOOKUP($A977,таксономия!$B:$N,7,0)</f>
        <v>#N/A</v>
      </c>
      <c r="DL977" s="5" t="e">
        <f>VLOOKUP($A977,таксономия!$B:$N,8,0)</f>
        <v>#N/A</v>
      </c>
      <c r="DM977" s="5" t="e">
        <f>VLOOKUP($A977,таксономия!$B:$N,9,0)</f>
        <v>#N/A</v>
      </c>
      <c r="DN977" s="5" t="e">
        <f>VLOOKUP($A977,таксономия!$B:$N,10,0)</f>
        <v>#N/A</v>
      </c>
      <c r="DO977" s="5" t="e">
        <f>VLOOKUP($A977,таксономия!$B:$N,11,0)</f>
        <v>#N/A</v>
      </c>
      <c r="DP977">
        <f>VLOOKUP(A977,'PF08423'!B:I,8,0)</f>
        <v>101</v>
      </c>
    </row>
    <row r="978" spans="1:120">
      <c r="A978" t="s">
        <v>2013</v>
      </c>
      <c r="CV978">
        <v>1</v>
      </c>
      <c r="DI978">
        <v>1</v>
      </c>
      <c r="DJ978" s="5" t="str">
        <f>VLOOKUP($A978,таксономия!$B:$N,2,0)</f>
        <v xml:space="preserve"> Saccharomyces cerevisiae (strain VIN 13) (Baker's yeast).</v>
      </c>
      <c r="DK978" s="5" t="str">
        <f>VLOOKUP($A978,таксономия!$B:$N,7,0)</f>
        <v xml:space="preserve"> Fungi</v>
      </c>
      <c r="DL978" s="5" t="str">
        <f>VLOOKUP($A978,таксономия!$B:$N,8,0)</f>
        <v xml:space="preserve"> Dikarya</v>
      </c>
      <c r="DM978" s="5" t="str">
        <f>VLOOKUP($A978,таксономия!$B:$N,9,0)</f>
        <v xml:space="preserve"> Ascomycota</v>
      </c>
      <c r="DN978" s="5" t="str">
        <f>VLOOKUP($A978,таксономия!$B:$N,10,0)</f>
        <v xml:space="preserve"> Saccharomycotina</v>
      </c>
      <c r="DO978" s="5" t="str">
        <f>VLOOKUP($A978,таксономия!$B:$N,11,0)</f>
        <v>Saccharomycetes</v>
      </c>
      <c r="DP978">
        <f>VLOOKUP(A978,'PF08423'!B:I,8,0)</f>
        <v>202</v>
      </c>
    </row>
    <row r="979" spans="1:120">
      <c r="A979" t="s">
        <v>2015</v>
      </c>
      <c r="CV979">
        <v>1</v>
      </c>
      <c r="DF979">
        <v>1</v>
      </c>
      <c r="DI979">
        <v>2</v>
      </c>
      <c r="DJ979" s="5" t="str">
        <f>VLOOKUP($A979,таксономия!$B:$N,2,0)</f>
        <v xml:space="preserve"> Saccharomyces cerevisiae (strain VIN 13) (Baker's yeast).</v>
      </c>
      <c r="DK979" s="5" t="str">
        <f>VLOOKUP($A979,таксономия!$B:$N,7,0)</f>
        <v xml:space="preserve"> Fungi</v>
      </c>
      <c r="DL979" s="5" t="str">
        <f>VLOOKUP($A979,таксономия!$B:$N,8,0)</f>
        <v xml:space="preserve"> Dikarya</v>
      </c>
      <c r="DM979" s="5" t="str">
        <f>VLOOKUP($A979,таксономия!$B:$N,9,0)</f>
        <v xml:space="preserve"> Ascomycota</v>
      </c>
      <c r="DN979" s="5" t="str">
        <f>VLOOKUP($A979,таксономия!$B:$N,10,0)</f>
        <v xml:space="preserve"> Saccharomycotina</v>
      </c>
      <c r="DO979" s="5" t="str">
        <f>VLOOKUP($A979,таксономия!$B:$N,11,0)</f>
        <v>Saccharomycetes</v>
      </c>
      <c r="DP979">
        <f>VLOOKUP(A979,'PF08423'!B:I,8,0)</f>
        <v>256</v>
      </c>
    </row>
    <row r="980" spans="1:120">
      <c r="A980" t="s">
        <v>2017</v>
      </c>
      <c r="CV980">
        <v>1</v>
      </c>
      <c r="DI980">
        <v>1</v>
      </c>
      <c r="DJ980" s="5" t="str">
        <f>VLOOKUP($A980,таксономия!$B:$N,2,0)</f>
        <v xml:space="preserve"> Saccharomyces cerevisiae (strain VIN 13) (Baker's yeast).</v>
      </c>
      <c r="DK980" s="5" t="str">
        <f>VLOOKUP($A980,таксономия!$B:$N,7,0)</f>
        <v xml:space="preserve"> Fungi</v>
      </c>
      <c r="DL980" s="5" t="str">
        <f>VLOOKUP($A980,таксономия!$B:$N,8,0)</f>
        <v xml:space="preserve"> Dikarya</v>
      </c>
      <c r="DM980" s="5" t="str">
        <f>VLOOKUP($A980,таксономия!$B:$N,9,0)</f>
        <v xml:space="preserve"> Ascomycota</v>
      </c>
      <c r="DN980" s="5" t="str">
        <f>VLOOKUP($A980,таксономия!$B:$N,10,0)</f>
        <v xml:space="preserve"> Saccharomycotina</v>
      </c>
      <c r="DO980" s="5" t="str">
        <f>VLOOKUP($A980,таксономия!$B:$N,11,0)</f>
        <v>Saccharomycetes</v>
      </c>
      <c r="DP980">
        <f>VLOOKUP(A980,'PF08423'!B:I,8,0)</f>
        <v>190</v>
      </c>
    </row>
    <row r="981" spans="1:120">
      <c r="A981" t="s">
        <v>2019</v>
      </c>
      <c r="CV981">
        <v>1</v>
      </c>
      <c r="DF981">
        <v>1</v>
      </c>
      <c r="DI981">
        <v>2</v>
      </c>
      <c r="DJ981" s="5" t="str">
        <f>VLOOKUP($A981,таксономия!$B:$N,2,0)</f>
        <v xml:space="preserve"> Saccharomyces cerevisiae (strain FostersO) (Baker's yeast).</v>
      </c>
      <c r="DK981" s="5" t="str">
        <f>VLOOKUP($A981,таксономия!$B:$N,7,0)</f>
        <v xml:space="preserve"> Fungi</v>
      </c>
      <c r="DL981" s="5" t="str">
        <f>VLOOKUP($A981,таксономия!$B:$N,8,0)</f>
        <v xml:space="preserve"> Dikarya</v>
      </c>
      <c r="DM981" s="5" t="str">
        <f>VLOOKUP($A981,таксономия!$B:$N,9,0)</f>
        <v xml:space="preserve"> Ascomycota</v>
      </c>
      <c r="DN981" s="5" t="str">
        <f>VLOOKUP($A981,таксономия!$B:$N,10,0)</f>
        <v xml:space="preserve"> Saccharomycotina</v>
      </c>
      <c r="DO981" s="5" t="str">
        <f>VLOOKUP($A981,таксономия!$B:$N,11,0)</f>
        <v>Saccharomycetes</v>
      </c>
      <c r="DP981">
        <f>VLOOKUP(A981,'PF08423'!B:I,8,0)</f>
        <v>256</v>
      </c>
    </row>
    <row r="982" spans="1:120">
      <c r="A982" t="s">
        <v>2021</v>
      </c>
      <c r="CV982">
        <v>1</v>
      </c>
      <c r="DI982">
        <v>1</v>
      </c>
      <c r="DJ982" s="5" t="str">
        <f>VLOOKUP($A982,таксономия!$B:$N,2,0)</f>
        <v xml:space="preserve"> Saccharomyces cerevisiae (strain FostersO) (Baker's yeast).</v>
      </c>
      <c r="DK982" s="5" t="str">
        <f>VLOOKUP($A982,таксономия!$B:$N,7,0)</f>
        <v xml:space="preserve"> Fungi</v>
      </c>
      <c r="DL982" s="5" t="str">
        <f>VLOOKUP($A982,таксономия!$B:$N,8,0)</f>
        <v xml:space="preserve"> Dikarya</v>
      </c>
      <c r="DM982" s="5" t="str">
        <f>VLOOKUP($A982,таксономия!$B:$N,9,0)</f>
        <v xml:space="preserve"> Ascomycota</v>
      </c>
      <c r="DN982" s="5" t="str">
        <f>VLOOKUP($A982,таксономия!$B:$N,10,0)</f>
        <v xml:space="preserve"> Saccharomycotina</v>
      </c>
      <c r="DO982" s="5" t="str">
        <f>VLOOKUP($A982,таксономия!$B:$N,11,0)</f>
        <v>Saccharomycetes</v>
      </c>
      <c r="DP982">
        <f>VLOOKUP(A982,'PF08423'!B:I,8,0)</f>
        <v>220</v>
      </c>
    </row>
    <row r="983" spans="1:120">
      <c r="A983" t="s">
        <v>2023</v>
      </c>
      <c r="CV983">
        <v>1</v>
      </c>
      <c r="DF983">
        <v>1</v>
      </c>
      <c r="DI983">
        <v>2</v>
      </c>
      <c r="DJ983" s="5" t="str">
        <f>VLOOKUP($A983,таксономия!$B:$N,2,0)</f>
        <v xml:space="preserve"> Saccharomyces cerevisiae (strain FostersB) (Baker's yeast).</v>
      </c>
      <c r="DK983" s="5" t="str">
        <f>VLOOKUP($A983,таксономия!$B:$N,7,0)</f>
        <v xml:space="preserve"> Fungi</v>
      </c>
      <c r="DL983" s="5" t="str">
        <f>VLOOKUP($A983,таксономия!$B:$N,8,0)</f>
        <v xml:space="preserve"> Dikarya</v>
      </c>
      <c r="DM983" s="5" t="str">
        <f>VLOOKUP($A983,таксономия!$B:$N,9,0)</f>
        <v xml:space="preserve"> Ascomycota</v>
      </c>
      <c r="DN983" s="5" t="str">
        <f>VLOOKUP($A983,таксономия!$B:$N,10,0)</f>
        <v xml:space="preserve"> Saccharomycotina</v>
      </c>
      <c r="DO983" s="5" t="str">
        <f>VLOOKUP($A983,таксономия!$B:$N,11,0)</f>
        <v>Saccharomycetes</v>
      </c>
      <c r="DP983">
        <f>VLOOKUP(A983,'PF08423'!B:I,8,0)</f>
        <v>256</v>
      </c>
    </row>
    <row r="984" spans="1:120">
      <c r="A984" t="s">
        <v>2025</v>
      </c>
      <c r="CV984">
        <v>1</v>
      </c>
      <c r="DI984">
        <v>1</v>
      </c>
      <c r="DJ984" s="5" t="str">
        <f>VLOOKUP($A984,таксономия!$B:$N,2,0)</f>
        <v xml:space="preserve"> Saccharomyces cerevisiae (strain FostersB) (Baker's yeast).</v>
      </c>
      <c r="DK984" s="5" t="str">
        <f>VLOOKUP($A984,таксономия!$B:$N,7,0)</f>
        <v xml:space="preserve"> Fungi</v>
      </c>
      <c r="DL984" s="5" t="str">
        <f>VLOOKUP($A984,таксономия!$B:$N,8,0)</f>
        <v xml:space="preserve"> Dikarya</v>
      </c>
      <c r="DM984" s="5" t="str">
        <f>VLOOKUP($A984,таксономия!$B:$N,9,0)</f>
        <v xml:space="preserve"> Ascomycota</v>
      </c>
      <c r="DN984" s="5" t="str">
        <f>VLOOKUP($A984,таксономия!$B:$N,10,0)</f>
        <v xml:space="preserve"> Saccharomycotina</v>
      </c>
      <c r="DO984" s="5" t="str">
        <f>VLOOKUP($A984,таксономия!$B:$N,11,0)</f>
        <v>Saccharomycetes</v>
      </c>
      <c r="DP984">
        <f>VLOOKUP(A984,'PF08423'!B:I,8,0)</f>
        <v>115</v>
      </c>
    </row>
    <row r="985" spans="1:120">
      <c r="A985" t="s">
        <v>2027</v>
      </c>
      <c r="CV985">
        <v>1</v>
      </c>
      <c r="DI985">
        <v>1</v>
      </c>
      <c r="DJ985" s="5" t="str">
        <f>VLOOKUP($A985,таксономия!$B:$N,2,0)</f>
        <v xml:space="preserve"> Saccharomyces cerevisiae (strain Zymaflore VL3) (Baker's yeast).</v>
      </c>
      <c r="DK985" s="5" t="str">
        <f>VLOOKUP($A985,таксономия!$B:$N,7,0)</f>
        <v xml:space="preserve"> Fungi</v>
      </c>
      <c r="DL985" s="5" t="str">
        <f>VLOOKUP($A985,таксономия!$B:$N,8,0)</f>
        <v xml:space="preserve"> Dikarya</v>
      </c>
      <c r="DM985" s="5" t="str">
        <f>VLOOKUP($A985,таксономия!$B:$N,9,0)</f>
        <v xml:space="preserve"> Ascomycota</v>
      </c>
      <c r="DN985" s="5" t="str">
        <f>VLOOKUP($A985,таксономия!$B:$N,10,0)</f>
        <v xml:space="preserve"> Saccharomycotina</v>
      </c>
      <c r="DO985" s="5" t="str">
        <f>VLOOKUP($A985,таксономия!$B:$N,11,0)</f>
        <v>Saccharomycetes</v>
      </c>
      <c r="DP985">
        <f>VLOOKUP(A985,'PF08423'!B:I,8,0)</f>
        <v>193</v>
      </c>
    </row>
    <row r="986" spans="1:120">
      <c r="A986" t="s">
        <v>2029</v>
      </c>
      <c r="CV986">
        <v>1</v>
      </c>
      <c r="DF986">
        <v>1</v>
      </c>
      <c r="DI986">
        <v>2</v>
      </c>
      <c r="DJ986" s="5" t="str">
        <f>VLOOKUP($A986,таксономия!$B:$N,2,0)</f>
        <v xml:space="preserve"> Saccharomyces cerevisiae (strain Zymaflore VL3) (Baker's yeast).</v>
      </c>
      <c r="DK986" s="5" t="str">
        <f>VLOOKUP($A986,таксономия!$B:$N,7,0)</f>
        <v xml:space="preserve"> Fungi</v>
      </c>
      <c r="DL986" s="5" t="str">
        <f>VLOOKUP($A986,таксономия!$B:$N,8,0)</f>
        <v xml:space="preserve"> Dikarya</v>
      </c>
      <c r="DM986" s="5" t="str">
        <f>VLOOKUP($A986,таксономия!$B:$N,9,0)</f>
        <v xml:space="preserve"> Ascomycota</v>
      </c>
      <c r="DN986" s="5" t="str">
        <f>VLOOKUP($A986,таксономия!$B:$N,10,0)</f>
        <v xml:space="preserve"> Saccharomycotina</v>
      </c>
      <c r="DO986" s="5" t="str">
        <f>VLOOKUP($A986,таксономия!$B:$N,11,0)</f>
        <v>Saccharomycetes</v>
      </c>
      <c r="DP986">
        <f>VLOOKUP(A986,'PF08423'!B:I,8,0)</f>
        <v>256</v>
      </c>
    </row>
    <row r="987" spans="1:120">
      <c r="A987" t="s">
        <v>2031</v>
      </c>
      <c r="CV987">
        <v>1</v>
      </c>
      <c r="DI987">
        <v>1</v>
      </c>
      <c r="DJ987" s="5" t="str">
        <f>VLOOKUP($A987,таксономия!$B:$N,2,0)</f>
        <v xml:space="preserve"> Saccharomyces cerevisiae (strain Zymaflore VL3) (Baker's yeast).</v>
      </c>
      <c r="DK987" s="5" t="str">
        <f>VLOOKUP($A987,таксономия!$B:$N,7,0)</f>
        <v xml:space="preserve"> Fungi</v>
      </c>
      <c r="DL987" s="5" t="str">
        <f>VLOOKUP($A987,таксономия!$B:$N,8,0)</f>
        <v xml:space="preserve"> Dikarya</v>
      </c>
      <c r="DM987" s="5" t="str">
        <f>VLOOKUP($A987,таксономия!$B:$N,9,0)</f>
        <v xml:space="preserve"> Ascomycota</v>
      </c>
      <c r="DN987" s="5" t="str">
        <f>VLOOKUP($A987,таксономия!$B:$N,10,0)</f>
        <v xml:space="preserve"> Saccharomycotina</v>
      </c>
      <c r="DO987" s="5" t="str">
        <f>VLOOKUP($A987,таксономия!$B:$N,11,0)</f>
        <v>Saccharomycetes</v>
      </c>
      <c r="DP987">
        <f>VLOOKUP(A987,'PF08423'!B:I,8,0)</f>
        <v>190</v>
      </c>
    </row>
    <row r="988" spans="1:120">
      <c r="A988" t="s">
        <v>2033</v>
      </c>
      <c r="CV988">
        <v>2</v>
      </c>
      <c r="DF988">
        <v>1</v>
      </c>
      <c r="DI988">
        <v>3</v>
      </c>
      <c r="DJ988" s="5" t="str">
        <f>VLOOKUP($A988,таксономия!$B:$N,2,0)</f>
        <v xml:space="preserve"> Haladaptatus paucihalophilus DX253.</v>
      </c>
      <c r="DK988" s="5" t="str">
        <f>VLOOKUP($A988,таксономия!$B:$N,7,0)</f>
        <v xml:space="preserve"> Euryarchaeota</v>
      </c>
      <c r="DL988" s="5" t="str">
        <f>VLOOKUP($A988,таксономия!$B:$N,8,0)</f>
        <v xml:space="preserve"> Halobacteria</v>
      </c>
      <c r="DM988" s="5" t="str">
        <f>VLOOKUP($A988,таксономия!$B:$N,9,0)</f>
        <v xml:space="preserve"> Halobacteriales</v>
      </c>
      <c r="DN988" s="5" t="str">
        <f>VLOOKUP($A988,таксономия!$B:$N,10,0)</f>
        <v>Halobacteriaceae</v>
      </c>
      <c r="DO988" s="5" t="str">
        <f>VLOOKUP($A988,таксономия!$B:$N,11,0)</f>
        <v xml:space="preserve"> Haladaptatus.</v>
      </c>
      <c r="DP988">
        <f>VLOOKUP(A988,'PF08423'!B:I,8,0)</f>
        <v>104</v>
      </c>
    </row>
    <row r="989" spans="1:120">
      <c r="A989" t="s">
        <v>2035</v>
      </c>
      <c r="CV989">
        <v>1</v>
      </c>
      <c r="DI989">
        <v>1</v>
      </c>
      <c r="DJ989" s="5" t="str">
        <f>VLOOKUP($A989,таксономия!$B:$N,2,0)</f>
        <v xml:space="preserve"> Haladaptatus paucihalophilus DX253.</v>
      </c>
      <c r="DK989" s="5" t="str">
        <f>VLOOKUP($A989,таксономия!$B:$N,7,0)</f>
        <v xml:space="preserve"> Euryarchaeota</v>
      </c>
      <c r="DL989" s="5" t="str">
        <f>VLOOKUP($A989,таксономия!$B:$N,8,0)</f>
        <v xml:space="preserve"> Halobacteria</v>
      </c>
      <c r="DM989" s="5" t="str">
        <f>VLOOKUP($A989,таксономия!$B:$N,9,0)</f>
        <v xml:space="preserve"> Halobacteriales</v>
      </c>
      <c r="DN989" s="5" t="str">
        <f>VLOOKUP($A989,таксономия!$B:$N,10,0)</f>
        <v>Halobacteriaceae</v>
      </c>
      <c r="DO989" s="5" t="str">
        <f>VLOOKUP($A989,таксономия!$B:$N,11,0)</f>
        <v xml:space="preserve"> Haladaptatus.</v>
      </c>
      <c r="DP989">
        <f>VLOOKUP(A989,'PF08423'!B:I,8,0)</f>
        <v>228</v>
      </c>
    </row>
    <row r="990" spans="1:120">
      <c r="A990" t="s">
        <v>2037</v>
      </c>
      <c r="CV990">
        <v>1</v>
      </c>
      <c r="DF990">
        <v>1</v>
      </c>
      <c r="DI990">
        <v>2</v>
      </c>
      <c r="DJ990" s="5" t="e">
        <f>VLOOKUP($A990,таксономия!$B:$N,2,0)</f>
        <v>#N/A</v>
      </c>
      <c r="DK990" s="5" t="e">
        <f>VLOOKUP($A990,таксономия!$B:$N,7,0)</f>
        <v>#N/A</v>
      </c>
      <c r="DL990" s="5" t="e">
        <f>VLOOKUP($A990,таксономия!$B:$N,8,0)</f>
        <v>#N/A</v>
      </c>
      <c r="DM990" s="5" t="e">
        <f>VLOOKUP($A990,таксономия!$B:$N,9,0)</f>
        <v>#N/A</v>
      </c>
      <c r="DN990" s="5" t="e">
        <f>VLOOKUP($A990,таксономия!$B:$N,10,0)</f>
        <v>#N/A</v>
      </c>
      <c r="DO990" s="5" t="e">
        <f>VLOOKUP($A990,таксономия!$B:$N,11,0)</f>
        <v>#N/A</v>
      </c>
      <c r="DP990">
        <f>VLOOKUP(A990,'PF08423'!B:I,8,0)</f>
        <v>256</v>
      </c>
    </row>
    <row r="991" spans="1:120">
      <c r="A991" t="s">
        <v>2039</v>
      </c>
      <c r="CV991">
        <v>1</v>
      </c>
      <c r="DI991">
        <v>1</v>
      </c>
      <c r="DJ991" s="5" t="str">
        <f>VLOOKUP($A991,таксономия!$B:$N,2,0)</f>
        <v xml:space="preserve"> Desulfurococcus mucosus (strain ATCC 35584 / DSM 2162 / JCM 9187 / O7/1).</v>
      </c>
      <c r="DK991" s="5" t="str">
        <f>VLOOKUP($A991,таксономия!$B:$N,7,0)</f>
        <v xml:space="preserve"> Crenarchaeota</v>
      </c>
      <c r="DL991" s="5" t="str">
        <f>VLOOKUP($A991,таксономия!$B:$N,8,0)</f>
        <v xml:space="preserve"> Thermoprotei</v>
      </c>
      <c r="DM991" s="5" t="str">
        <f>VLOOKUP($A991,таксономия!$B:$N,9,0)</f>
        <v xml:space="preserve"> Desulfurococcales</v>
      </c>
      <c r="DN991" s="5" t="str">
        <f>VLOOKUP($A991,таксономия!$B:$N,10,0)</f>
        <v>Desulfurococcaceae</v>
      </c>
      <c r="DO991" s="5" t="str">
        <f>VLOOKUP($A991,таксономия!$B:$N,11,0)</f>
        <v xml:space="preserve"> Desulfurococcus.</v>
      </c>
      <c r="DP991">
        <f>VLOOKUP(A991,'PF08423'!B:I,8,0)</f>
        <v>253</v>
      </c>
    </row>
    <row r="992" spans="1:120">
      <c r="A992" t="s">
        <v>2041</v>
      </c>
      <c r="AT992">
        <v>1</v>
      </c>
      <c r="CV992">
        <v>1</v>
      </c>
      <c r="DI992">
        <v>2</v>
      </c>
      <c r="DJ992" s="5" t="str">
        <f>VLOOKUP($A992,таксономия!$B:$N,2,0)</f>
        <v xml:space="preserve"> Leishmania infantum.</v>
      </c>
      <c r="DK992" s="5" t="str">
        <f>VLOOKUP($A992,таксономия!$B:$N,7,0)</f>
        <v xml:space="preserve"> Euglenozoa</v>
      </c>
      <c r="DL992" s="5" t="str">
        <f>VLOOKUP($A992,таксономия!$B:$N,8,0)</f>
        <v xml:space="preserve"> Kinetoplastida</v>
      </c>
      <c r="DM992" s="5" t="str">
        <f>VLOOKUP($A992,таксономия!$B:$N,9,0)</f>
        <v xml:space="preserve"> Trypanosomatidae</v>
      </c>
      <c r="DN992" s="5" t="str">
        <f>VLOOKUP($A992,таксономия!$B:$N,10,0)</f>
        <v>Leishmaniinae</v>
      </c>
      <c r="DO992" s="5" t="str">
        <f>VLOOKUP($A992,таксономия!$B:$N,11,0)</f>
        <v xml:space="preserve"> Leishmania.</v>
      </c>
      <c r="DP992">
        <f>VLOOKUP(A992,'PF08423'!B:I,8,0)</f>
        <v>96</v>
      </c>
    </row>
    <row r="993" spans="1:120">
      <c r="A993" t="s">
        <v>2043</v>
      </c>
      <c r="AV993">
        <v>1</v>
      </c>
      <c r="CV993">
        <v>1</v>
      </c>
      <c r="DI993">
        <v>2</v>
      </c>
      <c r="DJ993" s="5" t="str">
        <f>VLOOKUP($A993,таксономия!$B:$N,2,0)</f>
        <v xml:space="preserve"> Leishmania mexicana (strain MHOM/GT/2001/U1103).</v>
      </c>
      <c r="DK993" s="5" t="str">
        <f>VLOOKUP($A993,таксономия!$B:$N,7,0)</f>
        <v xml:space="preserve"> Euglenozoa</v>
      </c>
      <c r="DL993" s="5" t="str">
        <f>VLOOKUP($A993,таксономия!$B:$N,8,0)</f>
        <v xml:space="preserve"> Kinetoplastida</v>
      </c>
      <c r="DM993" s="5" t="str">
        <f>VLOOKUP($A993,таксономия!$B:$N,9,0)</f>
        <v xml:space="preserve"> Trypanosomatidae</v>
      </c>
      <c r="DN993" s="5" t="str">
        <f>VLOOKUP($A993,таксономия!$B:$N,10,0)</f>
        <v>Leishmaniinae</v>
      </c>
      <c r="DO993" s="5" t="str">
        <f>VLOOKUP($A993,таксономия!$B:$N,11,0)</f>
        <v xml:space="preserve"> Leishmania.</v>
      </c>
      <c r="DP993">
        <f>VLOOKUP(A993,'PF08423'!B:I,8,0)</f>
        <v>202</v>
      </c>
    </row>
    <row r="994" spans="1:120">
      <c r="A994" t="s">
        <v>2045</v>
      </c>
      <c r="CV994">
        <v>1</v>
      </c>
      <c r="DF994">
        <v>1</v>
      </c>
      <c r="DI994">
        <v>2</v>
      </c>
      <c r="DJ994" s="5" t="str">
        <f>VLOOKUP($A994,таксономия!$B:$N,2,0)</f>
        <v xml:space="preserve"> Leishmania mexicana (strain MHOM/GT/2001/U1103).</v>
      </c>
      <c r="DK994" s="5" t="str">
        <f>VLOOKUP($A994,таксономия!$B:$N,7,0)</f>
        <v xml:space="preserve"> Euglenozoa</v>
      </c>
      <c r="DL994" s="5" t="str">
        <f>VLOOKUP($A994,таксономия!$B:$N,8,0)</f>
        <v xml:space="preserve"> Kinetoplastida</v>
      </c>
      <c r="DM994" s="5" t="str">
        <f>VLOOKUP($A994,таксономия!$B:$N,9,0)</f>
        <v xml:space="preserve"> Trypanosomatidae</v>
      </c>
      <c r="DN994" s="5" t="str">
        <f>VLOOKUP($A994,таксономия!$B:$N,10,0)</f>
        <v>Leishmaniinae</v>
      </c>
      <c r="DO994" s="5" t="str">
        <f>VLOOKUP($A994,таксономия!$B:$N,11,0)</f>
        <v xml:space="preserve"> Leishmania.</v>
      </c>
      <c r="DP994">
        <f>VLOOKUP(A994,'PF08423'!B:I,8,0)</f>
        <v>257</v>
      </c>
    </row>
    <row r="995" spans="1:120">
      <c r="A995" t="s">
        <v>2047</v>
      </c>
      <c r="AT995">
        <v>1</v>
      </c>
      <c r="CV995">
        <v>1</v>
      </c>
      <c r="DI995">
        <v>2</v>
      </c>
      <c r="DJ995" s="5" t="str">
        <f>VLOOKUP($A995,таксономия!$B:$N,2,0)</f>
        <v xml:space="preserve"> Leishmania mexicana (strain MHOM/GT/2001/U1103).</v>
      </c>
      <c r="DK995" s="5" t="str">
        <f>VLOOKUP($A995,таксономия!$B:$N,7,0)</f>
        <v xml:space="preserve"> Euglenozoa</v>
      </c>
      <c r="DL995" s="5" t="str">
        <f>VLOOKUP($A995,таксономия!$B:$N,8,0)</f>
        <v xml:space="preserve"> Kinetoplastida</v>
      </c>
      <c r="DM995" s="5" t="str">
        <f>VLOOKUP($A995,таксономия!$B:$N,9,0)</f>
        <v xml:space="preserve"> Trypanosomatidae</v>
      </c>
      <c r="DN995" s="5" t="str">
        <f>VLOOKUP($A995,таксономия!$B:$N,10,0)</f>
        <v>Leishmaniinae</v>
      </c>
      <c r="DO995" s="5" t="str">
        <f>VLOOKUP($A995,таксономия!$B:$N,11,0)</f>
        <v xml:space="preserve"> Leishmania.</v>
      </c>
      <c r="DP995">
        <f>VLOOKUP(A995,'PF08423'!B:I,8,0)</f>
        <v>95</v>
      </c>
    </row>
    <row r="996" spans="1:120">
      <c r="A996" t="s">
        <v>2049</v>
      </c>
      <c r="CV996">
        <v>1</v>
      </c>
      <c r="DF996">
        <v>1</v>
      </c>
      <c r="DI996">
        <v>2</v>
      </c>
      <c r="DJ996" s="5" t="str">
        <f>VLOOKUP($A996,таксономия!$B:$N,2,0)</f>
        <v xml:space="preserve"> Leishmania mexicana (strain MHOM/GT/2001/U1103).</v>
      </c>
      <c r="DK996" s="5" t="str">
        <f>VLOOKUP($A996,таксономия!$B:$N,7,0)</f>
        <v xml:space="preserve"> Euglenozoa</v>
      </c>
      <c r="DL996" s="5" t="str">
        <f>VLOOKUP($A996,таксономия!$B:$N,8,0)</f>
        <v xml:space="preserve"> Kinetoplastida</v>
      </c>
      <c r="DM996" s="5" t="str">
        <f>VLOOKUP($A996,таксономия!$B:$N,9,0)</f>
        <v xml:space="preserve"> Trypanosomatidae</v>
      </c>
      <c r="DN996" s="5" t="str">
        <f>VLOOKUP($A996,таксономия!$B:$N,10,0)</f>
        <v>Leishmaniinae</v>
      </c>
      <c r="DO996" s="5" t="str">
        <f>VLOOKUP($A996,таксономия!$B:$N,11,0)</f>
        <v xml:space="preserve"> Leishmania.</v>
      </c>
      <c r="DP996">
        <f>VLOOKUP(A996,'PF08423'!B:I,8,0)</f>
        <v>257</v>
      </c>
    </row>
    <row r="997" spans="1:120">
      <c r="A997" t="s">
        <v>2051</v>
      </c>
      <c r="AV997">
        <v>1</v>
      </c>
      <c r="CV997">
        <v>1</v>
      </c>
      <c r="DI997">
        <v>2</v>
      </c>
      <c r="DJ997" s="5" t="str">
        <f>VLOOKUP($A997,таксономия!$B:$N,2,0)</f>
        <v xml:space="preserve"> Leishmania donovani (strain BPK282A1).</v>
      </c>
      <c r="DK997" s="5" t="str">
        <f>VLOOKUP($A997,таксономия!$B:$N,7,0)</f>
        <v xml:space="preserve"> Euglenozoa</v>
      </c>
      <c r="DL997" s="5" t="str">
        <f>VLOOKUP($A997,таксономия!$B:$N,8,0)</f>
        <v xml:space="preserve"> Kinetoplastida</v>
      </c>
      <c r="DM997" s="5" t="str">
        <f>VLOOKUP($A997,таксономия!$B:$N,9,0)</f>
        <v xml:space="preserve"> Trypanosomatidae</v>
      </c>
      <c r="DN997" s="5" t="str">
        <f>VLOOKUP($A997,таксономия!$B:$N,10,0)</f>
        <v>Leishmaniinae</v>
      </c>
      <c r="DO997" s="5" t="str">
        <f>VLOOKUP($A997,таксономия!$B:$N,11,0)</f>
        <v xml:space="preserve"> Leishmania.</v>
      </c>
      <c r="DP997">
        <f>VLOOKUP(A997,'PF08423'!B:I,8,0)</f>
        <v>200</v>
      </c>
    </row>
    <row r="998" spans="1:120">
      <c r="A998" t="s">
        <v>2053</v>
      </c>
      <c r="CV998">
        <v>1</v>
      </c>
      <c r="DF998">
        <v>1</v>
      </c>
      <c r="DI998">
        <v>2</v>
      </c>
      <c r="DJ998" s="5" t="str">
        <f>VLOOKUP($A998,таксономия!$B:$N,2,0)</f>
        <v xml:space="preserve"> Leishmania donovani (strain BPK282A1).</v>
      </c>
      <c r="DK998" s="5" t="str">
        <f>VLOOKUP($A998,таксономия!$B:$N,7,0)</f>
        <v xml:space="preserve"> Euglenozoa</v>
      </c>
      <c r="DL998" s="5" t="str">
        <f>VLOOKUP($A998,таксономия!$B:$N,8,0)</f>
        <v xml:space="preserve"> Kinetoplastida</v>
      </c>
      <c r="DM998" s="5" t="str">
        <f>VLOOKUP($A998,таксономия!$B:$N,9,0)</f>
        <v xml:space="preserve"> Trypanosomatidae</v>
      </c>
      <c r="DN998" s="5" t="str">
        <f>VLOOKUP($A998,таксономия!$B:$N,10,0)</f>
        <v>Leishmaniinae</v>
      </c>
      <c r="DO998" s="5" t="str">
        <f>VLOOKUP($A998,таксономия!$B:$N,11,0)</f>
        <v xml:space="preserve"> Leishmania.</v>
      </c>
      <c r="DP998">
        <f>VLOOKUP(A998,'PF08423'!B:I,8,0)</f>
        <v>257</v>
      </c>
    </row>
    <row r="999" spans="1:120">
      <c r="A999" t="s">
        <v>2055</v>
      </c>
      <c r="AT999">
        <v>1</v>
      </c>
      <c r="CV999">
        <v>1</v>
      </c>
      <c r="DI999">
        <v>2</v>
      </c>
      <c r="DJ999" s="5" t="str">
        <f>VLOOKUP($A999,таксономия!$B:$N,2,0)</f>
        <v xml:space="preserve"> Leishmania donovani (strain BPK282A1).</v>
      </c>
      <c r="DK999" s="5" t="str">
        <f>VLOOKUP($A999,таксономия!$B:$N,7,0)</f>
        <v xml:space="preserve"> Euglenozoa</v>
      </c>
      <c r="DL999" s="5" t="str">
        <f>VLOOKUP($A999,таксономия!$B:$N,8,0)</f>
        <v xml:space="preserve"> Kinetoplastida</v>
      </c>
      <c r="DM999" s="5" t="str">
        <f>VLOOKUP($A999,таксономия!$B:$N,9,0)</f>
        <v xml:space="preserve"> Trypanosomatidae</v>
      </c>
      <c r="DN999" s="5" t="str">
        <f>VLOOKUP($A999,таксономия!$B:$N,10,0)</f>
        <v>Leishmaniinae</v>
      </c>
      <c r="DO999" s="5" t="str">
        <f>VLOOKUP($A999,таксономия!$B:$N,11,0)</f>
        <v xml:space="preserve"> Leishmania.</v>
      </c>
      <c r="DP999">
        <f>VLOOKUP(A999,'PF08423'!B:I,8,0)</f>
        <v>96</v>
      </c>
    </row>
    <row r="1000" spans="1:120">
      <c r="A1000" t="s">
        <v>2057</v>
      </c>
      <c r="CV1000">
        <v>1</v>
      </c>
      <c r="DI1000">
        <v>1</v>
      </c>
      <c r="DJ1000" s="5" t="str">
        <f>VLOOKUP($A1000,таксономия!$B:$N,2,0)</f>
        <v xml:space="preserve"> Leishmania donovani (strain BPK282A1).</v>
      </c>
      <c r="DK1000" s="5" t="str">
        <f>VLOOKUP($A1000,таксономия!$B:$N,7,0)</f>
        <v xml:space="preserve"> Euglenozoa</v>
      </c>
      <c r="DL1000" s="5" t="str">
        <f>VLOOKUP($A1000,таксономия!$B:$N,8,0)</f>
        <v xml:space="preserve"> Kinetoplastida</v>
      </c>
      <c r="DM1000" s="5" t="str">
        <f>VLOOKUP($A1000,таксономия!$B:$N,9,0)</f>
        <v xml:space="preserve"> Trypanosomatidae</v>
      </c>
      <c r="DN1000" s="5" t="str">
        <f>VLOOKUP($A1000,таксономия!$B:$N,10,0)</f>
        <v>Leishmaniinae</v>
      </c>
      <c r="DO1000" s="5" t="str">
        <f>VLOOKUP($A1000,таксономия!$B:$N,11,0)</f>
        <v xml:space="preserve"> Leishmania.</v>
      </c>
      <c r="DP1000">
        <f>VLOOKUP(A1000,'PF08423'!B:I,8,0)</f>
        <v>257</v>
      </c>
    </row>
    <row r="1001" spans="1:120">
      <c r="A1001" t="s">
        <v>2059</v>
      </c>
      <c r="CV1001">
        <v>2</v>
      </c>
      <c r="DI1001">
        <v>2</v>
      </c>
      <c r="DJ1001" s="5" t="e">
        <f>VLOOKUP($A1001,таксономия!$B:$N,2,0)</f>
        <v>#N/A</v>
      </c>
      <c r="DK1001" s="5" t="e">
        <f>VLOOKUP($A1001,таксономия!$B:$N,7,0)</f>
        <v>#N/A</v>
      </c>
      <c r="DL1001" s="5" t="e">
        <f>VLOOKUP($A1001,таксономия!$B:$N,8,0)</f>
        <v>#N/A</v>
      </c>
      <c r="DM1001" s="5" t="e">
        <f>VLOOKUP($A1001,таксономия!$B:$N,9,0)</f>
        <v>#N/A</v>
      </c>
      <c r="DN1001" s="5" t="e">
        <f>VLOOKUP($A1001,таксономия!$B:$N,10,0)</f>
        <v>#N/A</v>
      </c>
      <c r="DO1001" s="5" t="e">
        <f>VLOOKUP($A1001,таксономия!$B:$N,11,0)</f>
        <v>#N/A</v>
      </c>
      <c r="DP1001">
        <f>VLOOKUP(A1001,'PF08423'!B:I,8,0)</f>
        <v>95</v>
      </c>
    </row>
    <row r="1002" spans="1:120">
      <c r="A1002" t="s">
        <v>2061</v>
      </c>
      <c r="CV1002">
        <v>1</v>
      </c>
      <c r="DI1002">
        <v>1</v>
      </c>
      <c r="DJ1002" s="5" t="e">
        <f>VLOOKUP($A1002,таксономия!$B:$N,2,0)</f>
        <v>#N/A</v>
      </c>
      <c r="DK1002" s="5" t="e">
        <f>VLOOKUP($A1002,таксономия!$B:$N,7,0)</f>
        <v>#N/A</v>
      </c>
      <c r="DL1002" s="5" t="e">
        <f>VLOOKUP($A1002,таксономия!$B:$N,8,0)</f>
        <v>#N/A</v>
      </c>
      <c r="DM1002" s="5" t="e">
        <f>VLOOKUP($A1002,таксономия!$B:$N,9,0)</f>
        <v>#N/A</v>
      </c>
      <c r="DN1002" s="5" t="e">
        <f>VLOOKUP($A1002,таксономия!$B:$N,10,0)</f>
        <v>#N/A</v>
      </c>
      <c r="DO1002" s="5" t="e">
        <f>VLOOKUP($A1002,таксономия!$B:$N,11,0)</f>
        <v>#N/A</v>
      </c>
      <c r="DP1002">
        <f>VLOOKUP(A1002,'PF08423'!B:I,8,0)</f>
        <v>258</v>
      </c>
    </row>
    <row r="1003" spans="1:120">
      <c r="A1003" t="s">
        <v>2063</v>
      </c>
      <c r="BI1003">
        <v>1</v>
      </c>
      <c r="CV1003">
        <v>1</v>
      </c>
      <c r="DI1003">
        <v>2</v>
      </c>
      <c r="DJ1003" s="5" t="e">
        <f>VLOOKUP($A1003,таксономия!$B:$N,2,0)</f>
        <v>#N/A</v>
      </c>
      <c r="DK1003" s="5" t="e">
        <f>VLOOKUP($A1003,таксономия!$B:$N,7,0)</f>
        <v>#N/A</v>
      </c>
      <c r="DL1003" s="5" t="e">
        <f>VLOOKUP($A1003,таксономия!$B:$N,8,0)</f>
        <v>#N/A</v>
      </c>
      <c r="DM1003" s="5" t="e">
        <f>VLOOKUP($A1003,таксономия!$B:$N,9,0)</f>
        <v>#N/A</v>
      </c>
      <c r="DN1003" s="5" t="e">
        <f>VLOOKUP($A1003,таксономия!$B:$N,10,0)</f>
        <v>#N/A</v>
      </c>
      <c r="DO1003" s="5" t="e">
        <f>VLOOKUP($A1003,таксономия!$B:$N,11,0)</f>
        <v>#N/A</v>
      </c>
      <c r="DP1003">
        <f>VLOOKUP(A1003,'PF08423'!B:I,8,0)</f>
        <v>115</v>
      </c>
    </row>
    <row r="1004" spans="1:120">
      <c r="A1004" t="s">
        <v>2066</v>
      </c>
      <c r="CV1004">
        <v>2</v>
      </c>
      <c r="DI1004">
        <v>2</v>
      </c>
      <c r="DJ1004" s="5" t="e">
        <f>VLOOKUP($A1004,таксономия!$B:$N,2,0)</f>
        <v>#N/A</v>
      </c>
      <c r="DK1004" s="5" t="e">
        <f>VLOOKUP($A1004,таксономия!$B:$N,7,0)</f>
        <v>#N/A</v>
      </c>
      <c r="DL1004" s="5" t="e">
        <f>VLOOKUP($A1004,таксономия!$B:$N,8,0)</f>
        <v>#N/A</v>
      </c>
      <c r="DM1004" s="5" t="e">
        <f>VLOOKUP($A1004,таксономия!$B:$N,9,0)</f>
        <v>#N/A</v>
      </c>
      <c r="DN1004" s="5" t="e">
        <f>VLOOKUP($A1004,таксономия!$B:$N,10,0)</f>
        <v>#N/A</v>
      </c>
      <c r="DO1004" s="5" t="e">
        <f>VLOOKUP($A1004,таксономия!$B:$N,11,0)</f>
        <v>#N/A</v>
      </c>
      <c r="DP1004">
        <f>VLOOKUP(A1004,'PF08423'!B:I,8,0)</f>
        <v>105</v>
      </c>
    </row>
    <row r="1005" spans="1:120">
      <c r="A1005" t="s">
        <v>2068</v>
      </c>
      <c r="CV1005">
        <v>1</v>
      </c>
      <c r="DF1005">
        <v>1</v>
      </c>
      <c r="DI1005">
        <v>2</v>
      </c>
      <c r="DJ1005" s="5" t="e">
        <f>VLOOKUP($A1005,таксономия!$B:$N,2,0)</f>
        <v>#N/A</v>
      </c>
      <c r="DK1005" s="5" t="e">
        <f>VLOOKUP($A1005,таксономия!$B:$N,7,0)</f>
        <v>#N/A</v>
      </c>
      <c r="DL1005" s="5" t="e">
        <f>VLOOKUP($A1005,таксономия!$B:$N,8,0)</f>
        <v>#N/A</v>
      </c>
      <c r="DM1005" s="5" t="e">
        <f>VLOOKUP($A1005,таксономия!$B:$N,9,0)</f>
        <v>#N/A</v>
      </c>
      <c r="DN1005" s="5" t="e">
        <f>VLOOKUP($A1005,таксономия!$B:$N,10,0)</f>
        <v>#N/A</v>
      </c>
      <c r="DO1005" s="5" t="e">
        <f>VLOOKUP($A1005,таксономия!$B:$N,11,0)</f>
        <v>#N/A</v>
      </c>
      <c r="DP1005">
        <f>VLOOKUP(A1005,'PF08423'!B:I,8,0)</f>
        <v>256</v>
      </c>
    </row>
    <row r="1006" spans="1:120">
      <c r="A1006" t="s">
        <v>2070</v>
      </c>
      <c r="CV1006">
        <v>1</v>
      </c>
      <c r="DI1006">
        <v>1</v>
      </c>
      <c r="DJ1006" s="5" t="e">
        <f>VLOOKUP($A1006,таксономия!$B:$N,2,0)</f>
        <v>#N/A</v>
      </c>
      <c r="DK1006" s="5" t="e">
        <f>VLOOKUP($A1006,таксономия!$B:$N,7,0)</f>
        <v>#N/A</v>
      </c>
      <c r="DL1006" s="5" t="e">
        <f>VLOOKUP($A1006,таксономия!$B:$N,8,0)</f>
        <v>#N/A</v>
      </c>
      <c r="DM1006" s="5" t="e">
        <f>VLOOKUP($A1006,таксономия!$B:$N,9,0)</f>
        <v>#N/A</v>
      </c>
      <c r="DN1006" s="5" t="e">
        <f>VLOOKUP($A1006,таксономия!$B:$N,10,0)</f>
        <v>#N/A</v>
      </c>
      <c r="DO1006" s="5" t="e">
        <f>VLOOKUP($A1006,таксономия!$B:$N,11,0)</f>
        <v>#N/A</v>
      </c>
      <c r="DP1006">
        <f>VLOOKUP(A1006,'PF08423'!B:I,8,0)</f>
        <v>270</v>
      </c>
    </row>
    <row r="1007" spans="1:120">
      <c r="A1007" t="s">
        <v>2072</v>
      </c>
      <c r="CV1007">
        <v>1</v>
      </c>
      <c r="DF1007">
        <v>1</v>
      </c>
      <c r="DI1007">
        <v>2</v>
      </c>
      <c r="DJ1007" s="5" t="str">
        <f>VLOOKUP($A1007,таксономия!$B:$N,2,0)</f>
        <v xml:space="preserve"> Coccidioides posadasii (strain RMSCC 757 / Silveira) (Valley fever fungus).</v>
      </c>
      <c r="DK1007" s="5" t="str">
        <f>VLOOKUP($A1007,таксономия!$B:$N,7,0)</f>
        <v xml:space="preserve"> Fungi</v>
      </c>
      <c r="DL1007" s="5" t="str">
        <f>VLOOKUP($A1007,таксономия!$B:$N,8,0)</f>
        <v xml:space="preserve"> Dikarya</v>
      </c>
      <c r="DM1007" s="5" t="str">
        <f>VLOOKUP($A1007,таксономия!$B:$N,9,0)</f>
        <v xml:space="preserve"> Ascomycota</v>
      </c>
      <c r="DN1007" s="5" t="str">
        <f>VLOOKUP($A1007,таксономия!$B:$N,10,0)</f>
        <v xml:space="preserve"> Pezizomycotina</v>
      </c>
      <c r="DO1007" s="5" t="str">
        <f>VLOOKUP($A1007,таксономия!$B:$N,11,0)</f>
        <v xml:space="preserve"> Eurotiomycetes</v>
      </c>
      <c r="DP1007">
        <f>VLOOKUP(A1007,'PF08423'!B:I,8,0)</f>
        <v>258</v>
      </c>
    </row>
    <row r="1008" spans="1:120">
      <c r="A1008" t="s">
        <v>2074</v>
      </c>
      <c r="CV1008">
        <v>1</v>
      </c>
      <c r="DF1008">
        <v>1</v>
      </c>
      <c r="DI1008">
        <v>2</v>
      </c>
      <c r="DJ1008" s="5" t="str">
        <f>VLOOKUP($A1008,таксономия!$B:$N,2,0)</f>
        <v xml:space="preserve"> Coccidioides posadasii (strain RMSCC 757 / Silveira) (Valley fever fungus).</v>
      </c>
      <c r="DK1008" s="5" t="str">
        <f>VLOOKUP($A1008,таксономия!$B:$N,7,0)</f>
        <v xml:space="preserve"> Fungi</v>
      </c>
      <c r="DL1008" s="5" t="str">
        <f>VLOOKUP($A1008,таксономия!$B:$N,8,0)</f>
        <v xml:space="preserve"> Dikarya</v>
      </c>
      <c r="DM1008" s="5" t="str">
        <f>VLOOKUP($A1008,таксономия!$B:$N,9,0)</f>
        <v xml:space="preserve"> Ascomycota</v>
      </c>
      <c r="DN1008" s="5" t="str">
        <f>VLOOKUP($A1008,таксономия!$B:$N,10,0)</f>
        <v xml:space="preserve"> Pezizomycotina</v>
      </c>
      <c r="DO1008" s="5" t="str">
        <f>VLOOKUP($A1008,таксономия!$B:$N,11,0)</f>
        <v xml:space="preserve"> Eurotiomycetes</v>
      </c>
      <c r="DP1008">
        <f>VLOOKUP(A1008,'PF08423'!B:I,8,0)</f>
        <v>257</v>
      </c>
    </row>
    <row r="1009" spans="1:120">
      <c r="A1009" t="s">
        <v>2076</v>
      </c>
      <c r="BO1009">
        <v>1</v>
      </c>
      <c r="CV1009">
        <v>1</v>
      </c>
      <c r="DI1009">
        <v>2</v>
      </c>
      <c r="DJ1009" s="5" t="str">
        <f>VLOOKUP($A1009,таксономия!$B:$N,2,0)</f>
        <v xml:space="preserve"> Coccidioides posadasii (strain RMSCC 757 / Silveira) (Valley fever fungus).</v>
      </c>
      <c r="DK1009" s="5" t="str">
        <f>VLOOKUP($A1009,таксономия!$B:$N,7,0)</f>
        <v xml:space="preserve"> Fungi</v>
      </c>
      <c r="DL1009" s="5" t="str">
        <f>VLOOKUP($A1009,таксономия!$B:$N,8,0)</f>
        <v xml:space="preserve"> Dikarya</v>
      </c>
      <c r="DM1009" s="5" t="str">
        <f>VLOOKUP($A1009,таксономия!$B:$N,9,0)</f>
        <v xml:space="preserve"> Ascomycota</v>
      </c>
      <c r="DN1009" s="5" t="str">
        <f>VLOOKUP($A1009,таксономия!$B:$N,10,0)</f>
        <v xml:space="preserve"> Pezizomycotina</v>
      </c>
      <c r="DO1009" s="5" t="str">
        <f>VLOOKUP($A1009,таксономия!$B:$N,11,0)</f>
        <v xml:space="preserve"> Eurotiomycetes</v>
      </c>
      <c r="DP1009">
        <f>VLOOKUP(A1009,'PF08423'!B:I,8,0)</f>
        <v>202</v>
      </c>
    </row>
    <row r="1010" spans="1:120">
      <c r="A1010" t="s">
        <v>2078</v>
      </c>
      <c r="CV1010">
        <v>1</v>
      </c>
      <c r="DF1010">
        <v>1</v>
      </c>
      <c r="DI1010">
        <v>2</v>
      </c>
      <c r="DJ1010" s="5" t="str">
        <f>VLOOKUP($A1010,таксономия!$B:$N,2,0)</f>
        <v xml:space="preserve"> Metarhizium acridum (strain CQMa 102).</v>
      </c>
      <c r="DK1010" s="5" t="str">
        <f>VLOOKUP($A1010,таксономия!$B:$N,7,0)</f>
        <v xml:space="preserve"> Fungi</v>
      </c>
      <c r="DL1010" s="5" t="str">
        <f>VLOOKUP($A1010,таксономия!$B:$N,8,0)</f>
        <v xml:space="preserve"> Dikarya</v>
      </c>
      <c r="DM1010" s="5" t="str">
        <f>VLOOKUP($A1010,таксономия!$B:$N,9,0)</f>
        <v xml:space="preserve"> Ascomycota</v>
      </c>
      <c r="DN1010" s="5" t="str">
        <f>VLOOKUP($A1010,таксономия!$B:$N,10,0)</f>
        <v xml:space="preserve"> Pezizomycotina</v>
      </c>
      <c r="DO1010" s="5" t="str">
        <f>VLOOKUP($A1010,таксономия!$B:$N,11,0)</f>
        <v>Sordariomycetes</v>
      </c>
      <c r="DP1010">
        <f>VLOOKUP(A1010,'PF08423'!B:I,8,0)</f>
        <v>258</v>
      </c>
    </row>
    <row r="1011" spans="1:120">
      <c r="A1011" t="s">
        <v>2080</v>
      </c>
      <c r="CV1011">
        <v>1</v>
      </c>
      <c r="DI1011">
        <v>1</v>
      </c>
      <c r="DJ1011" s="5" t="str">
        <f>VLOOKUP($A1011,таксономия!$B:$N,2,0)</f>
        <v xml:space="preserve"> Metarhizium acridum (strain CQMa 102).</v>
      </c>
      <c r="DK1011" s="5" t="str">
        <f>VLOOKUP($A1011,таксономия!$B:$N,7,0)</f>
        <v xml:space="preserve"> Fungi</v>
      </c>
      <c r="DL1011" s="5" t="str">
        <f>VLOOKUP($A1011,таксономия!$B:$N,8,0)</f>
        <v xml:space="preserve"> Dikarya</v>
      </c>
      <c r="DM1011" s="5" t="str">
        <f>VLOOKUP($A1011,таксономия!$B:$N,9,0)</f>
        <v xml:space="preserve"> Ascomycota</v>
      </c>
      <c r="DN1011" s="5" t="str">
        <f>VLOOKUP($A1011,таксономия!$B:$N,10,0)</f>
        <v xml:space="preserve"> Pezizomycotina</v>
      </c>
      <c r="DO1011" s="5" t="str">
        <f>VLOOKUP($A1011,таксономия!$B:$N,11,0)</f>
        <v>Sordariomycetes</v>
      </c>
      <c r="DP1011">
        <f>VLOOKUP(A1011,'PF08423'!B:I,8,0)</f>
        <v>208</v>
      </c>
    </row>
    <row r="1012" spans="1:120">
      <c r="A1012" t="s">
        <v>2082</v>
      </c>
      <c r="CV1012">
        <v>1</v>
      </c>
      <c r="DI1012">
        <v>1</v>
      </c>
      <c r="DJ1012" s="5" t="str">
        <f>VLOOKUP($A1012,таксономия!$B:$N,2,0)</f>
        <v xml:space="preserve"> Metarhizium robertsii (strain ARSEF 23 / ATCC MYA-3075) (Metarhizium anisopliae (strain ARSEF 23)).</v>
      </c>
      <c r="DK1012" s="5" t="str">
        <f>VLOOKUP($A1012,таксономия!$B:$N,7,0)</f>
        <v xml:space="preserve"> Fungi</v>
      </c>
      <c r="DL1012" s="5" t="str">
        <f>VLOOKUP($A1012,таксономия!$B:$N,8,0)</f>
        <v xml:space="preserve"> Dikarya</v>
      </c>
      <c r="DM1012" s="5" t="str">
        <f>VLOOKUP($A1012,таксономия!$B:$N,9,0)</f>
        <v xml:space="preserve"> Ascomycota</v>
      </c>
      <c r="DN1012" s="5" t="str">
        <f>VLOOKUP($A1012,таксономия!$B:$N,10,0)</f>
        <v xml:space="preserve"> Pezizomycotina</v>
      </c>
      <c r="DO1012" s="5" t="str">
        <f>VLOOKUP($A1012,таксономия!$B:$N,11,0)</f>
        <v>Sordariomycetes</v>
      </c>
      <c r="DP1012">
        <f>VLOOKUP(A1012,'PF08423'!B:I,8,0)</f>
        <v>198</v>
      </c>
    </row>
    <row r="1013" spans="1:120">
      <c r="A1013" t="s">
        <v>2084</v>
      </c>
      <c r="CV1013">
        <v>1</v>
      </c>
      <c r="CX1013">
        <v>1</v>
      </c>
      <c r="DI1013">
        <v>2</v>
      </c>
      <c r="DJ1013" s="5" t="str">
        <f>VLOOKUP($A1013,таксономия!$B:$N,2,0)</f>
        <v xml:space="preserve"> Metarhizium robertsii (strain ARSEF 23 / ATCC MYA-3075) (Metarhizium anisopliae (strain ARSEF 23)).</v>
      </c>
      <c r="DK1013" s="5" t="str">
        <f>VLOOKUP($A1013,таксономия!$B:$N,7,0)</f>
        <v xml:space="preserve"> Fungi</v>
      </c>
      <c r="DL1013" s="5" t="str">
        <f>VLOOKUP($A1013,таксономия!$B:$N,8,0)</f>
        <v xml:space="preserve"> Dikarya</v>
      </c>
      <c r="DM1013" s="5" t="str">
        <f>VLOOKUP($A1013,таксономия!$B:$N,9,0)</f>
        <v xml:space="preserve"> Ascomycota</v>
      </c>
      <c r="DN1013" s="5" t="str">
        <f>VLOOKUP($A1013,таксономия!$B:$N,10,0)</f>
        <v xml:space="preserve"> Pezizomycotina</v>
      </c>
      <c r="DO1013" s="5" t="str">
        <f>VLOOKUP($A1013,таксономия!$B:$N,11,0)</f>
        <v>Sordariomycetes</v>
      </c>
      <c r="DP1013">
        <f>VLOOKUP(A1013,'PF08423'!B:I,8,0)</f>
        <v>239</v>
      </c>
    </row>
    <row r="1014" spans="1:120">
      <c r="A1014" t="s">
        <v>2088</v>
      </c>
      <c r="CV1014">
        <v>1</v>
      </c>
      <c r="DF1014">
        <v>1</v>
      </c>
      <c r="DI1014">
        <v>2</v>
      </c>
      <c r="DJ1014" s="5" t="str">
        <f>VLOOKUP($A1014,таксономия!$B:$N,2,0)</f>
        <v xml:space="preserve"> Daphnia pulex (Water flea).</v>
      </c>
      <c r="DK1014" s="5" t="str">
        <f>VLOOKUP($A1014,таксономия!$B:$N,7,0)</f>
        <v xml:space="preserve"> Metazoa</v>
      </c>
      <c r="DL1014" s="5" t="str">
        <f>VLOOKUP($A1014,таксономия!$B:$N,8,0)</f>
        <v xml:space="preserve"> Ecdysozoa</v>
      </c>
      <c r="DM1014" s="5" t="str">
        <f>VLOOKUP($A1014,таксономия!$B:$N,9,0)</f>
        <v xml:space="preserve"> Arthropoda</v>
      </c>
      <c r="DN1014" s="5" t="str">
        <f>VLOOKUP($A1014,таксономия!$B:$N,10,0)</f>
        <v xml:space="preserve"> Crustacea</v>
      </c>
      <c r="DO1014" s="5" t="str">
        <f>VLOOKUP($A1014,таксономия!$B:$N,11,0)</f>
        <v xml:space="preserve"> Branchiopoda</v>
      </c>
      <c r="DP1014">
        <f>VLOOKUP(A1014,'PF08423'!B:I,8,0)</f>
        <v>256</v>
      </c>
    </row>
    <row r="1015" spans="1:120">
      <c r="A1015" t="s">
        <v>2090</v>
      </c>
      <c r="CV1015">
        <v>1</v>
      </c>
      <c r="DI1015">
        <v>1</v>
      </c>
      <c r="DJ1015" s="5" t="str">
        <f>VLOOKUP($A1015,таксономия!$B:$N,2,0)</f>
        <v xml:space="preserve"> Daphnia pulex (Water flea).</v>
      </c>
      <c r="DK1015" s="5" t="str">
        <f>VLOOKUP($A1015,таксономия!$B:$N,7,0)</f>
        <v xml:space="preserve"> Metazoa</v>
      </c>
      <c r="DL1015" s="5" t="str">
        <f>VLOOKUP($A1015,таксономия!$B:$N,8,0)</f>
        <v xml:space="preserve"> Ecdysozoa</v>
      </c>
      <c r="DM1015" s="5" t="str">
        <f>VLOOKUP($A1015,таксономия!$B:$N,9,0)</f>
        <v xml:space="preserve"> Arthropoda</v>
      </c>
      <c r="DN1015" s="5" t="str">
        <f>VLOOKUP($A1015,таксономия!$B:$N,10,0)</f>
        <v xml:space="preserve"> Crustacea</v>
      </c>
      <c r="DO1015" s="5" t="str">
        <f>VLOOKUP($A1015,таксономия!$B:$N,11,0)</f>
        <v xml:space="preserve"> Branchiopoda</v>
      </c>
      <c r="DP1015">
        <f>VLOOKUP(A1015,'PF08423'!B:I,8,0)</f>
        <v>138</v>
      </c>
    </row>
    <row r="1016" spans="1:120">
      <c r="A1016" t="s">
        <v>2092</v>
      </c>
      <c r="CV1016">
        <v>1</v>
      </c>
      <c r="DI1016">
        <v>1</v>
      </c>
      <c r="DJ1016" s="5" t="str">
        <f>VLOOKUP($A1016,таксономия!$B:$N,2,0)</f>
        <v xml:space="preserve"> Solenopsis invicta (Red imported fire ant) (Solenopsis wagneri).</v>
      </c>
      <c r="DK1016" s="5" t="str">
        <f>VLOOKUP($A1016,таксономия!$B:$N,7,0)</f>
        <v xml:space="preserve"> Metazoa</v>
      </c>
      <c r="DL1016" s="5" t="str">
        <f>VLOOKUP($A1016,таксономия!$B:$N,8,0)</f>
        <v xml:space="preserve"> Ecdysozoa</v>
      </c>
      <c r="DM1016" s="5" t="str">
        <f>VLOOKUP($A1016,таксономия!$B:$N,9,0)</f>
        <v xml:space="preserve"> Arthropoda</v>
      </c>
      <c r="DN1016" s="5" t="str">
        <f>VLOOKUP($A1016,таксономия!$B:$N,10,0)</f>
        <v xml:space="preserve"> Hexapoda</v>
      </c>
      <c r="DO1016" s="5" t="str">
        <f>VLOOKUP($A1016,таксономия!$B:$N,11,0)</f>
        <v xml:space="preserve"> Insecta</v>
      </c>
      <c r="DP1016">
        <f>VLOOKUP(A1016,'PF08423'!B:I,8,0)</f>
        <v>254</v>
      </c>
    </row>
    <row r="1017" spans="1:120">
      <c r="A1017" t="s">
        <v>2094</v>
      </c>
      <c r="CV1017">
        <v>1</v>
      </c>
      <c r="DI1017">
        <v>1</v>
      </c>
      <c r="DJ1017" s="5" t="str">
        <f>VLOOKUP($A1017,таксономия!$B:$N,2,0)</f>
        <v xml:space="preserve"> Solenopsis invicta (Red imported fire ant) (Solenopsis wagneri).</v>
      </c>
      <c r="DK1017" s="5" t="str">
        <f>VLOOKUP($A1017,таксономия!$B:$N,7,0)</f>
        <v xml:space="preserve"> Metazoa</v>
      </c>
      <c r="DL1017" s="5" t="str">
        <f>VLOOKUP($A1017,таксономия!$B:$N,8,0)</f>
        <v xml:space="preserve"> Ecdysozoa</v>
      </c>
      <c r="DM1017" s="5" t="str">
        <f>VLOOKUP($A1017,таксономия!$B:$N,9,0)</f>
        <v xml:space="preserve"> Arthropoda</v>
      </c>
      <c r="DN1017" s="5" t="str">
        <f>VLOOKUP($A1017,таксономия!$B:$N,10,0)</f>
        <v xml:space="preserve"> Hexapoda</v>
      </c>
      <c r="DO1017" s="5" t="str">
        <f>VLOOKUP($A1017,таксономия!$B:$N,11,0)</f>
        <v xml:space="preserve"> Insecta</v>
      </c>
      <c r="DP1017">
        <f>VLOOKUP(A1017,'PF08423'!B:I,8,0)</f>
        <v>189</v>
      </c>
    </row>
    <row r="1018" spans="1:120">
      <c r="A1018" t="s">
        <v>2096</v>
      </c>
      <c r="CV1018">
        <v>1</v>
      </c>
      <c r="DF1018">
        <v>1</v>
      </c>
      <c r="DI1018">
        <v>2</v>
      </c>
      <c r="DJ1018" s="5" t="str">
        <f>VLOOKUP($A1018,таксономия!$B:$N,2,0)</f>
        <v xml:space="preserve"> Solenopsis invicta (Red imported fire ant) (Solenopsis wagneri).</v>
      </c>
      <c r="DK1018" s="5" t="str">
        <f>VLOOKUP($A1018,таксономия!$B:$N,7,0)</f>
        <v xml:space="preserve"> Metazoa</v>
      </c>
      <c r="DL1018" s="5" t="str">
        <f>VLOOKUP($A1018,таксономия!$B:$N,8,0)</f>
        <v xml:space="preserve"> Ecdysozoa</v>
      </c>
      <c r="DM1018" s="5" t="str">
        <f>VLOOKUP($A1018,таксономия!$B:$N,9,0)</f>
        <v xml:space="preserve"> Arthropoda</v>
      </c>
      <c r="DN1018" s="5" t="str">
        <f>VLOOKUP($A1018,таксономия!$B:$N,10,0)</f>
        <v xml:space="preserve"> Hexapoda</v>
      </c>
      <c r="DO1018" s="5" t="str">
        <f>VLOOKUP($A1018,таксономия!$B:$N,11,0)</f>
        <v xml:space="preserve"> Insecta</v>
      </c>
      <c r="DP1018">
        <f>VLOOKUP(A1018,'PF08423'!B:I,8,0)</f>
        <v>257</v>
      </c>
    </row>
    <row r="1019" spans="1:120">
      <c r="A1019" t="s">
        <v>2098</v>
      </c>
      <c r="CV1019">
        <v>1</v>
      </c>
      <c r="DI1019">
        <v>1</v>
      </c>
      <c r="DJ1019" s="5" t="str">
        <f>VLOOKUP($A1019,таксономия!$B:$N,2,0)</f>
        <v xml:space="preserve"> Stenostachys enysii.</v>
      </c>
      <c r="DK1019" s="5" t="str">
        <f>VLOOKUP($A1019,таксономия!$B:$N,7,0)</f>
        <v xml:space="preserve"> Viridiplantae</v>
      </c>
      <c r="DL1019" s="5" t="str">
        <f>VLOOKUP($A1019,таксономия!$B:$N,8,0)</f>
        <v xml:space="preserve"> Streptophyta</v>
      </c>
      <c r="DM1019" s="5" t="str">
        <f>VLOOKUP($A1019,таксономия!$B:$N,9,0)</f>
        <v xml:space="preserve"> Embryophyta</v>
      </c>
      <c r="DN1019" s="5" t="str">
        <f>VLOOKUP($A1019,таксономия!$B:$N,10,0)</f>
        <v xml:space="preserve"> Tracheophyta</v>
      </c>
      <c r="DO1019" s="5" t="str">
        <f>VLOOKUP($A1019,таксономия!$B:$N,11,0)</f>
        <v>Spermatophyta</v>
      </c>
      <c r="DP1019">
        <f>VLOOKUP(A1019,'PF08423'!B:I,8,0)</f>
        <v>138</v>
      </c>
    </row>
    <row r="1020" spans="1:120">
      <c r="A1020" t="s">
        <v>2100</v>
      </c>
      <c r="CV1020">
        <v>1</v>
      </c>
      <c r="DI1020">
        <v>1</v>
      </c>
      <c r="DJ1020" s="5" t="str">
        <f>VLOOKUP($A1020,таксономия!$B:$N,2,0)</f>
        <v xml:space="preserve"> Stenostachys enysii.</v>
      </c>
      <c r="DK1020" s="5" t="str">
        <f>VLOOKUP($A1020,таксономия!$B:$N,7,0)</f>
        <v xml:space="preserve"> Viridiplantae</v>
      </c>
      <c r="DL1020" s="5" t="str">
        <f>VLOOKUP($A1020,таксономия!$B:$N,8,0)</f>
        <v xml:space="preserve"> Streptophyta</v>
      </c>
      <c r="DM1020" s="5" t="str">
        <f>VLOOKUP($A1020,таксономия!$B:$N,9,0)</f>
        <v xml:space="preserve"> Embryophyta</v>
      </c>
      <c r="DN1020" s="5" t="str">
        <f>VLOOKUP($A1020,таксономия!$B:$N,10,0)</f>
        <v xml:space="preserve"> Tracheophyta</v>
      </c>
      <c r="DO1020" s="5" t="str">
        <f>VLOOKUP($A1020,таксономия!$B:$N,11,0)</f>
        <v>Spermatophyta</v>
      </c>
      <c r="DP1020">
        <f>VLOOKUP(A1020,'PF08423'!B:I,8,0)</f>
        <v>82</v>
      </c>
    </row>
    <row r="1021" spans="1:120">
      <c r="A1021" t="s">
        <v>2102</v>
      </c>
      <c r="CV1021">
        <v>1</v>
      </c>
      <c r="DI1021">
        <v>1</v>
      </c>
      <c r="DJ1021" s="5" t="str">
        <f>VLOOKUP($A1021,таксономия!$B:$N,2,0)</f>
        <v xml:space="preserve"> Elymus caucasicus.</v>
      </c>
      <c r="DK1021" s="5" t="str">
        <f>VLOOKUP($A1021,таксономия!$B:$N,7,0)</f>
        <v xml:space="preserve"> Viridiplantae</v>
      </c>
      <c r="DL1021" s="5" t="str">
        <f>VLOOKUP($A1021,таксономия!$B:$N,8,0)</f>
        <v xml:space="preserve"> Streptophyta</v>
      </c>
      <c r="DM1021" s="5" t="str">
        <f>VLOOKUP($A1021,таксономия!$B:$N,9,0)</f>
        <v xml:space="preserve"> Embryophyta</v>
      </c>
      <c r="DN1021" s="5" t="str">
        <f>VLOOKUP($A1021,таксономия!$B:$N,10,0)</f>
        <v xml:space="preserve"> Tracheophyta</v>
      </c>
      <c r="DO1021" s="5" t="str">
        <f>VLOOKUP($A1021,таксономия!$B:$N,11,0)</f>
        <v>Spermatophyta</v>
      </c>
      <c r="DP1021">
        <f>VLOOKUP(A1021,'PF08423'!B:I,8,0)</f>
        <v>138</v>
      </c>
    </row>
    <row r="1022" spans="1:120">
      <c r="A1022" t="s">
        <v>2104</v>
      </c>
      <c r="CV1022">
        <v>1</v>
      </c>
      <c r="DI1022">
        <v>1</v>
      </c>
      <c r="DJ1022" s="5" t="str">
        <f>VLOOKUP($A1022,таксономия!$B:$N,2,0)</f>
        <v xml:space="preserve"> Elymus caucasicus.</v>
      </c>
      <c r="DK1022" s="5" t="str">
        <f>VLOOKUP($A1022,таксономия!$B:$N,7,0)</f>
        <v xml:space="preserve"> Viridiplantae</v>
      </c>
      <c r="DL1022" s="5" t="str">
        <f>VLOOKUP($A1022,таксономия!$B:$N,8,0)</f>
        <v xml:space="preserve"> Streptophyta</v>
      </c>
      <c r="DM1022" s="5" t="str">
        <f>VLOOKUP($A1022,таксономия!$B:$N,9,0)</f>
        <v xml:space="preserve"> Embryophyta</v>
      </c>
      <c r="DN1022" s="5" t="str">
        <f>VLOOKUP($A1022,таксономия!$B:$N,10,0)</f>
        <v xml:space="preserve"> Tracheophyta</v>
      </c>
      <c r="DO1022" s="5" t="str">
        <f>VLOOKUP($A1022,таксономия!$B:$N,11,0)</f>
        <v>Spermatophyta</v>
      </c>
      <c r="DP1022">
        <f>VLOOKUP(A1022,'PF08423'!B:I,8,0)</f>
        <v>138</v>
      </c>
    </row>
    <row r="1023" spans="1:120">
      <c r="A1023" t="s">
        <v>2106</v>
      </c>
      <c r="CV1023">
        <v>1</v>
      </c>
      <c r="DI1023">
        <v>1</v>
      </c>
      <c r="DJ1023" s="5" t="str">
        <f>VLOOKUP($A1023,таксономия!$B:$N,2,0)</f>
        <v xml:space="preserve"> Elymus canadensis (Canada wild rye).</v>
      </c>
      <c r="DK1023" s="5" t="str">
        <f>VLOOKUP($A1023,таксономия!$B:$N,7,0)</f>
        <v xml:space="preserve"> Viridiplantae</v>
      </c>
      <c r="DL1023" s="5" t="str">
        <f>VLOOKUP($A1023,таксономия!$B:$N,8,0)</f>
        <v xml:space="preserve"> Streptophyta</v>
      </c>
      <c r="DM1023" s="5" t="str">
        <f>VLOOKUP($A1023,таксономия!$B:$N,9,0)</f>
        <v xml:space="preserve"> Embryophyta</v>
      </c>
      <c r="DN1023" s="5" t="str">
        <f>VLOOKUP($A1023,таксономия!$B:$N,10,0)</f>
        <v xml:space="preserve"> Tracheophyta</v>
      </c>
      <c r="DO1023" s="5" t="str">
        <f>VLOOKUP($A1023,таксономия!$B:$N,11,0)</f>
        <v>Spermatophyta</v>
      </c>
      <c r="DP1023">
        <f>VLOOKUP(A1023,'PF08423'!B:I,8,0)</f>
        <v>82</v>
      </c>
    </row>
    <row r="1024" spans="1:120">
      <c r="A1024" t="s">
        <v>2108</v>
      </c>
      <c r="CV1024">
        <v>1</v>
      </c>
      <c r="DI1024">
        <v>1</v>
      </c>
      <c r="DJ1024" s="5" t="str">
        <f>VLOOKUP($A1024,таксономия!$B:$N,2,0)</f>
        <v xml:space="preserve"> Elymus canadensis (Canada wild rye).</v>
      </c>
      <c r="DK1024" s="5" t="str">
        <f>VLOOKUP($A1024,таксономия!$B:$N,7,0)</f>
        <v xml:space="preserve"> Viridiplantae</v>
      </c>
      <c r="DL1024" s="5" t="str">
        <f>VLOOKUP($A1024,таксономия!$B:$N,8,0)</f>
        <v xml:space="preserve"> Streptophyta</v>
      </c>
      <c r="DM1024" s="5" t="str">
        <f>VLOOKUP($A1024,таксономия!$B:$N,9,0)</f>
        <v xml:space="preserve"> Embryophyta</v>
      </c>
      <c r="DN1024" s="5" t="str">
        <f>VLOOKUP($A1024,таксономия!$B:$N,10,0)</f>
        <v xml:space="preserve"> Tracheophyta</v>
      </c>
      <c r="DO1024" s="5" t="str">
        <f>VLOOKUP($A1024,таксономия!$B:$N,11,0)</f>
        <v>Spermatophyta</v>
      </c>
      <c r="DP1024">
        <f>VLOOKUP(A1024,'PF08423'!B:I,8,0)</f>
        <v>82</v>
      </c>
    </row>
    <row r="1025" spans="1:120">
      <c r="A1025" t="s">
        <v>2110</v>
      </c>
      <c r="CV1025">
        <v>1</v>
      </c>
      <c r="DI1025">
        <v>1</v>
      </c>
      <c r="DJ1025" s="5" t="str">
        <f>VLOOKUP($A1025,таксономия!$B:$N,2,0)</f>
        <v xml:space="preserve"> Elymus semicostatus.</v>
      </c>
      <c r="DK1025" s="5" t="str">
        <f>VLOOKUP($A1025,таксономия!$B:$N,7,0)</f>
        <v xml:space="preserve"> Viridiplantae</v>
      </c>
      <c r="DL1025" s="5" t="str">
        <f>VLOOKUP($A1025,таксономия!$B:$N,8,0)</f>
        <v xml:space="preserve"> Streptophyta</v>
      </c>
      <c r="DM1025" s="5" t="str">
        <f>VLOOKUP($A1025,таксономия!$B:$N,9,0)</f>
        <v xml:space="preserve"> Embryophyta</v>
      </c>
      <c r="DN1025" s="5" t="str">
        <f>VLOOKUP($A1025,таксономия!$B:$N,10,0)</f>
        <v xml:space="preserve"> Tracheophyta</v>
      </c>
      <c r="DO1025" s="5" t="str">
        <f>VLOOKUP($A1025,таксономия!$B:$N,11,0)</f>
        <v>Spermatophyta</v>
      </c>
      <c r="DP1025">
        <f>VLOOKUP(A1025,'PF08423'!B:I,8,0)</f>
        <v>138</v>
      </c>
    </row>
    <row r="1026" spans="1:120">
      <c r="A1026" t="s">
        <v>2112</v>
      </c>
      <c r="CV1026">
        <v>1</v>
      </c>
      <c r="DI1026">
        <v>1</v>
      </c>
      <c r="DJ1026" s="5" t="str">
        <f>VLOOKUP($A1026,таксономия!$B:$N,2,0)</f>
        <v xml:space="preserve"> Elymus sibiricus.</v>
      </c>
      <c r="DK1026" s="5" t="str">
        <f>VLOOKUP($A1026,таксономия!$B:$N,7,0)</f>
        <v xml:space="preserve"> Viridiplantae</v>
      </c>
      <c r="DL1026" s="5" t="str">
        <f>VLOOKUP($A1026,таксономия!$B:$N,8,0)</f>
        <v xml:space="preserve"> Streptophyta</v>
      </c>
      <c r="DM1026" s="5" t="str">
        <f>VLOOKUP($A1026,таксономия!$B:$N,9,0)</f>
        <v xml:space="preserve"> Embryophyta</v>
      </c>
      <c r="DN1026" s="5" t="str">
        <f>VLOOKUP($A1026,таксономия!$B:$N,10,0)</f>
        <v xml:space="preserve"> Tracheophyta</v>
      </c>
      <c r="DO1026" s="5" t="str">
        <f>VLOOKUP($A1026,таксономия!$B:$N,11,0)</f>
        <v>Spermatophyta</v>
      </c>
      <c r="DP1026">
        <f>VLOOKUP(A1026,'PF08423'!B:I,8,0)</f>
        <v>82</v>
      </c>
    </row>
    <row r="1027" spans="1:120">
      <c r="A1027" t="s">
        <v>2114</v>
      </c>
      <c r="CV1027">
        <v>1</v>
      </c>
      <c r="DI1027">
        <v>1</v>
      </c>
      <c r="DJ1027" s="5" t="str">
        <f>VLOOKUP($A1027,таксономия!$B:$N,2,0)</f>
        <v xml:space="preserve"> Stenostachys gracilis.</v>
      </c>
      <c r="DK1027" s="5" t="str">
        <f>VLOOKUP($A1027,таксономия!$B:$N,7,0)</f>
        <v xml:space="preserve"> Viridiplantae</v>
      </c>
      <c r="DL1027" s="5" t="str">
        <f>VLOOKUP($A1027,таксономия!$B:$N,8,0)</f>
        <v xml:space="preserve"> Streptophyta</v>
      </c>
      <c r="DM1027" s="5" t="str">
        <f>VLOOKUP($A1027,таксономия!$B:$N,9,0)</f>
        <v xml:space="preserve"> Embryophyta</v>
      </c>
      <c r="DN1027" s="5" t="str">
        <f>VLOOKUP($A1027,таксономия!$B:$N,10,0)</f>
        <v xml:space="preserve"> Tracheophyta</v>
      </c>
      <c r="DO1027" s="5" t="str">
        <f>VLOOKUP($A1027,таксономия!$B:$N,11,0)</f>
        <v>Spermatophyta</v>
      </c>
      <c r="DP1027">
        <f>VLOOKUP(A1027,'PF08423'!B:I,8,0)</f>
        <v>138</v>
      </c>
    </row>
    <row r="1028" spans="1:120">
      <c r="A1028" t="s">
        <v>2116</v>
      </c>
      <c r="CV1028">
        <v>1</v>
      </c>
      <c r="DI1028">
        <v>1</v>
      </c>
      <c r="DJ1028" s="5" t="str">
        <f>VLOOKUP($A1028,таксономия!$B:$N,2,0)</f>
        <v xml:space="preserve"> Stenostachys gracilis.</v>
      </c>
      <c r="DK1028" s="5" t="str">
        <f>VLOOKUP($A1028,таксономия!$B:$N,7,0)</f>
        <v xml:space="preserve"> Viridiplantae</v>
      </c>
      <c r="DL1028" s="5" t="str">
        <f>VLOOKUP($A1028,таксономия!$B:$N,8,0)</f>
        <v xml:space="preserve"> Streptophyta</v>
      </c>
      <c r="DM1028" s="5" t="str">
        <f>VLOOKUP($A1028,таксономия!$B:$N,9,0)</f>
        <v xml:space="preserve"> Embryophyta</v>
      </c>
      <c r="DN1028" s="5" t="str">
        <f>VLOOKUP($A1028,таксономия!$B:$N,10,0)</f>
        <v xml:space="preserve"> Tracheophyta</v>
      </c>
      <c r="DO1028" s="5" t="str">
        <f>VLOOKUP($A1028,таксономия!$B:$N,11,0)</f>
        <v>Spermatophyta</v>
      </c>
      <c r="DP1028">
        <f>VLOOKUP(A1028,'PF08423'!B:I,8,0)</f>
        <v>82</v>
      </c>
    </row>
    <row r="1029" spans="1:120">
      <c r="A1029" t="s">
        <v>2118</v>
      </c>
      <c r="CV1029">
        <v>1</v>
      </c>
      <c r="DF1029">
        <v>1</v>
      </c>
      <c r="DI1029">
        <v>2</v>
      </c>
      <c r="DJ1029" s="5" t="e">
        <f>VLOOKUP($A1029,таксономия!$B:$N,2,0)</f>
        <v>#N/A</v>
      </c>
      <c r="DK1029" s="5" t="e">
        <f>VLOOKUP($A1029,таксономия!$B:$N,7,0)</f>
        <v>#N/A</v>
      </c>
      <c r="DL1029" s="5" t="e">
        <f>VLOOKUP($A1029,таксономия!$B:$N,8,0)</f>
        <v>#N/A</v>
      </c>
      <c r="DM1029" s="5" t="e">
        <f>VLOOKUP($A1029,таксономия!$B:$N,9,0)</f>
        <v>#N/A</v>
      </c>
      <c r="DN1029" s="5" t="e">
        <f>VLOOKUP($A1029,таксономия!$B:$N,10,0)</f>
        <v>#N/A</v>
      </c>
      <c r="DO1029" s="5" t="e">
        <f>VLOOKUP($A1029,таксономия!$B:$N,11,0)</f>
        <v>#N/A</v>
      </c>
      <c r="DP1029">
        <f>VLOOKUP(A1029,'PF08423'!B:I,8,0)</f>
        <v>186</v>
      </c>
    </row>
    <row r="1030" spans="1:120">
      <c r="A1030" t="s">
        <v>2120</v>
      </c>
      <c r="CV1030">
        <v>1</v>
      </c>
      <c r="DF1030">
        <v>1</v>
      </c>
      <c r="DI1030">
        <v>2</v>
      </c>
      <c r="DJ1030" s="5" t="str">
        <f>VLOOKUP($A1030,таксономия!$B:$N,2,0)</f>
        <v xml:space="preserve"> Homo sapiens (Human).</v>
      </c>
      <c r="DK1030" s="5" t="str">
        <f>VLOOKUP($A1030,таксономия!$B:$N,7,0)</f>
        <v xml:space="preserve"> Metazoa</v>
      </c>
      <c r="DL1030" s="5" t="str">
        <f>VLOOKUP($A1030,таксономия!$B:$N,8,0)</f>
        <v xml:space="preserve"> Chordata</v>
      </c>
      <c r="DM1030" s="5" t="str">
        <f>VLOOKUP($A1030,таксономия!$B:$N,9,0)</f>
        <v xml:space="preserve"> Craniata</v>
      </c>
      <c r="DN1030" s="5" t="str">
        <f>VLOOKUP($A1030,таксономия!$B:$N,10,0)</f>
        <v xml:space="preserve"> Vertebrata</v>
      </c>
      <c r="DO1030" s="5" t="str">
        <f>VLOOKUP($A1030,таксономия!$B:$N,11,0)</f>
        <v xml:space="preserve"> Euteleostomi</v>
      </c>
      <c r="DP1030">
        <f>VLOOKUP(A1030,'PF08423'!B:I,8,0)</f>
        <v>67</v>
      </c>
    </row>
    <row r="1031" spans="1:120">
      <c r="A1031" t="s">
        <v>2122</v>
      </c>
      <c r="CV1031">
        <v>1</v>
      </c>
      <c r="DF1031">
        <v>1</v>
      </c>
      <c r="DI1031">
        <v>2</v>
      </c>
      <c r="DJ1031" s="5" t="str">
        <f>VLOOKUP($A1031,таксономия!$B:$N,2,0)</f>
        <v xml:space="preserve"> Homo sapiens (Human).</v>
      </c>
      <c r="DK1031" s="5" t="str">
        <f>VLOOKUP($A1031,таксономия!$B:$N,7,0)</f>
        <v xml:space="preserve"> Metazoa</v>
      </c>
      <c r="DL1031" s="5" t="str">
        <f>VLOOKUP($A1031,таксономия!$B:$N,8,0)</f>
        <v xml:space="preserve"> Chordata</v>
      </c>
      <c r="DM1031" s="5" t="str">
        <f>VLOOKUP($A1031,таксономия!$B:$N,9,0)</f>
        <v xml:space="preserve"> Craniata</v>
      </c>
      <c r="DN1031" s="5" t="str">
        <f>VLOOKUP($A1031,таксономия!$B:$N,10,0)</f>
        <v xml:space="preserve"> Vertebrata</v>
      </c>
      <c r="DO1031" s="5" t="str">
        <f>VLOOKUP($A1031,таксономия!$B:$N,11,0)</f>
        <v xml:space="preserve"> Euteleostomi</v>
      </c>
      <c r="DP1031">
        <f>VLOOKUP(A1031,'PF08423'!B:I,8,0)</f>
        <v>90</v>
      </c>
    </row>
    <row r="1032" spans="1:120">
      <c r="A1032" t="s">
        <v>2124</v>
      </c>
      <c r="CV1032">
        <v>1</v>
      </c>
      <c r="DI1032">
        <v>1</v>
      </c>
      <c r="DJ1032" s="5" t="e">
        <f>VLOOKUP($A1032,таксономия!$B:$N,2,0)</f>
        <v>#N/A</v>
      </c>
      <c r="DK1032" s="5" t="e">
        <f>VLOOKUP($A1032,таксономия!$B:$N,7,0)</f>
        <v>#N/A</v>
      </c>
      <c r="DL1032" s="5" t="e">
        <f>VLOOKUP($A1032,таксономия!$B:$N,8,0)</f>
        <v>#N/A</v>
      </c>
      <c r="DM1032" s="5" t="e">
        <f>VLOOKUP($A1032,таксономия!$B:$N,9,0)</f>
        <v>#N/A</v>
      </c>
      <c r="DN1032" s="5" t="e">
        <f>VLOOKUP($A1032,таксономия!$B:$N,10,0)</f>
        <v>#N/A</v>
      </c>
      <c r="DO1032" s="5" t="e">
        <f>VLOOKUP($A1032,таксономия!$B:$N,11,0)</f>
        <v>#N/A</v>
      </c>
      <c r="DP1032">
        <f>VLOOKUP(A1032,'PF08423'!B:I,8,0)</f>
        <v>163</v>
      </c>
    </row>
    <row r="1033" spans="1:120">
      <c r="A1033" t="s">
        <v>2126</v>
      </c>
      <c r="CV1033">
        <v>1</v>
      </c>
      <c r="DI1033">
        <v>1</v>
      </c>
      <c r="DJ1033" s="5" t="e">
        <f>VLOOKUP($A1033,таксономия!$B:$N,2,0)</f>
        <v>#N/A</v>
      </c>
      <c r="DK1033" s="5" t="e">
        <f>VLOOKUP($A1033,таксономия!$B:$N,7,0)</f>
        <v>#N/A</v>
      </c>
      <c r="DL1033" s="5" t="e">
        <f>VLOOKUP($A1033,таксономия!$B:$N,8,0)</f>
        <v>#N/A</v>
      </c>
      <c r="DM1033" s="5" t="e">
        <f>VLOOKUP($A1033,таксономия!$B:$N,9,0)</f>
        <v>#N/A</v>
      </c>
      <c r="DN1033" s="5" t="e">
        <f>VLOOKUP($A1033,таксономия!$B:$N,10,0)</f>
        <v>#N/A</v>
      </c>
      <c r="DO1033" s="5" t="e">
        <f>VLOOKUP($A1033,таксономия!$B:$N,11,0)</f>
        <v>#N/A</v>
      </c>
      <c r="DP1033">
        <f>VLOOKUP(A1033,'PF08423'!B:I,8,0)</f>
        <v>227</v>
      </c>
    </row>
    <row r="1034" spans="1:120">
      <c r="A1034" t="s">
        <v>2128</v>
      </c>
      <c r="CV1034">
        <v>1</v>
      </c>
      <c r="DI1034">
        <v>1</v>
      </c>
      <c r="DJ1034" s="5" t="str">
        <f>VLOOKUP($A1034,таксономия!$B:$N,2,0)</f>
        <v xml:space="preserve"> Mus musculus (Mouse).</v>
      </c>
      <c r="DK1034" s="5" t="str">
        <f>VLOOKUP($A1034,таксономия!$B:$N,7,0)</f>
        <v xml:space="preserve"> Metazoa</v>
      </c>
      <c r="DL1034" s="5" t="str">
        <f>VLOOKUP($A1034,таксономия!$B:$N,8,0)</f>
        <v xml:space="preserve"> Chordata</v>
      </c>
      <c r="DM1034" s="5" t="str">
        <f>VLOOKUP($A1034,таксономия!$B:$N,9,0)</f>
        <v xml:space="preserve"> Craniata</v>
      </c>
      <c r="DN1034" s="5" t="str">
        <f>VLOOKUP($A1034,таксономия!$B:$N,10,0)</f>
        <v xml:space="preserve"> Vertebrata</v>
      </c>
      <c r="DO1034" s="5" t="str">
        <f>VLOOKUP($A1034,таксономия!$B:$N,11,0)</f>
        <v xml:space="preserve"> Euteleostomi</v>
      </c>
      <c r="DP1034">
        <f>VLOOKUP(A1034,'PF08423'!B:I,8,0)</f>
        <v>156</v>
      </c>
    </row>
    <row r="1035" spans="1:120">
      <c r="A1035" t="s">
        <v>2130</v>
      </c>
      <c r="CV1035">
        <v>1</v>
      </c>
      <c r="DI1035">
        <v>1</v>
      </c>
      <c r="DJ1035" s="5" t="str">
        <f>VLOOKUP($A1035,таксономия!$B:$N,2,0)</f>
        <v xml:space="preserve"> Mus musculus (Mouse).</v>
      </c>
      <c r="DK1035" s="5" t="str">
        <f>VLOOKUP($A1035,таксономия!$B:$N,7,0)</f>
        <v xml:space="preserve"> Metazoa</v>
      </c>
      <c r="DL1035" s="5" t="str">
        <f>VLOOKUP($A1035,таксономия!$B:$N,8,0)</f>
        <v xml:space="preserve"> Chordata</v>
      </c>
      <c r="DM1035" s="5" t="str">
        <f>VLOOKUP($A1035,таксономия!$B:$N,9,0)</f>
        <v xml:space="preserve"> Craniata</v>
      </c>
      <c r="DN1035" s="5" t="str">
        <f>VLOOKUP($A1035,таксономия!$B:$N,10,0)</f>
        <v xml:space="preserve"> Vertebrata</v>
      </c>
      <c r="DO1035" s="5" t="str">
        <f>VLOOKUP($A1035,таксономия!$B:$N,11,0)</f>
        <v xml:space="preserve"> Euteleostomi</v>
      </c>
      <c r="DP1035">
        <f>VLOOKUP(A1035,'PF08423'!B:I,8,0)</f>
        <v>196</v>
      </c>
    </row>
    <row r="1036" spans="1:120">
      <c r="A1036" t="s">
        <v>2132</v>
      </c>
      <c r="CV1036">
        <v>1</v>
      </c>
      <c r="DF1036">
        <v>1</v>
      </c>
      <c r="DI1036">
        <v>2</v>
      </c>
      <c r="DJ1036" s="5" t="str">
        <f>VLOOKUP($A1036,таксономия!$B:$N,2,0)</f>
        <v xml:space="preserve"> Thermococcus barophilus (strain DSM 11836 / MP).</v>
      </c>
      <c r="DK1036" s="5" t="str">
        <f>VLOOKUP($A1036,таксономия!$B:$N,7,0)</f>
        <v xml:space="preserve"> Euryarchaeota</v>
      </c>
      <c r="DL1036" s="5" t="str">
        <f>VLOOKUP($A1036,таксономия!$B:$N,8,0)</f>
        <v xml:space="preserve"> Thermococci</v>
      </c>
      <c r="DM1036" s="5" t="str">
        <f>VLOOKUP($A1036,таксономия!$B:$N,9,0)</f>
        <v xml:space="preserve"> Thermococcales</v>
      </c>
      <c r="DN1036" s="5" t="str">
        <f>VLOOKUP($A1036,таксономия!$B:$N,10,0)</f>
        <v xml:space="preserve"> Thermococcaceae</v>
      </c>
      <c r="DO1036" s="5" t="str">
        <f>VLOOKUP($A1036,таксономия!$B:$N,11,0)</f>
        <v>Thermococcus.</v>
      </c>
      <c r="DP1036">
        <f>VLOOKUP(A1036,'PF08423'!B:I,8,0)</f>
        <v>256</v>
      </c>
    </row>
    <row r="1037" spans="1:120">
      <c r="A1037" t="s">
        <v>2134</v>
      </c>
      <c r="CV1037">
        <v>1</v>
      </c>
      <c r="DI1037">
        <v>1</v>
      </c>
      <c r="DJ1037" s="5" t="str">
        <f>VLOOKUP($A1037,таксономия!$B:$N,2,0)</f>
        <v xml:space="preserve"> Thermococcus barophilus (strain DSM 11836 / MP).</v>
      </c>
      <c r="DK1037" s="5" t="str">
        <f>VLOOKUP($A1037,таксономия!$B:$N,7,0)</f>
        <v xml:space="preserve"> Euryarchaeota</v>
      </c>
      <c r="DL1037" s="5" t="str">
        <f>VLOOKUP($A1037,таксономия!$B:$N,8,0)</f>
        <v xml:space="preserve"> Thermococci</v>
      </c>
      <c r="DM1037" s="5" t="str">
        <f>VLOOKUP($A1037,таксономия!$B:$N,9,0)</f>
        <v xml:space="preserve"> Thermococcales</v>
      </c>
      <c r="DN1037" s="5" t="str">
        <f>VLOOKUP($A1037,таксономия!$B:$N,10,0)</f>
        <v xml:space="preserve"> Thermococcaceae</v>
      </c>
      <c r="DO1037" s="5" t="str">
        <f>VLOOKUP($A1037,таксономия!$B:$N,11,0)</f>
        <v>Thermococcus.</v>
      </c>
      <c r="DP1037">
        <f>VLOOKUP(A1037,'PF08423'!B:I,8,0)</f>
        <v>221</v>
      </c>
    </row>
    <row r="1038" spans="1:120">
      <c r="A1038" t="s">
        <v>2136</v>
      </c>
      <c r="CV1038">
        <v>1</v>
      </c>
      <c r="DF1038">
        <v>1</v>
      </c>
      <c r="DI1038">
        <v>2</v>
      </c>
      <c r="DJ1038" s="5" t="str">
        <f>VLOOKUP($A1038,таксономия!$B:$N,2,0)</f>
        <v xml:space="preserve"> Sulfolobus islandicus (strain REY15A).</v>
      </c>
      <c r="DK1038" s="5" t="str">
        <f>VLOOKUP($A1038,таксономия!$B:$N,7,0)</f>
        <v xml:space="preserve"> Crenarchaeota</v>
      </c>
      <c r="DL1038" s="5" t="str">
        <f>VLOOKUP($A1038,таксономия!$B:$N,8,0)</f>
        <v xml:space="preserve"> Thermoprotei</v>
      </c>
      <c r="DM1038" s="5" t="str">
        <f>VLOOKUP($A1038,таксономия!$B:$N,9,0)</f>
        <v xml:space="preserve"> Sulfolobales</v>
      </c>
      <c r="DN1038" s="5" t="str">
        <f>VLOOKUP($A1038,таксономия!$B:$N,10,0)</f>
        <v xml:space="preserve"> Sulfolobaceae</v>
      </c>
      <c r="DO1038" s="5" t="str">
        <f>VLOOKUP($A1038,таксономия!$B:$N,11,0)</f>
        <v>Sulfolobus.</v>
      </c>
      <c r="DP1038">
        <f>VLOOKUP(A1038,'PF08423'!B:I,8,0)</f>
        <v>254</v>
      </c>
    </row>
    <row r="1039" spans="1:120">
      <c r="A1039" t="s">
        <v>2138</v>
      </c>
      <c r="CV1039">
        <v>1</v>
      </c>
      <c r="DF1039">
        <v>1</v>
      </c>
      <c r="DI1039">
        <v>2</v>
      </c>
      <c r="DJ1039" s="5" t="str">
        <f>VLOOKUP($A1039,таксономия!$B:$N,2,0)</f>
        <v xml:space="preserve"> Sulfolobus islandicus (strain HVE10/4).</v>
      </c>
      <c r="DK1039" s="5" t="str">
        <f>VLOOKUP($A1039,таксономия!$B:$N,7,0)</f>
        <v xml:space="preserve"> Crenarchaeota</v>
      </c>
      <c r="DL1039" s="5" t="str">
        <f>VLOOKUP($A1039,таксономия!$B:$N,8,0)</f>
        <v xml:space="preserve"> Thermoprotei</v>
      </c>
      <c r="DM1039" s="5" t="str">
        <f>VLOOKUP($A1039,таксономия!$B:$N,9,0)</f>
        <v xml:space="preserve"> Sulfolobales</v>
      </c>
      <c r="DN1039" s="5" t="str">
        <f>VLOOKUP($A1039,таксономия!$B:$N,10,0)</f>
        <v xml:space="preserve"> Sulfolobaceae</v>
      </c>
      <c r="DO1039" s="5" t="str">
        <f>VLOOKUP($A1039,таксономия!$B:$N,11,0)</f>
        <v>Sulfolobus.</v>
      </c>
      <c r="DP1039">
        <f>VLOOKUP(A1039,'PF08423'!B:I,8,0)</f>
        <v>254</v>
      </c>
    </row>
    <row r="1040" spans="1:120">
      <c r="A1040" t="s">
        <v>2140</v>
      </c>
      <c r="CV1040">
        <v>1</v>
      </c>
      <c r="DF1040">
        <v>1</v>
      </c>
      <c r="DI1040">
        <v>2</v>
      </c>
      <c r="DJ1040" s="5" t="str">
        <f>VLOOKUP($A1040,таксономия!$B:$N,2,0)</f>
        <v xml:space="preserve"> Vulcanisaeta moutnovskia (strain 768-28).</v>
      </c>
      <c r="DK1040" s="5" t="str">
        <f>VLOOKUP($A1040,таксономия!$B:$N,7,0)</f>
        <v xml:space="preserve"> Crenarchaeota</v>
      </c>
      <c r="DL1040" s="5" t="str">
        <f>VLOOKUP($A1040,таксономия!$B:$N,8,0)</f>
        <v xml:space="preserve"> Thermoprotei</v>
      </c>
      <c r="DM1040" s="5" t="str">
        <f>VLOOKUP($A1040,таксономия!$B:$N,9,0)</f>
        <v xml:space="preserve"> Thermoproteales</v>
      </c>
      <c r="DN1040" s="5" t="str">
        <f>VLOOKUP($A1040,таксономия!$B:$N,10,0)</f>
        <v>Thermoproteaceae</v>
      </c>
      <c r="DO1040" s="5" t="str">
        <f>VLOOKUP($A1040,таксономия!$B:$N,11,0)</f>
        <v xml:space="preserve"> Vulcanisaeta.</v>
      </c>
      <c r="DP1040">
        <f>VLOOKUP(A1040,'PF08423'!B:I,8,0)</f>
        <v>253</v>
      </c>
    </row>
    <row r="1041" spans="1:120">
      <c r="A1041" t="s">
        <v>2142</v>
      </c>
      <c r="CV1041">
        <v>1</v>
      </c>
      <c r="DF1041">
        <v>1</v>
      </c>
      <c r="DI1041">
        <v>2</v>
      </c>
      <c r="DJ1041" s="5" t="str">
        <f>VLOOKUP($A1041,таксономия!$B:$N,2,0)</f>
        <v xml:space="preserve"> Vulcanisaeta moutnovskia (strain 768-28).</v>
      </c>
      <c r="DK1041" s="5" t="str">
        <f>VLOOKUP($A1041,таксономия!$B:$N,7,0)</f>
        <v xml:space="preserve"> Crenarchaeota</v>
      </c>
      <c r="DL1041" s="5" t="str">
        <f>VLOOKUP($A1041,таксономия!$B:$N,8,0)</f>
        <v xml:space="preserve"> Thermoprotei</v>
      </c>
      <c r="DM1041" s="5" t="str">
        <f>VLOOKUP($A1041,таксономия!$B:$N,9,0)</f>
        <v xml:space="preserve"> Thermoproteales</v>
      </c>
      <c r="DN1041" s="5" t="str">
        <f>VLOOKUP($A1041,таксономия!$B:$N,10,0)</f>
        <v>Thermoproteaceae</v>
      </c>
      <c r="DO1041" s="5" t="str">
        <f>VLOOKUP($A1041,таксономия!$B:$N,11,0)</f>
        <v xml:space="preserve"> Vulcanisaeta.</v>
      </c>
      <c r="DP1041">
        <f>VLOOKUP(A1041,'PF08423'!B:I,8,0)</f>
        <v>251</v>
      </c>
    </row>
    <row r="1042" spans="1:120">
      <c r="A1042" t="s">
        <v>2144</v>
      </c>
      <c r="CV1042">
        <v>1</v>
      </c>
      <c r="DI1042">
        <v>1</v>
      </c>
      <c r="DJ1042" s="5" t="str">
        <f>VLOOKUP($A1042,таксономия!$B:$N,2,0)</f>
        <v xml:space="preserve"> Vulcanisaeta moutnovskia (strain 768-28).</v>
      </c>
      <c r="DK1042" s="5" t="str">
        <f>VLOOKUP($A1042,таксономия!$B:$N,7,0)</f>
        <v xml:space="preserve"> Crenarchaeota</v>
      </c>
      <c r="DL1042" s="5" t="str">
        <f>VLOOKUP($A1042,таксономия!$B:$N,8,0)</f>
        <v xml:space="preserve"> Thermoprotei</v>
      </c>
      <c r="DM1042" s="5" t="str">
        <f>VLOOKUP($A1042,таксономия!$B:$N,9,0)</f>
        <v xml:space="preserve"> Thermoproteales</v>
      </c>
      <c r="DN1042" s="5" t="str">
        <f>VLOOKUP($A1042,таксономия!$B:$N,10,0)</f>
        <v>Thermoproteaceae</v>
      </c>
      <c r="DO1042" s="5" t="str">
        <f>VLOOKUP($A1042,таксономия!$B:$N,11,0)</f>
        <v xml:space="preserve"> Vulcanisaeta.</v>
      </c>
      <c r="DP1042">
        <f>VLOOKUP(A1042,'PF08423'!B:I,8,0)</f>
        <v>251</v>
      </c>
    </row>
    <row r="1043" spans="1:120">
      <c r="A1043" t="s">
        <v>2146</v>
      </c>
      <c r="CV1043">
        <v>1</v>
      </c>
      <c r="DF1043">
        <v>1</v>
      </c>
      <c r="DI1043">
        <v>2</v>
      </c>
      <c r="DJ1043" s="5" t="str">
        <f>VLOOKUP($A1043,таксономия!$B:$N,2,0)</f>
        <v xml:space="preserve"> Methanobacterium lacus (strain AL-21).</v>
      </c>
      <c r="DK1043" s="5" t="str">
        <f>VLOOKUP($A1043,таксономия!$B:$N,7,0)</f>
        <v xml:space="preserve"> Euryarchaeota</v>
      </c>
      <c r="DL1043" s="5" t="str">
        <f>VLOOKUP($A1043,таксономия!$B:$N,8,0)</f>
        <v xml:space="preserve"> Methanobacteria</v>
      </c>
      <c r="DM1043" s="5" t="str">
        <f>VLOOKUP($A1043,таксономия!$B:$N,9,0)</f>
        <v xml:space="preserve"> Methanobacteriales</v>
      </c>
      <c r="DN1043" s="5" t="str">
        <f>VLOOKUP($A1043,таксономия!$B:$N,10,0)</f>
        <v>Methanobacteriaceae</v>
      </c>
      <c r="DO1043" s="5" t="str">
        <f>VLOOKUP($A1043,таксономия!$B:$N,11,0)</f>
        <v xml:space="preserve"> Methanobacterium.</v>
      </c>
      <c r="DP1043">
        <f>VLOOKUP(A1043,'PF08423'!B:I,8,0)</f>
        <v>252</v>
      </c>
    </row>
    <row r="1044" spans="1:120">
      <c r="A1044" t="s">
        <v>2148</v>
      </c>
      <c r="CV1044">
        <v>1</v>
      </c>
      <c r="DI1044">
        <v>1</v>
      </c>
      <c r="DJ1044" s="5" t="str">
        <f>VLOOKUP($A1044,таксономия!$B:$N,2,0)</f>
        <v xml:space="preserve"> Methanobacterium lacus (strain AL-21).</v>
      </c>
      <c r="DK1044" s="5" t="str">
        <f>VLOOKUP($A1044,таксономия!$B:$N,7,0)</f>
        <v xml:space="preserve"> Euryarchaeota</v>
      </c>
      <c r="DL1044" s="5" t="str">
        <f>VLOOKUP($A1044,таксономия!$B:$N,8,0)</f>
        <v xml:space="preserve"> Methanobacteria</v>
      </c>
      <c r="DM1044" s="5" t="str">
        <f>VLOOKUP($A1044,таксономия!$B:$N,9,0)</f>
        <v xml:space="preserve"> Methanobacteriales</v>
      </c>
      <c r="DN1044" s="5" t="str">
        <f>VLOOKUP($A1044,таксономия!$B:$N,10,0)</f>
        <v>Methanobacteriaceae</v>
      </c>
      <c r="DO1044" s="5" t="str">
        <f>VLOOKUP($A1044,таксономия!$B:$N,11,0)</f>
        <v xml:space="preserve"> Methanobacterium.</v>
      </c>
      <c r="DP1044">
        <f>VLOOKUP(A1044,'PF08423'!B:I,8,0)</f>
        <v>231</v>
      </c>
    </row>
    <row r="1045" spans="1:120">
      <c r="A1045" t="s">
        <v>2150</v>
      </c>
      <c r="CV1045">
        <v>1</v>
      </c>
      <c r="DF1045">
        <v>1</v>
      </c>
      <c r="DI1045">
        <v>2</v>
      </c>
      <c r="DJ1045" s="5" t="str">
        <f>VLOOKUP($A1045,таксономия!$B:$N,2,0)</f>
        <v xml:space="preserve"> Ajellomyces capsulatus (strain H88) (Darling's disease fungus) (Histoplasma capsulatum).</v>
      </c>
      <c r="DK1045" s="5" t="str">
        <f>VLOOKUP($A1045,таксономия!$B:$N,7,0)</f>
        <v xml:space="preserve"> Fungi</v>
      </c>
      <c r="DL1045" s="5" t="str">
        <f>VLOOKUP($A1045,таксономия!$B:$N,8,0)</f>
        <v xml:space="preserve"> Dikarya</v>
      </c>
      <c r="DM1045" s="5" t="str">
        <f>VLOOKUP($A1045,таксономия!$B:$N,9,0)</f>
        <v xml:space="preserve"> Ascomycota</v>
      </c>
      <c r="DN1045" s="5" t="str">
        <f>VLOOKUP($A1045,таксономия!$B:$N,10,0)</f>
        <v xml:space="preserve"> Pezizomycotina</v>
      </c>
      <c r="DO1045" s="5" t="str">
        <f>VLOOKUP($A1045,таксономия!$B:$N,11,0)</f>
        <v xml:space="preserve"> Eurotiomycetes</v>
      </c>
      <c r="DP1045">
        <f>VLOOKUP(A1045,'PF08423'!B:I,8,0)</f>
        <v>258</v>
      </c>
    </row>
    <row r="1046" spans="1:120">
      <c r="A1046" t="s">
        <v>2152</v>
      </c>
      <c r="AN1046">
        <v>1</v>
      </c>
      <c r="BN1046">
        <v>1</v>
      </c>
      <c r="CV1046">
        <v>1</v>
      </c>
      <c r="DI1046">
        <v>3</v>
      </c>
      <c r="DJ1046" s="5" t="str">
        <f>VLOOKUP($A1046,таксономия!$B:$N,2,0)</f>
        <v xml:space="preserve"> Ajellomyces capsulatus (strain H88) (Darling's disease fungus) (Histoplasma capsulatum).</v>
      </c>
      <c r="DK1046" s="5" t="str">
        <f>VLOOKUP($A1046,таксономия!$B:$N,7,0)</f>
        <v xml:space="preserve"> Fungi</v>
      </c>
      <c r="DL1046" s="5" t="str">
        <f>VLOOKUP($A1046,таксономия!$B:$N,8,0)</f>
        <v xml:space="preserve"> Dikarya</v>
      </c>
      <c r="DM1046" s="5" t="str">
        <f>VLOOKUP($A1046,таксономия!$B:$N,9,0)</f>
        <v xml:space="preserve"> Ascomycota</v>
      </c>
      <c r="DN1046" s="5" t="str">
        <f>VLOOKUP($A1046,таксономия!$B:$N,10,0)</f>
        <v xml:space="preserve"> Pezizomycotina</v>
      </c>
      <c r="DO1046" s="5" t="str">
        <f>VLOOKUP($A1046,таксономия!$B:$N,11,0)</f>
        <v xml:space="preserve"> Eurotiomycetes</v>
      </c>
      <c r="DP1046">
        <f>VLOOKUP(A1046,'PF08423'!B:I,8,0)</f>
        <v>209</v>
      </c>
    </row>
    <row r="1047" spans="1:120">
      <c r="A1047" t="s">
        <v>2154</v>
      </c>
      <c r="CV1047">
        <v>2</v>
      </c>
      <c r="DI1047">
        <v>2</v>
      </c>
      <c r="DJ1047" s="5" t="str">
        <f>VLOOKUP($A1047,таксономия!$B:$N,2,0)</f>
        <v xml:space="preserve"> Ajellomyces capsulatus (strain H88) (Darling's disease fungus) (Histoplasma capsulatum).</v>
      </c>
      <c r="DK1047" s="5" t="str">
        <f>VLOOKUP($A1047,таксономия!$B:$N,7,0)</f>
        <v xml:space="preserve"> Fungi</v>
      </c>
      <c r="DL1047" s="5" t="str">
        <f>VLOOKUP($A1047,таксономия!$B:$N,8,0)</f>
        <v xml:space="preserve"> Dikarya</v>
      </c>
      <c r="DM1047" s="5" t="str">
        <f>VLOOKUP($A1047,таксономия!$B:$N,9,0)</f>
        <v xml:space="preserve"> Ascomycota</v>
      </c>
      <c r="DN1047" s="5" t="str">
        <f>VLOOKUP($A1047,таксономия!$B:$N,10,0)</f>
        <v xml:space="preserve"> Pezizomycotina</v>
      </c>
      <c r="DO1047" s="5" t="str">
        <f>VLOOKUP($A1047,таксономия!$B:$N,11,0)</f>
        <v xml:space="preserve"> Eurotiomycetes</v>
      </c>
      <c r="DP1047">
        <f>VLOOKUP(A1047,'PF08423'!B:I,8,0)</f>
        <v>192</v>
      </c>
    </row>
    <row r="1048" spans="1:120">
      <c r="A1048" t="s">
        <v>2156</v>
      </c>
      <c r="CV1048">
        <v>1</v>
      </c>
      <c r="DI1048">
        <v>1</v>
      </c>
      <c r="DJ1048" s="5" t="str">
        <f>VLOOKUP($A1048,таксономия!$B:$N,2,0)</f>
        <v xml:space="preserve"> Neospora caninum (strain Liverpool).</v>
      </c>
      <c r="DK1048" s="5" t="str">
        <f>VLOOKUP($A1048,таксономия!$B:$N,7,0)</f>
        <v xml:space="preserve"> Alveolata</v>
      </c>
      <c r="DL1048" s="5" t="str">
        <f>VLOOKUP($A1048,таксономия!$B:$N,8,0)</f>
        <v xml:space="preserve"> Apicomplexa</v>
      </c>
      <c r="DM1048" s="5" t="str">
        <f>VLOOKUP($A1048,таксономия!$B:$N,9,0)</f>
        <v xml:space="preserve"> Conoidasida</v>
      </c>
      <c r="DN1048" s="5" t="str">
        <f>VLOOKUP($A1048,таксономия!$B:$N,10,0)</f>
        <v xml:space="preserve"> Coccidia</v>
      </c>
      <c r="DO1048" s="5" t="str">
        <f>VLOOKUP($A1048,таксономия!$B:$N,11,0)</f>
        <v>Eucoccidiorida</v>
      </c>
      <c r="DP1048">
        <f>VLOOKUP(A1048,'PF08423'!B:I,8,0)</f>
        <v>258</v>
      </c>
    </row>
    <row r="1049" spans="1:120">
      <c r="A1049" t="s">
        <v>2158</v>
      </c>
      <c r="CV1049">
        <v>1</v>
      </c>
      <c r="DF1049">
        <v>1</v>
      </c>
      <c r="DI1049">
        <v>2</v>
      </c>
      <c r="DJ1049" s="5" t="str">
        <f>VLOOKUP($A1049,таксономия!$B:$N,2,0)</f>
        <v xml:space="preserve"> Neospora caninum (strain Liverpool).</v>
      </c>
      <c r="DK1049" s="5" t="str">
        <f>VLOOKUP($A1049,таксономия!$B:$N,7,0)</f>
        <v xml:space="preserve"> Alveolata</v>
      </c>
      <c r="DL1049" s="5" t="str">
        <f>VLOOKUP($A1049,таксономия!$B:$N,8,0)</f>
        <v xml:space="preserve"> Apicomplexa</v>
      </c>
      <c r="DM1049" s="5" t="str">
        <f>VLOOKUP($A1049,таксономия!$B:$N,9,0)</f>
        <v xml:space="preserve"> Conoidasida</v>
      </c>
      <c r="DN1049" s="5" t="str">
        <f>VLOOKUP($A1049,таксономия!$B:$N,10,0)</f>
        <v xml:space="preserve"> Coccidia</v>
      </c>
      <c r="DO1049" s="5" t="str">
        <f>VLOOKUP($A1049,таксономия!$B:$N,11,0)</f>
        <v>Eucoccidiorida</v>
      </c>
      <c r="DP1049">
        <f>VLOOKUP(A1049,'PF08423'!B:I,8,0)</f>
        <v>256</v>
      </c>
    </row>
    <row r="1050" spans="1:120">
      <c r="A1050" t="s">
        <v>2160</v>
      </c>
      <c r="CV1050">
        <v>1</v>
      </c>
      <c r="DI1050">
        <v>1</v>
      </c>
      <c r="DJ1050" s="5" t="str">
        <f>VLOOKUP($A1050,таксономия!$B:$N,2,0)</f>
        <v xml:space="preserve"> Albugo laibachii Nc14.</v>
      </c>
      <c r="DK1050" s="5" t="str">
        <f>VLOOKUP($A1050,таксономия!$B:$N,7,0)</f>
        <v xml:space="preserve"> Stramenopiles</v>
      </c>
      <c r="DL1050" s="5" t="str">
        <f>VLOOKUP($A1050,таксономия!$B:$N,8,0)</f>
        <v xml:space="preserve"> Oomycetes</v>
      </c>
      <c r="DM1050" s="5" t="str">
        <f>VLOOKUP($A1050,таксономия!$B:$N,9,0)</f>
        <v xml:space="preserve"> Albuginales</v>
      </c>
      <c r="DN1050" s="5" t="str">
        <f>VLOOKUP($A1050,таксономия!$B:$N,10,0)</f>
        <v xml:space="preserve"> Albuginaceae</v>
      </c>
      <c r="DO1050" s="5" t="str">
        <f>VLOOKUP($A1050,таксономия!$B:$N,11,0)</f>
        <v>Albugo.</v>
      </c>
      <c r="DP1050">
        <f>VLOOKUP(A1050,'PF08423'!B:I,8,0)</f>
        <v>262</v>
      </c>
    </row>
    <row r="1051" spans="1:120">
      <c r="A1051" t="s">
        <v>2162</v>
      </c>
      <c r="CV1051">
        <v>1</v>
      </c>
      <c r="DI1051">
        <v>1</v>
      </c>
      <c r="DJ1051" s="5" t="str">
        <f>VLOOKUP($A1051,таксономия!$B:$N,2,0)</f>
        <v xml:space="preserve"> Albugo laibachii Nc14.</v>
      </c>
      <c r="DK1051" s="5" t="str">
        <f>VLOOKUP($A1051,таксономия!$B:$N,7,0)</f>
        <v xml:space="preserve"> Stramenopiles</v>
      </c>
      <c r="DL1051" s="5" t="str">
        <f>VLOOKUP($A1051,таксономия!$B:$N,8,0)</f>
        <v xml:space="preserve"> Oomycetes</v>
      </c>
      <c r="DM1051" s="5" t="str">
        <f>VLOOKUP($A1051,таксономия!$B:$N,9,0)</f>
        <v xml:space="preserve"> Albuginales</v>
      </c>
      <c r="DN1051" s="5" t="str">
        <f>VLOOKUP($A1051,таксономия!$B:$N,10,0)</f>
        <v xml:space="preserve"> Albuginaceae</v>
      </c>
      <c r="DO1051" s="5" t="str">
        <f>VLOOKUP($A1051,таксономия!$B:$N,11,0)</f>
        <v>Albugo.</v>
      </c>
      <c r="DP1051">
        <f>VLOOKUP(A1051,'PF08423'!B:I,8,0)</f>
        <v>264</v>
      </c>
    </row>
    <row r="1052" spans="1:120">
      <c r="A1052" t="s">
        <v>2164</v>
      </c>
      <c r="CV1052">
        <v>1</v>
      </c>
      <c r="DI1052">
        <v>1</v>
      </c>
      <c r="DJ1052" s="5" t="str">
        <f>VLOOKUP($A1052,таксономия!$B:$N,2,0)</f>
        <v xml:space="preserve"> Albugo laibachii Nc14.</v>
      </c>
      <c r="DK1052" s="5" t="str">
        <f>VLOOKUP($A1052,таксономия!$B:$N,7,0)</f>
        <v xml:space="preserve"> Stramenopiles</v>
      </c>
      <c r="DL1052" s="5" t="str">
        <f>VLOOKUP($A1052,таксономия!$B:$N,8,0)</f>
        <v xml:space="preserve"> Oomycetes</v>
      </c>
      <c r="DM1052" s="5" t="str">
        <f>VLOOKUP($A1052,таксономия!$B:$N,9,0)</f>
        <v xml:space="preserve"> Albuginales</v>
      </c>
      <c r="DN1052" s="5" t="str">
        <f>VLOOKUP($A1052,таксономия!$B:$N,10,0)</f>
        <v xml:space="preserve"> Albuginaceae</v>
      </c>
      <c r="DO1052" s="5" t="str">
        <f>VLOOKUP($A1052,таксономия!$B:$N,11,0)</f>
        <v>Albugo.</v>
      </c>
      <c r="DP1052">
        <f>VLOOKUP(A1052,'PF08423'!B:I,8,0)</f>
        <v>260</v>
      </c>
    </row>
    <row r="1053" spans="1:120">
      <c r="A1053" t="s">
        <v>2166</v>
      </c>
      <c r="CV1053">
        <v>1</v>
      </c>
      <c r="DF1053">
        <v>1</v>
      </c>
      <c r="DI1053">
        <v>2</v>
      </c>
      <c r="DJ1053" s="5" t="str">
        <f>VLOOKUP($A1053,таксономия!$B:$N,2,0)</f>
        <v xml:space="preserve"> Albugo laibachii Nc14.</v>
      </c>
      <c r="DK1053" s="5" t="str">
        <f>VLOOKUP($A1053,таксономия!$B:$N,7,0)</f>
        <v xml:space="preserve"> Stramenopiles</v>
      </c>
      <c r="DL1053" s="5" t="str">
        <f>VLOOKUP($A1053,таксономия!$B:$N,8,0)</f>
        <v xml:space="preserve"> Oomycetes</v>
      </c>
      <c r="DM1053" s="5" t="str">
        <f>VLOOKUP($A1053,таксономия!$B:$N,9,0)</f>
        <v xml:space="preserve"> Albuginales</v>
      </c>
      <c r="DN1053" s="5" t="str">
        <f>VLOOKUP($A1053,таксономия!$B:$N,10,0)</f>
        <v xml:space="preserve"> Albuginaceae</v>
      </c>
      <c r="DO1053" s="5" t="str">
        <f>VLOOKUP($A1053,таксономия!$B:$N,11,0)</f>
        <v>Albugo.</v>
      </c>
      <c r="DP1053">
        <f>VLOOKUP(A1053,'PF08423'!B:I,8,0)</f>
        <v>255</v>
      </c>
    </row>
    <row r="1054" spans="1:120">
      <c r="A1054" t="s">
        <v>2168</v>
      </c>
      <c r="CV1054">
        <v>1</v>
      </c>
      <c r="DI1054">
        <v>1</v>
      </c>
      <c r="DJ1054" s="5" t="str">
        <f>VLOOKUP($A1054,таксономия!$B:$N,2,0)</f>
        <v xml:space="preserve"> Albugo laibachii Nc14.</v>
      </c>
      <c r="DK1054" s="5" t="str">
        <f>VLOOKUP($A1054,таксономия!$B:$N,7,0)</f>
        <v xml:space="preserve"> Stramenopiles</v>
      </c>
      <c r="DL1054" s="5" t="str">
        <f>VLOOKUP($A1054,таксономия!$B:$N,8,0)</f>
        <v xml:space="preserve"> Oomycetes</v>
      </c>
      <c r="DM1054" s="5" t="str">
        <f>VLOOKUP($A1054,таксономия!$B:$N,9,0)</f>
        <v xml:space="preserve"> Albuginales</v>
      </c>
      <c r="DN1054" s="5" t="str">
        <f>VLOOKUP($A1054,таксономия!$B:$N,10,0)</f>
        <v xml:space="preserve"> Albuginaceae</v>
      </c>
      <c r="DO1054" s="5" t="str">
        <f>VLOOKUP($A1054,таксономия!$B:$N,11,0)</f>
        <v>Albugo.</v>
      </c>
      <c r="DP1054">
        <f>VLOOKUP(A1054,'PF08423'!B:I,8,0)</f>
        <v>157</v>
      </c>
    </row>
    <row r="1055" spans="1:120">
      <c r="A1055" t="s">
        <v>2170</v>
      </c>
      <c r="AQ1055">
        <v>1</v>
      </c>
      <c r="CV1055">
        <v>1</v>
      </c>
      <c r="DI1055">
        <v>2</v>
      </c>
      <c r="DJ1055" s="5" t="str">
        <f>VLOOKUP($A1055,таксономия!$B:$N,2,0)</f>
        <v xml:space="preserve"> Grosmannia clavigera (strain kw1407 / UAMH 11150) (Blue stain fungus) (Graphiocladiella clavigera).</v>
      </c>
      <c r="DK1055" s="5" t="str">
        <f>VLOOKUP($A1055,таксономия!$B:$N,7,0)</f>
        <v xml:space="preserve"> Fungi</v>
      </c>
      <c r="DL1055" s="5" t="str">
        <f>VLOOKUP($A1055,таксономия!$B:$N,8,0)</f>
        <v xml:space="preserve"> Dikarya</v>
      </c>
      <c r="DM1055" s="5" t="str">
        <f>VLOOKUP($A1055,таксономия!$B:$N,9,0)</f>
        <v xml:space="preserve"> Ascomycota</v>
      </c>
      <c r="DN1055" s="5" t="str">
        <f>VLOOKUP($A1055,таксономия!$B:$N,10,0)</f>
        <v xml:space="preserve"> Pezizomycotina</v>
      </c>
      <c r="DO1055" s="5" t="str">
        <f>VLOOKUP($A1055,таксономия!$B:$N,11,0)</f>
        <v>Sordariomycetes</v>
      </c>
      <c r="DP1055">
        <f>VLOOKUP(A1055,'PF08423'!B:I,8,0)</f>
        <v>220</v>
      </c>
    </row>
    <row r="1056" spans="1:120">
      <c r="A1056" t="s">
        <v>2173</v>
      </c>
      <c r="CV1056">
        <v>1</v>
      </c>
      <c r="DF1056">
        <v>1</v>
      </c>
      <c r="DI1056">
        <v>2</v>
      </c>
      <c r="DJ1056" s="5" t="str">
        <f>VLOOKUP($A1056,таксономия!$B:$N,2,0)</f>
        <v xml:space="preserve"> Grosmannia clavigera (strain kw1407 / UAMH 11150) (Blue stain fungus) (Graphiocladiella clavigera).</v>
      </c>
      <c r="DK1056" s="5" t="str">
        <f>VLOOKUP($A1056,таксономия!$B:$N,7,0)</f>
        <v xml:space="preserve"> Fungi</v>
      </c>
      <c r="DL1056" s="5" t="str">
        <f>VLOOKUP($A1056,таксономия!$B:$N,8,0)</f>
        <v xml:space="preserve"> Dikarya</v>
      </c>
      <c r="DM1056" s="5" t="str">
        <f>VLOOKUP($A1056,таксономия!$B:$N,9,0)</f>
        <v xml:space="preserve"> Ascomycota</v>
      </c>
      <c r="DN1056" s="5" t="str">
        <f>VLOOKUP($A1056,таксономия!$B:$N,10,0)</f>
        <v xml:space="preserve"> Pezizomycotina</v>
      </c>
      <c r="DO1056" s="5" t="str">
        <f>VLOOKUP($A1056,таксономия!$B:$N,11,0)</f>
        <v>Sordariomycetes</v>
      </c>
      <c r="DP1056">
        <f>VLOOKUP(A1056,'PF08423'!B:I,8,0)</f>
        <v>258</v>
      </c>
    </row>
    <row r="1057" spans="1:120">
      <c r="A1057" t="s">
        <v>2175</v>
      </c>
      <c r="CV1057">
        <v>1</v>
      </c>
      <c r="DI1057">
        <v>1</v>
      </c>
      <c r="DJ1057" s="5" t="str">
        <f>VLOOKUP($A1057,таксономия!$B:$N,2,0)</f>
        <v xml:space="preserve"> Aureococcus anophagefferens (Harmful bloom alga).</v>
      </c>
      <c r="DK1057" s="5" t="str">
        <f>VLOOKUP($A1057,таксономия!$B:$N,7,0)</f>
        <v xml:space="preserve"> Stramenopiles</v>
      </c>
      <c r="DL1057" s="5" t="str">
        <f>VLOOKUP($A1057,таксономия!$B:$N,8,0)</f>
        <v xml:space="preserve"> Pelagophyceae</v>
      </c>
      <c r="DM1057" s="5" t="str">
        <f>VLOOKUP($A1057,таксономия!$B:$N,9,0)</f>
        <v xml:space="preserve"> Pelagomonadales</v>
      </c>
      <c r="DN1057" s="5" t="str">
        <f>VLOOKUP($A1057,таксономия!$B:$N,10,0)</f>
        <v xml:space="preserve"> Aureococcus.</v>
      </c>
      <c r="DO1057" s="5">
        <f>VLOOKUP($A1057,таксономия!$B:$N,11,0)</f>
        <v>0</v>
      </c>
      <c r="DP1057">
        <f>VLOOKUP(A1057,'PF08423'!B:I,8,0)</f>
        <v>137</v>
      </c>
    </row>
    <row r="1058" spans="1:120">
      <c r="A1058" t="s">
        <v>2177</v>
      </c>
      <c r="CV1058">
        <v>1</v>
      </c>
      <c r="DI1058">
        <v>1</v>
      </c>
      <c r="DJ1058" s="5" t="str">
        <f>VLOOKUP($A1058,таксономия!$B:$N,2,0)</f>
        <v xml:space="preserve"> Dictyostelium purpureum (Slime mold).</v>
      </c>
      <c r="DK1058" s="5" t="str">
        <f>VLOOKUP($A1058,таксономия!$B:$N,7,0)</f>
        <v xml:space="preserve"> Amoebozoa</v>
      </c>
      <c r="DL1058" s="5" t="str">
        <f>VLOOKUP($A1058,таксономия!$B:$N,8,0)</f>
        <v xml:space="preserve"> Mycetozoa</v>
      </c>
      <c r="DM1058" s="5" t="str">
        <f>VLOOKUP($A1058,таксономия!$B:$N,9,0)</f>
        <v xml:space="preserve"> Dictyosteliida</v>
      </c>
      <c r="DN1058" s="5" t="str">
        <f>VLOOKUP($A1058,таксономия!$B:$N,10,0)</f>
        <v xml:space="preserve"> Dictyostelium.</v>
      </c>
      <c r="DO1058" s="5">
        <f>VLOOKUP($A1058,таксономия!$B:$N,11,0)</f>
        <v>0</v>
      </c>
      <c r="DP1058">
        <f>VLOOKUP(A1058,'PF08423'!B:I,8,0)</f>
        <v>144</v>
      </c>
    </row>
    <row r="1059" spans="1:120">
      <c r="A1059" t="s">
        <v>2179</v>
      </c>
      <c r="CV1059">
        <v>2</v>
      </c>
      <c r="DF1059">
        <v>1</v>
      </c>
      <c r="DI1059">
        <v>3</v>
      </c>
      <c r="DJ1059" s="5" t="str">
        <f>VLOOKUP($A1059,таксономия!$B:$N,2,0)</f>
        <v xml:space="preserve"> Dictyostelium purpureum (Slime mold).</v>
      </c>
      <c r="DK1059" s="5" t="str">
        <f>VLOOKUP($A1059,таксономия!$B:$N,7,0)</f>
        <v xml:space="preserve"> Amoebozoa</v>
      </c>
      <c r="DL1059" s="5" t="str">
        <f>VLOOKUP($A1059,таксономия!$B:$N,8,0)</f>
        <v xml:space="preserve"> Mycetozoa</v>
      </c>
      <c r="DM1059" s="5" t="str">
        <f>VLOOKUP($A1059,таксономия!$B:$N,9,0)</f>
        <v xml:space="preserve"> Dictyosteliida</v>
      </c>
      <c r="DN1059" s="5" t="str">
        <f>VLOOKUP($A1059,таксономия!$B:$N,10,0)</f>
        <v xml:space="preserve"> Dictyostelium.</v>
      </c>
      <c r="DO1059" s="5">
        <f>VLOOKUP($A1059,таксономия!$B:$N,11,0)</f>
        <v>0</v>
      </c>
      <c r="DP1059">
        <f>VLOOKUP(A1059,'PF08423'!B:I,8,0)</f>
        <v>47</v>
      </c>
    </row>
    <row r="1060" spans="1:120">
      <c r="A1060" t="s">
        <v>2181</v>
      </c>
      <c r="CV1060">
        <v>1</v>
      </c>
      <c r="DI1060">
        <v>1</v>
      </c>
      <c r="DJ1060" s="5" t="str">
        <f>VLOOKUP($A1060,таксономия!$B:$N,2,0)</f>
        <v xml:space="preserve"> Dictyostelium purpureum (Slime mold).</v>
      </c>
      <c r="DK1060" s="5" t="str">
        <f>VLOOKUP($A1060,таксономия!$B:$N,7,0)</f>
        <v xml:space="preserve"> Amoebozoa</v>
      </c>
      <c r="DL1060" s="5" t="str">
        <f>VLOOKUP($A1060,таксономия!$B:$N,8,0)</f>
        <v xml:space="preserve"> Mycetozoa</v>
      </c>
      <c r="DM1060" s="5" t="str">
        <f>VLOOKUP($A1060,таксономия!$B:$N,9,0)</f>
        <v xml:space="preserve"> Dictyosteliida</v>
      </c>
      <c r="DN1060" s="5" t="str">
        <f>VLOOKUP($A1060,таксономия!$B:$N,10,0)</f>
        <v xml:space="preserve"> Dictyostelium.</v>
      </c>
      <c r="DO1060" s="5">
        <f>VLOOKUP($A1060,таксономия!$B:$N,11,0)</f>
        <v>0</v>
      </c>
      <c r="DP1060">
        <f>VLOOKUP(A1060,'PF08423'!B:I,8,0)</f>
        <v>258</v>
      </c>
    </row>
    <row r="1061" spans="1:120">
      <c r="A1061" t="s">
        <v>2183</v>
      </c>
      <c r="CV1061">
        <v>1</v>
      </c>
      <c r="DF1061">
        <v>1</v>
      </c>
      <c r="DI1061">
        <v>2</v>
      </c>
      <c r="DJ1061" s="5" t="str">
        <f>VLOOKUP($A1061,таксономия!$B:$N,2,0)</f>
        <v xml:space="preserve"> Ascaris suum (Pig roundworm) (Ascaris lumbricoides).</v>
      </c>
      <c r="DK1061" s="5" t="str">
        <f>VLOOKUP($A1061,таксономия!$B:$N,7,0)</f>
        <v xml:space="preserve"> Metazoa</v>
      </c>
      <c r="DL1061" s="5" t="str">
        <f>VLOOKUP($A1061,таксономия!$B:$N,8,0)</f>
        <v xml:space="preserve"> Ecdysozoa</v>
      </c>
      <c r="DM1061" s="5" t="str">
        <f>VLOOKUP($A1061,таксономия!$B:$N,9,0)</f>
        <v xml:space="preserve"> Nematoda</v>
      </c>
      <c r="DN1061" s="5" t="str">
        <f>VLOOKUP($A1061,таксономия!$B:$N,10,0)</f>
        <v xml:space="preserve"> Chromadorea</v>
      </c>
      <c r="DO1061" s="5" t="str">
        <f>VLOOKUP($A1061,таксономия!$B:$N,11,0)</f>
        <v xml:space="preserve"> Ascaridida</v>
      </c>
      <c r="DP1061">
        <f>VLOOKUP(A1061,'PF08423'!B:I,8,0)</f>
        <v>255</v>
      </c>
    </row>
    <row r="1062" spans="1:120">
      <c r="A1062" t="s">
        <v>2185</v>
      </c>
      <c r="CV1062">
        <v>1</v>
      </c>
      <c r="DI1062">
        <v>1</v>
      </c>
      <c r="DJ1062" s="5" t="str">
        <f>VLOOKUP($A1062,таксономия!$B:$N,2,0)</f>
        <v xml:space="preserve"> Ascaris suum (Pig roundworm) (Ascaris lumbricoides).</v>
      </c>
      <c r="DK1062" s="5" t="str">
        <f>VLOOKUP($A1062,таксономия!$B:$N,7,0)</f>
        <v xml:space="preserve"> Metazoa</v>
      </c>
      <c r="DL1062" s="5" t="str">
        <f>VLOOKUP($A1062,таксономия!$B:$N,8,0)</f>
        <v xml:space="preserve"> Ecdysozoa</v>
      </c>
      <c r="DM1062" s="5" t="str">
        <f>VLOOKUP($A1062,таксономия!$B:$N,9,0)</f>
        <v xml:space="preserve"> Nematoda</v>
      </c>
      <c r="DN1062" s="5" t="str">
        <f>VLOOKUP($A1062,таксономия!$B:$N,10,0)</f>
        <v xml:space="preserve"> Chromadorea</v>
      </c>
      <c r="DO1062" s="5" t="str">
        <f>VLOOKUP($A1062,таксономия!$B:$N,11,0)</f>
        <v xml:space="preserve"> Ascaridida</v>
      </c>
      <c r="DP1062">
        <f>VLOOKUP(A1062,'PF08423'!B:I,8,0)</f>
        <v>259</v>
      </c>
    </row>
    <row r="1063" spans="1:120">
      <c r="A1063" t="s">
        <v>2187</v>
      </c>
      <c r="CV1063">
        <v>1</v>
      </c>
      <c r="DI1063">
        <v>1</v>
      </c>
      <c r="DJ1063" s="5" t="str">
        <f>VLOOKUP($A1063,таксономия!$B:$N,2,0)</f>
        <v xml:space="preserve"> Ascaris suum (Pig roundworm) (Ascaris lumbricoides).</v>
      </c>
      <c r="DK1063" s="5" t="str">
        <f>VLOOKUP($A1063,таксономия!$B:$N,7,0)</f>
        <v xml:space="preserve"> Metazoa</v>
      </c>
      <c r="DL1063" s="5" t="str">
        <f>VLOOKUP($A1063,таксономия!$B:$N,8,0)</f>
        <v xml:space="preserve"> Ecdysozoa</v>
      </c>
      <c r="DM1063" s="5" t="str">
        <f>VLOOKUP($A1063,таксономия!$B:$N,9,0)</f>
        <v xml:space="preserve"> Nematoda</v>
      </c>
      <c r="DN1063" s="5" t="str">
        <f>VLOOKUP($A1063,таксономия!$B:$N,10,0)</f>
        <v xml:space="preserve"> Chromadorea</v>
      </c>
      <c r="DO1063" s="5" t="str">
        <f>VLOOKUP($A1063,таксономия!$B:$N,11,0)</f>
        <v xml:space="preserve"> Ascaridida</v>
      </c>
      <c r="DP1063">
        <f>VLOOKUP(A1063,'PF08423'!B:I,8,0)</f>
        <v>251</v>
      </c>
    </row>
    <row r="1064" spans="1:120">
      <c r="A1064" t="s">
        <v>2189</v>
      </c>
      <c r="CV1064">
        <v>1</v>
      </c>
      <c r="DI1064">
        <v>1</v>
      </c>
      <c r="DJ1064" s="5" t="str">
        <f>VLOOKUP($A1064,таксономия!$B:$N,2,0)</f>
        <v xml:space="preserve"> Ascaris suum (Pig roundworm) (Ascaris lumbricoides).</v>
      </c>
      <c r="DK1064" s="5" t="str">
        <f>VLOOKUP($A1064,таксономия!$B:$N,7,0)</f>
        <v xml:space="preserve"> Metazoa</v>
      </c>
      <c r="DL1064" s="5" t="str">
        <f>VLOOKUP($A1064,таксономия!$B:$N,8,0)</f>
        <v xml:space="preserve"> Ecdysozoa</v>
      </c>
      <c r="DM1064" s="5" t="str">
        <f>VLOOKUP($A1064,таксономия!$B:$N,9,0)</f>
        <v xml:space="preserve"> Nematoda</v>
      </c>
      <c r="DN1064" s="5" t="str">
        <f>VLOOKUP($A1064,таксономия!$B:$N,10,0)</f>
        <v xml:space="preserve"> Chromadorea</v>
      </c>
      <c r="DO1064" s="5" t="str">
        <f>VLOOKUP($A1064,таксономия!$B:$N,11,0)</f>
        <v xml:space="preserve"> Ascaridida</v>
      </c>
      <c r="DP1064">
        <f>VLOOKUP(A1064,'PF08423'!B:I,8,0)</f>
        <v>110</v>
      </c>
    </row>
    <row r="1065" spans="1:120">
      <c r="A1065" t="s">
        <v>2191</v>
      </c>
      <c r="CV1065">
        <v>1</v>
      </c>
      <c r="DI1065">
        <v>1</v>
      </c>
      <c r="DJ1065" s="5" t="e">
        <f>VLOOKUP($A1065,таксономия!$B:$N,2,0)</f>
        <v>#N/A</v>
      </c>
      <c r="DK1065" s="5" t="e">
        <f>VLOOKUP($A1065,таксономия!$B:$N,7,0)</f>
        <v>#N/A</v>
      </c>
      <c r="DL1065" s="5" t="e">
        <f>VLOOKUP($A1065,таксономия!$B:$N,8,0)</f>
        <v>#N/A</v>
      </c>
      <c r="DM1065" s="5" t="e">
        <f>VLOOKUP($A1065,таксономия!$B:$N,9,0)</f>
        <v>#N/A</v>
      </c>
      <c r="DN1065" s="5" t="e">
        <f>VLOOKUP($A1065,таксономия!$B:$N,10,0)</f>
        <v>#N/A</v>
      </c>
      <c r="DO1065" s="5" t="e">
        <f>VLOOKUP($A1065,таксономия!$B:$N,11,0)</f>
        <v>#N/A</v>
      </c>
      <c r="DP1065">
        <f>VLOOKUP(A1065,'PF08423'!B:I,8,0)</f>
        <v>184</v>
      </c>
    </row>
    <row r="1066" spans="1:120">
      <c r="A1066" t="s">
        <v>2193</v>
      </c>
      <c r="CV1066">
        <v>1</v>
      </c>
      <c r="DI1066">
        <v>1</v>
      </c>
      <c r="DJ1066" s="5" t="e">
        <f>VLOOKUP($A1066,таксономия!$B:$N,2,0)</f>
        <v>#N/A</v>
      </c>
      <c r="DK1066" s="5" t="e">
        <f>VLOOKUP($A1066,таксономия!$B:$N,7,0)</f>
        <v>#N/A</v>
      </c>
      <c r="DL1066" s="5" t="e">
        <f>VLOOKUP($A1066,таксономия!$B:$N,8,0)</f>
        <v>#N/A</v>
      </c>
      <c r="DM1066" s="5" t="e">
        <f>VLOOKUP($A1066,таксономия!$B:$N,9,0)</f>
        <v>#N/A</v>
      </c>
      <c r="DN1066" s="5" t="e">
        <f>VLOOKUP($A1066,таксономия!$B:$N,10,0)</f>
        <v>#N/A</v>
      </c>
      <c r="DO1066" s="5" t="e">
        <f>VLOOKUP($A1066,таксономия!$B:$N,11,0)</f>
        <v>#N/A</v>
      </c>
      <c r="DP1066">
        <f>VLOOKUP(A1066,'PF08423'!B:I,8,0)</f>
        <v>269</v>
      </c>
    </row>
    <row r="1067" spans="1:120">
      <c r="A1067" t="s">
        <v>2195</v>
      </c>
      <c r="CV1067">
        <v>1</v>
      </c>
      <c r="DI1067">
        <v>1</v>
      </c>
      <c r="DJ1067" s="5" t="str">
        <f>VLOOKUP($A1067,таксономия!$B:$N,2,0)</f>
        <v xml:space="preserve"> Bos taurus (Bovine).</v>
      </c>
      <c r="DK1067" s="5" t="str">
        <f>VLOOKUP($A1067,таксономия!$B:$N,7,0)</f>
        <v xml:space="preserve"> Metazoa</v>
      </c>
      <c r="DL1067" s="5" t="str">
        <f>VLOOKUP($A1067,таксономия!$B:$N,8,0)</f>
        <v xml:space="preserve"> Chordata</v>
      </c>
      <c r="DM1067" s="5" t="str">
        <f>VLOOKUP($A1067,таксономия!$B:$N,9,0)</f>
        <v xml:space="preserve"> Craniata</v>
      </c>
      <c r="DN1067" s="5" t="str">
        <f>VLOOKUP($A1067,таксономия!$B:$N,10,0)</f>
        <v xml:space="preserve"> Vertebrata</v>
      </c>
      <c r="DO1067" s="5" t="str">
        <f>VLOOKUP($A1067,таксономия!$B:$N,11,0)</f>
        <v xml:space="preserve"> Euteleostomi</v>
      </c>
      <c r="DP1067">
        <f>VLOOKUP(A1067,'PF08423'!B:I,8,0)</f>
        <v>269</v>
      </c>
    </row>
    <row r="1068" spans="1:120">
      <c r="A1068" t="s">
        <v>2197</v>
      </c>
      <c r="CV1068">
        <v>1</v>
      </c>
      <c r="DI1068">
        <v>1</v>
      </c>
      <c r="DJ1068" s="5" t="str">
        <f>VLOOKUP($A1068,таксономия!$B:$N,2,0)</f>
        <v xml:space="preserve"> Bos taurus (Bovine).</v>
      </c>
      <c r="DK1068" s="5" t="str">
        <f>VLOOKUP($A1068,таксономия!$B:$N,7,0)</f>
        <v xml:space="preserve"> Metazoa</v>
      </c>
      <c r="DL1068" s="5" t="str">
        <f>VLOOKUP($A1068,таксономия!$B:$N,8,0)</f>
        <v xml:space="preserve"> Chordata</v>
      </c>
      <c r="DM1068" s="5" t="str">
        <f>VLOOKUP($A1068,таксономия!$B:$N,9,0)</f>
        <v xml:space="preserve"> Craniata</v>
      </c>
      <c r="DN1068" s="5" t="str">
        <f>VLOOKUP($A1068,таксономия!$B:$N,10,0)</f>
        <v xml:space="preserve"> Vertebrata</v>
      </c>
      <c r="DO1068" s="5" t="str">
        <f>VLOOKUP($A1068,таксономия!$B:$N,11,0)</f>
        <v xml:space="preserve"> Euteleostomi</v>
      </c>
      <c r="DP1068">
        <f>VLOOKUP(A1068,'PF08423'!B:I,8,0)</f>
        <v>257</v>
      </c>
    </row>
    <row r="1069" spans="1:120">
      <c r="A1069" t="s">
        <v>2199</v>
      </c>
      <c r="CV1069">
        <v>1</v>
      </c>
      <c r="DI1069">
        <v>1</v>
      </c>
      <c r="DJ1069" s="5" t="str">
        <f>VLOOKUP($A1069,таксономия!$B:$N,2,0)</f>
        <v xml:space="preserve"> Gallus gallus (Chicken).</v>
      </c>
      <c r="DK1069" s="5" t="str">
        <f>VLOOKUP($A1069,таксономия!$B:$N,7,0)</f>
        <v xml:space="preserve"> Metazoa</v>
      </c>
      <c r="DL1069" s="5" t="str">
        <f>VLOOKUP($A1069,таксономия!$B:$N,8,0)</f>
        <v xml:space="preserve"> Chordata</v>
      </c>
      <c r="DM1069" s="5" t="str">
        <f>VLOOKUP($A1069,таксономия!$B:$N,9,0)</f>
        <v xml:space="preserve"> Craniata</v>
      </c>
      <c r="DN1069" s="5" t="str">
        <f>VLOOKUP($A1069,таксономия!$B:$N,10,0)</f>
        <v xml:space="preserve"> Vertebrata</v>
      </c>
      <c r="DO1069" s="5" t="str">
        <f>VLOOKUP($A1069,таксономия!$B:$N,11,0)</f>
        <v xml:space="preserve"> Euteleostomi</v>
      </c>
      <c r="DP1069">
        <f>VLOOKUP(A1069,'PF08423'!B:I,8,0)</f>
        <v>258</v>
      </c>
    </row>
    <row r="1070" spans="1:120">
      <c r="A1070" t="s">
        <v>2201</v>
      </c>
      <c r="CV1070">
        <v>2</v>
      </c>
      <c r="DI1070">
        <v>2</v>
      </c>
      <c r="DJ1070" s="5" t="e">
        <f>VLOOKUP($A1070,таксономия!$B:$N,2,0)</f>
        <v>#N/A</v>
      </c>
      <c r="DK1070" s="5" t="e">
        <f>VLOOKUP($A1070,таксономия!$B:$N,7,0)</f>
        <v>#N/A</v>
      </c>
      <c r="DL1070" s="5" t="e">
        <f>VLOOKUP($A1070,таксономия!$B:$N,8,0)</f>
        <v>#N/A</v>
      </c>
      <c r="DM1070" s="5" t="e">
        <f>VLOOKUP($A1070,таксономия!$B:$N,9,0)</f>
        <v>#N/A</v>
      </c>
      <c r="DN1070" s="5" t="e">
        <f>VLOOKUP($A1070,таксономия!$B:$N,10,0)</f>
        <v>#N/A</v>
      </c>
      <c r="DO1070" s="5" t="e">
        <f>VLOOKUP($A1070,таксономия!$B:$N,11,0)</f>
        <v>#N/A</v>
      </c>
      <c r="DP1070">
        <f>VLOOKUP(A1070,'PF08423'!B:I,8,0)</f>
        <v>115</v>
      </c>
    </row>
    <row r="1071" spans="1:120">
      <c r="A1071" t="s">
        <v>2203</v>
      </c>
      <c r="CV1071">
        <v>2</v>
      </c>
      <c r="DI1071">
        <v>2</v>
      </c>
      <c r="DJ1071" s="5" t="str">
        <f>VLOOKUP($A1071,таксономия!$B:$N,2,0)</f>
        <v xml:space="preserve"> Canis familiaris (Dog) (Canis lupus familiaris).</v>
      </c>
      <c r="DK1071" s="5" t="str">
        <f>VLOOKUP($A1071,таксономия!$B:$N,7,0)</f>
        <v xml:space="preserve"> Metazoa</v>
      </c>
      <c r="DL1071" s="5" t="str">
        <f>VLOOKUP($A1071,таксономия!$B:$N,8,0)</f>
        <v xml:space="preserve"> Chordata</v>
      </c>
      <c r="DM1071" s="5" t="str">
        <f>VLOOKUP($A1071,таксономия!$B:$N,9,0)</f>
        <v xml:space="preserve"> Craniata</v>
      </c>
      <c r="DN1071" s="5" t="str">
        <f>VLOOKUP($A1071,таксономия!$B:$N,10,0)</f>
        <v xml:space="preserve"> Vertebrata</v>
      </c>
      <c r="DO1071" s="5" t="str">
        <f>VLOOKUP($A1071,таксономия!$B:$N,11,0)</f>
        <v xml:space="preserve"> Euteleostomi</v>
      </c>
      <c r="DP1071">
        <f>VLOOKUP(A1071,'PF08423'!B:I,8,0)</f>
        <v>102</v>
      </c>
    </row>
    <row r="1072" spans="1:120">
      <c r="A1072" t="s">
        <v>2205</v>
      </c>
      <c r="CV1072">
        <v>1</v>
      </c>
      <c r="DI1072">
        <v>1</v>
      </c>
      <c r="DJ1072" s="5" t="str">
        <f>VLOOKUP($A1072,таксономия!$B:$N,2,0)</f>
        <v xml:space="preserve"> Danio rerio (Zebrafish) (Brachydanio rerio).</v>
      </c>
      <c r="DK1072" s="5" t="str">
        <f>VLOOKUP($A1072,таксономия!$B:$N,7,0)</f>
        <v xml:space="preserve"> Metazoa</v>
      </c>
      <c r="DL1072" s="5" t="str">
        <f>VLOOKUP($A1072,таксономия!$B:$N,8,0)</f>
        <v xml:space="preserve"> Chordata</v>
      </c>
      <c r="DM1072" s="5" t="str">
        <f>VLOOKUP($A1072,таксономия!$B:$N,9,0)</f>
        <v xml:space="preserve"> Craniata</v>
      </c>
      <c r="DN1072" s="5" t="str">
        <f>VLOOKUP($A1072,таксономия!$B:$N,10,0)</f>
        <v xml:space="preserve"> Vertebrata</v>
      </c>
      <c r="DO1072" s="5" t="str">
        <f>VLOOKUP($A1072,таксономия!$B:$N,11,0)</f>
        <v xml:space="preserve"> Euteleostomi</v>
      </c>
      <c r="DP1072">
        <f>VLOOKUP(A1072,'PF08423'!B:I,8,0)</f>
        <v>186</v>
      </c>
    </row>
    <row r="1073" spans="1:120">
      <c r="A1073" t="s">
        <v>2207</v>
      </c>
      <c r="CV1073">
        <v>1</v>
      </c>
      <c r="DI1073">
        <v>1</v>
      </c>
      <c r="DJ1073" s="5" t="str">
        <f>VLOOKUP($A1073,таксономия!$B:$N,2,0)</f>
        <v xml:space="preserve"> Danio rerio (Zebrafish) (Brachydanio rerio).</v>
      </c>
      <c r="DK1073" s="5" t="str">
        <f>VLOOKUP($A1073,таксономия!$B:$N,7,0)</f>
        <v xml:space="preserve"> Metazoa</v>
      </c>
      <c r="DL1073" s="5" t="str">
        <f>VLOOKUP($A1073,таксономия!$B:$N,8,0)</f>
        <v xml:space="preserve"> Chordata</v>
      </c>
      <c r="DM1073" s="5" t="str">
        <f>VLOOKUP($A1073,таксономия!$B:$N,9,0)</f>
        <v xml:space="preserve"> Craniata</v>
      </c>
      <c r="DN1073" s="5" t="str">
        <f>VLOOKUP($A1073,таксономия!$B:$N,10,0)</f>
        <v xml:space="preserve"> Vertebrata</v>
      </c>
      <c r="DO1073" s="5" t="str">
        <f>VLOOKUP($A1073,таксономия!$B:$N,11,0)</f>
        <v xml:space="preserve"> Euteleostomi</v>
      </c>
      <c r="DP1073">
        <f>VLOOKUP(A1073,'PF08423'!B:I,8,0)</f>
        <v>275</v>
      </c>
    </row>
    <row r="1074" spans="1:120">
      <c r="A1074" t="s">
        <v>2209</v>
      </c>
      <c r="CV1074">
        <v>1</v>
      </c>
      <c r="DI1074">
        <v>1</v>
      </c>
      <c r="DJ1074" s="5" t="str">
        <f>VLOOKUP($A1074,таксономия!$B:$N,2,0)</f>
        <v xml:space="preserve"> Danio rerio (Zebrafish) (Brachydanio rerio).</v>
      </c>
      <c r="DK1074" s="5" t="str">
        <f>VLOOKUP($A1074,таксономия!$B:$N,7,0)</f>
        <v xml:space="preserve"> Metazoa</v>
      </c>
      <c r="DL1074" s="5" t="str">
        <f>VLOOKUP($A1074,таксономия!$B:$N,8,0)</f>
        <v xml:space="preserve"> Chordata</v>
      </c>
      <c r="DM1074" s="5" t="str">
        <f>VLOOKUP($A1074,таксономия!$B:$N,9,0)</f>
        <v xml:space="preserve"> Craniata</v>
      </c>
      <c r="DN1074" s="5" t="str">
        <f>VLOOKUP($A1074,таксономия!$B:$N,10,0)</f>
        <v xml:space="preserve"> Vertebrata</v>
      </c>
      <c r="DO1074" s="5" t="str">
        <f>VLOOKUP($A1074,таксономия!$B:$N,11,0)</f>
        <v xml:space="preserve"> Euteleostomi</v>
      </c>
      <c r="DP1074">
        <f>VLOOKUP(A1074,'PF08423'!B:I,8,0)</f>
        <v>267</v>
      </c>
    </row>
    <row r="1075" spans="1:120">
      <c r="A1075" t="s">
        <v>2211</v>
      </c>
      <c r="CV1075">
        <v>1</v>
      </c>
      <c r="DI1075">
        <v>1</v>
      </c>
      <c r="DJ1075" s="5" t="str">
        <f>VLOOKUP($A1075,таксономия!$B:$N,2,0)</f>
        <v xml:space="preserve"> Danio rerio (Zebrafish) (Brachydanio rerio).</v>
      </c>
      <c r="DK1075" s="5" t="str">
        <f>VLOOKUP($A1075,таксономия!$B:$N,7,0)</f>
        <v xml:space="preserve"> Metazoa</v>
      </c>
      <c r="DL1075" s="5" t="str">
        <f>VLOOKUP($A1075,таксономия!$B:$N,8,0)</f>
        <v xml:space="preserve"> Chordata</v>
      </c>
      <c r="DM1075" s="5" t="str">
        <f>VLOOKUP($A1075,таксономия!$B:$N,9,0)</f>
        <v xml:space="preserve"> Craniata</v>
      </c>
      <c r="DN1075" s="5" t="str">
        <f>VLOOKUP($A1075,таксономия!$B:$N,10,0)</f>
        <v xml:space="preserve"> Vertebrata</v>
      </c>
      <c r="DO1075" s="5" t="str">
        <f>VLOOKUP($A1075,таксономия!$B:$N,11,0)</f>
        <v xml:space="preserve"> Euteleostomi</v>
      </c>
      <c r="DP1075">
        <f>VLOOKUP(A1075,'PF08423'!B:I,8,0)</f>
        <v>219</v>
      </c>
    </row>
    <row r="1076" spans="1:120">
      <c r="A1076" t="s">
        <v>2213</v>
      </c>
      <c r="AO1076">
        <v>1</v>
      </c>
      <c r="CV1076">
        <v>1</v>
      </c>
      <c r="DI1076">
        <v>2</v>
      </c>
      <c r="DJ1076" s="5" t="str">
        <f>VLOOKUP($A1076,таксономия!$B:$N,2,0)</f>
        <v xml:space="preserve"> Sus scrofa (Pig).</v>
      </c>
      <c r="DK1076" s="5" t="str">
        <f>VLOOKUP($A1076,таксономия!$B:$N,7,0)</f>
        <v xml:space="preserve"> Metazoa</v>
      </c>
      <c r="DL1076" s="5" t="str">
        <f>VLOOKUP($A1076,таксономия!$B:$N,8,0)</f>
        <v xml:space="preserve"> Chordata</v>
      </c>
      <c r="DM1076" s="5" t="str">
        <f>VLOOKUP($A1076,таксономия!$B:$N,9,0)</f>
        <v xml:space="preserve"> Craniata</v>
      </c>
      <c r="DN1076" s="5" t="str">
        <f>VLOOKUP($A1076,таксономия!$B:$N,10,0)</f>
        <v xml:space="preserve"> Vertebrata</v>
      </c>
      <c r="DO1076" s="5" t="str">
        <f>VLOOKUP($A1076,таксономия!$B:$N,11,0)</f>
        <v xml:space="preserve"> Euteleostomi</v>
      </c>
      <c r="DP1076">
        <f>VLOOKUP(A1076,'PF08423'!B:I,8,0)</f>
        <v>101</v>
      </c>
    </row>
    <row r="1077" spans="1:120">
      <c r="A1077" t="s">
        <v>2216</v>
      </c>
      <c r="CV1077">
        <v>1</v>
      </c>
      <c r="DI1077">
        <v>1</v>
      </c>
      <c r="DJ1077" s="5" t="str">
        <f>VLOOKUP($A1077,таксономия!$B:$N,2,0)</f>
        <v xml:space="preserve"> Sus scrofa (Pig).</v>
      </c>
      <c r="DK1077" s="5" t="str">
        <f>VLOOKUP($A1077,таксономия!$B:$N,7,0)</f>
        <v xml:space="preserve"> Metazoa</v>
      </c>
      <c r="DL1077" s="5" t="str">
        <f>VLOOKUP($A1077,таксономия!$B:$N,8,0)</f>
        <v xml:space="preserve"> Chordata</v>
      </c>
      <c r="DM1077" s="5" t="str">
        <f>VLOOKUP($A1077,таксономия!$B:$N,9,0)</f>
        <v xml:space="preserve"> Craniata</v>
      </c>
      <c r="DN1077" s="5" t="str">
        <f>VLOOKUP($A1077,таксономия!$B:$N,10,0)</f>
        <v xml:space="preserve"> Vertebrata</v>
      </c>
      <c r="DO1077" s="5" t="str">
        <f>VLOOKUP($A1077,таксономия!$B:$N,11,0)</f>
        <v xml:space="preserve"> Euteleostomi</v>
      </c>
      <c r="DP1077">
        <f>VLOOKUP(A1077,'PF08423'!B:I,8,0)</f>
        <v>198</v>
      </c>
    </row>
    <row r="1078" spans="1:120">
      <c r="A1078" t="s">
        <v>2218</v>
      </c>
      <c r="CV1078">
        <v>1</v>
      </c>
      <c r="DI1078">
        <v>1</v>
      </c>
      <c r="DJ1078" s="5" t="str">
        <f>VLOOKUP($A1078,таксономия!$B:$N,2,0)</f>
        <v xml:space="preserve"> Sus scrofa (Pig).</v>
      </c>
      <c r="DK1078" s="5" t="str">
        <f>VLOOKUP($A1078,таксономия!$B:$N,7,0)</f>
        <v xml:space="preserve"> Metazoa</v>
      </c>
      <c r="DL1078" s="5" t="str">
        <f>VLOOKUP($A1078,таксономия!$B:$N,8,0)</f>
        <v xml:space="preserve"> Chordata</v>
      </c>
      <c r="DM1078" s="5" t="str">
        <f>VLOOKUP($A1078,таксономия!$B:$N,9,0)</f>
        <v xml:space="preserve"> Craniata</v>
      </c>
      <c r="DN1078" s="5" t="str">
        <f>VLOOKUP($A1078,таксономия!$B:$N,10,0)</f>
        <v xml:space="preserve"> Vertebrata</v>
      </c>
      <c r="DO1078" s="5" t="str">
        <f>VLOOKUP($A1078,таксономия!$B:$N,11,0)</f>
        <v xml:space="preserve"> Euteleostomi</v>
      </c>
      <c r="DP1078">
        <f>VLOOKUP(A1078,'PF08423'!B:I,8,0)</f>
        <v>192</v>
      </c>
    </row>
    <row r="1079" spans="1:120">
      <c r="A1079" t="s">
        <v>2220</v>
      </c>
      <c r="CV1079">
        <v>1</v>
      </c>
      <c r="DF1079">
        <v>1</v>
      </c>
      <c r="DI1079">
        <v>2</v>
      </c>
      <c r="DJ1079" s="5" t="str">
        <f>VLOOKUP($A1079,таксономия!$B:$N,2,0)</f>
        <v xml:space="preserve"> Sus scrofa (Pig).</v>
      </c>
      <c r="DK1079" s="5" t="str">
        <f>VLOOKUP($A1079,таксономия!$B:$N,7,0)</f>
        <v xml:space="preserve"> Metazoa</v>
      </c>
      <c r="DL1079" s="5" t="str">
        <f>VLOOKUP($A1079,таксономия!$B:$N,8,0)</f>
        <v xml:space="preserve"> Chordata</v>
      </c>
      <c r="DM1079" s="5" t="str">
        <f>VLOOKUP($A1079,таксономия!$B:$N,9,0)</f>
        <v xml:space="preserve"> Craniata</v>
      </c>
      <c r="DN1079" s="5" t="str">
        <f>VLOOKUP($A1079,таксономия!$B:$N,10,0)</f>
        <v xml:space="preserve"> Vertebrata</v>
      </c>
      <c r="DO1079" s="5" t="str">
        <f>VLOOKUP($A1079,таксономия!$B:$N,11,0)</f>
        <v xml:space="preserve"> Euteleostomi</v>
      </c>
      <c r="DP1079">
        <f>VLOOKUP(A1079,'PF08423'!B:I,8,0)</f>
        <v>198</v>
      </c>
    </row>
    <row r="1080" spans="1:120">
      <c r="A1080" t="s">
        <v>2222</v>
      </c>
      <c r="CV1080">
        <v>1</v>
      </c>
      <c r="DF1080">
        <v>1</v>
      </c>
      <c r="DI1080">
        <v>2</v>
      </c>
      <c r="DJ1080" s="5" t="e">
        <f>VLOOKUP($A1080,таксономия!$B:$N,2,0)</f>
        <v>#N/A</v>
      </c>
      <c r="DK1080" s="5" t="e">
        <f>VLOOKUP($A1080,таксономия!$B:$N,7,0)</f>
        <v>#N/A</v>
      </c>
      <c r="DL1080" s="5" t="e">
        <f>VLOOKUP($A1080,таксономия!$B:$N,8,0)</f>
        <v>#N/A</v>
      </c>
      <c r="DM1080" s="5" t="e">
        <f>VLOOKUP($A1080,таксономия!$B:$N,9,0)</f>
        <v>#N/A</v>
      </c>
      <c r="DN1080" s="5" t="e">
        <f>VLOOKUP($A1080,таксономия!$B:$N,10,0)</f>
        <v>#N/A</v>
      </c>
      <c r="DO1080" s="5" t="e">
        <f>VLOOKUP($A1080,таксономия!$B:$N,11,0)</f>
        <v>#N/A</v>
      </c>
      <c r="DP1080">
        <f>VLOOKUP(A1080,'PF08423'!B:I,8,0)</f>
        <v>84</v>
      </c>
    </row>
    <row r="1081" spans="1:120">
      <c r="A1081" t="s">
        <v>2224</v>
      </c>
      <c r="CV1081">
        <v>1</v>
      </c>
      <c r="DI1081">
        <v>1</v>
      </c>
      <c r="DJ1081" s="5" t="str">
        <f>VLOOKUP($A1081,таксономия!$B:$N,2,0)</f>
        <v xml:space="preserve"> Sus scrofa (Pig).</v>
      </c>
      <c r="DK1081" s="5" t="str">
        <f>VLOOKUP($A1081,таксономия!$B:$N,7,0)</f>
        <v xml:space="preserve"> Metazoa</v>
      </c>
      <c r="DL1081" s="5" t="str">
        <f>VLOOKUP($A1081,таксономия!$B:$N,8,0)</f>
        <v xml:space="preserve"> Chordata</v>
      </c>
      <c r="DM1081" s="5" t="str">
        <f>VLOOKUP($A1081,таксономия!$B:$N,9,0)</f>
        <v xml:space="preserve"> Craniata</v>
      </c>
      <c r="DN1081" s="5" t="str">
        <f>VLOOKUP($A1081,таксономия!$B:$N,10,0)</f>
        <v xml:space="preserve"> Vertebrata</v>
      </c>
      <c r="DO1081" s="5" t="str">
        <f>VLOOKUP($A1081,таксономия!$B:$N,11,0)</f>
        <v xml:space="preserve"> Euteleostomi</v>
      </c>
      <c r="DP1081">
        <f>VLOOKUP(A1081,'PF08423'!B:I,8,0)</f>
        <v>184</v>
      </c>
    </row>
    <row r="1082" spans="1:120">
      <c r="A1082" t="s">
        <v>2226</v>
      </c>
      <c r="CV1082">
        <v>1</v>
      </c>
      <c r="DF1082">
        <v>1</v>
      </c>
      <c r="DI1082">
        <v>2</v>
      </c>
      <c r="DJ1082" s="5" t="e">
        <f>VLOOKUP($A1082,таксономия!$B:$N,2,0)</f>
        <v>#N/A</v>
      </c>
      <c r="DK1082" s="5" t="e">
        <f>VLOOKUP($A1082,таксономия!$B:$N,7,0)</f>
        <v>#N/A</v>
      </c>
      <c r="DL1082" s="5" t="e">
        <f>VLOOKUP($A1082,таксономия!$B:$N,8,0)</f>
        <v>#N/A</v>
      </c>
      <c r="DM1082" s="5" t="e">
        <f>VLOOKUP($A1082,таксономия!$B:$N,9,0)</f>
        <v>#N/A</v>
      </c>
      <c r="DN1082" s="5" t="e">
        <f>VLOOKUP($A1082,таксономия!$B:$N,10,0)</f>
        <v>#N/A</v>
      </c>
      <c r="DO1082" s="5" t="e">
        <f>VLOOKUP($A1082,таксономия!$B:$N,11,0)</f>
        <v>#N/A</v>
      </c>
      <c r="DP1082">
        <f>VLOOKUP(A1082,'PF08423'!B:I,8,0)</f>
        <v>256</v>
      </c>
    </row>
    <row r="1083" spans="1:120">
      <c r="A1083" t="s">
        <v>2228</v>
      </c>
      <c r="CV1083">
        <v>1</v>
      </c>
      <c r="DF1083">
        <v>1</v>
      </c>
      <c r="DI1083">
        <v>2</v>
      </c>
      <c r="DJ1083" s="5" t="str">
        <f>VLOOKUP($A1083,таксономия!$B:$N,2,0)</f>
        <v xml:space="preserve"> Hordeum vulgare var. distichum (Domesticated barley).</v>
      </c>
      <c r="DK1083" s="5" t="str">
        <f>VLOOKUP($A1083,таксономия!$B:$N,7,0)</f>
        <v xml:space="preserve"> Viridiplantae</v>
      </c>
      <c r="DL1083" s="5" t="str">
        <f>VLOOKUP($A1083,таксономия!$B:$N,8,0)</f>
        <v xml:space="preserve"> Streptophyta</v>
      </c>
      <c r="DM1083" s="5" t="str">
        <f>VLOOKUP($A1083,таксономия!$B:$N,9,0)</f>
        <v xml:space="preserve"> Embryophyta</v>
      </c>
      <c r="DN1083" s="5" t="str">
        <f>VLOOKUP($A1083,таксономия!$B:$N,10,0)</f>
        <v xml:space="preserve"> Tracheophyta</v>
      </c>
      <c r="DO1083" s="5" t="str">
        <f>VLOOKUP($A1083,таксономия!$B:$N,11,0)</f>
        <v>Spermatophyta</v>
      </c>
      <c r="DP1083">
        <f>VLOOKUP(A1083,'PF08423'!B:I,8,0)</f>
        <v>255</v>
      </c>
    </row>
    <row r="1084" spans="1:120">
      <c r="A1084" t="s">
        <v>2230</v>
      </c>
      <c r="CV1084">
        <v>1</v>
      </c>
      <c r="DF1084">
        <v>1</v>
      </c>
      <c r="DI1084">
        <v>2</v>
      </c>
      <c r="DJ1084" s="5" t="str">
        <f>VLOOKUP($A1084,таксономия!$B:$N,2,0)</f>
        <v xml:space="preserve"> Cryptomonas paramecium.</v>
      </c>
      <c r="DK1084" s="5" t="str">
        <f>VLOOKUP($A1084,таксономия!$B:$N,7,0)</f>
        <v xml:space="preserve"> Cryptophyta</v>
      </c>
      <c r="DL1084" s="5" t="str">
        <f>VLOOKUP($A1084,таксономия!$B:$N,8,0)</f>
        <v xml:space="preserve"> Cryptomonadales</v>
      </c>
      <c r="DM1084" s="5" t="str">
        <f>VLOOKUP($A1084,таксономия!$B:$N,9,0)</f>
        <v xml:space="preserve"> Cryptomonadaceae</v>
      </c>
      <c r="DN1084" s="5" t="str">
        <f>VLOOKUP($A1084,таксономия!$B:$N,10,0)</f>
        <v>Cryptomonas.</v>
      </c>
      <c r="DO1084" s="5">
        <f>VLOOKUP($A1084,таксономия!$B:$N,11,0)</f>
        <v>0</v>
      </c>
      <c r="DP1084">
        <f>VLOOKUP(A1084,'PF08423'!B:I,8,0)</f>
        <v>256</v>
      </c>
    </row>
    <row r="1085" spans="1:120">
      <c r="A1085" t="s">
        <v>2232</v>
      </c>
      <c r="CV1085">
        <v>1</v>
      </c>
      <c r="DF1085">
        <v>1</v>
      </c>
      <c r="DI1085">
        <v>2</v>
      </c>
      <c r="DJ1085" s="5" t="str">
        <f>VLOOKUP($A1085,таксономия!$B:$N,2,0)</f>
        <v xml:space="preserve"> Archaeoglobus veneficus (strain DSM 11195 / SNP6).</v>
      </c>
      <c r="DK1085" s="5" t="str">
        <f>VLOOKUP($A1085,таксономия!$B:$N,7,0)</f>
        <v xml:space="preserve"> Euryarchaeota</v>
      </c>
      <c r="DL1085" s="5" t="str">
        <f>VLOOKUP($A1085,таксономия!$B:$N,8,0)</f>
        <v xml:space="preserve"> Archaeoglobi</v>
      </c>
      <c r="DM1085" s="5" t="str">
        <f>VLOOKUP($A1085,таксономия!$B:$N,9,0)</f>
        <v xml:space="preserve"> Archaeoglobales</v>
      </c>
      <c r="DN1085" s="5" t="str">
        <f>VLOOKUP($A1085,таксономия!$B:$N,10,0)</f>
        <v>Archaeoglobaceae</v>
      </c>
      <c r="DO1085" s="5" t="str">
        <f>VLOOKUP($A1085,таксономия!$B:$N,11,0)</f>
        <v xml:space="preserve"> Archaeoglobus.</v>
      </c>
      <c r="DP1085">
        <f>VLOOKUP(A1085,'PF08423'!B:I,8,0)</f>
        <v>257</v>
      </c>
    </row>
    <row r="1086" spans="1:120">
      <c r="A1086" t="s">
        <v>2234</v>
      </c>
      <c r="CV1086">
        <v>1</v>
      </c>
      <c r="DI1086">
        <v>1</v>
      </c>
      <c r="DJ1086" s="5" t="str">
        <f>VLOOKUP($A1086,таксономия!$B:$N,2,0)</f>
        <v xml:space="preserve"> Archaeoglobus veneficus (strain DSM 11195 / SNP6).</v>
      </c>
      <c r="DK1086" s="5" t="str">
        <f>VLOOKUP($A1086,таксономия!$B:$N,7,0)</f>
        <v xml:space="preserve"> Euryarchaeota</v>
      </c>
      <c r="DL1086" s="5" t="str">
        <f>VLOOKUP($A1086,таксономия!$B:$N,8,0)</f>
        <v xml:space="preserve"> Archaeoglobi</v>
      </c>
      <c r="DM1086" s="5" t="str">
        <f>VLOOKUP($A1086,таксономия!$B:$N,9,0)</f>
        <v xml:space="preserve"> Archaeoglobales</v>
      </c>
      <c r="DN1086" s="5" t="str">
        <f>VLOOKUP($A1086,таксономия!$B:$N,10,0)</f>
        <v>Archaeoglobaceae</v>
      </c>
      <c r="DO1086" s="5" t="str">
        <f>VLOOKUP($A1086,таксономия!$B:$N,11,0)</f>
        <v xml:space="preserve"> Archaeoglobus.</v>
      </c>
      <c r="DP1086">
        <f>VLOOKUP(A1086,'PF08423'!B:I,8,0)</f>
        <v>221</v>
      </c>
    </row>
    <row r="1087" spans="1:120">
      <c r="A1087" t="s">
        <v>2236</v>
      </c>
      <c r="CV1087">
        <v>1</v>
      </c>
      <c r="DF1087">
        <v>1</v>
      </c>
      <c r="DI1087">
        <v>2</v>
      </c>
      <c r="DJ1087" s="5" t="str">
        <f>VLOOKUP($A1087,таксономия!$B:$N,2,0)</f>
        <v xml:space="preserve"> Thermoproteus uzoniensis (strain 768-20).</v>
      </c>
      <c r="DK1087" s="5" t="str">
        <f>VLOOKUP($A1087,таксономия!$B:$N,7,0)</f>
        <v xml:space="preserve"> Crenarchaeota</v>
      </c>
      <c r="DL1087" s="5" t="str">
        <f>VLOOKUP($A1087,таксономия!$B:$N,8,0)</f>
        <v xml:space="preserve"> Thermoprotei</v>
      </c>
      <c r="DM1087" s="5" t="str">
        <f>VLOOKUP($A1087,таксономия!$B:$N,9,0)</f>
        <v xml:space="preserve"> Thermoproteales</v>
      </c>
      <c r="DN1087" s="5" t="str">
        <f>VLOOKUP($A1087,таксономия!$B:$N,10,0)</f>
        <v>Thermoproteaceae</v>
      </c>
      <c r="DO1087" s="5" t="str">
        <f>VLOOKUP($A1087,таксономия!$B:$N,11,0)</f>
        <v xml:space="preserve"> Thermoproteus.</v>
      </c>
      <c r="DP1087">
        <f>VLOOKUP(A1087,'PF08423'!B:I,8,0)</f>
        <v>251</v>
      </c>
    </row>
    <row r="1088" spans="1:120">
      <c r="A1088" t="s">
        <v>2238</v>
      </c>
      <c r="CV1088">
        <v>1</v>
      </c>
      <c r="DI1088">
        <v>1</v>
      </c>
      <c r="DJ1088" s="5" t="str">
        <f>VLOOKUP($A1088,таксономия!$B:$N,2,0)</f>
        <v xml:space="preserve"> Thermoproteus uzoniensis (strain 768-20).</v>
      </c>
      <c r="DK1088" s="5" t="str">
        <f>VLOOKUP($A1088,таксономия!$B:$N,7,0)</f>
        <v xml:space="preserve"> Crenarchaeota</v>
      </c>
      <c r="DL1088" s="5" t="str">
        <f>VLOOKUP($A1088,таксономия!$B:$N,8,0)</f>
        <v xml:space="preserve"> Thermoprotei</v>
      </c>
      <c r="DM1088" s="5" t="str">
        <f>VLOOKUP($A1088,таксономия!$B:$N,9,0)</f>
        <v xml:space="preserve"> Thermoproteales</v>
      </c>
      <c r="DN1088" s="5" t="str">
        <f>VLOOKUP($A1088,таксономия!$B:$N,10,0)</f>
        <v>Thermoproteaceae</v>
      </c>
      <c r="DO1088" s="5" t="str">
        <f>VLOOKUP($A1088,таксономия!$B:$N,11,0)</f>
        <v xml:space="preserve"> Thermoproteus.</v>
      </c>
      <c r="DP1088">
        <f>VLOOKUP(A1088,'PF08423'!B:I,8,0)</f>
        <v>245</v>
      </c>
    </row>
    <row r="1089" spans="1:120">
      <c r="A1089" t="s">
        <v>2240</v>
      </c>
      <c r="V1089">
        <v>1</v>
      </c>
      <c r="AU1089">
        <v>1</v>
      </c>
      <c r="CV1089">
        <v>1</v>
      </c>
      <c r="DI1089">
        <v>3</v>
      </c>
      <c r="DJ1089" s="5" t="str">
        <f>VLOOKUP($A1089,таксономия!$B:$N,2,0)</f>
        <v xml:space="preserve"> Trichophyton equinum (strain ATCC MYA-4606 / CBS 127.97) (Horse ringworm fungus).</v>
      </c>
      <c r="DK1089" s="5" t="str">
        <f>VLOOKUP($A1089,таксономия!$B:$N,7,0)</f>
        <v xml:space="preserve"> Fungi</v>
      </c>
      <c r="DL1089" s="5" t="str">
        <f>VLOOKUP($A1089,таксономия!$B:$N,8,0)</f>
        <v xml:space="preserve"> Dikarya</v>
      </c>
      <c r="DM1089" s="5" t="str">
        <f>VLOOKUP($A1089,таксономия!$B:$N,9,0)</f>
        <v xml:space="preserve"> Ascomycota</v>
      </c>
      <c r="DN1089" s="5" t="str">
        <f>VLOOKUP($A1089,таксономия!$B:$N,10,0)</f>
        <v xml:space="preserve"> Pezizomycotina</v>
      </c>
      <c r="DO1089" s="5" t="str">
        <f>VLOOKUP($A1089,таксономия!$B:$N,11,0)</f>
        <v xml:space="preserve"> Eurotiomycetes</v>
      </c>
      <c r="DP1089">
        <f>VLOOKUP(A1089,'PF08423'!B:I,8,0)</f>
        <v>211</v>
      </c>
    </row>
    <row r="1090" spans="1:120">
      <c r="A1090" t="s">
        <v>2242</v>
      </c>
      <c r="CV1090">
        <v>1</v>
      </c>
      <c r="DF1090">
        <v>1</v>
      </c>
      <c r="DI1090">
        <v>2</v>
      </c>
      <c r="DJ1090" s="5" t="str">
        <f>VLOOKUP($A1090,таксономия!$B:$N,2,0)</f>
        <v xml:space="preserve"> Trichophyton equinum (strain ATCC MYA-4606 / CBS 127.97) (Horse ringworm fungus).</v>
      </c>
      <c r="DK1090" s="5" t="str">
        <f>VLOOKUP($A1090,таксономия!$B:$N,7,0)</f>
        <v xml:space="preserve"> Fungi</v>
      </c>
      <c r="DL1090" s="5" t="str">
        <f>VLOOKUP($A1090,таксономия!$B:$N,8,0)</f>
        <v xml:space="preserve"> Dikarya</v>
      </c>
      <c r="DM1090" s="5" t="str">
        <f>VLOOKUP($A1090,таксономия!$B:$N,9,0)</f>
        <v xml:space="preserve"> Ascomycota</v>
      </c>
      <c r="DN1090" s="5" t="str">
        <f>VLOOKUP($A1090,таксономия!$B:$N,10,0)</f>
        <v xml:space="preserve"> Pezizomycotina</v>
      </c>
      <c r="DO1090" s="5" t="str">
        <f>VLOOKUP($A1090,таксономия!$B:$N,11,0)</f>
        <v xml:space="preserve"> Eurotiomycetes</v>
      </c>
      <c r="DP1090">
        <f>VLOOKUP(A1090,'PF08423'!B:I,8,0)</f>
        <v>258</v>
      </c>
    </row>
    <row r="1091" spans="1:120">
      <c r="A1091" t="s">
        <v>2244</v>
      </c>
      <c r="CV1091">
        <v>1</v>
      </c>
      <c r="DF1091">
        <v>1</v>
      </c>
      <c r="DI1091">
        <v>2</v>
      </c>
      <c r="DJ1091" s="5" t="str">
        <f>VLOOKUP($A1091,таксономия!$B:$N,2,0)</f>
        <v xml:space="preserve"> Trichophyton equinum (strain ATCC MYA-4606 / CBS 127.97) (Horse ringworm fungus).</v>
      </c>
      <c r="DK1091" s="5" t="str">
        <f>VLOOKUP($A1091,таксономия!$B:$N,7,0)</f>
        <v xml:space="preserve"> Fungi</v>
      </c>
      <c r="DL1091" s="5" t="str">
        <f>VLOOKUP($A1091,таксономия!$B:$N,8,0)</f>
        <v xml:space="preserve"> Dikarya</v>
      </c>
      <c r="DM1091" s="5" t="str">
        <f>VLOOKUP($A1091,таксономия!$B:$N,9,0)</f>
        <v xml:space="preserve"> Ascomycota</v>
      </c>
      <c r="DN1091" s="5" t="str">
        <f>VLOOKUP($A1091,таксономия!$B:$N,10,0)</f>
        <v xml:space="preserve"> Pezizomycotina</v>
      </c>
      <c r="DO1091" s="5" t="str">
        <f>VLOOKUP($A1091,таксономия!$B:$N,11,0)</f>
        <v xml:space="preserve"> Eurotiomycetes</v>
      </c>
      <c r="DP1091">
        <f>VLOOKUP(A1091,'PF08423'!B:I,8,0)</f>
        <v>257</v>
      </c>
    </row>
    <row r="1092" spans="1:120">
      <c r="A1092" t="s">
        <v>2246</v>
      </c>
      <c r="AD1092">
        <v>1</v>
      </c>
      <c r="CV1092">
        <v>1</v>
      </c>
      <c r="DI1092">
        <v>2</v>
      </c>
      <c r="DJ1092" s="5" t="str">
        <f>VLOOKUP($A1092,таксономия!$B:$N,2,0)</f>
        <v xml:space="preserve"> Trichophyton equinum (strain ATCC MYA-4606 / CBS 127.97) (Horse ringworm fungus).</v>
      </c>
      <c r="DK1092" s="5" t="str">
        <f>VLOOKUP($A1092,таксономия!$B:$N,7,0)</f>
        <v xml:space="preserve"> Fungi</v>
      </c>
      <c r="DL1092" s="5" t="str">
        <f>VLOOKUP($A1092,таксономия!$B:$N,8,0)</f>
        <v xml:space="preserve"> Dikarya</v>
      </c>
      <c r="DM1092" s="5" t="str">
        <f>VLOOKUP($A1092,таксономия!$B:$N,9,0)</f>
        <v xml:space="preserve"> Ascomycota</v>
      </c>
      <c r="DN1092" s="5" t="str">
        <f>VLOOKUP($A1092,таксономия!$B:$N,10,0)</f>
        <v xml:space="preserve"> Pezizomycotina</v>
      </c>
      <c r="DO1092" s="5" t="str">
        <f>VLOOKUP($A1092,таксономия!$B:$N,11,0)</f>
        <v xml:space="preserve"> Eurotiomycetes</v>
      </c>
      <c r="DP1092">
        <f>VLOOKUP(A1092,'PF08423'!B:I,8,0)</f>
        <v>214</v>
      </c>
    </row>
    <row r="1093" spans="1:120">
      <c r="A1093" t="s">
        <v>2248</v>
      </c>
      <c r="CC1093">
        <v>1</v>
      </c>
      <c r="CV1093">
        <v>1</v>
      </c>
      <c r="DI1093">
        <v>2</v>
      </c>
      <c r="DJ1093" s="5" t="str">
        <f>VLOOKUP($A1093,таксономия!$B:$N,2,0)</f>
        <v xml:space="preserve"> Komagataella pastoris (strain ATCC 76273 / CBS 7435 / CECT 11047 / NRRL Y-11430 / Wegner 21-1) (Yeast) (Pichia pastoris).</v>
      </c>
      <c r="DK1093" s="5" t="str">
        <f>VLOOKUP($A1093,таксономия!$B:$N,7,0)</f>
        <v xml:space="preserve"> Fungi</v>
      </c>
      <c r="DL1093" s="5" t="str">
        <f>VLOOKUP($A1093,таксономия!$B:$N,8,0)</f>
        <v xml:space="preserve"> Dikarya</v>
      </c>
      <c r="DM1093" s="5" t="str">
        <f>VLOOKUP($A1093,таксономия!$B:$N,9,0)</f>
        <v xml:space="preserve"> Ascomycota</v>
      </c>
      <c r="DN1093" s="5" t="str">
        <f>VLOOKUP($A1093,таксономия!$B:$N,10,0)</f>
        <v xml:space="preserve"> Saccharomycotina</v>
      </c>
      <c r="DO1093" s="5" t="str">
        <f>VLOOKUP($A1093,таксономия!$B:$N,11,0)</f>
        <v>Saccharomycetes</v>
      </c>
      <c r="DP1093">
        <f>VLOOKUP(A1093,'PF08423'!B:I,8,0)</f>
        <v>231</v>
      </c>
    </row>
    <row r="1094" spans="1:120">
      <c r="A1094" t="s">
        <v>2250</v>
      </c>
      <c r="CV1094">
        <v>1</v>
      </c>
      <c r="DF1094">
        <v>1</v>
      </c>
      <c r="DI1094">
        <v>2</v>
      </c>
      <c r="DJ1094" s="5" t="str">
        <f>VLOOKUP($A1094,таксономия!$B:$N,2,0)</f>
        <v xml:space="preserve"> Komagataella pastoris (strain ATCC 76273 / CBS 7435 / CECT 11047 / NRRL Y-11430 / Wegner 21-1) (Yeast) (Pichia pastoris).</v>
      </c>
      <c r="DK1094" s="5" t="str">
        <f>VLOOKUP($A1094,таксономия!$B:$N,7,0)</f>
        <v xml:space="preserve"> Fungi</v>
      </c>
      <c r="DL1094" s="5" t="str">
        <f>VLOOKUP($A1094,таксономия!$B:$N,8,0)</f>
        <v xml:space="preserve"> Dikarya</v>
      </c>
      <c r="DM1094" s="5" t="str">
        <f>VLOOKUP($A1094,таксономия!$B:$N,9,0)</f>
        <v xml:space="preserve"> Ascomycota</v>
      </c>
      <c r="DN1094" s="5" t="str">
        <f>VLOOKUP($A1094,таксономия!$B:$N,10,0)</f>
        <v xml:space="preserve"> Saccharomycotina</v>
      </c>
      <c r="DO1094" s="5" t="str">
        <f>VLOOKUP($A1094,таксономия!$B:$N,11,0)</f>
        <v>Saccharomycetes</v>
      </c>
      <c r="DP1094">
        <f>VLOOKUP(A1094,'PF08423'!B:I,8,0)</f>
        <v>256</v>
      </c>
    </row>
    <row r="1095" spans="1:120">
      <c r="A1095" t="s">
        <v>2252</v>
      </c>
      <c r="V1095">
        <v>1</v>
      </c>
      <c r="AU1095">
        <v>1</v>
      </c>
      <c r="CV1095">
        <v>1</v>
      </c>
      <c r="DI1095">
        <v>3</v>
      </c>
      <c r="DJ1095" s="5" t="str">
        <f>VLOOKUP($A1095,таксономия!$B:$N,2,0)</f>
        <v xml:space="preserve"> Trichophyton tonsurans (strain CBS 112818) (Scalp ringworm fungus).</v>
      </c>
      <c r="DK1095" s="5" t="str">
        <f>VLOOKUP($A1095,таксономия!$B:$N,7,0)</f>
        <v xml:space="preserve"> Fungi</v>
      </c>
      <c r="DL1095" s="5" t="str">
        <f>VLOOKUP($A1095,таксономия!$B:$N,8,0)</f>
        <v xml:space="preserve"> Dikarya</v>
      </c>
      <c r="DM1095" s="5" t="str">
        <f>VLOOKUP($A1095,таксономия!$B:$N,9,0)</f>
        <v xml:space="preserve"> Ascomycota</v>
      </c>
      <c r="DN1095" s="5" t="str">
        <f>VLOOKUP($A1095,таксономия!$B:$N,10,0)</f>
        <v xml:space="preserve"> Pezizomycotina</v>
      </c>
      <c r="DO1095" s="5" t="str">
        <f>VLOOKUP($A1095,таксономия!$B:$N,11,0)</f>
        <v xml:space="preserve"> Eurotiomycetes</v>
      </c>
      <c r="DP1095">
        <f>VLOOKUP(A1095,'PF08423'!B:I,8,0)</f>
        <v>211</v>
      </c>
    </row>
    <row r="1096" spans="1:120">
      <c r="A1096" t="s">
        <v>2254</v>
      </c>
      <c r="AD1096">
        <v>1</v>
      </c>
      <c r="CV1096">
        <v>1</v>
      </c>
      <c r="DI1096">
        <v>2</v>
      </c>
      <c r="DJ1096" s="5" t="str">
        <f>VLOOKUP($A1096,таксономия!$B:$N,2,0)</f>
        <v xml:space="preserve"> Trichophyton tonsurans (strain CBS 112818) (Scalp ringworm fungus).</v>
      </c>
      <c r="DK1096" s="5" t="str">
        <f>VLOOKUP($A1096,таксономия!$B:$N,7,0)</f>
        <v xml:space="preserve"> Fungi</v>
      </c>
      <c r="DL1096" s="5" t="str">
        <f>VLOOKUP($A1096,таксономия!$B:$N,8,0)</f>
        <v xml:space="preserve"> Dikarya</v>
      </c>
      <c r="DM1096" s="5" t="str">
        <f>VLOOKUP($A1096,таксономия!$B:$N,9,0)</f>
        <v xml:space="preserve"> Ascomycota</v>
      </c>
      <c r="DN1096" s="5" t="str">
        <f>VLOOKUP($A1096,таксономия!$B:$N,10,0)</f>
        <v xml:space="preserve"> Pezizomycotina</v>
      </c>
      <c r="DO1096" s="5" t="str">
        <f>VLOOKUP($A1096,таксономия!$B:$N,11,0)</f>
        <v xml:space="preserve"> Eurotiomycetes</v>
      </c>
      <c r="DP1096">
        <f>VLOOKUP(A1096,'PF08423'!B:I,8,0)</f>
        <v>195</v>
      </c>
    </row>
    <row r="1097" spans="1:120">
      <c r="A1097" t="s">
        <v>2256</v>
      </c>
      <c r="CV1097">
        <v>1</v>
      </c>
      <c r="DF1097">
        <v>1</v>
      </c>
      <c r="DI1097">
        <v>2</v>
      </c>
      <c r="DJ1097" s="5" t="str">
        <f>VLOOKUP($A1097,таксономия!$B:$N,2,0)</f>
        <v xml:space="preserve"> Trichophyton tonsurans (strain CBS 112818) (Scalp ringworm fungus).</v>
      </c>
      <c r="DK1097" s="5" t="str">
        <f>VLOOKUP($A1097,таксономия!$B:$N,7,0)</f>
        <v xml:space="preserve"> Fungi</v>
      </c>
      <c r="DL1097" s="5" t="str">
        <f>VLOOKUP($A1097,таксономия!$B:$N,8,0)</f>
        <v xml:space="preserve"> Dikarya</v>
      </c>
      <c r="DM1097" s="5" t="str">
        <f>VLOOKUP($A1097,таксономия!$B:$N,9,0)</f>
        <v xml:space="preserve"> Ascomycota</v>
      </c>
      <c r="DN1097" s="5" t="str">
        <f>VLOOKUP($A1097,таксономия!$B:$N,10,0)</f>
        <v xml:space="preserve"> Pezizomycotina</v>
      </c>
      <c r="DO1097" s="5" t="str">
        <f>VLOOKUP($A1097,таксономия!$B:$N,11,0)</f>
        <v xml:space="preserve"> Eurotiomycetes</v>
      </c>
      <c r="DP1097">
        <f>VLOOKUP(A1097,'PF08423'!B:I,8,0)</f>
        <v>258</v>
      </c>
    </row>
    <row r="1098" spans="1:120">
      <c r="A1098" t="s">
        <v>2258</v>
      </c>
      <c r="CV1098">
        <v>1</v>
      </c>
      <c r="DF1098">
        <v>1</v>
      </c>
      <c r="DI1098">
        <v>2</v>
      </c>
      <c r="DJ1098" s="5" t="str">
        <f>VLOOKUP($A1098,таксономия!$B:$N,2,0)</f>
        <v xml:space="preserve"> Trichophyton tonsurans (strain CBS 112818) (Scalp ringworm fungus).</v>
      </c>
      <c r="DK1098" s="5" t="str">
        <f>VLOOKUP($A1098,таксономия!$B:$N,7,0)</f>
        <v xml:space="preserve"> Fungi</v>
      </c>
      <c r="DL1098" s="5" t="str">
        <f>VLOOKUP($A1098,таксономия!$B:$N,8,0)</f>
        <v xml:space="preserve"> Dikarya</v>
      </c>
      <c r="DM1098" s="5" t="str">
        <f>VLOOKUP($A1098,таксономия!$B:$N,9,0)</f>
        <v xml:space="preserve"> Ascomycota</v>
      </c>
      <c r="DN1098" s="5" t="str">
        <f>VLOOKUP($A1098,таксономия!$B:$N,10,0)</f>
        <v xml:space="preserve"> Pezizomycotina</v>
      </c>
      <c r="DO1098" s="5" t="str">
        <f>VLOOKUP($A1098,таксономия!$B:$N,11,0)</f>
        <v xml:space="preserve"> Eurotiomycetes</v>
      </c>
      <c r="DP1098">
        <f>VLOOKUP(A1098,'PF08423'!B:I,8,0)</f>
        <v>257</v>
      </c>
    </row>
    <row r="1099" spans="1:120">
      <c r="A1099" t="s">
        <v>2260</v>
      </c>
      <c r="CV1099">
        <v>1</v>
      </c>
      <c r="DF1099">
        <v>1</v>
      </c>
      <c r="DI1099">
        <v>2</v>
      </c>
      <c r="DJ1099" s="5" t="str">
        <f>VLOOKUP($A1099,таксономия!$B:$N,2,0)</f>
        <v xml:space="preserve"> Trichophyton rubrum (strain ATCC MYA-4607 / CBS 118892) (Athlete's foot fungus).</v>
      </c>
      <c r="DK1099" s="5" t="str">
        <f>VLOOKUP($A1099,таксономия!$B:$N,7,0)</f>
        <v xml:space="preserve"> Fungi</v>
      </c>
      <c r="DL1099" s="5" t="str">
        <f>VLOOKUP($A1099,таксономия!$B:$N,8,0)</f>
        <v xml:space="preserve"> Dikarya</v>
      </c>
      <c r="DM1099" s="5" t="str">
        <f>VLOOKUP($A1099,таксономия!$B:$N,9,0)</f>
        <v xml:space="preserve"> Ascomycota</v>
      </c>
      <c r="DN1099" s="5" t="str">
        <f>VLOOKUP($A1099,таксономия!$B:$N,10,0)</f>
        <v xml:space="preserve"> Pezizomycotina</v>
      </c>
      <c r="DO1099" s="5" t="str">
        <f>VLOOKUP($A1099,таксономия!$B:$N,11,0)</f>
        <v xml:space="preserve"> Eurotiomycetes</v>
      </c>
      <c r="DP1099">
        <f>VLOOKUP(A1099,'PF08423'!B:I,8,0)</f>
        <v>258</v>
      </c>
    </row>
    <row r="1100" spans="1:120">
      <c r="A1100" t="s">
        <v>2262</v>
      </c>
      <c r="AD1100">
        <v>1</v>
      </c>
      <c r="CV1100">
        <v>1</v>
      </c>
      <c r="DI1100">
        <v>2</v>
      </c>
      <c r="DJ1100" s="5" t="str">
        <f>VLOOKUP($A1100,таксономия!$B:$N,2,0)</f>
        <v xml:space="preserve"> Trichophyton rubrum (strain ATCC MYA-4607 / CBS 118892) (Athlete's foot fungus).</v>
      </c>
      <c r="DK1100" s="5" t="str">
        <f>VLOOKUP($A1100,таксономия!$B:$N,7,0)</f>
        <v xml:space="preserve"> Fungi</v>
      </c>
      <c r="DL1100" s="5" t="str">
        <f>VLOOKUP($A1100,таксономия!$B:$N,8,0)</f>
        <v xml:space="preserve"> Dikarya</v>
      </c>
      <c r="DM1100" s="5" t="str">
        <f>VLOOKUP($A1100,таксономия!$B:$N,9,0)</f>
        <v xml:space="preserve"> Ascomycota</v>
      </c>
      <c r="DN1100" s="5" t="str">
        <f>VLOOKUP($A1100,таксономия!$B:$N,10,0)</f>
        <v xml:space="preserve"> Pezizomycotina</v>
      </c>
      <c r="DO1100" s="5" t="str">
        <f>VLOOKUP($A1100,таксономия!$B:$N,11,0)</f>
        <v xml:space="preserve"> Eurotiomycetes</v>
      </c>
      <c r="DP1100">
        <f>VLOOKUP(A1100,'PF08423'!B:I,8,0)</f>
        <v>137</v>
      </c>
    </row>
    <row r="1101" spans="1:120">
      <c r="A1101" t="s">
        <v>2264</v>
      </c>
      <c r="CV1101">
        <v>1</v>
      </c>
      <c r="DF1101">
        <v>1</v>
      </c>
      <c r="DI1101">
        <v>2</v>
      </c>
      <c r="DJ1101" s="5" t="str">
        <f>VLOOKUP($A1101,таксономия!$B:$N,2,0)</f>
        <v xml:space="preserve"> Trichophyton rubrum (strain ATCC MYA-4607 / CBS 118892) (Athlete's foot fungus).</v>
      </c>
      <c r="DK1101" s="5" t="str">
        <f>VLOOKUP($A1101,таксономия!$B:$N,7,0)</f>
        <v xml:space="preserve"> Fungi</v>
      </c>
      <c r="DL1101" s="5" t="str">
        <f>VLOOKUP($A1101,таксономия!$B:$N,8,0)</f>
        <v xml:space="preserve"> Dikarya</v>
      </c>
      <c r="DM1101" s="5" t="str">
        <f>VLOOKUP($A1101,таксономия!$B:$N,9,0)</f>
        <v xml:space="preserve"> Ascomycota</v>
      </c>
      <c r="DN1101" s="5" t="str">
        <f>VLOOKUP($A1101,таксономия!$B:$N,10,0)</f>
        <v xml:space="preserve"> Pezizomycotina</v>
      </c>
      <c r="DO1101" s="5" t="str">
        <f>VLOOKUP($A1101,таксономия!$B:$N,11,0)</f>
        <v xml:space="preserve"> Eurotiomycetes</v>
      </c>
      <c r="DP1101">
        <f>VLOOKUP(A1101,'PF08423'!B:I,8,0)</f>
        <v>257</v>
      </c>
    </row>
    <row r="1102" spans="1:120">
      <c r="A1102" t="s">
        <v>2266</v>
      </c>
      <c r="V1102">
        <v>1</v>
      </c>
      <c r="AU1102">
        <v>1</v>
      </c>
      <c r="CV1102">
        <v>1</v>
      </c>
      <c r="DI1102">
        <v>3</v>
      </c>
      <c r="DJ1102" s="5" t="str">
        <f>VLOOKUP($A1102,таксономия!$B:$N,2,0)</f>
        <v xml:space="preserve"> Trichophyton rubrum (strain ATCC MYA-4607 / CBS 118892) (Athlete's foot fungus).</v>
      </c>
      <c r="DK1102" s="5" t="str">
        <f>VLOOKUP($A1102,таксономия!$B:$N,7,0)</f>
        <v xml:space="preserve"> Fungi</v>
      </c>
      <c r="DL1102" s="5" t="str">
        <f>VLOOKUP($A1102,таксономия!$B:$N,8,0)</f>
        <v xml:space="preserve"> Dikarya</v>
      </c>
      <c r="DM1102" s="5" t="str">
        <f>VLOOKUP($A1102,таксономия!$B:$N,9,0)</f>
        <v xml:space="preserve"> Ascomycota</v>
      </c>
      <c r="DN1102" s="5" t="str">
        <f>VLOOKUP($A1102,таксономия!$B:$N,10,0)</f>
        <v xml:space="preserve"> Pezizomycotina</v>
      </c>
      <c r="DO1102" s="5" t="str">
        <f>VLOOKUP($A1102,таксономия!$B:$N,11,0)</f>
        <v xml:space="preserve"> Eurotiomycetes</v>
      </c>
      <c r="DP1102">
        <f>VLOOKUP(A1102,'PF08423'!B:I,8,0)</f>
        <v>204</v>
      </c>
    </row>
    <row r="1103" spans="1:120">
      <c r="A1103" t="s">
        <v>2268</v>
      </c>
      <c r="CV1103">
        <v>1</v>
      </c>
      <c r="DI1103">
        <v>1</v>
      </c>
      <c r="DJ1103" s="5" t="str">
        <f>VLOOKUP($A1103,таксономия!$B:$N,2,0)</f>
        <v xml:space="preserve"> Ajellomyces dermatitidis (strain ATCC 18188 / CBS 674.68) (Blastomyces dermatitidis).</v>
      </c>
      <c r="DK1103" s="5" t="str">
        <f>VLOOKUP($A1103,таксономия!$B:$N,7,0)</f>
        <v xml:space="preserve"> Fungi</v>
      </c>
      <c r="DL1103" s="5" t="str">
        <f>VLOOKUP($A1103,таксономия!$B:$N,8,0)</f>
        <v xml:space="preserve"> Dikarya</v>
      </c>
      <c r="DM1103" s="5" t="str">
        <f>VLOOKUP($A1103,таксономия!$B:$N,9,0)</f>
        <v xml:space="preserve"> Ascomycota</v>
      </c>
      <c r="DN1103" s="5" t="str">
        <f>VLOOKUP($A1103,таксономия!$B:$N,10,0)</f>
        <v xml:space="preserve"> Pezizomycotina</v>
      </c>
      <c r="DO1103" s="5" t="str">
        <f>VLOOKUP($A1103,таксономия!$B:$N,11,0)</f>
        <v xml:space="preserve"> Eurotiomycetes</v>
      </c>
      <c r="DP1103">
        <f>VLOOKUP(A1103,'PF08423'!B:I,8,0)</f>
        <v>210</v>
      </c>
    </row>
    <row r="1104" spans="1:120">
      <c r="A1104" t="s">
        <v>2270</v>
      </c>
      <c r="CV1104">
        <v>1</v>
      </c>
      <c r="DF1104">
        <v>1</v>
      </c>
      <c r="DI1104">
        <v>2</v>
      </c>
      <c r="DJ1104" s="5" t="str">
        <f>VLOOKUP($A1104,таксономия!$B:$N,2,0)</f>
        <v xml:space="preserve"> Ajellomyces dermatitidis (strain ATCC 18188 / CBS 674.68) (Blastomyces dermatitidis).</v>
      </c>
      <c r="DK1104" s="5" t="str">
        <f>VLOOKUP($A1104,таксономия!$B:$N,7,0)</f>
        <v xml:space="preserve"> Fungi</v>
      </c>
      <c r="DL1104" s="5" t="str">
        <f>VLOOKUP($A1104,таксономия!$B:$N,8,0)</f>
        <v xml:space="preserve"> Dikarya</v>
      </c>
      <c r="DM1104" s="5" t="str">
        <f>VLOOKUP($A1104,таксономия!$B:$N,9,0)</f>
        <v xml:space="preserve"> Ascomycota</v>
      </c>
      <c r="DN1104" s="5" t="str">
        <f>VLOOKUP($A1104,таксономия!$B:$N,10,0)</f>
        <v xml:space="preserve"> Pezizomycotina</v>
      </c>
      <c r="DO1104" s="5" t="str">
        <f>VLOOKUP($A1104,таксономия!$B:$N,11,0)</f>
        <v xml:space="preserve"> Eurotiomycetes</v>
      </c>
      <c r="DP1104">
        <f>VLOOKUP(A1104,'PF08423'!B:I,8,0)</f>
        <v>258</v>
      </c>
    </row>
    <row r="1105" spans="1:120">
      <c r="A1105" t="s">
        <v>2272</v>
      </c>
      <c r="CV1105">
        <v>2</v>
      </c>
      <c r="DF1105">
        <v>1</v>
      </c>
      <c r="DI1105">
        <v>3</v>
      </c>
      <c r="DJ1105" s="5" t="str">
        <f>VLOOKUP($A1105,таксономия!$B:$N,2,0)</f>
        <v xml:space="preserve"> Ajellomyces dermatitidis (strain ATCC 18188 / CBS 674.68) (Blastomyces dermatitidis).</v>
      </c>
      <c r="DK1105" s="5" t="str">
        <f>VLOOKUP($A1105,таксономия!$B:$N,7,0)</f>
        <v xml:space="preserve"> Fungi</v>
      </c>
      <c r="DL1105" s="5" t="str">
        <f>VLOOKUP($A1105,таксономия!$B:$N,8,0)</f>
        <v xml:space="preserve"> Dikarya</v>
      </c>
      <c r="DM1105" s="5" t="str">
        <f>VLOOKUP($A1105,таксономия!$B:$N,9,0)</f>
        <v xml:space="preserve"> Ascomycota</v>
      </c>
      <c r="DN1105" s="5" t="str">
        <f>VLOOKUP($A1105,таксономия!$B:$N,10,0)</f>
        <v xml:space="preserve"> Pezizomycotina</v>
      </c>
      <c r="DO1105" s="5" t="str">
        <f>VLOOKUP($A1105,таксономия!$B:$N,11,0)</f>
        <v xml:space="preserve"> Eurotiomycetes</v>
      </c>
      <c r="DP1105">
        <f>VLOOKUP(A1105,'PF08423'!B:I,8,0)</f>
        <v>182</v>
      </c>
    </row>
    <row r="1106" spans="1:120">
      <c r="A1106" t="s">
        <v>2274</v>
      </c>
      <c r="CV1106">
        <v>1</v>
      </c>
      <c r="DI1106">
        <v>1</v>
      </c>
      <c r="DJ1106" s="5" t="str">
        <f>VLOOKUP($A1106,таксономия!$B:$N,2,0)</f>
        <v xml:space="preserve"> Salpingoeca rosetta (strain ATCC 50818 / BSB-021).</v>
      </c>
      <c r="DK1106" s="5" t="str">
        <f>VLOOKUP($A1106,таксономия!$B:$N,7,0)</f>
        <v xml:space="preserve"> Choanoflagellida</v>
      </c>
      <c r="DL1106" s="5" t="str">
        <f>VLOOKUP($A1106,таксономия!$B:$N,8,0)</f>
        <v xml:space="preserve"> Salpingoecidae</v>
      </c>
      <c r="DM1106" s="5" t="str">
        <f>VLOOKUP($A1106,таксономия!$B:$N,9,0)</f>
        <v xml:space="preserve"> Salpingoeca.</v>
      </c>
      <c r="DN1106" s="5">
        <f>VLOOKUP($A1106,таксономия!$B:$N,10,0)</f>
        <v>0</v>
      </c>
      <c r="DO1106" s="5">
        <f>VLOOKUP($A1106,таксономия!$B:$N,11,0)</f>
        <v>0</v>
      </c>
      <c r="DP1106">
        <f>VLOOKUP(A1106,'PF08423'!B:I,8,0)</f>
        <v>267</v>
      </c>
    </row>
    <row r="1107" spans="1:120">
      <c r="A1107" t="s">
        <v>2276</v>
      </c>
      <c r="CV1107">
        <v>1</v>
      </c>
      <c r="DI1107">
        <v>1</v>
      </c>
      <c r="DJ1107" s="5" t="str">
        <f>VLOOKUP($A1107,таксономия!$B:$N,2,0)</f>
        <v xml:space="preserve"> Salpingoeca rosetta (strain ATCC 50818 / BSB-021).</v>
      </c>
      <c r="DK1107" s="5" t="str">
        <f>VLOOKUP($A1107,таксономия!$B:$N,7,0)</f>
        <v xml:space="preserve"> Choanoflagellida</v>
      </c>
      <c r="DL1107" s="5" t="str">
        <f>VLOOKUP($A1107,таксономия!$B:$N,8,0)</f>
        <v xml:space="preserve"> Salpingoecidae</v>
      </c>
      <c r="DM1107" s="5" t="str">
        <f>VLOOKUP($A1107,таксономия!$B:$N,9,0)</f>
        <v xml:space="preserve"> Salpingoeca.</v>
      </c>
      <c r="DN1107" s="5">
        <f>VLOOKUP($A1107,таксономия!$B:$N,10,0)</f>
        <v>0</v>
      </c>
      <c r="DO1107" s="5">
        <f>VLOOKUP($A1107,таксономия!$B:$N,11,0)</f>
        <v>0</v>
      </c>
      <c r="DP1107">
        <f>VLOOKUP(A1107,'PF08423'!B:I,8,0)</f>
        <v>265</v>
      </c>
    </row>
    <row r="1108" spans="1:120">
      <c r="A1108" t="s">
        <v>2278</v>
      </c>
      <c r="CV1108">
        <v>1</v>
      </c>
      <c r="DI1108">
        <v>1</v>
      </c>
      <c r="DJ1108" s="5" t="str">
        <f>VLOOKUP($A1108,таксономия!$B:$N,2,0)</f>
        <v xml:space="preserve"> Salpingoeca rosetta (strain ATCC 50818 / BSB-021).</v>
      </c>
      <c r="DK1108" s="5" t="str">
        <f>VLOOKUP($A1108,таксономия!$B:$N,7,0)</f>
        <v xml:space="preserve"> Choanoflagellida</v>
      </c>
      <c r="DL1108" s="5" t="str">
        <f>VLOOKUP($A1108,таксономия!$B:$N,8,0)</f>
        <v xml:space="preserve"> Salpingoecidae</v>
      </c>
      <c r="DM1108" s="5" t="str">
        <f>VLOOKUP($A1108,таксономия!$B:$N,9,0)</f>
        <v xml:space="preserve"> Salpingoeca.</v>
      </c>
      <c r="DN1108" s="5">
        <f>VLOOKUP($A1108,таксономия!$B:$N,10,0)</f>
        <v>0</v>
      </c>
      <c r="DO1108" s="5">
        <f>VLOOKUP($A1108,таксономия!$B:$N,11,0)</f>
        <v>0</v>
      </c>
      <c r="DP1108">
        <f>VLOOKUP(A1108,'PF08423'!B:I,8,0)</f>
        <v>255</v>
      </c>
    </row>
    <row r="1109" spans="1:120">
      <c r="A1109" t="s">
        <v>2280</v>
      </c>
      <c r="CV1109">
        <v>1</v>
      </c>
      <c r="DI1109">
        <v>1</v>
      </c>
      <c r="DJ1109" s="5" t="str">
        <f>VLOOKUP($A1109,таксономия!$B:$N,2,0)</f>
        <v xml:space="preserve"> Salpingoeca rosetta (strain ATCC 50818 / BSB-021).</v>
      </c>
      <c r="DK1109" s="5" t="str">
        <f>VLOOKUP($A1109,таксономия!$B:$N,7,0)</f>
        <v xml:space="preserve"> Choanoflagellida</v>
      </c>
      <c r="DL1109" s="5" t="str">
        <f>VLOOKUP($A1109,таксономия!$B:$N,8,0)</f>
        <v xml:space="preserve"> Salpingoecidae</v>
      </c>
      <c r="DM1109" s="5" t="str">
        <f>VLOOKUP($A1109,таксономия!$B:$N,9,0)</f>
        <v xml:space="preserve"> Salpingoeca.</v>
      </c>
      <c r="DN1109" s="5">
        <f>VLOOKUP($A1109,таксономия!$B:$N,10,0)</f>
        <v>0</v>
      </c>
      <c r="DO1109" s="5">
        <f>VLOOKUP($A1109,таксономия!$B:$N,11,0)</f>
        <v>0</v>
      </c>
      <c r="DP1109">
        <f>VLOOKUP(A1109,'PF08423'!B:I,8,0)</f>
        <v>118</v>
      </c>
    </row>
    <row r="1110" spans="1:120">
      <c r="A1110" t="s">
        <v>2282</v>
      </c>
      <c r="CV1110">
        <v>1</v>
      </c>
      <c r="DI1110">
        <v>1</v>
      </c>
      <c r="DJ1110" s="5" t="str">
        <f>VLOOKUP($A1110,таксономия!$B:$N,2,0)</f>
        <v xml:space="preserve"> Salpingoeca rosetta (strain ATCC 50818 / BSB-021).</v>
      </c>
      <c r="DK1110" s="5" t="str">
        <f>VLOOKUP($A1110,таксономия!$B:$N,7,0)</f>
        <v xml:space="preserve"> Choanoflagellida</v>
      </c>
      <c r="DL1110" s="5" t="str">
        <f>VLOOKUP($A1110,таксономия!$B:$N,8,0)</f>
        <v xml:space="preserve"> Salpingoecidae</v>
      </c>
      <c r="DM1110" s="5" t="str">
        <f>VLOOKUP($A1110,таксономия!$B:$N,9,0)</f>
        <v xml:space="preserve"> Salpingoeca.</v>
      </c>
      <c r="DN1110" s="5">
        <f>VLOOKUP($A1110,таксономия!$B:$N,10,0)</f>
        <v>0</v>
      </c>
      <c r="DO1110" s="5">
        <f>VLOOKUP($A1110,таксономия!$B:$N,11,0)</f>
        <v>0</v>
      </c>
      <c r="DP1110">
        <f>VLOOKUP(A1110,'PF08423'!B:I,8,0)</f>
        <v>259</v>
      </c>
    </row>
    <row r="1111" spans="1:120">
      <c r="A1111" t="s">
        <v>2284</v>
      </c>
      <c r="CV1111">
        <v>1</v>
      </c>
      <c r="DF1111">
        <v>1</v>
      </c>
      <c r="DI1111">
        <v>2</v>
      </c>
      <c r="DJ1111" s="5" t="str">
        <f>VLOOKUP($A1111,таксономия!$B:$N,2,0)</f>
        <v xml:space="preserve"> Salpingoeca rosetta (strain ATCC 50818 / BSB-021).</v>
      </c>
      <c r="DK1111" s="5" t="str">
        <f>VLOOKUP($A1111,таксономия!$B:$N,7,0)</f>
        <v xml:space="preserve"> Choanoflagellida</v>
      </c>
      <c r="DL1111" s="5" t="str">
        <f>VLOOKUP($A1111,таксономия!$B:$N,8,0)</f>
        <v xml:space="preserve"> Salpingoecidae</v>
      </c>
      <c r="DM1111" s="5" t="str">
        <f>VLOOKUP($A1111,таксономия!$B:$N,9,0)</f>
        <v xml:space="preserve"> Salpingoeca.</v>
      </c>
      <c r="DN1111" s="5">
        <f>VLOOKUP($A1111,таксономия!$B:$N,10,0)</f>
        <v>0</v>
      </c>
      <c r="DO1111" s="5">
        <f>VLOOKUP($A1111,таксономия!$B:$N,11,0)</f>
        <v>0</v>
      </c>
      <c r="DP1111">
        <f>VLOOKUP(A1111,'PF08423'!B:I,8,0)</f>
        <v>256</v>
      </c>
    </row>
    <row r="1112" spans="1:120">
      <c r="A1112" t="s">
        <v>2286</v>
      </c>
      <c r="CV1112">
        <v>1</v>
      </c>
      <c r="DI1112">
        <v>1</v>
      </c>
      <c r="DJ1112" s="5" t="str">
        <f>VLOOKUP($A1112,таксономия!$B:$N,2,0)</f>
        <v xml:space="preserve"> Mus musculus (Mouse).</v>
      </c>
      <c r="DK1112" s="5" t="str">
        <f>VLOOKUP($A1112,таксономия!$B:$N,7,0)</f>
        <v xml:space="preserve"> Metazoa</v>
      </c>
      <c r="DL1112" s="5" t="str">
        <f>VLOOKUP($A1112,таксономия!$B:$N,8,0)</f>
        <v xml:space="preserve"> Chordata</v>
      </c>
      <c r="DM1112" s="5" t="str">
        <f>VLOOKUP($A1112,таксономия!$B:$N,9,0)</f>
        <v xml:space="preserve"> Craniata</v>
      </c>
      <c r="DN1112" s="5" t="str">
        <f>VLOOKUP($A1112,таксономия!$B:$N,10,0)</f>
        <v xml:space="preserve"> Vertebrata</v>
      </c>
      <c r="DO1112" s="5" t="str">
        <f>VLOOKUP($A1112,таксономия!$B:$N,11,0)</f>
        <v xml:space="preserve"> Euteleostomi</v>
      </c>
      <c r="DP1112">
        <f>VLOOKUP(A1112,'PF08423'!B:I,8,0)</f>
        <v>243</v>
      </c>
    </row>
    <row r="1113" spans="1:120">
      <c r="A1113" t="s">
        <v>2288</v>
      </c>
      <c r="CV1113">
        <v>1</v>
      </c>
      <c r="DI1113">
        <v>1</v>
      </c>
      <c r="DJ1113" s="5" t="str">
        <f>VLOOKUP($A1113,таксономия!$B:$N,2,0)</f>
        <v xml:space="preserve"> Candidatus Nitrosoarchaeum limnia SFB1.</v>
      </c>
      <c r="DK1113" s="5" t="str">
        <f>VLOOKUP($A1113,таксономия!$B:$N,7,0)</f>
        <v xml:space="preserve"> Thaumarchaeota</v>
      </c>
      <c r="DL1113" s="5" t="str">
        <f>VLOOKUP($A1113,таксономия!$B:$N,8,0)</f>
        <v xml:space="preserve"> Nitrosopumilales</v>
      </c>
      <c r="DM1113" s="5" t="str">
        <f>VLOOKUP($A1113,таксономия!$B:$N,9,0)</f>
        <v xml:space="preserve"> Nitrosopumilaceae</v>
      </c>
      <c r="DN1113" s="5" t="str">
        <f>VLOOKUP($A1113,таксономия!$B:$N,10,0)</f>
        <v>Candidatus Nitrosoarchaeum.</v>
      </c>
      <c r="DO1113" s="5">
        <f>VLOOKUP($A1113,таксономия!$B:$N,11,0)</f>
        <v>0</v>
      </c>
      <c r="DP1113">
        <f>VLOOKUP(A1113,'PF08423'!B:I,8,0)</f>
        <v>192</v>
      </c>
    </row>
    <row r="1114" spans="1:120">
      <c r="A1114" t="s">
        <v>2290</v>
      </c>
      <c r="CV1114">
        <v>1</v>
      </c>
      <c r="DI1114">
        <v>1</v>
      </c>
      <c r="DJ1114" s="5" t="str">
        <f>VLOOKUP($A1114,таксономия!$B:$N,2,0)</f>
        <v xml:space="preserve"> Candidatus Nitrosoarchaeum limnia SFB1.</v>
      </c>
      <c r="DK1114" s="5" t="str">
        <f>VLOOKUP($A1114,таксономия!$B:$N,7,0)</f>
        <v xml:space="preserve"> Thaumarchaeota</v>
      </c>
      <c r="DL1114" s="5" t="str">
        <f>VLOOKUP($A1114,таксономия!$B:$N,8,0)</f>
        <v xml:space="preserve"> Nitrosopumilales</v>
      </c>
      <c r="DM1114" s="5" t="str">
        <f>VLOOKUP($A1114,таксономия!$B:$N,9,0)</f>
        <v xml:space="preserve"> Nitrosopumilaceae</v>
      </c>
      <c r="DN1114" s="5" t="str">
        <f>VLOOKUP($A1114,таксономия!$B:$N,10,0)</f>
        <v>Candidatus Nitrosoarchaeum.</v>
      </c>
      <c r="DO1114" s="5">
        <f>VLOOKUP($A1114,таксономия!$B:$N,11,0)</f>
        <v>0</v>
      </c>
      <c r="DP1114">
        <f>VLOOKUP(A1114,'PF08423'!B:I,8,0)</f>
        <v>186</v>
      </c>
    </row>
    <row r="1115" spans="1:120">
      <c r="A1115" t="s">
        <v>2292</v>
      </c>
      <c r="CV1115">
        <v>1</v>
      </c>
      <c r="DI1115">
        <v>1</v>
      </c>
      <c r="DJ1115" s="5" t="str">
        <f>VLOOKUP($A1115,таксономия!$B:$N,2,0)</f>
        <v xml:space="preserve"> Acidianus hospitalis (strain W1).</v>
      </c>
      <c r="DK1115" s="5" t="str">
        <f>VLOOKUP($A1115,таксономия!$B:$N,7,0)</f>
        <v xml:space="preserve"> Crenarchaeota</v>
      </c>
      <c r="DL1115" s="5" t="str">
        <f>VLOOKUP($A1115,таксономия!$B:$N,8,0)</f>
        <v xml:space="preserve"> Thermoprotei</v>
      </c>
      <c r="DM1115" s="5" t="str">
        <f>VLOOKUP($A1115,таксономия!$B:$N,9,0)</f>
        <v xml:space="preserve"> Sulfolobales</v>
      </c>
      <c r="DN1115" s="5" t="str">
        <f>VLOOKUP($A1115,таксономия!$B:$N,10,0)</f>
        <v xml:space="preserve"> Sulfolobaceae</v>
      </c>
      <c r="DO1115" s="5" t="str">
        <f>VLOOKUP($A1115,таксономия!$B:$N,11,0)</f>
        <v>Acidianus.</v>
      </c>
      <c r="DP1115">
        <f>VLOOKUP(A1115,'PF08423'!B:I,8,0)</f>
        <v>254</v>
      </c>
    </row>
    <row r="1116" spans="1:120">
      <c r="A1116" t="s">
        <v>2294</v>
      </c>
      <c r="CV1116">
        <v>1</v>
      </c>
      <c r="DI1116">
        <v>1</v>
      </c>
      <c r="DJ1116" s="5" t="str">
        <f>VLOOKUP($A1116,таксономия!$B:$N,2,0)</f>
        <v xml:space="preserve"> Methanosaeta concilii (strain ATCC 5969 / DSM 3671 / JCM 10134 / NBRC 103675 / OCM 69 / GP-6) (Methanothrix concilii).</v>
      </c>
      <c r="DK1116" s="5" t="str">
        <f>VLOOKUP($A1116,таксономия!$B:$N,7,0)</f>
        <v xml:space="preserve"> Euryarchaeota</v>
      </c>
      <c r="DL1116" s="5" t="str">
        <f>VLOOKUP($A1116,таксономия!$B:$N,8,0)</f>
        <v xml:space="preserve"> Methanomicrobia</v>
      </c>
      <c r="DM1116" s="5" t="str">
        <f>VLOOKUP($A1116,таксономия!$B:$N,9,0)</f>
        <v xml:space="preserve"> Methanosarcinales</v>
      </c>
      <c r="DN1116" s="5" t="str">
        <f>VLOOKUP($A1116,таксономия!$B:$N,10,0)</f>
        <v>Methanosaetaceae</v>
      </c>
      <c r="DO1116" s="5" t="str">
        <f>VLOOKUP($A1116,таксономия!$B:$N,11,0)</f>
        <v xml:space="preserve"> Methanosaeta.</v>
      </c>
      <c r="DP1116">
        <f>VLOOKUP(A1116,'PF08423'!B:I,8,0)</f>
        <v>223</v>
      </c>
    </row>
    <row r="1117" spans="1:120">
      <c r="A1117" t="s">
        <v>2296</v>
      </c>
      <c r="CV1117">
        <v>1</v>
      </c>
      <c r="DF1117">
        <v>1</v>
      </c>
      <c r="DI1117">
        <v>2</v>
      </c>
      <c r="DJ1117" s="5" t="str">
        <f>VLOOKUP($A1117,таксономия!$B:$N,2,0)</f>
        <v xml:space="preserve"> Methanosaeta concilii (strain ATCC 5969 / DSM 3671 / JCM 10134 / NBRC 103675 / OCM 69 / GP-6) (Methanothrix concilii).</v>
      </c>
      <c r="DK1117" s="5" t="str">
        <f>VLOOKUP($A1117,таксономия!$B:$N,7,0)</f>
        <v xml:space="preserve"> Euryarchaeota</v>
      </c>
      <c r="DL1117" s="5" t="str">
        <f>VLOOKUP($A1117,таксономия!$B:$N,8,0)</f>
        <v xml:space="preserve"> Methanomicrobia</v>
      </c>
      <c r="DM1117" s="5" t="str">
        <f>VLOOKUP($A1117,таксономия!$B:$N,9,0)</f>
        <v xml:space="preserve"> Methanosarcinales</v>
      </c>
      <c r="DN1117" s="5" t="str">
        <f>VLOOKUP($A1117,таксономия!$B:$N,10,0)</f>
        <v>Methanosaetaceae</v>
      </c>
      <c r="DO1117" s="5" t="str">
        <f>VLOOKUP($A1117,таксономия!$B:$N,11,0)</f>
        <v xml:space="preserve"> Methanosaeta.</v>
      </c>
      <c r="DP1117">
        <f>VLOOKUP(A1117,'PF08423'!B:I,8,0)</f>
        <v>263</v>
      </c>
    </row>
    <row r="1118" spans="1:120">
      <c r="A1118" t="s">
        <v>2298</v>
      </c>
      <c r="CV1118">
        <v>1</v>
      </c>
      <c r="DF1118">
        <v>1</v>
      </c>
      <c r="DI1118">
        <v>2</v>
      </c>
      <c r="DJ1118" s="5" t="str">
        <f>VLOOKUP($A1118,таксономия!$B:$N,2,0)</f>
        <v xml:space="preserve"> Metallosphaera cuprina (strain Ar-4).</v>
      </c>
      <c r="DK1118" s="5" t="str">
        <f>VLOOKUP($A1118,таксономия!$B:$N,7,0)</f>
        <v xml:space="preserve"> Crenarchaeota</v>
      </c>
      <c r="DL1118" s="5" t="str">
        <f>VLOOKUP($A1118,таксономия!$B:$N,8,0)</f>
        <v xml:space="preserve"> Thermoprotei</v>
      </c>
      <c r="DM1118" s="5" t="str">
        <f>VLOOKUP($A1118,таксономия!$B:$N,9,0)</f>
        <v xml:space="preserve"> Sulfolobales</v>
      </c>
      <c r="DN1118" s="5" t="str">
        <f>VLOOKUP($A1118,таксономия!$B:$N,10,0)</f>
        <v xml:space="preserve"> Sulfolobaceae</v>
      </c>
      <c r="DO1118" s="5" t="str">
        <f>VLOOKUP($A1118,таксономия!$B:$N,11,0)</f>
        <v>Metallosphaera.</v>
      </c>
      <c r="DP1118">
        <f>VLOOKUP(A1118,'PF08423'!B:I,8,0)</f>
        <v>254</v>
      </c>
    </row>
    <row r="1119" spans="1:120">
      <c r="A1119" t="s">
        <v>2300</v>
      </c>
      <c r="CV1119">
        <v>1</v>
      </c>
      <c r="DI1119">
        <v>1</v>
      </c>
      <c r="DJ1119" s="5" t="str">
        <f>VLOOKUP($A1119,таксономия!$B:$N,2,0)</f>
        <v xml:space="preserve"> Pyrococcus sp. (strain NA2).</v>
      </c>
      <c r="DK1119" s="5" t="str">
        <f>VLOOKUP($A1119,таксономия!$B:$N,7,0)</f>
        <v xml:space="preserve"> Euryarchaeota</v>
      </c>
      <c r="DL1119" s="5" t="str">
        <f>VLOOKUP($A1119,таксономия!$B:$N,8,0)</f>
        <v xml:space="preserve"> Thermococci</v>
      </c>
      <c r="DM1119" s="5" t="str">
        <f>VLOOKUP($A1119,таксономия!$B:$N,9,0)</f>
        <v xml:space="preserve"> Thermococcales</v>
      </c>
      <c r="DN1119" s="5" t="str">
        <f>VLOOKUP($A1119,таксономия!$B:$N,10,0)</f>
        <v xml:space="preserve"> Thermococcaceae</v>
      </c>
      <c r="DO1119" s="5" t="str">
        <f>VLOOKUP($A1119,таксономия!$B:$N,11,0)</f>
        <v>Pyrococcus.</v>
      </c>
      <c r="DP1119">
        <f>VLOOKUP(A1119,'PF08423'!B:I,8,0)</f>
        <v>219</v>
      </c>
    </row>
    <row r="1120" spans="1:120">
      <c r="A1120" t="s">
        <v>2302</v>
      </c>
      <c r="CV1120">
        <v>1</v>
      </c>
      <c r="DF1120">
        <v>1</v>
      </c>
      <c r="DI1120">
        <v>2</v>
      </c>
      <c r="DJ1120" s="5" t="str">
        <f>VLOOKUP($A1120,таксономия!$B:$N,2,0)</f>
        <v xml:space="preserve"> Pyrococcus sp. (strain NA2).</v>
      </c>
      <c r="DK1120" s="5" t="str">
        <f>VLOOKUP($A1120,таксономия!$B:$N,7,0)</f>
        <v xml:space="preserve"> Euryarchaeota</v>
      </c>
      <c r="DL1120" s="5" t="str">
        <f>VLOOKUP($A1120,таксономия!$B:$N,8,0)</f>
        <v xml:space="preserve"> Thermococci</v>
      </c>
      <c r="DM1120" s="5" t="str">
        <f>VLOOKUP($A1120,таксономия!$B:$N,9,0)</f>
        <v xml:space="preserve"> Thermococcales</v>
      </c>
      <c r="DN1120" s="5" t="str">
        <f>VLOOKUP($A1120,таксономия!$B:$N,10,0)</f>
        <v xml:space="preserve"> Thermococcaceae</v>
      </c>
      <c r="DO1120" s="5" t="str">
        <f>VLOOKUP($A1120,таксономия!$B:$N,11,0)</f>
        <v>Pyrococcus.</v>
      </c>
      <c r="DP1120">
        <f>VLOOKUP(A1120,'PF08423'!B:I,8,0)</f>
        <v>256</v>
      </c>
    </row>
    <row r="1121" spans="1:120">
      <c r="A1121" t="s">
        <v>2304</v>
      </c>
      <c r="CV1121">
        <v>1</v>
      </c>
      <c r="DI1121">
        <v>1</v>
      </c>
      <c r="DJ1121" s="5" t="str">
        <f>VLOOKUP($A1121,таксономия!$B:$N,2,0)</f>
        <v xml:space="preserve"> Arabidopsis thaliana (Mouse-ear cress).</v>
      </c>
      <c r="DK1121" s="5" t="str">
        <f>VLOOKUP($A1121,таксономия!$B:$N,7,0)</f>
        <v xml:space="preserve"> Viridiplantae</v>
      </c>
      <c r="DL1121" s="5" t="str">
        <f>VLOOKUP($A1121,таксономия!$B:$N,8,0)</f>
        <v xml:space="preserve"> Streptophyta</v>
      </c>
      <c r="DM1121" s="5" t="str">
        <f>VLOOKUP($A1121,таксономия!$B:$N,9,0)</f>
        <v xml:space="preserve"> Embryophyta</v>
      </c>
      <c r="DN1121" s="5" t="str">
        <f>VLOOKUP($A1121,таксономия!$B:$N,10,0)</f>
        <v xml:space="preserve"> Tracheophyta</v>
      </c>
      <c r="DO1121" s="5" t="str">
        <f>VLOOKUP($A1121,таксономия!$B:$N,11,0)</f>
        <v>Spermatophyta</v>
      </c>
      <c r="DP1121">
        <f>VLOOKUP(A1121,'PF08423'!B:I,8,0)</f>
        <v>275</v>
      </c>
    </row>
    <row r="1122" spans="1:120">
      <c r="A1122" t="s">
        <v>2306</v>
      </c>
      <c r="CV1122">
        <v>1</v>
      </c>
      <c r="DI1122">
        <v>1</v>
      </c>
      <c r="DJ1122" s="5" t="str">
        <f>VLOOKUP($A1122,таксономия!$B:$N,2,0)</f>
        <v xml:space="preserve"> Arabidopsis thaliana (Mouse-ear cress).</v>
      </c>
      <c r="DK1122" s="5" t="str">
        <f>VLOOKUP($A1122,таксономия!$B:$N,7,0)</f>
        <v xml:space="preserve"> Viridiplantae</v>
      </c>
      <c r="DL1122" s="5" t="str">
        <f>VLOOKUP($A1122,таксономия!$B:$N,8,0)</f>
        <v xml:space="preserve"> Streptophyta</v>
      </c>
      <c r="DM1122" s="5" t="str">
        <f>VLOOKUP($A1122,таксономия!$B:$N,9,0)</f>
        <v xml:space="preserve"> Embryophyta</v>
      </c>
      <c r="DN1122" s="5" t="str">
        <f>VLOOKUP($A1122,таксономия!$B:$N,10,0)</f>
        <v xml:space="preserve"> Tracheophyta</v>
      </c>
      <c r="DO1122" s="5" t="str">
        <f>VLOOKUP($A1122,таксономия!$B:$N,11,0)</f>
        <v>Spermatophyta</v>
      </c>
      <c r="DP1122">
        <f>VLOOKUP(A1122,'PF08423'!B:I,8,0)</f>
        <v>269</v>
      </c>
    </row>
    <row r="1123" spans="1:120">
      <c r="A1123" t="s">
        <v>2308</v>
      </c>
      <c r="AE1123">
        <v>1</v>
      </c>
      <c r="CV1123">
        <v>1</v>
      </c>
      <c r="DI1123">
        <v>2</v>
      </c>
      <c r="DJ1123" s="5" t="str">
        <f>VLOOKUP($A1123,таксономия!$B:$N,2,0)</f>
        <v xml:space="preserve"> Batrachochytrium dendrobatidis (strain JAM81 / FGSC 10211) (Frog chytrid fungus).</v>
      </c>
      <c r="DK1123" s="5" t="str">
        <f>VLOOKUP($A1123,таксономия!$B:$N,7,0)</f>
        <v xml:space="preserve"> Fungi</v>
      </c>
      <c r="DL1123" s="5" t="str">
        <f>VLOOKUP($A1123,таксономия!$B:$N,8,0)</f>
        <v xml:space="preserve"> Chytridiomycota</v>
      </c>
      <c r="DM1123" s="5" t="str">
        <f>VLOOKUP($A1123,таксономия!$B:$N,9,0)</f>
        <v xml:space="preserve"> Chytridiomycetes</v>
      </c>
      <c r="DN1123" s="5" t="str">
        <f>VLOOKUP($A1123,таксономия!$B:$N,10,0)</f>
        <v xml:space="preserve"> Rhizophydiales</v>
      </c>
      <c r="DO1123" s="5" t="str">
        <f>VLOOKUP($A1123,таксономия!$B:$N,11,0)</f>
        <v>Rhizophydiales incertae sedis</v>
      </c>
      <c r="DP1123">
        <f>VLOOKUP(A1123,'PF08423'!B:I,8,0)</f>
        <v>141</v>
      </c>
    </row>
    <row r="1124" spans="1:120">
      <c r="A1124" t="s">
        <v>2311</v>
      </c>
      <c r="CV1124">
        <v>1</v>
      </c>
      <c r="DI1124">
        <v>1</v>
      </c>
      <c r="DJ1124" s="5" t="str">
        <f>VLOOKUP($A1124,таксономия!$B:$N,2,0)</f>
        <v xml:space="preserve"> Batrachochytrium dendrobatidis (strain JAM81 / FGSC 10211) (Frog chytrid fungus).</v>
      </c>
      <c r="DK1124" s="5" t="str">
        <f>VLOOKUP($A1124,таксономия!$B:$N,7,0)</f>
        <v xml:space="preserve"> Fungi</v>
      </c>
      <c r="DL1124" s="5" t="str">
        <f>VLOOKUP($A1124,таксономия!$B:$N,8,0)</f>
        <v xml:space="preserve"> Chytridiomycota</v>
      </c>
      <c r="DM1124" s="5" t="str">
        <f>VLOOKUP($A1124,таксономия!$B:$N,9,0)</f>
        <v xml:space="preserve"> Chytridiomycetes</v>
      </c>
      <c r="DN1124" s="5" t="str">
        <f>VLOOKUP($A1124,таксономия!$B:$N,10,0)</f>
        <v xml:space="preserve"> Rhizophydiales</v>
      </c>
      <c r="DO1124" s="5" t="str">
        <f>VLOOKUP($A1124,таксономия!$B:$N,11,0)</f>
        <v>Rhizophydiales incertae sedis</v>
      </c>
      <c r="DP1124">
        <f>VLOOKUP(A1124,'PF08423'!B:I,8,0)</f>
        <v>61</v>
      </c>
    </row>
    <row r="1125" spans="1:120">
      <c r="A1125" t="s">
        <v>2313</v>
      </c>
      <c r="CV1125">
        <v>1</v>
      </c>
      <c r="DI1125">
        <v>1</v>
      </c>
      <c r="DJ1125" s="5" t="str">
        <f>VLOOKUP($A1125,таксономия!$B:$N,2,0)</f>
        <v xml:space="preserve"> Batrachochytrium dendrobatidis (strain JAM81 / FGSC 10211) (Frog chytrid fungus).</v>
      </c>
      <c r="DK1125" s="5" t="str">
        <f>VLOOKUP($A1125,таксономия!$B:$N,7,0)</f>
        <v xml:space="preserve"> Fungi</v>
      </c>
      <c r="DL1125" s="5" t="str">
        <f>VLOOKUP($A1125,таксономия!$B:$N,8,0)</f>
        <v xml:space="preserve"> Chytridiomycota</v>
      </c>
      <c r="DM1125" s="5" t="str">
        <f>VLOOKUP($A1125,таксономия!$B:$N,9,0)</f>
        <v xml:space="preserve"> Chytridiomycetes</v>
      </c>
      <c r="DN1125" s="5" t="str">
        <f>VLOOKUP($A1125,таксономия!$B:$N,10,0)</f>
        <v xml:space="preserve"> Rhizophydiales</v>
      </c>
      <c r="DO1125" s="5" t="str">
        <f>VLOOKUP($A1125,таксономия!$B:$N,11,0)</f>
        <v>Rhizophydiales incertae sedis</v>
      </c>
      <c r="DP1125">
        <f>VLOOKUP(A1125,'PF08423'!B:I,8,0)</f>
        <v>54</v>
      </c>
    </row>
    <row r="1126" spans="1:120">
      <c r="A1126" t="s">
        <v>2315</v>
      </c>
      <c r="CV1126">
        <v>1</v>
      </c>
      <c r="DI1126">
        <v>1</v>
      </c>
      <c r="DJ1126" s="5" t="str">
        <f>VLOOKUP($A1126,таксономия!$B:$N,2,0)</f>
        <v xml:space="preserve"> Dictyostelium fasciculatum (strain SH3) (Slime mold).</v>
      </c>
      <c r="DK1126" s="5" t="str">
        <f>VLOOKUP($A1126,таксономия!$B:$N,7,0)</f>
        <v xml:space="preserve"> Amoebozoa</v>
      </c>
      <c r="DL1126" s="5" t="str">
        <f>VLOOKUP($A1126,таксономия!$B:$N,8,0)</f>
        <v xml:space="preserve"> Mycetozoa</v>
      </c>
      <c r="DM1126" s="5" t="str">
        <f>VLOOKUP($A1126,таксономия!$B:$N,9,0)</f>
        <v xml:space="preserve"> Dictyosteliida</v>
      </c>
      <c r="DN1126" s="5" t="str">
        <f>VLOOKUP($A1126,таксономия!$B:$N,10,0)</f>
        <v xml:space="preserve"> Dictyostelium.</v>
      </c>
      <c r="DO1126" s="5">
        <f>VLOOKUP($A1126,таксономия!$B:$N,11,0)</f>
        <v>0</v>
      </c>
      <c r="DP1126">
        <f>VLOOKUP(A1126,'PF08423'!B:I,8,0)</f>
        <v>193</v>
      </c>
    </row>
    <row r="1127" spans="1:120">
      <c r="A1127" t="s">
        <v>2317</v>
      </c>
      <c r="CV1127">
        <v>1</v>
      </c>
      <c r="DF1127">
        <v>1</v>
      </c>
      <c r="DI1127">
        <v>2</v>
      </c>
      <c r="DJ1127" s="5" t="str">
        <f>VLOOKUP($A1127,таксономия!$B:$N,2,0)</f>
        <v xml:space="preserve"> Dictyostelium fasciculatum (strain SH3) (Slime mold).</v>
      </c>
      <c r="DK1127" s="5" t="str">
        <f>VLOOKUP($A1127,таксономия!$B:$N,7,0)</f>
        <v xml:space="preserve"> Amoebozoa</v>
      </c>
      <c r="DL1127" s="5" t="str">
        <f>VLOOKUP($A1127,таксономия!$B:$N,8,0)</f>
        <v xml:space="preserve"> Mycetozoa</v>
      </c>
      <c r="DM1127" s="5" t="str">
        <f>VLOOKUP($A1127,таксономия!$B:$N,9,0)</f>
        <v xml:space="preserve"> Dictyosteliida</v>
      </c>
      <c r="DN1127" s="5" t="str">
        <f>VLOOKUP($A1127,таксономия!$B:$N,10,0)</f>
        <v xml:space="preserve"> Dictyostelium.</v>
      </c>
      <c r="DO1127" s="5">
        <f>VLOOKUP($A1127,таксономия!$B:$N,11,0)</f>
        <v>0</v>
      </c>
      <c r="DP1127">
        <f>VLOOKUP(A1127,'PF08423'!B:I,8,0)</f>
        <v>255</v>
      </c>
    </row>
    <row r="1128" spans="1:120">
      <c r="A1128" t="s">
        <v>2319</v>
      </c>
      <c r="CV1128">
        <v>2</v>
      </c>
      <c r="DI1128">
        <v>2</v>
      </c>
      <c r="DJ1128" s="5" t="str">
        <f>VLOOKUP($A1128,таксономия!$B:$N,2,0)</f>
        <v xml:space="preserve"> Dictyostelium fasciculatum (strain SH3) (Slime mold).</v>
      </c>
      <c r="DK1128" s="5" t="str">
        <f>VLOOKUP($A1128,таксономия!$B:$N,7,0)</f>
        <v xml:space="preserve"> Amoebozoa</v>
      </c>
      <c r="DL1128" s="5" t="str">
        <f>VLOOKUP($A1128,таксономия!$B:$N,8,0)</f>
        <v xml:space="preserve"> Mycetozoa</v>
      </c>
      <c r="DM1128" s="5" t="str">
        <f>VLOOKUP($A1128,таксономия!$B:$N,9,0)</f>
        <v xml:space="preserve"> Dictyosteliida</v>
      </c>
      <c r="DN1128" s="5" t="str">
        <f>VLOOKUP($A1128,таксономия!$B:$N,10,0)</f>
        <v xml:space="preserve"> Dictyostelium.</v>
      </c>
      <c r="DO1128" s="5">
        <f>VLOOKUP($A1128,таксономия!$B:$N,11,0)</f>
        <v>0</v>
      </c>
      <c r="DP1128">
        <f>VLOOKUP(A1128,'PF08423'!B:I,8,0)</f>
        <v>100</v>
      </c>
    </row>
    <row r="1129" spans="1:120">
      <c r="A1129" t="s">
        <v>2321</v>
      </c>
      <c r="CV1129">
        <v>1</v>
      </c>
      <c r="DF1129">
        <v>1</v>
      </c>
      <c r="DI1129">
        <v>2</v>
      </c>
      <c r="DJ1129" s="5" t="str">
        <f>VLOOKUP($A1129,таксономия!$B:$N,2,0)</f>
        <v xml:space="preserve"> Melampsora larici-populina (strain 98AG31 / pathotype 3-4-7) (Poplar leaf rust fungus).</v>
      </c>
      <c r="DK1129" s="5" t="str">
        <f>VLOOKUP($A1129,таксономия!$B:$N,7,0)</f>
        <v xml:space="preserve"> Fungi</v>
      </c>
      <c r="DL1129" s="5" t="str">
        <f>VLOOKUP($A1129,таксономия!$B:$N,8,0)</f>
        <v xml:space="preserve"> Dikarya</v>
      </c>
      <c r="DM1129" s="5" t="str">
        <f>VLOOKUP($A1129,таксономия!$B:$N,9,0)</f>
        <v xml:space="preserve"> Basidiomycota</v>
      </c>
      <c r="DN1129" s="5" t="str">
        <f>VLOOKUP($A1129,таксономия!$B:$N,10,0)</f>
        <v xml:space="preserve"> Pucciniomycotina</v>
      </c>
      <c r="DO1129" s="5" t="str">
        <f>VLOOKUP($A1129,таксономия!$B:$N,11,0)</f>
        <v>Pucciniomycetes</v>
      </c>
      <c r="DP1129">
        <f>VLOOKUP(A1129,'PF08423'!B:I,8,0)</f>
        <v>79</v>
      </c>
    </row>
    <row r="1130" spans="1:120">
      <c r="A1130" t="s">
        <v>2323</v>
      </c>
      <c r="CV1130">
        <v>1</v>
      </c>
      <c r="DI1130">
        <v>1</v>
      </c>
      <c r="DJ1130" s="5" t="str">
        <f>VLOOKUP($A1130,таксономия!$B:$N,2,0)</f>
        <v xml:space="preserve"> Melampsora larici-populina (strain 98AG31 / pathotype 3-4-7) (Poplar leaf rust fungus).</v>
      </c>
      <c r="DK1130" s="5" t="str">
        <f>VLOOKUP($A1130,таксономия!$B:$N,7,0)</f>
        <v xml:space="preserve"> Fungi</v>
      </c>
      <c r="DL1130" s="5" t="str">
        <f>VLOOKUP($A1130,таксономия!$B:$N,8,0)</f>
        <v xml:space="preserve"> Dikarya</v>
      </c>
      <c r="DM1130" s="5" t="str">
        <f>VLOOKUP($A1130,таксономия!$B:$N,9,0)</f>
        <v xml:space="preserve"> Basidiomycota</v>
      </c>
      <c r="DN1130" s="5" t="str">
        <f>VLOOKUP($A1130,таксономия!$B:$N,10,0)</f>
        <v xml:space="preserve"> Pucciniomycotina</v>
      </c>
      <c r="DO1130" s="5" t="str">
        <f>VLOOKUP($A1130,таксономия!$B:$N,11,0)</f>
        <v>Pucciniomycetes</v>
      </c>
      <c r="DP1130">
        <f>VLOOKUP(A1130,'PF08423'!B:I,8,0)</f>
        <v>112</v>
      </c>
    </row>
    <row r="1131" spans="1:120">
      <c r="A1131" t="s">
        <v>2325</v>
      </c>
      <c r="CV1131">
        <v>1</v>
      </c>
      <c r="DI1131">
        <v>1</v>
      </c>
      <c r="DJ1131" s="5" t="str">
        <f>VLOOKUP($A1131,таксономия!$B:$N,2,0)</f>
        <v xml:space="preserve"> Acromyrmex echinatior (Panamanian leafcutter ant) (Acromyrmex octospinosus echinatior).</v>
      </c>
      <c r="DK1131" s="5" t="str">
        <f>VLOOKUP($A1131,таксономия!$B:$N,7,0)</f>
        <v xml:space="preserve"> Metazoa</v>
      </c>
      <c r="DL1131" s="5" t="str">
        <f>VLOOKUP($A1131,таксономия!$B:$N,8,0)</f>
        <v xml:space="preserve"> Ecdysozoa</v>
      </c>
      <c r="DM1131" s="5" t="str">
        <f>VLOOKUP($A1131,таксономия!$B:$N,9,0)</f>
        <v xml:space="preserve"> Arthropoda</v>
      </c>
      <c r="DN1131" s="5" t="str">
        <f>VLOOKUP($A1131,таксономия!$B:$N,10,0)</f>
        <v xml:space="preserve"> Hexapoda</v>
      </c>
      <c r="DO1131" s="5" t="str">
        <f>VLOOKUP($A1131,таксономия!$B:$N,11,0)</f>
        <v xml:space="preserve"> Insecta</v>
      </c>
      <c r="DP1131">
        <f>VLOOKUP(A1131,'PF08423'!B:I,8,0)</f>
        <v>97</v>
      </c>
    </row>
    <row r="1132" spans="1:120">
      <c r="A1132" t="s">
        <v>2327</v>
      </c>
      <c r="CV1132">
        <v>1</v>
      </c>
      <c r="DI1132">
        <v>1</v>
      </c>
      <c r="DJ1132" s="5" t="str">
        <f>VLOOKUP($A1132,таксономия!$B:$N,2,0)</f>
        <v xml:space="preserve"> Acromyrmex echinatior (Panamanian leafcutter ant) (Acromyrmex octospinosus echinatior).</v>
      </c>
      <c r="DK1132" s="5" t="str">
        <f>VLOOKUP($A1132,таксономия!$B:$N,7,0)</f>
        <v xml:space="preserve"> Metazoa</v>
      </c>
      <c r="DL1132" s="5" t="str">
        <f>VLOOKUP($A1132,таксономия!$B:$N,8,0)</f>
        <v xml:space="preserve"> Ecdysozoa</v>
      </c>
      <c r="DM1132" s="5" t="str">
        <f>VLOOKUP($A1132,таксономия!$B:$N,9,0)</f>
        <v xml:space="preserve"> Arthropoda</v>
      </c>
      <c r="DN1132" s="5" t="str">
        <f>VLOOKUP($A1132,таксономия!$B:$N,10,0)</f>
        <v xml:space="preserve"> Hexapoda</v>
      </c>
      <c r="DO1132" s="5" t="str">
        <f>VLOOKUP($A1132,таксономия!$B:$N,11,0)</f>
        <v xml:space="preserve"> Insecta</v>
      </c>
      <c r="DP1132">
        <f>VLOOKUP(A1132,'PF08423'!B:I,8,0)</f>
        <v>162</v>
      </c>
    </row>
    <row r="1133" spans="1:120">
      <c r="A1133" t="s">
        <v>2329</v>
      </c>
      <c r="CV1133">
        <v>1</v>
      </c>
      <c r="DF1133">
        <v>1</v>
      </c>
      <c r="DI1133">
        <v>2</v>
      </c>
      <c r="DJ1133" s="5" t="str">
        <f>VLOOKUP($A1133,таксономия!$B:$N,2,0)</f>
        <v xml:space="preserve"> Acromyrmex echinatior (Panamanian leafcutter ant) (Acromyrmex octospinosus echinatior).</v>
      </c>
      <c r="DK1133" s="5" t="str">
        <f>VLOOKUP($A1133,таксономия!$B:$N,7,0)</f>
        <v xml:space="preserve"> Metazoa</v>
      </c>
      <c r="DL1133" s="5" t="str">
        <f>VLOOKUP($A1133,таксономия!$B:$N,8,0)</f>
        <v xml:space="preserve"> Ecdysozoa</v>
      </c>
      <c r="DM1133" s="5" t="str">
        <f>VLOOKUP($A1133,таксономия!$B:$N,9,0)</f>
        <v xml:space="preserve"> Arthropoda</v>
      </c>
      <c r="DN1133" s="5" t="str">
        <f>VLOOKUP($A1133,таксономия!$B:$N,10,0)</f>
        <v xml:space="preserve"> Hexapoda</v>
      </c>
      <c r="DO1133" s="5" t="str">
        <f>VLOOKUP($A1133,таксономия!$B:$N,11,0)</f>
        <v xml:space="preserve"> Insecta</v>
      </c>
      <c r="DP1133">
        <f>VLOOKUP(A1133,'PF08423'!B:I,8,0)</f>
        <v>257</v>
      </c>
    </row>
    <row r="1134" spans="1:120">
      <c r="A1134" t="s">
        <v>2331</v>
      </c>
      <c r="CV1134">
        <v>1</v>
      </c>
      <c r="DI1134">
        <v>1</v>
      </c>
      <c r="DJ1134" s="5" t="str">
        <f>VLOOKUP($A1134,таксономия!$B:$N,2,0)</f>
        <v xml:space="preserve"> Acromyrmex echinatior (Panamanian leafcutter ant) (Acromyrmex octospinosus echinatior).</v>
      </c>
      <c r="DK1134" s="5" t="str">
        <f>VLOOKUP($A1134,таксономия!$B:$N,7,0)</f>
        <v xml:space="preserve"> Metazoa</v>
      </c>
      <c r="DL1134" s="5" t="str">
        <f>VLOOKUP($A1134,таксономия!$B:$N,8,0)</f>
        <v xml:space="preserve"> Ecdysozoa</v>
      </c>
      <c r="DM1134" s="5" t="str">
        <f>VLOOKUP($A1134,таксономия!$B:$N,9,0)</f>
        <v xml:space="preserve"> Arthropoda</v>
      </c>
      <c r="DN1134" s="5" t="str">
        <f>VLOOKUP($A1134,таксономия!$B:$N,10,0)</f>
        <v xml:space="preserve"> Hexapoda</v>
      </c>
      <c r="DO1134" s="5" t="str">
        <f>VLOOKUP($A1134,таксономия!$B:$N,11,0)</f>
        <v xml:space="preserve"> Insecta</v>
      </c>
      <c r="DP1134">
        <f>VLOOKUP(A1134,'PF08423'!B:I,8,0)</f>
        <v>243</v>
      </c>
    </row>
    <row r="1135" spans="1:120">
      <c r="A1135" t="s">
        <v>2333</v>
      </c>
      <c r="CV1135">
        <v>1</v>
      </c>
      <c r="DF1135">
        <v>1</v>
      </c>
      <c r="DI1135">
        <v>2</v>
      </c>
      <c r="DJ1135" s="5" t="e">
        <f>VLOOKUP($A1135,таксономия!$B:$N,2,0)</f>
        <v>#N/A</v>
      </c>
      <c r="DK1135" s="5" t="e">
        <f>VLOOKUP($A1135,таксономия!$B:$N,7,0)</f>
        <v>#N/A</v>
      </c>
      <c r="DL1135" s="5" t="e">
        <f>VLOOKUP($A1135,таксономия!$B:$N,8,0)</f>
        <v>#N/A</v>
      </c>
      <c r="DM1135" s="5" t="e">
        <f>VLOOKUP($A1135,таксономия!$B:$N,9,0)</f>
        <v>#N/A</v>
      </c>
      <c r="DN1135" s="5" t="e">
        <f>VLOOKUP($A1135,таксономия!$B:$N,10,0)</f>
        <v>#N/A</v>
      </c>
      <c r="DO1135" s="5" t="e">
        <f>VLOOKUP($A1135,таксономия!$B:$N,11,0)</f>
        <v>#N/A</v>
      </c>
      <c r="DP1135">
        <f>VLOOKUP(A1135,'PF08423'!B:I,8,0)</f>
        <v>186</v>
      </c>
    </row>
    <row r="1136" spans="1:120">
      <c r="A1136" t="s">
        <v>2335</v>
      </c>
      <c r="CV1136">
        <v>1</v>
      </c>
      <c r="DF1136">
        <v>1</v>
      </c>
      <c r="DI1136">
        <v>2</v>
      </c>
      <c r="DJ1136" s="5" t="str">
        <f>VLOOKUP($A1136,таксономия!$B:$N,2,0)</f>
        <v xml:space="preserve"> Cryptococcus neoformans var. neoformans serotype D (strain B-3501A) (Filobasidiella neoformans).</v>
      </c>
      <c r="DK1136" s="5" t="str">
        <f>VLOOKUP($A1136,таксономия!$B:$N,7,0)</f>
        <v xml:space="preserve"> Fungi</v>
      </c>
      <c r="DL1136" s="5" t="str">
        <f>VLOOKUP($A1136,таксономия!$B:$N,8,0)</f>
        <v xml:space="preserve"> Dikarya</v>
      </c>
      <c r="DM1136" s="5" t="str">
        <f>VLOOKUP($A1136,таксономия!$B:$N,9,0)</f>
        <v xml:space="preserve"> Basidiomycota</v>
      </c>
      <c r="DN1136" s="5" t="str">
        <f>VLOOKUP($A1136,таксономия!$B:$N,10,0)</f>
        <v xml:space="preserve"> Agaricomycotina</v>
      </c>
      <c r="DO1136" s="5" t="str">
        <f>VLOOKUP($A1136,таксономия!$B:$N,11,0)</f>
        <v>Tremellomycetes</v>
      </c>
      <c r="DP1136">
        <f>VLOOKUP(A1136,'PF08423'!B:I,8,0)</f>
        <v>273</v>
      </c>
    </row>
    <row r="1137" spans="1:120">
      <c r="A1137" t="s">
        <v>2337</v>
      </c>
      <c r="Z1137">
        <v>2</v>
      </c>
      <c r="AB1137">
        <v>1</v>
      </c>
      <c r="CV1137">
        <v>1</v>
      </c>
      <c r="DI1137">
        <v>4</v>
      </c>
      <c r="DJ1137" s="5" t="e">
        <f>VLOOKUP($A1137,таксономия!$B:$N,2,0)</f>
        <v>#N/A</v>
      </c>
      <c r="DK1137" s="5" t="e">
        <f>VLOOKUP($A1137,таксономия!$B:$N,7,0)</f>
        <v>#N/A</v>
      </c>
      <c r="DL1137" s="5" t="e">
        <f>VLOOKUP($A1137,таксономия!$B:$N,8,0)</f>
        <v>#N/A</v>
      </c>
      <c r="DM1137" s="5" t="e">
        <f>VLOOKUP($A1137,таксономия!$B:$N,9,0)</f>
        <v>#N/A</v>
      </c>
      <c r="DN1137" s="5" t="e">
        <f>VLOOKUP($A1137,таксономия!$B:$N,10,0)</f>
        <v>#N/A</v>
      </c>
      <c r="DO1137" s="5" t="e">
        <f>VLOOKUP($A1137,таксономия!$B:$N,11,0)</f>
        <v>#N/A</v>
      </c>
      <c r="DP1137">
        <f>VLOOKUP(A1137,'PF08423'!B:I,8,0)</f>
        <v>78</v>
      </c>
    </row>
    <row r="1138" spans="1:120">
      <c r="A1138" t="s">
        <v>2339</v>
      </c>
      <c r="CV1138">
        <v>1</v>
      </c>
      <c r="DI1138">
        <v>1</v>
      </c>
      <c r="DJ1138" s="5" t="str">
        <f>VLOOKUP($A1138,таксономия!$B:$N,2,0)</f>
        <v xml:space="preserve"> Anopheles gambiae (African malaria mosquito).</v>
      </c>
      <c r="DK1138" s="5" t="str">
        <f>VLOOKUP($A1138,таксономия!$B:$N,7,0)</f>
        <v xml:space="preserve"> Metazoa</v>
      </c>
      <c r="DL1138" s="5" t="str">
        <f>VLOOKUP($A1138,таксономия!$B:$N,8,0)</f>
        <v xml:space="preserve"> Ecdysozoa</v>
      </c>
      <c r="DM1138" s="5" t="str">
        <f>VLOOKUP($A1138,таксономия!$B:$N,9,0)</f>
        <v xml:space="preserve"> Arthropoda</v>
      </c>
      <c r="DN1138" s="5" t="str">
        <f>VLOOKUP($A1138,таксономия!$B:$N,10,0)</f>
        <v xml:space="preserve"> Hexapoda</v>
      </c>
      <c r="DO1138" s="5" t="str">
        <f>VLOOKUP($A1138,таксономия!$B:$N,11,0)</f>
        <v xml:space="preserve"> Insecta</v>
      </c>
      <c r="DP1138">
        <f>VLOOKUP(A1138,'PF08423'!B:I,8,0)</f>
        <v>255</v>
      </c>
    </row>
    <row r="1139" spans="1:120">
      <c r="A1139" t="s">
        <v>2341</v>
      </c>
      <c r="CV1139">
        <v>1</v>
      </c>
      <c r="DF1139">
        <v>1</v>
      </c>
      <c r="DI1139">
        <v>2</v>
      </c>
      <c r="DJ1139" s="5" t="str">
        <f>VLOOKUP($A1139,таксономия!$B:$N,2,0)</f>
        <v xml:space="preserve"> Anopheles gambiae (African malaria mosquito).</v>
      </c>
      <c r="DK1139" s="5" t="str">
        <f>VLOOKUP($A1139,таксономия!$B:$N,7,0)</f>
        <v xml:space="preserve"> Metazoa</v>
      </c>
      <c r="DL1139" s="5" t="str">
        <f>VLOOKUP($A1139,таксономия!$B:$N,8,0)</f>
        <v xml:space="preserve"> Ecdysozoa</v>
      </c>
      <c r="DM1139" s="5" t="str">
        <f>VLOOKUP($A1139,таксономия!$B:$N,9,0)</f>
        <v xml:space="preserve"> Arthropoda</v>
      </c>
      <c r="DN1139" s="5" t="str">
        <f>VLOOKUP($A1139,таксономия!$B:$N,10,0)</f>
        <v xml:space="preserve"> Hexapoda</v>
      </c>
      <c r="DO1139" s="5" t="str">
        <f>VLOOKUP($A1139,таксономия!$B:$N,11,0)</f>
        <v xml:space="preserve"> Insecta</v>
      </c>
      <c r="DP1139">
        <f>VLOOKUP(A1139,'PF08423'!B:I,8,0)</f>
        <v>256</v>
      </c>
    </row>
    <row r="1140" spans="1:120">
      <c r="A1140" t="s">
        <v>2343</v>
      </c>
      <c r="CV1140">
        <v>1</v>
      </c>
      <c r="DI1140">
        <v>1</v>
      </c>
      <c r="DJ1140" s="5" t="str">
        <f>VLOOKUP($A1140,таксономия!$B:$N,2,0)</f>
        <v xml:space="preserve"> Methanotorris igneus (strain DSM 5666 / JCM 11834 / Kol 5).</v>
      </c>
      <c r="DK1140" s="5" t="str">
        <f>VLOOKUP($A1140,таксономия!$B:$N,7,0)</f>
        <v xml:space="preserve"> Euryarchaeota</v>
      </c>
      <c r="DL1140" s="5" t="str">
        <f>VLOOKUP($A1140,таксономия!$B:$N,8,0)</f>
        <v xml:space="preserve"> Methanococci</v>
      </c>
      <c r="DM1140" s="5" t="str">
        <f>VLOOKUP($A1140,таксономия!$B:$N,9,0)</f>
        <v xml:space="preserve"> Methanococcales</v>
      </c>
      <c r="DN1140" s="5" t="str">
        <f>VLOOKUP($A1140,таксономия!$B:$N,10,0)</f>
        <v>Methanocaldococcaceae</v>
      </c>
      <c r="DO1140" s="5" t="str">
        <f>VLOOKUP($A1140,таксономия!$B:$N,11,0)</f>
        <v xml:space="preserve"> Methanotorris.</v>
      </c>
      <c r="DP1140">
        <f>VLOOKUP(A1140,'PF08423'!B:I,8,0)</f>
        <v>212</v>
      </c>
    </row>
    <row r="1141" spans="1:120">
      <c r="A1141" t="s">
        <v>2345</v>
      </c>
      <c r="CV1141">
        <v>1</v>
      </c>
      <c r="DF1141">
        <v>1</v>
      </c>
      <c r="DI1141">
        <v>2</v>
      </c>
      <c r="DJ1141" s="5" t="str">
        <f>VLOOKUP($A1141,таксономия!$B:$N,2,0)</f>
        <v xml:space="preserve"> Methanotorris igneus (strain DSM 5666 / JCM 11834 / Kol 5).</v>
      </c>
      <c r="DK1141" s="5" t="str">
        <f>VLOOKUP($A1141,таксономия!$B:$N,7,0)</f>
        <v xml:space="preserve"> Euryarchaeota</v>
      </c>
      <c r="DL1141" s="5" t="str">
        <f>VLOOKUP($A1141,таксономия!$B:$N,8,0)</f>
        <v xml:space="preserve"> Methanococci</v>
      </c>
      <c r="DM1141" s="5" t="str">
        <f>VLOOKUP($A1141,таксономия!$B:$N,9,0)</f>
        <v xml:space="preserve"> Methanococcales</v>
      </c>
      <c r="DN1141" s="5" t="str">
        <f>VLOOKUP($A1141,таксономия!$B:$N,10,0)</f>
        <v>Methanocaldococcaceae</v>
      </c>
      <c r="DO1141" s="5" t="str">
        <f>VLOOKUP($A1141,таксономия!$B:$N,11,0)</f>
        <v xml:space="preserve"> Methanotorris.</v>
      </c>
      <c r="DP1141">
        <f>VLOOKUP(A1141,'PF08423'!B:I,8,0)</f>
        <v>262</v>
      </c>
    </row>
    <row r="1142" spans="1:120">
      <c r="A1142" t="s">
        <v>2347</v>
      </c>
      <c r="CV1142">
        <v>1</v>
      </c>
      <c r="DI1142">
        <v>1</v>
      </c>
      <c r="DJ1142" s="5" t="str">
        <f>VLOOKUP($A1142,таксономия!$B:$N,2,0)</f>
        <v xml:space="preserve"> Methanobacterium paludis (strain DSM 25820 / JCM 18151 / SWAN1).</v>
      </c>
      <c r="DK1142" s="5" t="str">
        <f>VLOOKUP($A1142,таксономия!$B:$N,7,0)</f>
        <v xml:space="preserve"> Euryarchaeota</v>
      </c>
      <c r="DL1142" s="5" t="str">
        <f>VLOOKUP($A1142,таксономия!$B:$N,8,0)</f>
        <v xml:space="preserve"> Methanobacteria</v>
      </c>
      <c r="DM1142" s="5" t="str">
        <f>VLOOKUP($A1142,таксономия!$B:$N,9,0)</f>
        <v xml:space="preserve"> Methanobacteriales</v>
      </c>
      <c r="DN1142" s="5" t="str">
        <f>VLOOKUP($A1142,таксономия!$B:$N,10,0)</f>
        <v>Methanobacteriaceae</v>
      </c>
      <c r="DO1142" s="5" t="str">
        <f>VLOOKUP($A1142,таксономия!$B:$N,11,0)</f>
        <v xml:space="preserve"> Methanobacterium.</v>
      </c>
      <c r="DP1142">
        <f>VLOOKUP(A1142,'PF08423'!B:I,8,0)</f>
        <v>225</v>
      </c>
    </row>
    <row r="1143" spans="1:120">
      <c r="A1143" t="s">
        <v>2349</v>
      </c>
      <c r="CV1143">
        <v>1</v>
      </c>
      <c r="DF1143">
        <v>1</v>
      </c>
      <c r="DI1143">
        <v>2</v>
      </c>
      <c r="DJ1143" s="5" t="str">
        <f>VLOOKUP($A1143,таксономия!$B:$N,2,0)</f>
        <v xml:space="preserve"> Methanobacterium paludis (strain DSM 25820 / JCM 18151 / SWAN1).</v>
      </c>
      <c r="DK1143" s="5" t="str">
        <f>VLOOKUP($A1143,таксономия!$B:$N,7,0)</f>
        <v xml:space="preserve"> Euryarchaeota</v>
      </c>
      <c r="DL1143" s="5" t="str">
        <f>VLOOKUP($A1143,таксономия!$B:$N,8,0)</f>
        <v xml:space="preserve"> Methanobacteria</v>
      </c>
      <c r="DM1143" s="5" t="str">
        <f>VLOOKUP($A1143,таксономия!$B:$N,9,0)</f>
        <v xml:space="preserve"> Methanobacteriales</v>
      </c>
      <c r="DN1143" s="5" t="str">
        <f>VLOOKUP($A1143,таксономия!$B:$N,10,0)</f>
        <v>Methanobacteriaceae</v>
      </c>
      <c r="DO1143" s="5" t="str">
        <f>VLOOKUP($A1143,таксономия!$B:$N,11,0)</f>
        <v xml:space="preserve"> Methanobacterium.</v>
      </c>
      <c r="DP1143">
        <f>VLOOKUP(A1143,'PF08423'!B:I,8,0)</f>
        <v>252</v>
      </c>
    </row>
    <row r="1144" spans="1:120">
      <c r="A1144" t="s">
        <v>2351</v>
      </c>
      <c r="AH1144">
        <v>1</v>
      </c>
      <c r="CK1144">
        <v>3</v>
      </c>
      <c r="CM1144">
        <v>1</v>
      </c>
      <c r="CV1144">
        <v>1</v>
      </c>
      <c r="CZ1144">
        <v>4</v>
      </c>
      <c r="DB1144">
        <v>1</v>
      </c>
      <c r="DI1144">
        <v>11</v>
      </c>
      <c r="DJ1144" s="5" t="str">
        <f>VLOOKUP($A1144,таксономия!$B:$N,2,0)</f>
        <v xml:space="preserve"> Vitis vinifera (Grape).</v>
      </c>
      <c r="DK1144" s="5" t="str">
        <f>VLOOKUP($A1144,таксономия!$B:$N,7,0)</f>
        <v xml:space="preserve"> Viridiplantae</v>
      </c>
      <c r="DL1144" s="5" t="str">
        <f>VLOOKUP($A1144,таксономия!$B:$N,8,0)</f>
        <v xml:space="preserve"> Streptophyta</v>
      </c>
      <c r="DM1144" s="5" t="str">
        <f>VLOOKUP($A1144,таксономия!$B:$N,9,0)</f>
        <v xml:space="preserve"> Embryophyta</v>
      </c>
      <c r="DN1144" s="5" t="str">
        <f>VLOOKUP($A1144,таксономия!$B:$N,10,0)</f>
        <v xml:space="preserve"> Tracheophyta</v>
      </c>
      <c r="DO1144" s="5" t="str">
        <f>VLOOKUP($A1144,таксономия!$B:$N,11,0)</f>
        <v>Spermatophyta</v>
      </c>
      <c r="DP1144">
        <f>VLOOKUP(A1144,'PF08423'!B:I,8,0)</f>
        <v>227</v>
      </c>
    </row>
    <row r="1145" spans="1:120">
      <c r="A1145" t="s">
        <v>2353</v>
      </c>
      <c r="CV1145">
        <v>1</v>
      </c>
      <c r="DI1145">
        <v>1</v>
      </c>
      <c r="DJ1145" s="5" t="str">
        <f>VLOOKUP($A1145,таксономия!$B:$N,2,0)</f>
        <v xml:space="preserve"> Vitis vinifera (Grape).</v>
      </c>
      <c r="DK1145" s="5" t="str">
        <f>VLOOKUP($A1145,таксономия!$B:$N,7,0)</f>
        <v xml:space="preserve"> Viridiplantae</v>
      </c>
      <c r="DL1145" s="5" t="str">
        <f>VLOOKUP($A1145,таксономия!$B:$N,8,0)</f>
        <v xml:space="preserve"> Streptophyta</v>
      </c>
      <c r="DM1145" s="5" t="str">
        <f>VLOOKUP($A1145,таксономия!$B:$N,9,0)</f>
        <v xml:space="preserve"> Embryophyta</v>
      </c>
      <c r="DN1145" s="5" t="str">
        <f>VLOOKUP($A1145,таксономия!$B:$N,10,0)</f>
        <v xml:space="preserve"> Tracheophyta</v>
      </c>
      <c r="DO1145" s="5" t="str">
        <f>VLOOKUP($A1145,таксономия!$B:$N,11,0)</f>
        <v>Spermatophyta</v>
      </c>
      <c r="DP1145">
        <f>VLOOKUP(A1145,'PF08423'!B:I,8,0)</f>
        <v>204</v>
      </c>
    </row>
    <row r="1146" spans="1:120">
      <c r="A1146" t="s">
        <v>2355</v>
      </c>
      <c r="CV1146">
        <v>1</v>
      </c>
      <c r="DI1146">
        <v>1</v>
      </c>
      <c r="DJ1146" s="5" t="str">
        <f>VLOOKUP($A1146,таксономия!$B:$N,2,0)</f>
        <v xml:space="preserve"> Hordeum pubiflorum.</v>
      </c>
      <c r="DK1146" s="5" t="str">
        <f>VLOOKUP($A1146,таксономия!$B:$N,7,0)</f>
        <v xml:space="preserve"> Viridiplantae</v>
      </c>
      <c r="DL1146" s="5" t="str">
        <f>VLOOKUP($A1146,таксономия!$B:$N,8,0)</f>
        <v xml:space="preserve"> Streptophyta</v>
      </c>
      <c r="DM1146" s="5" t="str">
        <f>VLOOKUP($A1146,таксономия!$B:$N,9,0)</f>
        <v xml:space="preserve"> Embryophyta</v>
      </c>
      <c r="DN1146" s="5" t="str">
        <f>VLOOKUP($A1146,таксономия!$B:$N,10,0)</f>
        <v xml:space="preserve"> Tracheophyta</v>
      </c>
      <c r="DO1146" s="5" t="str">
        <f>VLOOKUP($A1146,таксономия!$B:$N,11,0)</f>
        <v>Spermatophyta</v>
      </c>
      <c r="DP1146">
        <f>VLOOKUP(A1146,'PF08423'!B:I,8,0)</f>
        <v>139</v>
      </c>
    </row>
    <row r="1147" spans="1:120">
      <c r="A1147" t="s">
        <v>2357</v>
      </c>
      <c r="CV1147">
        <v>1</v>
      </c>
      <c r="DI1147">
        <v>1</v>
      </c>
      <c r="DJ1147" s="5" t="str">
        <f>VLOOKUP($A1147,таксономия!$B:$N,2,0)</f>
        <v xml:space="preserve"> Equus caballus (Horse).</v>
      </c>
      <c r="DK1147" s="5" t="str">
        <f>VLOOKUP($A1147,таксономия!$B:$N,7,0)</f>
        <v xml:space="preserve"> Metazoa</v>
      </c>
      <c r="DL1147" s="5" t="str">
        <f>VLOOKUP($A1147,таксономия!$B:$N,8,0)</f>
        <v xml:space="preserve"> Chordata</v>
      </c>
      <c r="DM1147" s="5" t="str">
        <f>VLOOKUP($A1147,таксономия!$B:$N,9,0)</f>
        <v xml:space="preserve"> Craniata</v>
      </c>
      <c r="DN1147" s="5" t="str">
        <f>VLOOKUP($A1147,таксономия!$B:$N,10,0)</f>
        <v xml:space="preserve"> Vertebrata</v>
      </c>
      <c r="DO1147" s="5" t="str">
        <f>VLOOKUP($A1147,таксономия!$B:$N,11,0)</f>
        <v xml:space="preserve"> Euteleostomi</v>
      </c>
      <c r="DP1147">
        <f>VLOOKUP(A1147,'PF08423'!B:I,8,0)</f>
        <v>269</v>
      </c>
    </row>
    <row r="1148" spans="1:120">
      <c r="A1148" t="s">
        <v>2359</v>
      </c>
      <c r="CV1148">
        <v>1</v>
      </c>
      <c r="DI1148">
        <v>1</v>
      </c>
      <c r="DJ1148" s="5" t="str">
        <f>VLOOKUP($A1148,таксономия!$B:$N,2,0)</f>
        <v xml:space="preserve"> Monodelphis domestica (Gray short-tailed opossum).</v>
      </c>
      <c r="DK1148" s="5" t="str">
        <f>VLOOKUP($A1148,таксономия!$B:$N,7,0)</f>
        <v xml:space="preserve"> Metazoa</v>
      </c>
      <c r="DL1148" s="5" t="str">
        <f>VLOOKUP($A1148,таксономия!$B:$N,8,0)</f>
        <v xml:space="preserve"> Chordata</v>
      </c>
      <c r="DM1148" s="5" t="str">
        <f>VLOOKUP($A1148,таксономия!$B:$N,9,0)</f>
        <v xml:space="preserve"> Craniata</v>
      </c>
      <c r="DN1148" s="5" t="str">
        <f>VLOOKUP($A1148,таксономия!$B:$N,10,0)</f>
        <v xml:space="preserve"> Vertebrata</v>
      </c>
      <c r="DO1148" s="5" t="str">
        <f>VLOOKUP($A1148,таксономия!$B:$N,11,0)</f>
        <v xml:space="preserve"> Euteleostomi</v>
      </c>
      <c r="DP1148">
        <f>VLOOKUP(A1148,'PF08423'!B:I,8,0)</f>
        <v>258</v>
      </c>
    </row>
    <row r="1149" spans="1:120">
      <c r="A1149" t="s">
        <v>2361</v>
      </c>
      <c r="CV1149">
        <v>1</v>
      </c>
      <c r="DI1149">
        <v>1</v>
      </c>
      <c r="DJ1149" s="5" t="str">
        <f>VLOOKUP($A1149,таксономия!$B:$N,2,0)</f>
        <v xml:space="preserve"> Macaca mulatta (Rhesus macaque).</v>
      </c>
      <c r="DK1149" s="5" t="str">
        <f>VLOOKUP($A1149,таксономия!$B:$N,7,0)</f>
        <v xml:space="preserve"> Metazoa</v>
      </c>
      <c r="DL1149" s="5" t="str">
        <f>VLOOKUP($A1149,таксономия!$B:$N,8,0)</f>
        <v xml:space="preserve"> Chordata</v>
      </c>
      <c r="DM1149" s="5" t="str">
        <f>VLOOKUP($A1149,таксономия!$B:$N,9,0)</f>
        <v xml:space="preserve"> Craniata</v>
      </c>
      <c r="DN1149" s="5" t="str">
        <f>VLOOKUP($A1149,таксономия!$B:$N,10,0)</f>
        <v xml:space="preserve"> Vertebrata</v>
      </c>
      <c r="DO1149" s="5" t="str">
        <f>VLOOKUP($A1149,таксономия!$B:$N,11,0)</f>
        <v xml:space="preserve"> Euteleostomi</v>
      </c>
      <c r="DP1149">
        <f>VLOOKUP(A1149,'PF08423'!B:I,8,0)</f>
        <v>281</v>
      </c>
    </row>
    <row r="1150" spans="1:120">
      <c r="A1150" t="s">
        <v>2363</v>
      </c>
      <c r="CV1150">
        <v>1</v>
      </c>
      <c r="DI1150">
        <v>1</v>
      </c>
      <c r="DJ1150" s="5" t="str">
        <f>VLOOKUP($A1150,таксономия!$B:$N,2,0)</f>
        <v xml:space="preserve"> Ornithorhynchus anatinus (Duckbill platypus).</v>
      </c>
      <c r="DK1150" s="5" t="str">
        <f>VLOOKUP($A1150,таксономия!$B:$N,7,0)</f>
        <v xml:space="preserve"> Metazoa</v>
      </c>
      <c r="DL1150" s="5" t="str">
        <f>VLOOKUP($A1150,таксономия!$B:$N,8,0)</f>
        <v xml:space="preserve"> Chordata</v>
      </c>
      <c r="DM1150" s="5" t="str">
        <f>VLOOKUP($A1150,таксономия!$B:$N,9,0)</f>
        <v xml:space="preserve"> Craniata</v>
      </c>
      <c r="DN1150" s="5" t="str">
        <f>VLOOKUP($A1150,таксономия!$B:$N,10,0)</f>
        <v xml:space="preserve"> Vertebrata</v>
      </c>
      <c r="DO1150" s="5" t="str">
        <f>VLOOKUP($A1150,таксономия!$B:$N,11,0)</f>
        <v xml:space="preserve"> Euteleostomi</v>
      </c>
      <c r="DP1150">
        <f>VLOOKUP(A1150,'PF08423'!B:I,8,0)</f>
        <v>217</v>
      </c>
    </row>
    <row r="1151" spans="1:120">
      <c r="A1151" t="s">
        <v>2365</v>
      </c>
      <c r="CV1151">
        <v>1</v>
      </c>
      <c r="DI1151">
        <v>1</v>
      </c>
      <c r="DJ1151" s="5" t="str">
        <f>VLOOKUP($A1151,таксономия!$B:$N,2,0)</f>
        <v xml:space="preserve"> Xenopus tropicalis (Western clawed frog) (Silurana tropicalis).</v>
      </c>
      <c r="DK1151" s="5" t="str">
        <f>VLOOKUP($A1151,таксономия!$B:$N,7,0)</f>
        <v xml:space="preserve"> Metazoa</v>
      </c>
      <c r="DL1151" s="5" t="str">
        <f>VLOOKUP($A1151,таксономия!$B:$N,8,0)</f>
        <v xml:space="preserve"> Chordata</v>
      </c>
      <c r="DM1151" s="5" t="str">
        <f>VLOOKUP($A1151,таксономия!$B:$N,9,0)</f>
        <v xml:space="preserve"> Craniata</v>
      </c>
      <c r="DN1151" s="5" t="str">
        <f>VLOOKUP($A1151,таксономия!$B:$N,10,0)</f>
        <v xml:space="preserve"> Vertebrata</v>
      </c>
      <c r="DO1151" s="5" t="str">
        <f>VLOOKUP($A1151,таксономия!$B:$N,11,0)</f>
        <v xml:space="preserve"> Euteleostomi</v>
      </c>
      <c r="DP1151">
        <f>VLOOKUP(A1151,'PF08423'!B:I,8,0)</f>
        <v>280</v>
      </c>
    </row>
    <row r="1152" spans="1:120">
      <c r="A1152" t="s">
        <v>2367</v>
      </c>
      <c r="CV1152">
        <v>1</v>
      </c>
      <c r="DF1152">
        <v>1</v>
      </c>
      <c r="DI1152">
        <v>2</v>
      </c>
      <c r="DJ1152" s="5" t="str">
        <f>VLOOKUP($A1152,таксономия!$B:$N,2,0)</f>
        <v xml:space="preserve"> Callithrix jacchus (White-tufted-ear marmoset).</v>
      </c>
      <c r="DK1152" s="5" t="str">
        <f>VLOOKUP($A1152,таксономия!$B:$N,7,0)</f>
        <v xml:space="preserve"> Metazoa</v>
      </c>
      <c r="DL1152" s="5" t="str">
        <f>VLOOKUP($A1152,таксономия!$B:$N,8,0)</f>
        <v xml:space="preserve"> Chordata</v>
      </c>
      <c r="DM1152" s="5" t="str">
        <f>VLOOKUP($A1152,таксономия!$B:$N,9,0)</f>
        <v xml:space="preserve"> Craniata</v>
      </c>
      <c r="DN1152" s="5" t="str">
        <f>VLOOKUP($A1152,таксономия!$B:$N,10,0)</f>
        <v xml:space="preserve"> Vertebrata</v>
      </c>
      <c r="DO1152" s="5" t="str">
        <f>VLOOKUP($A1152,таксономия!$B:$N,11,0)</f>
        <v xml:space="preserve"> Euteleostomi</v>
      </c>
      <c r="DP1152">
        <f>VLOOKUP(A1152,'PF08423'!B:I,8,0)</f>
        <v>258</v>
      </c>
    </row>
    <row r="1153" spans="1:120">
      <c r="A1153" t="s">
        <v>2369</v>
      </c>
      <c r="CV1153">
        <v>1</v>
      </c>
      <c r="DF1153">
        <v>1</v>
      </c>
      <c r="DI1153">
        <v>2</v>
      </c>
      <c r="DJ1153" s="5" t="str">
        <f>VLOOKUP($A1153,таксономия!$B:$N,2,0)</f>
        <v xml:space="preserve"> Macaca mulatta (Rhesus macaque).</v>
      </c>
      <c r="DK1153" s="5" t="str">
        <f>VLOOKUP($A1153,таксономия!$B:$N,7,0)</f>
        <v xml:space="preserve"> Metazoa</v>
      </c>
      <c r="DL1153" s="5" t="str">
        <f>VLOOKUP($A1153,таксономия!$B:$N,8,0)</f>
        <v xml:space="preserve"> Chordata</v>
      </c>
      <c r="DM1153" s="5" t="str">
        <f>VLOOKUP($A1153,таксономия!$B:$N,9,0)</f>
        <v xml:space="preserve"> Craniata</v>
      </c>
      <c r="DN1153" s="5" t="str">
        <f>VLOOKUP($A1153,таксономия!$B:$N,10,0)</f>
        <v xml:space="preserve"> Vertebrata</v>
      </c>
      <c r="DO1153" s="5" t="str">
        <f>VLOOKUP($A1153,таксономия!$B:$N,11,0)</f>
        <v xml:space="preserve"> Euteleostomi</v>
      </c>
      <c r="DP1153">
        <f>VLOOKUP(A1153,'PF08423'!B:I,8,0)</f>
        <v>184</v>
      </c>
    </row>
    <row r="1154" spans="1:120">
      <c r="A1154" t="s">
        <v>2371</v>
      </c>
      <c r="CV1154">
        <v>1</v>
      </c>
      <c r="DI1154">
        <v>1</v>
      </c>
      <c r="DJ1154" s="5" t="str">
        <f>VLOOKUP($A1154,таксономия!$B:$N,2,0)</f>
        <v xml:space="preserve"> Macaca mulatta (Rhesus macaque).</v>
      </c>
      <c r="DK1154" s="5" t="str">
        <f>VLOOKUP($A1154,таксономия!$B:$N,7,0)</f>
        <v xml:space="preserve"> Metazoa</v>
      </c>
      <c r="DL1154" s="5" t="str">
        <f>VLOOKUP($A1154,таксономия!$B:$N,8,0)</f>
        <v xml:space="preserve"> Chordata</v>
      </c>
      <c r="DM1154" s="5" t="str">
        <f>VLOOKUP($A1154,таксономия!$B:$N,9,0)</f>
        <v xml:space="preserve"> Craniata</v>
      </c>
      <c r="DN1154" s="5" t="str">
        <f>VLOOKUP($A1154,таксономия!$B:$N,10,0)</f>
        <v xml:space="preserve"> Vertebrata</v>
      </c>
      <c r="DO1154" s="5" t="str">
        <f>VLOOKUP($A1154,таксономия!$B:$N,11,0)</f>
        <v xml:space="preserve"> Euteleostomi</v>
      </c>
      <c r="DP1154">
        <f>VLOOKUP(A1154,'PF08423'!B:I,8,0)</f>
        <v>244</v>
      </c>
    </row>
    <row r="1155" spans="1:120">
      <c r="A1155" t="s">
        <v>2373</v>
      </c>
      <c r="H1155">
        <v>1</v>
      </c>
      <c r="CR1155">
        <v>1</v>
      </c>
      <c r="CV1155">
        <v>1</v>
      </c>
      <c r="DI1155">
        <v>3</v>
      </c>
      <c r="DJ1155" s="5" t="str">
        <f>VLOOKUP($A1155,таксономия!$B:$N,2,0)</f>
        <v xml:space="preserve"> Macaca mulatta (Rhesus macaque).</v>
      </c>
      <c r="DK1155" s="5" t="str">
        <f>VLOOKUP($A1155,таксономия!$B:$N,7,0)</f>
        <v xml:space="preserve"> Metazoa</v>
      </c>
      <c r="DL1155" s="5" t="str">
        <f>VLOOKUP($A1155,таксономия!$B:$N,8,0)</f>
        <v xml:space="preserve"> Chordata</v>
      </c>
      <c r="DM1155" s="5" t="str">
        <f>VLOOKUP($A1155,таксономия!$B:$N,9,0)</f>
        <v xml:space="preserve"> Craniata</v>
      </c>
      <c r="DN1155" s="5" t="str">
        <f>VLOOKUP($A1155,таксономия!$B:$N,10,0)</f>
        <v xml:space="preserve"> Vertebrata</v>
      </c>
      <c r="DO1155" s="5" t="str">
        <f>VLOOKUP($A1155,таксономия!$B:$N,11,0)</f>
        <v xml:space="preserve"> Euteleostomi</v>
      </c>
      <c r="DP1155">
        <f>VLOOKUP(A1155,'PF08423'!B:I,8,0)</f>
        <v>145</v>
      </c>
    </row>
    <row r="1156" spans="1:120">
      <c r="A1156" t="s">
        <v>2375</v>
      </c>
      <c r="CV1156">
        <v>1</v>
      </c>
      <c r="DI1156">
        <v>1</v>
      </c>
      <c r="DJ1156" s="5" t="str">
        <f>VLOOKUP($A1156,таксономия!$B:$N,2,0)</f>
        <v xml:space="preserve"> Macaca mulatta (Rhesus macaque).</v>
      </c>
      <c r="DK1156" s="5" t="str">
        <f>VLOOKUP($A1156,таксономия!$B:$N,7,0)</f>
        <v xml:space="preserve"> Metazoa</v>
      </c>
      <c r="DL1156" s="5" t="str">
        <f>VLOOKUP($A1156,таксономия!$B:$N,8,0)</f>
        <v xml:space="preserve"> Chordata</v>
      </c>
      <c r="DM1156" s="5" t="str">
        <f>VLOOKUP($A1156,таксономия!$B:$N,9,0)</f>
        <v xml:space="preserve"> Craniata</v>
      </c>
      <c r="DN1156" s="5" t="str">
        <f>VLOOKUP($A1156,таксономия!$B:$N,10,0)</f>
        <v xml:space="preserve"> Vertebrata</v>
      </c>
      <c r="DO1156" s="5" t="str">
        <f>VLOOKUP($A1156,таксономия!$B:$N,11,0)</f>
        <v xml:space="preserve"> Euteleostomi</v>
      </c>
      <c r="DP1156">
        <f>VLOOKUP(A1156,'PF08423'!B:I,8,0)</f>
        <v>244</v>
      </c>
    </row>
    <row r="1157" spans="1:120">
      <c r="A1157" t="s">
        <v>2377</v>
      </c>
      <c r="CV1157">
        <v>1</v>
      </c>
      <c r="DI1157">
        <v>1</v>
      </c>
      <c r="DJ1157" s="5" t="str">
        <f>VLOOKUP($A1157,таксономия!$B:$N,2,0)</f>
        <v xml:space="preserve"> Macaca mulatta (Rhesus macaque).</v>
      </c>
      <c r="DK1157" s="5" t="str">
        <f>VLOOKUP($A1157,таксономия!$B:$N,7,0)</f>
        <v xml:space="preserve"> Metazoa</v>
      </c>
      <c r="DL1157" s="5" t="str">
        <f>VLOOKUP($A1157,таксономия!$B:$N,8,0)</f>
        <v xml:space="preserve"> Chordata</v>
      </c>
      <c r="DM1157" s="5" t="str">
        <f>VLOOKUP($A1157,таксономия!$B:$N,9,0)</f>
        <v xml:space="preserve"> Craniata</v>
      </c>
      <c r="DN1157" s="5" t="str">
        <f>VLOOKUP($A1157,таксономия!$B:$N,10,0)</f>
        <v xml:space="preserve"> Vertebrata</v>
      </c>
      <c r="DO1157" s="5" t="str">
        <f>VLOOKUP($A1157,таксономия!$B:$N,11,0)</f>
        <v xml:space="preserve"> Euteleostomi</v>
      </c>
      <c r="DP1157">
        <f>VLOOKUP(A1157,'PF08423'!B:I,8,0)</f>
        <v>130</v>
      </c>
    </row>
    <row r="1158" spans="1:120">
      <c r="A1158" t="s">
        <v>2379</v>
      </c>
      <c r="CV1158">
        <v>1</v>
      </c>
      <c r="DI1158">
        <v>1</v>
      </c>
      <c r="DJ1158" s="5" t="str">
        <f>VLOOKUP($A1158,таксономия!$B:$N,2,0)</f>
        <v xml:space="preserve"> Xenopus tropicalis (Western clawed frog) (Silurana tropicalis).</v>
      </c>
      <c r="DK1158" s="5" t="str">
        <f>VLOOKUP($A1158,таксономия!$B:$N,7,0)</f>
        <v xml:space="preserve"> Metazoa</v>
      </c>
      <c r="DL1158" s="5" t="str">
        <f>VLOOKUP($A1158,таксономия!$B:$N,8,0)</f>
        <v xml:space="preserve"> Chordata</v>
      </c>
      <c r="DM1158" s="5" t="str">
        <f>VLOOKUP($A1158,таксономия!$B:$N,9,0)</f>
        <v xml:space="preserve"> Craniata</v>
      </c>
      <c r="DN1158" s="5" t="str">
        <f>VLOOKUP($A1158,таксономия!$B:$N,10,0)</f>
        <v xml:space="preserve"> Vertebrata</v>
      </c>
      <c r="DO1158" s="5" t="str">
        <f>VLOOKUP($A1158,таксономия!$B:$N,11,0)</f>
        <v xml:space="preserve"> Euteleostomi</v>
      </c>
      <c r="DP1158">
        <f>VLOOKUP(A1158,'PF08423'!B:I,8,0)</f>
        <v>252</v>
      </c>
    </row>
    <row r="1159" spans="1:120">
      <c r="A1159" t="s">
        <v>2381</v>
      </c>
      <c r="CV1159">
        <v>1</v>
      </c>
      <c r="DF1159">
        <v>1</v>
      </c>
      <c r="DI1159">
        <v>2</v>
      </c>
      <c r="DJ1159" s="5" t="str">
        <f>VLOOKUP($A1159,таксономия!$B:$N,2,0)</f>
        <v xml:space="preserve"> Equus caballus (Horse).</v>
      </c>
      <c r="DK1159" s="5" t="str">
        <f>VLOOKUP($A1159,таксономия!$B:$N,7,0)</f>
        <v xml:space="preserve"> Metazoa</v>
      </c>
      <c r="DL1159" s="5" t="str">
        <f>VLOOKUP($A1159,таксономия!$B:$N,8,0)</f>
        <v xml:space="preserve"> Chordata</v>
      </c>
      <c r="DM1159" s="5" t="str">
        <f>VLOOKUP($A1159,таксономия!$B:$N,9,0)</f>
        <v xml:space="preserve"> Craniata</v>
      </c>
      <c r="DN1159" s="5" t="str">
        <f>VLOOKUP($A1159,таксономия!$B:$N,10,0)</f>
        <v xml:space="preserve"> Vertebrata</v>
      </c>
      <c r="DO1159" s="5" t="str">
        <f>VLOOKUP($A1159,таксономия!$B:$N,11,0)</f>
        <v xml:space="preserve"> Euteleostomi</v>
      </c>
      <c r="DP1159">
        <f>VLOOKUP(A1159,'PF08423'!B:I,8,0)</f>
        <v>256</v>
      </c>
    </row>
    <row r="1160" spans="1:120">
      <c r="A1160" t="s">
        <v>2383</v>
      </c>
      <c r="CV1160">
        <v>1</v>
      </c>
      <c r="DF1160">
        <v>1</v>
      </c>
      <c r="DI1160">
        <v>2</v>
      </c>
      <c r="DJ1160" s="5" t="e">
        <f>VLOOKUP($A1160,таксономия!$B:$N,2,0)</f>
        <v>#N/A</v>
      </c>
      <c r="DK1160" s="5" t="e">
        <f>VLOOKUP($A1160,таксономия!$B:$N,7,0)</f>
        <v>#N/A</v>
      </c>
      <c r="DL1160" s="5" t="e">
        <f>VLOOKUP($A1160,таксономия!$B:$N,8,0)</f>
        <v>#N/A</v>
      </c>
      <c r="DM1160" s="5" t="e">
        <f>VLOOKUP($A1160,таксономия!$B:$N,9,0)</f>
        <v>#N/A</v>
      </c>
      <c r="DN1160" s="5" t="e">
        <f>VLOOKUP($A1160,таксономия!$B:$N,10,0)</f>
        <v>#N/A</v>
      </c>
      <c r="DO1160" s="5" t="e">
        <f>VLOOKUP($A1160,таксономия!$B:$N,11,0)</f>
        <v>#N/A</v>
      </c>
      <c r="DP1160">
        <f>VLOOKUP(A1160,'PF08423'!B:I,8,0)</f>
        <v>230</v>
      </c>
    </row>
    <row r="1161" spans="1:120">
      <c r="A1161" t="s">
        <v>2385</v>
      </c>
      <c r="CV1161">
        <v>2</v>
      </c>
      <c r="DI1161">
        <v>2</v>
      </c>
      <c r="DJ1161" s="5" t="e">
        <f>VLOOKUP($A1161,таксономия!$B:$N,2,0)</f>
        <v>#N/A</v>
      </c>
      <c r="DK1161" s="5" t="e">
        <f>VLOOKUP($A1161,таксономия!$B:$N,7,0)</f>
        <v>#N/A</v>
      </c>
      <c r="DL1161" s="5" t="e">
        <f>VLOOKUP($A1161,таксономия!$B:$N,8,0)</f>
        <v>#N/A</v>
      </c>
      <c r="DM1161" s="5" t="e">
        <f>VLOOKUP($A1161,таксономия!$B:$N,9,0)</f>
        <v>#N/A</v>
      </c>
      <c r="DN1161" s="5" t="e">
        <f>VLOOKUP($A1161,таксономия!$B:$N,10,0)</f>
        <v>#N/A</v>
      </c>
      <c r="DO1161" s="5" t="e">
        <f>VLOOKUP($A1161,таксономия!$B:$N,11,0)</f>
        <v>#N/A</v>
      </c>
      <c r="DP1161">
        <f>VLOOKUP(A1161,'PF08423'!B:I,8,0)</f>
        <v>61</v>
      </c>
    </row>
    <row r="1162" spans="1:120">
      <c r="A1162" t="s">
        <v>2387</v>
      </c>
      <c r="CV1162">
        <v>1</v>
      </c>
      <c r="DI1162">
        <v>1</v>
      </c>
      <c r="DJ1162" s="5" t="str">
        <f>VLOOKUP($A1162,таксономия!$B:$N,2,0)</f>
        <v xml:space="preserve"> Ornithorhynchus anatinus (Duckbill platypus).</v>
      </c>
      <c r="DK1162" s="5" t="str">
        <f>VLOOKUP($A1162,таксономия!$B:$N,7,0)</f>
        <v xml:space="preserve"> Metazoa</v>
      </c>
      <c r="DL1162" s="5" t="str">
        <f>VLOOKUP($A1162,таксономия!$B:$N,8,0)</f>
        <v xml:space="preserve"> Chordata</v>
      </c>
      <c r="DM1162" s="5" t="str">
        <f>VLOOKUP($A1162,таксономия!$B:$N,9,0)</f>
        <v xml:space="preserve"> Craniata</v>
      </c>
      <c r="DN1162" s="5" t="str">
        <f>VLOOKUP($A1162,таксономия!$B:$N,10,0)</f>
        <v xml:space="preserve"> Vertebrata</v>
      </c>
      <c r="DO1162" s="5" t="str">
        <f>VLOOKUP($A1162,таксономия!$B:$N,11,0)</f>
        <v xml:space="preserve"> Euteleostomi</v>
      </c>
      <c r="DP1162">
        <f>VLOOKUP(A1162,'PF08423'!B:I,8,0)</f>
        <v>258</v>
      </c>
    </row>
    <row r="1163" spans="1:120">
      <c r="A1163" t="s">
        <v>2389</v>
      </c>
      <c r="CV1163">
        <v>1</v>
      </c>
      <c r="DF1163">
        <v>1</v>
      </c>
      <c r="DI1163">
        <v>2</v>
      </c>
      <c r="DJ1163" s="5" t="str">
        <f>VLOOKUP($A1163,таксономия!$B:$N,2,0)</f>
        <v xml:space="preserve"> Macaca mulatta (Rhesus macaque).</v>
      </c>
      <c r="DK1163" s="5" t="str">
        <f>VLOOKUP($A1163,таксономия!$B:$N,7,0)</f>
        <v xml:space="preserve"> Metazoa</v>
      </c>
      <c r="DL1163" s="5" t="str">
        <f>VLOOKUP($A1163,таксономия!$B:$N,8,0)</f>
        <v xml:space="preserve"> Chordata</v>
      </c>
      <c r="DM1163" s="5" t="str">
        <f>VLOOKUP($A1163,таксономия!$B:$N,9,0)</f>
        <v xml:space="preserve"> Craniata</v>
      </c>
      <c r="DN1163" s="5" t="str">
        <f>VLOOKUP($A1163,таксономия!$B:$N,10,0)</f>
        <v xml:space="preserve"> Vertebrata</v>
      </c>
      <c r="DO1163" s="5" t="str">
        <f>VLOOKUP($A1163,таксономия!$B:$N,11,0)</f>
        <v xml:space="preserve"> Euteleostomi</v>
      </c>
      <c r="DP1163">
        <f>VLOOKUP(A1163,'PF08423'!B:I,8,0)</f>
        <v>230</v>
      </c>
    </row>
    <row r="1164" spans="1:120">
      <c r="A1164" t="s">
        <v>2391</v>
      </c>
      <c r="CV1164">
        <v>1</v>
      </c>
      <c r="DI1164">
        <v>1</v>
      </c>
      <c r="DJ1164" s="5" t="e">
        <f>VLOOKUP($A1164,таксономия!$B:$N,2,0)</f>
        <v>#N/A</v>
      </c>
      <c r="DK1164" s="5" t="e">
        <f>VLOOKUP($A1164,таксономия!$B:$N,7,0)</f>
        <v>#N/A</v>
      </c>
      <c r="DL1164" s="5" t="e">
        <f>VLOOKUP($A1164,таксономия!$B:$N,8,0)</f>
        <v>#N/A</v>
      </c>
      <c r="DM1164" s="5" t="e">
        <f>VLOOKUP($A1164,таксономия!$B:$N,9,0)</f>
        <v>#N/A</v>
      </c>
      <c r="DN1164" s="5" t="e">
        <f>VLOOKUP($A1164,таксономия!$B:$N,10,0)</f>
        <v>#N/A</v>
      </c>
      <c r="DO1164" s="5" t="e">
        <f>VLOOKUP($A1164,таксономия!$B:$N,11,0)</f>
        <v>#N/A</v>
      </c>
      <c r="DP1164">
        <f>VLOOKUP(A1164,'PF08423'!B:I,8,0)</f>
        <v>185</v>
      </c>
    </row>
    <row r="1165" spans="1:120">
      <c r="A1165" t="s">
        <v>2393</v>
      </c>
      <c r="CV1165">
        <v>1</v>
      </c>
      <c r="DC1165">
        <v>1</v>
      </c>
      <c r="DI1165">
        <v>2</v>
      </c>
      <c r="DJ1165" s="5" t="str">
        <f>VLOOKUP($A1165,таксономия!$B:$N,2,0)</f>
        <v xml:space="preserve"> Macaca mulatta (Rhesus macaque).</v>
      </c>
      <c r="DK1165" s="5" t="str">
        <f>VLOOKUP($A1165,таксономия!$B:$N,7,0)</f>
        <v xml:space="preserve"> Metazoa</v>
      </c>
      <c r="DL1165" s="5" t="str">
        <f>VLOOKUP($A1165,таксономия!$B:$N,8,0)</f>
        <v xml:space="preserve"> Chordata</v>
      </c>
      <c r="DM1165" s="5" t="str">
        <f>VLOOKUP($A1165,таксономия!$B:$N,9,0)</f>
        <v xml:space="preserve"> Craniata</v>
      </c>
      <c r="DN1165" s="5" t="str">
        <f>VLOOKUP($A1165,таксономия!$B:$N,10,0)</f>
        <v xml:space="preserve"> Vertebrata</v>
      </c>
      <c r="DO1165" s="5" t="str">
        <f>VLOOKUP($A1165,таксономия!$B:$N,11,0)</f>
        <v xml:space="preserve"> Euteleostomi</v>
      </c>
      <c r="DP1165">
        <f>VLOOKUP(A1165,'PF08423'!B:I,8,0)</f>
        <v>155</v>
      </c>
    </row>
    <row r="1166" spans="1:120">
      <c r="A1166" t="s">
        <v>2397</v>
      </c>
      <c r="CV1166">
        <v>1</v>
      </c>
      <c r="DF1166">
        <v>1</v>
      </c>
      <c r="DI1166">
        <v>2</v>
      </c>
      <c r="DJ1166" s="5" t="str">
        <f>VLOOKUP($A1166,таксономия!$B:$N,2,0)</f>
        <v xml:space="preserve"> Monodelphis domestica (Gray short-tailed opossum).</v>
      </c>
      <c r="DK1166" s="5" t="str">
        <f>VLOOKUP($A1166,таксономия!$B:$N,7,0)</f>
        <v xml:space="preserve"> Metazoa</v>
      </c>
      <c r="DL1166" s="5" t="str">
        <f>VLOOKUP($A1166,таксономия!$B:$N,8,0)</f>
        <v xml:space="preserve"> Chordata</v>
      </c>
      <c r="DM1166" s="5" t="str">
        <f>VLOOKUP($A1166,таксономия!$B:$N,9,0)</f>
        <v xml:space="preserve"> Craniata</v>
      </c>
      <c r="DN1166" s="5" t="str">
        <f>VLOOKUP($A1166,таксономия!$B:$N,10,0)</f>
        <v xml:space="preserve"> Vertebrata</v>
      </c>
      <c r="DO1166" s="5" t="str">
        <f>VLOOKUP($A1166,таксономия!$B:$N,11,0)</f>
        <v xml:space="preserve"> Euteleostomi</v>
      </c>
      <c r="DP1166">
        <f>VLOOKUP(A1166,'PF08423'!B:I,8,0)</f>
        <v>257</v>
      </c>
    </row>
    <row r="1167" spans="1:120">
      <c r="A1167" t="s">
        <v>2399</v>
      </c>
      <c r="CV1167">
        <v>1</v>
      </c>
      <c r="DI1167">
        <v>1</v>
      </c>
      <c r="DJ1167" s="5" t="e">
        <f>VLOOKUP($A1167,таксономия!$B:$N,2,0)</f>
        <v>#N/A</v>
      </c>
      <c r="DK1167" s="5" t="e">
        <f>VLOOKUP($A1167,таксономия!$B:$N,7,0)</f>
        <v>#N/A</v>
      </c>
      <c r="DL1167" s="5" t="e">
        <f>VLOOKUP($A1167,таксономия!$B:$N,8,0)</f>
        <v>#N/A</v>
      </c>
      <c r="DM1167" s="5" t="e">
        <f>VLOOKUP($A1167,таксономия!$B:$N,9,0)</f>
        <v>#N/A</v>
      </c>
      <c r="DN1167" s="5" t="e">
        <f>VLOOKUP($A1167,таксономия!$B:$N,10,0)</f>
        <v>#N/A</v>
      </c>
      <c r="DO1167" s="5" t="e">
        <f>VLOOKUP($A1167,таксономия!$B:$N,11,0)</f>
        <v>#N/A</v>
      </c>
      <c r="DP1167">
        <f>VLOOKUP(A1167,'PF08423'!B:I,8,0)</f>
        <v>184</v>
      </c>
    </row>
    <row r="1168" spans="1:120">
      <c r="A1168" t="s">
        <v>2401</v>
      </c>
      <c r="CV1168">
        <v>1</v>
      </c>
      <c r="DI1168">
        <v>1</v>
      </c>
      <c r="DJ1168" s="5" t="str">
        <f>VLOOKUP($A1168,таксономия!$B:$N,2,0)</f>
        <v xml:space="preserve"> Monodelphis domestica (Gray short-tailed opossum).</v>
      </c>
      <c r="DK1168" s="5" t="str">
        <f>VLOOKUP($A1168,таксономия!$B:$N,7,0)</f>
        <v xml:space="preserve"> Metazoa</v>
      </c>
      <c r="DL1168" s="5" t="str">
        <f>VLOOKUP($A1168,таксономия!$B:$N,8,0)</f>
        <v xml:space="preserve"> Chordata</v>
      </c>
      <c r="DM1168" s="5" t="str">
        <f>VLOOKUP($A1168,таксономия!$B:$N,9,0)</f>
        <v xml:space="preserve"> Craniata</v>
      </c>
      <c r="DN1168" s="5" t="str">
        <f>VLOOKUP($A1168,таксономия!$B:$N,10,0)</f>
        <v xml:space="preserve"> Vertebrata</v>
      </c>
      <c r="DO1168" s="5" t="str">
        <f>VLOOKUP($A1168,таксономия!$B:$N,11,0)</f>
        <v xml:space="preserve"> Euteleostomi</v>
      </c>
      <c r="DP1168">
        <f>VLOOKUP(A1168,'PF08423'!B:I,8,0)</f>
        <v>189</v>
      </c>
    </row>
    <row r="1169" spans="1:120">
      <c r="A1169" t="s">
        <v>2403</v>
      </c>
      <c r="CV1169">
        <v>1</v>
      </c>
      <c r="DI1169">
        <v>1</v>
      </c>
      <c r="DJ1169" s="5" t="str">
        <f>VLOOKUP($A1169,таксономия!$B:$N,2,0)</f>
        <v xml:space="preserve"> Ornithorhynchus anatinus (Duckbill platypus).</v>
      </c>
      <c r="DK1169" s="5" t="str">
        <f>VLOOKUP($A1169,таксономия!$B:$N,7,0)</f>
        <v xml:space="preserve"> Metazoa</v>
      </c>
      <c r="DL1169" s="5" t="str">
        <f>VLOOKUP($A1169,таксономия!$B:$N,8,0)</f>
        <v xml:space="preserve"> Chordata</v>
      </c>
      <c r="DM1169" s="5" t="str">
        <f>VLOOKUP($A1169,таксономия!$B:$N,9,0)</f>
        <v xml:space="preserve"> Craniata</v>
      </c>
      <c r="DN1169" s="5" t="str">
        <f>VLOOKUP($A1169,таксономия!$B:$N,10,0)</f>
        <v xml:space="preserve"> Vertebrata</v>
      </c>
      <c r="DO1169" s="5" t="str">
        <f>VLOOKUP($A1169,таксономия!$B:$N,11,0)</f>
        <v xml:space="preserve"> Euteleostomi</v>
      </c>
      <c r="DP1169">
        <f>VLOOKUP(A1169,'PF08423'!B:I,8,0)</f>
        <v>270</v>
      </c>
    </row>
    <row r="1170" spans="1:120">
      <c r="A1170" t="s">
        <v>2405</v>
      </c>
      <c r="CV1170">
        <v>1</v>
      </c>
      <c r="DI1170">
        <v>1</v>
      </c>
      <c r="DJ1170" s="5" t="str">
        <f>VLOOKUP($A1170,таксономия!$B:$N,2,0)</f>
        <v xml:space="preserve"> Ornithorhynchus anatinus (Duckbill platypus).</v>
      </c>
      <c r="DK1170" s="5" t="str">
        <f>VLOOKUP($A1170,таксономия!$B:$N,7,0)</f>
        <v xml:space="preserve"> Metazoa</v>
      </c>
      <c r="DL1170" s="5" t="str">
        <f>VLOOKUP($A1170,таксономия!$B:$N,8,0)</f>
        <v xml:space="preserve"> Chordata</v>
      </c>
      <c r="DM1170" s="5" t="str">
        <f>VLOOKUP($A1170,таксономия!$B:$N,9,0)</f>
        <v xml:space="preserve"> Craniata</v>
      </c>
      <c r="DN1170" s="5" t="str">
        <f>VLOOKUP($A1170,таксономия!$B:$N,10,0)</f>
        <v xml:space="preserve"> Vertebrata</v>
      </c>
      <c r="DO1170" s="5" t="str">
        <f>VLOOKUP($A1170,таксономия!$B:$N,11,0)</f>
        <v xml:space="preserve"> Euteleostomi</v>
      </c>
      <c r="DP1170">
        <f>VLOOKUP(A1170,'PF08423'!B:I,8,0)</f>
        <v>270</v>
      </c>
    </row>
    <row r="1171" spans="1:120">
      <c r="A1171" t="s">
        <v>2407</v>
      </c>
      <c r="CV1171">
        <v>1</v>
      </c>
      <c r="DI1171">
        <v>1</v>
      </c>
      <c r="DJ1171" s="5" t="str">
        <f>VLOOKUP($A1171,таксономия!$B:$N,2,0)</f>
        <v xml:space="preserve"> Equus caballus (Horse).</v>
      </c>
      <c r="DK1171" s="5" t="str">
        <f>VLOOKUP($A1171,таксономия!$B:$N,7,0)</f>
        <v xml:space="preserve"> Metazoa</v>
      </c>
      <c r="DL1171" s="5" t="str">
        <f>VLOOKUP($A1171,таксономия!$B:$N,8,0)</f>
        <v xml:space="preserve"> Chordata</v>
      </c>
      <c r="DM1171" s="5" t="str">
        <f>VLOOKUP($A1171,таксономия!$B:$N,9,0)</f>
        <v xml:space="preserve"> Craniata</v>
      </c>
      <c r="DN1171" s="5" t="str">
        <f>VLOOKUP($A1171,таксономия!$B:$N,10,0)</f>
        <v xml:space="preserve"> Vertebrata</v>
      </c>
      <c r="DO1171" s="5" t="str">
        <f>VLOOKUP($A1171,таксономия!$B:$N,11,0)</f>
        <v xml:space="preserve"> Euteleostomi</v>
      </c>
      <c r="DP1171">
        <f>VLOOKUP(A1171,'PF08423'!B:I,8,0)</f>
        <v>213</v>
      </c>
    </row>
    <row r="1172" spans="1:120">
      <c r="A1172" t="s">
        <v>2409</v>
      </c>
      <c r="CV1172">
        <v>1</v>
      </c>
      <c r="DI1172">
        <v>1</v>
      </c>
      <c r="DJ1172" s="5" t="str">
        <f>VLOOKUP($A1172,таксономия!$B:$N,2,0)</f>
        <v xml:space="preserve"> Xenopus tropicalis (Western clawed frog) (Silurana tropicalis).</v>
      </c>
      <c r="DK1172" s="5" t="str">
        <f>VLOOKUP($A1172,таксономия!$B:$N,7,0)</f>
        <v xml:space="preserve"> Metazoa</v>
      </c>
      <c r="DL1172" s="5" t="str">
        <f>VLOOKUP($A1172,таксономия!$B:$N,8,0)</f>
        <v xml:space="preserve"> Chordata</v>
      </c>
      <c r="DM1172" s="5" t="str">
        <f>VLOOKUP($A1172,таксономия!$B:$N,9,0)</f>
        <v xml:space="preserve"> Craniata</v>
      </c>
      <c r="DN1172" s="5" t="str">
        <f>VLOOKUP($A1172,таксономия!$B:$N,10,0)</f>
        <v xml:space="preserve"> Vertebrata</v>
      </c>
      <c r="DO1172" s="5" t="str">
        <f>VLOOKUP($A1172,таксономия!$B:$N,11,0)</f>
        <v xml:space="preserve"> Euteleostomi</v>
      </c>
      <c r="DP1172">
        <f>VLOOKUP(A1172,'PF08423'!B:I,8,0)</f>
        <v>266</v>
      </c>
    </row>
    <row r="1173" spans="1:120">
      <c r="A1173" t="s">
        <v>2411</v>
      </c>
      <c r="CV1173">
        <v>1</v>
      </c>
      <c r="DI1173">
        <v>1</v>
      </c>
      <c r="DJ1173" s="5" t="str">
        <f>VLOOKUP($A1173,таксономия!$B:$N,2,0)</f>
        <v xml:space="preserve"> Monodelphis domestica (Gray short-tailed opossum).</v>
      </c>
      <c r="DK1173" s="5" t="str">
        <f>VLOOKUP($A1173,таксономия!$B:$N,7,0)</f>
        <v xml:space="preserve"> Metazoa</v>
      </c>
      <c r="DL1173" s="5" t="str">
        <f>VLOOKUP($A1173,таксономия!$B:$N,8,0)</f>
        <v xml:space="preserve"> Chordata</v>
      </c>
      <c r="DM1173" s="5" t="str">
        <f>VLOOKUP($A1173,таксономия!$B:$N,9,0)</f>
        <v xml:space="preserve"> Craniata</v>
      </c>
      <c r="DN1173" s="5" t="str">
        <f>VLOOKUP($A1173,таксономия!$B:$N,10,0)</f>
        <v xml:space="preserve"> Vertebrata</v>
      </c>
      <c r="DO1173" s="5" t="str">
        <f>VLOOKUP($A1173,таксономия!$B:$N,11,0)</f>
        <v xml:space="preserve"> Euteleostomi</v>
      </c>
      <c r="DP1173">
        <f>VLOOKUP(A1173,'PF08423'!B:I,8,0)</f>
        <v>269</v>
      </c>
    </row>
    <row r="1174" spans="1:120">
      <c r="A1174" t="s">
        <v>2413</v>
      </c>
      <c r="CV1174">
        <v>1</v>
      </c>
      <c r="DI1174">
        <v>1</v>
      </c>
      <c r="DJ1174" s="5" t="str">
        <f>VLOOKUP($A1174,таксономия!$B:$N,2,0)</f>
        <v xml:space="preserve"> Macaca mulatta (Rhesus macaque).</v>
      </c>
      <c r="DK1174" s="5" t="str">
        <f>VLOOKUP($A1174,таксономия!$B:$N,7,0)</f>
        <v xml:space="preserve"> Metazoa</v>
      </c>
      <c r="DL1174" s="5" t="str">
        <f>VLOOKUP($A1174,таксономия!$B:$N,8,0)</f>
        <v xml:space="preserve"> Chordata</v>
      </c>
      <c r="DM1174" s="5" t="str">
        <f>VLOOKUP($A1174,таксономия!$B:$N,9,0)</f>
        <v xml:space="preserve"> Craniata</v>
      </c>
      <c r="DN1174" s="5" t="str">
        <f>VLOOKUP($A1174,таксономия!$B:$N,10,0)</f>
        <v xml:space="preserve"> Vertebrata</v>
      </c>
      <c r="DO1174" s="5" t="str">
        <f>VLOOKUP($A1174,таксономия!$B:$N,11,0)</f>
        <v xml:space="preserve"> Euteleostomi</v>
      </c>
      <c r="DP1174">
        <f>VLOOKUP(A1174,'PF08423'!B:I,8,0)</f>
        <v>258</v>
      </c>
    </row>
    <row r="1175" spans="1:120">
      <c r="A1175" t="s">
        <v>2415</v>
      </c>
      <c r="CV1175">
        <v>1</v>
      </c>
      <c r="DF1175">
        <v>1</v>
      </c>
      <c r="DI1175">
        <v>2</v>
      </c>
      <c r="DJ1175" s="5" t="str">
        <f>VLOOKUP($A1175,таксономия!$B:$N,2,0)</f>
        <v xml:space="preserve"> Xenopus tropicalis (Western clawed frog) (Silurana tropicalis).</v>
      </c>
      <c r="DK1175" s="5" t="str">
        <f>VLOOKUP($A1175,таксономия!$B:$N,7,0)</f>
        <v xml:space="preserve"> Metazoa</v>
      </c>
      <c r="DL1175" s="5" t="str">
        <f>VLOOKUP($A1175,таксономия!$B:$N,8,0)</f>
        <v xml:space="preserve"> Chordata</v>
      </c>
      <c r="DM1175" s="5" t="str">
        <f>VLOOKUP($A1175,таксономия!$B:$N,9,0)</f>
        <v xml:space="preserve"> Craniata</v>
      </c>
      <c r="DN1175" s="5" t="str">
        <f>VLOOKUP($A1175,таксономия!$B:$N,10,0)</f>
        <v xml:space="preserve"> Vertebrata</v>
      </c>
      <c r="DO1175" s="5" t="str">
        <f>VLOOKUP($A1175,таксономия!$B:$N,11,0)</f>
        <v xml:space="preserve"> Euteleostomi</v>
      </c>
      <c r="DP1175">
        <f>VLOOKUP(A1175,'PF08423'!B:I,8,0)</f>
        <v>257</v>
      </c>
    </row>
    <row r="1176" spans="1:120">
      <c r="A1176" t="s">
        <v>2417</v>
      </c>
      <c r="CV1176">
        <v>1</v>
      </c>
      <c r="DI1176">
        <v>1</v>
      </c>
      <c r="DJ1176" s="5" t="str">
        <f>VLOOKUP($A1176,таксономия!$B:$N,2,0)</f>
        <v xml:space="preserve"> Mus musculus (Mouse).</v>
      </c>
      <c r="DK1176" s="5" t="str">
        <f>VLOOKUP($A1176,таксономия!$B:$N,7,0)</f>
        <v xml:space="preserve"> Metazoa</v>
      </c>
      <c r="DL1176" s="5" t="str">
        <f>VLOOKUP($A1176,таксономия!$B:$N,8,0)</f>
        <v xml:space="preserve"> Chordata</v>
      </c>
      <c r="DM1176" s="5" t="str">
        <f>VLOOKUP($A1176,таксономия!$B:$N,9,0)</f>
        <v xml:space="preserve"> Craniata</v>
      </c>
      <c r="DN1176" s="5" t="str">
        <f>VLOOKUP($A1176,таксономия!$B:$N,10,0)</f>
        <v xml:space="preserve"> Vertebrata</v>
      </c>
      <c r="DO1176" s="5" t="str">
        <f>VLOOKUP($A1176,таксономия!$B:$N,11,0)</f>
        <v xml:space="preserve"> Euteleostomi</v>
      </c>
      <c r="DP1176">
        <f>VLOOKUP(A1176,'PF08423'!B:I,8,0)</f>
        <v>196</v>
      </c>
    </row>
    <row r="1177" spans="1:120">
      <c r="A1177" t="s">
        <v>2419</v>
      </c>
      <c r="CV1177">
        <v>1</v>
      </c>
      <c r="DI1177">
        <v>1</v>
      </c>
      <c r="DJ1177" s="5" t="str">
        <f>VLOOKUP($A1177,таксономия!$B:$N,2,0)</f>
        <v xml:space="preserve"> Equus caballus (Horse).</v>
      </c>
      <c r="DK1177" s="5" t="str">
        <f>VLOOKUP($A1177,таксономия!$B:$N,7,0)</f>
        <v xml:space="preserve"> Metazoa</v>
      </c>
      <c r="DL1177" s="5" t="str">
        <f>VLOOKUP($A1177,таксономия!$B:$N,8,0)</f>
        <v xml:space="preserve"> Chordata</v>
      </c>
      <c r="DM1177" s="5" t="str">
        <f>VLOOKUP($A1177,таксономия!$B:$N,9,0)</f>
        <v xml:space="preserve"> Craniata</v>
      </c>
      <c r="DN1177" s="5" t="str">
        <f>VLOOKUP($A1177,таксономия!$B:$N,10,0)</f>
        <v xml:space="preserve"> Vertebrata</v>
      </c>
      <c r="DO1177" s="5" t="str">
        <f>VLOOKUP($A1177,таксономия!$B:$N,11,0)</f>
        <v xml:space="preserve"> Euteleostomi</v>
      </c>
      <c r="DP1177">
        <f>VLOOKUP(A1177,'PF08423'!B:I,8,0)</f>
        <v>192</v>
      </c>
    </row>
    <row r="1178" spans="1:120">
      <c r="A1178" t="s">
        <v>2421</v>
      </c>
      <c r="CV1178">
        <v>1</v>
      </c>
      <c r="DI1178">
        <v>1</v>
      </c>
      <c r="DJ1178" s="5" t="str">
        <f>VLOOKUP($A1178,таксономия!$B:$N,2,0)</f>
        <v xml:space="preserve"> Equus caballus (Horse).</v>
      </c>
      <c r="DK1178" s="5" t="str">
        <f>VLOOKUP($A1178,таксономия!$B:$N,7,0)</f>
        <v xml:space="preserve"> Metazoa</v>
      </c>
      <c r="DL1178" s="5" t="str">
        <f>VLOOKUP($A1178,таксономия!$B:$N,8,0)</f>
        <v xml:space="preserve"> Chordata</v>
      </c>
      <c r="DM1178" s="5" t="str">
        <f>VLOOKUP($A1178,таксономия!$B:$N,9,0)</f>
        <v xml:space="preserve"> Craniata</v>
      </c>
      <c r="DN1178" s="5" t="str">
        <f>VLOOKUP($A1178,таксономия!$B:$N,10,0)</f>
        <v xml:space="preserve"> Vertebrata</v>
      </c>
      <c r="DO1178" s="5" t="str">
        <f>VLOOKUP($A1178,таксономия!$B:$N,11,0)</f>
        <v xml:space="preserve"> Euteleostomi</v>
      </c>
      <c r="DP1178">
        <f>VLOOKUP(A1178,'PF08423'!B:I,8,0)</f>
        <v>170</v>
      </c>
    </row>
    <row r="1179" spans="1:120">
      <c r="A1179" t="s">
        <v>2423</v>
      </c>
      <c r="CV1179">
        <v>1</v>
      </c>
      <c r="DI1179">
        <v>1</v>
      </c>
      <c r="DJ1179" s="5" t="str">
        <f>VLOOKUP($A1179,таксономия!$B:$N,2,0)</f>
        <v xml:space="preserve"> Ornithorhynchus anatinus (Duckbill platypus).</v>
      </c>
      <c r="DK1179" s="5" t="str">
        <f>VLOOKUP($A1179,таксономия!$B:$N,7,0)</f>
        <v xml:space="preserve"> Metazoa</v>
      </c>
      <c r="DL1179" s="5" t="str">
        <f>VLOOKUP($A1179,таксономия!$B:$N,8,0)</f>
        <v xml:space="preserve"> Chordata</v>
      </c>
      <c r="DM1179" s="5" t="str">
        <f>VLOOKUP($A1179,таксономия!$B:$N,9,0)</f>
        <v xml:space="preserve"> Craniata</v>
      </c>
      <c r="DN1179" s="5" t="str">
        <f>VLOOKUP($A1179,таксономия!$B:$N,10,0)</f>
        <v xml:space="preserve"> Vertebrata</v>
      </c>
      <c r="DO1179" s="5" t="str">
        <f>VLOOKUP($A1179,таксономия!$B:$N,11,0)</f>
        <v xml:space="preserve"> Euteleostomi</v>
      </c>
      <c r="DP1179">
        <f>VLOOKUP(A1179,'PF08423'!B:I,8,0)</f>
        <v>185</v>
      </c>
    </row>
    <row r="1180" spans="1:120">
      <c r="A1180" t="s">
        <v>2425</v>
      </c>
      <c r="CV1180">
        <v>1</v>
      </c>
      <c r="DI1180">
        <v>1</v>
      </c>
      <c r="DJ1180" s="5" t="str">
        <f>VLOOKUP($A1180,таксономия!$B:$N,2,0)</f>
        <v xml:space="preserve"> Ornithorhynchus anatinus (Duckbill platypus).</v>
      </c>
      <c r="DK1180" s="5" t="str">
        <f>VLOOKUP($A1180,таксономия!$B:$N,7,0)</f>
        <v xml:space="preserve"> Metazoa</v>
      </c>
      <c r="DL1180" s="5" t="str">
        <f>VLOOKUP($A1180,таксономия!$B:$N,8,0)</f>
        <v xml:space="preserve"> Chordata</v>
      </c>
      <c r="DM1180" s="5" t="str">
        <f>VLOOKUP($A1180,таксономия!$B:$N,9,0)</f>
        <v xml:space="preserve"> Craniata</v>
      </c>
      <c r="DN1180" s="5" t="str">
        <f>VLOOKUP($A1180,таксономия!$B:$N,10,0)</f>
        <v xml:space="preserve"> Vertebrata</v>
      </c>
      <c r="DO1180" s="5" t="str">
        <f>VLOOKUP($A1180,таксономия!$B:$N,11,0)</f>
        <v xml:space="preserve"> Euteleostomi</v>
      </c>
      <c r="DP1180">
        <f>VLOOKUP(A1180,'PF08423'!B:I,8,0)</f>
        <v>193</v>
      </c>
    </row>
    <row r="1181" spans="1:120">
      <c r="A1181" t="s">
        <v>2427</v>
      </c>
      <c r="CV1181">
        <v>1</v>
      </c>
      <c r="DI1181">
        <v>1</v>
      </c>
      <c r="DJ1181" s="5" t="str">
        <f>VLOOKUP($A1181,таксономия!$B:$N,2,0)</f>
        <v xml:space="preserve"> Macaca mulatta (Rhesus macaque).</v>
      </c>
      <c r="DK1181" s="5" t="str">
        <f>VLOOKUP($A1181,таксономия!$B:$N,7,0)</f>
        <v xml:space="preserve"> Metazoa</v>
      </c>
      <c r="DL1181" s="5" t="str">
        <f>VLOOKUP($A1181,таксономия!$B:$N,8,0)</f>
        <v xml:space="preserve"> Chordata</v>
      </c>
      <c r="DM1181" s="5" t="str">
        <f>VLOOKUP($A1181,таксономия!$B:$N,9,0)</f>
        <v xml:space="preserve"> Craniata</v>
      </c>
      <c r="DN1181" s="5" t="str">
        <f>VLOOKUP($A1181,таксономия!$B:$N,10,0)</f>
        <v xml:space="preserve"> Vertebrata</v>
      </c>
      <c r="DO1181" s="5" t="str">
        <f>VLOOKUP($A1181,таксономия!$B:$N,11,0)</f>
        <v xml:space="preserve"> Euteleostomi</v>
      </c>
      <c r="DP1181">
        <f>VLOOKUP(A1181,'PF08423'!B:I,8,0)</f>
        <v>285</v>
      </c>
    </row>
    <row r="1182" spans="1:120">
      <c r="A1182" t="s">
        <v>2429</v>
      </c>
      <c r="CV1182">
        <v>1</v>
      </c>
      <c r="DI1182">
        <v>1</v>
      </c>
      <c r="DJ1182" s="5" t="str">
        <f>VLOOKUP($A1182,таксономия!$B:$N,2,0)</f>
        <v xml:space="preserve"> Xenopus tropicalis (Western clawed frog) (Silurana tropicalis).</v>
      </c>
      <c r="DK1182" s="5" t="str">
        <f>VLOOKUP($A1182,таксономия!$B:$N,7,0)</f>
        <v xml:space="preserve"> Metazoa</v>
      </c>
      <c r="DL1182" s="5" t="str">
        <f>VLOOKUP($A1182,таксономия!$B:$N,8,0)</f>
        <v xml:space="preserve"> Chordata</v>
      </c>
      <c r="DM1182" s="5" t="str">
        <f>VLOOKUP($A1182,таксономия!$B:$N,9,0)</f>
        <v xml:space="preserve"> Craniata</v>
      </c>
      <c r="DN1182" s="5" t="str">
        <f>VLOOKUP($A1182,таксономия!$B:$N,10,0)</f>
        <v xml:space="preserve"> Vertebrata</v>
      </c>
      <c r="DO1182" s="5" t="str">
        <f>VLOOKUP($A1182,таксономия!$B:$N,11,0)</f>
        <v xml:space="preserve"> Euteleostomi</v>
      </c>
      <c r="DP1182">
        <f>VLOOKUP(A1182,'PF08423'!B:I,8,0)</f>
        <v>236</v>
      </c>
    </row>
    <row r="1183" spans="1:120">
      <c r="A1183" t="s">
        <v>2431</v>
      </c>
      <c r="CV1183">
        <v>1</v>
      </c>
      <c r="DI1183">
        <v>1</v>
      </c>
      <c r="DJ1183" s="5" t="str">
        <f>VLOOKUP($A1183,таксономия!$B:$N,2,0)</f>
        <v xml:space="preserve"> Equus caballus (Horse).</v>
      </c>
      <c r="DK1183" s="5" t="str">
        <f>VLOOKUP($A1183,таксономия!$B:$N,7,0)</f>
        <v xml:space="preserve"> Metazoa</v>
      </c>
      <c r="DL1183" s="5" t="str">
        <f>VLOOKUP($A1183,таксономия!$B:$N,8,0)</f>
        <v xml:space="preserve"> Chordata</v>
      </c>
      <c r="DM1183" s="5" t="str">
        <f>VLOOKUP($A1183,таксономия!$B:$N,9,0)</f>
        <v xml:space="preserve"> Craniata</v>
      </c>
      <c r="DN1183" s="5" t="str">
        <f>VLOOKUP($A1183,таксономия!$B:$N,10,0)</f>
        <v xml:space="preserve"> Vertebrata</v>
      </c>
      <c r="DO1183" s="5" t="str">
        <f>VLOOKUP($A1183,таксономия!$B:$N,11,0)</f>
        <v xml:space="preserve"> Euteleostomi</v>
      </c>
      <c r="DP1183">
        <f>VLOOKUP(A1183,'PF08423'!B:I,8,0)</f>
        <v>254</v>
      </c>
    </row>
    <row r="1184" spans="1:120">
      <c r="A1184" t="s">
        <v>2433</v>
      </c>
      <c r="CV1184">
        <v>1</v>
      </c>
      <c r="DI1184">
        <v>1</v>
      </c>
      <c r="DJ1184" s="5" t="str">
        <f>VLOOKUP($A1184,таксономия!$B:$N,2,0)</f>
        <v xml:space="preserve"> Monodelphis domestica (Gray short-tailed opossum).</v>
      </c>
      <c r="DK1184" s="5" t="str">
        <f>VLOOKUP($A1184,таксономия!$B:$N,7,0)</f>
        <v xml:space="preserve"> Metazoa</v>
      </c>
      <c r="DL1184" s="5" t="str">
        <f>VLOOKUP($A1184,таксономия!$B:$N,8,0)</f>
        <v xml:space="preserve"> Chordata</v>
      </c>
      <c r="DM1184" s="5" t="str">
        <f>VLOOKUP($A1184,таксономия!$B:$N,9,0)</f>
        <v xml:space="preserve"> Craniata</v>
      </c>
      <c r="DN1184" s="5" t="str">
        <f>VLOOKUP($A1184,таксономия!$B:$N,10,0)</f>
        <v xml:space="preserve"> Vertebrata</v>
      </c>
      <c r="DO1184" s="5" t="str">
        <f>VLOOKUP($A1184,таксономия!$B:$N,11,0)</f>
        <v xml:space="preserve"> Euteleostomi</v>
      </c>
      <c r="DP1184">
        <f>VLOOKUP(A1184,'PF08423'!B:I,8,0)</f>
        <v>217</v>
      </c>
    </row>
    <row r="1185" spans="1:120">
      <c r="A1185" t="s">
        <v>2435</v>
      </c>
      <c r="CV1185">
        <v>1</v>
      </c>
      <c r="DF1185">
        <v>1</v>
      </c>
      <c r="DI1185">
        <v>2</v>
      </c>
      <c r="DJ1185" s="5" t="str">
        <f>VLOOKUP($A1185,таксономия!$B:$N,2,0)</f>
        <v xml:space="preserve"> Equus caballus (Horse).</v>
      </c>
      <c r="DK1185" s="5" t="str">
        <f>VLOOKUP($A1185,таксономия!$B:$N,7,0)</f>
        <v xml:space="preserve"> Metazoa</v>
      </c>
      <c r="DL1185" s="5" t="str">
        <f>VLOOKUP($A1185,таксономия!$B:$N,8,0)</f>
        <v xml:space="preserve"> Chordata</v>
      </c>
      <c r="DM1185" s="5" t="str">
        <f>VLOOKUP($A1185,таксономия!$B:$N,9,0)</f>
        <v xml:space="preserve"> Craniata</v>
      </c>
      <c r="DN1185" s="5" t="str">
        <f>VLOOKUP($A1185,таксономия!$B:$N,10,0)</f>
        <v xml:space="preserve"> Vertebrata</v>
      </c>
      <c r="DO1185" s="5" t="str">
        <f>VLOOKUP($A1185,таксономия!$B:$N,11,0)</f>
        <v xml:space="preserve"> Euteleostomi</v>
      </c>
      <c r="DP1185">
        <f>VLOOKUP(A1185,'PF08423'!B:I,8,0)</f>
        <v>258</v>
      </c>
    </row>
    <row r="1186" spans="1:120">
      <c r="A1186" t="s">
        <v>2437</v>
      </c>
      <c r="CV1186">
        <v>1</v>
      </c>
      <c r="DI1186">
        <v>1</v>
      </c>
      <c r="DJ1186" s="5" t="str">
        <f>VLOOKUP($A1186,таксономия!$B:$N,2,0)</f>
        <v xml:space="preserve"> Callithrix jacchus (White-tufted-ear marmoset).</v>
      </c>
      <c r="DK1186" s="5" t="str">
        <f>VLOOKUP($A1186,таксономия!$B:$N,7,0)</f>
        <v xml:space="preserve"> Metazoa</v>
      </c>
      <c r="DL1186" s="5" t="str">
        <f>VLOOKUP($A1186,таксономия!$B:$N,8,0)</f>
        <v xml:space="preserve"> Chordata</v>
      </c>
      <c r="DM1186" s="5" t="str">
        <f>VLOOKUP($A1186,таксономия!$B:$N,9,0)</f>
        <v xml:space="preserve"> Craniata</v>
      </c>
      <c r="DN1186" s="5" t="str">
        <f>VLOOKUP($A1186,таксономия!$B:$N,10,0)</f>
        <v xml:space="preserve"> Vertebrata</v>
      </c>
      <c r="DO1186" s="5" t="str">
        <f>VLOOKUP($A1186,таксономия!$B:$N,11,0)</f>
        <v xml:space="preserve"> Euteleostomi</v>
      </c>
      <c r="DP1186">
        <f>VLOOKUP(A1186,'PF08423'!B:I,8,0)</f>
        <v>268</v>
      </c>
    </row>
    <row r="1187" spans="1:120">
      <c r="A1187" t="s">
        <v>2439</v>
      </c>
      <c r="CV1187">
        <v>1</v>
      </c>
      <c r="DI1187">
        <v>1</v>
      </c>
      <c r="DJ1187" s="5" t="str">
        <f>VLOOKUP($A1187,таксономия!$B:$N,2,0)</f>
        <v xml:space="preserve"> Macaca mulatta (Rhesus macaque).</v>
      </c>
      <c r="DK1187" s="5" t="str">
        <f>VLOOKUP($A1187,таксономия!$B:$N,7,0)</f>
        <v xml:space="preserve"> Metazoa</v>
      </c>
      <c r="DL1187" s="5" t="str">
        <f>VLOOKUP($A1187,таксономия!$B:$N,8,0)</f>
        <v xml:space="preserve"> Chordata</v>
      </c>
      <c r="DM1187" s="5" t="str">
        <f>VLOOKUP($A1187,таксономия!$B:$N,9,0)</f>
        <v xml:space="preserve"> Craniata</v>
      </c>
      <c r="DN1187" s="5" t="str">
        <f>VLOOKUP($A1187,таксономия!$B:$N,10,0)</f>
        <v xml:space="preserve"> Vertebrata</v>
      </c>
      <c r="DO1187" s="5" t="str">
        <f>VLOOKUP($A1187,таксономия!$B:$N,11,0)</f>
        <v xml:space="preserve"> Euteleostomi</v>
      </c>
      <c r="DP1187">
        <f>VLOOKUP(A1187,'PF08423'!B:I,8,0)</f>
        <v>268</v>
      </c>
    </row>
    <row r="1188" spans="1:120">
      <c r="A1188" t="s">
        <v>2441</v>
      </c>
      <c r="CV1188">
        <v>1</v>
      </c>
      <c r="DI1188">
        <v>1</v>
      </c>
      <c r="DJ1188" s="5" t="e">
        <f>VLOOKUP($A1188,таксономия!$B:$N,2,0)</f>
        <v>#N/A</v>
      </c>
      <c r="DK1188" s="5" t="e">
        <f>VLOOKUP($A1188,таксономия!$B:$N,7,0)</f>
        <v>#N/A</v>
      </c>
      <c r="DL1188" s="5" t="e">
        <f>VLOOKUP($A1188,таксономия!$B:$N,8,0)</f>
        <v>#N/A</v>
      </c>
      <c r="DM1188" s="5" t="e">
        <f>VLOOKUP($A1188,таксономия!$B:$N,9,0)</f>
        <v>#N/A</v>
      </c>
      <c r="DN1188" s="5" t="e">
        <f>VLOOKUP($A1188,таксономия!$B:$N,10,0)</f>
        <v>#N/A</v>
      </c>
      <c r="DO1188" s="5" t="e">
        <f>VLOOKUP($A1188,таксономия!$B:$N,11,0)</f>
        <v>#N/A</v>
      </c>
      <c r="DP1188">
        <f>VLOOKUP(A1188,'PF08423'!B:I,8,0)</f>
        <v>136</v>
      </c>
    </row>
    <row r="1189" spans="1:120">
      <c r="A1189" t="s">
        <v>2443</v>
      </c>
      <c r="CV1189">
        <v>1</v>
      </c>
      <c r="DI1189">
        <v>1</v>
      </c>
      <c r="DJ1189" s="5" t="str">
        <f>VLOOKUP($A1189,таксономия!$B:$N,2,0)</f>
        <v xml:space="preserve"> Monodelphis domestica (Gray short-tailed opossum).</v>
      </c>
      <c r="DK1189" s="5" t="str">
        <f>VLOOKUP($A1189,таксономия!$B:$N,7,0)</f>
        <v xml:space="preserve"> Metazoa</v>
      </c>
      <c r="DL1189" s="5" t="str">
        <f>VLOOKUP($A1189,таксономия!$B:$N,8,0)</f>
        <v xml:space="preserve"> Chordata</v>
      </c>
      <c r="DM1189" s="5" t="str">
        <f>VLOOKUP($A1189,таксономия!$B:$N,9,0)</f>
        <v xml:space="preserve"> Craniata</v>
      </c>
      <c r="DN1189" s="5" t="str">
        <f>VLOOKUP($A1189,таксономия!$B:$N,10,0)</f>
        <v xml:space="preserve"> Vertebrata</v>
      </c>
      <c r="DO1189" s="5" t="str">
        <f>VLOOKUP($A1189,таксономия!$B:$N,11,0)</f>
        <v xml:space="preserve"> Euteleostomi</v>
      </c>
      <c r="DP1189">
        <f>VLOOKUP(A1189,'PF08423'!B:I,8,0)</f>
        <v>254</v>
      </c>
    </row>
    <row r="1190" spans="1:120">
      <c r="A1190" t="s">
        <v>2445</v>
      </c>
      <c r="CV1190">
        <v>1</v>
      </c>
      <c r="DI1190">
        <v>1</v>
      </c>
      <c r="DJ1190" s="5" t="str">
        <f>VLOOKUP($A1190,таксономия!$B:$N,2,0)</f>
        <v xml:space="preserve"> Callithrix jacchus (White-tufted-ear marmoset).</v>
      </c>
      <c r="DK1190" s="5" t="str">
        <f>VLOOKUP($A1190,таксономия!$B:$N,7,0)</f>
        <v xml:space="preserve"> Metazoa</v>
      </c>
      <c r="DL1190" s="5" t="str">
        <f>VLOOKUP($A1190,таксономия!$B:$N,8,0)</f>
        <v xml:space="preserve"> Chordata</v>
      </c>
      <c r="DM1190" s="5" t="str">
        <f>VLOOKUP($A1190,таксономия!$B:$N,9,0)</f>
        <v xml:space="preserve"> Craniata</v>
      </c>
      <c r="DN1190" s="5" t="str">
        <f>VLOOKUP($A1190,таксономия!$B:$N,10,0)</f>
        <v xml:space="preserve"> Vertebrata</v>
      </c>
      <c r="DO1190" s="5" t="str">
        <f>VLOOKUP($A1190,таксономия!$B:$N,11,0)</f>
        <v xml:space="preserve"> Euteleostomi</v>
      </c>
      <c r="DP1190">
        <f>VLOOKUP(A1190,'PF08423'!B:I,8,0)</f>
        <v>201</v>
      </c>
    </row>
    <row r="1191" spans="1:120">
      <c r="A1191" t="s">
        <v>2447</v>
      </c>
      <c r="CV1191">
        <v>1</v>
      </c>
      <c r="DI1191">
        <v>1</v>
      </c>
      <c r="DJ1191" s="5" t="str">
        <f>VLOOKUP($A1191,таксономия!$B:$N,2,0)</f>
        <v xml:space="preserve"> Callithrix jacchus (White-tufted-ear marmoset).</v>
      </c>
      <c r="DK1191" s="5" t="str">
        <f>VLOOKUP($A1191,таксономия!$B:$N,7,0)</f>
        <v xml:space="preserve"> Metazoa</v>
      </c>
      <c r="DL1191" s="5" t="str">
        <f>VLOOKUP($A1191,таксономия!$B:$N,8,0)</f>
        <v xml:space="preserve"> Chordata</v>
      </c>
      <c r="DM1191" s="5" t="str">
        <f>VLOOKUP($A1191,таксономия!$B:$N,9,0)</f>
        <v xml:space="preserve"> Craniata</v>
      </c>
      <c r="DN1191" s="5" t="str">
        <f>VLOOKUP($A1191,таксономия!$B:$N,10,0)</f>
        <v xml:space="preserve"> Vertebrata</v>
      </c>
      <c r="DO1191" s="5" t="str">
        <f>VLOOKUP($A1191,таксономия!$B:$N,11,0)</f>
        <v xml:space="preserve"> Euteleostomi</v>
      </c>
      <c r="DP1191">
        <f>VLOOKUP(A1191,'PF08423'!B:I,8,0)</f>
        <v>195</v>
      </c>
    </row>
    <row r="1192" spans="1:120">
      <c r="A1192" t="s">
        <v>2449</v>
      </c>
      <c r="CV1192">
        <v>1</v>
      </c>
      <c r="DF1192">
        <v>1</v>
      </c>
      <c r="DI1192">
        <v>2</v>
      </c>
      <c r="DJ1192" s="5" t="str">
        <f>VLOOKUP($A1192,таксономия!$B:$N,2,0)</f>
        <v xml:space="preserve"> Macaca mulatta (Rhesus macaque).</v>
      </c>
      <c r="DK1192" s="5" t="str">
        <f>VLOOKUP($A1192,таксономия!$B:$N,7,0)</f>
        <v xml:space="preserve"> Metazoa</v>
      </c>
      <c r="DL1192" s="5" t="str">
        <f>VLOOKUP($A1192,таксономия!$B:$N,8,0)</f>
        <v xml:space="preserve"> Chordata</v>
      </c>
      <c r="DM1192" s="5" t="str">
        <f>VLOOKUP($A1192,таксономия!$B:$N,9,0)</f>
        <v xml:space="preserve"> Craniata</v>
      </c>
      <c r="DN1192" s="5" t="str">
        <f>VLOOKUP($A1192,таксономия!$B:$N,10,0)</f>
        <v xml:space="preserve"> Vertebrata</v>
      </c>
      <c r="DO1192" s="5" t="str">
        <f>VLOOKUP($A1192,таксономия!$B:$N,11,0)</f>
        <v xml:space="preserve"> Euteleostomi</v>
      </c>
      <c r="DP1192">
        <f>VLOOKUP(A1192,'PF08423'!B:I,8,0)</f>
        <v>256</v>
      </c>
    </row>
    <row r="1193" spans="1:120">
      <c r="A1193" t="s">
        <v>2451</v>
      </c>
      <c r="CV1193">
        <v>1</v>
      </c>
      <c r="DI1193">
        <v>1</v>
      </c>
      <c r="DJ1193" s="5" t="str">
        <f>VLOOKUP($A1193,таксономия!$B:$N,2,0)</f>
        <v xml:space="preserve"> Callithrix jacchus (White-tufted-ear marmoset).</v>
      </c>
      <c r="DK1193" s="5" t="str">
        <f>VLOOKUP($A1193,таксономия!$B:$N,7,0)</f>
        <v xml:space="preserve"> Metazoa</v>
      </c>
      <c r="DL1193" s="5" t="str">
        <f>VLOOKUP($A1193,таксономия!$B:$N,8,0)</f>
        <v xml:space="preserve"> Chordata</v>
      </c>
      <c r="DM1193" s="5" t="str">
        <f>VLOOKUP($A1193,таксономия!$B:$N,9,0)</f>
        <v xml:space="preserve"> Craniata</v>
      </c>
      <c r="DN1193" s="5" t="str">
        <f>VLOOKUP($A1193,таксономия!$B:$N,10,0)</f>
        <v xml:space="preserve"> Vertebrata</v>
      </c>
      <c r="DO1193" s="5" t="str">
        <f>VLOOKUP($A1193,таксономия!$B:$N,11,0)</f>
        <v xml:space="preserve"> Euteleostomi</v>
      </c>
      <c r="DP1193">
        <f>VLOOKUP(A1193,'PF08423'!B:I,8,0)</f>
        <v>176</v>
      </c>
    </row>
    <row r="1194" spans="1:120">
      <c r="A1194" t="s">
        <v>2453</v>
      </c>
      <c r="CV1194">
        <v>1</v>
      </c>
      <c r="DI1194">
        <v>1</v>
      </c>
      <c r="DJ1194" s="5" t="str">
        <f>VLOOKUP($A1194,таксономия!$B:$N,2,0)</f>
        <v xml:space="preserve"> Callithrix jacchus (White-tufted-ear marmoset).</v>
      </c>
      <c r="DK1194" s="5" t="str">
        <f>VLOOKUP($A1194,таксономия!$B:$N,7,0)</f>
        <v xml:space="preserve"> Metazoa</v>
      </c>
      <c r="DL1194" s="5" t="str">
        <f>VLOOKUP($A1194,таксономия!$B:$N,8,0)</f>
        <v xml:space="preserve"> Chordata</v>
      </c>
      <c r="DM1194" s="5" t="str">
        <f>VLOOKUP($A1194,таксономия!$B:$N,9,0)</f>
        <v xml:space="preserve"> Craniata</v>
      </c>
      <c r="DN1194" s="5" t="str">
        <f>VLOOKUP($A1194,таксономия!$B:$N,10,0)</f>
        <v xml:space="preserve"> Vertebrata</v>
      </c>
      <c r="DO1194" s="5" t="str">
        <f>VLOOKUP($A1194,таксономия!$B:$N,11,0)</f>
        <v xml:space="preserve"> Euteleostomi</v>
      </c>
      <c r="DP1194">
        <f>VLOOKUP(A1194,'PF08423'!B:I,8,0)</f>
        <v>256</v>
      </c>
    </row>
    <row r="1195" spans="1:120">
      <c r="A1195" t="s">
        <v>2455</v>
      </c>
      <c r="CV1195">
        <v>1</v>
      </c>
      <c r="DI1195">
        <v>1</v>
      </c>
      <c r="DJ1195" s="5" t="str">
        <f>VLOOKUP($A1195,таксономия!$B:$N,2,0)</f>
        <v xml:space="preserve"> Macaca mulatta (Rhesus macaque).</v>
      </c>
      <c r="DK1195" s="5" t="str">
        <f>VLOOKUP($A1195,таксономия!$B:$N,7,0)</f>
        <v xml:space="preserve"> Metazoa</v>
      </c>
      <c r="DL1195" s="5" t="str">
        <f>VLOOKUP($A1195,таксономия!$B:$N,8,0)</f>
        <v xml:space="preserve"> Chordata</v>
      </c>
      <c r="DM1195" s="5" t="str">
        <f>VLOOKUP($A1195,таксономия!$B:$N,9,0)</f>
        <v xml:space="preserve"> Craniata</v>
      </c>
      <c r="DN1195" s="5" t="str">
        <f>VLOOKUP($A1195,таксономия!$B:$N,10,0)</f>
        <v xml:space="preserve"> Vertebrata</v>
      </c>
      <c r="DO1195" s="5" t="str">
        <f>VLOOKUP($A1195,таксономия!$B:$N,11,0)</f>
        <v xml:space="preserve"> Euteleostomi</v>
      </c>
      <c r="DP1195">
        <f>VLOOKUP(A1195,'PF08423'!B:I,8,0)</f>
        <v>174</v>
      </c>
    </row>
    <row r="1196" spans="1:120">
      <c r="A1196" t="s">
        <v>2457</v>
      </c>
      <c r="CV1196">
        <v>1</v>
      </c>
      <c r="DI1196">
        <v>1</v>
      </c>
      <c r="DJ1196" s="5" t="str">
        <f>VLOOKUP($A1196,таксономия!$B:$N,2,0)</f>
        <v xml:space="preserve"> Macaca mulatta (Rhesus macaque).</v>
      </c>
      <c r="DK1196" s="5" t="str">
        <f>VLOOKUP($A1196,таксономия!$B:$N,7,0)</f>
        <v xml:space="preserve"> Metazoa</v>
      </c>
      <c r="DL1196" s="5" t="str">
        <f>VLOOKUP($A1196,таксономия!$B:$N,8,0)</f>
        <v xml:space="preserve"> Chordata</v>
      </c>
      <c r="DM1196" s="5" t="str">
        <f>VLOOKUP($A1196,таксономия!$B:$N,9,0)</f>
        <v xml:space="preserve"> Craniata</v>
      </c>
      <c r="DN1196" s="5" t="str">
        <f>VLOOKUP($A1196,таксономия!$B:$N,10,0)</f>
        <v xml:space="preserve"> Vertebrata</v>
      </c>
      <c r="DO1196" s="5" t="str">
        <f>VLOOKUP($A1196,таксономия!$B:$N,11,0)</f>
        <v xml:space="preserve"> Euteleostomi</v>
      </c>
      <c r="DP1196">
        <f>VLOOKUP(A1196,'PF08423'!B:I,8,0)</f>
        <v>174</v>
      </c>
    </row>
    <row r="1197" spans="1:120">
      <c r="A1197" t="s">
        <v>2459</v>
      </c>
      <c r="CV1197">
        <v>1</v>
      </c>
      <c r="DI1197">
        <v>1</v>
      </c>
      <c r="DJ1197" s="5" t="str">
        <f>VLOOKUP($A1197,таксономия!$B:$N,2,0)</f>
        <v xml:space="preserve"> Macaca mulatta (Rhesus macaque).</v>
      </c>
      <c r="DK1197" s="5" t="str">
        <f>VLOOKUP($A1197,таксономия!$B:$N,7,0)</f>
        <v xml:space="preserve"> Metazoa</v>
      </c>
      <c r="DL1197" s="5" t="str">
        <f>VLOOKUP($A1197,таксономия!$B:$N,8,0)</f>
        <v xml:space="preserve"> Chordata</v>
      </c>
      <c r="DM1197" s="5" t="str">
        <f>VLOOKUP($A1197,таксономия!$B:$N,9,0)</f>
        <v xml:space="preserve"> Craniata</v>
      </c>
      <c r="DN1197" s="5" t="str">
        <f>VLOOKUP($A1197,таксономия!$B:$N,10,0)</f>
        <v xml:space="preserve"> Vertebrata</v>
      </c>
      <c r="DO1197" s="5" t="str">
        <f>VLOOKUP($A1197,таксономия!$B:$N,11,0)</f>
        <v xml:space="preserve"> Euteleostomi</v>
      </c>
      <c r="DP1197">
        <f>VLOOKUP(A1197,'PF08423'!B:I,8,0)</f>
        <v>188</v>
      </c>
    </row>
    <row r="1198" spans="1:120">
      <c r="A1198" t="s">
        <v>2461</v>
      </c>
      <c r="CV1198">
        <v>2</v>
      </c>
      <c r="DF1198">
        <v>1</v>
      </c>
      <c r="DI1198">
        <v>3</v>
      </c>
      <c r="DJ1198" s="5" t="str">
        <f>VLOOKUP($A1198,таксономия!$B:$N,2,0)</f>
        <v xml:space="preserve"> Callithrix jacchus (White-tufted-ear marmoset).</v>
      </c>
      <c r="DK1198" s="5" t="str">
        <f>VLOOKUP($A1198,таксономия!$B:$N,7,0)</f>
        <v xml:space="preserve"> Metazoa</v>
      </c>
      <c r="DL1198" s="5" t="str">
        <f>VLOOKUP($A1198,таксономия!$B:$N,8,0)</f>
        <v xml:space="preserve"> Chordata</v>
      </c>
      <c r="DM1198" s="5" t="str">
        <f>VLOOKUP($A1198,таксономия!$B:$N,9,0)</f>
        <v xml:space="preserve"> Craniata</v>
      </c>
      <c r="DN1198" s="5" t="str">
        <f>VLOOKUP($A1198,таксономия!$B:$N,10,0)</f>
        <v xml:space="preserve"> Vertebrata</v>
      </c>
      <c r="DO1198" s="5" t="str">
        <f>VLOOKUP($A1198,таксономия!$B:$N,11,0)</f>
        <v xml:space="preserve"> Euteleostomi</v>
      </c>
      <c r="DP1198">
        <f>VLOOKUP(A1198,'PF08423'!B:I,8,0)</f>
        <v>61</v>
      </c>
    </row>
    <row r="1199" spans="1:120">
      <c r="A1199" t="s">
        <v>2463</v>
      </c>
      <c r="CV1199">
        <v>1</v>
      </c>
      <c r="DF1199">
        <v>1</v>
      </c>
      <c r="DI1199">
        <v>2</v>
      </c>
      <c r="DJ1199" s="5" t="str">
        <f>VLOOKUP($A1199,таксономия!$B:$N,2,0)</f>
        <v xml:space="preserve"> Callithrix jacchus (White-tufted-ear marmoset).</v>
      </c>
      <c r="DK1199" s="5" t="str">
        <f>VLOOKUP($A1199,таксономия!$B:$N,7,0)</f>
        <v xml:space="preserve"> Metazoa</v>
      </c>
      <c r="DL1199" s="5" t="str">
        <f>VLOOKUP($A1199,таксономия!$B:$N,8,0)</f>
        <v xml:space="preserve"> Chordata</v>
      </c>
      <c r="DM1199" s="5" t="str">
        <f>VLOOKUP($A1199,таксономия!$B:$N,9,0)</f>
        <v xml:space="preserve"> Craniata</v>
      </c>
      <c r="DN1199" s="5" t="str">
        <f>VLOOKUP($A1199,таксономия!$B:$N,10,0)</f>
        <v xml:space="preserve"> Vertebrata</v>
      </c>
      <c r="DO1199" s="5" t="str">
        <f>VLOOKUP($A1199,таксономия!$B:$N,11,0)</f>
        <v xml:space="preserve"> Euteleostomi</v>
      </c>
      <c r="DP1199">
        <f>VLOOKUP(A1199,'PF08423'!B:I,8,0)</f>
        <v>186</v>
      </c>
    </row>
    <row r="1200" spans="1:120">
      <c r="A1200" t="s">
        <v>2465</v>
      </c>
      <c r="CV1200">
        <v>1</v>
      </c>
      <c r="DF1200">
        <v>1</v>
      </c>
      <c r="DI1200">
        <v>2</v>
      </c>
      <c r="DJ1200" s="5" t="str">
        <f>VLOOKUP($A1200,таксономия!$B:$N,2,0)</f>
        <v xml:space="preserve"> Callithrix jacchus (White-tufted-ear marmoset).</v>
      </c>
      <c r="DK1200" s="5" t="str">
        <f>VLOOKUP($A1200,таксономия!$B:$N,7,0)</f>
        <v xml:space="preserve"> Metazoa</v>
      </c>
      <c r="DL1200" s="5" t="str">
        <f>VLOOKUP($A1200,таксономия!$B:$N,8,0)</f>
        <v xml:space="preserve"> Chordata</v>
      </c>
      <c r="DM1200" s="5" t="str">
        <f>VLOOKUP($A1200,таксономия!$B:$N,9,0)</f>
        <v xml:space="preserve"> Craniata</v>
      </c>
      <c r="DN1200" s="5" t="str">
        <f>VLOOKUP($A1200,таксономия!$B:$N,10,0)</f>
        <v xml:space="preserve"> Vertebrata</v>
      </c>
      <c r="DO1200" s="5" t="str">
        <f>VLOOKUP($A1200,таксономия!$B:$N,11,0)</f>
        <v xml:space="preserve"> Euteleostomi</v>
      </c>
      <c r="DP1200">
        <f>VLOOKUP(A1200,'PF08423'!B:I,8,0)</f>
        <v>255</v>
      </c>
    </row>
    <row r="1201" spans="1:120">
      <c r="A1201" t="s">
        <v>2467</v>
      </c>
      <c r="CV1201">
        <v>1</v>
      </c>
      <c r="DF1201">
        <v>1</v>
      </c>
      <c r="DI1201">
        <v>2</v>
      </c>
      <c r="DJ1201" s="5" t="str">
        <f>VLOOKUP($A1201,таксономия!$B:$N,2,0)</f>
        <v xml:space="preserve"> Callithrix jacchus (White-tufted-ear marmoset).</v>
      </c>
      <c r="DK1201" s="5" t="str">
        <f>VLOOKUP($A1201,таксономия!$B:$N,7,0)</f>
        <v xml:space="preserve"> Metazoa</v>
      </c>
      <c r="DL1201" s="5" t="str">
        <f>VLOOKUP($A1201,таксономия!$B:$N,8,0)</f>
        <v xml:space="preserve"> Chordata</v>
      </c>
      <c r="DM1201" s="5" t="str">
        <f>VLOOKUP($A1201,таксономия!$B:$N,9,0)</f>
        <v xml:space="preserve"> Craniata</v>
      </c>
      <c r="DN1201" s="5" t="str">
        <f>VLOOKUP($A1201,таксономия!$B:$N,10,0)</f>
        <v xml:space="preserve"> Vertebrata</v>
      </c>
      <c r="DO1201" s="5" t="str">
        <f>VLOOKUP($A1201,таксономия!$B:$N,11,0)</f>
        <v xml:space="preserve"> Euteleostomi</v>
      </c>
      <c r="DP1201">
        <f>VLOOKUP(A1201,'PF08423'!B:I,8,0)</f>
        <v>255</v>
      </c>
    </row>
    <row r="1202" spans="1:120">
      <c r="A1202" t="s">
        <v>2469</v>
      </c>
      <c r="CV1202">
        <v>1</v>
      </c>
      <c r="DF1202">
        <v>1</v>
      </c>
      <c r="DI1202">
        <v>2</v>
      </c>
      <c r="DJ1202" s="5" t="str">
        <f>VLOOKUP($A1202,таксономия!$B:$N,2,0)</f>
        <v xml:space="preserve"> Callithrix jacchus (White-tufted-ear marmoset).</v>
      </c>
      <c r="DK1202" s="5" t="str">
        <f>VLOOKUP($A1202,таксономия!$B:$N,7,0)</f>
        <v xml:space="preserve"> Metazoa</v>
      </c>
      <c r="DL1202" s="5" t="str">
        <f>VLOOKUP($A1202,таксономия!$B:$N,8,0)</f>
        <v xml:space="preserve"> Chordata</v>
      </c>
      <c r="DM1202" s="5" t="str">
        <f>VLOOKUP($A1202,таксономия!$B:$N,9,0)</f>
        <v xml:space="preserve"> Craniata</v>
      </c>
      <c r="DN1202" s="5" t="str">
        <f>VLOOKUP($A1202,таксономия!$B:$N,10,0)</f>
        <v xml:space="preserve"> Vertebrata</v>
      </c>
      <c r="DO1202" s="5" t="str">
        <f>VLOOKUP($A1202,таксономия!$B:$N,11,0)</f>
        <v xml:space="preserve"> Euteleostomi</v>
      </c>
      <c r="DP1202">
        <f>VLOOKUP(A1202,'PF08423'!B:I,8,0)</f>
        <v>239</v>
      </c>
    </row>
    <row r="1203" spans="1:120">
      <c r="A1203" t="s">
        <v>2471</v>
      </c>
      <c r="CV1203">
        <v>1</v>
      </c>
      <c r="DF1203">
        <v>1</v>
      </c>
      <c r="DI1203">
        <v>2</v>
      </c>
      <c r="DJ1203" s="5" t="str">
        <f>VLOOKUP($A1203,таксономия!$B:$N,2,0)</f>
        <v xml:space="preserve"> Callithrix jacchus (White-tufted-ear marmoset).</v>
      </c>
      <c r="DK1203" s="5" t="str">
        <f>VLOOKUP($A1203,таксономия!$B:$N,7,0)</f>
        <v xml:space="preserve"> Metazoa</v>
      </c>
      <c r="DL1203" s="5" t="str">
        <f>VLOOKUP($A1203,таксономия!$B:$N,8,0)</f>
        <v xml:space="preserve"> Chordata</v>
      </c>
      <c r="DM1203" s="5" t="str">
        <f>VLOOKUP($A1203,таксономия!$B:$N,9,0)</f>
        <v xml:space="preserve"> Craniata</v>
      </c>
      <c r="DN1203" s="5" t="str">
        <f>VLOOKUP($A1203,таксономия!$B:$N,10,0)</f>
        <v xml:space="preserve"> Vertebrata</v>
      </c>
      <c r="DO1203" s="5" t="str">
        <f>VLOOKUP($A1203,таксономия!$B:$N,11,0)</f>
        <v xml:space="preserve"> Euteleostomi</v>
      </c>
      <c r="DP1203">
        <f>VLOOKUP(A1203,'PF08423'!B:I,8,0)</f>
        <v>178</v>
      </c>
    </row>
    <row r="1204" spans="1:120">
      <c r="A1204" t="s">
        <v>2473</v>
      </c>
      <c r="CV1204">
        <v>1</v>
      </c>
      <c r="DF1204">
        <v>1</v>
      </c>
      <c r="DI1204">
        <v>2</v>
      </c>
      <c r="DJ1204" s="5" t="str">
        <f>VLOOKUP($A1204,таксономия!$B:$N,2,0)</f>
        <v xml:space="preserve"> Callithrix jacchus (White-tufted-ear marmoset).</v>
      </c>
      <c r="DK1204" s="5" t="str">
        <f>VLOOKUP($A1204,таксономия!$B:$N,7,0)</f>
        <v xml:space="preserve"> Metazoa</v>
      </c>
      <c r="DL1204" s="5" t="str">
        <f>VLOOKUP($A1204,таксономия!$B:$N,8,0)</f>
        <v xml:space="preserve"> Chordata</v>
      </c>
      <c r="DM1204" s="5" t="str">
        <f>VLOOKUP($A1204,таксономия!$B:$N,9,0)</f>
        <v xml:space="preserve"> Craniata</v>
      </c>
      <c r="DN1204" s="5" t="str">
        <f>VLOOKUP($A1204,таксономия!$B:$N,10,0)</f>
        <v xml:space="preserve"> Vertebrata</v>
      </c>
      <c r="DO1204" s="5" t="str">
        <f>VLOOKUP($A1204,таксономия!$B:$N,11,0)</f>
        <v xml:space="preserve"> Euteleostomi</v>
      </c>
      <c r="DP1204">
        <f>VLOOKUP(A1204,'PF08423'!B:I,8,0)</f>
        <v>107</v>
      </c>
    </row>
    <row r="1205" spans="1:120">
      <c r="A1205" t="s">
        <v>2475</v>
      </c>
      <c r="CV1205">
        <v>1</v>
      </c>
      <c r="DI1205">
        <v>1</v>
      </c>
      <c r="DJ1205" s="5" t="str">
        <f>VLOOKUP($A1205,таксономия!$B:$N,2,0)</f>
        <v xml:space="preserve"> Callithrix jacchus (White-tufted-ear marmoset).</v>
      </c>
      <c r="DK1205" s="5" t="str">
        <f>VLOOKUP($A1205,таксономия!$B:$N,7,0)</f>
        <v xml:space="preserve"> Metazoa</v>
      </c>
      <c r="DL1205" s="5" t="str">
        <f>VLOOKUP($A1205,таксономия!$B:$N,8,0)</f>
        <v xml:space="preserve"> Chordata</v>
      </c>
      <c r="DM1205" s="5" t="str">
        <f>VLOOKUP($A1205,таксономия!$B:$N,9,0)</f>
        <v xml:space="preserve"> Craniata</v>
      </c>
      <c r="DN1205" s="5" t="str">
        <f>VLOOKUP($A1205,таксономия!$B:$N,10,0)</f>
        <v xml:space="preserve"> Vertebrata</v>
      </c>
      <c r="DO1205" s="5" t="str">
        <f>VLOOKUP($A1205,таксономия!$B:$N,11,0)</f>
        <v xml:space="preserve"> Euteleostomi</v>
      </c>
      <c r="DP1205">
        <f>VLOOKUP(A1205,'PF08423'!B:I,8,0)</f>
        <v>282</v>
      </c>
    </row>
    <row r="1206" spans="1:120">
      <c r="A1206" t="s">
        <v>2477</v>
      </c>
      <c r="CV1206">
        <v>1</v>
      </c>
      <c r="DI1206">
        <v>1</v>
      </c>
      <c r="DJ1206" s="5" t="str">
        <f>VLOOKUP($A1206,таксономия!$B:$N,2,0)</f>
        <v xml:space="preserve"> Halorhabdus tiamatea SARL4B.</v>
      </c>
      <c r="DK1206" s="5" t="str">
        <f>VLOOKUP($A1206,таксономия!$B:$N,7,0)</f>
        <v xml:space="preserve"> Euryarchaeota</v>
      </c>
      <c r="DL1206" s="5" t="str">
        <f>VLOOKUP($A1206,таксономия!$B:$N,8,0)</f>
        <v xml:space="preserve"> Halobacteria</v>
      </c>
      <c r="DM1206" s="5" t="str">
        <f>VLOOKUP($A1206,таксономия!$B:$N,9,0)</f>
        <v xml:space="preserve"> Halobacteriales</v>
      </c>
      <c r="DN1206" s="5" t="str">
        <f>VLOOKUP($A1206,таксономия!$B:$N,10,0)</f>
        <v>Halobacteriaceae</v>
      </c>
      <c r="DO1206" s="5" t="str">
        <f>VLOOKUP($A1206,таксономия!$B:$N,11,0)</f>
        <v xml:space="preserve"> Halorhabdus.</v>
      </c>
      <c r="DP1206">
        <f>VLOOKUP(A1206,'PF08423'!B:I,8,0)</f>
        <v>223</v>
      </c>
    </row>
    <row r="1207" spans="1:120">
      <c r="A1207" t="s">
        <v>2479</v>
      </c>
      <c r="CV1207">
        <v>2</v>
      </c>
      <c r="DF1207">
        <v>1</v>
      </c>
      <c r="DI1207">
        <v>3</v>
      </c>
      <c r="DJ1207" s="5" t="str">
        <f>VLOOKUP($A1207,таксономия!$B:$N,2,0)</f>
        <v xml:space="preserve"> Halorhabdus tiamatea SARL4B.</v>
      </c>
      <c r="DK1207" s="5" t="str">
        <f>VLOOKUP($A1207,таксономия!$B:$N,7,0)</f>
        <v xml:space="preserve"> Euryarchaeota</v>
      </c>
      <c r="DL1207" s="5" t="str">
        <f>VLOOKUP($A1207,таксономия!$B:$N,8,0)</f>
        <v xml:space="preserve"> Halobacteria</v>
      </c>
      <c r="DM1207" s="5" t="str">
        <f>VLOOKUP($A1207,таксономия!$B:$N,9,0)</f>
        <v xml:space="preserve"> Halobacteriales</v>
      </c>
      <c r="DN1207" s="5" t="str">
        <f>VLOOKUP($A1207,таксономия!$B:$N,10,0)</f>
        <v>Halobacteriaceae</v>
      </c>
      <c r="DO1207" s="5" t="str">
        <f>VLOOKUP($A1207,таксономия!$B:$N,11,0)</f>
        <v xml:space="preserve"> Halorhabdus.</v>
      </c>
      <c r="DP1207">
        <f>VLOOKUP(A1207,'PF08423'!B:I,8,0)</f>
        <v>112</v>
      </c>
    </row>
    <row r="1208" spans="1:120">
      <c r="A1208" t="s">
        <v>2481</v>
      </c>
      <c r="AK1208">
        <v>1</v>
      </c>
      <c r="CV1208">
        <v>1</v>
      </c>
      <c r="DI1208">
        <v>2</v>
      </c>
      <c r="DJ1208" s="5" t="str">
        <f>VLOOKUP($A1208,таксономия!$B:$N,2,0)</f>
        <v xml:space="preserve"> Sordaria macrospora (strain ATCC MYA-333 / DSM 997 / K(L3346) / K-hell).</v>
      </c>
      <c r="DK1208" s="5" t="str">
        <f>VLOOKUP($A1208,таксономия!$B:$N,7,0)</f>
        <v xml:space="preserve"> Fungi</v>
      </c>
      <c r="DL1208" s="5" t="str">
        <f>VLOOKUP($A1208,таксономия!$B:$N,8,0)</f>
        <v xml:space="preserve"> Dikarya</v>
      </c>
      <c r="DM1208" s="5" t="str">
        <f>VLOOKUP($A1208,таксономия!$B:$N,9,0)</f>
        <v xml:space="preserve"> Ascomycota</v>
      </c>
      <c r="DN1208" s="5" t="str">
        <f>VLOOKUP($A1208,таксономия!$B:$N,10,0)</f>
        <v xml:space="preserve"> Pezizomycotina</v>
      </c>
      <c r="DO1208" s="5" t="str">
        <f>VLOOKUP($A1208,таксономия!$B:$N,11,0)</f>
        <v>Sordariomycetes</v>
      </c>
      <c r="DP1208">
        <f>VLOOKUP(A1208,'PF08423'!B:I,8,0)</f>
        <v>220</v>
      </c>
    </row>
    <row r="1209" spans="1:120">
      <c r="A1209" t="s">
        <v>2484</v>
      </c>
      <c r="CV1209">
        <v>1</v>
      </c>
      <c r="DF1209">
        <v>1</v>
      </c>
      <c r="DI1209">
        <v>2</v>
      </c>
      <c r="DJ1209" s="5" t="str">
        <f>VLOOKUP($A1209,таксономия!$B:$N,2,0)</f>
        <v xml:space="preserve"> Sordaria macrospora (strain ATCC MYA-333 / DSM 997 / K(L3346) / K-hell).</v>
      </c>
      <c r="DK1209" s="5" t="str">
        <f>VLOOKUP($A1209,таксономия!$B:$N,7,0)</f>
        <v xml:space="preserve"> Fungi</v>
      </c>
      <c r="DL1209" s="5" t="str">
        <f>VLOOKUP($A1209,таксономия!$B:$N,8,0)</f>
        <v xml:space="preserve"> Dikarya</v>
      </c>
      <c r="DM1209" s="5" t="str">
        <f>VLOOKUP($A1209,таксономия!$B:$N,9,0)</f>
        <v xml:space="preserve"> Ascomycota</v>
      </c>
      <c r="DN1209" s="5" t="str">
        <f>VLOOKUP($A1209,таксономия!$B:$N,10,0)</f>
        <v xml:space="preserve"> Pezizomycotina</v>
      </c>
      <c r="DO1209" s="5" t="str">
        <f>VLOOKUP($A1209,таксономия!$B:$N,11,0)</f>
        <v>Sordariomycetes</v>
      </c>
      <c r="DP1209">
        <f>VLOOKUP(A1209,'PF08423'!B:I,8,0)</f>
        <v>258</v>
      </c>
    </row>
    <row r="1210" spans="1:120">
      <c r="A1210" t="s">
        <v>2486</v>
      </c>
      <c r="CV1210">
        <v>1</v>
      </c>
      <c r="DI1210">
        <v>1</v>
      </c>
      <c r="DJ1210" s="5" t="str">
        <f>VLOOKUP($A1210,таксономия!$B:$N,2,0)</f>
        <v xml:space="preserve"> Methanosalsum zhilinae (strain DSM 4017 / NBRC 107636 / OCM 62 / WeN5) (Methanohalophilus zhilinae).</v>
      </c>
      <c r="DK1210" s="5" t="str">
        <f>VLOOKUP($A1210,таксономия!$B:$N,7,0)</f>
        <v xml:space="preserve"> Euryarchaeota</v>
      </c>
      <c r="DL1210" s="5" t="str">
        <f>VLOOKUP($A1210,таксономия!$B:$N,8,0)</f>
        <v xml:space="preserve"> Methanomicrobia</v>
      </c>
      <c r="DM1210" s="5" t="str">
        <f>VLOOKUP($A1210,таксономия!$B:$N,9,0)</f>
        <v xml:space="preserve"> Methanosarcinales</v>
      </c>
      <c r="DN1210" s="5" t="str">
        <f>VLOOKUP($A1210,таксономия!$B:$N,10,0)</f>
        <v>Methanosarcinaceae</v>
      </c>
      <c r="DO1210" s="5" t="str">
        <f>VLOOKUP($A1210,таксономия!$B:$N,11,0)</f>
        <v xml:space="preserve"> Methanosalsum.</v>
      </c>
      <c r="DP1210">
        <f>VLOOKUP(A1210,'PF08423'!B:I,8,0)</f>
        <v>223</v>
      </c>
    </row>
    <row r="1211" spans="1:120">
      <c r="A1211" t="s">
        <v>2488</v>
      </c>
      <c r="CV1211">
        <v>1</v>
      </c>
      <c r="DF1211">
        <v>1</v>
      </c>
      <c r="DI1211">
        <v>2</v>
      </c>
      <c r="DJ1211" s="5" t="str">
        <f>VLOOKUP($A1211,таксономия!$B:$N,2,0)</f>
        <v xml:space="preserve"> Methanosalsum zhilinae (strain DSM 4017 / NBRC 107636 / OCM 62 / WeN5) (Methanohalophilus zhilinae).</v>
      </c>
      <c r="DK1211" s="5" t="str">
        <f>VLOOKUP($A1211,таксономия!$B:$N,7,0)</f>
        <v xml:space="preserve"> Euryarchaeota</v>
      </c>
      <c r="DL1211" s="5" t="str">
        <f>VLOOKUP($A1211,таксономия!$B:$N,8,0)</f>
        <v xml:space="preserve"> Methanomicrobia</v>
      </c>
      <c r="DM1211" s="5" t="str">
        <f>VLOOKUP($A1211,таксономия!$B:$N,9,0)</f>
        <v xml:space="preserve"> Methanosarcinales</v>
      </c>
      <c r="DN1211" s="5" t="str">
        <f>VLOOKUP($A1211,таксономия!$B:$N,10,0)</f>
        <v>Methanosarcinaceae</v>
      </c>
      <c r="DO1211" s="5" t="str">
        <f>VLOOKUP($A1211,таксономия!$B:$N,11,0)</f>
        <v xml:space="preserve"> Methanosalsum.</v>
      </c>
      <c r="DP1211">
        <f>VLOOKUP(A1211,'PF08423'!B:I,8,0)</f>
        <v>263</v>
      </c>
    </row>
    <row r="1212" spans="1:120">
      <c r="A1212" t="s">
        <v>2490</v>
      </c>
      <c r="CV1212">
        <v>1</v>
      </c>
      <c r="DI1212">
        <v>1</v>
      </c>
      <c r="DJ1212" s="5" t="str">
        <f>VLOOKUP($A1212,таксономия!$B:$N,2,0)</f>
        <v xml:space="preserve"> Pyrococcus yayanosii (strain CH1 / JCM 16557).</v>
      </c>
      <c r="DK1212" s="5" t="str">
        <f>VLOOKUP($A1212,таксономия!$B:$N,7,0)</f>
        <v xml:space="preserve"> Euryarchaeota</v>
      </c>
      <c r="DL1212" s="5" t="str">
        <f>VLOOKUP($A1212,таксономия!$B:$N,8,0)</f>
        <v xml:space="preserve"> Thermococci</v>
      </c>
      <c r="DM1212" s="5" t="str">
        <f>VLOOKUP($A1212,таксономия!$B:$N,9,0)</f>
        <v xml:space="preserve"> Thermococcales</v>
      </c>
      <c r="DN1212" s="5" t="str">
        <f>VLOOKUP($A1212,таксономия!$B:$N,10,0)</f>
        <v xml:space="preserve"> Thermococcaceae</v>
      </c>
      <c r="DO1212" s="5" t="str">
        <f>VLOOKUP($A1212,таксономия!$B:$N,11,0)</f>
        <v>Pyrococcus.</v>
      </c>
      <c r="DP1212">
        <f>VLOOKUP(A1212,'PF08423'!B:I,8,0)</f>
        <v>218</v>
      </c>
    </row>
    <row r="1213" spans="1:120">
      <c r="A1213" t="s">
        <v>2492</v>
      </c>
      <c r="CV1213">
        <v>2</v>
      </c>
      <c r="DF1213">
        <v>1</v>
      </c>
      <c r="DG1213">
        <v>1</v>
      </c>
      <c r="DI1213">
        <v>4</v>
      </c>
      <c r="DJ1213" s="5" t="str">
        <f>VLOOKUP($A1213,таксономия!$B:$N,2,0)</f>
        <v xml:space="preserve"> Pyrococcus yayanosii (strain CH1 / JCM 16557).</v>
      </c>
      <c r="DK1213" s="5" t="str">
        <f>VLOOKUP($A1213,таксономия!$B:$N,7,0)</f>
        <v xml:space="preserve"> Euryarchaeota</v>
      </c>
      <c r="DL1213" s="5" t="str">
        <f>VLOOKUP($A1213,таксономия!$B:$N,8,0)</f>
        <v xml:space="preserve"> Thermococci</v>
      </c>
      <c r="DM1213" s="5" t="str">
        <f>VLOOKUP($A1213,таксономия!$B:$N,9,0)</f>
        <v xml:space="preserve"> Thermococcales</v>
      </c>
      <c r="DN1213" s="5" t="str">
        <f>VLOOKUP($A1213,таксономия!$B:$N,10,0)</f>
        <v xml:space="preserve"> Thermococcaceae</v>
      </c>
      <c r="DO1213" s="5" t="str">
        <f>VLOOKUP($A1213,таксономия!$B:$N,11,0)</f>
        <v>Pyrococcus.</v>
      </c>
      <c r="DP1213">
        <f>VLOOKUP(A1213,'PF08423'!B:I,8,0)</f>
        <v>58</v>
      </c>
    </row>
    <row r="1214" spans="1:120">
      <c r="A1214" t="s">
        <v>2494</v>
      </c>
      <c r="CV1214">
        <v>1</v>
      </c>
      <c r="DF1214">
        <v>1</v>
      </c>
      <c r="DI1214">
        <v>2</v>
      </c>
      <c r="DJ1214" s="5" t="str">
        <f>VLOOKUP($A1214,таксономия!$B:$N,2,0)</f>
        <v xml:space="preserve"> Methanothermococcus okinawensis (strain DSM 14208 / JCM 11175 / IH1).</v>
      </c>
      <c r="DK1214" s="5" t="str">
        <f>VLOOKUP($A1214,таксономия!$B:$N,7,0)</f>
        <v xml:space="preserve"> Euryarchaeota</v>
      </c>
      <c r="DL1214" s="5" t="str">
        <f>VLOOKUP($A1214,таксономия!$B:$N,8,0)</f>
        <v xml:space="preserve"> Methanococci</v>
      </c>
      <c r="DM1214" s="5" t="str">
        <f>VLOOKUP($A1214,таксономия!$B:$N,9,0)</f>
        <v xml:space="preserve"> Methanococcales</v>
      </c>
      <c r="DN1214" s="5" t="str">
        <f>VLOOKUP($A1214,таксономия!$B:$N,10,0)</f>
        <v>Methanococcaceae</v>
      </c>
      <c r="DO1214" s="5" t="str">
        <f>VLOOKUP($A1214,таксономия!$B:$N,11,0)</f>
        <v xml:space="preserve"> Methanothermococcus.</v>
      </c>
      <c r="DP1214">
        <f>VLOOKUP(A1214,'PF08423'!B:I,8,0)</f>
        <v>262</v>
      </c>
    </row>
    <row r="1215" spans="1:120">
      <c r="A1215" t="s">
        <v>2496</v>
      </c>
      <c r="CV1215">
        <v>1</v>
      </c>
      <c r="DI1215">
        <v>1</v>
      </c>
      <c r="DJ1215" s="5" t="str">
        <f>VLOOKUP($A1215,таксономия!$B:$N,2,0)</f>
        <v xml:space="preserve"> Methanothermococcus okinawensis (strain DSM 14208 / JCM 11175 / IH1).</v>
      </c>
      <c r="DK1215" s="5" t="str">
        <f>VLOOKUP($A1215,таксономия!$B:$N,7,0)</f>
        <v xml:space="preserve"> Euryarchaeota</v>
      </c>
      <c r="DL1215" s="5" t="str">
        <f>VLOOKUP($A1215,таксономия!$B:$N,8,0)</f>
        <v xml:space="preserve"> Methanococci</v>
      </c>
      <c r="DM1215" s="5" t="str">
        <f>VLOOKUP($A1215,таксономия!$B:$N,9,0)</f>
        <v xml:space="preserve"> Methanococcales</v>
      </c>
      <c r="DN1215" s="5" t="str">
        <f>VLOOKUP($A1215,таксономия!$B:$N,10,0)</f>
        <v>Methanococcaceae</v>
      </c>
      <c r="DO1215" s="5" t="str">
        <f>VLOOKUP($A1215,таксономия!$B:$N,11,0)</f>
        <v xml:space="preserve"> Methanothermococcus.</v>
      </c>
      <c r="DP1215">
        <f>VLOOKUP(A1215,'PF08423'!B:I,8,0)</f>
        <v>210</v>
      </c>
    </row>
    <row r="1216" spans="1:120">
      <c r="A1216" t="s">
        <v>2498</v>
      </c>
      <c r="CV1216">
        <v>2</v>
      </c>
      <c r="DF1216">
        <v>1</v>
      </c>
      <c r="DI1216">
        <v>3</v>
      </c>
      <c r="DJ1216" s="5" t="str">
        <f>VLOOKUP($A1216,таксономия!$B:$N,2,0)</f>
        <v xml:space="preserve"> Halopiger xanaduensis (strain DSM 18323 / JCM 14033 / SH-6).</v>
      </c>
      <c r="DK1216" s="5" t="str">
        <f>VLOOKUP($A1216,таксономия!$B:$N,7,0)</f>
        <v xml:space="preserve"> Euryarchaeota</v>
      </c>
      <c r="DL1216" s="5" t="str">
        <f>VLOOKUP($A1216,таксономия!$B:$N,8,0)</f>
        <v xml:space="preserve"> Halobacteria</v>
      </c>
      <c r="DM1216" s="5" t="str">
        <f>VLOOKUP($A1216,таксономия!$B:$N,9,0)</f>
        <v xml:space="preserve"> Halobacteriales</v>
      </c>
      <c r="DN1216" s="5" t="str">
        <f>VLOOKUP($A1216,таксономия!$B:$N,10,0)</f>
        <v>Halobacteriaceae</v>
      </c>
      <c r="DO1216" s="5" t="str">
        <f>VLOOKUP($A1216,таксономия!$B:$N,11,0)</f>
        <v xml:space="preserve"> Halopiger.</v>
      </c>
      <c r="DP1216">
        <f>VLOOKUP(A1216,'PF08423'!B:I,8,0)</f>
        <v>106</v>
      </c>
    </row>
    <row r="1217" spans="1:120">
      <c r="A1217" t="s">
        <v>2500</v>
      </c>
      <c r="CG1217">
        <v>1</v>
      </c>
      <c r="CV1217">
        <v>1</v>
      </c>
      <c r="DI1217">
        <v>2</v>
      </c>
      <c r="DJ1217" s="5" t="str">
        <f>VLOOKUP($A1217,таксономия!$B:$N,2,0)</f>
        <v xml:space="preserve"> Halopiger xanaduensis (strain DSM 18323 / JCM 14033 / SH-6).</v>
      </c>
      <c r="DK1217" s="5" t="str">
        <f>VLOOKUP($A1217,таксономия!$B:$N,7,0)</f>
        <v xml:space="preserve"> Euryarchaeota</v>
      </c>
      <c r="DL1217" s="5" t="str">
        <f>VLOOKUP($A1217,таксономия!$B:$N,8,0)</f>
        <v xml:space="preserve"> Halobacteria</v>
      </c>
      <c r="DM1217" s="5" t="str">
        <f>VLOOKUP($A1217,таксономия!$B:$N,9,0)</f>
        <v xml:space="preserve"> Halobacteriales</v>
      </c>
      <c r="DN1217" s="5" t="str">
        <f>VLOOKUP($A1217,таксономия!$B:$N,10,0)</f>
        <v>Halobacteriaceae</v>
      </c>
      <c r="DO1217" s="5" t="str">
        <f>VLOOKUP($A1217,таксономия!$B:$N,11,0)</f>
        <v xml:space="preserve"> Halopiger.</v>
      </c>
      <c r="DP1217">
        <f>VLOOKUP(A1217,'PF08423'!B:I,8,0)</f>
        <v>157</v>
      </c>
    </row>
    <row r="1218" spans="1:120">
      <c r="A1218" t="s">
        <v>2504</v>
      </c>
      <c r="CV1218">
        <v>1</v>
      </c>
      <c r="DI1218">
        <v>1</v>
      </c>
      <c r="DJ1218" s="5" t="str">
        <f>VLOOKUP($A1218,таксономия!$B:$N,2,0)</f>
        <v xml:space="preserve"> Neurospora tetrasperma (strain FGSC 2508 / ATCC MYA-4615 / P0657).</v>
      </c>
      <c r="DK1218" s="5" t="str">
        <f>VLOOKUP($A1218,таксономия!$B:$N,7,0)</f>
        <v xml:space="preserve"> Fungi</v>
      </c>
      <c r="DL1218" s="5" t="str">
        <f>VLOOKUP($A1218,таксономия!$B:$N,8,0)</f>
        <v xml:space="preserve"> Dikarya</v>
      </c>
      <c r="DM1218" s="5" t="str">
        <f>VLOOKUP($A1218,таксономия!$B:$N,9,0)</f>
        <v xml:space="preserve"> Ascomycota</v>
      </c>
      <c r="DN1218" s="5" t="str">
        <f>VLOOKUP($A1218,таксономия!$B:$N,10,0)</f>
        <v xml:space="preserve"> Pezizomycotina</v>
      </c>
      <c r="DO1218" s="5" t="str">
        <f>VLOOKUP($A1218,таксономия!$B:$N,11,0)</f>
        <v>Sordariomycetes</v>
      </c>
      <c r="DP1218">
        <f>VLOOKUP(A1218,'PF08423'!B:I,8,0)</f>
        <v>61</v>
      </c>
    </row>
    <row r="1219" spans="1:120">
      <c r="A1219" t="s">
        <v>2506</v>
      </c>
      <c r="CV1219">
        <v>1</v>
      </c>
      <c r="DI1219">
        <v>1</v>
      </c>
      <c r="DJ1219" s="5" t="str">
        <f>VLOOKUP($A1219,таксономия!$B:$N,2,0)</f>
        <v xml:space="preserve"> Serpula lacrymans var. lacrymans (strain S7.9) (Dry rot fungus).</v>
      </c>
      <c r="DK1219" s="5" t="str">
        <f>VLOOKUP($A1219,таксономия!$B:$N,7,0)</f>
        <v xml:space="preserve"> Fungi</v>
      </c>
      <c r="DL1219" s="5" t="str">
        <f>VLOOKUP($A1219,таксономия!$B:$N,8,0)</f>
        <v xml:space="preserve"> Dikarya</v>
      </c>
      <c r="DM1219" s="5" t="str">
        <f>VLOOKUP($A1219,таксономия!$B:$N,9,0)</f>
        <v xml:space="preserve"> Basidiomycota</v>
      </c>
      <c r="DN1219" s="5" t="str">
        <f>VLOOKUP($A1219,таксономия!$B:$N,10,0)</f>
        <v xml:space="preserve"> Agaricomycotina</v>
      </c>
      <c r="DO1219" s="5" t="str">
        <f>VLOOKUP($A1219,таксономия!$B:$N,11,0)</f>
        <v>Agaricomycetes</v>
      </c>
      <c r="DP1219">
        <f>VLOOKUP(A1219,'PF08423'!B:I,8,0)</f>
        <v>183</v>
      </c>
    </row>
    <row r="1220" spans="1:120">
      <c r="A1220" t="s">
        <v>2508</v>
      </c>
      <c r="CV1220">
        <v>1</v>
      </c>
      <c r="DI1220">
        <v>1</v>
      </c>
      <c r="DJ1220" s="5" t="str">
        <f>VLOOKUP($A1220,таксономия!$B:$N,2,0)</f>
        <v xml:space="preserve"> Serpula lacrymans var. lacrymans (strain S7.3) (Dry rot fungus).</v>
      </c>
      <c r="DK1220" s="5" t="str">
        <f>VLOOKUP($A1220,таксономия!$B:$N,7,0)</f>
        <v xml:space="preserve"> Fungi</v>
      </c>
      <c r="DL1220" s="5" t="str">
        <f>VLOOKUP($A1220,таксономия!$B:$N,8,0)</f>
        <v xml:space="preserve"> Dikarya</v>
      </c>
      <c r="DM1220" s="5" t="str">
        <f>VLOOKUP($A1220,таксономия!$B:$N,9,0)</f>
        <v xml:space="preserve"> Basidiomycota</v>
      </c>
      <c r="DN1220" s="5" t="str">
        <f>VLOOKUP($A1220,таксономия!$B:$N,10,0)</f>
        <v xml:space="preserve"> Agaricomycotina</v>
      </c>
      <c r="DO1220" s="5" t="str">
        <f>VLOOKUP($A1220,таксономия!$B:$N,11,0)</f>
        <v>Agaricomycetes</v>
      </c>
      <c r="DP1220">
        <f>VLOOKUP(A1220,'PF08423'!B:I,8,0)</f>
        <v>240</v>
      </c>
    </row>
    <row r="1221" spans="1:120">
      <c r="A1221" t="s">
        <v>2510</v>
      </c>
      <c r="CV1221">
        <v>1</v>
      </c>
      <c r="DI1221">
        <v>1</v>
      </c>
      <c r="DJ1221" s="5" t="str">
        <f>VLOOKUP($A1221,таксономия!$B:$N,2,0)</f>
        <v xml:space="preserve"> Serpula lacrymans var. lacrymans (strain S7.3) (Dry rot fungus).</v>
      </c>
      <c r="DK1221" s="5" t="str">
        <f>VLOOKUP($A1221,таксономия!$B:$N,7,0)</f>
        <v xml:space="preserve"> Fungi</v>
      </c>
      <c r="DL1221" s="5" t="str">
        <f>VLOOKUP($A1221,таксономия!$B:$N,8,0)</f>
        <v xml:space="preserve"> Dikarya</v>
      </c>
      <c r="DM1221" s="5" t="str">
        <f>VLOOKUP($A1221,таксономия!$B:$N,9,0)</f>
        <v xml:space="preserve"> Basidiomycota</v>
      </c>
      <c r="DN1221" s="5" t="str">
        <f>VLOOKUP($A1221,таксономия!$B:$N,10,0)</f>
        <v xml:space="preserve"> Agaricomycotina</v>
      </c>
      <c r="DO1221" s="5" t="str">
        <f>VLOOKUP($A1221,таксономия!$B:$N,11,0)</f>
        <v>Agaricomycetes</v>
      </c>
      <c r="DP1221">
        <f>VLOOKUP(A1221,'PF08423'!B:I,8,0)</f>
        <v>112</v>
      </c>
    </row>
    <row r="1222" spans="1:120">
      <c r="A1222" t="s">
        <v>2512</v>
      </c>
      <c r="CV1222">
        <v>1</v>
      </c>
      <c r="DI1222">
        <v>1</v>
      </c>
      <c r="DJ1222" s="5" t="e">
        <f>VLOOKUP($A1222,таксономия!$B:$N,2,0)</f>
        <v>#N/A</v>
      </c>
      <c r="DK1222" s="5" t="e">
        <f>VLOOKUP($A1222,таксономия!$B:$N,7,0)</f>
        <v>#N/A</v>
      </c>
      <c r="DL1222" s="5" t="e">
        <f>VLOOKUP($A1222,таксономия!$B:$N,8,0)</f>
        <v>#N/A</v>
      </c>
      <c r="DM1222" s="5" t="e">
        <f>VLOOKUP($A1222,таксономия!$B:$N,9,0)</f>
        <v>#N/A</v>
      </c>
      <c r="DN1222" s="5" t="e">
        <f>VLOOKUP($A1222,таксономия!$B:$N,10,0)</f>
        <v>#N/A</v>
      </c>
      <c r="DO1222" s="5" t="e">
        <f>VLOOKUP($A1222,таксономия!$B:$N,11,0)</f>
        <v>#N/A</v>
      </c>
      <c r="DP1222">
        <f>VLOOKUP(A1222,'PF08423'!B:I,8,0)</f>
        <v>284</v>
      </c>
    </row>
    <row r="1223" spans="1:120">
      <c r="A1223" t="s">
        <v>2514</v>
      </c>
      <c r="CV1223">
        <v>1</v>
      </c>
      <c r="DF1223">
        <v>1</v>
      </c>
      <c r="DI1223">
        <v>2</v>
      </c>
      <c r="DJ1223" s="5" t="str">
        <f>VLOOKUP($A1223,таксономия!$B:$N,2,0)</f>
        <v xml:space="preserve"> Candidatus Nitrosoarchaeum koreensis MY1.</v>
      </c>
      <c r="DK1223" s="5" t="str">
        <f>VLOOKUP($A1223,таксономия!$B:$N,7,0)</f>
        <v xml:space="preserve"> Thaumarchaeota</v>
      </c>
      <c r="DL1223" s="5" t="str">
        <f>VLOOKUP($A1223,таксономия!$B:$N,8,0)</f>
        <v xml:space="preserve"> Nitrosopumilales</v>
      </c>
      <c r="DM1223" s="5" t="str">
        <f>VLOOKUP($A1223,таксономия!$B:$N,9,0)</f>
        <v xml:space="preserve"> Nitrosopumilaceae</v>
      </c>
      <c r="DN1223" s="5" t="str">
        <f>VLOOKUP($A1223,таксономия!$B:$N,10,0)</f>
        <v>Candidatus Nitrosoarchaeum.</v>
      </c>
      <c r="DO1223" s="5">
        <f>VLOOKUP($A1223,таксономия!$B:$N,11,0)</f>
        <v>0</v>
      </c>
      <c r="DP1223">
        <f>VLOOKUP(A1223,'PF08423'!B:I,8,0)</f>
        <v>252</v>
      </c>
    </row>
    <row r="1224" spans="1:120">
      <c r="A1224" t="s">
        <v>2516</v>
      </c>
      <c r="CV1224">
        <v>1</v>
      </c>
      <c r="DI1224">
        <v>1</v>
      </c>
      <c r="DJ1224" s="5" t="str">
        <f>VLOOKUP($A1224,таксономия!$B:$N,2,0)</f>
        <v xml:space="preserve"> Candidatus Nitrosoarchaeum koreensis MY1.</v>
      </c>
      <c r="DK1224" s="5" t="str">
        <f>VLOOKUP($A1224,таксономия!$B:$N,7,0)</f>
        <v xml:space="preserve"> Thaumarchaeota</v>
      </c>
      <c r="DL1224" s="5" t="str">
        <f>VLOOKUP($A1224,таксономия!$B:$N,8,0)</f>
        <v xml:space="preserve"> Nitrosopumilales</v>
      </c>
      <c r="DM1224" s="5" t="str">
        <f>VLOOKUP($A1224,таксономия!$B:$N,9,0)</f>
        <v xml:space="preserve"> Nitrosopumilaceae</v>
      </c>
      <c r="DN1224" s="5" t="str">
        <f>VLOOKUP($A1224,таксономия!$B:$N,10,0)</f>
        <v>Candidatus Nitrosoarchaeum.</v>
      </c>
      <c r="DO1224" s="5">
        <f>VLOOKUP($A1224,таксономия!$B:$N,11,0)</f>
        <v>0</v>
      </c>
      <c r="DP1224">
        <f>VLOOKUP(A1224,'PF08423'!B:I,8,0)</f>
        <v>182</v>
      </c>
    </row>
    <row r="1225" spans="1:120">
      <c r="A1225" t="s">
        <v>2518</v>
      </c>
      <c r="CV1225">
        <v>1</v>
      </c>
      <c r="DI1225">
        <v>1</v>
      </c>
      <c r="DJ1225" s="5" t="str">
        <f>VLOOKUP($A1225,таксономия!$B:$N,2,0)</f>
        <v xml:space="preserve"> Fusarium oxysporum (strain Fo5176) (Fusarium vascular wilt).</v>
      </c>
      <c r="DK1225" s="5" t="str">
        <f>VLOOKUP($A1225,таксономия!$B:$N,7,0)</f>
        <v xml:space="preserve"> Fungi</v>
      </c>
      <c r="DL1225" s="5" t="str">
        <f>VLOOKUP($A1225,таксономия!$B:$N,8,0)</f>
        <v xml:space="preserve"> Dikarya</v>
      </c>
      <c r="DM1225" s="5" t="str">
        <f>VLOOKUP($A1225,таксономия!$B:$N,9,0)</f>
        <v xml:space="preserve"> Ascomycota</v>
      </c>
      <c r="DN1225" s="5" t="str">
        <f>VLOOKUP($A1225,таксономия!$B:$N,10,0)</f>
        <v xml:space="preserve"> Pezizomycotina</v>
      </c>
      <c r="DO1225" s="5" t="str">
        <f>VLOOKUP($A1225,таксономия!$B:$N,11,0)</f>
        <v>Sordariomycetes</v>
      </c>
      <c r="DP1225">
        <f>VLOOKUP(A1225,'PF08423'!B:I,8,0)</f>
        <v>207</v>
      </c>
    </row>
    <row r="1226" spans="1:120">
      <c r="A1226" t="s">
        <v>2520</v>
      </c>
      <c r="CV1226">
        <v>1</v>
      </c>
      <c r="DI1226">
        <v>1</v>
      </c>
      <c r="DJ1226" s="5" t="str">
        <f>VLOOKUP($A1226,таксономия!$B:$N,2,0)</f>
        <v xml:space="preserve"> Fusarium oxysporum (strain Fo5176) (Fusarium vascular wilt).</v>
      </c>
      <c r="DK1226" s="5" t="str">
        <f>VLOOKUP($A1226,таксономия!$B:$N,7,0)</f>
        <v xml:space="preserve"> Fungi</v>
      </c>
      <c r="DL1226" s="5" t="str">
        <f>VLOOKUP($A1226,таксономия!$B:$N,8,0)</f>
        <v xml:space="preserve"> Dikarya</v>
      </c>
      <c r="DM1226" s="5" t="str">
        <f>VLOOKUP($A1226,таксономия!$B:$N,9,0)</f>
        <v xml:space="preserve"> Ascomycota</v>
      </c>
      <c r="DN1226" s="5" t="str">
        <f>VLOOKUP($A1226,таксономия!$B:$N,10,0)</f>
        <v xml:space="preserve"> Pezizomycotina</v>
      </c>
      <c r="DO1226" s="5" t="str">
        <f>VLOOKUP($A1226,таксономия!$B:$N,11,0)</f>
        <v>Sordariomycetes</v>
      </c>
      <c r="DP1226">
        <f>VLOOKUP(A1226,'PF08423'!B:I,8,0)</f>
        <v>258</v>
      </c>
    </row>
    <row r="1227" spans="1:120">
      <c r="A1227" t="s">
        <v>2522</v>
      </c>
      <c r="AS1227">
        <v>1</v>
      </c>
      <c r="CB1227">
        <v>1</v>
      </c>
      <c r="CV1227">
        <v>1</v>
      </c>
      <c r="DI1227">
        <v>3</v>
      </c>
      <c r="DJ1227" s="5" t="str">
        <f>VLOOKUP($A1227,таксономия!$B:$N,2,0)</f>
        <v xml:space="preserve"> Trypanosoma congolense (strain IL3000).</v>
      </c>
      <c r="DK1227" s="5" t="str">
        <f>VLOOKUP($A1227,таксономия!$B:$N,7,0)</f>
        <v xml:space="preserve"> Euglenozoa</v>
      </c>
      <c r="DL1227" s="5" t="str">
        <f>VLOOKUP($A1227,таксономия!$B:$N,8,0)</f>
        <v xml:space="preserve"> Kinetoplastida</v>
      </c>
      <c r="DM1227" s="5" t="str">
        <f>VLOOKUP($A1227,таксономия!$B:$N,9,0)</f>
        <v xml:space="preserve"> Trypanosomatidae</v>
      </c>
      <c r="DN1227" s="5" t="str">
        <f>VLOOKUP($A1227,таксономия!$B:$N,10,0)</f>
        <v xml:space="preserve"> Trypanosoma</v>
      </c>
      <c r="DO1227" s="5" t="str">
        <f>VLOOKUP($A1227,таксономия!$B:$N,11,0)</f>
        <v>Nannomonas.</v>
      </c>
      <c r="DP1227">
        <f>VLOOKUP(A1227,'PF08423'!B:I,8,0)</f>
        <v>97</v>
      </c>
    </row>
    <row r="1228" spans="1:120">
      <c r="A1228" t="s">
        <v>2526</v>
      </c>
      <c r="CR1228">
        <v>1</v>
      </c>
      <c r="CV1228">
        <v>1</v>
      </c>
      <c r="DI1228">
        <v>2</v>
      </c>
      <c r="DJ1228" s="5" t="str">
        <f>VLOOKUP($A1228,таксономия!$B:$N,2,0)</f>
        <v xml:space="preserve"> Trypanosoma congolense (strain IL3000).</v>
      </c>
      <c r="DK1228" s="5" t="str">
        <f>VLOOKUP($A1228,таксономия!$B:$N,7,0)</f>
        <v xml:space="preserve"> Euglenozoa</v>
      </c>
      <c r="DL1228" s="5" t="str">
        <f>VLOOKUP($A1228,таксономия!$B:$N,8,0)</f>
        <v xml:space="preserve"> Kinetoplastida</v>
      </c>
      <c r="DM1228" s="5" t="str">
        <f>VLOOKUP($A1228,таксономия!$B:$N,9,0)</f>
        <v xml:space="preserve"> Trypanosomatidae</v>
      </c>
      <c r="DN1228" s="5" t="str">
        <f>VLOOKUP($A1228,таксономия!$B:$N,10,0)</f>
        <v xml:space="preserve"> Trypanosoma</v>
      </c>
      <c r="DO1228" s="5" t="str">
        <f>VLOOKUP($A1228,таксономия!$B:$N,11,0)</f>
        <v>Nannomonas.</v>
      </c>
      <c r="DP1228">
        <f>VLOOKUP(A1228,'PF08423'!B:I,8,0)</f>
        <v>115</v>
      </c>
    </row>
    <row r="1229" spans="1:120">
      <c r="A1229" t="s">
        <v>2528</v>
      </c>
      <c r="AS1229">
        <v>1</v>
      </c>
      <c r="CB1229">
        <v>1</v>
      </c>
      <c r="CV1229">
        <v>1</v>
      </c>
      <c r="DI1229">
        <v>3</v>
      </c>
      <c r="DJ1229" s="5" t="str">
        <f>VLOOKUP($A1229,таксономия!$B:$N,2,0)</f>
        <v xml:space="preserve"> Trypanosoma congolense (strain IL3000).</v>
      </c>
      <c r="DK1229" s="5" t="str">
        <f>VLOOKUP($A1229,таксономия!$B:$N,7,0)</f>
        <v xml:space="preserve"> Euglenozoa</v>
      </c>
      <c r="DL1229" s="5" t="str">
        <f>VLOOKUP($A1229,таксономия!$B:$N,8,0)</f>
        <v xml:space="preserve"> Kinetoplastida</v>
      </c>
      <c r="DM1229" s="5" t="str">
        <f>VLOOKUP($A1229,таксономия!$B:$N,9,0)</f>
        <v xml:space="preserve"> Trypanosomatidae</v>
      </c>
      <c r="DN1229" s="5" t="str">
        <f>VLOOKUP($A1229,таксономия!$B:$N,10,0)</f>
        <v xml:space="preserve"> Trypanosoma</v>
      </c>
      <c r="DO1229" s="5" t="str">
        <f>VLOOKUP($A1229,таксономия!$B:$N,11,0)</f>
        <v>Nannomonas.</v>
      </c>
      <c r="DP1229">
        <f>VLOOKUP(A1229,'PF08423'!B:I,8,0)</f>
        <v>97</v>
      </c>
    </row>
    <row r="1230" spans="1:120">
      <c r="A1230" t="s">
        <v>2530</v>
      </c>
      <c r="CV1230">
        <v>1</v>
      </c>
      <c r="DI1230">
        <v>1</v>
      </c>
      <c r="DJ1230" s="5" t="str">
        <f>VLOOKUP($A1230,таксономия!$B:$N,2,0)</f>
        <v xml:space="preserve"> Zymoseptoria tritici (strain CBS 115943 / IPO323) (Speckled leaf blotch fungus) (Septoria tritici).</v>
      </c>
      <c r="DK1230" s="5" t="str">
        <f>VLOOKUP($A1230,таксономия!$B:$N,7,0)</f>
        <v xml:space="preserve"> Fungi</v>
      </c>
      <c r="DL1230" s="5" t="str">
        <f>VLOOKUP($A1230,таксономия!$B:$N,8,0)</f>
        <v xml:space="preserve"> Dikarya</v>
      </c>
      <c r="DM1230" s="5" t="str">
        <f>VLOOKUP($A1230,таксономия!$B:$N,9,0)</f>
        <v xml:space="preserve"> Ascomycota</v>
      </c>
      <c r="DN1230" s="5" t="str">
        <f>VLOOKUP($A1230,таксономия!$B:$N,10,0)</f>
        <v xml:space="preserve"> Pezizomycotina</v>
      </c>
      <c r="DO1230" s="5" t="str">
        <f>VLOOKUP($A1230,таксономия!$B:$N,11,0)</f>
        <v>Dothideomycetes</v>
      </c>
      <c r="DP1230">
        <f>VLOOKUP(A1230,'PF08423'!B:I,8,0)</f>
        <v>228</v>
      </c>
    </row>
    <row r="1231" spans="1:120">
      <c r="A1231" t="s">
        <v>2532</v>
      </c>
      <c r="CV1231">
        <v>1</v>
      </c>
      <c r="DF1231">
        <v>1</v>
      </c>
      <c r="DI1231">
        <v>2</v>
      </c>
      <c r="DJ1231" s="5" t="str">
        <f>VLOOKUP($A1231,таксономия!$B:$N,2,0)</f>
        <v xml:space="preserve"> Pyrolobus fumarii (strain DSM 11204 / 1A).</v>
      </c>
      <c r="DK1231" s="5" t="str">
        <f>VLOOKUP($A1231,таксономия!$B:$N,7,0)</f>
        <v xml:space="preserve"> Crenarchaeota</v>
      </c>
      <c r="DL1231" s="5" t="str">
        <f>VLOOKUP($A1231,таксономия!$B:$N,8,0)</f>
        <v xml:space="preserve"> Thermoprotei</v>
      </c>
      <c r="DM1231" s="5" t="str">
        <f>VLOOKUP($A1231,таксономия!$B:$N,9,0)</f>
        <v xml:space="preserve"> Desulfurococcales</v>
      </c>
      <c r="DN1231" s="5" t="str">
        <f>VLOOKUP($A1231,таксономия!$B:$N,10,0)</f>
        <v>Pyrodictiaceae</v>
      </c>
      <c r="DO1231" s="5" t="str">
        <f>VLOOKUP($A1231,таксономия!$B:$N,11,0)</f>
        <v xml:space="preserve"> Pyrolobus.</v>
      </c>
      <c r="DP1231">
        <f>VLOOKUP(A1231,'PF08423'!B:I,8,0)</f>
        <v>253</v>
      </c>
    </row>
    <row r="1232" spans="1:120">
      <c r="A1232" t="s">
        <v>2534</v>
      </c>
      <c r="CV1232">
        <v>1</v>
      </c>
      <c r="DF1232">
        <v>1</v>
      </c>
      <c r="DI1232">
        <v>2</v>
      </c>
      <c r="DJ1232" s="5" t="str">
        <f>VLOOKUP($A1232,таксономия!$B:$N,2,0)</f>
        <v xml:space="preserve"> Methanococcus maripaludis X1.</v>
      </c>
      <c r="DK1232" s="5" t="str">
        <f>VLOOKUP($A1232,таксономия!$B:$N,7,0)</f>
        <v xml:space="preserve"> Euryarchaeota</v>
      </c>
      <c r="DL1232" s="5" t="str">
        <f>VLOOKUP($A1232,таксономия!$B:$N,8,0)</f>
        <v xml:space="preserve"> Methanococci</v>
      </c>
      <c r="DM1232" s="5" t="str">
        <f>VLOOKUP($A1232,таксономия!$B:$N,9,0)</f>
        <v xml:space="preserve"> Methanococcales</v>
      </c>
      <c r="DN1232" s="5" t="str">
        <f>VLOOKUP($A1232,таксономия!$B:$N,10,0)</f>
        <v>Methanococcaceae</v>
      </c>
      <c r="DO1232" s="5" t="str">
        <f>VLOOKUP($A1232,таксономия!$B:$N,11,0)</f>
        <v xml:space="preserve"> Methanococcus.</v>
      </c>
      <c r="DP1232">
        <f>VLOOKUP(A1232,'PF08423'!B:I,8,0)</f>
        <v>262</v>
      </c>
    </row>
    <row r="1233" spans="1:120">
      <c r="A1233" t="s">
        <v>2536</v>
      </c>
      <c r="CV1233">
        <v>1</v>
      </c>
      <c r="DI1233">
        <v>1</v>
      </c>
      <c r="DJ1233" s="5" t="str">
        <f>VLOOKUP($A1233,таксономия!$B:$N,2,0)</f>
        <v xml:space="preserve"> Methanococcus maripaludis X1.</v>
      </c>
      <c r="DK1233" s="5" t="str">
        <f>VLOOKUP($A1233,таксономия!$B:$N,7,0)</f>
        <v xml:space="preserve"> Euryarchaeota</v>
      </c>
      <c r="DL1233" s="5" t="str">
        <f>VLOOKUP($A1233,таксономия!$B:$N,8,0)</f>
        <v xml:space="preserve"> Methanococci</v>
      </c>
      <c r="DM1233" s="5" t="str">
        <f>VLOOKUP($A1233,таксономия!$B:$N,9,0)</f>
        <v xml:space="preserve"> Methanococcales</v>
      </c>
      <c r="DN1233" s="5" t="str">
        <f>VLOOKUP($A1233,таксономия!$B:$N,10,0)</f>
        <v>Methanococcaceae</v>
      </c>
      <c r="DO1233" s="5" t="str">
        <f>VLOOKUP($A1233,таксономия!$B:$N,11,0)</f>
        <v xml:space="preserve"> Methanococcus.</v>
      </c>
      <c r="DP1233">
        <f>VLOOKUP(A1233,'PF08423'!B:I,8,0)</f>
        <v>211</v>
      </c>
    </row>
    <row r="1234" spans="1:120">
      <c r="A1234" t="s">
        <v>2538</v>
      </c>
      <c r="CV1234">
        <v>1</v>
      </c>
      <c r="DF1234">
        <v>1</v>
      </c>
      <c r="DI1234">
        <v>2</v>
      </c>
      <c r="DJ1234" s="5" t="str">
        <f>VLOOKUP($A1234,таксономия!$B:$N,2,0)</f>
        <v xml:space="preserve"> Thermococcus sp. (strain CGMCC 1.5172 / 4557).</v>
      </c>
      <c r="DK1234" s="5" t="str">
        <f>VLOOKUP($A1234,таксономия!$B:$N,7,0)</f>
        <v xml:space="preserve"> Euryarchaeota</v>
      </c>
      <c r="DL1234" s="5" t="str">
        <f>VLOOKUP($A1234,таксономия!$B:$N,8,0)</f>
        <v xml:space="preserve"> Thermococci</v>
      </c>
      <c r="DM1234" s="5" t="str">
        <f>VLOOKUP($A1234,таксономия!$B:$N,9,0)</f>
        <v xml:space="preserve"> Thermococcales</v>
      </c>
      <c r="DN1234" s="5" t="str">
        <f>VLOOKUP($A1234,таксономия!$B:$N,10,0)</f>
        <v xml:space="preserve"> Thermococcaceae</v>
      </c>
      <c r="DO1234" s="5" t="str">
        <f>VLOOKUP($A1234,таксономия!$B:$N,11,0)</f>
        <v>Thermococcus.</v>
      </c>
      <c r="DP1234">
        <f>VLOOKUP(A1234,'PF08423'!B:I,8,0)</f>
        <v>256</v>
      </c>
    </row>
    <row r="1235" spans="1:120">
      <c r="A1235" t="s">
        <v>2540</v>
      </c>
      <c r="CV1235">
        <v>1</v>
      </c>
      <c r="DI1235">
        <v>1</v>
      </c>
      <c r="DJ1235" s="5" t="str">
        <f>VLOOKUP($A1235,таксономия!$B:$N,2,0)</f>
        <v xml:space="preserve"> Thermococcus sp. (strain CGMCC 1.5172 / 4557).</v>
      </c>
      <c r="DK1235" s="5" t="str">
        <f>VLOOKUP($A1235,таксономия!$B:$N,7,0)</f>
        <v xml:space="preserve"> Euryarchaeota</v>
      </c>
      <c r="DL1235" s="5" t="str">
        <f>VLOOKUP($A1235,таксономия!$B:$N,8,0)</f>
        <v xml:space="preserve"> Thermococci</v>
      </c>
      <c r="DM1235" s="5" t="str">
        <f>VLOOKUP($A1235,таксономия!$B:$N,9,0)</f>
        <v xml:space="preserve"> Thermococcales</v>
      </c>
      <c r="DN1235" s="5" t="str">
        <f>VLOOKUP($A1235,таксономия!$B:$N,10,0)</f>
        <v xml:space="preserve"> Thermococcaceae</v>
      </c>
      <c r="DO1235" s="5" t="str">
        <f>VLOOKUP($A1235,таксономия!$B:$N,11,0)</f>
        <v>Thermococcus.</v>
      </c>
      <c r="DP1235">
        <f>VLOOKUP(A1235,'PF08423'!B:I,8,0)</f>
        <v>220</v>
      </c>
    </row>
    <row r="1236" spans="1:120">
      <c r="A1236" t="s">
        <v>2542</v>
      </c>
      <c r="CV1236">
        <v>2</v>
      </c>
      <c r="DF1236">
        <v>1</v>
      </c>
      <c r="DI1236">
        <v>3</v>
      </c>
      <c r="DJ1236" s="5" t="str">
        <f>VLOOKUP($A1236,таксономия!$B:$N,2,0)</f>
        <v xml:space="preserve"> Haloarcula hispanica (strain ATCC 33960 / DSM 4426 / JCM 8911 / NBRC 102182 / NCIMB 2187 / VKM B-1755).</v>
      </c>
      <c r="DK1236" s="5" t="str">
        <f>VLOOKUP($A1236,таксономия!$B:$N,7,0)</f>
        <v xml:space="preserve"> Euryarchaeota</v>
      </c>
      <c r="DL1236" s="5" t="str">
        <f>VLOOKUP($A1236,таксономия!$B:$N,8,0)</f>
        <v xml:space="preserve"> Halobacteria</v>
      </c>
      <c r="DM1236" s="5" t="str">
        <f>VLOOKUP($A1236,таксономия!$B:$N,9,0)</f>
        <v xml:space="preserve"> Halobacteriales</v>
      </c>
      <c r="DN1236" s="5" t="str">
        <f>VLOOKUP($A1236,таксономия!$B:$N,10,0)</f>
        <v>Halobacteriaceae</v>
      </c>
      <c r="DO1236" s="5" t="str">
        <f>VLOOKUP($A1236,таксономия!$B:$N,11,0)</f>
        <v xml:space="preserve"> Haloarcula.</v>
      </c>
      <c r="DP1236">
        <f>VLOOKUP(A1236,'PF08423'!B:I,8,0)</f>
        <v>110</v>
      </c>
    </row>
    <row r="1237" spans="1:120">
      <c r="A1237" t="s">
        <v>2544</v>
      </c>
      <c r="CV1237">
        <v>1</v>
      </c>
      <c r="DI1237">
        <v>1</v>
      </c>
      <c r="DJ1237" s="5" t="str">
        <f>VLOOKUP($A1237,таксономия!$B:$N,2,0)</f>
        <v xml:space="preserve"> Haloarcula hispanica (strain ATCC 33960 / DSM 4426 / JCM 8911 / NBRC 102182 / NCIMB 2187 / VKM B-1755).</v>
      </c>
      <c r="DK1237" s="5" t="str">
        <f>VLOOKUP($A1237,таксономия!$B:$N,7,0)</f>
        <v xml:space="preserve"> Euryarchaeota</v>
      </c>
      <c r="DL1237" s="5" t="str">
        <f>VLOOKUP($A1237,таксономия!$B:$N,8,0)</f>
        <v xml:space="preserve"> Halobacteria</v>
      </c>
      <c r="DM1237" s="5" t="str">
        <f>VLOOKUP($A1237,таксономия!$B:$N,9,0)</f>
        <v xml:space="preserve"> Halobacteriales</v>
      </c>
      <c r="DN1237" s="5" t="str">
        <f>VLOOKUP($A1237,таксономия!$B:$N,10,0)</f>
        <v>Halobacteriaceae</v>
      </c>
      <c r="DO1237" s="5" t="str">
        <f>VLOOKUP($A1237,таксономия!$B:$N,11,0)</f>
        <v xml:space="preserve"> Haloarcula.</v>
      </c>
      <c r="DP1237">
        <f>VLOOKUP(A1237,'PF08423'!B:I,8,0)</f>
        <v>228</v>
      </c>
    </row>
    <row r="1238" spans="1:120">
      <c r="A1238" t="s">
        <v>2546</v>
      </c>
      <c r="CV1238">
        <v>2</v>
      </c>
      <c r="DF1238">
        <v>1</v>
      </c>
      <c r="DI1238">
        <v>3</v>
      </c>
      <c r="DJ1238" s="5" t="str">
        <f>VLOOKUP($A1238,таксономия!$B:$N,2,0)</f>
        <v xml:space="preserve"> Haloquadratum walsbyi (strain DSM 16854 / JCM 12705 / C23).</v>
      </c>
      <c r="DK1238" s="5" t="str">
        <f>VLOOKUP($A1238,таксономия!$B:$N,7,0)</f>
        <v xml:space="preserve"> Euryarchaeota</v>
      </c>
      <c r="DL1238" s="5" t="str">
        <f>VLOOKUP($A1238,таксономия!$B:$N,8,0)</f>
        <v xml:space="preserve"> Halobacteria</v>
      </c>
      <c r="DM1238" s="5" t="str">
        <f>VLOOKUP($A1238,таксономия!$B:$N,9,0)</f>
        <v xml:space="preserve"> Halobacteriales</v>
      </c>
      <c r="DN1238" s="5" t="str">
        <f>VLOOKUP($A1238,таксономия!$B:$N,10,0)</f>
        <v>Halobacteriaceae</v>
      </c>
      <c r="DO1238" s="5" t="str">
        <f>VLOOKUP($A1238,таксономия!$B:$N,11,0)</f>
        <v xml:space="preserve"> Haloquadratum.</v>
      </c>
      <c r="DP1238">
        <f>VLOOKUP(A1238,'PF08423'!B:I,8,0)</f>
        <v>105</v>
      </c>
    </row>
    <row r="1239" spans="1:120">
      <c r="A1239" t="s">
        <v>2548</v>
      </c>
      <c r="CV1239">
        <v>2</v>
      </c>
      <c r="DI1239">
        <v>2</v>
      </c>
      <c r="DJ1239" s="5" t="str">
        <f>VLOOKUP($A1239,таксономия!$B:$N,2,0)</f>
        <v xml:space="preserve"> Haloquadratum walsbyi (strain DSM 16854 / JCM 12705 / C23).</v>
      </c>
      <c r="DK1239" s="5" t="str">
        <f>VLOOKUP($A1239,таксономия!$B:$N,7,0)</f>
        <v xml:space="preserve"> Euryarchaeota</v>
      </c>
      <c r="DL1239" s="5" t="str">
        <f>VLOOKUP($A1239,таксономия!$B:$N,8,0)</f>
        <v xml:space="preserve"> Halobacteria</v>
      </c>
      <c r="DM1239" s="5" t="str">
        <f>VLOOKUP($A1239,таксономия!$B:$N,9,0)</f>
        <v xml:space="preserve"> Halobacteriales</v>
      </c>
      <c r="DN1239" s="5" t="str">
        <f>VLOOKUP($A1239,таксономия!$B:$N,10,0)</f>
        <v>Halobacteriaceae</v>
      </c>
      <c r="DO1239" s="5" t="str">
        <f>VLOOKUP($A1239,таксономия!$B:$N,11,0)</f>
        <v xml:space="preserve"> Haloquadratum.</v>
      </c>
      <c r="DP1239">
        <f>VLOOKUP(A1239,'PF08423'!B:I,8,0)</f>
        <v>140</v>
      </c>
    </row>
    <row r="1240" spans="1:120">
      <c r="A1240" t="s">
        <v>2550</v>
      </c>
      <c r="CV1240">
        <v>1</v>
      </c>
      <c r="DF1240">
        <v>1</v>
      </c>
      <c r="DI1240">
        <v>2</v>
      </c>
      <c r="DJ1240" s="5" t="str">
        <f>VLOOKUP($A1240,таксономия!$B:$N,2,0)</f>
        <v xml:space="preserve"> Glomus cerebriforme.</v>
      </c>
      <c r="DK1240" s="5" t="str">
        <f>VLOOKUP($A1240,таксономия!$B:$N,7,0)</f>
        <v xml:space="preserve"> Fungi</v>
      </c>
      <c r="DL1240" s="5" t="str">
        <f>VLOOKUP($A1240,таксономия!$B:$N,8,0)</f>
        <v xml:space="preserve"> Glomeromycota</v>
      </c>
      <c r="DM1240" s="5" t="str">
        <f>VLOOKUP($A1240,таксономия!$B:$N,9,0)</f>
        <v xml:space="preserve"> Glomeromycetes</v>
      </c>
      <c r="DN1240" s="5" t="str">
        <f>VLOOKUP($A1240,таксономия!$B:$N,10,0)</f>
        <v xml:space="preserve"> Glomerales</v>
      </c>
      <c r="DO1240" s="5" t="str">
        <f>VLOOKUP($A1240,таксономия!$B:$N,11,0)</f>
        <v>Glomeraceae</v>
      </c>
      <c r="DP1240">
        <f>VLOOKUP(A1240,'PF08423'!B:I,8,0)</f>
        <v>139</v>
      </c>
    </row>
    <row r="1241" spans="1:120">
      <c r="A1241" t="s">
        <v>2552</v>
      </c>
      <c r="CV1241">
        <v>1</v>
      </c>
      <c r="DI1241">
        <v>1</v>
      </c>
      <c r="DJ1241" s="5" t="str">
        <f>VLOOKUP($A1241,таксономия!$B:$N,2,0)</f>
        <v xml:space="preserve"> Rhizophagus clarus.</v>
      </c>
      <c r="DK1241" s="5" t="str">
        <f>VLOOKUP($A1241,таксономия!$B:$N,7,0)</f>
        <v xml:space="preserve"> Fungi</v>
      </c>
      <c r="DL1241" s="5" t="str">
        <f>VLOOKUP($A1241,таксономия!$B:$N,8,0)</f>
        <v xml:space="preserve"> Glomeromycota</v>
      </c>
      <c r="DM1241" s="5" t="str">
        <f>VLOOKUP($A1241,таксономия!$B:$N,9,0)</f>
        <v xml:space="preserve"> Glomeromycetes</v>
      </c>
      <c r="DN1241" s="5" t="str">
        <f>VLOOKUP($A1241,таксономия!$B:$N,10,0)</f>
        <v xml:space="preserve"> Glomerales</v>
      </c>
      <c r="DO1241" s="5" t="str">
        <f>VLOOKUP($A1241,таксономия!$B:$N,11,0)</f>
        <v>Glomeraceae</v>
      </c>
      <c r="DP1241">
        <f>VLOOKUP(A1241,'PF08423'!B:I,8,0)</f>
        <v>173</v>
      </c>
    </row>
    <row r="1242" spans="1:120">
      <c r="A1242" t="s">
        <v>2554</v>
      </c>
      <c r="CV1242">
        <v>1</v>
      </c>
      <c r="DF1242">
        <v>1</v>
      </c>
      <c r="DI1242">
        <v>2</v>
      </c>
      <c r="DJ1242" s="5" t="str">
        <f>VLOOKUP($A1242,таксономия!$B:$N,2,0)</f>
        <v xml:space="preserve"> Caenorhabditis brenneri (Nematode worm).</v>
      </c>
      <c r="DK1242" s="5" t="str">
        <f>VLOOKUP($A1242,таксономия!$B:$N,7,0)</f>
        <v xml:space="preserve"> Metazoa</v>
      </c>
      <c r="DL1242" s="5" t="str">
        <f>VLOOKUP($A1242,таксономия!$B:$N,8,0)</f>
        <v xml:space="preserve"> Ecdysozoa</v>
      </c>
      <c r="DM1242" s="5" t="str">
        <f>VLOOKUP($A1242,таксономия!$B:$N,9,0)</f>
        <v xml:space="preserve"> Nematoda</v>
      </c>
      <c r="DN1242" s="5" t="str">
        <f>VLOOKUP($A1242,таксономия!$B:$N,10,0)</f>
        <v xml:space="preserve"> Chromadorea</v>
      </c>
      <c r="DO1242" s="5" t="str">
        <f>VLOOKUP($A1242,таксономия!$B:$N,11,0)</f>
        <v xml:space="preserve"> Rhabditida</v>
      </c>
      <c r="DP1242">
        <f>VLOOKUP(A1242,'PF08423'!B:I,8,0)</f>
        <v>257</v>
      </c>
    </row>
    <row r="1243" spans="1:120">
      <c r="A1243" t="s">
        <v>2556</v>
      </c>
      <c r="CV1243">
        <v>1</v>
      </c>
      <c r="DF1243">
        <v>1</v>
      </c>
      <c r="DI1243">
        <v>2</v>
      </c>
      <c r="DJ1243" s="5" t="str">
        <f>VLOOKUP($A1243,таксономия!$B:$N,2,0)</f>
        <v xml:space="preserve"> Caenorhabditis brenneri (Nematode worm).</v>
      </c>
      <c r="DK1243" s="5" t="str">
        <f>VLOOKUP($A1243,таксономия!$B:$N,7,0)</f>
        <v xml:space="preserve"> Metazoa</v>
      </c>
      <c r="DL1243" s="5" t="str">
        <f>VLOOKUP($A1243,таксономия!$B:$N,8,0)</f>
        <v xml:space="preserve"> Ecdysozoa</v>
      </c>
      <c r="DM1243" s="5" t="str">
        <f>VLOOKUP($A1243,таксономия!$B:$N,9,0)</f>
        <v xml:space="preserve"> Nematoda</v>
      </c>
      <c r="DN1243" s="5" t="str">
        <f>VLOOKUP($A1243,таксономия!$B:$N,10,0)</f>
        <v xml:space="preserve"> Chromadorea</v>
      </c>
      <c r="DO1243" s="5" t="str">
        <f>VLOOKUP($A1243,таксономия!$B:$N,11,0)</f>
        <v xml:space="preserve"> Rhabditida</v>
      </c>
      <c r="DP1243">
        <f>VLOOKUP(A1243,'PF08423'!B:I,8,0)</f>
        <v>257</v>
      </c>
    </row>
    <row r="1244" spans="1:120">
      <c r="A1244" t="s">
        <v>2558</v>
      </c>
      <c r="CV1244">
        <v>1</v>
      </c>
      <c r="DI1244">
        <v>1</v>
      </c>
      <c r="DJ1244" s="5" t="str">
        <f>VLOOKUP($A1244,таксономия!$B:$N,2,0)</f>
        <v xml:space="preserve"> Nanosalinarum sp. (strain J07AB56).</v>
      </c>
      <c r="DK1244" s="5" t="str">
        <f>VLOOKUP($A1244,таксономия!$B:$N,7,0)</f>
        <v xml:space="preserve"> Nanohaloarchaeota</v>
      </c>
      <c r="DL1244" s="5" t="str">
        <f>VLOOKUP($A1244,таксономия!$B:$N,8,0)</f>
        <v xml:space="preserve"> Nanohaloarchaea</v>
      </c>
      <c r="DM1244" s="5" t="str">
        <f>VLOOKUP($A1244,таксономия!$B:$N,9,0)</f>
        <v xml:space="preserve"> Candidatus Nanosalinarum.</v>
      </c>
      <c r="DN1244" s="5">
        <f>VLOOKUP($A1244,таксономия!$B:$N,10,0)</f>
        <v>0</v>
      </c>
      <c r="DO1244" s="5">
        <f>VLOOKUP($A1244,таксономия!$B:$N,11,0)</f>
        <v>0</v>
      </c>
      <c r="DP1244">
        <f>VLOOKUP(A1244,'PF08423'!B:I,8,0)</f>
        <v>175</v>
      </c>
    </row>
    <row r="1245" spans="1:120">
      <c r="A1245" t="s">
        <v>2560</v>
      </c>
      <c r="CV1245">
        <v>1</v>
      </c>
      <c r="DF1245">
        <v>1</v>
      </c>
      <c r="DI1245">
        <v>2</v>
      </c>
      <c r="DJ1245" s="5" t="str">
        <f>VLOOKUP($A1245,таксономия!$B:$N,2,0)</f>
        <v xml:space="preserve"> Nanosalinarum sp. (strain J07AB56).</v>
      </c>
      <c r="DK1245" s="5" t="str">
        <f>VLOOKUP($A1245,таксономия!$B:$N,7,0)</f>
        <v xml:space="preserve"> Nanohaloarchaeota</v>
      </c>
      <c r="DL1245" s="5" t="str">
        <f>VLOOKUP($A1245,таксономия!$B:$N,8,0)</f>
        <v xml:space="preserve"> Nanohaloarchaea</v>
      </c>
      <c r="DM1245" s="5" t="str">
        <f>VLOOKUP($A1245,таксономия!$B:$N,9,0)</f>
        <v xml:space="preserve"> Candidatus Nanosalinarum.</v>
      </c>
      <c r="DN1245" s="5">
        <f>VLOOKUP($A1245,таксономия!$B:$N,10,0)</f>
        <v>0</v>
      </c>
      <c r="DO1245" s="5">
        <f>VLOOKUP($A1245,таксономия!$B:$N,11,0)</f>
        <v>0</v>
      </c>
      <c r="DP1245">
        <f>VLOOKUP(A1245,'PF08423'!B:I,8,0)</f>
        <v>253</v>
      </c>
    </row>
    <row r="1246" spans="1:120">
      <c r="A1246" t="s">
        <v>2562</v>
      </c>
      <c r="CV1246">
        <v>1</v>
      </c>
      <c r="DF1246">
        <v>1</v>
      </c>
      <c r="DI1246">
        <v>2</v>
      </c>
      <c r="DJ1246" s="5" t="str">
        <f>VLOOKUP($A1246,таксономия!$B:$N,2,0)</f>
        <v xml:space="preserve"> Nanosalina sp. (strain J07AB43).</v>
      </c>
      <c r="DK1246" s="5" t="str">
        <f>VLOOKUP($A1246,таксономия!$B:$N,7,0)</f>
        <v xml:space="preserve"> Nanohaloarchaeota</v>
      </c>
      <c r="DL1246" s="5" t="str">
        <f>VLOOKUP($A1246,таксономия!$B:$N,8,0)</f>
        <v xml:space="preserve"> Nanohaloarchaea</v>
      </c>
      <c r="DM1246" s="5" t="str">
        <f>VLOOKUP($A1246,таксономия!$B:$N,9,0)</f>
        <v xml:space="preserve"> Candidatus Nanosalina.</v>
      </c>
      <c r="DN1246" s="5">
        <f>VLOOKUP($A1246,таксономия!$B:$N,10,0)</f>
        <v>0</v>
      </c>
      <c r="DO1246" s="5">
        <f>VLOOKUP($A1246,таксономия!$B:$N,11,0)</f>
        <v>0</v>
      </c>
      <c r="DP1246">
        <f>VLOOKUP(A1246,'PF08423'!B:I,8,0)</f>
        <v>253</v>
      </c>
    </row>
    <row r="1247" spans="1:120">
      <c r="A1247" t="s">
        <v>2564</v>
      </c>
      <c r="CV1247">
        <v>1</v>
      </c>
      <c r="DI1247">
        <v>1</v>
      </c>
      <c r="DJ1247" s="5" t="str">
        <f>VLOOKUP($A1247,таксономия!$B:$N,2,0)</f>
        <v xml:space="preserve"> Nanosalina sp. (strain J07AB43).</v>
      </c>
      <c r="DK1247" s="5" t="str">
        <f>VLOOKUP($A1247,таксономия!$B:$N,7,0)</f>
        <v xml:space="preserve"> Nanohaloarchaeota</v>
      </c>
      <c r="DL1247" s="5" t="str">
        <f>VLOOKUP($A1247,таксономия!$B:$N,8,0)</f>
        <v xml:space="preserve"> Nanohaloarchaea</v>
      </c>
      <c r="DM1247" s="5" t="str">
        <f>VLOOKUP($A1247,таксономия!$B:$N,9,0)</f>
        <v xml:space="preserve"> Candidatus Nanosalina.</v>
      </c>
      <c r="DN1247" s="5">
        <f>VLOOKUP($A1247,таксономия!$B:$N,10,0)</f>
        <v>0</v>
      </c>
      <c r="DO1247" s="5">
        <f>VLOOKUP($A1247,таксономия!$B:$N,11,0)</f>
        <v>0</v>
      </c>
      <c r="DP1247">
        <f>VLOOKUP(A1247,'PF08423'!B:I,8,0)</f>
        <v>221</v>
      </c>
    </row>
    <row r="1248" spans="1:120">
      <c r="A1248" t="s">
        <v>2566</v>
      </c>
      <c r="CV1248">
        <v>1</v>
      </c>
      <c r="DI1248">
        <v>1</v>
      </c>
      <c r="DJ1248" s="5" t="str">
        <f>VLOOKUP($A1248,таксономия!$B:$N,2,0)</f>
        <v xml:space="preserve"> Ichthyophthirius multifiliis (strain G5) (White spot disease agent) (Ich).</v>
      </c>
      <c r="DK1248" s="5" t="str">
        <f>VLOOKUP($A1248,таксономия!$B:$N,7,0)</f>
        <v xml:space="preserve"> Alveolata</v>
      </c>
      <c r="DL1248" s="5" t="str">
        <f>VLOOKUP($A1248,таксономия!$B:$N,8,0)</f>
        <v xml:space="preserve"> Ciliophora</v>
      </c>
      <c r="DM1248" s="5" t="str">
        <f>VLOOKUP($A1248,таксономия!$B:$N,9,0)</f>
        <v xml:space="preserve"> Intramacronucleata</v>
      </c>
      <c r="DN1248" s="5" t="str">
        <f>VLOOKUP($A1248,таксономия!$B:$N,10,0)</f>
        <v>Oligohymenophorea</v>
      </c>
      <c r="DO1248" s="5" t="str">
        <f>VLOOKUP($A1248,таксономия!$B:$N,11,0)</f>
        <v xml:space="preserve"> Hymenostomatida</v>
      </c>
      <c r="DP1248">
        <f>VLOOKUP(A1248,'PF08423'!B:I,8,0)</f>
        <v>256</v>
      </c>
    </row>
    <row r="1249" spans="1:120">
      <c r="A1249" t="s">
        <v>2568</v>
      </c>
      <c r="CF1249">
        <v>1</v>
      </c>
      <c r="CV1249">
        <v>1</v>
      </c>
      <c r="DI1249">
        <v>2</v>
      </c>
      <c r="DJ1249" s="5" t="str">
        <f>VLOOKUP($A1249,таксономия!$B:$N,2,0)</f>
        <v xml:space="preserve"> Ichthyophthirius multifiliis (strain G5) (White spot disease agent) (Ich).</v>
      </c>
      <c r="DK1249" s="5" t="str">
        <f>VLOOKUP($A1249,таксономия!$B:$N,7,0)</f>
        <v xml:space="preserve"> Alveolata</v>
      </c>
      <c r="DL1249" s="5" t="str">
        <f>VLOOKUP($A1249,таксономия!$B:$N,8,0)</f>
        <v xml:space="preserve"> Ciliophora</v>
      </c>
      <c r="DM1249" s="5" t="str">
        <f>VLOOKUP($A1249,таксономия!$B:$N,9,0)</f>
        <v xml:space="preserve"> Intramacronucleata</v>
      </c>
      <c r="DN1249" s="5" t="str">
        <f>VLOOKUP($A1249,таксономия!$B:$N,10,0)</f>
        <v>Oligohymenophorea</v>
      </c>
      <c r="DO1249" s="5" t="str">
        <f>VLOOKUP($A1249,таксономия!$B:$N,11,0)</f>
        <v xml:space="preserve"> Hymenostomatida</v>
      </c>
      <c r="DP1249">
        <f>VLOOKUP(A1249,'PF08423'!B:I,8,0)</f>
        <v>256</v>
      </c>
    </row>
    <row r="1250" spans="1:120">
      <c r="A1250" t="s">
        <v>2572</v>
      </c>
      <c r="AK1250">
        <v>1</v>
      </c>
      <c r="CE1250">
        <v>1</v>
      </c>
      <c r="CV1250">
        <v>1</v>
      </c>
      <c r="DI1250">
        <v>3</v>
      </c>
      <c r="DJ1250" s="5" t="str">
        <f>VLOOKUP($A1250,таксономия!$B:$N,2,0)</f>
        <v xml:space="preserve"> Chaetomium thermophilum (strain DSM 1495 / CBS 144.50 / IMI 039719).</v>
      </c>
      <c r="DK1250" s="5" t="str">
        <f>VLOOKUP($A1250,таксономия!$B:$N,7,0)</f>
        <v xml:space="preserve"> Fungi</v>
      </c>
      <c r="DL1250" s="5" t="str">
        <f>VLOOKUP($A1250,таксономия!$B:$N,8,0)</f>
        <v xml:space="preserve"> Dikarya</v>
      </c>
      <c r="DM1250" s="5" t="str">
        <f>VLOOKUP($A1250,таксономия!$B:$N,9,0)</f>
        <v xml:space="preserve"> Ascomycota</v>
      </c>
      <c r="DN1250" s="5" t="str">
        <f>VLOOKUP($A1250,таксономия!$B:$N,10,0)</f>
        <v xml:space="preserve"> Pezizomycotina</v>
      </c>
      <c r="DO1250" s="5" t="str">
        <f>VLOOKUP($A1250,таксономия!$B:$N,11,0)</f>
        <v>Sordariomycetes</v>
      </c>
      <c r="DP1250">
        <f>VLOOKUP(A1250,'PF08423'!B:I,8,0)</f>
        <v>208</v>
      </c>
    </row>
    <row r="1251" spans="1:120">
      <c r="A1251" t="s">
        <v>2575</v>
      </c>
      <c r="CV1251">
        <v>1</v>
      </c>
      <c r="DF1251">
        <v>1</v>
      </c>
      <c r="DI1251">
        <v>2</v>
      </c>
      <c r="DJ1251" s="5" t="str">
        <f>VLOOKUP($A1251,таксономия!$B:$N,2,0)</f>
        <v xml:space="preserve"> Chaetomium thermophilum (strain DSM 1495 / CBS 144.50 / IMI 039719).</v>
      </c>
      <c r="DK1251" s="5" t="str">
        <f>VLOOKUP($A1251,таксономия!$B:$N,7,0)</f>
        <v xml:space="preserve"> Fungi</v>
      </c>
      <c r="DL1251" s="5" t="str">
        <f>VLOOKUP($A1251,таксономия!$B:$N,8,0)</f>
        <v xml:space="preserve"> Dikarya</v>
      </c>
      <c r="DM1251" s="5" t="str">
        <f>VLOOKUP($A1251,таксономия!$B:$N,9,0)</f>
        <v xml:space="preserve"> Ascomycota</v>
      </c>
      <c r="DN1251" s="5" t="str">
        <f>VLOOKUP($A1251,таксономия!$B:$N,10,0)</f>
        <v xml:space="preserve"> Pezizomycotina</v>
      </c>
      <c r="DO1251" s="5" t="str">
        <f>VLOOKUP($A1251,таксономия!$B:$N,11,0)</f>
        <v>Sordariomycetes</v>
      </c>
      <c r="DP1251">
        <f>VLOOKUP(A1251,'PF08423'!B:I,8,0)</f>
        <v>258</v>
      </c>
    </row>
    <row r="1252" spans="1:120">
      <c r="A1252" t="s">
        <v>2577</v>
      </c>
      <c r="CV1252">
        <v>2</v>
      </c>
      <c r="DI1252">
        <v>2</v>
      </c>
      <c r="DJ1252" s="5" t="str">
        <f>VLOOKUP($A1252,таксономия!$B:$N,2,0)</f>
        <v xml:space="preserve"> Rhodotorula glutinis (strain ATCC 204091 / IIP 30 / MTCC 1151) (Yeast).</v>
      </c>
      <c r="DK1252" s="5" t="str">
        <f>VLOOKUP($A1252,таксономия!$B:$N,7,0)</f>
        <v xml:space="preserve"> Fungi</v>
      </c>
      <c r="DL1252" s="5" t="str">
        <f>VLOOKUP($A1252,таксономия!$B:$N,8,0)</f>
        <v xml:space="preserve"> Dikarya</v>
      </c>
      <c r="DM1252" s="5" t="str">
        <f>VLOOKUP($A1252,таксономия!$B:$N,9,0)</f>
        <v xml:space="preserve"> Basidiomycota</v>
      </c>
      <c r="DN1252" s="5" t="str">
        <f>VLOOKUP($A1252,таксономия!$B:$N,10,0)</f>
        <v xml:space="preserve"> Pucciniomycotina</v>
      </c>
      <c r="DO1252" s="5" t="str">
        <f>VLOOKUP($A1252,таксономия!$B:$N,11,0)</f>
        <v>Microbotryomycetes</v>
      </c>
      <c r="DP1252">
        <f>VLOOKUP(A1252,'PF08423'!B:I,8,0)</f>
        <v>140</v>
      </c>
    </row>
    <row r="1253" spans="1:120">
      <c r="A1253" t="s">
        <v>2579</v>
      </c>
      <c r="CV1253">
        <v>1</v>
      </c>
      <c r="DI1253">
        <v>1</v>
      </c>
      <c r="DJ1253" s="5" t="str">
        <f>VLOOKUP($A1253,таксономия!$B:$N,2,0)</f>
        <v xml:space="preserve"> Trypanosoma vivax (strain Y486).</v>
      </c>
      <c r="DK1253" s="5" t="str">
        <f>VLOOKUP($A1253,таксономия!$B:$N,7,0)</f>
        <v xml:space="preserve"> Euglenozoa</v>
      </c>
      <c r="DL1253" s="5" t="str">
        <f>VLOOKUP($A1253,таксономия!$B:$N,8,0)</f>
        <v xml:space="preserve"> Kinetoplastida</v>
      </c>
      <c r="DM1253" s="5" t="str">
        <f>VLOOKUP($A1253,таксономия!$B:$N,9,0)</f>
        <v xml:space="preserve"> Trypanosomatidae</v>
      </c>
      <c r="DN1253" s="5" t="str">
        <f>VLOOKUP($A1253,таксономия!$B:$N,10,0)</f>
        <v xml:space="preserve"> Trypanosoma</v>
      </c>
      <c r="DO1253" s="5" t="str">
        <f>VLOOKUP($A1253,таксономия!$B:$N,11,0)</f>
        <v>Duttonella.</v>
      </c>
      <c r="DP1253">
        <f>VLOOKUP(A1253,'PF08423'!B:I,8,0)</f>
        <v>256</v>
      </c>
    </row>
    <row r="1254" spans="1:120">
      <c r="A1254" t="s">
        <v>2581</v>
      </c>
      <c r="CV1254">
        <v>1</v>
      </c>
      <c r="DI1254">
        <v>1</v>
      </c>
      <c r="DJ1254" s="5" t="str">
        <f>VLOOKUP($A1254,таксономия!$B:$N,2,0)</f>
        <v xml:space="preserve"> Trypanosoma vivax (strain Y486).</v>
      </c>
      <c r="DK1254" s="5" t="str">
        <f>VLOOKUP($A1254,таксономия!$B:$N,7,0)</f>
        <v xml:space="preserve"> Euglenozoa</v>
      </c>
      <c r="DL1254" s="5" t="str">
        <f>VLOOKUP($A1254,таксономия!$B:$N,8,0)</f>
        <v xml:space="preserve"> Kinetoplastida</v>
      </c>
      <c r="DM1254" s="5" t="str">
        <f>VLOOKUP($A1254,таксономия!$B:$N,9,0)</f>
        <v xml:space="preserve"> Trypanosomatidae</v>
      </c>
      <c r="DN1254" s="5" t="str">
        <f>VLOOKUP($A1254,таксономия!$B:$N,10,0)</f>
        <v xml:space="preserve"> Trypanosoma</v>
      </c>
      <c r="DO1254" s="5" t="str">
        <f>VLOOKUP($A1254,таксономия!$B:$N,11,0)</f>
        <v>Duttonella.</v>
      </c>
      <c r="DP1254">
        <f>VLOOKUP(A1254,'PF08423'!B:I,8,0)</f>
        <v>119</v>
      </c>
    </row>
    <row r="1255" spans="1:120">
      <c r="A1255" t="s">
        <v>2583</v>
      </c>
      <c r="CV1255">
        <v>1</v>
      </c>
      <c r="DI1255">
        <v>1</v>
      </c>
      <c r="DJ1255" s="5" t="str">
        <f>VLOOKUP($A1255,таксономия!$B:$N,2,0)</f>
        <v xml:space="preserve"> Trypanosoma vivax (strain Y486).</v>
      </c>
      <c r="DK1255" s="5" t="str">
        <f>VLOOKUP($A1255,таксономия!$B:$N,7,0)</f>
        <v xml:space="preserve"> Euglenozoa</v>
      </c>
      <c r="DL1255" s="5" t="str">
        <f>VLOOKUP($A1255,таксономия!$B:$N,8,0)</f>
        <v xml:space="preserve"> Kinetoplastida</v>
      </c>
      <c r="DM1255" s="5" t="str">
        <f>VLOOKUP($A1255,таксономия!$B:$N,9,0)</f>
        <v xml:space="preserve"> Trypanosomatidae</v>
      </c>
      <c r="DN1255" s="5" t="str">
        <f>VLOOKUP($A1255,таксономия!$B:$N,10,0)</f>
        <v xml:space="preserve"> Trypanosoma</v>
      </c>
      <c r="DO1255" s="5" t="str">
        <f>VLOOKUP($A1255,таксономия!$B:$N,11,0)</f>
        <v>Duttonella.</v>
      </c>
      <c r="DP1255">
        <f>VLOOKUP(A1255,'PF08423'!B:I,8,0)</f>
        <v>218</v>
      </c>
    </row>
    <row r="1256" spans="1:120">
      <c r="A1256" t="s">
        <v>2585</v>
      </c>
      <c r="CV1256">
        <v>1</v>
      </c>
      <c r="DF1256">
        <v>1</v>
      </c>
      <c r="DI1256">
        <v>2</v>
      </c>
      <c r="DJ1256" s="5" t="str">
        <f>VLOOKUP($A1256,таксономия!$B:$N,2,0)</f>
        <v xml:space="preserve"> Trypanosoma vivax (strain Y486).</v>
      </c>
      <c r="DK1256" s="5" t="str">
        <f>VLOOKUP($A1256,таксономия!$B:$N,7,0)</f>
        <v xml:space="preserve"> Euglenozoa</v>
      </c>
      <c r="DL1256" s="5" t="str">
        <f>VLOOKUP($A1256,таксономия!$B:$N,8,0)</f>
        <v xml:space="preserve"> Kinetoplastida</v>
      </c>
      <c r="DM1256" s="5" t="str">
        <f>VLOOKUP($A1256,таксономия!$B:$N,9,0)</f>
        <v xml:space="preserve"> Trypanosomatidae</v>
      </c>
      <c r="DN1256" s="5" t="str">
        <f>VLOOKUP($A1256,таксономия!$B:$N,10,0)</f>
        <v xml:space="preserve"> Trypanosoma</v>
      </c>
      <c r="DO1256" s="5" t="str">
        <f>VLOOKUP($A1256,таксономия!$B:$N,11,0)</f>
        <v>Duttonella.</v>
      </c>
      <c r="DP1256">
        <f>VLOOKUP(A1256,'PF08423'!B:I,8,0)</f>
        <v>257</v>
      </c>
    </row>
    <row r="1257" spans="1:120">
      <c r="A1257" t="s">
        <v>2587</v>
      </c>
      <c r="CV1257">
        <v>1</v>
      </c>
      <c r="DF1257">
        <v>1</v>
      </c>
      <c r="DI1257">
        <v>2</v>
      </c>
      <c r="DJ1257" s="5" t="str">
        <f>VLOOKUP($A1257,таксономия!$B:$N,2,0)</f>
        <v xml:space="preserve"> Trypanosoma congolense (strain IL3000).</v>
      </c>
      <c r="DK1257" s="5" t="str">
        <f>VLOOKUP($A1257,таксономия!$B:$N,7,0)</f>
        <v xml:space="preserve"> Euglenozoa</v>
      </c>
      <c r="DL1257" s="5" t="str">
        <f>VLOOKUP($A1257,таксономия!$B:$N,8,0)</f>
        <v xml:space="preserve"> Kinetoplastida</v>
      </c>
      <c r="DM1257" s="5" t="str">
        <f>VLOOKUP($A1257,таксономия!$B:$N,9,0)</f>
        <v xml:space="preserve"> Trypanosomatidae</v>
      </c>
      <c r="DN1257" s="5" t="str">
        <f>VLOOKUP($A1257,таксономия!$B:$N,10,0)</f>
        <v xml:space="preserve"> Trypanosoma</v>
      </c>
      <c r="DO1257" s="5" t="str">
        <f>VLOOKUP($A1257,таксономия!$B:$N,11,0)</f>
        <v>Nannomonas.</v>
      </c>
      <c r="DP1257">
        <f>VLOOKUP(A1257,'PF08423'!B:I,8,0)</f>
        <v>80</v>
      </c>
    </row>
    <row r="1258" spans="1:120">
      <c r="A1258" t="s">
        <v>2589</v>
      </c>
      <c r="CV1258">
        <v>1</v>
      </c>
      <c r="DF1258">
        <v>1</v>
      </c>
      <c r="DI1258">
        <v>2</v>
      </c>
      <c r="DJ1258" s="5" t="str">
        <f>VLOOKUP($A1258,таксономия!$B:$N,2,0)</f>
        <v xml:space="preserve"> Trypanosoma congolense (strain IL3000).</v>
      </c>
      <c r="DK1258" s="5" t="str">
        <f>VLOOKUP($A1258,таксономия!$B:$N,7,0)</f>
        <v xml:space="preserve"> Euglenozoa</v>
      </c>
      <c r="DL1258" s="5" t="str">
        <f>VLOOKUP($A1258,таксономия!$B:$N,8,0)</f>
        <v xml:space="preserve"> Kinetoplastida</v>
      </c>
      <c r="DM1258" s="5" t="str">
        <f>VLOOKUP($A1258,таксономия!$B:$N,9,0)</f>
        <v xml:space="preserve"> Trypanosomatidae</v>
      </c>
      <c r="DN1258" s="5" t="str">
        <f>VLOOKUP($A1258,таксономия!$B:$N,10,0)</f>
        <v xml:space="preserve"> Trypanosoma</v>
      </c>
      <c r="DO1258" s="5" t="str">
        <f>VLOOKUP($A1258,таксономия!$B:$N,11,0)</f>
        <v>Nannomonas.</v>
      </c>
      <c r="DP1258">
        <f>VLOOKUP(A1258,'PF08423'!B:I,8,0)</f>
        <v>257</v>
      </c>
    </row>
    <row r="1259" spans="1:120">
      <c r="A1259" t="s">
        <v>2591</v>
      </c>
      <c r="CV1259">
        <v>1</v>
      </c>
      <c r="DF1259">
        <v>1</v>
      </c>
      <c r="DI1259">
        <v>2</v>
      </c>
      <c r="DJ1259" s="5" t="str">
        <f>VLOOKUP($A1259,таксономия!$B:$N,2,0)</f>
        <v xml:space="preserve"> Naumovozyma castellii (strain ATCC 76901 / CBS 4309 / NBRC 1992 / NRRL Y-12630) (Yeast) (Saccharomyces castellii).</v>
      </c>
      <c r="DK1259" s="5" t="str">
        <f>VLOOKUP($A1259,таксономия!$B:$N,7,0)</f>
        <v xml:space="preserve"> Fungi</v>
      </c>
      <c r="DL1259" s="5" t="str">
        <f>VLOOKUP($A1259,таксономия!$B:$N,8,0)</f>
        <v xml:space="preserve"> Dikarya</v>
      </c>
      <c r="DM1259" s="5" t="str">
        <f>VLOOKUP($A1259,таксономия!$B:$N,9,0)</f>
        <v xml:space="preserve"> Ascomycota</v>
      </c>
      <c r="DN1259" s="5" t="str">
        <f>VLOOKUP($A1259,таксономия!$B:$N,10,0)</f>
        <v xml:space="preserve"> Saccharomycotina</v>
      </c>
      <c r="DO1259" s="5" t="str">
        <f>VLOOKUP($A1259,таксономия!$B:$N,11,0)</f>
        <v>Saccharomycetes</v>
      </c>
      <c r="DP1259">
        <f>VLOOKUP(A1259,'PF08423'!B:I,8,0)</f>
        <v>256</v>
      </c>
    </row>
    <row r="1260" spans="1:120">
      <c r="A1260" t="s">
        <v>2593</v>
      </c>
      <c r="CV1260">
        <v>1</v>
      </c>
      <c r="DI1260">
        <v>1</v>
      </c>
      <c r="DJ1260" s="5" t="str">
        <f>VLOOKUP($A1260,таксономия!$B:$N,2,0)</f>
        <v xml:space="preserve"> Naumovozyma castellii (strain ATCC 76901 / CBS 4309 / NBRC 1992 / NRRL Y-12630) (Yeast) (Saccharomyces castellii).</v>
      </c>
      <c r="DK1260" s="5" t="str">
        <f>VLOOKUP($A1260,таксономия!$B:$N,7,0)</f>
        <v xml:space="preserve"> Fungi</v>
      </c>
      <c r="DL1260" s="5" t="str">
        <f>VLOOKUP($A1260,таксономия!$B:$N,8,0)</f>
        <v xml:space="preserve"> Dikarya</v>
      </c>
      <c r="DM1260" s="5" t="str">
        <f>VLOOKUP($A1260,таксономия!$B:$N,9,0)</f>
        <v xml:space="preserve"> Ascomycota</v>
      </c>
      <c r="DN1260" s="5" t="str">
        <f>VLOOKUP($A1260,таксономия!$B:$N,10,0)</f>
        <v xml:space="preserve"> Saccharomycotina</v>
      </c>
      <c r="DO1260" s="5" t="str">
        <f>VLOOKUP($A1260,таксономия!$B:$N,11,0)</f>
        <v>Saccharomycetes</v>
      </c>
      <c r="DP1260">
        <f>VLOOKUP(A1260,'PF08423'!B:I,8,0)</f>
        <v>222</v>
      </c>
    </row>
    <row r="1261" spans="1:120">
      <c r="A1261" t="s">
        <v>2595</v>
      </c>
      <c r="CV1261">
        <v>1</v>
      </c>
      <c r="DI1261">
        <v>1</v>
      </c>
      <c r="DJ1261" s="5" t="str">
        <f>VLOOKUP($A1261,таксономия!$B:$N,2,0)</f>
        <v xml:space="preserve"> Naumovozyma castellii (strain ATCC 76901 / CBS 4309 / NBRC 1992 / NRRL Y-12630) (Yeast) (Saccharomyces castellii).</v>
      </c>
      <c r="DK1261" s="5" t="str">
        <f>VLOOKUP($A1261,таксономия!$B:$N,7,0)</f>
        <v xml:space="preserve"> Fungi</v>
      </c>
      <c r="DL1261" s="5" t="str">
        <f>VLOOKUP($A1261,таксономия!$B:$N,8,0)</f>
        <v xml:space="preserve"> Dikarya</v>
      </c>
      <c r="DM1261" s="5" t="str">
        <f>VLOOKUP($A1261,таксономия!$B:$N,9,0)</f>
        <v xml:space="preserve"> Ascomycota</v>
      </c>
      <c r="DN1261" s="5" t="str">
        <f>VLOOKUP($A1261,таксономия!$B:$N,10,0)</f>
        <v xml:space="preserve"> Saccharomycotina</v>
      </c>
      <c r="DO1261" s="5" t="str">
        <f>VLOOKUP($A1261,таксономия!$B:$N,11,0)</f>
        <v>Saccharomycetes</v>
      </c>
      <c r="DP1261">
        <f>VLOOKUP(A1261,'PF08423'!B:I,8,0)</f>
        <v>201</v>
      </c>
    </row>
    <row r="1262" spans="1:120">
      <c r="A1262" t="s">
        <v>2597</v>
      </c>
      <c r="CV1262">
        <v>1</v>
      </c>
      <c r="DF1262">
        <v>1</v>
      </c>
      <c r="DI1262">
        <v>2</v>
      </c>
      <c r="DJ1262" s="5" t="str">
        <f>VLOOKUP($A1262,таксономия!$B:$N,2,0)</f>
        <v xml:space="preserve"> Naumovozyma dairenensis (strain ATCC 10597 / BCRC 20456 / CBS 421 / NBRC 0211 / NRRL Y-12639) (Saccharomyces dairenensis).</v>
      </c>
      <c r="DK1262" s="5" t="str">
        <f>VLOOKUP($A1262,таксономия!$B:$N,7,0)</f>
        <v xml:space="preserve"> Fungi</v>
      </c>
      <c r="DL1262" s="5" t="str">
        <f>VLOOKUP($A1262,таксономия!$B:$N,8,0)</f>
        <v xml:space="preserve"> Dikarya</v>
      </c>
      <c r="DM1262" s="5" t="str">
        <f>VLOOKUP($A1262,таксономия!$B:$N,9,0)</f>
        <v xml:space="preserve"> Ascomycota</v>
      </c>
      <c r="DN1262" s="5" t="str">
        <f>VLOOKUP($A1262,таксономия!$B:$N,10,0)</f>
        <v xml:space="preserve"> Saccharomycotina</v>
      </c>
      <c r="DO1262" s="5" t="str">
        <f>VLOOKUP($A1262,таксономия!$B:$N,11,0)</f>
        <v>Saccharomycetes</v>
      </c>
      <c r="DP1262">
        <f>VLOOKUP(A1262,'PF08423'!B:I,8,0)</f>
        <v>256</v>
      </c>
    </row>
    <row r="1263" spans="1:120">
      <c r="A1263" t="s">
        <v>2599</v>
      </c>
      <c r="CV1263">
        <v>1</v>
      </c>
      <c r="DI1263">
        <v>1</v>
      </c>
      <c r="DJ1263" s="5" t="str">
        <f>VLOOKUP($A1263,таксономия!$B:$N,2,0)</f>
        <v xml:space="preserve"> Naumovozyma dairenensis (strain ATCC 10597 / BCRC 20456 / CBS 421 / NBRC 0211 / NRRL Y-12639) (Saccharomyces dairenensis).</v>
      </c>
      <c r="DK1263" s="5" t="str">
        <f>VLOOKUP($A1263,таксономия!$B:$N,7,0)</f>
        <v xml:space="preserve"> Fungi</v>
      </c>
      <c r="DL1263" s="5" t="str">
        <f>VLOOKUP($A1263,таксономия!$B:$N,8,0)</f>
        <v xml:space="preserve"> Dikarya</v>
      </c>
      <c r="DM1263" s="5" t="str">
        <f>VLOOKUP($A1263,таксономия!$B:$N,9,0)</f>
        <v xml:space="preserve"> Ascomycota</v>
      </c>
      <c r="DN1263" s="5" t="str">
        <f>VLOOKUP($A1263,таксономия!$B:$N,10,0)</f>
        <v xml:space="preserve"> Saccharomycotina</v>
      </c>
      <c r="DO1263" s="5" t="str">
        <f>VLOOKUP($A1263,таксономия!$B:$N,11,0)</f>
        <v>Saccharomycetes</v>
      </c>
      <c r="DP1263">
        <f>VLOOKUP(A1263,'PF08423'!B:I,8,0)</f>
        <v>202</v>
      </c>
    </row>
    <row r="1264" spans="1:120">
      <c r="A1264" t="s">
        <v>2601</v>
      </c>
      <c r="CV1264">
        <v>1</v>
      </c>
      <c r="DI1264">
        <v>1</v>
      </c>
      <c r="DJ1264" s="5" t="str">
        <f>VLOOKUP($A1264,таксономия!$B:$N,2,0)</f>
        <v xml:space="preserve"> Naumovozyma dairenensis (strain ATCC 10597 / BCRC 20456 / CBS 421 / NBRC 0211 / NRRL Y-12639) (Saccharomyces dairenensis).</v>
      </c>
      <c r="DK1264" s="5" t="str">
        <f>VLOOKUP($A1264,таксономия!$B:$N,7,0)</f>
        <v xml:space="preserve"> Fungi</v>
      </c>
      <c r="DL1264" s="5" t="str">
        <f>VLOOKUP($A1264,таксономия!$B:$N,8,0)</f>
        <v xml:space="preserve"> Dikarya</v>
      </c>
      <c r="DM1264" s="5" t="str">
        <f>VLOOKUP($A1264,таксономия!$B:$N,9,0)</f>
        <v xml:space="preserve"> Ascomycota</v>
      </c>
      <c r="DN1264" s="5" t="str">
        <f>VLOOKUP($A1264,таксономия!$B:$N,10,0)</f>
        <v xml:space="preserve"> Saccharomycotina</v>
      </c>
      <c r="DO1264" s="5" t="str">
        <f>VLOOKUP($A1264,таксономия!$B:$N,11,0)</f>
        <v>Saccharomycetes</v>
      </c>
      <c r="DP1264">
        <f>VLOOKUP(A1264,'PF08423'!B:I,8,0)</f>
        <v>257</v>
      </c>
    </row>
    <row r="1265" spans="1:120">
      <c r="A1265" t="s">
        <v>2603</v>
      </c>
      <c r="CV1265">
        <v>1</v>
      </c>
      <c r="DF1265">
        <v>1</v>
      </c>
      <c r="DI1265">
        <v>2</v>
      </c>
      <c r="DJ1265" s="5" t="e">
        <f>VLOOKUP($A1265,таксономия!$B:$N,2,0)</f>
        <v>#N/A</v>
      </c>
      <c r="DK1265" s="5" t="e">
        <f>VLOOKUP($A1265,таксономия!$B:$N,7,0)</f>
        <v>#N/A</v>
      </c>
      <c r="DL1265" s="5" t="e">
        <f>VLOOKUP($A1265,таксономия!$B:$N,8,0)</f>
        <v>#N/A</v>
      </c>
      <c r="DM1265" s="5" t="e">
        <f>VLOOKUP($A1265,таксономия!$B:$N,9,0)</f>
        <v>#N/A</v>
      </c>
      <c r="DN1265" s="5" t="e">
        <f>VLOOKUP($A1265,таксономия!$B:$N,10,0)</f>
        <v>#N/A</v>
      </c>
      <c r="DO1265" s="5" t="e">
        <f>VLOOKUP($A1265,таксономия!$B:$N,11,0)</f>
        <v>#N/A</v>
      </c>
      <c r="DP1265">
        <f>VLOOKUP(A1265,'PF08423'!B:I,8,0)</f>
        <v>256</v>
      </c>
    </row>
    <row r="1266" spans="1:120">
      <c r="A1266" t="s">
        <v>2605</v>
      </c>
      <c r="CV1266">
        <v>1</v>
      </c>
      <c r="DF1266">
        <v>1</v>
      </c>
      <c r="DI1266">
        <v>2</v>
      </c>
      <c r="DJ1266" s="5" t="str">
        <f>VLOOKUP($A1266,таксономия!$B:$N,2,0)</f>
        <v xml:space="preserve"> Anolis carolinensis (Green anole) (American chameleon).</v>
      </c>
      <c r="DK1266" s="5" t="str">
        <f>VLOOKUP($A1266,таксономия!$B:$N,7,0)</f>
        <v xml:space="preserve"> Metazoa</v>
      </c>
      <c r="DL1266" s="5" t="str">
        <f>VLOOKUP($A1266,таксономия!$B:$N,8,0)</f>
        <v xml:space="preserve"> Chordata</v>
      </c>
      <c r="DM1266" s="5" t="str">
        <f>VLOOKUP($A1266,таксономия!$B:$N,9,0)</f>
        <v xml:space="preserve"> Craniata</v>
      </c>
      <c r="DN1266" s="5" t="str">
        <f>VLOOKUP($A1266,таксономия!$B:$N,10,0)</f>
        <v xml:space="preserve"> Vertebrata</v>
      </c>
      <c r="DO1266" s="5" t="str">
        <f>VLOOKUP($A1266,таксономия!$B:$N,11,0)</f>
        <v xml:space="preserve"> Euteleostomi</v>
      </c>
      <c r="DP1266">
        <f>VLOOKUP(A1266,'PF08423'!B:I,8,0)</f>
        <v>257</v>
      </c>
    </row>
    <row r="1267" spans="1:120">
      <c r="A1267" t="s">
        <v>2607</v>
      </c>
      <c r="CV1267">
        <v>1</v>
      </c>
      <c r="DI1267">
        <v>1</v>
      </c>
      <c r="DJ1267" s="5" t="str">
        <f>VLOOKUP($A1267,таксономия!$B:$N,2,0)</f>
        <v xml:space="preserve"> Anolis carolinensis (Green anole) (American chameleon).</v>
      </c>
      <c r="DK1267" s="5" t="str">
        <f>VLOOKUP($A1267,таксономия!$B:$N,7,0)</f>
        <v xml:space="preserve"> Metazoa</v>
      </c>
      <c r="DL1267" s="5" t="str">
        <f>VLOOKUP($A1267,таксономия!$B:$N,8,0)</f>
        <v xml:space="preserve"> Chordata</v>
      </c>
      <c r="DM1267" s="5" t="str">
        <f>VLOOKUP($A1267,таксономия!$B:$N,9,0)</f>
        <v xml:space="preserve"> Craniata</v>
      </c>
      <c r="DN1267" s="5" t="str">
        <f>VLOOKUP($A1267,таксономия!$B:$N,10,0)</f>
        <v xml:space="preserve"> Vertebrata</v>
      </c>
      <c r="DO1267" s="5" t="str">
        <f>VLOOKUP($A1267,таксономия!$B:$N,11,0)</f>
        <v xml:space="preserve"> Euteleostomi</v>
      </c>
      <c r="DP1267">
        <f>VLOOKUP(A1267,'PF08423'!B:I,8,0)</f>
        <v>184</v>
      </c>
    </row>
    <row r="1268" spans="1:120">
      <c r="A1268" t="s">
        <v>2609</v>
      </c>
      <c r="CV1268">
        <v>1</v>
      </c>
      <c r="DI1268">
        <v>1</v>
      </c>
      <c r="DJ1268" s="5" t="str">
        <f>VLOOKUP($A1268,таксономия!$B:$N,2,0)</f>
        <v xml:space="preserve"> Anolis carolinensis (Green anole) (American chameleon).</v>
      </c>
      <c r="DK1268" s="5" t="str">
        <f>VLOOKUP($A1268,таксономия!$B:$N,7,0)</f>
        <v xml:space="preserve"> Metazoa</v>
      </c>
      <c r="DL1268" s="5" t="str">
        <f>VLOOKUP($A1268,таксономия!$B:$N,8,0)</f>
        <v xml:space="preserve"> Chordata</v>
      </c>
      <c r="DM1268" s="5" t="str">
        <f>VLOOKUP($A1268,таксономия!$B:$N,9,0)</f>
        <v xml:space="preserve"> Craniata</v>
      </c>
      <c r="DN1268" s="5" t="str">
        <f>VLOOKUP($A1268,таксономия!$B:$N,10,0)</f>
        <v xml:space="preserve"> Vertebrata</v>
      </c>
      <c r="DO1268" s="5" t="str">
        <f>VLOOKUP($A1268,таксономия!$B:$N,11,0)</f>
        <v xml:space="preserve"> Euteleostomi</v>
      </c>
      <c r="DP1268">
        <f>VLOOKUP(A1268,'PF08423'!B:I,8,0)</f>
        <v>286</v>
      </c>
    </row>
    <row r="1269" spans="1:120">
      <c r="A1269" t="s">
        <v>2611</v>
      </c>
      <c r="CV1269">
        <v>1</v>
      </c>
      <c r="DI1269">
        <v>1</v>
      </c>
      <c r="DJ1269" s="5" t="str">
        <f>VLOOKUP($A1269,таксономия!$B:$N,2,0)</f>
        <v xml:space="preserve"> Ailuropoda melanoleuca (Giant panda).</v>
      </c>
      <c r="DK1269" s="5" t="str">
        <f>VLOOKUP($A1269,таксономия!$B:$N,7,0)</f>
        <v xml:space="preserve"> Metazoa</v>
      </c>
      <c r="DL1269" s="5" t="str">
        <f>VLOOKUP($A1269,таксономия!$B:$N,8,0)</f>
        <v xml:space="preserve"> Chordata</v>
      </c>
      <c r="DM1269" s="5" t="str">
        <f>VLOOKUP($A1269,таксономия!$B:$N,9,0)</f>
        <v xml:space="preserve"> Craniata</v>
      </c>
      <c r="DN1269" s="5" t="str">
        <f>VLOOKUP($A1269,таксономия!$B:$N,10,0)</f>
        <v xml:space="preserve"> Vertebrata</v>
      </c>
      <c r="DO1269" s="5" t="str">
        <f>VLOOKUP($A1269,таксономия!$B:$N,11,0)</f>
        <v xml:space="preserve"> Euteleostomi</v>
      </c>
      <c r="DP1269">
        <f>VLOOKUP(A1269,'PF08423'!B:I,8,0)</f>
        <v>258</v>
      </c>
    </row>
    <row r="1270" spans="1:120">
      <c r="A1270" t="s">
        <v>2613</v>
      </c>
      <c r="CV1270">
        <v>1</v>
      </c>
      <c r="DI1270">
        <v>1</v>
      </c>
      <c r="DJ1270" s="5" t="str">
        <f>VLOOKUP($A1270,таксономия!$B:$N,2,0)</f>
        <v xml:space="preserve"> Ailuropoda melanoleuca (Giant panda).</v>
      </c>
      <c r="DK1270" s="5" t="str">
        <f>VLOOKUP($A1270,таксономия!$B:$N,7,0)</f>
        <v xml:space="preserve"> Metazoa</v>
      </c>
      <c r="DL1270" s="5" t="str">
        <f>VLOOKUP($A1270,таксономия!$B:$N,8,0)</f>
        <v xml:space="preserve"> Chordata</v>
      </c>
      <c r="DM1270" s="5" t="str">
        <f>VLOOKUP($A1270,таксономия!$B:$N,9,0)</f>
        <v xml:space="preserve"> Craniata</v>
      </c>
      <c r="DN1270" s="5" t="str">
        <f>VLOOKUP($A1270,таксономия!$B:$N,10,0)</f>
        <v xml:space="preserve"> Vertebrata</v>
      </c>
      <c r="DO1270" s="5" t="str">
        <f>VLOOKUP($A1270,таксономия!$B:$N,11,0)</f>
        <v xml:space="preserve"> Euteleostomi</v>
      </c>
      <c r="DP1270">
        <f>VLOOKUP(A1270,'PF08423'!B:I,8,0)</f>
        <v>181</v>
      </c>
    </row>
    <row r="1271" spans="1:120">
      <c r="A1271" t="s">
        <v>2615</v>
      </c>
      <c r="CV1271">
        <v>1</v>
      </c>
      <c r="DI1271">
        <v>1</v>
      </c>
      <c r="DJ1271" s="5" t="str">
        <f>VLOOKUP($A1271,таксономия!$B:$N,2,0)</f>
        <v xml:space="preserve"> Ailuropoda melanoleuca (Giant panda).</v>
      </c>
      <c r="DK1271" s="5" t="str">
        <f>VLOOKUP($A1271,таксономия!$B:$N,7,0)</f>
        <v xml:space="preserve"> Metazoa</v>
      </c>
      <c r="DL1271" s="5" t="str">
        <f>VLOOKUP($A1271,таксономия!$B:$N,8,0)</f>
        <v xml:space="preserve"> Chordata</v>
      </c>
      <c r="DM1271" s="5" t="str">
        <f>VLOOKUP($A1271,таксономия!$B:$N,9,0)</f>
        <v xml:space="preserve"> Craniata</v>
      </c>
      <c r="DN1271" s="5" t="str">
        <f>VLOOKUP($A1271,таксономия!$B:$N,10,0)</f>
        <v xml:space="preserve"> Vertebrata</v>
      </c>
      <c r="DO1271" s="5" t="str">
        <f>VLOOKUP($A1271,таксономия!$B:$N,11,0)</f>
        <v xml:space="preserve"> Euteleostomi</v>
      </c>
      <c r="DP1271">
        <f>VLOOKUP(A1271,'PF08423'!B:I,8,0)</f>
        <v>250</v>
      </c>
    </row>
    <row r="1272" spans="1:120">
      <c r="A1272" t="s">
        <v>2617</v>
      </c>
      <c r="CV1272">
        <v>1</v>
      </c>
      <c r="DI1272">
        <v>1</v>
      </c>
      <c r="DJ1272" s="5" t="str">
        <f>VLOOKUP($A1272,таксономия!$B:$N,2,0)</f>
        <v xml:space="preserve"> Ailuropoda melanoleuca (Giant panda).</v>
      </c>
      <c r="DK1272" s="5" t="str">
        <f>VLOOKUP($A1272,таксономия!$B:$N,7,0)</f>
        <v xml:space="preserve"> Metazoa</v>
      </c>
      <c r="DL1272" s="5" t="str">
        <f>VLOOKUP($A1272,таксономия!$B:$N,8,0)</f>
        <v xml:space="preserve"> Chordata</v>
      </c>
      <c r="DM1272" s="5" t="str">
        <f>VLOOKUP($A1272,таксономия!$B:$N,9,0)</f>
        <v xml:space="preserve"> Craniata</v>
      </c>
      <c r="DN1272" s="5" t="str">
        <f>VLOOKUP($A1272,таксономия!$B:$N,10,0)</f>
        <v xml:space="preserve"> Vertebrata</v>
      </c>
      <c r="DO1272" s="5" t="str">
        <f>VLOOKUP($A1272,таксономия!$B:$N,11,0)</f>
        <v xml:space="preserve"> Euteleostomi</v>
      </c>
      <c r="DP1272">
        <f>VLOOKUP(A1272,'PF08423'!B:I,8,0)</f>
        <v>256</v>
      </c>
    </row>
    <row r="1273" spans="1:120">
      <c r="A1273" t="s">
        <v>2619</v>
      </c>
      <c r="CV1273">
        <v>1</v>
      </c>
      <c r="DI1273">
        <v>1</v>
      </c>
      <c r="DJ1273" s="5" t="str">
        <f>VLOOKUP($A1273,таксономия!$B:$N,2,0)</f>
        <v xml:space="preserve"> Ailuropoda melanoleuca (Giant panda).</v>
      </c>
      <c r="DK1273" s="5" t="str">
        <f>VLOOKUP($A1273,таксономия!$B:$N,7,0)</f>
        <v xml:space="preserve"> Metazoa</v>
      </c>
      <c r="DL1273" s="5" t="str">
        <f>VLOOKUP($A1273,таксономия!$B:$N,8,0)</f>
        <v xml:space="preserve"> Chordata</v>
      </c>
      <c r="DM1273" s="5" t="str">
        <f>VLOOKUP($A1273,таксономия!$B:$N,9,0)</f>
        <v xml:space="preserve"> Craniata</v>
      </c>
      <c r="DN1273" s="5" t="str">
        <f>VLOOKUP($A1273,таксономия!$B:$N,10,0)</f>
        <v xml:space="preserve"> Vertebrata</v>
      </c>
      <c r="DO1273" s="5" t="str">
        <f>VLOOKUP($A1273,таксономия!$B:$N,11,0)</f>
        <v xml:space="preserve"> Euteleostomi</v>
      </c>
      <c r="DP1273">
        <f>VLOOKUP(A1273,'PF08423'!B:I,8,0)</f>
        <v>284</v>
      </c>
    </row>
    <row r="1274" spans="1:120">
      <c r="A1274" t="s">
        <v>2621</v>
      </c>
      <c r="CV1274">
        <v>1</v>
      </c>
      <c r="DF1274">
        <v>1</v>
      </c>
      <c r="DI1274">
        <v>2</v>
      </c>
      <c r="DJ1274" s="5" t="str">
        <f>VLOOKUP($A1274,таксономия!$B:$N,2,0)</f>
        <v xml:space="preserve"> Meleagris gallopavo (Common turkey).</v>
      </c>
      <c r="DK1274" s="5" t="str">
        <f>VLOOKUP($A1274,таксономия!$B:$N,7,0)</f>
        <v xml:space="preserve"> Metazoa</v>
      </c>
      <c r="DL1274" s="5" t="str">
        <f>VLOOKUP($A1274,таксономия!$B:$N,8,0)</f>
        <v xml:space="preserve"> Chordata</v>
      </c>
      <c r="DM1274" s="5" t="str">
        <f>VLOOKUP($A1274,таксономия!$B:$N,9,0)</f>
        <v xml:space="preserve"> Craniata</v>
      </c>
      <c r="DN1274" s="5" t="str">
        <f>VLOOKUP($A1274,таксономия!$B:$N,10,0)</f>
        <v xml:space="preserve"> Vertebrata</v>
      </c>
      <c r="DO1274" s="5" t="str">
        <f>VLOOKUP($A1274,таксономия!$B:$N,11,0)</f>
        <v xml:space="preserve"> Euteleostomi</v>
      </c>
      <c r="DP1274">
        <f>VLOOKUP(A1274,'PF08423'!B:I,8,0)</f>
        <v>256</v>
      </c>
    </row>
    <row r="1275" spans="1:120">
      <c r="A1275" t="s">
        <v>2623</v>
      </c>
      <c r="CV1275">
        <v>1</v>
      </c>
      <c r="DI1275">
        <v>1</v>
      </c>
      <c r="DJ1275" s="5" t="str">
        <f>VLOOKUP($A1275,таксономия!$B:$N,2,0)</f>
        <v xml:space="preserve"> Meleagris gallopavo (Common turkey).</v>
      </c>
      <c r="DK1275" s="5" t="str">
        <f>VLOOKUP($A1275,таксономия!$B:$N,7,0)</f>
        <v xml:space="preserve"> Metazoa</v>
      </c>
      <c r="DL1275" s="5" t="str">
        <f>VLOOKUP($A1275,таксономия!$B:$N,8,0)</f>
        <v xml:space="preserve"> Chordata</v>
      </c>
      <c r="DM1275" s="5" t="str">
        <f>VLOOKUP($A1275,таксономия!$B:$N,9,0)</f>
        <v xml:space="preserve"> Craniata</v>
      </c>
      <c r="DN1275" s="5" t="str">
        <f>VLOOKUP($A1275,таксономия!$B:$N,10,0)</f>
        <v xml:space="preserve"> Vertebrata</v>
      </c>
      <c r="DO1275" s="5" t="str">
        <f>VLOOKUP($A1275,таксономия!$B:$N,11,0)</f>
        <v xml:space="preserve"> Euteleostomi</v>
      </c>
      <c r="DP1275">
        <f>VLOOKUP(A1275,'PF08423'!B:I,8,0)</f>
        <v>206</v>
      </c>
    </row>
    <row r="1276" spans="1:120">
      <c r="A1276" t="s">
        <v>2625</v>
      </c>
      <c r="CV1276">
        <v>1</v>
      </c>
      <c r="DI1276">
        <v>1</v>
      </c>
      <c r="DJ1276" s="5" t="str">
        <f>VLOOKUP($A1276,таксономия!$B:$N,2,0)</f>
        <v xml:space="preserve"> Meleagris gallopavo (Common turkey).</v>
      </c>
      <c r="DK1276" s="5" t="str">
        <f>VLOOKUP($A1276,таксономия!$B:$N,7,0)</f>
        <v xml:space="preserve"> Metazoa</v>
      </c>
      <c r="DL1276" s="5" t="str">
        <f>VLOOKUP($A1276,таксономия!$B:$N,8,0)</f>
        <v xml:space="preserve"> Chordata</v>
      </c>
      <c r="DM1276" s="5" t="str">
        <f>VLOOKUP($A1276,таксономия!$B:$N,9,0)</f>
        <v xml:space="preserve"> Craniata</v>
      </c>
      <c r="DN1276" s="5" t="str">
        <f>VLOOKUP($A1276,таксономия!$B:$N,10,0)</f>
        <v xml:space="preserve"> Vertebrata</v>
      </c>
      <c r="DO1276" s="5" t="str">
        <f>VLOOKUP($A1276,таксономия!$B:$N,11,0)</f>
        <v xml:space="preserve"> Euteleostomi</v>
      </c>
      <c r="DP1276">
        <f>VLOOKUP(A1276,'PF08423'!B:I,8,0)</f>
        <v>185</v>
      </c>
    </row>
    <row r="1277" spans="1:120">
      <c r="A1277" t="s">
        <v>2627</v>
      </c>
      <c r="CV1277">
        <v>1</v>
      </c>
      <c r="DI1277">
        <v>1</v>
      </c>
      <c r="DJ1277" s="5" t="str">
        <f>VLOOKUP($A1277,таксономия!$B:$N,2,0)</f>
        <v xml:space="preserve"> Meleagris gallopavo (Common turkey).</v>
      </c>
      <c r="DK1277" s="5" t="str">
        <f>VLOOKUP($A1277,таксономия!$B:$N,7,0)</f>
        <v xml:space="preserve"> Metazoa</v>
      </c>
      <c r="DL1277" s="5" t="str">
        <f>VLOOKUP($A1277,таксономия!$B:$N,8,0)</f>
        <v xml:space="preserve"> Chordata</v>
      </c>
      <c r="DM1277" s="5" t="str">
        <f>VLOOKUP($A1277,таксономия!$B:$N,9,0)</f>
        <v xml:space="preserve"> Craniata</v>
      </c>
      <c r="DN1277" s="5" t="str">
        <f>VLOOKUP($A1277,таксономия!$B:$N,10,0)</f>
        <v xml:space="preserve"> Vertebrata</v>
      </c>
      <c r="DO1277" s="5" t="str">
        <f>VLOOKUP($A1277,таксономия!$B:$N,11,0)</f>
        <v xml:space="preserve"> Euteleostomi</v>
      </c>
      <c r="DP1277">
        <f>VLOOKUP(A1277,'PF08423'!B:I,8,0)</f>
        <v>269</v>
      </c>
    </row>
    <row r="1278" spans="1:120">
      <c r="A1278" t="s">
        <v>2629</v>
      </c>
      <c r="CV1278">
        <v>1</v>
      </c>
      <c r="DI1278">
        <v>1</v>
      </c>
      <c r="DJ1278" s="5" t="str">
        <f>VLOOKUP($A1278,таксономия!$B:$N,2,0)</f>
        <v xml:space="preserve"> Meleagris gallopavo (Common turkey).</v>
      </c>
      <c r="DK1278" s="5" t="str">
        <f>VLOOKUP($A1278,таксономия!$B:$N,7,0)</f>
        <v xml:space="preserve"> Metazoa</v>
      </c>
      <c r="DL1278" s="5" t="str">
        <f>VLOOKUP($A1278,таксономия!$B:$N,8,0)</f>
        <v xml:space="preserve"> Chordata</v>
      </c>
      <c r="DM1278" s="5" t="str">
        <f>VLOOKUP($A1278,таксономия!$B:$N,9,0)</f>
        <v xml:space="preserve"> Craniata</v>
      </c>
      <c r="DN1278" s="5" t="str">
        <f>VLOOKUP($A1278,таксономия!$B:$N,10,0)</f>
        <v xml:space="preserve"> Vertebrata</v>
      </c>
      <c r="DO1278" s="5" t="str">
        <f>VLOOKUP($A1278,таксономия!$B:$N,11,0)</f>
        <v xml:space="preserve"> Euteleostomi</v>
      </c>
      <c r="DP1278">
        <f>VLOOKUP(A1278,'PF08423'!B:I,8,0)</f>
        <v>192</v>
      </c>
    </row>
    <row r="1279" spans="1:120">
      <c r="A1279" t="s">
        <v>2631</v>
      </c>
      <c r="CV1279">
        <v>1</v>
      </c>
      <c r="DF1279">
        <v>1</v>
      </c>
      <c r="DI1279">
        <v>2</v>
      </c>
      <c r="DJ1279" s="5" t="str">
        <f>VLOOKUP($A1279,таксономия!$B:$N,2,0)</f>
        <v xml:space="preserve"> Meleagris gallopavo (Common turkey).</v>
      </c>
      <c r="DK1279" s="5" t="str">
        <f>VLOOKUP($A1279,таксономия!$B:$N,7,0)</f>
        <v xml:space="preserve"> Metazoa</v>
      </c>
      <c r="DL1279" s="5" t="str">
        <f>VLOOKUP($A1279,таксономия!$B:$N,8,0)</f>
        <v xml:space="preserve"> Chordata</v>
      </c>
      <c r="DM1279" s="5" t="str">
        <f>VLOOKUP($A1279,таксономия!$B:$N,9,0)</f>
        <v xml:space="preserve"> Craniata</v>
      </c>
      <c r="DN1279" s="5" t="str">
        <f>VLOOKUP($A1279,таксономия!$B:$N,10,0)</f>
        <v xml:space="preserve"> Vertebrata</v>
      </c>
      <c r="DO1279" s="5" t="str">
        <f>VLOOKUP($A1279,таксономия!$B:$N,11,0)</f>
        <v xml:space="preserve"> Euteleostomi</v>
      </c>
      <c r="DP1279">
        <f>VLOOKUP(A1279,'PF08423'!B:I,8,0)</f>
        <v>260</v>
      </c>
    </row>
    <row r="1280" spans="1:120">
      <c r="A1280" t="s">
        <v>2633</v>
      </c>
      <c r="CV1280">
        <v>1</v>
      </c>
      <c r="DI1280">
        <v>1</v>
      </c>
      <c r="DJ1280" s="5" t="str">
        <f>VLOOKUP($A1280,таксономия!$B:$N,2,0)</f>
        <v xml:space="preserve"> Meleagris gallopavo (Common turkey).</v>
      </c>
      <c r="DK1280" s="5" t="str">
        <f>VLOOKUP($A1280,таксономия!$B:$N,7,0)</f>
        <v xml:space="preserve"> Metazoa</v>
      </c>
      <c r="DL1280" s="5" t="str">
        <f>VLOOKUP($A1280,таксономия!$B:$N,8,0)</f>
        <v xml:space="preserve"> Chordata</v>
      </c>
      <c r="DM1280" s="5" t="str">
        <f>VLOOKUP($A1280,таксономия!$B:$N,9,0)</f>
        <v xml:space="preserve"> Craniata</v>
      </c>
      <c r="DN1280" s="5" t="str">
        <f>VLOOKUP($A1280,таксономия!$B:$N,10,0)</f>
        <v xml:space="preserve"> Vertebrata</v>
      </c>
      <c r="DO1280" s="5" t="str">
        <f>VLOOKUP($A1280,таксономия!$B:$N,11,0)</f>
        <v xml:space="preserve"> Euteleostomi</v>
      </c>
      <c r="DP1280">
        <f>VLOOKUP(A1280,'PF08423'!B:I,8,0)</f>
        <v>239</v>
      </c>
    </row>
    <row r="1281" spans="1:120">
      <c r="A1281" t="s">
        <v>2635</v>
      </c>
      <c r="CV1281">
        <v>1</v>
      </c>
      <c r="DI1281">
        <v>1</v>
      </c>
      <c r="DJ1281" s="5" t="str">
        <f>VLOOKUP($A1281,таксономия!$B:$N,2,0)</f>
        <v xml:space="preserve"> Myotis lucifugus (Little brown bat).</v>
      </c>
      <c r="DK1281" s="5" t="str">
        <f>VLOOKUP($A1281,таксономия!$B:$N,7,0)</f>
        <v xml:space="preserve"> Metazoa</v>
      </c>
      <c r="DL1281" s="5" t="str">
        <f>VLOOKUP($A1281,таксономия!$B:$N,8,0)</f>
        <v xml:space="preserve"> Chordata</v>
      </c>
      <c r="DM1281" s="5" t="str">
        <f>VLOOKUP($A1281,таксономия!$B:$N,9,0)</f>
        <v xml:space="preserve"> Craniata</v>
      </c>
      <c r="DN1281" s="5" t="str">
        <f>VLOOKUP($A1281,таксономия!$B:$N,10,0)</f>
        <v xml:space="preserve"> Vertebrata</v>
      </c>
      <c r="DO1281" s="5" t="str">
        <f>VLOOKUP($A1281,таксономия!$B:$N,11,0)</f>
        <v xml:space="preserve"> Euteleostomi</v>
      </c>
      <c r="DP1281">
        <f>VLOOKUP(A1281,'PF08423'!B:I,8,0)</f>
        <v>192</v>
      </c>
    </row>
    <row r="1282" spans="1:120">
      <c r="A1282" t="s">
        <v>2637</v>
      </c>
      <c r="CV1282">
        <v>1</v>
      </c>
      <c r="DF1282">
        <v>1</v>
      </c>
      <c r="DI1282">
        <v>2</v>
      </c>
      <c r="DJ1282" s="5" t="str">
        <f>VLOOKUP($A1282,таксономия!$B:$N,2,0)</f>
        <v xml:space="preserve"> Myotis lucifugus (Little brown bat).</v>
      </c>
      <c r="DK1282" s="5" t="str">
        <f>VLOOKUP($A1282,таксономия!$B:$N,7,0)</f>
        <v xml:space="preserve"> Metazoa</v>
      </c>
      <c r="DL1282" s="5" t="str">
        <f>VLOOKUP($A1282,таксономия!$B:$N,8,0)</f>
        <v xml:space="preserve"> Chordata</v>
      </c>
      <c r="DM1282" s="5" t="str">
        <f>VLOOKUP($A1282,таксономия!$B:$N,9,0)</f>
        <v xml:space="preserve"> Craniata</v>
      </c>
      <c r="DN1282" s="5" t="str">
        <f>VLOOKUP($A1282,таксономия!$B:$N,10,0)</f>
        <v xml:space="preserve"> Vertebrata</v>
      </c>
      <c r="DO1282" s="5" t="str">
        <f>VLOOKUP($A1282,таксономия!$B:$N,11,0)</f>
        <v xml:space="preserve"> Euteleostomi</v>
      </c>
      <c r="DP1282">
        <f>VLOOKUP(A1282,'PF08423'!B:I,8,0)</f>
        <v>256</v>
      </c>
    </row>
    <row r="1283" spans="1:120">
      <c r="A1283" t="s">
        <v>2639</v>
      </c>
      <c r="CV1283">
        <v>1</v>
      </c>
      <c r="DI1283">
        <v>1</v>
      </c>
      <c r="DJ1283" s="5" t="str">
        <f>VLOOKUP($A1283,таксономия!$B:$N,2,0)</f>
        <v xml:space="preserve"> Myotis lucifugus (Little brown bat).</v>
      </c>
      <c r="DK1283" s="5" t="str">
        <f>VLOOKUP($A1283,таксономия!$B:$N,7,0)</f>
        <v xml:space="preserve"> Metazoa</v>
      </c>
      <c r="DL1283" s="5" t="str">
        <f>VLOOKUP($A1283,таксономия!$B:$N,8,0)</f>
        <v xml:space="preserve"> Chordata</v>
      </c>
      <c r="DM1283" s="5" t="str">
        <f>VLOOKUP($A1283,таксономия!$B:$N,9,0)</f>
        <v xml:space="preserve"> Craniata</v>
      </c>
      <c r="DN1283" s="5" t="str">
        <f>VLOOKUP($A1283,таксономия!$B:$N,10,0)</f>
        <v xml:space="preserve"> Vertebrata</v>
      </c>
      <c r="DO1283" s="5" t="str">
        <f>VLOOKUP($A1283,таксономия!$B:$N,11,0)</f>
        <v xml:space="preserve"> Euteleostomi</v>
      </c>
      <c r="DP1283">
        <f>VLOOKUP(A1283,'PF08423'!B:I,8,0)</f>
        <v>268</v>
      </c>
    </row>
    <row r="1284" spans="1:120">
      <c r="A1284" t="s">
        <v>2641</v>
      </c>
      <c r="CV1284">
        <v>1</v>
      </c>
      <c r="DI1284">
        <v>1</v>
      </c>
      <c r="DJ1284" s="5" t="str">
        <f>VLOOKUP($A1284,таксономия!$B:$N,2,0)</f>
        <v xml:space="preserve"> Myotis lucifugus (Little brown bat).</v>
      </c>
      <c r="DK1284" s="5" t="str">
        <f>VLOOKUP($A1284,таксономия!$B:$N,7,0)</f>
        <v xml:space="preserve"> Metazoa</v>
      </c>
      <c r="DL1284" s="5" t="str">
        <f>VLOOKUP($A1284,таксономия!$B:$N,8,0)</f>
        <v xml:space="preserve"> Chordata</v>
      </c>
      <c r="DM1284" s="5" t="str">
        <f>VLOOKUP($A1284,таксономия!$B:$N,9,0)</f>
        <v xml:space="preserve"> Craniata</v>
      </c>
      <c r="DN1284" s="5" t="str">
        <f>VLOOKUP($A1284,таксономия!$B:$N,10,0)</f>
        <v xml:space="preserve"> Vertebrata</v>
      </c>
      <c r="DO1284" s="5" t="str">
        <f>VLOOKUP($A1284,таксономия!$B:$N,11,0)</f>
        <v xml:space="preserve"> Euteleostomi</v>
      </c>
      <c r="DP1284">
        <f>VLOOKUP(A1284,'PF08423'!B:I,8,0)</f>
        <v>255</v>
      </c>
    </row>
    <row r="1285" spans="1:120">
      <c r="A1285" t="s">
        <v>2643</v>
      </c>
      <c r="CV1285">
        <v>1</v>
      </c>
      <c r="DI1285">
        <v>1</v>
      </c>
      <c r="DJ1285" s="5" t="str">
        <f>VLOOKUP($A1285,таксономия!$B:$N,2,0)</f>
        <v xml:space="preserve"> Myotis lucifugus (Little brown bat).</v>
      </c>
      <c r="DK1285" s="5" t="str">
        <f>VLOOKUP($A1285,таксономия!$B:$N,7,0)</f>
        <v xml:space="preserve"> Metazoa</v>
      </c>
      <c r="DL1285" s="5" t="str">
        <f>VLOOKUP($A1285,таксономия!$B:$N,8,0)</f>
        <v xml:space="preserve"> Chordata</v>
      </c>
      <c r="DM1285" s="5" t="str">
        <f>VLOOKUP($A1285,таксономия!$B:$N,9,0)</f>
        <v xml:space="preserve"> Craniata</v>
      </c>
      <c r="DN1285" s="5" t="str">
        <f>VLOOKUP($A1285,таксономия!$B:$N,10,0)</f>
        <v xml:space="preserve"> Vertebrata</v>
      </c>
      <c r="DO1285" s="5" t="str">
        <f>VLOOKUP($A1285,таксономия!$B:$N,11,0)</f>
        <v xml:space="preserve"> Euteleostomi</v>
      </c>
      <c r="DP1285">
        <f>VLOOKUP(A1285,'PF08423'!B:I,8,0)</f>
        <v>258</v>
      </c>
    </row>
    <row r="1286" spans="1:120">
      <c r="A1286" t="s">
        <v>2645</v>
      </c>
      <c r="CV1286">
        <v>1</v>
      </c>
      <c r="DI1286">
        <v>1</v>
      </c>
      <c r="DJ1286" s="5" t="str">
        <f>VLOOKUP($A1286,таксономия!$B:$N,2,0)</f>
        <v xml:space="preserve"> Myotis lucifugus (Little brown bat).</v>
      </c>
      <c r="DK1286" s="5" t="str">
        <f>VLOOKUP($A1286,таксономия!$B:$N,7,0)</f>
        <v xml:space="preserve"> Metazoa</v>
      </c>
      <c r="DL1286" s="5" t="str">
        <f>VLOOKUP($A1286,таксономия!$B:$N,8,0)</f>
        <v xml:space="preserve"> Chordata</v>
      </c>
      <c r="DM1286" s="5" t="str">
        <f>VLOOKUP($A1286,таксономия!$B:$N,9,0)</f>
        <v xml:space="preserve"> Craniata</v>
      </c>
      <c r="DN1286" s="5" t="str">
        <f>VLOOKUP($A1286,таксономия!$B:$N,10,0)</f>
        <v xml:space="preserve"> Vertebrata</v>
      </c>
      <c r="DO1286" s="5" t="str">
        <f>VLOOKUP($A1286,таксономия!$B:$N,11,0)</f>
        <v xml:space="preserve"> Euteleostomi</v>
      </c>
      <c r="DP1286">
        <f>VLOOKUP(A1286,'PF08423'!B:I,8,0)</f>
        <v>180</v>
      </c>
    </row>
    <row r="1287" spans="1:120">
      <c r="A1287" t="s">
        <v>2647</v>
      </c>
      <c r="CV1287">
        <v>1</v>
      </c>
      <c r="DF1287">
        <v>1</v>
      </c>
      <c r="DI1287">
        <v>2</v>
      </c>
      <c r="DJ1287" s="5" t="str">
        <f>VLOOKUP($A1287,таксономия!$B:$N,2,0)</f>
        <v xml:space="preserve"> Myotis lucifugus (Little brown bat).</v>
      </c>
      <c r="DK1287" s="5" t="str">
        <f>VLOOKUP($A1287,таксономия!$B:$N,7,0)</f>
        <v xml:space="preserve"> Metazoa</v>
      </c>
      <c r="DL1287" s="5" t="str">
        <f>VLOOKUP($A1287,таксономия!$B:$N,8,0)</f>
        <v xml:space="preserve"> Chordata</v>
      </c>
      <c r="DM1287" s="5" t="str">
        <f>VLOOKUP($A1287,таксономия!$B:$N,9,0)</f>
        <v xml:space="preserve"> Craniata</v>
      </c>
      <c r="DN1287" s="5" t="str">
        <f>VLOOKUP($A1287,таксономия!$B:$N,10,0)</f>
        <v xml:space="preserve"> Vertebrata</v>
      </c>
      <c r="DO1287" s="5" t="str">
        <f>VLOOKUP($A1287,таксономия!$B:$N,11,0)</f>
        <v xml:space="preserve"> Euteleostomi</v>
      </c>
      <c r="DP1287">
        <f>VLOOKUP(A1287,'PF08423'!B:I,8,0)</f>
        <v>234</v>
      </c>
    </row>
    <row r="1288" spans="1:120">
      <c r="A1288" t="s">
        <v>2649</v>
      </c>
      <c r="CV1288">
        <v>1</v>
      </c>
      <c r="DI1288">
        <v>1</v>
      </c>
      <c r="DJ1288" s="5" t="str">
        <f>VLOOKUP($A1288,таксономия!$B:$N,2,0)</f>
        <v xml:space="preserve"> Nomascus leucogenys (Northern white-cheeked gibbon) (Hylobates leucogenys).</v>
      </c>
      <c r="DK1288" s="5" t="str">
        <f>VLOOKUP($A1288,таксономия!$B:$N,7,0)</f>
        <v xml:space="preserve"> Metazoa</v>
      </c>
      <c r="DL1288" s="5" t="str">
        <f>VLOOKUP($A1288,таксономия!$B:$N,8,0)</f>
        <v xml:space="preserve"> Chordata</v>
      </c>
      <c r="DM1288" s="5" t="str">
        <f>VLOOKUP($A1288,таксономия!$B:$N,9,0)</f>
        <v xml:space="preserve"> Craniata</v>
      </c>
      <c r="DN1288" s="5" t="str">
        <f>VLOOKUP($A1288,таксономия!$B:$N,10,0)</f>
        <v xml:space="preserve"> Vertebrata</v>
      </c>
      <c r="DO1288" s="5" t="str">
        <f>VLOOKUP($A1288,таксономия!$B:$N,11,0)</f>
        <v xml:space="preserve"> Euteleostomi</v>
      </c>
      <c r="DP1288">
        <f>VLOOKUP(A1288,'PF08423'!B:I,8,0)</f>
        <v>196</v>
      </c>
    </row>
    <row r="1289" spans="1:120">
      <c r="A1289" t="s">
        <v>2651</v>
      </c>
      <c r="H1289">
        <v>1</v>
      </c>
      <c r="CV1289">
        <v>1</v>
      </c>
      <c r="DI1289">
        <v>2</v>
      </c>
      <c r="DJ1289" s="5" t="str">
        <f>VLOOKUP($A1289,таксономия!$B:$N,2,0)</f>
        <v xml:space="preserve"> Nomascus leucogenys (Northern white-cheeked gibbon) (Hylobates leucogenys).</v>
      </c>
      <c r="DK1289" s="5" t="str">
        <f>VLOOKUP($A1289,таксономия!$B:$N,7,0)</f>
        <v xml:space="preserve"> Metazoa</v>
      </c>
      <c r="DL1289" s="5" t="str">
        <f>VLOOKUP($A1289,таксономия!$B:$N,8,0)</f>
        <v xml:space="preserve"> Chordata</v>
      </c>
      <c r="DM1289" s="5" t="str">
        <f>VLOOKUP($A1289,таксономия!$B:$N,9,0)</f>
        <v xml:space="preserve"> Craniata</v>
      </c>
      <c r="DN1289" s="5" t="str">
        <f>VLOOKUP($A1289,таксономия!$B:$N,10,0)</f>
        <v xml:space="preserve"> Vertebrata</v>
      </c>
      <c r="DO1289" s="5" t="str">
        <f>VLOOKUP($A1289,таксономия!$B:$N,11,0)</f>
        <v xml:space="preserve"> Euteleostomi</v>
      </c>
      <c r="DP1289">
        <f>VLOOKUP(A1289,'PF08423'!B:I,8,0)</f>
        <v>223</v>
      </c>
    </row>
    <row r="1290" spans="1:120">
      <c r="A1290" t="s">
        <v>2653</v>
      </c>
      <c r="CV1290">
        <v>1</v>
      </c>
      <c r="DF1290">
        <v>1</v>
      </c>
      <c r="DI1290">
        <v>2</v>
      </c>
      <c r="DJ1290" s="5" t="str">
        <f>VLOOKUP($A1290,таксономия!$B:$N,2,0)</f>
        <v xml:space="preserve"> Nomascus leucogenys (Northern white-cheeked gibbon) (Hylobates leucogenys).</v>
      </c>
      <c r="DK1290" s="5" t="str">
        <f>VLOOKUP($A1290,таксономия!$B:$N,7,0)</f>
        <v xml:space="preserve"> Metazoa</v>
      </c>
      <c r="DL1290" s="5" t="str">
        <f>VLOOKUP($A1290,таксономия!$B:$N,8,0)</f>
        <v xml:space="preserve"> Chordata</v>
      </c>
      <c r="DM1290" s="5" t="str">
        <f>VLOOKUP($A1290,таксономия!$B:$N,9,0)</f>
        <v xml:space="preserve"> Craniata</v>
      </c>
      <c r="DN1290" s="5" t="str">
        <f>VLOOKUP($A1290,таксономия!$B:$N,10,0)</f>
        <v xml:space="preserve"> Vertebrata</v>
      </c>
      <c r="DO1290" s="5" t="str">
        <f>VLOOKUP($A1290,таксономия!$B:$N,11,0)</f>
        <v xml:space="preserve"> Euteleostomi</v>
      </c>
      <c r="DP1290">
        <f>VLOOKUP(A1290,'PF08423'!B:I,8,0)</f>
        <v>256</v>
      </c>
    </row>
    <row r="1291" spans="1:120">
      <c r="A1291" t="s">
        <v>2655</v>
      </c>
      <c r="CV1291">
        <v>1</v>
      </c>
      <c r="DF1291">
        <v>1</v>
      </c>
      <c r="DI1291">
        <v>2</v>
      </c>
      <c r="DJ1291" s="5" t="e">
        <f>VLOOKUP($A1291,таксономия!$B:$N,2,0)</f>
        <v>#N/A</v>
      </c>
      <c r="DK1291" s="5" t="e">
        <f>VLOOKUP($A1291,таксономия!$B:$N,7,0)</f>
        <v>#N/A</v>
      </c>
      <c r="DL1291" s="5" t="e">
        <f>VLOOKUP($A1291,таксономия!$B:$N,8,0)</f>
        <v>#N/A</v>
      </c>
      <c r="DM1291" s="5" t="e">
        <f>VLOOKUP($A1291,таксономия!$B:$N,9,0)</f>
        <v>#N/A</v>
      </c>
      <c r="DN1291" s="5" t="e">
        <f>VLOOKUP($A1291,таксономия!$B:$N,10,0)</f>
        <v>#N/A</v>
      </c>
      <c r="DO1291" s="5" t="e">
        <f>VLOOKUP($A1291,таксономия!$B:$N,11,0)</f>
        <v>#N/A</v>
      </c>
      <c r="DP1291">
        <f>VLOOKUP(A1291,'PF08423'!B:I,8,0)</f>
        <v>179</v>
      </c>
    </row>
    <row r="1292" spans="1:120">
      <c r="A1292" t="s">
        <v>2657</v>
      </c>
      <c r="CV1292">
        <v>1</v>
      </c>
      <c r="DF1292">
        <v>1</v>
      </c>
      <c r="DI1292">
        <v>2</v>
      </c>
      <c r="DJ1292" s="5" t="e">
        <f>VLOOKUP($A1292,таксономия!$B:$N,2,0)</f>
        <v>#N/A</v>
      </c>
      <c r="DK1292" s="5" t="e">
        <f>VLOOKUP($A1292,таксономия!$B:$N,7,0)</f>
        <v>#N/A</v>
      </c>
      <c r="DL1292" s="5" t="e">
        <f>VLOOKUP($A1292,таксономия!$B:$N,8,0)</f>
        <v>#N/A</v>
      </c>
      <c r="DM1292" s="5" t="e">
        <f>VLOOKUP($A1292,таксономия!$B:$N,9,0)</f>
        <v>#N/A</v>
      </c>
      <c r="DN1292" s="5" t="e">
        <f>VLOOKUP($A1292,таксономия!$B:$N,10,0)</f>
        <v>#N/A</v>
      </c>
      <c r="DO1292" s="5" t="e">
        <f>VLOOKUP($A1292,таксономия!$B:$N,11,0)</f>
        <v>#N/A</v>
      </c>
      <c r="DP1292">
        <f>VLOOKUP(A1292,'PF08423'!B:I,8,0)</f>
        <v>186</v>
      </c>
    </row>
    <row r="1293" spans="1:120">
      <c r="A1293" t="s">
        <v>2659</v>
      </c>
      <c r="CV1293">
        <v>1</v>
      </c>
      <c r="DI1293">
        <v>1</v>
      </c>
      <c r="DJ1293" s="5" t="str">
        <f>VLOOKUP($A1293,таксономия!$B:$N,2,0)</f>
        <v xml:space="preserve"> Nomascus leucogenys (Northern white-cheeked gibbon) (Hylobates leucogenys).</v>
      </c>
      <c r="DK1293" s="5" t="str">
        <f>VLOOKUP($A1293,таксономия!$B:$N,7,0)</f>
        <v xml:space="preserve"> Metazoa</v>
      </c>
      <c r="DL1293" s="5" t="str">
        <f>VLOOKUP($A1293,таксономия!$B:$N,8,0)</f>
        <v xml:space="preserve"> Chordata</v>
      </c>
      <c r="DM1293" s="5" t="str">
        <f>VLOOKUP($A1293,таксономия!$B:$N,9,0)</f>
        <v xml:space="preserve"> Craniata</v>
      </c>
      <c r="DN1293" s="5" t="str">
        <f>VLOOKUP($A1293,таксономия!$B:$N,10,0)</f>
        <v xml:space="preserve"> Vertebrata</v>
      </c>
      <c r="DO1293" s="5" t="str">
        <f>VLOOKUP($A1293,таксономия!$B:$N,11,0)</f>
        <v xml:space="preserve"> Euteleostomi</v>
      </c>
      <c r="DP1293">
        <f>VLOOKUP(A1293,'PF08423'!B:I,8,0)</f>
        <v>180</v>
      </c>
    </row>
    <row r="1294" spans="1:120">
      <c r="A1294" t="s">
        <v>2661</v>
      </c>
      <c r="CV1294">
        <v>1</v>
      </c>
      <c r="DI1294">
        <v>1</v>
      </c>
      <c r="DJ1294" s="5" t="str">
        <f>VLOOKUP($A1294,таксономия!$B:$N,2,0)</f>
        <v xml:space="preserve"> Nomascus leucogenys (Northern white-cheeked gibbon) (Hylobates leucogenys).</v>
      </c>
      <c r="DK1294" s="5" t="str">
        <f>VLOOKUP($A1294,таксономия!$B:$N,7,0)</f>
        <v xml:space="preserve"> Metazoa</v>
      </c>
      <c r="DL1294" s="5" t="str">
        <f>VLOOKUP($A1294,таксономия!$B:$N,8,0)</f>
        <v xml:space="preserve"> Chordata</v>
      </c>
      <c r="DM1294" s="5" t="str">
        <f>VLOOKUP($A1294,таксономия!$B:$N,9,0)</f>
        <v xml:space="preserve"> Craniata</v>
      </c>
      <c r="DN1294" s="5" t="str">
        <f>VLOOKUP($A1294,таксономия!$B:$N,10,0)</f>
        <v xml:space="preserve"> Vertebrata</v>
      </c>
      <c r="DO1294" s="5" t="str">
        <f>VLOOKUP($A1294,таксономия!$B:$N,11,0)</f>
        <v xml:space="preserve"> Euteleostomi</v>
      </c>
      <c r="DP1294">
        <f>VLOOKUP(A1294,'PF08423'!B:I,8,0)</f>
        <v>269</v>
      </c>
    </row>
    <row r="1295" spans="1:120">
      <c r="A1295" t="s">
        <v>2663</v>
      </c>
      <c r="CV1295">
        <v>1</v>
      </c>
      <c r="DI1295">
        <v>1</v>
      </c>
      <c r="DJ1295" s="5" t="str">
        <f>VLOOKUP($A1295,таксономия!$B:$N,2,0)</f>
        <v xml:space="preserve"> Nomascus leucogenys (Northern white-cheeked gibbon) (Hylobates leucogenys).</v>
      </c>
      <c r="DK1295" s="5" t="str">
        <f>VLOOKUP($A1295,таксономия!$B:$N,7,0)</f>
        <v xml:space="preserve"> Metazoa</v>
      </c>
      <c r="DL1295" s="5" t="str">
        <f>VLOOKUP($A1295,таксономия!$B:$N,8,0)</f>
        <v xml:space="preserve"> Chordata</v>
      </c>
      <c r="DM1295" s="5" t="str">
        <f>VLOOKUP($A1295,таксономия!$B:$N,9,0)</f>
        <v xml:space="preserve"> Craniata</v>
      </c>
      <c r="DN1295" s="5" t="str">
        <f>VLOOKUP($A1295,таксономия!$B:$N,10,0)</f>
        <v xml:space="preserve"> Vertebrata</v>
      </c>
      <c r="DO1295" s="5" t="str">
        <f>VLOOKUP($A1295,таксономия!$B:$N,11,0)</f>
        <v xml:space="preserve"> Euteleostomi</v>
      </c>
      <c r="DP1295">
        <f>VLOOKUP(A1295,'PF08423'!B:I,8,0)</f>
        <v>258</v>
      </c>
    </row>
    <row r="1296" spans="1:120">
      <c r="A1296" t="s">
        <v>2665</v>
      </c>
      <c r="CV1296">
        <v>1</v>
      </c>
      <c r="DI1296">
        <v>1</v>
      </c>
      <c r="DJ1296" s="5" t="str">
        <f>VLOOKUP($A1296,таксономия!$B:$N,2,0)</f>
        <v xml:space="preserve"> Nomascus leucogenys (Northern white-cheeked gibbon) (Hylobates leucogenys).</v>
      </c>
      <c r="DK1296" s="5" t="str">
        <f>VLOOKUP($A1296,таксономия!$B:$N,7,0)</f>
        <v xml:space="preserve"> Metazoa</v>
      </c>
      <c r="DL1296" s="5" t="str">
        <f>VLOOKUP($A1296,таксономия!$B:$N,8,0)</f>
        <v xml:space="preserve"> Chordata</v>
      </c>
      <c r="DM1296" s="5" t="str">
        <f>VLOOKUP($A1296,таксономия!$B:$N,9,0)</f>
        <v xml:space="preserve"> Craniata</v>
      </c>
      <c r="DN1296" s="5" t="str">
        <f>VLOOKUP($A1296,таксономия!$B:$N,10,0)</f>
        <v xml:space="preserve"> Vertebrata</v>
      </c>
      <c r="DO1296" s="5" t="str">
        <f>VLOOKUP($A1296,таксономия!$B:$N,11,0)</f>
        <v xml:space="preserve"> Euteleostomi</v>
      </c>
      <c r="DP1296">
        <f>VLOOKUP(A1296,'PF08423'!B:I,8,0)</f>
        <v>282</v>
      </c>
    </row>
    <row r="1297" spans="1:120">
      <c r="A1297" t="s">
        <v>2667</v>
      </c>
      <c r="CV1297">
        <v>1</v>
      </c>
      <c r="DI1297">
        <v>1</v>
      </c>
      <c r="DJ1297" s="5" t="str">
        <f>VLOOKUP($A1297,таксономия!$B:$N,2,0)</f>
        <v xml:space="preserve"> Oryctolagus cuniculus (Rabbit).</v>
      </c>
      <c r="DK1297" s="5" t="str">
        <f>VLOOKUP($A1297,таксономия!$B:$N,7,0)</f>
        <v xml:space="preserve"> Metazoa</v>
      </c>
      <c r="DL1297" s="5" t="str">
        <f>VLOOKUP($A1297,таксономия!$B:$N,8,0)</f>
        <v xml:space="preserve"> Chordata</v>
      </c>
      <c r="DM1297" s="5" t="str">
        <f>VLOOKUP($A1297,таксономия!$B:$N,9,0)</f>
        <v xml:space="preserve"> Craniata</v>
      </c>
      <c r="DN1297" s="5" t="str">
        <f>VLOOKUP($A1297,таксономия!$B:$N,10,0)</f>
        <v xml:space="preserve"> Vertebrata</v>
      </c>
      <c r="DO1297" s="5" t="str">
        <f>VLOOKUP($A1297,таксономия!$B:$N,11,0)</f>
        <v xml:space="preserve"> Euteleostomi</v>
      </c>
      <c r="DP1297">
        <f>VLOOKUP(A1297,'PF08423'!B:I,8,0)</f>
        <v>197</v>
      </c>
    </row>
    <row r="1298" spans="1:120">
      <c r="A1298" t="s">
        <v>2669</v>
      </c>
      <c r="CV1298">
        <v>1</v>
      </c>
      <c r="DI1298">
        <v>1</v>
      </c>
      <c r="DJ1298" s="5" t="str">
        <f>VLOOKUP($A1298,таксономия!$B:$N,2,0)</f>
        <v xml:space="preserve"> Oryctolagus cuniculus (Rabbit).</v>
      </c>
      <c r="DK1298" s="5" t="str">
        <f>VLOOKUP($A1298,таксономия!$B:$N,7,0)</f>
        <v xml:space="preserve"> Metazoa</v>
      </c>
      <c r="DL1298" s="5" t="str">
        <f>VLOOKUP($A1298,таксономия!$B:$N,8,0)</f>
        <v xml:space="preserve"> Chordata</v>
      </c>
      <c r="DM1298" s="5" t="str">
        <f>VLOOKUP($A1298,таксономия!$B:$N,9,0)</f>
        <v xml:space="preserve"> Craniata</v>
      </c>
      <c r="DN1298" s="5" t="str">
        <f>VLOOKUP($A1298,таксономия!$B:$N,10,0)</f>
        <v xml:space="preserve"> Vertebrata</v>
      </c>
      <c r="DO1298" s="5" t="str">
        <f>VLOOKUP($A1298,таксономия!$B:$N,11,0)</f>
        <v xml:space="preserve"> Euteleostomi</v>
      </c>
      <c r="DP1298">
        <f>VLOOKUP(A1298,'PF08423'!B:I,8,0)</f>
        <v>176</v>
      </c>
    </row>
    <row r="1299" spans="1:120">
      <c r="A1299" t="s">
        <v>2671</v>
      </c>
      <c r="CV1299">
        <v>1</v>
      </c>
      <c r="DI1299">
        <v>1</v>
      </c>
      <c r="DJ1299" s="5" t="str">
        <f>VLOOKUP($A1299,таксономия!$B:$N,2,0)</f>
        <v xml:space="preserve"> Oryctolagus cuniculus (Rabbit).</v>
      </c>
      <c r="DK1299" s="5" t="str">
        <f>VLOOKUP($A1299,таксономия!$B:$N,7,0)</f>
        <v xml:space="preserve"> Metazoa</v>
      </c>
      <c r="DL1299" s="5" t="str">
        <f>VLOOKUP($A1299,таксономия!$B:$N,8,0)</f>
        <v xml:space="preserve"> Chordata</v>
      </c>
      <c r="DM1299" s="5" t="str">
        <f>VLOOKUP($A1299,таксономия!$B:$N,9,0)</f>
        <v xml:space="preserve"> Craniata</v>
      </c>
      <c r="DN1299" s="5" t="str">
        <f>VLOOKUP($A1299,таксономия!$B:$N,10,0)</f>
        <v xml:space="preserve"> Vertebrata</v>
      </c>
      <c r="DO1299" s="5" t="str">
        <f>VLOOKUP($A1299,таксономия!$B:$N,11,0)</f>
        <v xml:space="preserve"> Euteleostomi</v>
      </c>
      <c r="DP1299">
        <f>VLOOKUP(A1299,'PF08423'!B:I,8,0)</f>
        <v>268</v>
      </c>
    </row>
    <row r="1300" spans="1:120">
      <c r="A1300" t="s">
        <v>2673</v>
      </c>
      <c r="CV1300">
        <v>1</v>
      </c>
      <c r="DI1300">
        <v>1</v>
      </c>
      <c r="DJ1300" s="5" t="str">
        <f>VLOOKUP($A1300,таксономия!$B:$N,2,0)</f>
        <v xml:space="preserve"> Oryctolagus cuniculus (Rabbit).</v>
      </c>
      <c r="DK1300" s="5" t="str">
        <f>VLOOKUP($A1300,таксономия!$B:$N,7,0)</f>
        <v xml:space="preserve"> Metazoa</v>
      </c>
      <c r="DL1300" s="5" t="str">
        <f>VLOOKUP($A1300,таксономия!$B:$N,8,0)</f>
        <v xml:space="preserve"> Chordata</v>
      </c>
      <c r="DM1300" s="5" t="str">
        <f>VLOOKUP($A1300,таксономия!$B:$N,9,0)</f>
        <v xml:space="preserve"> Craniata</v>
      </c>
      <c r="DN1300" s="5" t="str">
        <f>VLOOKUP($A1300,таксономия!$B:$N,10,0)</f>
        <v xml:space="preserve"> Vertebrata</v>
      </c>
      <c r="DO1300" s="5" t="str">
        <f>VLOOKUP($A1300,таксономия!$B:$N,11,0)</f>
        <v xml:space="preserve"> Euteleostomi</v>
      </c>
      <c r="DP1300">
        <f>VLOOKUP(A1300,'PF08423'!B:I,8,0)</f>
        <v>258</v>
      </c>
    </row>
    <row r="1301" spans="1:120">
      <c r="A1301" t="s">
        <v>2675</v>
      </c>
      <c r="CV1301">
        <v>1</v>
      </c>
      <c r="DI1301">
        <v>1</v>
      </c>
      <c r="DJ1301" s="5" t="str">
        <f>VLOOKUP($A1301,таксономия!$B:$N,2,0)</f>
        <v xml:space="preserve"> Oryctolagus cuniculus (Rabbit).</v>
      </c>
      <c r="DK1301" s="5" t="str">
        <f>VLOOKUP($A1301,таксономия!$B:$N,7,0)</f>
        <v xml:space="preserve"> Metazoa</v>
      </c>
      <c r="DL1301" s="5" t="str">
        <f>VLOOKUP($A1301,таксономия!$B:$N,8,0)</f>
        <v xml:space="preserve"> Chordata</v>
      </c>
      <c r="DM1301" s="5" t="str">
        <f>VLOOKUP($A1301,таксономия!$B:$N,9,0)</f>
        <v xml:space="preserve"> Craniata</v>
      </c>
      <c r="DN1301" s="5" t="str">
        <f>VLOOKUP($A1301,таксономия!$B:$N,10,0)</f>
        <v xml:space="preserve"> Vertebrata</v>
      </c>
      <c r="DO1301" s="5" t="str">
        <f>VLOOKUP($A1301,таксономия!$B:$N,11,0)</f>
        <v xml:space="preserve"> Euteleostomi</v>
      </c>
      <c r="DP1301">
        <f>VLOOKUP(A1301,'PF08423'!B:I,8,0)</f>
        <v>185</v>
      </c>
    </row>
    <row r="1302" spans="1:120">
      <c r="A1302" t="s">
        <v>2677</v>
      </c>
      <c r="CV1302">
        <v>1</v>
      </c>
      <c r="DF1302">
        <v>1</v>
      </c>
      <c r="DI1302">
        <v>2</v>
      </c>
      <c r="DJ1302" s="5" t="str">
        <f>VLOOKUP($A1302,таксономия!$B:$N,2,0)</f>
        <v xml:space="preserve"> Oryctolagus cuniculus (Rabbit).</v>
      </c>
      <c r="DK1302" s="5" t="str">
        <f>VLOOKUP($A1302,таксономия!$B:$N,7,0)</f>
        <v xml:space="preserve"> Metazoa</v>
      </c>
      <c r="DL1302" s="5" t="str">
        <f>VLOOKUP($A1302,таксономия!$B:$N,8,0)</f>
        <v xml:space="preserve"> Chordata</v>
      </c>
      <c r="DM1302" s="5" t="str">
        <f>VLOOKUP($A1302,таксономия!$B:$N,9,0)</f>
        <v xml:space="preserve"> Craniata</v>
      </c>
      <c r="DN1302" s="5" t="str">
        <f>VLOOKUP($A1302,таксономия!$B:$N,10,0)</f>
        <v xml:space="preserve"> Vertebrata</v>
      </c>
      <c r="DO1302" s="5" t="str">
        <f>VLOOKUP($A1302,таксономия!$B:$N,11,0)</f>
        <v xml:space="preserve"> Euteleostomi</v>
      </c>
      <c r="DP1302">
        <f>VLOOKUP(A1302,'PF08423'!B:I,8,0)</f>
        <v>256</v>
      </c>
    </row>
    <row r="1303" spans="1:120">
      <c r="A1303" t="s">
        <v>2679</v>
      </c>
      <c r="CV1303">
        <v>1</v>
      </c>
      <c r="DI1303">
        <v>1</v>
      </c>
      <c r="DJ1303" s="5" t="str">
        <f>VLOOKUP($A1303,таксономия!$B:$N,2,0)</f>
        <v xml:space="preserve"> Oryctolagus cuniculus (Rabbit).</v>
      </c>
      <c r="DK1303" s="5" t="str">
        <f>VLOOKUP($A1303,таксономия!$B:$N,7,0)</f>
        <v xml:space="preserve"> Metazoa</v>
      </c>
      <c r="DL1303" s="5" t="str">
        <f>VLOOKUP($A1303,таксономия!$B:$N,8,0)</f>
        <v xml:space="preserve"> Chordata</v>
      </c>
      <c r="DM1303" s="5" t="str">
        <f>VLOOKUP($A1303,таксономия!$B:$N,9,0)</f>
        <v xml:space="preserve"> Craniata</v>
      </c>
      <c r="DN1303" s="5" t="str">
        <f>VLOOKUP($A1303,таксономия!$B:$N,10,0)</f>
        <v xml:space="preserve"> Vertebrata</v>
      </c>
      <c r="DO1303" s="5" t="str">
        <f>VLOOKUP($A1303,таксономия!$B:$N,11,0)</f>
        <v xml:space="preserve"> Euteleostomi</v>
      </c>
      <c r="DP1303">
        <f>VLOOKUP(A1303,'PF08423'!B:I,8,0)</f>
        <v>282</v>
      </c>
    </row>
    <row r="1304" spans="1:120">
      <c r="A1304" t="s">
        <v>2681</v>
      </c>
      <c r="CV1304">
        <v>1</v>
      </c>
      <c r="DF1304">
        <v>1</v>
      </c>
      <c r="DI1304">
        <v>2</v>
      </c>
      <c r="DJ1304" s="5" t="str">
        <f>VLOOKUP($A1304,таксономия!$B:$N,2,0)</f>
        <v xml:space="preserve"> Arthrobotrys oligospora (strain ATCC 24927 / CBS 115.81 / DSM 1491) (Nematode-trapping fungus) (Didymozoophaga oligospora).</v>
      </c>
      <c r="DK1304" s="5" t="str">
        <f>VLOOKUP($A1304,таксономия!$B:$N,7,0)</f>
        <v xml:space="preserve"> Fungi</v>
      </c>
      <c r="DL1304" s="5" t="str">
        <f>VLOOKUP($A1304,таксономия!$B:$N,8,0)</f>
        <v xml:space="preserve"> Dikarya</v>
      </c>
      <c r="DM1304" s="5" t="str">
        <f>VLOOKUP($A1304,таксономия!$B:$N,9,0)</f>
        <v xml:space="preserve"> Ascomycota</v>
      </c>
      <c r="DN1304" s="5" t="str">
        <f>VLOOKUP($A1304,таксономия!$B:$N,10,0)</f>
        <v xml:space="preserve"> Pezizomycotina</v>
      </c>
      <c r="DO1304" s="5" t="str">
        <f>VLOOKUP($A1304,таксономия!$B:$N,11,0)</f>
        <v xml:space="preserve"> Orbiliomycetes</v>
      </c>
      <c r="DP1304">
        <f>VLOOKUP(A1304,'PF08423'!B:I,8,0)</f>
        <v>255</v>
      </c>
    </row>
    <row r="1305" spans="1:120">
      <c r="A1305" t="s">
        <v>2683</v>
      </c>
      <c r="I1305">
        <v>1</v>
      </c>
      <c r="CV1305">
        <v>1</v>
      </c>
      <c r="DI1305">
        <v>2</v>
      </c>
      <c r="DJ1305" s="5" t="str">
        <f>VLOOKUP($A1305,таксономия!$B:$N,2,0)</f>
        <v xml:space="preserve"> Arthrobotrys oligospora (strain ATCC 24927 / CBS 115.81 / DSM 1491) (Nematode-trapping fungus) (Didymozoophaga oligospora).</v>
      </c>
      <c r="DK1305" s="5" t="str">
        <f>VLOOKUP($A1305,таксономия!$B:$N,7,0)</f>
        <v xml:space="preserve"> Fungi</v>
      </c>
      <c r="DL1305" s="5" t="str">
        <f>VLOOKUP($A1305,таксономия!$B:$N,8,0)</f>
        <v xml:space="preserve"> Dikarya</v>
      </c>
      <c r="DM1305" s="5" t="str">
        <f>VLOOKUP($A1305,таксономия!$B:$N,9,0)</f>
        <v xml:space="preserve"> Ascomycota</v>
      </c>
      <c r="DN1305" s="5" t="str">
        <f>VLOOKUP($A1305,таксономия!$B:$N,10,0)</f>
        <v xml:space="preserve"> Pezizomycotina</v>
      </c>
      <c r="DO1305" s="5" t="str">
        <f>VLOOKUP($A1305,таксономия!$B:$N,11,0)</f>
        <v xml:space="preserve"> Orbiliomycetes</v>
      </c>
      <c r="DP1305">
        <f>VLOOKUP(A1305,'PF08423'!B:I,8,0)</f>
        <v>256</v>
      </c>
    </row>
    <row r="1306" spans="1:120">
      <c r="A1306" t="s">
        <v>2685</v>
      </c>
      <c r="CV1306">
        <v>1</v>
      </c>
      <c r="DI1306">
        <v>1</v>
      </c>
      <c r="DJ1306" s="5" t="str">
        <f>VLOOKUP($A1306,таксономия!$B:$N,2,0)</f>
        <v xml:space="preserve"> Arthrobotrys oligospora (strain ATCC 24927 / CBS 115.81 / DSM 1491) (Nematode-trapping fungus) (Didymozoophaga oligospora).</v>
      </c>
      <c r="DK1306" s="5" t="str">
        <f>VLOOKUP($A1306,таксономия!$B:$N,7,0)</f>
        <v xml:space="preserve"> Fungi</v>
      </c>
      <c r="DL1306" s="5" t="str">
        <f>VLOOKUP($A1306,таксономия!$B:$N,8,0)</f>
        <v xml:space="preserve"> Dikarya</v>
      </c>
      <c r="DM1306" s="5" t="str">
        <f>VLOOKUP($A1306,таксономия!$B:$N,9,0)</f>
        <v xml:space="preserve"> Ascomycota</v>
      </c>
      <c r="DN1306" s="5" t="str">
        <f>VLOOKUP($A1306,таксономия!$B:$N,10,0)</f>
        <v xml:space="preserve"> Pezizomycotina</v>
      </c>
      <c r="DO1306" s="5" t="str">
        <f>VLOOKUP($A1306,таксономия!$B:$N,11,0)</f>
        <v xml:space="preserve"> Orbiliomycetes</v>
      </c>
      <c r="DP1306">
        <f>VLOOKUP(A1306,'PF08423'!B:I,8,0)</f>
        <v>220</v>
      </c>
    </row>
    <row r="1307" spans="1:120">
      <c r="A1307" t="s">
        <v>2687</v>
      </c>
      <c r="CV1307">
        <v>1</v>
      </c>
      <c r="DI1307">
        <v>1</v>
      </c>
      <c r="DJ1307" s="5" t="str">
        <f>VLOOKUP($A1307,таксономия!$B:$N,2,0)</f>
        <v xml:space="preserve"> halophilic archaeon DL31.</v>
      </c>
      <c r="DK1307" s="5">
        <f>VLOOKUP($A1307,таксономия!$B:$N,7,0)</f>
        <v>0</v>
      </c>
      <c r="DL1307" s="5">
        <f>VLOOKUP($A1307,таксономия!$B:$N,8,0)</f>
        <v>0</v>
      </c>
      <c r="DM1307" s="5">
        <f>VLOOKUP($A1307,таксономия!$B:$N,9,0)</f>
        <v>0</v>
      </c>
      <c r="DN1307" s="5">
        <f>VLOOKUP($A1307,таксономия!$B:$N,10,0)</f>
        <v>0</v>
      </c>
      <c r="DO1307" s="5">
        <f>VLOOKUP($A1307,таксономия!$B:$N,11,0)</f>
        <v>0</v>
      </c>
      <c r="DP1307">
        <f>VLOOKUP(A1307,'PF08423'!B:I,8,0)</f>
        <v>227</v>
      </c>
    </row>
    <row r="1308" spans="1:120">
      <c r="A1308" t="s">
        <v>2689</v>
      </c>
      <c r="CV1308">
        <v>1</v>
      </c>
      <c r="DI1308">
        <v>1</v>
      </c>
      <c r="DJ1308" s="5" t="str">
        <f>VLOOKUP($A1308,таксономия!$B:$N,2,0)</f>
        <v xml:space="preserve"> halophilic archaeon DL31.</v>
      </c>
      <c r="DK1308" s="5">
        <f>VLOOKUP($A1308,таксономия!$B:$N,7,0)</f>
        <v>0</v>
      </c>
      <c r="DL1308" s="5">
        <f>VLOOKUP($A1308,таксономия!$B:$N,8,0)</f>
        <v>0</v>
      </c>
      <c r="DM1308" s="5">
        <f>VLOOKUP($A1308,таксономия!$B:$N,9,0)</f>
        <v>0</v>
      </c>
      <c r="DN1308" s="5">
        <f>VLOOKUP($A1308,таксономия!$B:$N,10,0)</f>
        <v>0</v>
      </c>
      <c r="DO1308" s="5">
        <f>VLOOKUP($A1308,таксономия!$B:$N,11,0)</f>
        <v>0</v>
      </c>
      <c r="DP1308">
        <f>VLOOKUP(A1308,'PF08423'!B:I,8,0)</f>
        <v>123</v>
      </c>
    </row>
    <row r="1309" spans="1:120">
      <c r="A1309" t="s">
        <v>2691</v>
      </c>
      <c r="CV1309">
        <v>2</v>
      </c>
      <c r="DF1309">
        <v>1</v>
      </c>
      <c r="DI1309">
        <v>3</v>
      </c>
      <c r="DJ1309" s="5" t="str">
        <f>VLOOKUP($A1309,таксономия!$B:$N,2,0)</f>
        <v xml:space="preserve"> halophilic archaeon DL31.</v>
      </c>
      <c r="DK1309" s="5">
        <f>VLOOKUP($A1309,таксономия!$B:$N,7,0)</f>
        <v>0</v>
      </c>
      <c r="DL1309" s="5">
        <f>VLOOKUP($A1309,таксономия!$B:$N,8,0)</f>
        <v>0</v>
      </c>
      <c r="DM1309" s="5">
        <f>VLOOKUP($A1309,таксономия!$B:$N,9,0)</f>
        <v>0</v>
      </c>
      <c r="DN1309" s="5">
        <f>VLOOKUP($A1309,таксономия!$B:$N,10,0)</f>
        <v>0</v>
      </c>
      <c r="DO1309" s="5">
        <f>VLOOKUP($A1309,таксономия!$B:$N,11,0)</f>
        <v>0</v>
      </c>
      <c r="DP1309">
        <f>VLOOKUP(A1309,'PF08423'!B:I,8,0)</f>
        <v>107</v>
      </c>
    </row>
    <row r="1310" spans="1:120">
      <c r="A1310" t="s">
        <v>2693</v>
      </c>
      <c r="CV1310">
        <v>2</v>
      </c>
      <c r="DF1310">
        <v>1</v>
      </c>
      <c r="DI1310">
        <v>3</v>
      </c>
      <c r="DJ1310" s="5" t="str">
        <f>VLOOKUP($A1310,таксономия!$B:$N,2,0)</f>
        <v xml:space="preserve"> halophilic archaeon DL31.</v>
      </c>
      <c r="DK1310" s="5">
        <f>VLOOKUP($A1310,таксономия!$B:$N,7,0)</f>
        <v>0</v>
      </c>
      <c r="DL1310" s="5">
        <f>VLOOKUP($A1310,таксономия!$B:$N,8,0)</f>
        <v>0</v>
      </c>
      <c r="DM1310" s="5">
        <f>VLOOKUP($A1310,таксономия!$B:$N,9,0)</f>
        <v>0</v>
      </c>
      <c r="DN1310" s="5">
        <f>VLOOKUP($A1310,таксономия!$B:$N,10,0)</f>
        <v>0</v>
      </c>
      <c r="DO1310" s="5">
        <f>VLOOKUP($A1310,таксономия!$B:$N,11,0)</f>
        <v>0</v>
      </c>
      <c r="DP1310">
        <f>VLOOKUP(A1310,'PF08423'!B:I,8,0)</f>
        <v>107</v>
      </c>
    </row>
    <row r="1311" spans="1:120">
      <c r="A1311" t="s">
        <v>2695</v>
      </c>
      <c r="CV1311">
        <v>1</v>
      </c>
      <c r="DI1311">
        <v>1</v>
      </c>
      <c r="DJ1311" s="5" t="str">
        <f>VLOOKUP($A1311,таксономия!$B:$N,2,0)</f>
        <v xml:space="preserve"> Thielavia heterothallica (strain ATCC 42464 / BCRC 31852 / DSM 1799) (Myceliophthora thermophila).</v>
      </c>
      <c r="DK1311" s="5" t="str">
        <f>VLOOKUP($A1311,таксономия!$B:$N,7,0)</f>
        <v xml:space="preserve"> Fungi</v>
      </c>
      <c r="DL1311" s="5" t="str">
        <f>VLOOKUP($A1311,таксономия!$B:$N,8,0)</f>
        <v xml:space="preserve"> Dikarya</v>
      </c>
      <c r="DM1311" s="5" t="str">
        <f>VLOOKUP($A1311,таксономия!$B:$N,9,0)</f>
        <v xml:space="preserve"> Ascomycota</v>
      </c>
      <c r="DN1311" s="5" t="str">
        <f>VLOOKUP($A1311,таксономия!$B:$N,10,0)</f>
        <v xml:space="preserve"> Pezizomycotina</v>
      </c>
      <c r="DO1311" s="5" t="str">
        <f>VLOOKUP($A1311,таксономия!$B:$N,11,0)</f>
        <v>Sordariomycetes</v>
      </c>
      <c r="DP1311">
        <f>VLOOKUP(A1311,'PF08423'!B:I,8,0)</f>
        <v>61</v>
      </c>
    </row>
    <row r="1312" spans="1:120">
      <c r="A1312" t="s">
        <v>2697</v>
      </c>
      <c r="AG1312">
        <v>1</v>
      </c>
      <c r="CV1312">
        <v>1</v>
      </c>
      <c r="DI1312">
        <v>2</v>
      </c>
      <c r="DJ1312" s="5" t="str">
        <f>VLOOKUP($A1312,таксономия!$B:$N,2,0)</f>
        <v xml:space="preserve"> Saccharomyces cerevisiae (strain Kyokai no. 7 / NBRC 101557) (Baker's yeast).</v>
      </c>
      <c r="DK1312" s="5" t="str">
        <f>VLOOKUP($A1312,таксономия!$B:$N,7,0)</f>
        <v xml:space="preserve"> Fungi</v>
      </c>
      <c r="DL1312" s="5" t="str">
        <f>VLOOKUP($A1312,таксономия!$B:$N,8,0)</f>
        <v xml:space="preserve"> Dikarya</v>
      </c>
      <c r="DM1312" s="5" t="str">
        <f>VLOOKUP($A1312,таксономия!$B:$N,9,0)</f>
        <v xml:space="preserve"> Ascomycota</v>
      </c>
      <c r="DN1312" s="5" t="str">
        <f>VLOOKUP($A1312,таксономия!$B:$N,10,0)</f>
        <v xml:space="preserve"> Saccharomycotina</v>
      </c>
      <c r="DO1312" s="5" t="str">
        <f>VLOOKUP($A1312,таксономия!$B:$N,11,0)</f>
        <v>Saccharomycetes</v>
      </c>
      <c r="DP1312">
        <f>VLOOKUP(A1312,'PF08423'!B:I,8,0)</f>
        <v>201</v>
      </c>
    </row>
    <row r="1313" spans="1:120">
      <c r="A1313" t="s">
        <v>2699</v>
      </c>
      <c r="CV1313">
        <v>1</v>
      </c>
      <c r="DF1313">
        <v>1</v>
      </c>
      <c r="DI1313">
        <v>2</v>
      </c>
      <c r="DJ1313" s="5" t="str">
        <f>VLOOKUP($A1313,таксономия!$B:$N,2,0)</f>
        <v xml:space="preserve"> Saccharomyces cerevisiae (strain Kyokai no. 7 / NBRC 101557) (Baker's yeast).</v>
      </c>
      <c r="DK1313" s="5" t="str">
        <f>VLOOKUP($A1313,таксономия!$B:$N,7,0)</f>
        <v xml:space="preserve"> Fungi</v>
      </c>
      <c r="DL1313" s="5" t="str">
        <f>VLOOKUP($A1313,таксономия!$B:$N,8,0)</f>
        <v xml:space="preserve"> Dikarya</v>
      </c>
      <c r="DM1313" s="5" t="str">
        <f>VLOOKUP($A1313,таксономия!$B:$N,9,0)</f>
        <v xml:space="preserve"> Ascomycota</v>
      </c>
      <c r="DN1313" s="5" t="str">
        <f>VLOOKUP($A1313,таксономия!$B:$N,10,0)</f>
        <v xml:space="preserve"> Saccharomycotina</v>
      </c>
      <c r="DO1313" s="5" t="str">
        <f>VLOOKUP($A1313,таксономия!$B:$N,11,0)</f>
        <v>Saccharomycetes</v>
      </c>
      <c r="DP1313">
        <f>VLOOKUP(A1313,'PF08423'!B:I,8,0)</f>
        <v>256</v>
      </c>
    </row>
    <row r="1314" spans="1:120">
      <c r="A1314" t="s">
        <v>2701</v>
      </c>
      <c r="I1314">
        <v>1</v>
      </c>
      <c r="CV1314">
        <v>1</v>
      </c>
      <c r="DI1314">
        <v>2</v>
      </c>
      <c r="DJ1314" s="5" t="str">
        <f>VLOOKUP($A1314,таксономия!$B:$N,2,0)</f>
        <v xml:space="preserve"> Saccharomyces cerevisiae (strain Kyokai no. 7 / NBRC 101557) (Baker's yeast).</v>
      </c>
      <c r="DK1314" s="5" t="str">
        <f>VLOOKUP($A1314,таксономия!$B:$N,7,0)</f>
        <v xml:space="preserve"> Fungi</v>
      </c>
      <c r="DL1314" s="5" t="str">
        <f>VLOOKUP($A1314,таксономия!$B:$N,8,0)</f>
        <v xml:space="preserve"> Dikarya</v>
      </c>
      <c r="DM1314" s="5" t="str">
        <f>VLOOKUP($A1314,таксономия!$B:$N,9,0)</f>
        <v xml:space="preserve"> Ascomycota</v>
      </c>
      <c r="DN1314" s="5" t="str">
        <f>VLOOKUP($A1314,таксономия!$B:$N,10,0)</f>
        <v xml:space="preserve"> Saccharomycotina</v>
      </c>
      <c r="DO1314" s="5" t="str">
        <f>VLOOKUP($A1314,таксономия!$B:$N,11,0)</f>
        <v>Saccharomycetes</v>
      </c>
      <c r="DP1314">
        <f>VLOOKUP(A1314,'PF08423'!B:I,8,0)</f>
        <v>257</v>
      </c>
    </row>
    <row r="1315" spans="1:120">
      <c r="A1315" t="s">
        <v>2703</v>
      </c>
      <c r="M1315">
        <v>1</v>
      </c>
      <c r="CV1315">
        <v>1</v>
      </c>
      <c r="DI1315">
        <v>2</v>
      </c>
      <c r="DJ1315" s="5" t="str">
        <f>VLOOKUP($A1315,таксономия!$B:$N,2,0)</f>
        <v xml:space="preserve"> Verticillium dahliae (strain VdLs.17 / ATCC MYA-4575 / FGSC 10137) (Verticillium wilt).</v>
      </c>
      <c r="DK1315" s="5" t="str">
        <f>VLOOKUP($A1315,таксономия!$B:$N,7,0)</f>
        <v xml:space="preserve"> Fungi</v>
      </c>
      <c r="DL1315" s="5" t="str">
        <f>VLOOKUP($A1315,таксономия!$B:$N,8,0)</f>
        <v xml:space="preserve"> Dikarya</v>
      </c>
      <c r="DM1315" s="5" t="str">
        <f>VLOOKUP($A1315,таксономия!$B:$N,9,0)</f>
        <v xml:space="preserve"> Ascomycota</v>
      </c>
      <c r="DN1315" s="5" t="str">
        <f>VLOOKUP($A1315,таксономия!$B:$N,10,0)</f>
        <v xml:space="preserve"> Pezizomycotina</v>
      </c>
      <c r="DO1315" s="5" t="str">
        <f>VLOOKUP($A1315,таксономия!$B:$N,11,0)</f>
        <v>Sordariomycetes</v>
      </c>
      <c r="DP1315">
        <f>VLOOKUP(A1315,'PF08423'!B:I,8,0)</f>
        <v>207</v>
      </c>
    </row>
    <row r="1316" spans="1:120">
      <c r="A1316" t="s">
        <v>2706</v>
      </c>
      <c r="CV1316">
        <v>1</v>
      </c>
      <c r="DF1316">
        <v>1</v>
      </c>
      <c r="DI1316">
        <v>2</v>
      </c>
      <c r="DJ1316" s="5" t="str">
        <f>VLOOKUP($A1316,таксономия!$B:$N,2,0)</f>
        <v xml:space="preserve"> Verticillium dahliae (strain VdLs.17 / ATCC MYA-4575 / FGSC 10137) (Verticillium wilt).</v>
      </c>
      <c r="DK1316" s="5" t="str">
        <f>VLOOKUP($A1316,таксономия!$B:$N,7,0)</f>
        <v xml:space="preserve"> Fungi</v>
      </c>
      <c r="DL1316" s="5" t="str">
        <f>VLOOKUP($A1316,таксономия!$B:$N,8,0)</f>
        <v xml:space="preserve"> Dikarya</v>
      </c>
      <c r="DM1316" s="5" t="str">
        <f>VLOOKUP($A1316,таксономия!$B:$N,9,0)</f>
        <v xml:space="preserve"> Ascomycota</v>
      </c>
      <c r="DN1316" s="5" t="str">
        <f>VLOOKUP($A1316,таксономия!$B:$N,10,0)</f>
        <v xml:space="preserve"> Pezizomycotina</v>
      </c>
      <c r="DO1316" s="5" t="str">
        <f>VLOOKUP($A1316,таксономия!$B:$N,11,0)</f>
        <v>Sordariomycetes</v>
      </c>
      <c r="DP1316">
        <f>VLOOKUP(A1316,'PF08423'!B:I,8,0)</f>
        <v>258</v>
      </c>
    </row>
    <row r="1317" spans="1:120">
      <c r="A1317" t="s">
        <v>2708</v>
      </c>
      <c r="CV1317">
        <v>1</v>
      </c>
      <c r="DF1317">
        <v>1</v>
      </c>
      <c r="DI1317">
        <v>2</v>
      </c>
      <c r="DJ1317" s="5" t="str">
        <f>VLOOKUP($A1317,таксономия!$B:$N,2,0)</f>
        <v xml:space="preserve"> Oryza glaberrima (African rice).</v>
      </c>
      <c r="DK1317" s="5" t="str">
        <f>VLOOKUP($A1317,таксономия!$B:$N,7,0)</f>
        <v xml:space="preserve"> Viridiplantae</v>
      </c>
      <c r="DL1317" s="5" t="str">
        <f>VLOOKUP($A1317,таксономия!$B:$N,8,0)</f>
        <v xml:space="preserve"> Streptophyta</v>
      </c>
      <c r="DM1317" s="5" t="str">
        <f>VLOOKUP($A1317,таксономия!$B:$N,9,0)</f>
        <v xml:space="preserve"> Embryophyta</v>
      </c>
      <c r="DN1317" s="5" t="str">
        <f>VLOOKUP($A1317,таксономия!$B:$N,10,0)</f>
        <v xml:space="preserve"> Tracheophyta</v>
      </c>
      <c r="DO1317" s="5" t="str">
        <f>VLOOKUP($A1317,таксономия!$B:$N,11,0)</f>
        <v>Spermatophyta</v>
      </c>
      <c r="DP1317">
        <f>VLOOKUP(A1317,'PF08423'!B:I,8,0)</f>
        <v>191</v>
      </c>
    </row>
    <row r="1318" spans="1:120">
      <c r="A1318" t="s">
        <v>2710</v>
      </c>
      <c r="CV1318">
        <v>2</v>
      </c>
      <c r="DF1318">
        <v>1</v>
      </c>
      <c r="DI1318">
        <v>3</v>
      </c>
      <c r="DJ1318" s="5" t="str">
        <f>VLOOKUP($A1318,таксономия!$B:$N,2,0)</f>
        <v xml:space="preserve"> Oryza brachyantha.</v>
      </c>
      <c r="DK1318" s="5" t="str">
        <f>VLOOKUP($A1318,таксономия!$B:$N,7,0)</f>
        <v xml:space="preserve"> Viridiplantae</v>
      </c>
      <c r="DL1318" s="5" t="str">
        <f>VLOOKUP($A1318,таксономия!$B:$N,8,0)</f>
        <v xml:space="preserve"> Streptophyta</v>
      </c>
      <c r="DM1318" s="5" t="str">
        <f>VLOOKUP($A1318,таксономия!$B:$N,9,0)</f>
        <v xml:space="preserve"> Embryophyta</v>
      </c>
      <c r="DN1318" s="5" t="str">
        <f>VLOOKUP($A1318,таксономия!$B:$N,10,0)</f>
        <v xml:space="preserve"> Tracheophyta</v>
      </c>
      <c r="DO1318" s="5" t="str">
        <f>VLOOKUP($A1318,таксономия!$B:$N,11,0)</f>
        <v>Spermatophyta</v>
      </c>
      <c r="DP1318">
        <f>VLOOKUP(A1318,'PF08423'!B:I,8,0)</f>
        <v>56</v>
      </c>
    </row>
    <row r="1319" spans="1:120">
      <c r="A1319" t="s">
        <v>2712</v>
      </c>
      <c r="CV1319">
        <v>1</v>
      </c>
      <c r="DI1319">
        <v>1</v>
      </c>
      <c r="DJ1319" s="5" t="str">
        <f>VLOOKUP($A1319,таксономия!$B:$N,2,0)</f>
        <v xml:space="preserve"> Oryza glaberrima (African rice).</v>
      </c>
      <c r="DK1319" s="5" t="str">
        <f>VLOOKUP($A1319,таксономия!$B:$N,7,0)</f>
        <v xml:space="preserve"> Viridiplantae</v>
      </c>
      <c r="DL1319" s="5" t="str">
        <f>VLOOKUP($A1319,таксономия!$B:$N,8,0)</f>
        <v xml:space="preserve"> Streptophyta</v>
      </c>
      <c r="DM1319" s="5" t="str">
        <f>VLOOKUP($A1319,таксономия!$B:$N,9,0)</f>
        <v xml:space="preserve"> Embryophyta</v>
      </c>
      <c r="DN1319" s="5" t="str">
        <f>VLOOKUP($A1319,таксономия!$B:$N,10,0)</f>
        <v xml:space="preserve"> Tracheophyta</v>
      </c>
      <c r="DO1319" s="5" t="str">
        <f>VLOOKUP($A1319,таксономия!$B:$N,11,0)</f>
        <v>Spermatophyta</v>
      </c>
      <c r="DP1319">
        <f>VLOOKUP(A1319,'PF08423'!B:I,8,0)</f>
        <v>263</v>
      </c>
    </row>
    <row r="1320" spans="1:120">
      <c r="A1320" t="s">
        <v>2714</v>
      </c>
      <c r="CV1320">
        <v>2</v>
      </c>
      <c r="DF1320">
        <v>1</v>
      </c>
      <c r="DI1320">
        <v>3</v>
      </c>
      <c r="DJ1320" s="5" t="str">
        <f>VLOOKUP($A1320,таксономия!$B:$N,2,0)</f>
        <v xml:space="preserve"> Botryotinia fuckeliana (strain T4) (Noble rot fungus) (Botrytis cinerea).</v>
      </c>
      <c r="DK1320" s="5" t="str">
        <f>VLOOKUP($A1320,таксономия!$B:$N,7,0)</f>
        <v xml:space="preserve"> Fungi</v>
      </c>
      <c r="DL1320" s="5" t="str">
        <f>VLOOKUP($A1320,таксономия!$B:$N,8,0)</f>
        <v xml:space="preserve"> Dikarya</v>
      </c>
      <c r="DM1320" s="5" t="str">
        <f>VLOOKUP($A1320,таксономия!$B:$N,9,0)</f>
        <v xml:space="preserve"> Ascomycota</v>
      </c>
      <c r="DN1320" s="5" t="str">
        <f>VLOOKUP($A1320,таксономия!$B:$N,10,0)</f>
        <v xml:space="preserve"> Pezizomycotina</v>
      </c>
      <c r="DO1320" s="5" t="str">
        <f>VLOOKUP($A1320,таксономия!$B:$N,11,0)</f>
        <v xml:space="preserve"> Leotiomycetes</v>
      </c>
      <c r="DP1320">
        <f>VLOOKUP(A1320,'PF08423'!B:I,8,0)</f>
        <v>134</v>
      </c>
    </row>
    <row r="1321" spans="1:120">
      <c r="A1321" t="s">
        <v>2716</v>
      </c>
      <c r="CV1321">
        <v>1</v>
      </c>
      <c r="DF1321">
        <v>1</v>
      </c>
      <c r="DI1321">
        <v>2</v>
      </c>
      <c r="DJ1321" s="5" t="str">
        <f>VLOOKUP($A1321,таксономия!$B:$N,2,0)</f>
        <v xml:space="preserve"> Botryotinia fuckeliana (strain T4) (Noble rot fungus) (Botrytis cinerea).</v>
      </c>
      <c r="DK1321" s="5" t="str">
        <f>VLOOKUP($A1321,таксономия!$B:$N,7,0)</f>
        <v xml:space="preserve"> Fungi</v>
      </c>
      <c r="DL1321" s="5" t="str">
        <f>VLOOKUP($A1321,таксономия!$B:$N,8,0)</f>
        <v xml:space="preserve"> Dikarya</v>
      </c>
      <c r="DM1321" s="5" t="str">
        <f>VLOOKUP($A1321,таксономия!$B:$N,9,0)</f>
        <v xml:space="preserve"> Ascomycota</v>
      </c>
      <c r="DN1321" s="5" t="str">
        <f>VLOOKUP($A1321,таксономия!$B:$N,10,0)</f>
        <v xml:space="preserve"> Pezizomycotina</v>
      </c>
      <c r="DO1321" s="5" t="str">
        <f>VLOOKUP($A1321,таксономия!$B:$N,11,0)</f>
        <v xml:space="preserve"> Leotiomycetes</v>
      </c>
      <c r="DP1321">
        <f>VLOOKUP(A1321,'PF08423'!B:I,8,0)</f>
        <v>258</v>
      </c>
    </row>
    <row r="1322" spans="1:120">
      <c r="A1322" t="s">
        <v>2718</v>
      </c>
      <c r="CV1322">
        <v>1</v>
      </c>
      <c r="DI1322">
        <v>1</v>
      </c>
      <c r="DJ1322" s="5" t="str">
        <f>VLOOKUP($A1322,таксономия!$B:$N,2,0)</f>
        <v xml:space="preserve"> Botryotinia fuckeliana (strain T4) (Noble rot fungus) (Botrytis cinerea).</v>
      </c>
      <c r="DK1322" s="5" t="str">
        <f>VLOOKUP($A1322,таксономия!$B:$N,7,0)</f>
        <v xml:space="preserve"> Fungi</v>
      </c>
      <c r="DL1322" s="5" t="str">
        <f>VLOOKUP($A1322,таксономия!$B:$N,8,0)</f>
        <v xml:space="preserve"> Dikarya</v>
      </c>
      <c r="DM1322" s="5" t="str">
        <f>VLOOKUP($A1322,таксономия!$B:$N,9,0)</f>
        <v xml:space="preserve"> Ascomycota</v>
      </c>
      <c r="DN1322" s="5" t="str">
        <f>VLOOKUP($A1322,таксономия!$B:$N,10,0)</f>
        <v xml:space="preserve"> Pezizomycotina</v>
      </c>
      <c r="DO1322" s="5" t="str">
        <f>VLOOKUP($A1322,таксономия!$B:$N,11,0)</f>
        <v xml:space="preserve"> Leotiomycetes</v>
      </c>
      <c r="DP1322">
        <f>VLOOKUP(A1322,'PF08423'!B:I,8,0)</f>
        <v>207</v>
      </c>
    </row>
    <row r="1323" spans="1:120">
      <c r="A1323" t="s">
        <v>2720</v>
      </c>
      <c r="BT1323">
        <v>1</v>
      </c>
      <c r="CV1323">
        <v>1</v>
      </c>
      <c r="DI1323">
        <v>2</v>
      </c>
      <c r="DJ1323" s="5" t="str">
        <f>VLOOKUP($A1323,таксономия!$B:$N,2,0)</f>
        <v xml:space="preserve"> Spathaspora passalidarum (strain NRRL Y-27907 / 11-Y1).</v>
      </c>
      <c r="DK1323" s="5" t="str">
        <f>VLOOKUP($A1323,таксономия!$B:$N,7,0)</f>
        <v xml:space="preserve"> Fungi</v>
      </c>
      <c r="DL1323" s="5" t="str">
        <f>VLOOKUP($A1323,таксономия!$B:$N,8,0)</f>
        <v xml:space="preserve"> Dikarya</v>
      </c>
      <c r="DM1323" s="5" t="str">
        <f>VLOOKUP($A1323,таксономия!$B:$N,9,0)</f>
        <v xml:space="preserve"> Ascomycota</v>
      </c>
      <c r="DN1323" s="5" t="str">
        <f>VLOOKUP($A1323,таксономия!$B:$N,10,0)</f>
        <v xml:space="preserve"> Saccharomycotina</v>
      </c>
      <c r="DO1323" s="5" t="str">
        <f>VLOOKUP($A1323,таксономия!$B:$N,11,0)</f>
        <v>Saccharomycetes</v>
      </c>
      <c r="DP1323">
        <f>VLOOKUP(A1323,'PF08423'!B:I,8,0)</f>
        <v>154</v>
      </c>
    </row>
    <row r="1324" spans="1:120">
      <c r="A1324" t="s">
        <v>2722</v>
      </c>
      <c r="CV1324">
        <v>1</v>
      </c>
      <c r="DI1324">
        <v>1</v>
      </c>
      <c r="DJ1324" s="5" t="str">
        <f>VLOOKUP($A1324,таксономия!$B:$N,2,0)</f>
        <v xml:space="preserve"> Cricetulus griseus (Chinese hamster) (Cricetulus barabensis griseus).</v>
      </c>
      <c r="DK1324" s="5" t="str">
        <f>VLOOKUP($A1324,таксономия!$B:$N,7,0)</f>
        <v xml:space="preserve"> Metazoa</v>
      </c>
      <c r="DL1324" s="5" t="str">
        <f>VLOOKUP($A1324,таксономия!$B:$N,8,0)</f>
        <v xml:space="preserve"> Chordata</v>
      </c>
      <c r="DM1324" s="5" t="str">
        <f>VLOOKUP($A1324,таксономия!$B:$N,9,0)</f>
        <v xml:space="preserve"> Craniata</v>
      </c>
      <c r="DN1324" s="5" t="str">
        <f>VLOOKUP($A1324,таксономия!$B:$N,10,0)</f>
        <v xml:space="preserve"> Vertebrata</v>
      </c>
      <c r="DO1324" s="5" t="str">
        <f>VLOOKUP($A1324,таксономия!$B:$N,11,0)</f>
        <v xml:space="preserve"> Euteleostomi</v>
      </c>
      <c r="DP1324">
        <f>VLOOKUP(A1324,'PF08423'!B:I,8,0)</f>
        <v>256</v>
      </c>
    </row>
    <row r="1325" spans="1:120">
      <c r="A1325" t="s">
        <v>2724</v>
      </c>
      <c r="CV1325">
        <v>1</v>
      </c>
      <c r="DI1325">
        <v>1</v>
      </c>
      <c r="DJ1325" s="5" t="str">
        <f>VLOOKUP($A1325,таксономия!$B:$N,2,0)</f>
        <v xml:space="preserve"> Cricetulus griseus (Chinese hamster) (Cricetulus barabensis griseus).</v>
      </c>
      <c r="DK1325" s="5" t="str">
        <f>VLOOKUP($A1325,таксономия!$B:$N,7,0)</f>
        <v xml:space="preserve"> Metazoa</v>
      </c>
      <c r="DL1325" s="5" t="str">
        <f>VLOOKUP($A1325,таксономия!$B:$N,8,0)</f>
        <v xml:space="preserve"> Chordata</v>
      </c>
      <c r="DM1325" s="5" t="str">
        <f>VLOOKUP($A1325,таксономия!$B:$N,9,0)</f>
        <v xml:space="preserve"> Craniata</v>
      </c>
      <c r="DN1325" s="5" t="str">
        <f>VLOOKUP($A1325,таксономия!$B:$N,10,0)</f>
        <v xml:space="preserve"> Vertebrata</v>
      </c>
      <c r="DO1325" s="5" t="str">
        <f>VLOOKUP($A1325,таксономия!$B:$N,11,0)</f>
        <v xml:space="preserve"> Euteleostomi</v>
      </c>
      <c r="DP1325">
        <f>VLOOKUP(A1325,'PF08423'!B:I,8,0)</f>
        <v>139</v>
      </c>
    </row>
    <row r="1326" spans="1:120">
      <c r="A1326" t="s">
        <v>2726</v>
      </c>
      <c r="CV1326">
        <v>1</v>
      </c>
      <c r="DI1326">
        <v>1</v>
      </c>
      <c r="DJ1326" s="5" t="str">
        <f>VLOOKUP($A1326,таксономия!$B:$N,2,0)</f>
        <v xml:space="preserve"> Cricetulus griseus (Chinese hamster) (Cricetulus barabensis griseus).</v>
      </c>
      <c r="DK1326" s="5" t="str">
        <f>VLOOKUP($A1326,таксономия!$B:$N,7,0)</f>
        <v xml:space="preserve"> Metazoa</v>
      </c>
      <c r="DL1326" s="5" t="str">
        <f>VLOOKUP($A1326,таксономия!$B:$N,8,0)</f>
        <v xml:space="preserve"> Chordata</v>
      </c>
      <c r="DM1326" s="5" t="str">
        <f>VLOOKUP($A1326,таксономия!$B:$N,9,0)</f>
        <v xml:space="preserve"> Craniata</v>
      </c>
      <c r="DN1326" s="5" t="str">
        <f>VLOOKUP($A1326,таксономия!$B:$N,10,0)</f>
        <v xml:space="preserve"> Vertebrata</v>
      </c>
      <c r="DO1326" s="5" t="str">
        <f>VLOOKUP($A1326,таксономия!$B:$N,11,0)</f>
        <v xml:space="preserve"> Euteleostomi</v>
      </c>
      <c r="DP1326">
        <f>VLOOKUP(A1326,'PF08423'!B:I,8,0)</f>
        <v>65</v>
      </c>
    </row>
    <row r="1327" spans="1:120">
      <c r="A1327" t="s">
        <v>2728</v>
      </c>
      <c r="CV1327">
        <v>1</v>
      </c>
      <c r="DI1327">
        <v>1</v>
      </c>
      <c r="DJ1327" s="5" t="str">
        <f>VLOOKUP($A1327,таксономия!$B:$N,2,0)</f>
        <v xml:space="preserve"> Cricetulus griseus (Chinese hamster) (Cricetulus barabensis griseus).</v>
      </c>
      <c r="DK1327" s="5" t="str">
        <f>VLOOKUP($A1327,таксономия!$B:$N,7,0)</f>
        <v xml:space="preserve"> Metazoa</v>
      </c>
      <c r="DL1327" s="5" t="str">
        <f>VLOOKUP($A1327,таксономия!$B:$N,8,0)</f>
        <v xml:space="preserve"> Chordata</v>
      </c>
      <c r="DM1327" s="5" t="str">
        <f>VLOOKUP($A1327,таксономия!$B:$N,9,0)</f>
        <v xml:space="preserve"> Craniata</v>
      </c>
      <c r="DN1327" s="5" t="str">
        <f>VLOOKUP($A1327,таксономия!$B:$N,10,0)</f>
        <v xml:space="preserve"> Vertebrata</v>
      </c>
      <c r="DO1327" s="5" t="str">
        <f>VLOOKUP($A1327,таксономия!$B:$N,11,0)</f>
        <v xml:space="preserve"> Euteleostomi</v>
      </c>
      <c r="DP1327">
        <f>VLOOKUP(A1327,'PF08423'!B:I,8,0)</f>
        <v>140</v>
      </c>
    </row>
    <row r="1328" spans="1:120">
      <c r="A1328" t="s">
        <v>2730</v>
      </c>
      <c r="CH1328">
        <v>1</v>
      </c>
      <c r="CV1328">
        <v>1</v>
      </c>
      <c r="DI1328">
        <v>2</v>
      </c>
      <c r="DJ1328" s="5" t="str">
        <f>VLOOKUP($A1328,таксономия!$B:$N,2,0)</f>
        <v xml:space="preserve"> Cricetulus griseus (Chinese hamster) (Cricetulus barabensis griseus).</v>
      </c>
      <c r="DK1328" s="5" t="str">
        <f>VLOOKUP($A1328,таксономия!$B:$N,7,0)</f>
        <v xml:space="preserve"> Metazoa</v>
      </c>
      <c r="DL1328" s="5" t="str">
        <f>VLOOKUP($A1328,таксономия!$B:$N,8,0)</f>
        <v xml:space="preserve"> Chordata</v>
      </c>
      <c r="DM1328" s="5" t="str">
        <f>VLOOKUP($A1328,таксономия!$B:$N,9,0)</f>
        <v xml:space="preserve"> Craniata</v>
      </c>
      <c r="DN1328" s="5" t="str">
        <f>VLOOKUP($A1328,таксономия!$B:$N,10,0)</f>
        <v xml:space="preserve"> Vertebrata</v>
      </c>
      <c r="DO1328" s="5" t="str">
        <f>VLOOKUP($A1328,таксономия!$B:$N,11,0)</f>
        <v xml:space="preserve"> Euteleostomi</v>
      </c>
      <c r="DP1328">
        <f>VLOOKUP(A1328,'PF08423'!B:I,8,0)</f>
        <v>228</v>
      </c>
    </row>
    <row r="1329" spans="1:120">
      <c r="A1329" t="s">
        <v>2734</v>
      </c>
      <c r="CV1329">
        <v>1</v>
      </c>
      <c r="DF1329">
        <v>1</v>
      </c>
      <c r="DI1329">
        <v>2</v>
      </c>
      <c r="DJ1329" s="5" t="str">
        <f>VLOOKUP($A1329,таксономия!$B:$N,2,0)</f>
        <v xml:space="preserve"> Cricetulus griseus (Chinese hamster) (Cricetulus barabensis griseus).</v>
      </c>
      <c r="DK1329" s="5" t="str">
        <f>VLOOKUP($A1329,таксономия!$B:$N,7,0)</f>
        <v xml:space="preserve"> Metazoa</v>
      </c>
      <c r="DL1329" s="5" t="str">
        <f>VLOOKUP($A1329,таксономия!$B:$N,8,0)</f>
        <v xml:space="preserve"> Chordata</v>
      </c>
      <c r="DM1329" s="5" t="str">
        <f>VLOOKUP($A1329,таксономия!$B:$N,9,0)</f>
        <v xml:space="preserve"> Craniata</v>
      </c>
      <c r="DN1329" s="5" t="str">
        <f>VLOOKUP($A1329,таксономия!$B:$N,10,0)</f>
        <v xml:space="preserve"> Vertebrata</v>
      </c>
      <c r="DO1329" s="5" t="str">
        <f>VLOOKUP($A1329,таксономия!$B:$N,11,0)</f>
        <v xml:space="preserve"> Euteleostomi</v>
      </c>
      <c r="DP1329">
        <f>VLOOKUP(A1329,'PF08423'!B:I,8,0)</f>
        <v>256</v>
      </c>
    </row>
    <row r="1330" spans="1:120">
      <c r="A1330" t="s">
        <v>2736</v>
      </c>
      <c r="CV1330">
        <v>1</v>
      </c>
      <c r="DI1330">
        <v>1</v>
      </c>
      <c r="DJ1330" s="5" t="str">
        <f>VLOOKUP($A1330,таксономия!$B:$N,2,0)</f>
        <v xml:space="preserve"> Cricetulus griseus (Chinese hamster) (Cricetulus barabensis griseus).</v>
      </c>
      <c r="DK1330" s="5" t="str">
        <f>VLOOKUP($A1330,таксономия!$B:$N,7,0)</f>
        <v xml:space="preserve"> Metazoa</v>
      </c>
      <c r="DL1330" s="5" t="str">
        <f>VLOOKUP($A1330,таксономия!$B:$N,8,0)</f>
        <v xml:space="preserve"> Chordata</v>
      </c>
      <c r="DM1330" s="5" t="str">
        <f>VLOOKUP($A1330,таксономия!$B:$N,9,0)</f>
        <v xml:space="preserve"> Craniata</v>
      </c>
      <c r="DN1330" s="5" t="str">
        <f>VLOOKUP($A1330,таксономия!$B:$N,10,0)</f>
        <v xml:space="preserve"> Vertebrata</v>
      </c>
      <c r="DO1330" s="5" t="str">
        <f>VLOOKUP($A1330,таксономия!$B:$N,11,0)</f>
        <v xml:space="preserve"> Euteleostomi</v>
      </c>
      <c r="DP1330">
        <f>VLOOKUP(A1330,'PF08423'!B:I,8,0)</f>
        <v>165</v>
      </c>
    </row>
    <row r="1331" spans="1:120">
      <c r="A1331" t="s">
        <v>2738</v>
      </c>
      <c r="CV1331">
        <v>1</v>
      </c>
      <c r="DI1331">
        <v>1</v>
      </c>
      <c r="DJ1331" s="5" t="str">
        <f>VLOOKUP($A1331,таксономия!$B:$N,2,0)</f>
        <v xml:space="preserve"> Cordyceps militaris (strain CM01) (Caterpillar fungus).</v>
      </c>
      <c r="DK1331" s="5" t="str">
        <f>VLOOKUP($A1331,таксономия!$B:$N,7,0)</f>
        <v xml:space="preserve"> Fungi</v>
      </c>
      <c r="DL1331" s="5" t="str">
        <f>VLOOKUP($A1331,таксономия!$B:$N,8,0)</f>
        <v xml:space="preserve"> Dikarya</v>
      </c>
      <c r="DM1331" s="5" t="str">
        <f>VLOOKUP($A1331,таксономия!$B:$N,9,0)</f>
        <v xml:space="preserve"> Ascomycota</v>
      </c>
      <c r="DN1331" s="5" t="str">
        <f>VLOOKUP($A1331,таксономия!$B:$N,10,0)</f>
        <v xml:space="preserve"> Pezizomycotina</v>
      </c>
      <c r="DO1331" s="5" t="str">
        <f>VLOOKUP($A1331,таксономия!$B:$N,11,0)</f>
        <v>Sordariomycetes</v>
      </c>
      <c r="DP1331">
        <f>VLOOKUP(A1331,'PF08423'!B:I,8,0)</f>
        <v>206</v>
      </c>
    </row>
    <row r="1332" spans="1:120">
      <c r="A1332" t="s">
        <v>2740</v>
      </c>
      <c r="CV1332">
        <v>1</v>
      </c>
      <c r="DF1332">
        <v>1</v>
      </c>
      <c r="DI1332">
        <v>2</v>
      </c>
      <c r="DJ1332" s="5" t="str">
        <f>VLOOKUP($A1332,таксономия!$B:$N,2,0)</f>
        <v xml:space="preserve"> Cordyceps militaris (strain CM01) (Caterpillar fungus).</v>
      </c>
      <c r="DK1332" s="5" t="str">
        <f>VLOOKUP($A1332,таксономия!$B:$N,7,0)</f>
        <v xml:space="preserve"> Fungi</v>
      </c>
      <c r="DL1332" s="5" t="str">
        <f>VLOOKUP($A1332,таксономия!$B:$N,8,0)</f>
        <v xml:space="preserve"> Dikarya</v>
      </c>
      <c r="DM1332" s="5" t="str">
        <f>VLOOKUP($A1332,таксономия!$B:$N,9,0)</f>
        <v xml:space="preserve"> Ascomycota</v>
      </c>
      <c r="DN1332" s="5" t="str">
        <f>VLOOKUP($A1332,таксономия!$B:$N,10,0)</f>
        <v xml:space="preserve"> Pezizomycotina</v>
      </c>
      <c r="DO1332" s="5" t="str">
        <f>VLOOKUP($A1332,таксономия!$B:$N,11,0)</f>
        <v>Sordariomycetes</v>
      </c>
      <c r="DP1332">
        <f>VLOOKUP(A1332,'PF08423'!B:I,8,0)</f>
        <v>258</v>
      </c>
    </row>
    <row r="1333" spans="1:120">
      <c r="A1333" t="s">
        <v>2742</v>
      </c>
      <c r="CV1333">
        <v>1</v>
      </c>
      <c r="DF1333">
        <v>1</v>
      </c>
      <c r="DI1333">
        <v>2</v>
      </c>
      <c r="DJ1333" s="5" t="str">
        <f>VLOOKUP($A1333,таксономия!$B:$N,2,0)</f>
        <v xml:space="preserve"> Amblyomma maculatum (Gulf Coast tick).</v>
      </c>
      <c r="DK1333" s="5" t="str">
        <f>VLOOKUP($A1333,таксономия!$B:$N,7,0)</f>
        <v xml:space="preserve"> Metazoa</v>
      </c>
      <c r="DL1333" s="5" t="str">
        <f>VLOOKUP($A1333,таксономия!$B:$N,8,0)</f>
        <v xml:space="preserve"> Ecdysozoa</v>
      </c>
      <c r="DM1333" s="5" t="str">
        <f>VLOOKUP($A1333,таксономия!$B:$N,9,0)</f>
        <v xml:space="preserve"> Arthropoda</v>
      </c>
      <c r="DN1333" s="5" t="str">
        <f>VLOOKUP($A1333,таксономия!$B:$N,10,0)</f>
        <v xml:space="preserve"> Chelicerata</v>
      </c>
      <c r="DO1333" s="5" t="str">
        <f>VLOOKUP($A1333,таксономия!$B:$N,11,0)</f>
        <v xml:space="preserve"> Arachnida</v>
      </c>
      <c r="DP1333">
        <f>VLOOKUP(A1333,'PF08423'!B:I,8,0)</f>
        <v>216</v>
      </c>
    </row>
    <row r="1334" spans="1:120">
      <c r="A1334" t="s">
        <v>2744</v>
      </c>
      <c r="CV1334">
        <v>1</v>
      </c>
      <c r="DF1334">
        <v>1</v>
      </c>
      <c r="DI1334">
        <v>2</v>
      </c>
      <c r="DJ1334" s="5" t="str">
        <f>VLOOKUP($A1334,таксономия!$B:$N,2,0)</f>
        <v xml:space="preserve"> Amblyomma maculatum (Gulf Coast tick).</v>
      </c>
      <c r="DK1334" s="5" t="str">
        <f>VLOOKUP($A1334,таксономия!$B:$N,7,0)</f>
        <v xml:space="preserve"> Metazoa</v>
      </c>
      <c r="DL1334" s="5" t="str">
        <f>VLOOKUP($A1334,таксономия!$B:$N,8,0)</f>
        <v xml:space="preserve"> Ecdysozoa</v>
      </c>
      <c r="DM1334" s="5" t="str">
        <f>VLOOKUP($A1334,таксономия!$B:$N,9,0)</f>
        <v xml:space="preserve"> Arthropoda</v>
      </c>
      <c r="DN1334" s="5" t="str">
        <f>VLOOKUP($A1334,таксономия!$B:$N,10,0)</f>
        <v xml:space="preserve"> Chelicerata</v>
      </c>
      <c r="DO1334" s="5" t="str">
        <f>VLOOKUP($A1334,таксономия!$B:$N,11,0)</f>
        <v xml:space="preserve"> Arachnida</v>
      </c>
      <c r="DP1334">
        <f>VLOOKUP(A1334,'PF08423'!B:I,8,0)</f>
        <v>256</v>
      </c>
    </row>
    <row r="1335" spans="1:120">
      <c r="A1335" t="s">
        <v>2746</v>
      </c>
      <c r="CV1335">
        <v>1</v>
      </c>
      <c r="DI1335">
        <v>1</v>
      </c>
      <c r="DJ1335" s="5" t="str">
        <f>VLOOKUP($A1335,таксономия!$B:$N,2,0)</f>
        <v xml:space="preserve"> Amblyomma maculatum (Gulf Coast tick).</v>
      </c>
      <c r="DK1335" s="5" t="str">
        <f>VLOOKUP($A1335,таксономия!$B:$N,7,0)</f>
        <v xml:space="preserve"> Metazoa</v>
      </c>
      <c r="DL1335" s="5" t="str">
        <f>VLOOKUP($A1335,таксономия!$B:$N,8,0)</f>
        <v xml:space="preserve"> Ecdysozoa</v>
      </c>
      <c r="DM1335" s="5" t="str">
        <f>VLOOKUP($A1335,таксономия!$B:$N,9,0)</f>
        <v xml:space="preserve"> Arthropoda</v>
      </c>
      <c r="DN1335" s="5" t="str">
        <f>VLOOKUP($A1335,таксономия!$B:$N,10,0)</f>
        <v xml:space="preserve"> Chelicerata</v>
      </c>
      <c r="DO1335" s="5" t="str">
        <f>VLOOKUP($A1335,таксономия!$B:$N,11,0)</f>
        <v xml:space="preserve"> Arachnida</v>
      </c>
      <c r="DP1335">
        <f>VLOOKUP(A1335,'PF08423'!B:I,8,0)</f>
        <v>252</v>
      </c>
    </row>
    <row r="1336" spans="1:120">
      <c r="A1336" t="s">
        <v>2748</v>
      </c>
      <c r="CV1336">
        <v>1</v>
      </c>
      <c r="DI1336">
        <v>1</v>
      </c>
      <c r="DJ1336" s="5" t="str">
        <f>VLOOKUP($A1336,таксономия!$B:$N,2,0)</f>
        <v xml:space="preserve"> Gasterosteus aculeatus (Three-spined stickleback).</v>
      </c>
      <c r="DK1336" s="5" t="str">
        <f>VLOOKUP($A1336,таксономия!$B:$N,7,0)</f>
        <v xml:space="preserve"> Metazoa</v>
      </c>
      <c r="DL1336" s="5" t="str">
        <f>VLOOKUP($A1336,таксономия!$B:$N,8,0)</f>
        <v xml:space="preserve"> Chordata</v>
      </c>
      <c r="DM1336" s="5" t="str">
        <f>VLOOKUP($A1336,таксономия!$B:$N,9,0)</f>
        <v xml:space="preserve"> Craniata</v>
      </c>
      <c r="DN1336" s="5" t="str">
        <f>VLOOKUP($A1336,таксономия!$B:$N,10,0)</f>
        <v xml:space="preserve"> Vertebrata</v>
      </c>
      <c r="DO1336" s="5" t="str">
        <f>VLOOKUP($A1336,таксономия!$B:$N,11,0)</f>
        <v xml:space="preserve"> Euteleostomi</v>
      </c>
      <c r="DP1336">
        <f>VLOOKUP(A1336,'PF08423'!B:I,8,0)</f>
        <v>267</v>
      </c>
    </row>
    <row r="1337" spans="1:120">
      <c r="A1337" t="s">
        <v>2750</v>
      </c>
      <c r="CV1337">
        <v>1</v>
      </c>
      <c r="DI1337">
        <v>1</v>
      </c>
      <c r="DJ1337" s="5" t="str">
        <f>VLOOKUP($A1337,таксономия!$B:$N,2,0)</f>
        <v xml:space="preserve"> Gasterosteus aculeatus (Three-spined stickleback).</v>
      </c>
      <c r="DK1337" s="5" t="str">
        <f>VLOOKUP($A1337,таксономия!$B:$N,7,0)</f>
        <v xml:space="preserve"> Metazoa</v>
      </c>
      <c r="DL1337" s="5" t="str">
        <f>VLOOKUP($A1337,таксономия!$B:$N,8,0)</f>
        <v xml:space="preserve"> Chordata</v>
      </c>
      <c r="DM1337" s="5" t="str">
        <f>VLOOKUP($A1337,таксономия!$B:$N,9,0)</f>
        <v xml:space="preserve"> Craniata</v>
      </c>
      <c r="DN1337" s="5" t="str">
        <f>VLOOKUP($A1337,таксономия!$B:$N,10,0)</f>
        <v xml:space="preserve"> Vertebrata</v>
      </c>
      <c r="DO1337" s="5" t="str">
        <f>VLOOKUP($A1337,таксономия!$B:$N,11,0)</f>
        <v xml:space="preserve"> Euteleostomi</v>
      </c>
      <c r="DP1337">
        <f>VLOOKUP(A1337,'PF08423'!B:I,8,0)</f>
        <v>195</v>
      </c>
    </row>
    <row r="1338" spans="1:120">
      <c r="A1338" t="s">
        <v>2752</v>
      </c>
      <c r="CV1338">
        <v>1</v>
      </c>
      <c r="DI1338">
        <v>1</v>
      </c>
      <c r="DJ1338" s="5" t="str">
        <f>VLOOKUP($A1338,таксономия!$B:$N,2,0)</f>
        <v xml:space="preserve"> Gasterosteus aculeatus (Three-spined stickleback).</v>
      </c>
      <c r="DK1338" s="5" t="str">
        <f>VLOOKUP($A1338,таксономия!$B:$N,7,0)</f>
        <v xml:space="preserve"> Metazoa</v>
      </c>
      <c r="DL1338" s="5" t="str">
        <f>VLOOKUP($A1338,таксономия!$B:$N,8,0)</f>
        <v xml:space="preserve"> Chordata</v>
      </c>
      <c r="DM1338" s="5" t="str">
        <f>VLOOKUP($A1338,таксономия!$B:$N,9,0)</f>
        <v xml:space="preserve"> Craniata</v>
      </c>
      <c r="DN1338" s="5" t="str">
        <f>VLOOKUP($A1338,таксономия!$B:$N,10,0)</f>
        <v xml:space="preserve"> Vertebrata</v>
      </c>
      <c r="DO1338" s="5" t="str">
        <f>VLOOKUP($A1338,таксономия!$B:$N,11,0)</f>
        <v xml:space="preserve"> Euteleostomi</v>
      </c>
      <c r="DP1338">
        <f>VLOOKUP(A1338,'PF08423'!B:I,8,0)</f>
        <v>258</v>
      </c>
    </row>
    <row r="1339" spans="1:120">
      <c r="A1339" t="s">
        <v>2754</v>
      </c>
      <c r="CV1339">
        <v>1</v>
      </c>
      <c r="DI1339">
        <v>1</v>
      </c>
      <c r="DJ1339" s="5" t="str">
        <f>VLOOKUP($A1339,таксономия!$B:$N,2,0)</f>
        <v xml:space="preserve"> Gasterosteus aculeatus (Three-spined stickleback).</v>
      </c>
      <c r="DK1339" s="5" t="str">
        <f>VLOOKUP($A1339,таксономия!$B:$N,7,0)</f>
        <v xml:space="preserve"> Metazoa</v>
      </c>
      <c r="DL1339" s="5" t="str">
        <f>VLOOKUP($A1339,таксономия!$B:$N,8,0)</f>
        <v xml:space="preserve"> Chordata</v>
      </c>
      <c r="DM1339" s="5" t="str">
        <f>VLOOKUP($A1339,таксономия!$B:$N,9,0)</f>
        <v xml:space="preserve"> Craniata</v>
      </c>
      <c r="DN1339" s="5" t="str">
        <f>VLOOKUP($A1339,таксономия!$B:$N,10,0)</f>
        <v xml:space="preserve"> Vertebrata</v>
      </c>
      <c r="DO1339" s="5" t="str">
        <f>VLOOKUP($A1339,таксономия!$B:$N,11,0)</f>
        <v xml:space="preserve"> Euteleostomi</v>
      </c>
      <c r="DP1339">
        <f>VLOOKUP(A1339,'PF08423'!B:I,8,0)</f>
        <v>92</v>
      </c>
    </row>
    <row r="1340" spans="1:120">
      <c r="A1340" t="s">
        <v>2756</v>
      </c>
      <c r="CV1340">
        <v>1</v>
      </c>
      <c r="DF1340">
        <v>1</v>
      </c>
      <c r="DI1340">
        <v>2</v>
      </c>
      <c r="DJ1340" s="5" t="str">
        <f>VLOOKUP($A1340,таксономия!$B:$N,2,0)</f>
        <v xml:space="preserve"> Gasterosteus aculeatus (Three-spined stickleback).</v>
      </c>
      <c r="DK1340" s="5" t="str">
        <f>VLOOKUP($A1340,таксономия!$B:$N,7,0)</f>
        <v xml:space="preserve"> Metazoa</v>
      </c>
      <c r="DL1340" s="5" t="str">
        <f>VLOOKUP($A1340,таксономия!$B:$N,8,0)</f>
        <v xml:space="preserve"> Chordata</v>
      </c>
      <c r="DM1340" s="5" t="str">
        <f>VLOOKUP($A1340,таксономия!$B:$N,9,0)</f>
        <v xml:space="preserve"> Craniata</v>
      </c>
      <c r="DN1340" s="5" t="str">
        <f>VLOOKUP($A1340,таксономия!$B:$N,10,0)</f>
        <v xml:space="preserve"> Vertebrata</v>
      </c>
      <c r="DO1340" s="5" t="str">
        <f>VLOOKUP($A1340,таксономия!$B:$N,11,0)</f>
        <v xml:space="preserve"> Euteleostomi</v>
      </c>
      <c r="DP1340">
        <f>VLOOKUP(A1340,'PF08423'!B:I,8,0)</f>
        <v>256</v>
      </c>
    </row>
    <row r="1341" spans="1:120">
      <c r="A1341" t="s">
        <v>2758</v>
      </c>
      <c r="BW1341">
        <v>1</v>
      </c>
      <c r="CV1341">
        <v>1</v>
      </c>
      <c r="DI1341">
        <v>2</v>
      </c>
      <c r="DJ1341" s="5" t="str">
        <f>VLOOKUP($A1341,таксономия!$B:$N,2,0)</f>
        <v xml:space="preserve"> Gasterosteus aculeatus (Three-spined stickleback).</v>
      </c>
      <c r="DK1341" s="5" t="str">
        <f>VLOOKUP($A1341,таксономия!$B:$N,7,0)</f>
        <v xml:space="preserve"> Metazoa</v>
      </c>
      <c r="DL1341" s="5" t="str">
        <f>VLOOKUP($A1341,таксономия!$B:$N,8,0)</f>
        <v xml:space="preserve"> Chordata</v>
      </c>
      <c r="DM1341" s="5" t="str">
        <f>VLOOKUP($A1341,таксономия!$B:$N,9,0)</f>
        <v xml:space="preserve"> Craniata</v>
      </c>
      <c r="DN1341" s="5" t="str">
        <f>VLOOKUP($A1341,таксономия!$B:$N,10,0)</f>
        <v xml:space="preserve"> Vertebrata</v>
      </c>
      <c r="DO1341" s="5" t="str">
        <f>VLOOKUP($A1341,таксономия!$B:$N,11,0)</f>
        <v xml:space="preserve"> Euteleostomi</v>
      </c>
      <c r="DP1341">
        <f>VLOOKUP(A1341,'PF08423'!B:I,8,0)</f>
        <v>274</v>
      </c>
    </row>
    <row r="1342" spans="1:120">
      <c r="A1342" t="s">
        <v>2761</v>
      </c>
      <c r="CV1342">
        <v>1</v>
      </c>
      <c r="DI1342">
        <v>1</v>
      </c>
      <c r="DJ1342" s="5" t="str">
        <f>VLOOKUP($A1342,таксономия!$B:$N,2,0)</f>
        <v xml:space="preserve"> Gasterosteus aculeatus (Three-spined stickleback).</v>
      </c>
      <c r="DK1342" s="5" t="str">
        <f>VLOOKUP($A1342,таксономия!$B:$N,7,0)</f>
        <v xml:space="preserve"> Metazoa</v>
      </c>
      <c r="DL1342" s="5" t="str">
        <f>VLOOKUP($A1342,таксономия!$B:$N,8,0)</f>
        <v xml:space="preserve"> Chordata</v>
      </c>
      <c r="DM1342" s="5" t="str">
        <f>VLOOKUP($A1342,таксономия!$B:$N,9,0)</f>
        <v xml:space="preserve"> Craniata</v>
      </c>
      <c r="DN1342" s="5" t="str">
        <f>VLOOKUP($A1342,таксономия!$B:$N,10,0)</f>
        <v xml:space="preserve"> Vertebrata</v>
      </c>
      <c r="DO1342" s="5" t="str">
        <f>VLOOKUP($A1342,таксономия!$B:$N,11,0)</f>
        <v xml:space="preserve"> Euteleostomi</v>
      </c>
      <c r="DP1342">
        <f>VLOOKUP(A1342,'PF08423'!B:I,8,0)</f>
        <v>277</v>
      </c>
    </row>
    <row r="1343" spans="1:120">
      <c r="A1343" t="s">
        <v>2763</v>
      </c>
      <c r="CV1343">
        <v>1</v>
      </c>
      <c r="DI1343">
        <v>1</v>
      </c>
      <c r="DJ1343" s="5" t="str">
        <f>VLOOKUP($A1343,таксономия!$B:$N,2,0)</f>
        <v xml:space="preserve"> Gasterosteus aculeatus (Three-spined stickleback).</v>
      </c>
      <c r="DK1343" s="5" t="str">
        <f>VLOOKUP($A1343,таксономия!$B:$N,7,0)</f>
        <v xml:space="preserve"> Metazoa</v>
      </c>
      <c r="DL1343" s="5" t="str">
        <f>VLOOKUP($A1343,таксономия!$B:$N,8,0)</f>
        <v xml:space="preserve"> Chordata</v>
      </c>
      <c r="DM1343" s="5" t="str">
        <f>VLOOKUP($A1343,таксономия!$B:$N,9,0)</f>
        <v xml:space="preserve"> Craniata</v>
      </c>
      <c r="DN1343" s="5" t="str">
        <f>VLOOKUP($A1343,таксономия!$B:$N,10,0)</f>
        <v xml:space="preserve"> Vertebrata</v>
      </c>
      <c r="DO1343" s="5" t="str">
        <f>VLOOKUP($A1343,таксономия!$B:$N,11,0)</f>
        <v xml:space="preserve"> Euteleostomi</v>
      </c>
      <c r="DP1343">
        <f>VLOOKUP(A1343,'PF08423'!B:I,8,0)</f>
        <v>205</v>
      </c>
    </row>
    <row r="1344" spans="1:120">
      <c r="A1344" t="s">
        <v>2765</v>
      </c>
      <c r="CV1344">
        <v>1</v>
      </c>
      <c r="DI1344">
        <v>1</v>
      </c>
      <c r="DJ1344" s="5" t="str">
        <f>VLOOKUP($A1344,таксономия!$B:$N,2,0)</f>
        <v xml:space="preserve"> Gorilla gorilla gorilla (Western lowland gorilla).</v>
      </c>
      <c r="DK1344" s="5" t="str">
        <f>VLOOKUP($A1344,таксономия!$B:$N,7,0)</f>
        <v xml:space="preserve"> Metazoa</v>
      </c>
      <c r="DL1344" s="5" t="str">
        <f>VLOOKUP($A1344,таксономия!$B:$N,8,0)</f>
        <v xml:space="preserve"> Chordata</v>
      </c>
      <c r="DM1344" s="5" t="str">
        <f>VLOOKUP($A1344,таксономия!$B:$N,9,0)</f>
        <v xml:space="preserve"> Craniata</v>
      </c>
      <c r="DN1344" s="5" t="str">
        <f>VLOOKUP($A1344,таксономия!$B:$N,10,0)</f>
        <v xml:space="preserve"> Vertebrata</v>
      </c>
      <c r="DO1344" s="5" t="str">
        <f>VLOOKUP($A1344,таксономия!$B:$N,11,0)</f>
        <v xml:space="preserve"> Euteleostomi</v>
      </c>
      <c r="DP1344">
        <f>VLOOKUP(A1344,'PF08423'!B:I,8,0)</f>
        <v>176</v>
      </c>
    </row>
    <row r="1345" spans="1:120">
      <c r="A1345" t="s">
        <v>2767</v>
      </c>
      <c r="CV1345">
        <v>2</v>
      </c>
      <c r="DI1345">
        <v>2</v>
      </c>
      <c r="DJ1345" s="5" t="str">
        <f>VLOOKUP($A1345,таксономия!$B:$N,2,0)</f>
        <v xml:space="preserve"> Gorilla gorilla gorilla (Western lowland gorilla).</v>
      </c>
      <c r="DK1345" s="5" t="str">
        <f>VLOOKUP($A1345,таксономия!$B:$N,7,0)</f>
        <v xml:space="preserve"> Metazoa</v>
      </c>
      <c r="DL1345" s="5" t="str">
        <f>VLOOKUP($A1345,таксономия!$B:$N,8,0)</f>
        <v xml:space="preserve"> Chordata</v>
      </c>
      <c r="DM1345" s="5" t="str">
        <f>VLOOKUP($A1345,таксономия!$B:$N,9,0)</f>
        <v xml:space="preserve"> Craniata</v>
      </c>
      <c r="DN1345" s="5" t="str">
        <f>VLOOKUP($A1345,таксономия!$B:$N,10,0)</f>
        <v xml:space="preserve"> Vertebrata</v>
      </c>
      <c r="DO1345" s="5" t="str">
        <f>VLOOKUP($A1345,таксономия!$B:$N,11,0)</f>
        <v xml:space="preserve"> Euteleostomi</v>
      </c>
      <c r="DP1345">
        <f>VLOOKUP(A1345,'PF08423'!B:I,8,0)</f>
        <v>85</v>
      </c>
    </row>
    <row r="1346" spans="1:120">
      <c r="A1346" t="s">
        <v>2769</v>
      </c>
      <c r="CV1346">
        <v>1</v>
      </c>
      <c r="DI1346">
        <v>1</v>
      </c>
      <c r="DJ1346" s="5" t="str">
        <f>VLOOKUP($A1346,таксономия!$B:$N,2,0)</f>
        <v xml:space="preserve"> Gorilla gorilla gorilla (Western lowland gorilla).</v>
      </c>
      <c r="DK1346" s="5" t="str">
        <f>VLOOKUP($A1346,таксономия!$B:$N,7,0)</f>
        <v xml:space="preserve"> Metazoa</v>
      </c>
      <c r="DL1346" s="5" t="str">
        <f>VLOOKUP($A1346,таксономия!$B:$N,8,0)</f>
        <v xml:space="preserve"> Chordata</v>
      </c>
      <c r="DM1346" s="5" t="str">
        <f>VLOOKUP($A1346,таксономия!$B:$N,9,0)</f>
        <v xml:space="preserve"> Craniata</v>
      </c>
      <c r="DN1346" s="5" t="str">
        <f>VLOOKUP($A1346,таксономия!$B:$N,10,0)</f>
        <v xml:space="preserve"> Vertebrata</v>
      </c>
      <c r="DO1346" s="5" t="str">
        <f>VLOOKUP($A1346,таксономия!$B:$N,11,0)</f>
        <v xml:space="preserve"> Euteleostomi</v>
      </c>
      <c r="DP1346">
        <f>VLOOKUP(A1346,'PF08423'!B:I,8,0)</f>
        <v>258</v>
      </c>
    </row>
    <row r="1347" spans="1:120">
      <c r="A1347" t="s">
        <v>2771</v>
      </c>
      <c r="CV1347">
        <v>2</v>
      </c>
      <c r="DF1347">
        <v>1</v>
      </c>
      <c r="DI1347">
        <v>3</v>
      </c>
      <c r="DJ1347" s="5" t="str">
        <f>VLOOKUP($A1347,таксономия!$B:$N,2,0)</f>
        <v xml:space="preserve"> Gorilla gorilla gorilla (Western lowland gorilla).</v>
      </c>
      <c r="DK1347" s="5" t="str">
        <f>VLOOKUP($A1347,таксономия!$B:$N,7,0)</f>
        <v xml:space="preserve"> Metazoa</v>
      </c>
      <c r="DL1347" s="5" t="str">
        <f>VLOOKUP($A1347,таксономия!$B:$N,8,0)</f>
        <v xml:space="preserve"> Chordata</v>
      </c>
      <c r="DM1347" s="5" t="str">
        <f>VLOOKUP($A1347,таксономия!$B:$N,9,0)</f>
        <v xml:space="preserve"> Craniata</v>
      </c>
      <c r="DN1347" s="5" t="str">
        <f>VLOOKUP($A1347,таксономия!$B:$N,10,0)</f>
        <v xml:space="preserve"> Vertebrata</v>
      </c>
      <c r="DO1347" s="5" t="str">
        <f>VLOOKUP($A1347,таксономия!$B:$N,11,0)</f>
        <v xml:space="preserve"> Euteleostomi</v>
      </c>
      <c r="DP1347">
        <f>VLOOKUP(A1347,'PF08423'!B:I,8,0)</f>
        <v>78</v>
      </c>
    </row>
    <row r="1348" spans="1:120">
      <c r="A1348" t="s">
        <v>2773</v>
      </c>
      <c r="CV1348">
        <v>1</v>
      </c>
      <c r="DI1348">
        <v>1</v>
      </c>
      <c r="DJ1348" s="5" t="str">
        <f>VLOOKUP($A1348,таксономия!$B:$N,2,0)</f>
        <v xml:space="preserve"> Gorilla gorilla gorilla (Western lowland gorilla).</v>
      </c>
      <c r="DK1348" s="5" t="str">
        <f>VLOOKUP($A1348,таксономия!$B:$N,7,0)</f>
        <v xml:space="preserve"> Metazoa</v>
      </c>
      <c r="DL1348" s="5" t="str">
        <f>VLOOKUP($A1348,таксономия!$B:$N,8,0)</f>
        <v xml:space="preserve"> Chordata</v>
      </c>
      <c r="DM1348" s="5" t="str">
        <f>VLOOKUP($A1348,таксономия!$B:$N,9,0)</f>
        <v xml:space="preserve"> Craniata</v>
      </c>
      <c r="DN1348" s="5" t="str">
        <f>VLOOKUP($A1348,таксономия!$B:$N,10,0)</f>
        <v xml:space="preserve"> Vertebrata</v>
      </c>
      <c r="DO1348" s="5" t="str">
        <f>VLOOKUP($A1348,таксономия!$B:$N,11,0)</f>
        <v xml:space="preserve"> Euteleostomi</v>
      </c>
      <c r="DP1348">
        <f>VLOOKUP(A1348,'PF08423'!B:I,8,0)</f>
        <v>281</v>
      </c>
    </row>
    <row r="1349" spans="1:120">
      <c r="A1349" t="s">
        <v>2775</v>
      </c>
      <c r="CV1349">
        <v>1</v>
      </c>
      <c r="DI1349">
        <v>1</v>
      </c>
      <c r="DJ1349" s="5" t="str">
        <f>VLOOKUP($A1349,таксономия!$B:$N,2,0)</f>
        <v xml:space="preserve"> Loxodonta africana (African elephant).</v>
      </c>
      <c r="DK1349" s="5" t="str">
        <f>VLOOKUP($A1349,таксономия!$B:$N,7,0)</f>
        <v xml:space="preserve"> Metazoa</v>
      </c>
      <c r="DL1349" s="5" t="str">
        <f>VLOOKUP($A1349,таксономия!$B:$N,8,0)</f>
        <v xml:space="preserve"> Chordata</v>
      </c>
      <c r="DM1349" s="5" t="str">
        <f>VLOOKUP($A1349,таксономия!$B:$N,9,0)</f>
        <v xml:space="preserve"> Craniata</v>
      </c>
      <c r="DN1349" s="5" t="str">
        <f>VLOOKUP($A1349,таксономия!$B:$N,10,0)</f>
        <v xml:space="preserve"> Vertebrata</v>
      </c>
      <c r="DO1349" s="5" t="str">
        <f>VLOOKUP($A1349,таксономия!$B:$N,11,0)</f>
        <v xml:space="preserve"> Euteleostomi</v>
      </c>
      <c r="DP1349">
        <f>VLOOKUP(A1349,'PF08423'!B:I,8,0)</f>
        <v>269</v>
      </c>
    </row>
    <row r="1350" spans="1:120">
      <c r="A1350" t="s">
        <v>2777</v>
      </c>
      <c r="CV1350">
        <v>1</v>
      </c>
      <c r="DF1350">
        <v>1</v>
      </c>
      <c r="DI1350">
        <v>2</v>
      </c>
      <c r="DJ1350" s="5" t="str">
        <f>VLOOKUP($A1350,таксономия!$B:$N,2,0)</f>
        <v xml:space="preserve"> Loxodonta africana (African elephant).</v>
      </c>
      <c r="DK1350" s="5" t="str">
        <f>VLOOKUP($A1350,таксономия!$B:$N,7,0)</f>
        <v xml:space="preserve"> Metazoa</v>
      </c>
      <c r="DL1350" s="5" t="str">
        <f>VLOOKUP($A1350,таксономия!$B:$N,8,0)</f>
        <v xml:space="preserve"> Chordata</v>
      </c>
      <c r="DM1350" s="5" t="str">
        <f>VLOOKUP($A1350,таксономия!$B:$N,9,0)</f>
        <v xml:space="preserve"> Craniata</v>
      </c>
      <c r="DN1350" s="5" t="str">
        <f>VLOOKUP($A1350,таксономия!$B:$N,10,0)</f>
        <v xml:space="preserve"> Vertebrata</v>
      </c>
      <c r="DO1350" s="5" t="str">
        <f>VLOOKUP($A1350,таксономия!$B:$N,11,0)</f>
        <v xml:space="preserve"> Euteleostomi</v>
      </c>
      <c r="DP1350">
        <f>VLOOKUP(A1350,'PF08423'!B:I,8,0)</f>
        <v>256</v>
      </c>
    </row>
    <row r="1351" spans="1:120">
      <c r="A1351" t="s">
        <v>2779</v>
      </c>
      <c r="CV1351">
        <v>1</v>
      </c>
      <c r="DI1351">
        <v>1</v>
      </c>
      <c r="DJ1351" s="5" t="str">
        <f>VLOOKUP($A1351,таксономия!$B:$N,2,0)</f>
        <v xml:space="preserve"> Loxodonta africana (African elephant).</v>
      </c>
      <c r="DK1351" s="5" t="str">
        <f>VLOOKUP($A1351,таксономия!$B:$N,7,0)</f>
        <v xml:space="preserve"> Metazoa</v>
      </c>
      <c r="DL1351" s="5" t="str">
        <f>VLOOKUP($A1351,таксономия!$B:$N,8,0)</f>
        <v xml:space="preserve"> Chordata</v>
      </c>
      <c r="DM1351" s="5" t="str">
        <f>VLOOKUP($A1351,таксономия!$B:$N,9,0)</f>
        <v xml:space="preserve"> Craniata</v>
      </c>
      <c r="DN1351" s="5" t="str">
        <f>VLOOKUP($A1351,таксономия!$B:$N,10,0)</f>
        <v xml:space="preserve"> Vertebrata</v>
      </c>
      <c r="DO1351" s="5" t="str">
        <f>VLOOKUP($A1351,таксономия!$B:$N,11,0)</f>
        <v xml:space="preserve"> Euteleostomi</v>
      </c>
      <c r="DP1351">
        <f>VLOOKUP(A1351,'PF08423'!B:I,8,0)</f>
        <v>258</v>
      </c>
    </row>
    <row r="1352" spans="1:120">
      <c r="A1352" t="s">
        <v>2781</v>
      </c>
      <c r="CV1352">
        <v>1</v>
      </c>
      <c r="DI1352">
        <v>1</v>
      </c>
      <c r="DJ1352" s="5" t="str">
        <f>VLOOKUP($A1352,таксономия!$B:$N,2,0)</f>
        <v xml:space="preserve"> Loxodonta africana (African elephant).</v>
      </c>
      <c r="DK1352" s="5" t="str">
        <f>VLOOKUP($A1352,таксономия!$B:$N,7,0)</f>
        <v xml:space="preserve"> Metazoa</v>
      </c>
      <c r="DL1352" s="5" t="str">
        <f>VLOOKUP($A1352,таксономия!$B:$N,8,0)</f>
        <v xml:space="preserve"> Chordata</v>
      </c>
      <c r="DM1352" s="5" t="str">
        <f>VLOOKUP($A1352,таксономия!$B:$N,9,0)</f>
        <v xml:space="preserve"> Craniata</v>
      </c>
      <c r="DN1352" s="5" t="str">
        <f>VLOOKUP($A1352,таксономия!$B:$N,10,0)</f>
        <v xml:space="preserve"> Vertebrata</v>
      </c>
      <c r="DO1352" s="5" t="str">
        <f>VLOOKUP($A1352,таксономия!$B:$N,11,0)</f>
        <v xml:space="preserve"> Euteleostomi</v>
      </c>
      <c r="DP1352">
        <f>VLOOKUP(A1352,'PF08423'!B:I,8,0)</f>
        <v>279</v>
      </c>
    </row>
    <row r="1353" spans="1:120">
      <c r="A1353" t="s">
        <v>2783</v>
      </c>
      <c r="CV1353">
        <v>1</v>
      </c>
      <c r="DI1353">
        <v>1</v>
      </c>
      <c r="DJ1353" s="5" t="str">
        <f>VLOOKUP($A1353,таксономия!$B:$N,2,0)</f>
        <v xml:space="preserve"> Loxodonta africana (African elephant).</v>
      </c>
      <c r="DK1353" s="5" t="str">
        <f>VLOOKUP($A1353,таксономия!$B:$N,7,0)</f>
        <v xml:space="preserve"> Metazoa</v>
      </c>
      <c r="DL1353" s="5" t="str">
        <f>VLOOKUP($A1353,таксономия!$B:$N,8,0)</f>
        <v xml:space="preserve"> Chordata</v>
      </c>
      <c r="DM1353" s="5" t="str">
        <f>VLOOKUP($A1353,таксономия!$B:$N,9,0)</f>
        <v xml:space="preserve"> Craniata</v>
      </c>
      <c r="DN1353" s="5" t="str">
        <f>VLOOKUP($A1353,таксономия!$B:$N,10,0)</f>
        <v xml:space="preserve"> Vertebrata</v>
      </c>
      <c r="DO1353" s="5" t="str">
        <f>VLOOKUP($A1353,таксономия!$B:$N,11,0)</f>
        <v xml:space="preserve"> Euteleostomi</v>
      </c>
      <c r="DP1353">
        <f>VLOOKUP(A1353,'PF08423'!B:I,8,0)</f>
        <v>194</v>
      </c>
    </row>
    <row r="1354" spans="1:120">
      <c r="A1354" t="s">
        <v>2785</v>
      </c>
      <c r="CV1354">
        <v>1</v>
      </c>
      <c r="DI1354">
        <v>1</v>
      </c>
      <c r="DJ1354" s="5" t="str">
        <f>VLOOKUP($A1354,таксономия!$B:$N,2,0)</f>
        <v xml:space="preserve"> Loxodonta africana (African elephant).</v>
      </c>
      <c r="DK1354" s="5" t="str">
        <f>VLOOKUP($A1354,таксономия!$B:$N,7,0)</f>
        <v xml:space="preserve"> Metazoa</v>
      </c>
      <c r="DL1354" s="5" t="str">
        <f>VLOOKUP($A1354,таксономия!$B:$N,8,0)</f>
        <v xml:space="preserve"> Chordata</v>
      </c>
      <c r="DM1354" s="5" t="str">
        <f>VLOOKUP($A1354,таксономия!$B:$N,9,0)</f>
        <v xml:space="preserve"> Craniata</v>
      </c>
      <c r="DN1354" s="5" t="str">
        <f>VLOOKUP($A1354,таксономия!$B:$N,10,0)</f>
        <v xml:space="preserve"> Vertebrata</v>
      </c>
      <c r="DO1354" s="5" t="str">
        <f>VLOOKUP($A1354,таксономия!$B:$N,11,0)</f>
        <v xml:space="preserve"> Euteleostomi</v>
      </c>
      <c r="DP1354">
        <f>VLOOKUP(A1354,'PF08423'!B:I,8,0)</f>
        <v>247</v>
      </c>
    </row>
    <row r="1355" spans="1:120">
      <c r="A1355" t="s">
        <v>2787</v>
      </c>
      <c r="CV1355">
        <v>1</v>
      </c>
      <c r="DI1355">
        <v>1</v>
      </c>
      <c r="DJ1355" s="5" t="str">
        <f>VLOOKUP($A1355,таксономия!$B:$N,2,0)</f>
        <v xml:space="preserve"> Loxodonta africana (African elephant).</v>
      </c>
      <c r="DK1355" s="5" t="str">
        <f>VLOOKUP($A1355,таксономия!$B:$N,7,0)</f>
        <v xml:space="preserve"> Metazoa</v>
      </c>
      <c r="DL1355" s="5" t="str">
        <f>VLOOKUP($A1355,таксономия!$B:$N,8,0)</f>
        <v xml:space="preserve"> Chordata</v>
      </c>
      <c r="DM1355" s="5" t="str">
        <f>VLOOKUP($A1355,таксономия!$B:$N,9,0)</f>
        <v xml:space="preserve"> Craniata</v>
      </c>
      <c r="DN1355" s="5" t="str">
        <f>VLOOKUP($A1355,таксономия!$B:$N,10,0)</f>
        <v xml:space="preserve"> Vertebrata</v>
      </c>
      <c r="DO1355" s="5" t="str">
        <f>VLOOKUP($A1355,таксономия!$B:$N,11,0)</f>
        <v xml:space="preserve"> Euteleostomi</v>
      </c>
      <c r="DP1355">
        <f>VLOOKUP(A1355,'PF08423'!B:I,8,0)</f>
        <v>106</v>
      </c>
    </row>
    <row r="1356" spans="1:120">
      <c r="A1356" t="s">
        <v>2789</v>
      </c>
      <c r="CV1356">
        <v>1</v>
      </c>
      <c r="DI1356">
        <v>1</v>
      </c>
      <c r="DJ1356" s="5" t="str">
        <f>VLOOKUP($A1356,таксономия!$B:$N,2,0)</f>
        <v xml:space="preserve"> Homo sapiens (Human).</v>
      </c>
      <c r="DK1356" s="5" t="str">
        <f>VLOOKUP($A1356,таксономия!$B:$N,7,0)</f>
        <v xml:space="preserve"> Metazoa</v>
      </c>
      <c r="DL1356" s="5" t="str">
        <f>VLOOKUP($A1356,таксономия!$B:$N,8,0)</f>
        <v xml:space="preserve"> Chordata</v>
      </c>
      <c r="DM1356" s="5" t="str">
        <f>VLOOKUP($A1356,таксономия!$B:$N,9,0)</f>
        <v xml:space="preserve"> Craniata</v>
      </c>
      <c r="DN1356" s="5" t="str">
        <f>VLOOKUP($A1356,таксономия!$B:$N,10,0)</f>
        <v xml:space="preserve"> Vertebrata</v>
      </c>
      <c r="DO1356" s="5" t="str">
        <f>VLOOKUP($A1356,таксономия!$B:$N,11,0)</f>
        <v xml:space="preserve"> Euteleostomi</v>
      </c>
      <c r="DP1356">
        <f>VLOOKUP(A1356,'PF08423'!B:I,8,0)</f>
        <v>89</v>
      </c>
    </row>
    <row r="1357" spans="1:120">
      <c r="A1357" t="s">
        <v>2791</v>
      </c>
      <c r="CV1357">
        <v>1</v>
      </c>
      <c r="DI1357">
        <v>1</v>
      </c>
      <c r="DJ1357" s="5" t="str">
        <f>VLOOKUP($A1357,таксономия!$B:$N,2,0)</f>
        <v xml:space="preserve"> Homo sapiens (Human).</v>
      </c>
      <c r="DK1357" s="5" t="str">
        <f>VLOOKUP($A1357,таксономия!$B:$N,7,0)</f>
        <v xml:space="preserve"> Metazoa</v>
      </c>
      <c r="DL1357" s="5" t="str">
        <f>VLOOKUP($A1357,таксономия!$B:$N,8,0)</f>
        <v xml:space="preserve"> Chordata</v>
      </c>
      <c r="DM1357" s="5" t="str">
        <f>VLOOKUP($A1357,таксономия!$B:$N,9,0)</f>
        <v xml:space="preserve"> Craniata</v>
      </c>
      <c r="DN1357" s="5" t="str">
        <f>VLOOKUP($A1357,таксономия!$B:$N,10,0)</f>
        <v xml:space="preserve"> Vertebrata</v>
      </c>
      <c r="DO1357" s="5" t="str">
        <f>VLOOKUP($A1357,таксономия!$B:$N,11,0)</f>
        <v xml:space="preserve"> Euteleostomi</v>
      </c>
      <c r="DP1357">
        <f>VLOOKUP(A1357,'PF08423'!B:I,8,0)</f>
        <v>135</v>
      </c>
    </row>
    <row r="1358" spans="1:120">
      <c r="A1358" t="s">
        <v>2793</v>
      </c>
      <c r="CV1358">
        <v>1</v>
      </c>
      <c r="DI1358">
        <v>1</v>
      </c>
      <c r="DJ1358" s="5" t="str">
        <f>VLOOKUP($A1358,таксономия!$B:$N,2,0)</f>
        <v xml:space="preserve"> Rattus norvegicus (Rat).</v>
      </c>
      <c r="DK1358" s="5" t="str">
        <f>VLOOKUP($A1358,таксономия!$B:$N,7,0)</f>
        <v xml:space="preserve"> Metazoa</v>
      </c>
      <c r="DL1358" s="5" t="str">
        <f>VLOOKUP($A1358,таксономия!$B:$N,8,0)</f>
        <v xml:space="preserve"> Chordata</v>
      </c>
      <c r="DM1358" s="5" t="str">
        <f>VLOOKUP($A1358,таксономия!$B:$N,9,0)</f>
        <v xml:space="preserve"> Craniata</v>
      </c>
      <c r="DN1358" s="5" t="str">
        <f>VLOOKUP($A1358,таксономия!$B:$N,10,0)</f>
        <v xml:space="preserve"> Vertebrata</v>
      </c>
      <c r="DO1358" s="5" t="str">
        <f>VLOOKUP($A1358,таксономия!$B:$N,11,0)</f>
        <v xml:space="preserve"> Euteleostomi</v>
      </c>
      <c r="DP1358">
        <f>VLOOKUP(A1358,'PF08423'!B:I,8,0)</f>
        <v>269</v>
      </c>
    </row>
    <row r="1359" spans="1:120">
      <c r="A1359" t="s">
        <v>2795</v>
      </c>
      <c r="CV1359">
        <v>1</v>
      </c>
      <c r="DI1359">
        <v>1</v>
      </c>
      <c r="DJ1359" s="5" t="str">
        <f>VLOOKUP($A1359,таксономия!$B:$N,2,0)</f>
        <v xml:space="preserve"> Sarcophilus harrisii (Tasmanian devil) (Sarcophilus laniarius).</v>
      </c>
      <c r="DK1359" s="5" t="str">
        <f>VLOOKUP($A1359,таксономия!$B:$N,7,0)</f>
        <v xml:space="preserve"> Metazoa</v>
      </c>
      <c r="DL1359" s="5" t="str">
        <f>VLOOKUP($A1359,таксономия!$B:$N,8,0)</f>
        <v xml:space="preserve"> Chordata</v>
      </c>
      <c r="DM1359" s="5" t="str">
        <f>VLOOKUP($A1359,таксономия!$B:$N,9,0)</f>
        <v xml:space="preserve"> Craniata</v>
      </c>
      <c r="DN1359" s="5" t="str">
        <f>VLOOKUP($A1359,таксономия!$B:$N,10,0)</f>
        <v xml:space="preserve"> Vertebrata</v>
      </c>
      <c r="DO1359" s="5" t="str">
        <f>VLOOKUP($A1359,таксономия!$B:$N,11,0)</f>
        <v xml:space="preserve"> Euteleostomi</v>
      </c>
      <c r="DP1359">
        <f>VLOOKUP(A1359,'PF08423'!B:I,8,0)</f>
        <v>189</v>
      </c>
    </row>
    <row r="1360" spans="1:120">
      <c r="A1360" t="s">
        <v>2797</v>
      </c>
      <c r="CV1360">
        <v>1</v>
      </c>
      <c r="DI1360">
        <v>1</v>
      </c>
      <c r="DJ1360" s="5" t="str">
        <f>VLOOKUP($A1360,таксономия!$B:$N,2,0)</f>
        <v xml:space="preserve"> Sarcophilus harrisii (Tasmanian devil) (Sarcophilus laniarius).</v>
      </c>
      <c r="DK1360" s="5" t="str">
        <f>VLOOKUP($A1360,таксономия!$B:$N,7,0)</f>
        <v xml:space="preserve"> Metazoa</v>
      </c>
      <c r="DL1360" s="5" t="str">
        <f>VLOOKUP($A1360,таксономия!$B:$N,8,0)</f>
        <v xml:space="preserve"> Chordata</v>
      </c>
      <c r="DM1360" s="5" t="str">
        <f>VLOOKUP($A1360,таксономия!$B:$N,9,0)</f>
        <v xml:space="preserve"> Craniata</v>
      </c>
      <c r="DN1360" s="5" t="str">
        <f>VLOOKUP($A1360,таксономия!$B:$N,10,0)</f>
        <v xml:space="preserve"> Vertebrata</v>
      </c>
      <c r="DO1360" s="5" t="str">
        <f>VLOOKUP($A1360,таксономия!$B:$N,11,0)</f>
        <v xml:space="preserve"> Euteleostomi</v>
      </c>
      <c r="DP1360">
        <f>VLOOKUP(A1360,'PF08423'!B:I,8,0)</f>
        <v>253</v>
      </c>
    </row>
    <row r="1361" spans="1:120">
      <c r="A1361" t="s">
        <v>2799</v>
      </c>
      <c r="CV1361">
        <v>2</v>
      </c>
      <c r="DI1361">
        <v>2</v>
      </c>
      <c r="DJ1361" s="5" t="str">
        <f>VLOOKUP($A1361,таксономия!$B:$N,2,0)</f>
        <v xml:space="preserve"> Sarcophilus harrisii (Tasmanian devil) (Sarcophilus laniarius).</v>
      </c>
      <c r="DK1361" s="5" t="str">
        <f>VLOOKUP($A1361,таксономия!$B:$N,7,0)</f>
        <v xml:space="preserve"> Metazoa</v>
      </c>
      <c r="DL1361" s="5" t="str">
        <f>VLOOKUP($A1361,таксономия!$B:$N,8,0)</f>
        <v xml:space="preserve"> Chordata</v>
      </c>
      <c r="DM1361" s="5" t="str">
        <f>VLOOKUP($A1361,таксономия!$B:$N,9,0)</f>
        <v xml:space="preserve"> Craniata</v>
      </c>
      <c r="DN1361" s="5" t="str">
        <f>VLOOKUP($A1361,таксономия!$B:$N,10,0)</f>
        <v xml:space="preserve"> Vertebrata</v>
      </c>
      <c r="DO1361" s="5" t="str">
        <f>VLOOKUP($A1361,таксономия!$B:$N,11,0)</f>
        <v xml:space="preserve"> Euteleostomi</v>
      </c>
      <c r="DP1361">
        <f>VLOOKUP(A1361,'PF08423'!B:I,8,0)</f>
        <v>115</v>
      </c>
    </row>
    <row r="1362" spans="1:120">
      <c r="A1362" t="s">
        <v>2801</v>
      </c>
      <c r="CV1362">
        <v>1</v>
      </c>
      <c r="DI1362">
        <v>1</v>
      </c>
      <c r="DJ1362" s="5" t="str">
        <f>VLOOKUP($A1362,таксономия!$B:$N,2,0)</f>
        <v xml:space="preserve"> Sarcophilus harrisii (Tasmanian devil) (Sarcophilus laniarius).</v>
      </c>
      <c r="DK1362" s="5" t="str">
        <f>VLOOKUP($A1362,таксономия!$B:$N,7,0)</f>
        <v xml:space="preserve"> Metazoa</v>
      </c>
      <c r="DL1362" s="5" t="str">
        <f>VLOOKUP($A1362,таксономия!$B:$N,8,0)</f>
        <v xml:space="preserve"> Chordata</v>
      </c>
      <c r="DM1362" s="5" t="str">
        <f>VLOOKUP($A1362,таксономия!$B:$N,9,0)</f>
        <v xml:space="preserve"> Craniata</v>
      </c>
      <c r="DN1362" s="5" t="str">
        <f>VLOOKUP($A1362,таксономия!$B:$N,10,0)</f>
        <v xml:space="preserve"> Vertebrata</v>
      </c>
      <c r="DO1362" s="5" t="str">
        <f>VLOOKUP($A1362,таксономия!$B:$N,11,0)</f>
        <v xml:space="preserve"> Euteleostomi</v>
      </c>
      <c r="DP1362">
        <f>VLOOKUP(A1362,'PF08423'!B:I,8,0)</f>
        <v>185</v>
      </c>
    </row>
    <row r="1363" spans="1:120">
      <c r="A1363" t="s">
        <v>2803</v>
      </c>
      <c r="CV1363">
        <v>1</v>
      </c>
      <c r="DI1363">
        <v>1</v>
      </c>
      <c r="DJ1363" s="5" t="str">
        <f>VLOOKUP($A1363,таксономия!$B:$N,2,0)</f>
        <v xml:space="preserve"> Sarcophilus harrisii (Tasmanian devil) (Sarcophilus laniarius).</v>
      </c>
      <c r="DK1363" s="5" t="str">
        <f>VLOOKUP($A1363,таксономия!$B:$N,7,0)</f>
        <v xml:space="preserve"> Metazoa</v>
      </c>
      <c r="DL1363" s="5" t="str">
        <f>VLOOKUP($A1363,таксономия!$B:$N,8,0)</f>
        <v xml:space="preserve"> Chordata</v>
      </c>
      <c r="DM1363" s="5" t="str">
        <f>VLOOKUP($A1363,таксономия!$B:$N,9,0)</f>
        <v xml:space="preserve"> Craniata</v>
      </c>
      <c r="DN1363" s="5" t="str">
        <f>VLOOKUP($A1363,таксономия!$B:$N,10,0)</f>
        <v xml:space="preserve"> Vertebrata</v>
      </c>
      <c r="DO1363" s="5" t="str">
        <f>VLOOKUP($A1363,таксономия!$B:$N,11,0)</f>
        <v xml:space="preserve"> Euteleostomi</v>
      </c>
      <c r="DP1363">
        <f>VLOOKUP(A1363,'PF08423'!B:I,8,0)</f>
        <v>240</v>
      </c>
    </row>
    <row r="1364" spans="1:120">
      <c r="A1364" t="s">
        <v>2805</v>
      </c>
      <c r="CV1364">
        <v>1</v>
      </c>
      <c r="DI1364">
        <v>1</v>
      </c>
      <c r="DJ1364" s="5" t="str">
        <f>VLOOKUP($A1364,таксономия!$B:$N,2,0)</f>
        <v xml:space="preserve"> Sarcophilus harrisii (Tasmanian devil) (Sarcophilus laniarius).</v>
      </c>
      <c r="DK1364" s="5" t="str">
        <f>VLOOKUP($A1364,таксономия!$B:$N,7,0)</f>
        <v xml:space="preserve"> Metazoa</v>
      </c>
      <c r="DL1364" s="5" t="str">
        <f>VLOOKUP($A1364,таксономия!$B:$N,8,0)</f>
        <v xml:space="preserve"> Chordata</v>
      </c>
      <c r="DM1364" s="5" t="str">
        <f>VLOOKUP($A1364,таксономия!$B:$N,9,0)</f>
        <v xml:space="preserve"> Craniata</v>
      </c>
      <c r="DN1364" s="5" t="str">
        <f>VLOOKUP($A1364,таксономия!$B:$N,10,0)</f>
        <v xml:space="preserve"> Vertebrata</v>
      </c>
      <c r="DO1364" s="5" t="str">
        <f>VLOOKUP($A1364,таксономия!$B:$N,11,0)</f>
        <v xml:space="preserve"> Euteleostomi</v>
      </c>
      <c r="DP1364">
        <f>VLOOKUP(A1364,'PF08423'!B:I,8,0)</f>
        <v>181</v>
      </c>
    </row>
    <row r="1365" spans="1:120">
      <c r="A1365" t="s">
        <v>2807</v>
      </c>
      <c r="BR1365">
        <v>1</v>
      </c>
      <c r="CV1365">
        <v>1</v>
      </c>
      <c r="DI1365">
        <v>2</v>
      </c>
      <c r="DJ1365" s="5" t="str">
        <f>VLOOKUP($A1365,таксономия!$B:$N,2,0)</f>
        <v xml:space="preserve"> Aspergillus niger (strain ATCC 1015 / CBS 113.46 / FGSC A1144 / LSHB Ac4 / NCTC 3858a / NRRL 328 / USDA 3528.7).</v>
      </c>
      <c r="DK1365" s="5" t="str">
        <f>VLOOKUP($A1365,таксономия!$B:$N,7,0)</f>
        <v xml:space="preserve"> Fungi</v>
      </c>
      <c r="DL1365" s="5" t="str">
        <f>VLOOKUP($A1365,таксономия!$B:$N,8,0)</f>
        <v xml:space="preserve"> Dikarya</v>
      </c>
      <c r="DM1365" s="5" t="str">
        <f>VLOOKUP($A1365,таксономия!$B:$N,9,0)</f>
        <v xml:space="preserve"> Ascomycota</v>
      </c>
      <c r="DN1365" s="5" t="str">
        <f>VLOOKUP($A1365,таксономия!$B:$N,10,0)</f>
        <v xml:space="preserve"> Pezizomycotina</v>
      </c>
      <c r="DO1365" s="5" t="str">
        <f>VLOOKUP($A1365,таксономия!$B:$N,11,0)</f>
        <v xml:space="preserve"> Eurotiomycetes</v>
      </c>
      <c r="DP1365">
        <f>VLOOKUP(A1365,'PF08423'!B:I,8,0)</f>
        <v>192</v>
      </c>
    </row>
    <row r="1366" spans="1:120">
      <c r="A1366" t="s">
        <v>2810</v>
      </c>
      <c r="CV1366">
        <v>2</v>
      </c>
      <c r="DF1366">
        <v>1</v>
      </c>
      <c r="DI1366">
        <v>3</v>
      </c>
      <c r="DJ1366" s="5" t="e">
        <f>VLOOKUP($A1366,таксономия!$B:$N,2,0)</f>
        <v>#N/A</v>
      </c>
      <c r="DK1366" s="5" t="e">
        <f>VLOOKUP($A1366,таксономия!$B:$N,7,0)</f>
        <v>#N/A</v>
      </c>
      <c r="DL1366" s="5" t="e">
        <f>VLOOKUP($A1366,таксономия!$B:$N,8,0)</f>
        <v>#N/A</v>
      </c>
      <c r="DM1366" s="5" t="e">
        <f>VLOOKUP($A1366,таксономия!$B:$N,9,0)</f>
        <v>#N/A</v>
      </c>
      <c r="DN1366" s="5" t="e">
        <f>VLOOKUP($A1366,таксономия!$B:$N,10,0)</f>
        <v>#N/A</v>
      </c>
      <c r="DO1366" s="5" t="e">
        <f>VLOOKUP($A1366,таксономия!$B:$N,11,0)</f>
        <v>#N/A</v>
      </c>
      <c r="DP1366">
        <f>VLOOKUP(A1366,'PF08423'!B:I,8,0)</f>
        <v>105</v>
      </c>
    </row>
    <row r="1367" spans="1:120">
      <c r="A1367" t="s">
        <v>2812</v>
      </c>
      <c r="CV1367">
        <v>1</v>
      </c>
      <c r="DI1367">
        <v>1</v>
      </c>
      <c r="DJ1367" s="5" t="e">
        <f>VLOOKUP($A1367,таксономия!$B:$N,2,0)</f>
        <v>#N/A</v>
      </c>
      <c r="DK1367" s="5" t="e">
        <f>VLOOKUP($A1367,таксономия!$B:$N,7,0)</f>
        <v>#N/A</v>
      </c>
      <c r="DL1367" s="5" t="e">
        <f>VLOOKUP($A1367,таксономия!$B:$N,8,0)</f>
        <v>#N/A</v>
      </c>
      <c r="DM1367" s="5" t="e">
        <f>VLOOKUP($A1367,таксономия!$B:$N,9,0)</f>
        <v>#N/A</v>
      </c>
      <c r="DN1367" s="5" t="e">
        <f>VLOOKUP($A1367,таксономия!$B:$N,10,0)</f>
        <v>#N/A</v>
      </c>
      <c r="DO1367" s="5" t="e">
        <f>VLOOKUP($A1367,таксономия!$B:$N,11,0)</f>
        <v>#N/A</v>
      </c>
      <c r="DP1367">
        <f>VLOOKUP(A1367,'PF08423'!B:I,8,0)</f>
        <v>227</v>
      </c>
    </row>
    <row r="1368" spans="1:120">
      <c r="A1368" t="s">
        <v>2814</v>
      </c>
      <c r="CV1368">
        <v>1</v>
      </c>
      <c r="DF1368">
        <v>1</v>
      </c>
      <c r="DI1368">
        <v>2</v>
      </c>
      <c r="DJ1368" s="5" t="e">
        <f>VLOOKUP($A1368,таксономия!$B:$N,2,0)</f>
        <v>#N/A</v>
      </c>
      <c r="DK1368" s="5" t="e">
        <f>VLOOKUP($A1368,таксономия!$B:$N,7,0)</f>
        <v>#N/A</v>
      </c>
      <c r="DL1368" s="5" t="e">
        <f>VLOOKUP($A1368,таксономия!$B:$N,8,0)</f>
        <v>#N/A</v>
      </c>
      <c r="DM1368" s="5" t="e">
        <f>VLOOKUP($A1368,таксономия!$B:$N,9,0)</f>
        <v>#N/A</v>
      </c>
      <c r="DN1368" s="5" t="e">
        <f>VLOOKUP($A1368,таксономия!$B:$N,10,0)</f>
        <v>#N/A</v>
      </c>
      <c r="DO1368" s="5" t="e">
        <f>VLOOKUP($A1368,таксономия!$B:$N,11,0)</f>
        <v>#N/A</v>
      </c>
      <c r="DP1368">
        <f>VLOOKUP(A1368,'PF08423'!B:I,8,0)</f>
        <v>281</v>
      </c>
    </row>
    <row r="1369" spans="1:120">
      <c r="A1369" t="s">
        <v>2816</v>
      </c>
      <c r="CV1369">
        <v>2</v>
      </c>
      <c r="DF1369">
        <v>1</v>
      </c>
      <c r="DI1369">
        <v>3</v>
      </c>
      <c r="DJ1369" s="5" t="e">
        <f>VLOOKUP($A1369,таксономия!$B:$N,2,0)</f>
        <v>#N/A</v>
      </c>
      <c r="DK1369" s="5" t="e">
        <f>VLOOKUP($A1369,таксономия!$B:$N,7,0)</f>
        <v>#N/A</v>
      </c>
      <c r="DL1369" s="5" t="e">
        <f>VLOOKUP($A1369,таксономия!$B:$N,8,0)</f>
        <v>#N/A</v>
      </c>
      <c r="DM1369" s="5" t="e">
        <f>VLOOKUP($A1369,таксономия!$B:$N,9,0)</f>
        <v>#N/A</v>
      </c>
      <c r="DN1369" s="5" t="e">
        <f>VLOOKUP($A1369,таксономия!$B:$N,10,0)</f>
        <v>#N/A</v>
      </c>
      <c r="DO1369" s="5" t="e">
        <f>VLOOKUP($A1369,таксономия!$B:$N,11,0)</f>
        <v>#N/A</v>
      </c>
      <c r="DP1369">
        <f>VLOOKUP(A1369,'PF08423'!B:I,8,0)</f>
        <v>109</v>
      </c>
    </row>
    <row r="1370" spans="1:120">
      <c r="A1370" t="s">
        <v>2818</v>
      </c>
      <c r="CV1370">
        <v>1</v>
      </c>
      <c r="DI1370">
        <v>1</v>
      </c>
      <c r="DJ1370" s="5" t="e">
        <f>VLOOKUP($A1370,таксономия!$B:$N,2,0)</f>
        <v>#N/A</v>
      </c>
      <c r="DK1370" s="5" t="e">
        <f>VLOOKUP($A1370,таксономия!$B:$N,7,0)</f>
        <v>#N/A</v>
      </c>
      <c r="DL1370" s="5" t="e">
        <f>VLOOKUP($A1370,таксономия!$B:$N,8,0)</f>
        <v>#N/A</v>
      </c>
      <c r="DM1370" s="5" t="e">
        <f>VLOOKUP($A1370,таксономия!$B:$N,9,0)</f>
        <v>#N/A</v>
      </c>
      <c r="DN1370" s="5" t="e">
        <f>VLOOKUP($A1370,таксономия!$B:$N,10,0)</f>
        <v>#N/A</v>
      </c>
      <c r="DO1370" s="5" t="e">
        <f>VLOOKUP($A1370,таксономия!$B:$N,11,0)</f>
        <v>#N/A</v>
      </c>
      <c r="DP1370">
        <f>VLOOKUP(A1370,'PF08423'!B:I,8,0)</f>
        <v>228</v>
      </c>
    </row>
    <row r="1371" spans="1:120">
      <c r="A1371" t="s">
        <v>2820</v>
      </c>
      <c r="CV1371">
        <v>1</v>
      </c>
      <c r="DF1371">
        <v>1</v>
      </c>
      <c r="DI1371">
        <v>2</v>
      </c>
      <c r="DJ1371" s="5" t="e">
        <f>VLOOKUP($A1371,таксономия!$B:$N,2,0)</f>
        <v>#N/A</v>
      </c>
      <c r="DK1371" s="5" t="e">
        <f>VLOOKUP($A1371,таксономия!$B:$N,7,0)</f>
        <v>#N/A</v>
      </c>
      <c r="DL1371" s="5" t="e">
        <f>VLOOKUP($A1371,таксономия!$B:$N,8,0)</f>
        <v>#N/A</v>
      </c>
      <c r="DM1371" s="5" t="e">
        <f>VLOOKUP($A1371,таксономия!$B:$N,9,0)</f>
        <v>#N/A</v>
      </c>
      <c r="DN1371" s="5" t="e">
        <f>VLOOKUP($A1371,таксономия!$B:$N,10,0)</f>
        <v>#N/A</v>
      </c>
      <c r="DO1371" s="5" t="e">
        <f>VLOOKUP($A1371,таксономия!$B:$N,11,0)</f>
        <v>#N/A</v>
      </c>
      <c r="DP1371">
        <f>VLOOKUP(A1371,'PF08423'!B:I,8,0)</f>
        <v>253</v>
      </c>
    </row>
    <row r="1372" spans="1:120">
      <c r="A1372" t="s">
        <v>2822</v>
      </c>
      <c r="AK1372">
        <v>1</v>
      </c>
      <c r="CV1372">
        <v>1</v>
      </c>
      <c r="DI1372">
        <v>2</v>
      </c>
      <c r="DJ1372" s="5" t="str">
        <f>VLOOKUP($A1372,таксономия!$B:$N,2,0)</f>
        <v xml:space="preserve"> Magnaporthe oryzae (strain 70-15 / ATCC MYA-4617 / FGSC 8958) (Rice blast fungus) (Pyricularia oryzae).</v>
      </c>
      <c r="DK1372" s="5" t="str">
        <f>VLOOKUP($A1372,таксономия!$B:$N,7,0)</f>
        <v xml:space="preserve"> Fungi</v>
      </c>
      <c r="DL1372" s="5" t="str">
        <f>VLOOKUP($A1372,таксономия!$B:$N,8,0)</f>
        <v xml:space="preserve"> Dikarya</v>
      </c>
      <c r="DM1372" s="5" t="str">
        <f>VLOOKUP($A1372,таксономия!$B:$N,9,0)</f>
        <v xml:space="preserve"> Ascomycota</v>
      </c>
      <c r="DN1372" s="5" t="str">
        <f>VLOOKUP($A1372,таксономия!$B:$N,10,0)</f>
        <v xml:space="preserve"> Pezizomycotina</v>
      </c>
      <c r="DO1372" s="5" t="str">
        <f>VLOOKUP($A1372,таксономия!$B:$N,11,0)</f>
        <v>Sordariomycetes</v>
      </c>
      <c r="DP1372">
        <f>VLOOKUP(A1372,'PF08423'!B:I,8,0)</f>
        <v>207</v>
      </c>
    </row>
    <row r="1373" spans="1:120">
      <c r="A1373" t="s">
        <v>2824</v>
      </c>
      <c r="CV1373">
        <v>1</v>
      </c>
      <c r="DI1373">
        <v>1</v>
      </c>
      <c r="DJ1373" s="5" t="str">
        <f>VLOOKUP($A1373,таксономия!$B:$N,2,0)</f>
        <v xml:space="preserve"> Magnaporthe oryzae (strain 70-15 / ATCC MYA-4617 / FGSC 8958) (Rice blast fungus) (Pyricularia oryzae).</v>
      </c>
      <c r="DK1373" s="5" t="str">
        <f>VLOOKUP($A1373,таксономия!$B:$N,7,0)</f>
        <v xml:space="preserve"> Fungi</v>
      </c>
      <c r="DL1373" s="5" t="str">
        <f>VLOOKUP($A1373,таксономия!$B:$N,8,0)</f>
        <v xml:space="preserve"> Dikarya</v>
      </c>
      <c r="DM1373" s="5" t="str">
        <f>VLOOKUP($A1373,таксономия!$B:$N,9,0)</f>
        <v xml:space="preserve"> Ascomycota</v>
      </c>
      <c r="DN1373" s="5" t="str">
        <f>VLOOKUP($A1373,таксономия!$B:$N,10,0)</f>
        <v xml:space="preserve"> Pezizomycotina</v>
      </c>
      <c r="DO1373" s="5" t="str">
        <f>VLOOKUP($A1373,таксономия!$B:$N,11,0)</f>
        <v>Sordariomycetes</v>
      </c>
      <c r="DP1373">
        <f>VLOOKUP(A1373,'PF08423'!B:I,8,0)</f>
        <v>201</v>
      </c>
    </row>
    <row r="1374" spans="1:120">
      <c r="A1374" t="s">
        <v>2826</v>
      </c>
      <c r="CV1374">
        <v>1</v>
      </c>
      <c r="DF1374">
        <v>1</v>
      </c>
      <c r="DI1374">
        <v>2</v>
      </c>
      <c r="DJ1374" s="5" t="str">
        <f>VLOOKUP($A1374,таксономия!$B:$N,2,0)</f>
        <v xml:space="preserve"> Magnaporthe oryzae (strain 70-15 / ATCC MYA-4617 / FGSC 8958) (Rice blast fungus) (Pyricularia oryzae).</v>
      </c>
      <c r="DK1374" s="5" t="str">
        <f>VLOOKUP($A1374,таксономия!$B:$N,7,0)</f>
        <v xml:space="preserve"> Fungi</v>
      </c>
      <c r="DL1374" s="5" t="str">
        <f>VLOOKUP($A1374,таксономия!$B:$N,8,0)</f>
        <v xml:space="preserve"> Dikarya</v>
      </c>
      <c r="DM1374" s="5" t="str">
        <f>VLOOKUP($A1374,таксономия!$B:$N,9,0)</f>
        <v xml:space="preserve"> Ascomycota</v>
      </c>
      <c r="DN1374" s="5" t="str">
        <f>VLOOKUP($A1374,таксономия!$B:$N,10,0)</f>
        <v xml:space="preserve"> Pezizomycotina</v>
      </c>
      <c r="DO1374" s="5" t="str">
        <f>VLOOKUP($A1374,таксономия!$B:$N,11,0)</f>
        <v>Sordariomycetes</v>
      </c>
      <c r="DP1374">
        <f>VLOOKUP(A1374,'PF08423'!B:I,8,0)</f>
        <v>258</v>
      </c>
    </row>
    <row r="1375" spans="1:120">
      <c r="A1375" t="s">
        <v>2828</v>
      </c>
      <c r="CV1375">
        <v>1</v>
      </c>
      <c r="DI1375">
        <v>1</v>
      </c>
      <c r="DJ1375" s="5" t="str">
        <f>VLOOKUP($A1375,таксономия!$B:$N,2,0)</f>
        <v xml:space="preserve"> Thermoproteus tenax (strain ATCC 35583 / NBRC 100435 / JCM 9277 / Kra 1).</v>
      </c>
      <c r="DK1375" s="5" t="str">
        <f>VLOOKUP($A1375,таксономия!$B:$N,7,0)</f>
        <v xml:space="preserve"> Crenarchaeota</v>
      </c>
      <c r="DL1375" s="5" t="str">
        <f>VLOOKUP($A1375,таксономия!$B:$N,8,0)</f>
        <v xml:space="preserve"> Thermoprotei</v>
      </c>
      <c r="DM1375" s="5" t="str">
        <f>VLOOKUP($A1375,таксономия!$B:$N,9,0)</f>
        <v xml:space="preserve"> Thermoproteales</v>
      </c>
      <c r="DN1375" s="5" t="str">
        <f>VLOOKUP($A1375,таксономия!$B:$N,10,0)</f>
        <v>Thermoproteaceae</v>
      </c>
      <c r="DO1375" s="5" t="str">
        <f>VLOOKUP($A1375,таксономия!$B:$N,11,0)</f>
        <v xml:space="preserve"> Thermoproteus.</v>
      </c>
      <c r="DP1375">
        <f>VLOOKUP(A1375,'PF08423'!B:I,8,0)</f>
        <v>243</v>
      </c>
    </row>
    <row r="1376" spans="1:120">
      <c r="A1376" t="s">
        <v>2830</v>
      </c>
      <c r="CV1376">
        <v>1</v>
      </c>
      <c r="DF1376">
        <v>1</v>
      </c>
      <c r="DI1376">
        <v>2</v>
      </c>
      <c r="DJ1376" s="5" t="str">
        <f>VLOOKUP($A1376,таксономия!$B:$N,2,0)</f>
        <v xml:space="preserve"> Thermoproteus tenax (strain ATCC 35583 / NBRC 100435 / JCM 9277 / Kra 1).</v>
      </c>
      <c r="DK1376" s="5" t="str">
        <f>VLOOKUP($A1376,таксономия!$B:$N,7,0)</f>
        <v xml:space="preserve"> Crenarchaeota</v>
      </c>
      <c r="DL1376" s="5" t="str">
        <f>VLOOKUP($A1376,таксономия!$B:$N,8,0)</f>
        <v xml:space="preserve"> Thermoprotei</v>
      </c>
      <c r="DM1376" s="5" t="str">
        <f>VLOOKUP($A1376,таксономия!$B:$N,9,0)</f>
        <v xml:space="preserve"> Thermoproteales</v>
      </c>
      <c r="DN1376" s="5" t="str">
        <f>VLOOKUP($A1376,таксономия!$B:$N,10,0)</f>
        <v>Thermoproteaceae</v>
      </c>
      <c r="DO1376" s="5" t="str">
        <f>VLOOKUP($A1376,таксономия!$B:$N,11,0)</f>
        <v xml:space="preserve"> Thermoproteus.</v>
      </c>
      <c r="DP1376">
        <f>VLOOKUP(A1376,'PF08423'!B:I,8,0)</f>
        <v>251</v>
      </c>
    </row>
    <row r="1377" spans="1:120">
      <c r="A1377" t="s">
        <v>2832</v>
      </c>
      <c r="CV1377">
        <v>1</v>
      </c>
      <c r="DI1377">
        <v>1</v>
      </c>
      <c r="DJ1377" s="5" t="str">
        <f>VLOOKUP($A1377,таксономия!$B:$N,2,0)</f>
        <v xml:space="preserve"> Piriformospora indica (strain DSM 11827).</v>
      </c>
      <c r="DK1377" s="5" t="str">
        <f>VLOOKUP($A1377,таксономия!$B:$N,7,0)</f>
        <v xml:space="preserve"> Fungi</v>
      </c>
      <c r="DL1377" s="5" t="str">
        <f>VLOOKUP($A1377,таксономия!$B:$N,8,0)</f>
        <v xml:space="preserve"> Dikarya</v>
      </c>
      <c r="DM1377" s="5" t="str">
        <f>VLOOKUP($A1377,таксономия!$B:$N,9,0)</f>
        <v xml:space="preserve"> Basidiomycota</v>
      </c>
      <c r="DN1377" s="5" t="str">
        <f>VLOOKUP($A1377,таксономия!$B:$N,10,0)</f>
        <v xml:space="preserve"> Agaricomycotina</v>
      </c>
      <c r="DO1377" s="5" t="str">
        <f>VLOOKUP($A1377,таксономия!$B:$N,11,0)</f>
        <v>Agaricomycetes</v>
      </c>
      <c r="DP1377">
        <f>VLOOKUP(A1377,'PF08423'!B:I,8,0)</f>
        <v>257</v>
      </c>
    </row>
    <row r="1378" spans="1:120">
      <c r="A1378" t="s">
        <v>2834</v>
      </c>
      <c r="CV1378">
        <v>1</v>
      </c>
      <c r="DF1378">
        <v>1</v>
      </c>
      <c r="DI1378">
        <v>2</v>
      </c>
      <c r="DJ1378" s="5" t="str">
        <f>VLOOKUP($A1378,таксономия!$B:$N,2,0)</f>
        <v xml:space="preserve"> Piriformospora indica (strain DSM 11827).</v>
      </c>
      <c r="DK1378" s="5" t="str">
        <f>VLOOKUP($A1378,таксономия!$B:$N,7,0)</f>
        <v xml:space="preserve"> Fungi</v>
      </c>
      <c r="DL1378" s="5" t="str">
        <f>VLOOKUP($A1378,таксономия!$B:$N,8,0)</f>
        <v xml:space="preserve"> Dikarya</v>
      </c>
      <c r="DM1378" s="5" t="str">
        <f>VLOOKUP($A1378,таксономия!$B:$N,9,0)</f>
        <v xml:space="preserve"> Basidiomycota</v>
      </c>
      <c r="DN1378" s="5" t="str">
        <f>VLOOKUP($A1378,таксономия!$B:$N,10,0)</f>
        <v xml:space="preserve"> Agaricomycotina</v>
      </c>
      <c r="DO1378" s="5" t="str">
        <f>VLOOKUP($A1378,таксономия!$B:$N,11,0)</f>
        <v>Agaricomycetes</v>
      </c>
      <c r="DP1378">
        <f>VLOOKUP(A1378,'PF08423'!B:I,8,0)</f>
        <v>257</v>
      </c>
    </row>
    <row r="1379" spans="1:120">
      <c r="A1379" t="s">
        <v>2836</v>
      </c>
      <c r="K1379">
        <v>1</v>
      </c>
      <c r="CV1379">
        <v>1</v>
      </c>
      <c r="DI1379">
        <v>2</v>
      </c>
      <c r="DJ1379" s="5" t="str">
        <f>VLOOKUP($A1379,таксономия!$B:$N,2,0)</f>
        <v xml:space="preserve"> Piriformospora indica (strain DSM 11827).</v>
      </c>
      <c r="DK1379" s="5" t="str">
        <f>VLOOKUP($A1379,таксономия!$B:$N,7,0)</f>
        <v xml:space="preserve"> Fungi</v>
      </c>
      <c r="DL1379" s="5" t="str">
        <f>VLOOKUP($A1379,таксономия!$B:$N,8,0)</f>
        <v xml:space="preserve"> Dikarya</v>
      </c>
      <c r="DM1379" s="5" t="str">
        <f>VLOOKUP($A1379,таксономия!$B:$N,9,0)</f>
        <v xml:space="preserve"> Basidiomycota</v>
      </c>
      <c r="DN1379" s="5" t="str">
        <f>VLOOKUP($A1379,таксономия!$B:$N,10,0)</f>
        <v xml:space="preserve"> Agaricomycotina</v>
      </c>
      <c r="DO1379" s="5" t="str">
        <f>VLOOKUP($A1379,таксономия!$B:$N,11,0)</f>
        <v>Agaricomycetes</v>
      </c>
      <c r="DP1379">
        <f>VLOOKUP(A1379,'PF08423'!B:I,8,0)</f>
        <v>214</v>
      </c>
    </row>
    <row r="1380" spans="1:120">
      <c r="A1380" t="s">
        <v>2839</v>
      </c>
      <c r="CV1380">
        <v>1</v>
      </c>
      <c r="DI1380">
        <v>1</v>
      </c>
      <c r="DJ1380" s="5" t="str">
        <f>VLOOKUP($A1380,таксономия!$B:$N,2,0)</f>
        <v xml:space="preserve"> Piriformospora indica (strain DSM 11827).</v>
      </c>
      <c r="DK1380" s="5" t="str">
        <f>VLOOKUP($A1380,таксономия!$B:$N,7,0)</f>
        <v xml:space="preserve"> Fungi</v>
      </c>
      <c r="DL1380" s="5" t="str">
        <f>VLOOKUP($A1380,таксономия!$B:$N,8,0)</f>
        <v xml:space="preserve"> Dikarya</v>
      </c>
      <c r="DM1380" s="5" t="str">
        <f>VLOOKUP($A1380,таксономия!$B:$N,9,0)</f>
        <v xml:space="preserve"> Basidiomycota</v>
      </c>
      <c r="DN1380" s="5" t="str">
        <f>VLOOKUP($A1380,таксономия!$B:$N,10,0)</f>
        <v xml:space="preserve"> Agaricomycotina</v>
      </c>
      <c r="DO1380" s="5" t="str">
        <f>VLOOKUP($A1380,таксономия!$B:$N,11,0)</f>
        <v>Agaricomycetes</v>
      </c>
      <c r="DP1380">
        <f>VLOOKUP(A1380,'PF08423'!B:I,8,0)</f>
        <v>204</v>
      </c>
    </row>
    <row r="1381" spans="1:120">
      <c r="A1381" t="s">
        <v>2841</v>
      </c>
      <c r="CV1381">
        <v>1</v>
      </c>
      <c r="DF1381">
        <v>1</v>
      </c>
      <c r="DI1381">
        <v>2</v>
      </c>
      <c r="DJ1381" s="5" t="str">
        <f>VLOOKUP($A1381,таксономия!$B:$N,2,0)</f>
        <v xml:space="preserve"> Schistosoma mansoni (Blood fluke).</v>
      </c>
      <c r="DK1381" s="5" t="str">
        <f>VLOOKUP($A1381,таксономия!$B:$N,7,0)</f>
        <v xml:space="preserve"> Metazoa</v>
      </c>
      <c r="DL1381" s="5" t="str">
        <f>VLOOKUP($A1381,таксономия!$B:$N,8,0)</f>
        <v xml:space="preserve"> Platyhelminthes</v>
      </c>
      <c r="DM1381" s="5" t="str">
        <f>VLOOKUP($A1381,таксономия!$B:$N,9,0)</f>
        <v xml:space="preserve"> Trematoda</v>
      </c>
      <c r="DN1381" s="5" t="str">
        <f>VLOOKUP($A1381,таксономия!$B:$N,10,0)</f>
        <v xml:space="preserve"> Digenea</v>
      </c>
      <c r="DO1381" s="5" t="str">
        <f>VLOOKUP($A1381,таксономия!$B:$N,11,0)</f>
        <v xml:space="preserve"> Strigeidida</v>
      </c>
      <c r="DP1381">
        <f>VLOOKUP(A1381,'PF08423'!B:I,8,0)</f>
        <v>256</v>
      </c>
    </row>
    <row r="1382" spans="1:120">
      <c r="A1382" t="s">
        <v>2843</v>
      </c>
      <c r="CV1382">
        <v>1</v>
      </c>
      <c r="DI1382">
        <v>1</v>
      </c>
      <c r="DJ1382" s="5" t="str">
        <f>VLOOKUP($A1382,таксономия!$B:$N,2,0)</f>
        <v xml:space="preserve"> Schistosoma mansoni (Blood fluke).</v>
      </c>
      <c r="DK1382" s="5" t="str">
        <f>VLOOKUP($A1382,таксономия!$B:$N,7,0)</f>
        <v xml:space="preserve"> Metazoa</v>
      </c>
      <c r="DL1382" s="5" t="str">
        <f>VLOOKUP($A1382,таксономия!$B:$N,8,0)</f>
        <v xml:space="preserve"> Platyhelminthes</v>
      </c>
      <c r="DM1382" s="5" t="str">
        <f>VLOOKUP($A1382,таксономия!$B:$N,9,0)</f>
        <v xml:space="preserve"> Trematoda</v>
      </c>
      <c r="DN1382" s="5" t="str">
        <f>VLOOKUP($A1382,таксономия!$B:$N,10,0)</f>
        <v xml:space="preserve"> Digenea</v>
      </c>
      <c r="DO1382" s="5" t="str">
        <f>VLOOKUP($A1382,таксономия!$B:$N,11,0)</f>
        <v xml:space="preserve"> Strigeidida</v>
      </c>
      <c r="DP1382">
        <f>VLOOKUP(A1382,'PF08423'!B:I,8,0)</f>
        <v>123</v>
      </c>
    </row>
    <row r="1383" spans="1:120">
      <c r="A1383" t="s">
        <v>2845</v>
      </c>
      <c r="BP1383">
        <v>1</v>
      </c>
      <c r="CV1383">
        <v>1</v>
      </c>
      <c r="DI1383">
        <v>2</v>
      </c>
      <c r="DJ1383" s="5" t="str">
        <f>VLOOKUP($A1383,таксономия!$B:$N,2,0)</f>
        <v xml:space="preserve"> Phytophthora sojae (strain P6497) (Soybean stem and root rot agent) (Phytophthora megasperma f. sp. glycines).</v>
      </c>
      <c r="DK1383" s="5" t="str">
        <f>VLOOKUP($A1383,таксономия!$B:$N,7,0)</f>
        <v xml:space="preserve"> Stramenopiles</v>
      </c>
      <c r="DL1383" s="5" t="str">
        <f>VLOOKUP($A1383,таксономия!$B:$N,8,0)</f>
        <v xml:space="preserve"> Oomycetes</v>
      </c>
      <c r="DM1383" s="5" t="str">
        <f>VLOOKUP($A1383,таксономия!$B:$N,9,0)</f>
        <v xml:space="preserve"> Peronosporales</v>
      </c>
      <c r="DN1383" s="5" t="str">
        <f>VLOOKUP($A1383,таксономия!$B:$N,10,0)</f>
        <v xml:space="preserve"> Phytophthora.</v>
      </c>
      <c r="DO1383" s="5">
        <f>VLOOKUP($A1383,таксономия!$B:$N,11,0)</f>
        <v>0</v>
      </c>
      <c r="DP1383">
        <f>VLOOKUP(A1383,'PF08423'!B:I,8,0)</f>
        <v>166</v>
      </c>
    </row>
    <row r="1384" spans="1:120">
      <c r="A1384" t="s">
        <v>2847</v>
      </c>
      <c r="CV1384">
        <v>1</v>
      </c>
      <c r="DI1384">
        <v>1</v>
      </c>
      <c r="DJ1384" s="5" t="str">
        <f>VLOOKUP($A1384,таксономия!$B:$N,2,0)</f>
        <v xml:space="preserve"> Heterocephalus glaber (Naked mole rat).</v>
      </c>
      <c r="DK1384" s="5" t="str">
        <f>VLOOKUP($A1384,таксономия!$B:$N,7,0)</f>
        <v xml:space="preserve"> Metazoa</v>
      </c>
      <c r="DL1384" s="5" t="str">
        <f>VLOOKUP($A1384,таксономия!$B:$N,8,0)</f>
        <v xml:space="preserve"> Chordata</v>
      </c>
      <c r="DM1384" s="5" t="str">
        <f>VLOOKUP($A1384,таксономия!$B:$N,9,0)</f>
        <v xml:space="preserve"> Craniata</v>
      </c>
      <c r="DN1384" s="5" t="str">
        <f>VLOOKUP($A1384,таксономия!$B:$N,10,0)</f>
        <v xml:space="preserve"> Vertebrata</v>
      </c>
      <c r="DO1384" s="5" t="str">
        <f>VLOOKUP($A1384,таксономия!$B:$N,11,0)</f>
        <v xml:space="preserve"> Euteleostomi</v>
      </c>
      <c r="DP1384">
        <f>VLOOKUP(A1384,'PF08423'!B:I,8,0)</f>
        <v>171</v>
      </c>
    </row>
    <row r="1385" spans="1:120">
      <c r="A1385" t="s">
        <v>2849</v>
      </c>
      <c r="CV1385">
        <v>1</v>
      </c>
      <c r="DI1385">
        <v>1</v>
      </c>
      <c r="DJ1385" s="5" t="str">
        <f>VLOOKUP($A1385,таксономия!$B:$N,2,0)</f>
        <v xml:space="preserve"> Heterocephalus glaber (Naked mole rat).</v>
      </c>
      <c r="DK1385" s="5" t="str">
        <f>VLOOKUP($A1385,таксономия!$B:$N,7,0)</f>
        <v xml:space="preserve"> Metazoa</v>
      </c>
      <c r="DL1385" s="5" t="str">
        <f>VLOOKUP($A1385,таксономия!$B:$N,8,0)</f>
        <v xml:space="preserve"> Chordata</v>
      </c>
      <c r="DM1385" s="5" t="str">
        <f>VLOOKUP($A1385,таксономия!$B:$N,9,0)</f>
        <v xml:space="preserve"> Craniata</v>
      </c>
      <c r="DN1385" s="5" t="str">
        <f>VLOOKUP($A1385,таксономия!$B:$N,10,0)</f>
        <v xml:space="preserve"> Vertebrata</v>
      </c>
      <c r="DO1385" s="5" t="str">
        <f>VLOOKUP($A1385,таксономия!$B:$N,11,0)</f>
        <v xml:space="preserve"> Euteleostomi</v>
      </c>
      <c r="DP1385">
        <f>VLOOKUP(A1385,'PF08423'!B:I,8,0)</f>
        <v>288</v>
      </c>
    </row>
    <row r="1386" spans="1:120">
      <c r="A1386" t="s">
        <v>2851</v>
      </c>
      <c r="CV1386">
        <v>1</v>
      </c>
      <c r="DI1386">
        <v>1</v>
      </c>
      <c r="DJ1386" s="5" t="str">
        <f>VLOOKUP($A1386,таксономия!$B:$N,2,0)</f>
        <v xml:space="preserve"> Heterocephalus glaber (Naked mole rat).</v>
      </c>
      <c r="DK1386" s="5" t="str">
        <f>VLOOKUP($A1386,таксономия!$B:$N,7,0)</f>
        <v xml:space="preserve"> Metazoa</v>
      </c>
      <c r="DL1386" s="5" t="str">
        <f>VLOOKUP($A1386,таксономия!$B:$N,8,0)</f>
        <v xml:space="preserve"> Chordata</v>
      </c>
      <c r="DM1386" s="5" t="str">
        <f>VLOOKUP($A1386,таксономия!$B:$N,9,0)</f>
        <v xml:space="preserve"> Craniata</v>
      </c>
      <c r="DN1386" s="5" t="str">
        <f>VLOOKUP($A1386,таксономия!$B:$N,10,0)</f>
        <v xml:space="preserve"> Vertebrata</v>
      </c>
      <c r="DO1386" s="5" t="str">
        <f>VLOOKUP($A1386,таксономия!$B:$N,11,0)</f>
        <v xml:space="preserve"> Euteleostomi</v>
      </c>
      <c r="DP1386">
        <f>VLOOKUP(A1386,'PF08423'!B:I,8,0)</f>
        <v>200</v>
      </c>
    </row>
    <row r="1387" spans="1:120">
      <c r="A1387" t="s">
        <v>2853</v>
      </c>
      <c r="CV1387">
        <v>1</v>
      </c>
      <c r="DF1387">
        <v>1</v>
      </c>
      <c r="DI1387">
        <v>2</v>
      </c>
      <c r="DJ1387" s="5" t="str">
        <f>VLOOKUP($A1387,таксономия!$B:$N,2,0)</f>
        <v xml:space="preserve"> Heterocephalus glaber (Naked mole rat).</v>
      </c>
      <c r="DK1387" s="5" t="str">
        <f>VLOOKUP($A1387,таксономия!$B:$N,7,0)</f>
        <v xml:space="preserve"> Metazoa</v>
      </c>
      <c r="DL1387" s="5" t="str">
        <f>VLOOKUP($A1387,таксономия!$B:$N,8,0)</f>
        <v xml:space="preserve"> Chordata</v>
      </c>
      <c r="DM1387" s="5" t="str">
        <f>VLOOKUP($A1387,таксономия!$B:$N,9,0)</f>
        <v xml:space="preserve"> Craniata</v>
      </c>
      <c r="DN1387" s="5" t="str">
        <f>VLOOKUP($A1387,таксономия!$B:$N,10,0)</f>
        <v xml:space="preserve"> Vertebrata</v>
      </c>
      <c r="DO1387" s="5" t="str">
        <f>VLOOKUP($A1387,таксономия!$B:$N,11,0)</f>
        <v xml:space="preserve"> Euteleostomi</v>
      </c>
      <c r="DP1387">
        <f>VLOOKUP(A1387,'PF08423'!B:I,8,0)</f>
        <v>258</v>
      </c>
    </row>
    <row r="1388" spans="1:120">
      <c r="A1388" t="s">
        <v>2855</v>
      </c>
      <c r="H1388">
        <v>1</v>
      </c>
      <c r="CV1388">
        <v>1</v>
      </c>
      <c r="DI1388">
        <v>2</v>
      </c>
      <c r="DJ1388" s="5" t="str">
        <f>VLOOKUP($A1388,таксономия!$B:$N,2,0)</f>
        <v xml:space="preserve"> Heterocephalus glaber (Naked mole rat).</v>
      </c>
      <c r="DK1388" s="5" t="str">
        <f>VLOOKUP($A1388,таксономия!$B:$N,7,0)</f>
        <v xml:space="preserve"> Metazoa</v>
      </c>
      <c r="DL1388" s="5" t="str">
        <f>VLOOKUP($A1388,таксономия!$B:$N,8,0)</f>
        <v xml:space="preserve"> Chordata</v>
      </c>
      <c r="DM1388" s="5" t="str">
        <f>VLOOKUP($A1388,таксономия!$B:$N,9,0)</f>
        <v xml:space="preserve"> Craniata</v>
      </c>
      <c r="DN1388" s="5" t="str">
        <f>VLOOKUP($A1388,таксономия!$B:$N,10,0)</f>
        <v xml:space="preserve"> Vertebrata</v>
      </c>
      <c r="DO1388" s="5" t="str">
        <f>VLOOKUP($A1388,таксономия!$B:$N,11,0)</f>
        <v xml:space="preserve"> Euteleostomi</v>
      </c>
      <c r="DP1388">
        <f>VLOOKUP(A1388,'PF08423'!B:I,8,0)</f>
        <v>235</v>
      </c>
    </row>
    <row r="1389" spans="1:120">
      <c r="A1389" t="s">
        <v>2857</v>
      </c>
      <c r="CV1389">
        <v>1</v>
      </c>
      <c r="DF1389">
        <v>1</v>
      </c>
      <c r="DI1389">
        <v>2</v>
      </c>
      <c r="DJ1389" s="5" t="str">
        <f>VLOOKUP($A1389,таксономия!$B:$N,2,0)</f>
        <v xml:space="preserve"> Heterocephalus glaber (Naked mole rat).</v>
      </c>
      <c r="DK1389" s="5" t="str">
        <f>VLOOKUP($A1389,таксономия!$B:$N,7,0)</f>
        <v xml:space="preserve"> Metazoa</v>
      </c>
      <c r="DL1389" s="5" t="str">
        <f>VLOOKUP($A1389,таксономия!$B:$N,8,0)</f>
        <v xml:space="preserve"> Chordata</v>
      </c>
      <c r="DM1389" s="5" t="str">
        <f>VLOOKUP($A1389,таксономия!$B:$N,9,0)</f>
        <v xml:space="preserve"> Craniata</v>
      </c>
      <c r="DN1389" s="5" t="str">
        <f>VLOOKUP($A1389,таксономия!$B:$N,10,0)</f>
        <v xml:space="preserve"> Vertebrata</v>
      </c>
      <c r="DO1389" s="5" t="str">
        <f>VLOOKUP($A1389,таксономия!$B:$N,11,0)</f>
        <v xml:space="preserve"> Euteleostomi</v>
      </c>
      <c r="DP1389">
        <f>VLOOKUP(A1389,'PF08423'!B:I,8,0)</f>
        <v>237</v>
      </c>
    </row>
    <row r="1390" spans="1:120">
      <c r="A1390" t="s">
        <v>2859</v>
      </c>
      <c r="CV1390">
        <v>1</v>
      </c>
      <c r="DI1390">
        <v>1</v>
      </c>
      <c r="DJ1390" s="5" t="str">
        <f>VLOOKUP($A1390,таксономия!$B:$N,2,0)</f>
        <v xml:space="preserve"> Heterocephalus glaber (Naked mole rat).</v>
      </c>
      <c r="DK1390" s="5" t="str">
        <f>VLOOKUP($A1390,таксономия!$B:$N,7,0)</f>
        <v xml:space="preserve"> Metazoa</v>
      </c>
      <c r="DL1390" s="5" t="str">
        <f>VLOOKUP($A1390,таксономия!$B:$N,8,0)</f>
        <v xml:space="preserve"> Chordata</v>
      </c>
      <c r="DM1390" s="5" t="str">
        <f>VLOOKUP($A1390,таксономия!$B:$N,9,0)</f>
        <v xml:space="preserve"> Craniata</v>
      </c>
      <c r="DN1390" s="5" t="str">
        <f>VLOOKUP($A1390,таксономия!$B:$N,10,0)</f>
        <v xml:space="preserve"> Vertebrata</v>
      </c>
      <c r="DO1390" s="5" t="str">
        <f>VLOOKUP($A1390,таксономия!$B:$N,11,0)</f>
        <v xml:space="preserve"> Euteleostomi</v>
      </c>
      <c r="DP1390">
        <f>VLOOKUP(A1390,'PF08423'!B:I,8,0)</f>
        <v>113</v>
      </c>
    </row>
    <row r="1391" spans="1:120">
      <c r="A1391" t="s">
        <v>2861</v>
      </c>
      <c r="CV1391">
        <v>1</v>
      </c>
      <c r="DI1391">
        <v>1</v>
      </c>
      <c r="DJ1391" s="5" t="str">
        <f>VLOOKUP($A1391,таксономия!$B:$N,2,0)</f>
        <v xml:space="preserve"> Heterocephalus glaber (Naked mole rat).</v>
      </c>
      <c r="DK1391" s="5" t="str">
        <f>VLOOKUP($A1391,таксономия!$B:$N,7,0)</f>
        <v xml:space="preserve"> Metazoa</v>
      </c>
      <c r="DL1391" s="5" t="str">
        <f>VLOOKUP($A1391,таксономия!$B:$N,8,0)</f>
        <v xml:space="preserve"> Chordata</v>
      </c>
      <c r="DM1391" s="5" t="str">
        <f>VLOOKUP($A1391,таксономия!$B:$N,9,0)</f>
        <v xml:space="preserve"> Craniata</v>
      </c>
      <c r="DN1391" s="5" t="str">
        <f>VLOOKUP($A1391,таксономия!$B:$N,10,0)</f>
        <v xml:space="preserve"> Vertebrata</v>
      </c>
      <c r="DO1391" s="5" t="str">
        <f>VLOOKUP($A1391,таксономия!$B:$N,11,0)</f>
        <v xml:space="preserve"> Euteleostomi</v>
      </c>
      <c r="DP1391">
        <f>VLOOKUP(A1391,'PF08423'!B:I,8,0)</f>
        <v>133</v>
      </c>
    </row>
    <row r="1392" spans="1:120">
      <c r="A1392" t="s">
        <v>2863</v>
      </c>
      <c r="CV1392">
        <v>1</v>
      </c>
      <c r="DF1392">
        <v>1</v>
      </c>
      <c r="DI1392">
        <v>2</v>
      </c>
      <c r="DJ1392" s="5" t="str">
        <f>VLOOKUP($A1392,таксономия!$B:$N,2,0)</f>
        <v xml:space="preserve"> Zea mays (Maize).</v>
      </c>
      <c r="DK1392" s="5" t="str">
        <f>VLOOKUP($A1392,таксономия!$B:$N,7,0)</f>
        <v xml:space="preserve"> Viridiplantae</v>
      </c>
      <c r="DL1392" s="5" t="str">
        <f>VLOOKUP($A1392,таксономия!$B:$N,8,0)</f>
        <v xml:space="preserve"> Streptophyta</v>
      </c>
      <c r="DM1392" s="5" t="str">
        <f>VLOOKUP($A1392,таксономия!$B:$N,9,0)</f>
        <v xml:space="preserve"> Embryophyta</v>
      </c>
      <c r="DN1392" s="5" t="str">
        <f>VLOOKUP($A1392,таксономия!$B:$N,10,0)</f>
        <v xml:space="preserve"> Tracheophyta</v>
      </c>
      <c r="DO1392" s="5" t="str">
        <f>VLOOKUP($A1392,таксономия!$B:$N,11,0)</f>
        <v>Spermatophyta</v>
      </c>
      <c r="DP1392">
        <f>VLOOKUP(A1392,'PF08423'!B:I,8,0)</f>
        <v>255</v>
      </c>
    </row>
    <row r="1393" spans="1:120">
      <c r="A1393" t="s">
        <v>2865</v>
      </c>
      <c r="CV1393">
        <v>1</v>
      </c>
      <c r="DI1393">
        <v>1</v>
      </c>
      <c r="DJ1393" s="5" t="str">
        <f>VLOOKUP($A1393,таксономия!$B:$N,2,0)</f>
        <v xml:space="preserve"> Loxodonta africana (African elephant).</v>
      </c>
      <c r="DK1393" s="5" t="str">
        <f>VLOOKUP($A1393,таксономия!$B:$N,7,0)</f>
        <v xml:space="preserve"> Metazoa</v>
      </c>
      <c r="DL1393" s="5" t="str">
        <f>VLOOKUP($A1393,таксономия!$B:$N,8,0)</f>
        <v xml:space="preserve"> Chordata</v>
      </c>
      <c r="DM1393" s="5" t="str">
        <f>VLOOKUP($A1393,таксономия!$B:$N,9,0)</f>
        <v xml:space="preserve"> Craniata</v>
      </c>
      <c r="DN1393" s="5" t="str">
        <f>VLOOKUP($A1393,таксономия!$B:$N,10,0)</f>
        <v xml:space="preserve"> Vertebrata</v>
      </c>
      <c r="DO1393" s="5" t="str">
        <f>VLOOKUP($A1393,таксономия!$B:$N,11,0)</f>
        <v xml:space="preserve"> Euteleostomi</v>
      </c>
      <c r="DP1393">
        <f>VLOOKUP(A1393,'PF08423'!B:I,8,0)</f>
        <v>181</v>
      </c>
    </row>
    <row r="1394" spans="1:120">
      <c r="A1394" t="s">
        <v>2867</v>
      </c>
      <c r="CV1394">
        <v>1</v>
      </c>
      <c r="DF1394">
        <v>1</v>
      </c>
      <c r="DI1394">
        <v>2</v>
      </c>
      <c r="DJ1394" s="5" t="str">
        <f>VLOOKUP($A1394,таксономия!$B:$N,2,0)</f>
        <v xml:space="preserve"> Meleagris gallopavo (Common turkey).</v>
      </c>
      <c r="DK1394" s="5" t="str">
        <f>VLOOKUP($A1394,таксономия!$B:$N,7,0)</f>
        <v xml:space="preserve"> Metazoa</v>
      </c>
      <c r="DL1394" s="5" t="str">
        <f>VLOOKUP($A1394,таксономия!$B:$N,8,0)</f>
        <v xml:space="preserve"> Chordata</v>
      </c>
      <c r="DM1394" s="5" t="str">
        <f>VLOOKUP($A1394,таксономия!$B:$N,9,0)</f>
        <v xml:space="preserve"> Craniata</v>
      </c>
      <c r="DN1394" s="5" t="str">
        <f>VLOOKUP($A1394,таксономия!$B:$N,10,0)</f>
        <v xml:space="preserve"> Vertebrata</v>
      </c>
      <c r="DO1394" s="5" t="str">
        <f>VLOOKUP($A1394,таксономия!$B:$N,11,0)</f>
        <v xml:space="preserve"> Euteleostomi</v>
      </c>
      <c r="DP1394">
        <f>VLOOKUP(A1394,'PF08423'!B:I,8,0)</f>
        <v>256</v>
      </c>
    </row>
    <row r="1395" spans="1:120">
      <c r="A1395" t="s">
        <v>2869</v>
      </c>
      <c r="CV1395">
        <v>1</v>
      </c>
      <c r="DF1395">
        <v>1</v>
      </c>
      <c r="DI1395">
        <v>2</v>
      </c>
      <c r="DJ1395" s="5" t="str">
        <f>VLOOKUP($A1395,таксономия!$B:$N,2,0)</f>
        <v xml:space="preserve"> Emericella nidulans (strain FGSC A4 / ATCC 38163 / CBS 112.46 / NRRL 194 / M139) (Aspergillus nidulans).</v>
      </c>
      <c r="DK1395" s="5" t="str">
        <f>VLOOKUP($A1395,таксономия!$B:$N,7,0)</f>
        <v xml:space="preserve"> Fungi</v>
      </c>
      <c r="DL1395" s="5" t="str">
        <f>VLOOKUP($A1395,таксономия!$B:$N,8,0)</f>
        <v xml:space="preserve"> Dikarya</v>
      </c>
      <c r="DM1395" s="5" t="str">
        <f>VLOOKUP($A1395,таксономия!$B:$N,9,0)</f>
        <v xml:space="preserve"> Ascomycota</v>
      </c>
      <c r="DN1395" s="5" t="str">
        <f>VLOOKUP($A1395,таксономия!$B:$N,10,0)</f>
        <v xml:space="preserve"> Pezizomycotina</v>
      </c>
      <c r="DO1395" s="5" t="str">
        <f>VLOOKUP($A1395,таксономия!$B:$N,11,0)</f>
        <v xml:space="preserve"> Eurotiomycetes</v>
      </c>
      <c r="DP1395">
        <f>VLOOKUP(A1395,'PF08423'!B:I,8,0)</f>
        <v>258</v>
      </c>
    </row>
    <row r="1396" spans="1:120">
      <c r="A1396" t="s">
        <v>2871</v>
      </c>
      <c r="CV1396">
        <v>1</v>
      </c>
      <c r="DF1396">
        <v>1</v>
      </c>
      <c r="DI1396">
        <v>2</v>
      </c>
      <c r="DJ1396" s="5" t="str">
        <f>VLOOKUP($A1396,таксономия!$B:$N,2,0)</f>
        <v xml:space="preserve"> Caenorhabditis elegans.</v>
      </c>
      <c r="DK1396" s="5" t="str">
        <f>VLOOKUP($A1396,таксономия!$B:$N,7,0)</f>
        <v xml:space="preserve"> Metazoa</v>
      </c>
      <c r="DL1396" s="5" t="str">
        <f>VLOOKUP($A1396,таксономия!$B:$N,8,0)</f>
        <v xml:space="preserve"> Ecdysozoa</v>
      </c>
      <c r="DM1396" s="5" t="str">
        <f>VLOOKUP($A1396,таксономия!$B:$N,9,0)</f>
        <v xml:space="preserve"> Nematoda</v>
      </c>
      <c r="DN1396" s="5" t="str">
        <f>VLOOKUP($A1396,таксономия!$B:$N,10,0)</f>
        <v xml:space="preserve"> Chromadorea</v>
      </c>
      <c r="DO1396" s="5" t="str">
        <f>VLOOKUP($A1396,таксономия!$B:$N,11,0)</f>
        <v xml:space="preserve"> Rhabditida</v>
      </c>
      <c r="DP1396">
        <f>VLOOKUP(A1396,'PF08423'!B:I,8,0)</f>
        <v>257</v>
      </c>
    </row>
    <row r="1397" spans="1:120">
      <c r="A1397" t="s">
        <v>2873</v>
      </c>
      <c r="CV1397">
        <v>1</v>
      </c>
      <c r="DF1397">
        <v>1</v>
      </c>
      <c r="DI1397">
        <v>2</v>
      </c>
      <c r="DJ1397" s="5" t="str">
        <f>VLOOKUP($A1397,таксономия!$B:$N,2,0)</f>
        <v xml:space="preserve"> Danaus plexippus (Monarch butterfly).</v>
      </c>
      <c r="DK1397" s="5" t="str">
        <f>VLOOKUP($A1397,таксономия!$B:$N,7,0)</f>
        <v xml:space="preserve"> Metazoa</v>
      </c>
      <c r="DL1397" s="5" t="str">
        <f>VLOOKUP($A1397,таксономия!$B:$N,8,0)</f>
        <v xml:space="preserve"> Ecdysozoa</v>
      </c>
      <c r="DM1397" s="5" t="str">
        <f>VLOOKUP($A1397,таксономия!$B:$N,9,0)</f>
        <v xml:space="preserve"> Arthropoda</v>
      </c>
      <c r="DN1397" s="5" t="str">
        <f>VLOOKUP($A1397,таксономия!$B:$N,10,0)</f>
        <v xml:space="preserve"> Hexapoda</v>
      </c>
      <c r="DO1397" s="5" t="str">
        <f>VLOOKUP($A1397,таксономия!$B:$N,11,0)</f>
        <v xml:space="preserve"> Insecta</v>
      </c>
      <c r="DP1397">
        <f>VLOOKUP(A1397,'PF08423'!B:I,8,0)</f>
        <v>256</v>
      </c>
    </row>
    <row r="1398" spans="1:120">
      <c r="A1398" t="s">
        <v>2875</v>
      </c>
      <c r="CV1398">
        <v>1</v>
      </c>
      <c r="DI1398">
        <v>1</v>
      </c>
      <c r="DJ1398" s="5" t="str">
        <f>VLOOKUP($A1398,таксономия!$B:$N,2,0)</f>
        <v xml:space="preserve"> Danaus plexippus (Monarch butterfly).</v>
      </c>
      <c r="DK1398" s="5" t="str">
        <f>VLOOKUP($A1398,таксономия!$B:$N,7,0)</f>
        <v xml:space="preserve"> Metazoa</v>
      </c>
      <c r="DL1398" s="5" t="str">
        <f>VLOOKUP($A1398,таксономия!$B:$N,8,0)</f>
        <v xml:space="preserve"> Ecdysozoa</v>
      </c>
      <c r="DM1398" s="5" t="str">
        <f>VLOOKUP($A1398,таксономия!$B:$N,9,0)</f>
        <v xml:space="preserve"> Arthropoda</v>
      </c>
      <c r="DN1398" s="5" t="str">
        <f>VLOOKUP($A1398,таксономия!$B:$N,10,0)</f>
        <v xml:space="preserve"> Hexapoda</v>
      </c>
      <c r="DO1398" s="5" t="str">
        <f>VLOOKUP($A1398,таксономия!$B:$N,11,0)</f>
        <v xml:space="preserve"> Insecta</v>
      </c>
      <c r="DP1398">
        <f>VLOOKUP(A1398,'PF08423'!B:I,8,0)</f>
        <v>175</v>
      </c>
    </row>
    <row r="1399" spans="1:120">
      <c r="A1399" t="s">
        <v>2877</v>
      </c>
      <c r="CV1399">
        <v>1</v>
      </c>
      <c r="DI1399">
        <v>1</v>
      </c>
      <c r="DJ1399" s="5" t="str">
        <f>VLOOKUP($A1399,таксономия!$B:$N,2,0)</f>
        <v xml:space="preserve"> Danaus plexippus (Monarch butterfly).</v>
      </c>
      <c r="DK1399" s="5" t="str">
        <f>VLOOKUP($A1399,таксономия!$B:$N,7,0)</f>
        <v xml:space="preserve"> Metazoa</v>
      </c>
      <c r="DL1399" s="5" t="str">
        <f>VLOOKUP($A1399,таксономия!$B:$N,8,0)</f>
        <v xml:space="preserve"> Ecdysozoa</v>
      </c>
      <c r="DM1399" s="5" t="str">
        <f>VLOOKUP($A1399,таксономия!$B:$N,9,0)</f>
        <v xml:space="preserve"> Arthropoda</v>
      </c>
      <c r="DN1399" s="5" t="str">
        <f>VLOOKUP($A1399,таксономия!$B:$N,10,0)</f>
        <v xml:space="preserve"> Hexapoda</v>
      </c>
      <c r="DO1399" s="5" t="str">
        <f>VLOOKUP($A1399,таксономия!$B:$N,11,0)</f>
        <v xml:space="preserve"> Insecta</v>
      </c>
      <c r="DP1399">
        <f>VLOOKUP(A1399,'PF08423'!B:I,8,0)</f>
        <v>151</v>
      </c>
    </row>
    <row r="1400" spans="1:120">
      <c r="A1400" t="s">
        <v>2879</v>
      </c>
      <c r="CV1400">
        <v>1</v>
      </c>
      <c r="DF1400">
        <v>1</v>
      </c>
      <c r="DI1400">
        <v>2</v>
      </c>
      <c r="DJ1400" s="5" t="e">
        <f>VLOOKUP($A1400,таксономия!$B:$N,2,0)</f>
        <v>#N/A</v>
      </c>
      <c r="DK1400" s="5" t="e">
        <f>VLOOKUP($A1400,таксономия!$B:$N,7,0)</f>
        <v>#N/A</v>
      </c>
      <c r="DL1400" s="5" t="e">
        <f>VLOOKUP($A1400,таксономия!$B:$N,8,0)</f>
        <v>#N/A</v>
      </c>
      <c r="DM1400" s="5" t="e">
        <f>VLOOKUP($A1400,таксономия!$B:$N,9,0)</f>
        <v>#N/A</v>
      </c>
      <c r="DN1400" s="5" t="e">
        <f>VLOOKUP($A1400,таксономия!$B:$N,10,0)</f>
        <v>#N/A</v>
      </c>
      <c r="DO1400" s="5" t="e">
        <f>VLOOKUP($A1400,таксономия!$B:$N,11,0)</f>
        <v>#N/A</v>
      </c>
      <c r="DP1400">
        <f>VLOOKUP(A1400,'PF08423'!B:I,8,0)</f>
        <v>259</v>
      </c>
    </row>
    <row r="1401" spans="1:120">
      <c r="A1401" t="s">
        <v>2881</v>
      </c>
      <c r="CV1401">
        <v>1</v>
      </c>
      <c r="DI1401">
        <v>1</v>
      </c>
      <c r="DJ1401" s="5" t="e">
        <f>VLOOKUP($A1401,таксономия!$B:$N,2,0)</f>
        <v>#N/A</v>
      </c>
      <c r="DK1401" s="5" t="e">
        <f>VLOOKUP($A1401,таксономия!$B:$N,7,0)</f>
        <v>#N/A</v>
      </c>
      <c r="DL1401" s="5" t="e">
        <f>VLOOKUP($A1401,таксономия!$B:$N,8,0)</f>
        <v>#N/A</v>
      </c>
      <c r="DM1401" s="5" t="e">
        <f>VLOOKUP($A1401,таксономия!$B:$N,9,0)</f>
        <v>#N/A</v>
      </c>
      <c r="DN1401" s="5" t="e">
        <f>VLOOKUP($A1401,таксономия!$B:$N,10,0)</f>
        <v>#N/A</v>
      </c>
      <c r="DO1401" s="5" t="e">
        <f>VLOOKUP($A1401,таксономия!$B:$N,11,0)</f>
        <v>#N/A</v>
      </c>
      <c r="DP1401">
        <f>VLOOKUP(A1401,'PF08423'!B:I,8,0)</f>
        <v>219</v>
      </c>
    </row>
    <row r="1402" spans="1:120">
      <c r="A1402" t="s">
        <v>2883</v>
      </c>
      <c r="CV1402">
        <v>1</v>
      </c>
      <c r="DI1402">
        <v>1</v>
      </c>
      <c r="DJ1402" s="5" t="str">
        <f>VLOOKUP($A1402,таксономия!$B:$N,2,0)</f>
        <v xml:space="preserve"> Mixia osmundae (strain CBS 9802 / IAM 14324 / JCM 22182 / KY 12970).</v>
      </c>
      <c r="DK1402" s="5" t="str">
        <f>VLOOKUP($A1402,таксономия!$B:$N,7,0)</f>
        <v xml:space="preserve"> Fungi</v>
      </c>
      <c r="DL1402" s="5" t="str">
        <f>VLOOKUP($A1402,таксономия!$B:$N,8,0)</f>
        <v xml:space="preserve"> Dikarya</v>
      </c>
      <c r="DM1402" s="5" t="str">
        <f>VLOOKUP($A1402,таксономия!$B:$N,9,0)</f>
        <v xml:space="preserve"> Basidiomycota</v>
      </c>
      <c r="DN1402" s="5" t="str">
        <f>VLOOKUP($A1402,таксономия!$B:$N,10,0)</f>
        <v xml:space="preserve"> Pucciniomycotina</v>
      </c>
      <c r="DO1402" s="5" t="str">
        <f>VLOOKUP($A1402,таксономия!$B:$N,11,0)</f>
        <v>Mixiomycetes</v>
      </c>
      <c r="DP1402">
        <f>VLOOKUP(A1402,'PF08423'!B:I,8,0)</f>
        <v>134</v>
      </c>
    </row>
    <row r="1403" spans="1:120">
      <c r="A1403" t="s">
        <v>2885</v>
      </c>
      <c r="CV1403">
        <v>1</v>
      </c>
      <c r="DF1403">
        <v>1</v>
      </c>
      <c r="DI1403">
        <v>2</v>
      </c>
      <c r="DJ1403" s="5" t="str">
        <f>VLOOKUP($A1403,таксономия!$B:$N,2,0)</f>
        <v xml:space="preserve"> Mixia osmundae (strain CBS 9802 / IAM 14324 / JCM 22182 / KY 12970).</v>
      </c>
      <c r="DK1403" s="5" t="str">
        <f>VLOOKUP($A1403,таксономия!$B:$N,7,0)</f>
        <v xml:space="preserve"> Fungi</v>
      </c>
      <c r="DL1403" s="5" t="str">
        <f>VLOOKUP($A1403,таксономия!$B:$N,8,0)</f>
        <v xml:space="preserve"> Dikarya</v>
      </c>
      <c r="DM1403" s="5" t="str">
        <f>VLOOKUP($A1403,таксономия!$B:$N,9,0)</f>
        <v xml:space="preserve"> Basidiomycota</v>
      </c>
      <c r="DN1403" s="5" t="str">
        <f>VLOOKUP($A1403,таксономия!$B:$N,10,0)</f>
        <v xml:space="preserve"> Pucciniomycotina</v>
      </c>
      <c r="DO1403" s="5" t="str">
        <f>VLOOKUP($A1403,таксономия!$B:$N,11,0)</f>
        <v>Mixiomycetes</v>
      </c>
      <c r="DP1403">
        <f>VLOOKUP(A1403,'PF08423'!B:I,8,0)</f>
        <v>257</v>
      </c>
    </row>
    <row r="1404" spans="1:120">
      <c r="A1404" t="s">
        <v>2887</v>
      </c>
      <c r="CV1404">
        <v>1</v>
      </c>
      <c r="DI1404">
        <v>1</v>
      </c>
      <c r="DJ1404" s="5" t="str">
        <f>VLOOKUP($A1404,таксономия!$B:$N,2,0)</f>
        <v xml:space="preserve"> Mixia osmundae (strain CBS 9802 / IAM 14324 / JCM 22182 / KY 12970).</v>
      </c>
      <c r="DK1404" s="5" t="str">
        <f>VLOOKUP($A1404,таксономия!$B:$N,7,0)</f>
        <v xml:space="preserve"> Fungi</v>
      </c>
      <c r="DL1404" s="5" t="str">
        <f>VLOOKUP($A1404,таксономия!$B:$N,8,0)</f>
        <v xml:space="preserve"> Dikarya</v>
      </c>
      <c r="DM1404" s="5" t="str">
        <f>VLOOKUP($A1404,таксономия!$B:$N,9,0)</f>
        <v xml:space="preserve"> Basidiomycota</v>
      </c>
      <c r="DN1404" s="5" t="str">
        <f>VLOOKUP($A1404,таксономия!$B:$N,10,0)</f>
        <v xml:space="preserve"> Pucciniomycotina</v>
      </c>
      <c r="DO1404" s="5" t="str">
        <f>VLOOKUP($A1404,таксономия!$B:$N,11,0)</f>
        <v>Mixiomycetes</v>
      </c>
      <c r="DP1404">
        <f>VLOOKUP(A1404,'PF08423'!B:I,8,0)</f>
        <v>211</v>
      </c>
    </row>
    <row r="1405" spans="1:120">
      <c r="A1405" t="s">
        <v>2889</v>
      </c>
      <c r="CV1405">
        <v>1</v>
      </c>
      <c r="DI1405">
        <v>1</v>
      </c>
      <c r="DJ1405" s="5" t="str">
        <f>VLOOKUP($A1405,таксономия!$B:$N,2,0)</f>
        <v xml:space="preserve"> Mixia osmundae (strain CBS 9802 / IAM 14324 / JCM 22182 / KY 12970).</v>
      </c>
      <c r="DK1405" s="5" t="str">
        <f>VLOOKUP($A1405,таксономия!$B:$N,7,0)</f>
        <v xml:space="preserve"> Fungi</v>
      </c>
      <c r="DL1405" s="5" t="str">
        <f>VLOOKUP($A1405,таксономия!$B:$N,8,0)</f>
        <v xml:space="preserve"> Dikarya</v>
      </c>
      <c r="DM1405" s="5" t="str">
        <f>VLOOKUP($A1405,таксономия!$B:$N,9,0)</f>
        <v xml:space="preserve"> Basidiomycota</v>
      </c>
      <c r="DN1405" s="5" t="str">
        <f>VLOOKUP($A1405,таксономия!$B:$N,10,0)</f>
        <v xml:space="preserve"> Pucciniomycotina</v>
      </c>
      <c r="DO1405" s="5" t="str">
        <f>VLOOKUP($A1405,таксономия!$B:$N,11,0)</f>
        <v>Mixiomycetes</v>
      </c>
      <c r="DP1405">
        <f>VLOOKUP(A1405,'PF08423'!B:I,8,0)</f>
        <v>232</v>
      </c>
    </row>
    <row r="1406" spans="1:120">
      <c r="A1406" t="s">
        <v>2891</v>
      </c>
      <c r="CV1406">
        <v>1</v>
      </c>
      <c r="DI1406">
        <v>1</v>
      </c>
      <c r="DJ1406" s="5" t="str">
        <f>VLOOKUP($A1406,таксономия!$B:$N,2,0)</f>
        <v xml:space="preserve"> Medicago truncatula (Barrel medic) (Medicago tribuloides).</v>
      </c>
      <c r="DK1406" s="5" t="str">
        <f>VLOOKUP($A1406,таксономия!$B:$N,7,0)</f>
        <v xml:space="preserve"> Viridiplantae</v>
      </c>
      <c r="DL1406" s="5" t="str">
        <f>VLOOKUP($A1406,таксономия!$B:$N,8,0)</f>
        <v xml:space="preserve"> Streptophyta</v>
      </c>
      <c r="DM1406" s="5" t="str">
        <f>VLOOKUP($A1406,таксономия!$B:$N,9,0)</f>
        <v xml:space="preserve"> Embryophyta</v>
      </c>
      <c r="DN1406" s="5" t="str">
        <f>VLOOKUP($A1406,таксономия!$B:$N,10,0)</f>
        <v xml:space="preserve"> Tracheophyta</v>
      </c>
      <c r="DO1406" s="5" t="str">
        <f>VLOOKUP($A1406,таксономия!$B:$N,11,0)</f>
        <v>Spermatophyta</v>
      </c>
      <c r="DP1406">
        <f>VLOOKUP(A1406,'PF08423'!B:I,8,0)</f>
        <v>152</v>
      </c>
    </row>
    <row r="1407" spans="1:120">
      <c r="A1407" t="s">
        <v>2893</v>
      </c>
      <c r="CV1407">
        <v>1</v>
      </c>
      <c r="DI1407">
        <v>1</v>
      </c>
      <c r="DJ1407" s="5" t="str">
        <f>VLOOKUP($A1407,таксономия!$B:$N,2,0)</f>
        <v xml:space="preserve"> Medicago truncatula (Barrel medic) (Medicago tribuloides).</v>
      </c>
      <c r="DK1407" s="5" t="str">
        <f>VLOOKUP($A1407,таксономия!$B:$N,7,0)</f>
        <v xml:space="preserve"> Viridiplantae</v>
      </c>
      <c r="DL1407" s="5" t="str">
        <f>VLOOKUP($A1407,таксономия!$B:$N,8,0)</f>
        <v xml:space="preserve"> Streptophyta</v>
      </c>
      <c r="DM1407" s="5" t="str">
        <f>VLOOKUP($A1407,таксономия!$B:$N,9,0)</f>
        <v xml:space="preserve"> Embryophyta</v>
      </c>
      <c r="DN1407" s="5" t="str">
        <f>VLOOKUP($A1407,таксономия!$B:$N,10,0)</f>
        <v xml:space="preserve"> Tracheophyta</v>
      </c>
      <c r="DO1407" s="5" t="str">
        <f>VLOOKUP($A1407,таксономия!$B:$N,11,0)</f>
        <v>Spermatophyta</v>
      </c>
      <c r="DP1407">
        <f>VLOOKUP(A1407,'PF08423'!B:I,8,0)</f>
        <v>268</v>
      </c>
    </row>
    <row r="1408" spans="1:120">
      <c r="A1408" t="s">
        <v>2895</v>
      </c>
      <c r="CV1408">
        <v>1</v>
      </c>
      <c r="DI1408">
        <v>1</v>
      </c>
      <c r="DJ1408" s="5" t="str">
        <f>VLOOKUP($A1408,таксономия!$B:$N,2,0)</f>
        <v xml:space="preserve"> Medicago truncatula (Barrel medic) (Medicago tribuloides).</v>
      </c>
      <c r="DK1408" s="5" t="str">
        <f>VLOOKUP($A1408,таксономия!$B:$N,7,0)</f>
        <v xml:space="preserve"> Viridiplantae</v>
      </c>
      <c r="DL1408" s="5" t="str">
        <f>VLOOKUP($A1408,таксономия!$B:$N,8,0)</f>
        <v xml:space="preserve"> Streptophyta</v>
      </c>
      <c r="DM1408" s="5" t="str">
        <f>VLOOKUP($A1408,таксономия!$B:$N,9,0)</f>
        <v xml:space="preserve"> Embryophyta</v>
      </c>
      <c r="DN1408" s="5" t="str">
        <f>VLOOKUP($A1408,таксономия!$B:$N,10,0)</f>
        <v xml:space="preserve"> Tracheophyta</v>
      </c>
      <c r="DO1408" s="5" t="str">
        <f>VLOOKUP($A1408,таксономия!$B:$N,11,0)</f>
        <v>Spermatophyta</v>
      </c>
      <c r="DP1408">
        <f>VLOOKUP(A1408,'PF08423'!B:I,8,0)</f>
        <v>268</v>
      </c>
    </row>
    <row r="1409" spans="1:120">
      <c r="A1409" t="s">
        <v>2897</v>
      </c>
      <c r="CV1409">
        <v>1</v>
      </c>
      <c r="DF1409">
        <v>1</v>
      </c>
      <c r="DI1409">
        <v>2</v>
      </c>
      <c r="DJ1409" s="5" t="str">
        <f>VLOOKUP($A1409,таксономия!$B:$N,2,0)</f>
        <v xml:space="preserve"> Medicago truncatula (Barrel medic) (Medicago tribuloides).</v>
      </c>
      <c r="DK1409" s="5" t="str">
        <f>VLOOKUP($A1409,таксономия!$B:$N,7,0)</f>
        <v xml:space="preserve"> Viridiplantae</v>
      </c>
      <c r="DL1409" s="5" t="str">
        <f>VLOOKUP($A1409,таксономия!$B:$N,8,0)</f>
        <v xml:space="preserve"> Streptophyta</v>
      </c>
      <c r="DM1409" s="5" t="str">
        <f>VLOOKUP($A1409,таксономия!$B:$N,9,0)</f>
        <v xml:space="preserve"> Embryophyta</v>
      </c>
      <c r="DN1409" s="5" t="str">
        <f>VLOOKUP($A1409,таксономия!$B:$N,10,0)</f>
        <v xml:space="preserve"> Tracheophyta</v>
      </c>
      <c r="DO1409" s="5" t="str">
        <f>VLOOKUP($A1409,таксономия!$B:$N,11,0)</f>
        <v>Spermatophyta</v>
      </c>
      <c r="DP1409">
        <f>VLOOKUP(A1409,'PF08423'!B:I,8,0)</f>
        <v>256</v>
      </c>
    </row>
    <row r="1410" spans="1:120">
      <c r="A1410" t="s">
        <v>2899</v>
      </c>
      <c r="CV1410">
        <v>1</v>
      </c>
      <c r="CW1410">
        <v>1</v>
      </c>
      <c r="DI1410">
        <v>2</v>
      </c>
      <c r="DJ1410" s="5" t="str">
        <f>VLOOKUP($A1410,таксономия!$B:$N,2,0)</f>
        <v xml:space="preserve"> Medicago truncatula (Barrel medic) (Medicago tribuloides).</v>
      </c>
      <c r="DK1410" s="5" t="str">
        <f>VLOOKUP($A1410,таксономия!$B:$N,7,0)</f>
        <v xml:space="preserve"> Viridiplantae</v>
      </c>
      <c r="DL1410" s="5" t="str">
        <f>VLOOKUP($A1410,таксономия!$B:$N,8,0)</f>
        <v xml:space="preserve"> Streptophyta</v>
      </c>
      <c r="DM1410" s="5" t="str">
        <f>VLOOKUP($A1410,таксономия!$B:$N,9,0)</f>
        <v xml:space="preserve"> Embryophyta</v>
      </c>
      <c r="DN1410" s="5" t="str">
        <f>VLOOKUP($A1410,таксономия!$B:$N,10,0)</f>
        <v xml:space="preserve"> Tracheophyta</v>
      </c>
      <c r="DO1410" s="5" t="str">
        <f>VLOOKUP($A1410,таксономия!$B:$N,11,0)</f>
        <v>Spermatophyta</v>
      </c>
      <c r="DP1410">
        <f>VLOOKUP(A1410,'PF08423'!B:I,8,0)</f>
        <v>176</v>
      </c>
    </row>
    <row r="1411" spans="1:120">
      <c r="A1411" t="s">
        <v>2903</v>
      </c>
      <c r="CV1411">
        <v>1</v>
      </c>
      <c r="DI1411">
        <v>1</v>
      </c>
      <c r="DJ1411" s="5" t="str">
        <f>VLOOKUP($A1411,таксономия!$B:$N,2,0)</f>
        <v xml:space="preserve"> Macaca mulatta (Rhesus macaque).</v>
      </c>
      <c r="DK1411" s="5" t="str">
        <f>VLOOKUP($A1411,таксономия!$B:$N,7,0)</f>
        <v xml:space="preserve"> Metazoa</v>
      </c>
      <c r="DL1411" s="5" t="str">
        <f>VLOOKUP($A1411,таксономия!$B:$N,8,0)</f>
        <v xml:space="preserve"> Chordata</v>
      </c>
      <c r="DM1411" s="5" t="str">
        <f>VLOOKUP($A1411,таксономия!$B:$N,9,0)</f>
        <v xml:space="preserve"> Craniata</v>
      </c>
      <c r="DN1411" s="5" t="str">
        <f>VLOOKUP($A1411,таксономия!$B:$N,10,0)</f>
        <v xml:space="preserve"> Vertebrata</v>
      </c>
      <c r="DO1411" s="5" t="str">
        <f>VLOOKUP($A1411,таксономия!$B:$N,11,0)</f>
        <v xml:space="preserve"> Euteleostomi</v>
      </c>
      <c r="DP1411">
        <f>VLOOKUP(A1411,'PF08423'!B:I,8,0)</f>
        <v>176</v>
      </c>
    </row>
    <row r="1412" spans="1:120">
      <c r="A1412" t="s">
        <v>2905</v>
      </c>
      <c r="CV1412">
        <v>1</v>
      </c>
      <c r="DI1412">
        <v>1</v>
      </c>
      <c r="DJ1412" s="5" t="str">
        <f>VLOOKUP($A1412,таксономия!$B:$N,2,0)</f>
        <v xml:space="preserve"> Macaca mulatta (Rhesus macaque).</v>
      </c>
      <c r="DK1412" s="5" t="str">
        <f>VLOOKUP($A1412,таксономия!$B:$N,7,0)</f>
        <v xml:space="preserve"> Metazoa</v>
      </c>
      <c r="DL1412" s="5" t="str">
        <f>VLOOKUP($A1412,таксономия!$B:$N,8,0)</f>
        <v xml:space="preserve"> Chordata</v>
      </c>
      <c r="DM1412" s="5" t="str">
        <f>VLOOKUP($A1412,таксономия!$B:$N,9,0)</f>
        <v xml:space="preserve"> Craniata</v>
      </c>
      <c r="DN1412" s="5" t="str">
        <f>VLOOKUP($A1412,таксономия!$B:$N,10,0)</f>
        <v xml:space="preserve"> Vertebrata</v>
      </c>
      <c r="DO1412" s="5" t="str">
        <f>VLOOKUP($A1412,таксономия!$B:$N,11,0)</f>
        <v xml:space="preserve"> Euteleostomi</v>
      </c>
      <c r="DP1412">
        <f>VLOOKUP(A1412,'PF08423'!B:I,8,0)</f>
        <v>281</v>
      </c>
    </row>
    <row r="1413" spans="1:120">
      <c r="A1413" t="s">
        <v>2907</v>
      </c>
      <c r="CV1413">
        <v>1</v>
      </c>
      <c r="DI1413">
        <v>1</v>
      </c>
      <c r="DJ1413" s="5" t="str">
        <f>VLOOKUP($A1413,таксономия!$B:$N,2,0)</f>
        <v xml:space="preserve"> Macaca mulatta (Rhesus macaque).</v>
      </c>
      <c r="DK1413" s="5" t="str">
        <f>VLOOKUP($A1413,таксономия!$B:$N,7,0)</f>
        <v xml:space="preserve"> Metazoa</v>
      </c>
      <c r="DL1413" s="5" t="str">
        <f>VLOOKUP($A1413,таксономия!$B:$N,8,0)</f>
        <v xml:space="preserve"> Chordata</v>
      </c>
      <c r="DM1413" s="5" t="str">
        <f>VLOOKUP($A1413,таксономия!$B:$N,9,0)</f>
        <v xml:space="preserve"> Craniata</v>
      </c>
      <c r="DN1413" s="5" t="str">
        <f>VLOOKUP($A1413,таксономия!$B:$N,10,0)</f>
        <v xml:space="preserve"> Vertebrata</v>
      </c>
      <c r="DO1413" s="5" t="str">
        <f>VLOOKUP($A1413,таксономия!$B:$N,11,0)</f>
        <v xml:space="preserve"> Euteleostomi</v>
      </c>
      <c r="DP1413">
        <f>VLOOKUP(A1413,'PF08423'!B:I,8,0)</f>
        <v>258</v>
      </c>
    </row>
    <row r="1414" spans="1:120">
      <c r="A1414" t="s">
        <v>2909</v>
      </c>
      <c r="CV1414">
        <v>1</v>
      </c>
      <c r="DI1414">
        <v>1</v>
      </c>
      <c r="DJ1414" s="5" t="str">
        <f>VLOOKUP($A1414,таксономия!$B:$N,2,0)</f>
        <v xml:space="preserve"> Macaca fascicularis (Crab-eating macaque) (Cynomolgus monkey).</v>
      </c>
      <c r="DK1414" s="5" t="str">
        <f>VLOOKUP($A1414,таксономия!$B:$N,7,0)</f>
        <v xml:space="preserve"> Metazoa</v>
      </c>
      <c r="DL1414" s="5" t="str">
        <f>VLOOKUP($A1414,таксономия!$B:$N,8,0)</f>
        <v xml:space="preserve"> Chordata</v>
      </c>
      <c r="DM1414" s="5" t="str">
        <f>VLOOKUP($A1414,таксономия!$B:$N,9,0)</f>
        <v xml:space="preserve"> Craniata</v>
      </c>
      <c r="DN1414" s="5" t="str">
        <f>VLOOKUP($A1414,таксономия!$B:$N,10,0)</f>
        <v xml:space="preserve"> Vertebrata</v>
      </c>
      <c r="DO1414" s="5" t="str">
        <f>VLOOKUP($A1414,таксономия!$B:$N,11,0)</f>
        <v xml:space="preserve"> Euteleostomi</v>
      </c>
      <c r="DP1414">
        <f>VLOOKUP(A1414,'PF08423'!B:I,8,0)</f>
        <v>174</v>
      </c>
    </row>
    <row r="1415" spans="1:120">
      <c r="A1415" t="s">
        <v>2911</v>
      </c>
      <c r="CV1415">
        <v>1</v>
      </c>
      <c r="DF1415">
        <v>1</v>
      </c>
      <c r="DI1415">
        <v>2</v>
      </c>
      <c r="DJ1415" s="5" t="str">
        <f>VLOOKUP($A1415,таксономия!$B:$N,2,0)</f>
        <v xml:space="preserve"> Macaca fascicularis (Crab-eating macaque) (Cynomolgus monkey).</v>
      </c>
      <c r="DK1415" s="5" t="str">
        <f>VLOOKUP($A1415,таксономия!$B:$N,7,0)</f>
        <v xml:space="preserve"> Metazoa</v>
      </c>
      <c r="DL1415" s="5" t="str">
        <f>VLOOKUP($A1415,таксономия!$B:$N,8,0)</f>
        <v xml:space="preserve"> Chordata</v>
      </c>
      <c r="DM1415" s="5" t="str">
        <f>VLOOKUP($A1415,таксономия!$B:$N,9,0)</f>
        <v xml:space="preserve"> Craniata</v>
      </c>
      <c r="DN1415" s="5" t="str">
        <f>VLOOKUP($A1415,таксономия!$B:$N,10,0)</f>
        <v xml:space="preserve"> Vertebrata</v>
      </c>
      <c r="DO1415" s="5" t="str">
        <f>VLOOKUP($A1415,таксономия!$B:$N,11,0)</f>
        <v xml:space="preserve"> Euteleostomi</v>
      </c>
      <c r="DP1415">
        <f>VLOOKUP(A1415,'PF08423'!B:I,8,0)</f>
        <v>239</v>
      </c>
    </row>
    <row r="1416" spans="1:120">
      <c r="A1416" t="s">
        <v>2913</v>
      </c>
      <c r="CV1416">
        <v>1</v>
      </c>
      <c r="DI1416">
        <v>1</v>
      </c>
      <c r="DJ1416" s="5" t="str">
        <f>VLOOKUP($A1416,таксономия!$B:$N,2,0)</f>
        <v xml:space="preserve"> Macaca fascicularis (Crab-eating macaque) (Cynomolgus monkey).</v>
      </c>
      <c r="DK1416" s="5" t="str">
        <f>VLOOKUP($A1416,таксономия!$B:$N,7,0)</f>
        <v xml:space="preserve"> Metazoa</v>
      </c>
      <c r="DL1416" s="5" t="str">
        <f>VLOOKUP($A1416,таксономия!$B:$N,8,0)</f>
        <v xml:space="preserve"> Chordata</v>
      </c>
      <c r="DM1416" s="5" t="str">
        <f>VLOOKUP($A1416,таксономия!$B:$N,9,0)</f>
        <v xml:space="preserve"> Craniata</v>
      </c>
      <c r="DN1416" s="5" t="str">
        <f>VLOOKUP($A1416,таксономия!$B:$N,10,0)</f>
        <v xml:space="preserve"> Vertebrata</v>
      </c>
      <c r="DO1416" s="5" t="str">
        <f>VLOOKUP($A1416,таксономия!$B:$N,11,0)</f>
        <v xml:space="preserve"> Euteleostomi</v>
      </c>
      <c r="DP1416">
        <f>VLOOKUP(A1416,'PF08423'!B:I,8,0)</f>
        <v>258</v>
      </c>
    </row>
    <row r="1417" spans="1:120">
      <c r="A1417" t="s">
        <v>2915</v>
      </c>
      <c r="CV1417">
        <v>1</v>
      </c>
      <c r="DI1417">
        <v>1</v>
      </c>
      <c r="DJ1417" s="5" t="str">
        <f>VLOOKUP($A1417,таксономия!$B:$N,2,0)</f>
        <v xml:space="preserve"> Macaca fascicularis (Crab-eating macaque) (Cynomolgus monkey).</v>
      </c>
      <c r="DK1417" s="5" t="str">
        <f>VLOOKUP($A1417,таксономия!$B:$N,7,0)</f>
        <v xml:space="preserve"> Metazoa</v>
      </c>
      <c r="DL1417" s="5" t="str">
        <f>VLOOKUP($A1417,таксономия!$B:$N,8,0)</f>
        <v xml:space="preserve"> Chordata</v>
      </c>
      <c r="DM1417" s="5" t="str">
        <f>VLOOKUP($A1417,таксономия!$B:$N,9,0)</f>
        <v xml:space="preserve"> Craniata</v>
      </c>
      <c r="DN1417" s="5" t="str">
        <f>VLOOKUP($A1417,таксономия!$B:$N,10,0)</f>
        <v xml:space="preserve"> Vertebrata</v>
      </c>
      <c r="DO1417" s="5" t="str">
        <f>VLOOKUP($A1417,таксономия!$B:$N,11,0)</f>
        <v xml:space="preserve"> Euteleostomi</v>
      </c>
      <c r="DP1417">
        <f>VLOOKUP(A1417,'PF08423'!B:I,8,0)</f>
        <v>268</v>
      </c>
    </row>
    <row r="1418" spans="1:120">
      <c r="A1418" t="s">
        <v>2917</v>
      </c>
      <c r="CV1418">
        <v>1</v>
      </c>
      <c r="DF1418">
        <v>1</v>
      </c>
      <c r="DI1418">
        <v>2</v>
      </c>
      <c r="DJ1418" s="5" t="str">
        <f>VLOOKUP($A1418,таксономия!$B:$N,2,0)</f>
        <v xml:space="preserve"> Pyrobaculum sp. 1860.</v>
      </c>
      <c r="DK1418" s="5" t="str">
        <f>VLOOKUP($A1418,таксономия!$B:$N,7,0)</f>
        <v xml:space="preserve"> Crenarchaeota</v>
      </c>
      <c r="DL1418" s="5" t="str">
        <f>VLOOKUP($A1418,таксономия!$B:$N,8,0)</f>
        <v xml:space="preserve"> Thermoprotei</v>
      </c>
      <c r="DM1418" s="5" t="str">
        <f>VLOOKUP($A1418,таксономия!$B:$N,9,0)</f>
        <v xml:space="preserve"> Thermoproteales</v>
      </c>
      <c r="DN1418" s="5" t="str">
        <f>VLOOKUP($A1418,таксономия!$B:$N,10,0)</f>
        <v>Thermoproteaceae</v>
      </c>
      <c r="DO1418" s="5" t="str">
        <f>VLOOKUP($A1418,таксономия!$B:$N,11,0)</f>
        <v xml:space="preserve"> Pyrobaculum.</v>
      </c>
      <c r="DP1418">
        <f>VLOOKUP(A1418,'PF08423'!B:I,8,0)</f>
        <v>251</v>
      </c>
    </row>
    <row r="1419" spans="1:120">
      <c r="A1419" t="s">
        <v>2919</v>
      </c>
      <c r="CV1419">
        <v>1</v>
      </c>
      <c r="DF1419">
        <v>1</v>
      </c>
      <c r="DI1419">
        <v>2</v>
      </c>
      <c r="DJ1419" s="5" t="str">
        <f>VLOOKUP($A1419,таксономия!$B:$N,2,0)</f>
        <v xml:space="preserve"> Pyrobaculum sp. 1860.</v>
      </c>
      <c r="DK1419" s="5" t="str">
        <f>VLOOKUP($A1419,таксономия!$B:$N,7,0)</f>
        <v xml:space="preserve"> Crenarchaeota</v>
      </c>
      <c r="DL1419" s="5" t="str">
        <f>VLOOKUP($A1419,таксономия!$B:$N,8,0)</f>
        <v xml:space="preserve"> Thermoprotei</v>
      </c>
      <c r="DM1419" s="5" t="str">
        <f>VLOOKUP($A1419,таксономия!$B:$N,9,0)</f>
        <v xml:space="preserve"> Thermoproteales</v>
      </c>
      <c r="DN1419" s="5" t="str">
        <f>VLOOKUP($A1419,таксономия!$B:$N,10,0)</f>
        <v>Thermoproteaceae</v>
      </c>
      <c r="DO1419" s="5" t="str">
        <f>VLOOKUP($A1419,таксономия!$B:$N,11,0)</f>
        <v xml:space="preserve"> Pyrobaculum.</v>
      </c>
      <c r="DP1419">
        <f>VLOOKUP(A1419,'PF08423'!B:I,8,0)</f>
        <v>251</v>
      </c>
    </row>
    <row r="1420" spans="1:120">
      <c r="A1420" t="s">
        <v>2921</v>
      </c>
      <c r="CV1420">
        <v>1</v>
      </c>
      <c r="DI1420">
        <v>1</v>
      </c>
      <c r="DJ1420" s="5" t="str">
        <f>VLOOKUP($A1420,таксономия!$B:$N,2,0)</f>
        <v xml:space="preserve"> Pyrobaculum sp. 1860.</v>
      </c>
      <c r="DK1420" s="5" t="str">
        <f>VLOOKUP($A1420,таксономия!$B:$N,7,0)</f>
        <v xml:space="preserve"> Crenarchaeota</v>
      </c>
      <c r="DL1420" s="5" t="str">
        <f>VLOOKUP($A1420,таксономия!$B:$N,8,0)</f>
        <v xml:space="preserve"> Thermoprotei</v>
      </c>
      <c r="DM1420" s="5" t="str">
        <f>VLOOKUP($A1420,таксономия!$B:$N,9,0)</f>
        <v xml:space="preserve"> Thermoproteales</v>
      </c>
      <c r="DN1420" s="5" t="str">
        <f>VLOOKUP($A1420,таксономия!$B:$N,10,0)</f>
        <v>Thermoproteaceae</v>
      </c>
      <c r="DO1420" s="5" t="str">
        <f>VLOOKUP($A1420,таксономия!$B:$N,11,0)</f>
        <v xml:space="preserve"> Pyrobaculum.</v>
      </c>
      <c r="DP1420">
        <f>VLOOKUP(A1420,'PF08423'!B:I,8,0)</f>
        <v>236</v>
      </c>
    </row>
    <row r="1421" spans="1:120">
      <c r="A1421" t="s">
        <v>2923</v>
      </c>
      <c r="CV1421">
        <v>1</v>
      </c>
      <c r="DI1421">
        <v>1</v>
      </c>
      <c r="DJ1421" s="5" t="str">
        <f>VLOOKUP($A1421,таксономия!$B:$N,2,0)</f>
        <v xml:space="preserve"> Pyrobaculum sp. 1860.</v>
      </c>
      <c r="DK1421" s="5" t="str">
        <f>VLOOKUP($A1421,таксономия!$B:$N,7,0)</f>
        <v xml:space="preserve"> Crenarchaeota</v>
      </c>
      <c r="DL1421" s="5" t="str">
        <f>VLOOKUP($A1421,таксономия!$B:$N,8,0)</f>
        <v xml:space="preserve"> Thermoprotei</v>
      </c>
      <c r="DM1421" s="5" t="str">
        <f>VLOOKUP($A1421,таксономия!$B:$N,9,0)</f>
        <v xml:space="preserve"> Thermoproteales</v>
      </c>
      <c r="DN1421" s="5" t="str">
        <f>VLOOKUP($A1421,таксономия!$B:$N,10,0)</f>
        <v>Thermoproteaceae</v>
      </c>
      <c r="DO1421" s="5" t="str">
        <f>VLOOKUP($A1421,таксономия!$B:$N,11,0)</f>
        <v xml:space="preserve"> Pyrobaculum.</v>
      </c>
      <c r="DP1421">
        <f>VLOOKUP(A1421,'PF08423'!B:I,8,0)</f>
        <v>237</v>
      </c>
    </row>
    <row r="1422" spans="1:120">
      <c r="A1422" t="s">
        <v>2925</v>
      </c>
      <c r="CV1422">
        <v>1</v>
      </c>
      <c r="DI1422">
        <v>1</v>
      </c>
      <c r="DJ1422" s="5" t="str">
        <f>VLOOKUP($A1422,таксономия!$B:$N,2,0)</f>
        <v xml:space="preserve"> Pyrobaculum sp. 1860.</v>
      </c>
      <c r="DK1422" s="5" t="str">
        <f>VLOOKUP($A1422,таксономия!$B:$N,7,0)</f>
        <v xml:space="preserve"> Crenarchaeota</v>
      </c>
      <c r="DL1422" s="5" t="str">
        <f>VLOOKUP($A1422,таксономия!$B:$N,8,0)</f>
        <v xml:space="preserve"> Thermoprotei</v>
      </c>
      <c r="DM1422" s="5" t="str">
        <f>VLOOKUP($A1422,таксономия!$B:$N,9,0)</f>
        <v xml:space="preserve"> Thermoproteales</v>
      </c>
      <c r="DN1422" s="5" t="str">
        <f>VLOOKUP($A1422,таксономия!$B:$N,10,0)</f>
        <v>Thermoproteaceae</v>
      </c>
      <c r="DO1422" s="5" t="str">
        <f>VLOOKUP($A1422,таксономия!$B:$N,11,0)</f>
        <v xml:space="preserve"> Pyrobaculum.</v>
      </c>
      <c r="DP1422">
        <f>VLOOKUP(A1422,'PF08423'!B:I,8,0)</f>
        <v>238</v>
      </c>
    </row>
    <row r="1423" spans="1:120">
      <c r="A1423" t="s">
        <v>2927</v>
      </c>
      <c r="CV1423">
        <v>1</v>
      </c>
      <c r="DF1423">
        <v>1</v>
      </c>
      <c r="DI1423">
        <v>2</v>
      </c>
      <c r="DJ1423" s="5" t="str">
        <f>VLOOKUP($A1423,таксономия!$B:$N,2,0)</f>
        <v xml:space="preserve"> Methanosaeta harundinacea (strain 6Ac).</v>
      </c>
      <c r="DK1423" s="5" t="str">
        <f>VLOOKUP($A1423,таксономия!$B:$N,7,0)</f>
        <v xml:space="preserve"> Euryarchaeota</v>
      </c>
      <c r="DL1423" s="5" t="str">
        <f>VLOOKUP($A1423,таксономия!$B:$N,8,0)</f>
        <v xml:space="preserve"> Methanomicrobia</v>
      </c>
      <c r="DM1423" s="5" t="str">
        <f>VLOOKUP($A1423,таксономия!$B:$N,9,0)</f>
        <v xml:space="preserve"> Methanosarcinales</v>
      </c>
      <c r="DN1423" s="5" t="str">
        <f>VLOOKUP($A1423,таксономия!$B:$N,10,0)</f>
        <v>Methanosaetaceae</v>
      </c>
      <c r="DO1423" s="5" t="str">
        <f>VLOOKUP($A1423,таксономия!$B:$N,11,0)</f>
        <v xml:space="preserve"> Methanosaeta.</v>
      </c>
      <c r="DP1423">
        <f>VLOOKUP(A1423,'PF08423'!B:I,8,0)</f>
        <v>264</v>
      </c>
    </row>
    <row r="1424" spans="1:120">
      <c r="A1424" t="s">
        <v>2929</v>
      </c>
      <c r="CV1424">
        <v>1</v>
      </c>
      <c r="DI1424">
        <v>1</v>
      </c>
      <c r="DJ1424" s="5" t="str">
        <f>VLOOKUP($A1424,таксономия!$B:$N,2,0)</f>
        <v xml:space="preserve"> Methanosaeta harundinacea (strain 6Ac).</v>
      </c>
      <c r="DK1424" s="5" t="str">
        <f>VLOOKUP($A1424,таксономия!$B:$N,7,0)</f>
        <v xml:space="preserve"> Euryarchaeota</v>
      </c>
      <c r="DL1424" s="5" t="str">
        <f>VLOOKUP($A1424,таксономия!$B:$N,8,0)</f>
        <v xml:space="preserve"> Methanomicrobia</v>
      </c>
      <c r="DM1424" s="5" t="str">
        <f>VLOOKUP($A1424,таксономия!$B:$N,9,0)</f>
        <v xml:space="preserve"> Methanosarcinales</v>
      </c>
      <c r="DN1424" s="5" t="str">
        <f>VLOOKUP($A1424,таксономия!$B:$N,10,0)</f>
        <v>Methanosaetaceae</v>
      </c>
      <c r="DO1424" s="5" t="str">
        <f>VLOOKUP($A1424,таксономия!$B:$N,11,0)</f>
        <v xml:space="preserve"> Methanosaeta.</v>
      </c>
      <c r="DP1424">
        <f>VLOOKUP(A1424,'PF08423'!B:I,8,0)</f>
        <v>220</v>
      </c>
    </row>
    <row r="1425" spans="1:120">
      <c r="A1425" t="s">
        <v>2931</v>
      </c>
      <c r="CV1425">
        <v>1</v>
      </c>
      <c r="DI1425">
        <v>1</v>
      </c>
      <c r="DJ1425" s="5" t="str">
        <f>VLOOKUP($A1425,таксономия!$B:$N,2,0)</f>
        <v xml:space="preserve"> Aspergillus kawachii (strain NBRC 4308) (White koji mold) (Aspergillus awamori var. kawachi).</v>
      </c>
      <c r="DK1425" s="5" t="str">
        <f>VLOOKUP($A1425,таксономия!$B:$N,7,0)</f>
        <v xml:space="preserve"> Fungi</v>
      </c>
      <c r="DL1425" s="5" t="str">
        <f>VLOOKUP($A1425,таксономия!$B:$N,8,0)</f>
        <v xml:space="preserve"> Dikarya</v>
      </c>
      <c r="DM1425" s="5" t="str">
        <f>VLOOKUP($A1425,таксономия!$B:$N,9,0)</f>
        <v xml:space="preserve"> Ascomycota</v>
      </c>
      <c r="DN1425" s="5" t="str">
        <f>VLOOKUP($A1425,таксономия!$B:$N,10,0)</f>
        <v xml:space="preserve"> Pezizomycotina</v>
      </c>
      <c r="DO1425" s="5" t="str">
        <f>VLOOKUP($A1425,таксономия!$B:$N,11,0)</f>
        <v xml:space="preserve"> Eurotiomycetes</v>
      </c>
      <c r="DP1425">
        <f>VLOOKUP(A1425,'PF08423'!B:I,8,0)</f>
        <v>219</v>
      </c>
    </row>
    <row r="1426" spans="1:120">
      <c r="A1426" t="s">
        <v>2933</v>
      </c>
      <c r="CV1426">
        <v>1</v>
      </c>
      <c r="DF1426">
        <v>1</v>
      </c>
      <c r="DI1426">
        <v>2</v>
      </c>
      <c r="DJ1426" s="5" t="str">
        <f>VLOOKUP($A1426,таксономия!$B:$N,2,0)</f>
        <v xml:space="preserve"> Aspergillus kawachii (strain NBRC 4308) (White koji mold) (Aspergillus awamori var. kawachi).</v>
      </c>
      <c r="DK1426" s="5" t="str">
        <f>VLOOKUP($A1426,таксономия!$B:$N,7,0)</f>
        <v xml:space="preserve"> Fungi</v>
      </c>
      <c r="DL1426" s="5" t="str">
        <f>VLOOKUP($A1426,таксономия!$B:$N,8,0)</f>
        <v xml:space="preserve"> Dikarya</v>
      </c>
      <c r="DM1426" s="5" t="str">
        <f>VLOOKUP($A1426,таксономия!$B:$N,9,0)</f>
        <v xml:space="preserve"> Ascomycota</v>
      </c>
      <c r="DN1426" s="5" t="str">
        <f>VLOOKUP($A1426,таксономия!$B:$N,10,0)</f>
        <v xml:space="preserve"> Pezizomycotina</v>
      </c>
      <c r="DO1426" s="5" t="str">
        <f>VLOOKUP($A1426,таксономия!$B:$N,11,0)</f>
        <v xml:space="preserve"> Eurotiomycetes</v>
      </c>
      <c r="DP1426">
        <f>VLOOKUP(A1426,'PF08423'!B:I,8,0)</f>
        <v>258</v>
      </c>
    </row>
    <row r="1427" spans="1:120">
      <c r="A1427" t="s">
        <v>2935</v>
      </c>
      <c r="CV1427">
        <v>1</v>
      </c>
      <c r="DF1427">
        <v>1</v>
      </c>
      <c r="DI1427">
        <v>2</v>
      </c>
      <c r="DJ1427" s="5" t="str">
        <f>VLOOKUP($A1427,таксономия!$B:$N,2,0)</f>
        <v xml:space="preserve"> Aspergillus kawachii (strain NBRC 4308) (White koji mold) (Aspergillus awamori var. kawachi).</v>
      </c>
      <c r="DK1427" s="5" t="str">
        <f>VLOOKUP($A1427,таксономия!$B:$N,7,0)</f>
        <v xml:space="preserve"> Fungi</v>
      </c>
      <c r="DL1427" s="5" t="str">
        <f>VLOOKUP($A1427,таксономия!$B:$N,8,0)</f>
        <v xml:space="preserve"> Dikarya</v>
      </c>
      <c r="DM1427" s="5" t="str">
        <f>VLOOKUP($A1427,таксономия!$B:$N,9,0)</f>
        <v xml:space="preserve"> Ascomycota</v>
      </c>
      <c r="DN1427" s="5" t="str">
        <f>VLOOKUP($A1427,таксономия!$B:$N,10,0)</f>
        <v xml:space="preserve"> Pezizomycotina</v>
      </c>
      <c r="DO1427" s="5" t="str">
        <f>VLOOKUP($A1427,таксономия!$B:$N,11,0)</f>
        <v xml:space="preserve"> Eurotiomycetes</v>
      </c>
      <c r="DP1427">
        <f>VLOOKUP(A1427,'PF08423'!B:I,8,0)</f>
        <v>257</v>
      </c>
    </row>
    <row r="1428" spans="1:120">
      <c r="A1428" t="s">
        <v>2937</v>
      </c>
      <c r="CV1428">
        <v>1</v>
      </c>
      <c r="DF1428">
        <v>1</v>
      </c>
      <c r="DI1428">
        <v>2</v>
      </c>
      <c r="DJ1428" s="5" t="str">
        <f>VLOOKUP($A1428,таксономия!$B:$N,2,0)</f>
        <v xml:space="preserve"> Clonorchis sinensis (Chinese liver fluke).</v>
      </c>
      <c r="DK1428" s="5" t="str">
        <f>VLOOKUP($A1428,таксономия!$B:$N,7,0)</f>
        <v xml:space="preserve"> Metazoa</v>
      </c>
      <c r="DL1428" s="5" t="str">
        <f>VLOOKUP($A1428,таксономия!$B:$N,8,0)</f>
        <v xml:space="preserve"> Platyhelminthes</v>
      </c>
      <c r="DM1428" s="5" t="str">
        <f>VLOOKUP($A1428,таксономия!$B:$N,9,0)</f>
        <v xml:space="preserve"> Trematoda</v>
      </c>
      <c r="DN1428" s="5" t="str">
        <f>VLOOKUP($A1428,таксономия!$B:$N,10,0)</f>
        <v xml:space="preserve"> Digenea</v>
      </c>
      <c r="DO1428" s="5" t="str">
        <f>VLOOKUP($A1428,таксономия!$B:$N,11,0)</f>
        <v>Opisthorchiida</v>
      </c>
      <c r="DP1428">
        <f>VLOOKUP(A1428,'PF08423'!B:I,8,0)</f>
        <v>256</v>
      </c>
    </row>
    <row r="1429" spans="1:120">
      <c r="A1429" t="s">
        <v>2939</v>
      </c>
      <c r="CV1429">
        <v>1</v>
      </c>
      <c r="DA1429">
        <v>1</v>
      </c>
      <c r="DH1429">
        <v>1</v>
      </c>
      <c r="DI1429">
        <v>3</v>
      </c>
      <c r="DJ1429" s="5" t="str">
        <f>VLOOKUP($A1429,таксономия!$B:$N,2,0)</f>
        <v xml:space="preserve"> Clonorchis sinensis (Chinese liver fluke).</v>
      </c>
      <c r="DK1429" s="5" t="str">
        <f>VLOOKUP($A1429,таксономия!$B:$N,7,0)</f>
        <v xml:space="preserve"> Metazoa</v>
      </c>
      <c r="DL1429" s="5" t="str">
        <f>VLOOKUP($A1429,таксономия!$B:$N,8,0)</f>
        <v xml:space="preserve"> Platyhelminthes</v>
      </c>
      <c r="DM1429" s="5" t="str">
        <f>VLOOKUP($A1429,таксономия!$B:$N,9,0)</f>
        <v xml:space="preserve"> Trematoda</v>
      </c>
      <c r="DN1429" s="5" t="str">
        <f>VLOOKUP($A1429,таксономия!$B:$N,10,0)</f>
        <v xml:space="preserve"> Digenea</v>
      </c>
      <c r="DO1429" s="5" t="str">
        <f>VLOOKUP($A1429,таксономия!$B:$N,11,0)</f>
        <v>Opisthorchiida</v>
      </c>
      <c r="DP1429">
        <f>VLOOKUP(A1429,'PF08423'!B:I,8,0)</f>
        <v>125</v>
      </c>
    </row>
    <row r="1430" spans="1:120">
      <c r="A1430" t="s">
        <v>2945</v>
      </c>
      <c r="Y1430">
        <v>1</v>
      </c>
      <c r="CV1430">
        <v>1</v>
      </c>
      <c r="DI1430">
        <v>2</v>
      </c>
      <c r="DJ1430" s="5" t="str">
        <f>VLOOKUP($A1430,таксономия!$B:$N,2,0)</f>
        <v xml:space="preserve"> Clonorchis sinensis (Chinese liver fluke).</v>
      </c>
      <c r="DK1430" s="5" t="str">
        <f>VLOOKUP($A1430,таксономия!$B:$N,7,0)</f>
        <v xml:space="preserve"> Metazoa</v>
      </c>
      <c r="DL1430" s="5" t="str">
        <f>VLOOKUP($A1430,таксономия!$B:$N,8,0)</f>
        <v xml:space="preserve"> Platyhelminthes</v>
      </c>
      <c r="DM1430" s="5" t="str">
        <f>VLOOKUP($A1430,таксономия!$B:$N,9,0)</f>
        <v xml:space="preserve"> Trematoda</v>
      </c>
      <c r="DN1430" s="5" t="str">
        <f>VLOOKUP($A1430,таксономия!$B:$N,10,0)</f>
        <v xml:space="preserve"> Digenea</v>
      </c>
      <c r="DO1430" s="5" t="str">
        <f>VLOOKUP($A1430,таксономия!$B:$N,11,0)</f>
        <v>Opisthorchiida</v>
      </c>
      <c r="DP1430">
        <f>VLOOKUP(A1430,'PF08423'!B:I,8,0)</f>
        <v>98</v>
      </c>
    </row>
    <row r="1431" spans="1:120">
      <c r="A1431" t="s">
        <v>2948</v>
      </c>
      <c r="CV1431">
        <v>1</v>
      </c>
      <c r="DF1431">
        <v>1</v>
      </c>
      <c r="DI1431">
        <v>2</v>
      </c>
      <c r="DJ1431" s="5" t="str">
        <f>VLOOKUP($A1431,таксономия!$B:$N,2,0)</f>
        <v xml:space="preserve"> Mytilus edulis (Blue mussel).</v>
      </c>
      <c r="DK1431" s="5" t="str">
        <f>VLOOKUP($A1431,таксономия!$B:$N,7,0)</f>
        <v xml:space="preserve"> Metazoa</v>
      </c>
      <c r="DL1431" s="5" t="str">
        <f>VLOOKUP($A1431,таксономия!$B:$N,8,0)</f>
        <v xml:space="preserve"> Lophotrochozoa</v>
      </c>
      <c r="DM1431" s="5" t="str">
        <f>VLOOKUP($A1431,таксономия!$B:$N,9,0)</f>
        <v xml:space="preserve"> Mollusca</v>
      </c>
      <c r="DN1431" s="5" t="str">
        <f>VLOOKUP($A1431,таксономия!$B:$N,10,0)</f>
        <v xml:space="preserve"> Bivalvia</v>
      </c>
      <c r="DO1431" s="5" t="str">
        <f>VLOOKUP($A1431,таксономия!$B:$N,11,0)</f>
        <v xml:space="preserve"> Pteriomorphia</v>
      </c>
      <c r="DP1431">
        <f>VLOOKUP(A1431,'PF08423'!B:I,8,0)</f>
        <v>196</v>
      </c>
    </row>
    <row r="1432" spans="1:120">
      <c r="A1432" t="s">
        <v>2950</v>
      </c>
      <c r="U1432">
        <v>1</v>
      </c>
      <c r="CV1432">
        <v>1</v>
      </c>
      <c r="DI1432">
        <v>2</v>
      </c>
      <c r="DJ1432" s="5" t="str">
        <f>VLOOKUP($A1432,таксономия!$B:$N,2,0)</f>
        <v xml:space="preserve"> Candida parapsilosis (strain CDC 317 / ATCC MYA-4646) (Yeast) (Monilia parapsilosis).</v>
      </c>
      <c r="DK1432" s="5" t="str">
        <f>VLOOKUP($A1432,таксономия!$B:$N,7,0)</f>
        <v xml:space="preserve"> Fungi</v>
      </c>
      <c r="DL1432" s="5" t="str">
        <f>VLOOKUP($A1432,таксономия!$B:$N,8,0)</f>
        <v xml:space="preserve"> Dikarya</v>
      </c>
      <c r="DM1432" s="5" t="str">
        <f>VLOOKUP($A1432,таксономия!$B:$N,9,0)</f>
        <v xml:space="preserve"> Ascomycota</v>
      </c>
      <c r="DN1432" s="5" t="str">
        <f>VLOOKUP($A1432,таксономия!$B:$N,10,0)</f>
        <v xml:space="preserve"> Saccharomycotina</v>
      </c>
      <c r="DO1432" s="5" t="str">
        <f>VLOOKUP($A1432,таксономия!$B:$N,11,0)</f>
        <v>Saccharomycetes</v>
      </c>
      <c r="DP1432">
        <f>VLOOKUP(A1432,'PF08423'!B:I,8,0)</f>
        <v>186</v>
      </c>
    </row>
    <row r="1433" spans="1:120">
      <c r="A1433" t="s">
        <v>2953</v>
      </c>
      <c r="CV1433">
        <v>1</v>
      </c>
      <c r="DF1433">
        <v>1</v>
      </c>
      <c r="DI1433">
        <v>2</v>
      </c>
      <c r="DJ1433" s="5" t="str">
        <f>VLOOKUP($A1433,таксономия!$B:$N,2,0)</f>
        <v xml:space="preserve"> Candida parapsilosis (strain CDC 317 / ATCC MYA-4646) (Yeast) (Monilia parapsilosis).</v>
      </c>
      <c r="DK1433" s="5" t="str">
        <f>VLOOKUP($A1433,таксономия!$B:$N,7,0)</f>
        <v xml:space="preserve"> Fungi</v>
      </c>
      <c r="DL1433" s="5" t="str">
        <f>VLOOKUP($A1433,таксономия!$B:$N,8,0)</f>
        <v xml:space="preserve"> Dikarya</v>
      </c>
      <c r="DM1433" s="5" t="str">
        <f>VLOOKUP($A1433,таксономия!$B:$N,9,0)</f>
        <v xml:space="preserve"> Ascomycota</v>
      </c>
      <c r="DN1433" s="5" t="str">
        <f>VLOOKUP($A1433,таксономия!$B:$N,10,0)</f>
        <v xml:space="preserve"> Saccharomycotina</v>
      </c>
      <c r="DO1433" s="5" t="str">
        <f>VLOOKUP($A1433,таксономия!$B:$N,11,0)</f>
        <v>Saccharomycetes</v>
      </c>
      <c r="DP1433">
        <f>VLOOKUP(A1433,'PF08423'!B:I,8,0)</f>
        <v>257</v>
      </c>
    </row>
    <row r="1434" spans="1:120">
      <c r="A1434" t="s">
        <v>2955</v>
      </c>
      <c r="CV1434">
        <v>1</v>
      </c>
      <c r="DF1434">
        <v>1</v>
      </c>
      <c r="DI1434">
        <v>2</v>
      </c>
      <c r="DJ1434" s="5" t="str">
        <f>VLOOKUP($A1434,таксономия!$B:$N,2,0)</f>
        <v xml:space="preserve"> Candida parapsilosis (strain CDC 317 / ATCC MYA-4646) (Yeast) (Monilia parapsilosis).</v>
      </c>
      <c r="DK1434" s="5" t="str">
        <f>VLOOKUP($A1434,таксономия!$B:$N,7,0)</f>
        <v xml:space="preserve"> Fungi</v>
      </c>
      <c r="DL1434" s="5" t="str">
        <f>VLOOKUP($A1434,таксономия!$B:$N,8,0)</f>
        <v xml:space="preserve"> Dikarya</v>
      </c>
      <c r="DM1434" s="5" t="str">
        <f>VLOOKUP($A1434,таксономия!$B:$N,9,0)</f>
        <v xml:space="preserve"> Ascomycota</v>
      </c>
      <c r="DN1434" s="5" t="str">
        <f>VLOOKUP($A1434,таксономия!$B:$N,10,0)</f>
        <v xml:space="preserve"> Saccharomycotina</v>
      </c>
      <c r="DO1434" s="5" t="str">
        <f>VLOOKUP($A1434,таксономия!$B:$N,11,0)</f>
        <v>Saccharomycetes</v>
      </c>
      <c r="DP1434">
        <f>VLOOKUP(A1434,'PF08423'!B:I,8,0)</f>
        <v>257</v>
      </c>
    </row>
    <row r="1435" spans="1:120">
      <c r="A1435" t="s">
        <v>2957</v>
      </c>
      <c r="CV1435">
        <v>1</v>
      </c>
      <c r="DI1435">
        <v>1</v>
      </c>
      <c r="DJ1435" s="5" t="str">
        <f>VLOOKUP($A1435,таксономия!$B:$N,2,0)</f>
        <v xml:space="preserve"> Tetrapisispora phaffii (strain ATCC 24235 / CBS 4417 / NBRC 1672 / NRRL Y-8282 / UCD 70-5) (Yeast) (Fabospora phaffii).</v>
      </c>
      <c r="DK1435" s="5" t="str">
        <f>VLOOKUP($A1435,таксономия!$B:$N,7,0)</f>
        <v xml:space="preserve"> Fungi</v>
      </c>
      <c r="DL1435" s="5" t="str">
        <f>VLOOKUP($A1435,таксономия!$B:$N,8,0)</f>
        <v xml:space="preserve"> Dikarya</v>
      </c>
      <c r="DM1435" s="5" t="str">
        <f>VLOOKUP($A1435,таксономия!$B:$N,9,0)</f>
        <v xml:space="preserve"> Ascomycota</v>
      </c>
      <c r="DN1435" s="5" t="str">
        <f>VLOOKUP($A1435,таксономия!$B:$N,10,0)</f>
        <v xml:space="preserve"> Saccharomycotina</v>
      </c>
      <c r="DO1435" s="5" t="str">
        <f>VLOOKUP($A1435,таксономия!$B:$N,11,0)</f>
        <v>Saccharomycetes</v>
      </c>
      <c r="DP1435">
        <f>VLOOKUP(A1435,'PF08423'!B:I,8,0)</f>
        <v>257</v>
      </c>
    </row>
    <row r="1436" spans="1:120">
      <c r="A1436" t="s">
        <v>2959</v>
      </c>
      <c r="CV1436">
        <v>1</v>
      </c>
      <c r="DI1436">
        <v>1</v>
      </c>
      <c r="DJ1436" s="5" t="str">
        <f>VLOOKUP($A1436,таксономия!$B:$N,2,0)</f>
        <v xml:space="preserve"> Tetrapisispora phaffii (strain ATCC 24235 / CBS 4417 / NBRC 1672 / NRRL Y-8282 / UCD 70-5) (Yeast) (Fabospora phaffii).</v>
      </c>
      <c r="DK1436" s="5" t="str">
        <f>VLOOKUP($A1436,таксономия!$B:$N,7,0)</f>
        <v xml:space="preserve"> Fungi</v>
      </c>
      <c r="DL1436" s="5" t="str">
        <f>VLOOKUP($A1436,таксономия!$B:$N,8,0)</f>
        <v xml:space="preserve"> Dikarya</v>
      </c>
      <c r="DM1436" s="5" t="str">
        <f>VLOOKUP($A1436,таксономия!$B:$N,9,0)</f>
        <v xml:space="preserve"> Ascomycota</v>
      </c>
      <c r="DN1436" s="5" t="str">
        <f>VLOOKUP($A1436,таксономия!$B:$N,10,0)</f>
        <v xml:space="preserve"> Saccharomycotina</v>
      </c>
      <c r="DO1436" s="5" t="str">
        <f>VLOOKUP($A1436,таксономия!$B:$N,11,0)</f>
        <v>Saccharomycetes</v>
      </c>
      <c r="DP1436">
        <f>VLOOKUP(A1436,'PF08423'!B:I,8,0)</f>
        <v>207</v>
      </c>
    </row>
    <row r="1437" spans="1:120">
      <c r="A1437" t="s">
        <v>2961</v>
      </c>
      <c r="CV1437">
        <v>1</v>
      </c>
      <c r="DI1437">
        <v>1</v>
      </c>
      <c r="DJ1437" s="5" t="str">
        <f>VLOOKUP($A1437,таксономия!$B:$N,2,0)</f>
        <v xml:space="preserve"> Tetrapisispora phaffii (strain ATCC 24235 / CBS 4417 / NBRC 1672 / NRRL Y-8282 / UCD 70-5) (Yeast) (Fabospora phaffii).</v>
      </c>
      <c r="DK1437" s="5" t="str">
        <f>VLOOKUP($A1437,таксономия!$B:$N,7,0)</f>
        <v xml:space="preserve"> Fungi</v>
      </c>
      <c r="DL1437" s="5" t="str">
        <f>VLOOKUP($A1437,таксономия!$B:$N,8,0)</f>
        <v xml:space="preserve"> Dikarya</v>
      </c>
      <c r="DM1437" s="5" t="str">
        <f>VLOOKUP($A1437,таксономия!$B:$N,9,0)</f>
        <v xml:space="preserve"> Ascomycota</v>
      </c>
      <c r="DN1437" s="5" t="str">
        <f>VLOOKUP($A1437,таксономия!$B:$N,10,0)</f>
        <v xml:space="preserve"> Saccharomycotina</v>
      </c>
      <c r="DO1437" s="5" t="str">
        <f>VLOOKUP($A1437,таксономия!$B:$N,11,0)</f>
        <v>Saccharomycetes</v>
      </c>
      <c r="DP1437">
        <f>VLOOKUP(A1437,'PF08423'!B:I,8,0)</f>
        <v>203</v>
      </c>
    </row>
    <row r="1438" spans="1:120">
      <c r="A1438" t="s">
        <v>2963</v>
      </c>
      <c r="CV1438">
        <v>1</v>
      </c>
      <c r="DF1438">
        <v>1</v>
      </c>
      <c r="DI1438">
        <v>2</v>
      </c>
      <c r="DJ1438" s="5" t="str">
        <f>VLOOKUP($A1438,таксономия!$B:$N,2,0)</f>
        <v xml:space="preserve"> Tetrapisispora phaffii (strain ATCC 24235 / CBS 4417 / NBRC 1672 / NRRL Y-8282 / UCD 70-5) (Yeast) (Fabospora phaffii).</v>
      </c>
      <c r="DK1438" s="5" t="str">
        <f>VLOOKUP($A1438,таксономия!$B:$N,7,0)</f>
        <v xml:space="preserve"> Fungi</v>
      </c>
      <c r="DL1438" s="5" t="str">
        <f>VLOOKUP($A1438,таксономия!$B:$N,8,0)</f>
        <v xml:space="preserve"> Dikarya</v>
      </c>
      <c r="DM1438" s="5" t="str">
        <f>VLOOKUP($A1438,таксономия!$B:$N,9,0)</f>
        <v xml:space="preserve"> Ascomycota</v>
      </c>
      <c r="DN1438" s="5" t="str">
        <f>VLOOKUP($A1438,таксономия!$B:$N,10,0)</f>
        <v xml:space="preserve"> Saccharomycotina</v>
      </c>
      <c r="DO1438" s="5" t="str">
        <f>VLOOKUP($A1438,таксономия!$B:$N,11,0)</f>
        <v>Saccharomycetes</v>
      </c>
      <c r="DP1438">
        <f>VLOOKUP(A1438,'PF08423'!B:I,8,0)</f>
        <v>256</v>
      </c>
    </row>
    <row r="1439" spans="1:120">
      <c r="A1439" t="s">
        <v>2965</v>
      </c>
      <c r="CV1439">
        <v>1</v>
      </c>
      <c r="DI1439">
        <v>1</v>
      </c>
      <c r="DJ1439" s="5" t="str">
        <f>VLOOKUP($A1439,таксономия!$B:$N,2,0)</f>
        <v xml:space="preserve"> Macaca fascicularis (Crab-eating macaque) (Cynomolgus monkey).</v>
      </c>
      <c r="DK1439" s="5" t="str">
        <f>VLOOKUP($A1439,таксономия!$B:$N,7,0)</f>
        <v xml:space="preserve"> Metazoa</v>
      </c>
      <c r="DL1439" s="5" t="str">
        <f>VLOOKUP($A1439,таксономия!$B:$N,8,0)</f>
        <v xml:space="preserve"> Chordata</v>
      </c>
      <c r="DM1439" s="5" t="str">
        <f>VLOOKUP($A1439,таксономия!$B:$N,9,0)</f>
        <v xml:space="preserve"> Craniata</v>
      </c>
      <c r="DN1439" s="5" t="str">
        <f>VLOOKUP($A1439,таксономия!$B:$N,10,0)</f>
        <v xml:space="preserve"> Vertebrata</v>
      </c>
      <c r="DO1439" s="5" t="str">
        <f>VLOOKUP($A1439,таксономия!$B:$N,11,0)</f>
        <v xml:space="preserve"> Euteleostomi</v>
      </c>
      <c r="DP1439">
        <f>VLOOKUP(A1439,'PF08423'!B:I,8,0)</f>
        <v>193</v>
      </c>
    </row>
    <row r="1440" spans="1:120">
      <c r="A1440" t="s">
        <v>2967</v>
      </c>
      <c r="CV1440">
        <v>1</v>
      </c>
      <c r="DI1440">
        <v>1</v>
      </c>
      <c r="DJ1440" s="5" t="str">
        <f>VLOOKUP($A1440,таксономия!$B:$N,2,0)</f>
        <v xml:space="preserve"> Macaca fascicularis (Crab-eating macaque) (Cynomolgus monkey).</v>
      </c>
      <c r="DK1440" s="5" t="str">
        <f>VLOOKUP($A1440,таксономия!$B:$N,7,0)</f>
        <v xml:space="preserve"> Metazoa</v>
      </c>
      <c r="DL1440" s="5" t="str">
        <f>VLOOKUP($A1440,таксономия!$B:$N,8,0)</f>
        <v xml:space="preserve"> Chordata</v>
      </c>
      <c r="DM1440" s="5" t="str">
        <f>VLOOKUP($A1440,таксономия!$B:$N,9,0)</f>
        <v xml:space="preserve"> Craniata</v>
      </c>
      <c r="DN1440" s="5" t="str">
        <f>VLOOKUP($A1440,таксономия!$B:$N,10,0)</f>
        <v xml:space="preserve"> Vertebrata</v>
      </c>
      <c r="DO1440" s="5" t="str">
        <f>VLOOKUP($A1440,таксономия!$B:$N,11,0)</f>
        <v xml:space="preserve"> Euteleostomi</v>
      </c>
      <c r="DP1440">
        <f>VLOOKUP(A1440,'PF08423'!B:I,8,0)</f>
        <v>281</v>
      </c>
    </row>
    <row r="1441" spans="1:120">
      <c r="A1441" t="s">
        <v>2969</v>
      </c>
      <c r="I1441">
        <v>1</v>
      </c>
      <c r="CV1441">
        <v>1</v>
      </c>
      <c r="DI1441">
        <v>2</v>
      </c>
      <c r="DJ1441" s="5" t="str">
        <f>VLOOKUP($A1441,таксономия!$B:$N,2,0)</f>
        <v xml:space="preserve"> Eremothecium cymbalariae (strain CBS 270.75 / DBVPG 7215 / KCTC 17166 / NRRL Y-17582) (Yeast).</v>
      </c>
      <c r="DK1441" s="5" t="str">
        <f>VLOOKUP($A1441,таксономия!$B:$N,7,0)</f>
        <v xml:space="preserve"> Fungi</v>
      </c>
      <c r="DL1441" s="5" t="str">
        <f>VLOOKUP($A1441,таксономия!$B:$N,8,0)</f>
        <v xml:space="preserve"> Dikarya</v>
      </c>
      <c r="DM1441" s="5" t="str">
        <f>VLOOKUP($A1441,таксономия!$B:$N,9,0)</f>
        <v xml:space="preserve"> Ascomycota</v>
      </c>
      <c r="DN1441" s="5" t="str">
        <f>VLOOKUP($A1441,таксономия!$B:$N,10,0)</f>
        <v xml:space="preserve"> Saccharomycotina</v>
      </c>
      <c r="DO1441" s="5" t="str">
        <f>VLOOKUP($A1441,таксономия!$B:$N,11,0)</f>
        <v>Saccharomycetes</v>
      </c>
      <c r="DP1441">
        <f>VLOOKUP(A1441,'PF08423'!B:I,8,0)</f>
        <v>257</v>
      </c>
    </row>
    <row r="1442" spans="1:120">
      <c r="A1442" t="s">
        <v>2971</v>
      </c>
      <c r="CV1442">
        <v>1</v>
      </c>
      <c r="DF1442">
        <v>1</v>
      </c>
      <c r="DI1442">
        <v>2</v>
      </c>
      <c r="DJ1442" s="5" t="str">
        <f>VLOOKUP($A1442,таксономия!$B:$N,2,0)</f>
        <v xml:space="preserve"> Eremothecium cymbalariae (strain CBS 270.75 / DBVPG 7215 / KCTC 17166 / NRRL Y-17582) (Yeast).</v>
      </c>
      <c r="DK1442" s="5" t="str">
        <f>VLOOKUP($A1442,таксономия!$B:$N,7,0)</f>
        <v xml:space="preserve"> Fungi</v>
      </c>
      <c r="DL1442" s="5" t="str">
        <f>VLOOKUP($A1442,таксономия!$B:$N,8,0)</f>
        <v xml:space="preserve"> Dikarya</v>
      </c>
      <c r="DM1442" s="5" t="str">
        <f>VLOOKUP($A1442,таксономия!$B:$N,9,0)</f>
        <v xml:space="preserve"> Ascomycota</v>
      </c>
      <c r="DN1442" s="5" t="str">
        <f>VLOOKUP($A1442,таксономия!$B:$N,10,0)</f>
        <v xml:space="preserve"> Saccharomycotina</v>
      </c>
      <c r="DO1442" s="5" t="str">
        <f>VLOOKUP($A1442,таксономия!$B:$N,11,0)</f>
        <v>Saccharomycetes</v>
      </c>
      <c r="DP1442">
        <f>VLOOKUP(A1442,'PF08423'!B:I,8,0)</f>
        <v>256</v>
      </c>
    </row>
    <row r="1443" spans="1:120">
      <c r="A1443" t="s">
        <v>2973</v>
      </c>
      <c r="CV1443">
        <v>1</v>
      </c>
      <c r="DI1443">
        <v>1</v>
      </c>
      <c r="DJ1443" s="5" t="str">
        <f>VLOOKUP($A1443,таксономия!$B:$N,2,0)</f>
        <v xml:space="preserve"> Pichia sorbitophila (strain ATCC MYA-4447 / BCRC 22081 / CBS 7064 / NBRC 10061 / NRRL Y-12695) (Hybrid yeast).</v>
      </c>
      <c r="DK1443" s="5" t="str">
        <f>VLOOKUP($A1443,таксономия!$B:$N,7,0)</f>
        <v xml:space="preserve"> Fungi</v>
      </c>
      <c r="DL1443" s="5" t="str">
        <f>VLOOKUP($A1443,таксономия!$B:$N,8,0)</f>
        <v xml:space="preserve"> Dikarya</v>
      </c>
      <c r="DM1443" s="5" t="str">
        <f>VLOOKUP($A1443,таксономия!$B:$N,9,0)</f>
        <v xml:space="preserve"> Ascomycota</v>
      </c>
      <c r="DN1443" s="5" t="str">
        <f>VLOOKUP($A1443,таксономия!$B:$N,10,0)</f>
        <v xml:space="preserve"> Saccharomycotina</v>
      </c>
      <c r="DO1443" s="5" t="str">
        <f>VLOOKUP($A1443,таксономия!$B:$N,11,0)</f>
        <v>Saccharomycetes</v>
      </c>
      <c r="DP1443">
        <f>VLOOKUP(A1443,'PF08423'!B:I,8,0)</f>
        <v>257</v>
      </c>
    </row>
    <row r="1444" spans="1:120">
      <c r="A1444" t="s">
        <v>2975</v>
      </c>
      <c r="CV1444">
        <v>1</v>
      </c>
      <c r="DI1444">
        <v>1</v>
      </c>
      <c r="DJ1444" s="5" t="str">
        <f>VLOOKUP($A1444,таксономия!$B:$N,2,0)</f>
        <v xml:space="preserve"> Pichia sorbitophila (strain ATCC MYA-4447 / BCRC 22081 / CBS 7064 / NBRC 10061 / NRRL Y-12695) (Hybrid yeast).</v>
      </c>
      <c r="DK1444" s="5" t="str">
        <f>VLOOKUP($A1444,таксономия!$B:$N,7,0)</f>
        <v xml:space="preserve"> Fungi</v>
      </c>
      <c r="DL1444" s="5" t="str">
        <f>VLOOKUP($A1444,таксономия!$B:$N,8,0)</f>
        <v xml:space="preserve"> Dikarya</v>
      </c>
      <c r="DM1444" s="5" t="str">
        <f>VLOOKUP($A1444,таксономия!$B:$N,9,0)</f>
        <v xml:space="preserve"> Ascomycota</v>
      </c>
      <c r="DN1444" s="5" t="str">
        <f>VLOOKUP($A1444,таксономия!$B:$N,10,0)</f>
        <v xml:space="preserve"> Saccharomycotina</v>
      </c>
      <c r="DO1444" s="5" t="str">
        <f>VLOOKUP($A1444,таксономия!$B:$N,11,0)</f>
        <v>Saccharomycetes</v>
      </c>
      <c r="DP1444">
        <f>VLOOKUP(A1444,'PF08423'!B:I,8,0)</f>
        <v>257</v>
      </c>
    </row>
    <row r="1445" spans="1:120">
      <c r="A1445" t="s">
        <v>2977</v>
      </c>
      <c r="CV1445">
        <v>1</v>
      </c>
      <c r="DF1445">
        <v>1</v>
      </c>
      <c r="DI1445">
        <v>2</v>
      </c>
      <c r="DJ1445" s="5" t="str">
        <f>VLOOKUP($A1445,таксономия!$B:$N,2,0)</f>
        <v xml:space="preserve"> Pichia sorbitophila (strain ATCC MYA-4447 / BCRC 22081 / CBS 7064 / NBRC 10061 / NRRL Y-12695) (Hybrid yeast).</v>
      </c>
      <c r="DK1445" s="5" t="str">
        <f>VLOOKUP($A1445,таксономия!$B:$N,7,0)</f>
        <v xml:space="preserve"> Fungi</v>
      </c>
      <c r="DL1445" s="5" t="str">
        <f>VLOOKUP($A1445,таксономия!$B:$N,8,0)</f>
        <v xml:space="preserve"> Dikarya</v>
      </c>
      <c r="DM1445" s="5" t="str">
        <f>VLOOKUP($A1445,таксономия!$B:$N,9,0)</f>
        <v xml:space="preserve"> Ascomycota</v>
      </c>
      <c r="DN1445" s="5" t="str">
        <f>VLOOKUP($A1445,таксономия!$B:$N,10,0)</f>
        <v xml:space="preserve"> Saccharomycotina</v>
      </c>
      <c r="DO1445" s="5" t="str">
        <f>VLOOKUP($A1445,таксономия!$B:$N,11,0)</f>
        <v>Saccharomycetes</v>
      </c>
      <c r="DP1445">
        <f>VLOOKUP(A1445,'PF08423'!B:I,8,0)</f>
        <v>257</v>
      </c>
    </row>
    <row r="1446" spans="1:120">
      <c r="A1446" t="s">
        <v>2979</v>
      </c>
      <c r="J1446">
        <v>1</v>
      </c>
      <c r="R1446">
        <v>1</v>
      </c>
      <c r="AL1446">
        <v>1</v>
      </c>
      <c r="CV1446">
        <v>1</v>
      </c>
      <c r="DI1446">
        <v>4</v>
      </c>
      <c r="DJ1446" s="5" t="str">
        <f>VLOOKUP($A1446,таксономия!$B:$N,2,0)</f>
        <v xml:space="preserve"> Pichia sorbitophila (strain ATCC MYA-4447 / BCRC 22081 / CBS 7064 / NBRC 10061 / NRRL Y-12695) (Hybrid yeast).</v>
      </c>
      <c r="DK1446" s="5" t="str">
        <f>VLOOKUP($A1446,таксономия!$B:$N,7,0)</f>
        <v xml:space="preserve"> Fungi</v>
      </c>
      <c r="DL1446" s="5" t="str">
        <f>VLOOKUP($A1446,таксономия!$B:$N,8,0)</f>
        <v xml:space="preserve"> Dikarya</v>
      </c>
      <c r="DM1446" s="5" t="str">
        <f>VLOOKUP($A1446,таксономия!$B:$N,9,0)</f>
        <v xml:space="preserve"> Ascomycota</v>
      </c>
      <c r="DN1446" s="5" t="str">
        <f>VLOOKUP($A1446,таксономия!$B:$N,10,0)</f>
        <v xml:space="preserve"> Saccharomycotina</v>
      </c>
      <c r="DO1446" s="5" t="str">
        <f>VLOOKUP($A1446,таксономия!$B:$N,11,0)</f>
        <v>Saccharomycetes</v>
      </c>
      <c r="DP1446">
        <f>VLOOKUP(A1446,'PF08423'!B:I,8,0)</f>
        <v>149</v>
      </c>
    </row>
    <row r="1447" spans="1:120">
      <c r="A1447" t="s">
        <v>2984</v>
      </c>
      <c r="J1447">
        <v>1</v>
      </c>
      <c r="R1447">
        <v>1</v>
      </c>
      <c r="AL1447">
        <v>1</v>
      </c>
      <c r="CV1447">
        <v>1</v>
      </c>
      <c r="DI1447">
        <v>4</v>
      </c>
      <c r="DJ1447" s="5" t="str">
        <f>VLOOKUP($A1447,таксономия!$B:$N,2,0)</f>
        <v xml:space="preserve"> Pichia sorbitophila (strain ATCC MYA-4447 / BCRC 22081 / CBS 7064 / NBRC 10061 / NRRL Y-12695) (Hybrid yeast).</v>
      </c>
      <c r="DK1447" s="5" t="str">
        <f>VLOOKUP($A1447,таксономия!$B:$N,7,0)</f>
        <v xml:space="preserve"> Fungi</v>
      </c>
      <c r="DL1447" s="5" t="str">
        <f>VLOOKUP($A1447,таксономия!$B:$N,8,0)</f>
        <v xml:space="preserve"> Dikarya</v>
      </c>
      <c r="DM1447" s="5" t="str">
        <f>VLOOKUP($A1447,таксономия!$B:$N,9,0)</f>
        <v xml:space="preserve"> Ascomycota</v>
      </c>
      <c r="DN1447" s="5" t="str">
        <f>VLOOKUP($A1447,таксономия!$B:$N,10,0)</f>
        <v xml:space="preserve"> Saccharomycotina</v>
      </c>
      <c r="DO1447" s="5" t="str">
        <f>VLOOKUP($A1447,таксономия!$B:$N,11,0)</f>
        <v>Saccharomycetes</v>
      </c>
      <c r="DP1447">
        <f>VLOOKUP(A1447,'PF08423'!B:I,8,0)</f>
        <v>152</v>
      </c>
    </row>
    <row r="1448" spans="1:120">
      <c r="A1448" t="s">
        <v>2986</v>
      </c>
      <c r="CV1448">
        <v>1</v>
      </c>
      <c r="DF1448">
        <v>1</v>
      </c>
      <c r="DI1448">
        <v>2</v>
      </c>
      <c r="DJ1448" s="5" t="str">
        <f>VLOOKUP($A1448,таксономия!$B:$N,2,0)</f>
        <v xml:space="preserve"> Torulaspora delbrueckii (strain ATCC 10662 / CBS 1146 / NBRC 0425 / NCYC 2629 / NRRL Y-866) (Yeast) (Candida colliculosa).</v>
      </c>
      <c r="DK1448" s="5" t="str">
        <f>VLOOKUP($A1448,таксономия!$B:$N,7,0)</f>
        <v xml:space="preserve"> Fungi</v>
      </c>
      <c r="DL1448" s="5" t="str">
        <f>VLOOKUP($A1448,таксономия!$B:$N,8,0)</f>
        <v xml:space="preserve"> Dikarya</v>
      </c>
      <c r="DM1448" s="5" t="str">
        <f>VLOOKUP($A1448,таксономия!$B:$N,9,0)</f>
        <v xml:space="preserve"> Ascomycota</v>
      </c>
      <c r="DN1448" s="5" t="str">
        <f>VLOOKUP($A1448,таксономия!$B:$N,10,0)</f>
        <v xml:space="preserve"> Saccharomycotina</v>
      </c>
      <c r="DO1448" s="5" t="str">
        <f>VLOOKUP($A1448,таксономия!$B:$N,11,0)</f>
        <v>Saccharomycetes</v>
      </c>
      <c r="DP1448">
        <f>VLOOKUP(A1448,'PF08423'!B:I,8,0)</f>
        <v>256</v>
      </c>
    </row>
    <row r="1449" spans="1:120">
      <c r="A1449" t="s">
        <v>2988</v>
      </c>
      <c r="CV1449">
        <v>1</v>
      </c>
      <c r="DI1449">
        <v>1</v>
      </c>
      <c r="DJ1449" s="5" t="str">
        <f>VLOOKUP($A1449,таксономия!$B:$N,2,0)</f>
        <v xml:space="preserve"> Torulaspora delbrueckii (strain ATCC 10662 / CBS 1146 / NBRC 0425 / NCYC 2629 / NRRL Y-866) (Yeast) (Candida colliculosa).</v>
      </c>
      <c r="DK1449" s="5" t="str">
        <f>VLOOKUP($A1449,таксономия!$B:$N,7,0)</f>
        <v xml:space="preserve"> Fungi</v>
      </c>
      <c r="DL1449" s="5" t="str">
        <f>VLOOKUP($A1449,таксономия!$B:$N,8,0)</f>
        <v xml:space="preserve"> Dikarya</v>
      </c>
      <c r="DM1449" s="5" t="str">
        <f>VLOOKUP($A1449,таксономия!$B:$N,9,0)</f>
        <v xml:space="preserve"> Ascomycota</v>
      </c>
      <c r="DN1449" s="5" t="str">
        <f>VLOOKUP($A1449,таксономия!$B:$N,10,0)</f>
        <v xml:space="preserve"> Saccharomycotina</v>
      </c>
      <c r="DO1449" s="5" t="str">
        <f>VLOOKUP($A1449,таксономия!$B:$N,11,0)</f>
        <v>Saccharomycetes</v>
      </c>
      <c r="DP1449">
        <f>VLOOKUP(A1449,'PF08423'!B:I,8,0)</f>
        <v>201</v>
      </c>
    </row>
    <row r="1450" spans="1:120">
      <c r="A1450" t="s">
        <v>2990</v>
      </c>
      <c r="I1450">
        <v>1</v>
      </c>
      <c r="CV1450">
        <v>1</v>
      </c>
      <c r="DI1450">
        <v>2</v>
      </c>
      <c r="DJ1450" s="5" t="str">
        <f>VLOOKUP($A1450,таксономия!$B:$N,2,0)</f>
        <v xml:space="preserve"> Torulaspora delbrueckii (strain ATCC 10662 / CBS 1146 / NBRC 0425 / NCYC 2629 / NRRL Y-866) (Yeast) (Candida colliculosa).</v>
      </c>
      <c r="DK1450" s="5" t="str">
        <f>VLOOKUP($A1450,таксономия!$B:$N,7,0)</f>
        <v xml:space="preserve"> Fungi</v>
      </c>
      <c r="DL1450" s="5" t="str">
        <f>VLOOKUP($A1450,таксономия!$B:$N,8,0)</f>
        <v xml:space="preserve"> Dikarya</v>
      </c>
      <c r="DM1450" s="5" t="str">
        <f>VLOOKUP($A1450,таксономия!$B:$N,9,0)</f>
        <v xml:space="preserve"> Ascomycota</v>
      </c>
      <c r="DN1450" s="5" t="str">
        <f>VLOOKUP($A1450,таксономия!$B:$N,10,0)</f>
        <v xml:space="preserve"> Saccharomycotina</v>
      </c>
      <c r="DO1450" s="5" t="str">
        <f>VLOOKUP($A1450,таксономия!$B:$N,11,0)</f>
        <v>Saccharomycetes</v>
      </c>
      <c r="DP1450">
        <f>VLOOKUP(A1450,'PF08423'!B:I,8,0)</f>
        <v>257</v>
      </c>
    </row>
    <row r="1451" spans="1:120">
      <c r="A1451" t="s">
        <v>2992</v>
      </c>
      <c r="CV1451">
        <v>1</v>
      </c>
      <c r="DF1451">
        <v>1</v>
      </c>
      <c r="DI1451">
        <v>2</v>
      </c>
      <c r="DJ1451" s="5" t="str">
        <f>VLOOKUP($A1451,таксономия!$B:$N,2,0)</f>
        <v xml:space="preserve"> uncultured marine crenarchaeote E48-1C.</v>
      </c>
      <c r="DK1451" s="5" t="str">
        <f>VLOOKUP($A1451,таксономия!$B:$N,7,0)</f>
        <v xml:space="preserve"> Crenarchaeota</v>
      </c>
      <c r="DL1451" s="5" t="str">
        <f>VLOOKUP($A1451,таксономия!$B:$N,8,0)</f>
        <v xml:space="preserve"> miscellaneous Crenarchaeota group</v>
      </c>
      <c r="DM1451" s="5" t="str">
        <f>VLOOKUP($A1451,таксономия!$B:$N,9,0)</f>
        <v>environmental samples.</v>
      </c>
      <c r="DN1451" s="5">
        <f>VLOOKUP($A1451,таксономия!$B:$N,10,0)</f>
        <v>0</v>
      </c>
      <c r="DO1451" s="5">
        <f>VLOOKUP($A1451,таксономия!$B:$N,11,0)</f>
        <v>0</v>
      </c>
      <c r="DP1451">
        <f>VLOOKUP(A1451,'PF08423'!B:I,8,0)</f>
        <v>254</v>
      </c>
    </row>
    <row r="1452" spans="1:120">
      <c r="A1452" t="s">
        <v>2994</v>
      </c>
      <c r="CV1452">
        <v>1</v>
      </c>
      <c r="DI1452">
        <v>1</v>
      </c>
      <c r="DJ1452" s="5" t="str">
        <f>VLOOKUP($A1452,таксономия!$B:$N,2,0)</f>
        <v xml:space="preserve"> Aciduliprofundum sp. LAU09-654.</v>
      </c>
      <c r="DK1452" s="5" t="str">
        <f>VLOOKUP($A1452,таксономия!$B:$N,7,0)</f>
        <v xml:space="preserve"> Euryarchaeota</v>
      </c>
      <c r="DL1452" s="5" t="str">
        <f>VLOOKUP($A1452,таксономия!$B:$N,8,0)</f>
        <v xml:space="preserve"> Aciduliprofundum.</v>
      </c>
      <c r="DM1452" s="5">
        <f>VLOOKUP($A1452,таксономия!$B:$N,9,0)</f>
        <v>0</v>
      </c>
      <c r="DN1452" s="5">
        <f>VLOOKUP($A1452,таксономия!$B:$N,10,0)</f>
        <v>0</v>
      </c>
      <c r="DO1452" s="5">
        <f>VLOOKUP($A1452,таксономия!$B:$N,11,0)</f>
        <v>0</v>
      </c>
      <c r="DP1452">
        <f>VLOOKUP(A1452,'PF08423'!B:I,8,0)</f>
        <v>121</v>
      </c>
    </row>
    <row r="1453" spans="1:120">
      <c r="A1453" t="s">
        <v>2996</v>
      </c>
      <c r="CV1453">
        <v>1</v>
      </c>
      <c r="DI1453">
        <v>1</v>
      </c>
      <c r="DJ1453" s="5" t="str">
        <f>VLOOKUP($A1453,таксономия!$B:$N,2,0)</f>
        <v xml:space="preserve"> Aciduliprofundum sp. LAU09-664.</v>
      </c>
      <c r="DK1453" s="5" t="str">
        <f>VLOOKUP($A1453,таксономия!$B:$N,7,0)</f>
        <v xml:space="preserve"> Euryarchaeota</v>
      </c>
      <c r="DL1453" s="5" t="str">
        <f>VLOOKUP($A1453,таксономия!$B:$N,8,0)</f>
        <v xml:space="preserve"> Aciduliprofundum.</v>
      </c>
      <c r="DM1453" s="5">
        <f>VLOOKUP($A1453,таксономия!$B:$N,9,0)</f>
        <v>0</v>
      </c>
      <c r="DN1453" s="5">
        <f>VLOOKUP($A1453,таксономия!$B:$N,10,0)</f>
        <v>0</v>
      </c>
      <c r="DO1453" s="5">
        <f>VLOOKUP($A1453,таксономия!$B:$N,11,0)</f>
        <v>0</v>
      </c>
      <c r="DP1453">
        <f>VLOOKUP(A1453,'PF08423'!B:I,8,0)</f>
        <v>120</v>
      </c>
    </row>
    <row r="1454" spans="1:120">
      <c r="A1454" t="s">
        <v>2998</v>
      </c>
      <c r="CV1454">
        <v>1</v>
      </c>
      <c r="DI1454">
        <v>1</v>
      </c>
      <c r="DJ1454" s="5" t="str">
        <f>VLOOKUP($A1454,таксономия!$B:$N,2,0)</f>
        <v xml:space="preserve"> Aciduliprofundum sp. LAU09-781.</v>
      </c>
      <c r="DK1454" s="5" t="str">
        <f>VLOOKUP($A1454,таксономия!$B:$N,7,0)</f>
        <v xml:space="preserve"> Euryarchaeota</v>
      </c>
      <c r="DL1454" s="5" t="str">
        <f>VLOOKUP($A1454,таксономия!$B:$N,8,0)</f>
        <v xml:space="preserve"> Aciduliprofundum.</v>
      </c>
      <c r="DM1454" s="5">
        <f>VLOOKUP($A1454,таксономия!$B:$N,9,0)</f>
        <v>0</v>
      </c>
      <c r="DN1454" s="5">
        <f>VLOOKUP($A1454,таксономия!$B:$N,10,0)</f>
        <v>0</v>
      </c>
      <c r="DO1454" s="5">
        <f>VLOOKUP($A1454,таксономия!$B:$N,11,0)</f>
        <v>0</v>
      </c>
      <c r="DP1454">
        <f>VLOOKUP(A1454,'PF08423'!B:I,8,0)</f>
        <v>125</v>
      </c>
    </row>
    <row r="1455" spans="1:120">
      <c r="A1455" t="s">
        <v>3000</v>
      </c>
      <c r="CV1455">
        <v>1</v>
      </c>
      <c r="DI1455">
        <v>1</v>
      </c>
      <c r="DJ1455" s="5" t="str">
        <f>VLOOKUP($A1455,таксономия!$B:$N,2,0)</f>
        <v xml:space="preserve"> Aciduliprofundum sp. LAU09-cd1713.</v>
      </c>
      <c r="DK1455" s="5" t="str">
        <f>VLOOKUP($A1455,таксономия!$B:$N,7,0)</f>
        <v xml:space="preserve"> Euryarchaeota</v>
      </c>
      <c r="DL1455" s="5" t="str">
        <f>VLOOKUP($A1455,таксономия!$B:$N,8,0)</f>
        <v xml:space="preserve"> Aciduliprofundum.</v>
      </c>
      <c r="DM1455" s="5">
        <f>VLOOKUP($A1455,таксономия!$B:$N,9,0)</f>
        <v>0</v>
      </c>
      <c r="DN1455" s="5">
        <f>VLOOKUP($A1455,таксономия!$B:$N,10,0)</f>
        <v>0</v>
      </c>
      <c r="DO1455" s="5">
        <f>VLOOKUP($A1455,таксономия!$B:$N,11,0)</f>
        <v>0</v>
      </c>
      <c r="DP1455">
        <f>VLOOKUP(A1455,'PF08423'!B:I,8,0)</f>
        <v>124</v>
      </c>
    </row>
    <row r="1456" spans="1:120">
      <c r="A1456" t="s">
        <v>3002</v>
      </c>
      <c r="CV1456">
        <v>1</v>
      </c>
      <c r="DI1456">
        <v>1</v>
      </c>
      <c r="DJ1456" s="5" t="str">
        <f>VLOOKUP($A1456,таксономия!$B:$N,2,0)</f>
        <v xml:space="preserve"> Aciduliprofundum sp. LAU09-cd652.</v>
      </c>
      <c r="DK1456" s="5" t="str">
        <f>VLOOKUP($A1456,таксономия!$B:$N,7,0)</f>
        <v xml:space="preserve"> Euryarchaeota</v>
      </c>
      <c r="DL1456" s="5" t="str">
        <f>VLOOKUP($A1456,таксономия!$B:$N,8,0)</f>
        <v xml:space="preserve"> Aciduliprofundum.</v>
      </c>
      <c r="DM1456" s="5">
        <f>VLOOKUP($A1456,таксономия!$B:$N,9,0)</f>
        <v>0</v>
      </c>
      <c r="DN1456" s="5">
        <f>VLOOKUP($A1456,таксономия!$B:$N,10,0)</f>
        <v>0</v>
      </c>
      <c r="DO1456" s="5">
        <f>VLOOKUP($A1456,таксономия!$B:$N,11,0)</f>
        <v>0</v>
      </c>
      <c r="DP1456">
        <f>VLOOKUP(A1456,'PF08423'!B:I,8,0)</f>
        <v>120</v>
      </c>
    </row>
    <row r="1457" spans="1:120">
      <c r="A1457" t="s">
        <v>3004</v>
      </c>
      <c r="CV1457">
        <v>1</v>
      </c>
      <c r="DI1457">
        <v>1</v>
      </c>
      <c r="DJ1457" s="5" t="str">
        <f>VLOOKUP($A1457,таксономия!$B:$N,2,0)</f>
        <v xml:space="preserve"> Aciduliprofundum sp. MAR08-237A.</v>
      </c>
      <c r="DK1457" s="5" t="str">
        <f>VLOOKUP($A1457,таксономия!$B:$N,7,0)</f>
        <v xml:space="preserve"> Euryarchaeota</v>
      </c>
      <c r="DL1457" s="5" t="str">
        <f>VLOOKUP($A1457,таксономия!$B:$N,8,0)</f>
        <v xml:space="preserve"> Aciduliprofundum.</v>
      </c>
      <c r="DM1457" s="5">
        <f>VLOOKUP($A1457,таксономия!$B:$N,9,0)</f>
        <v>0</v>
      </c>
      <c r="DN1457" s="5">
        <f>VLOOKUP($A1457,таксономия!$B:$N,10,0)</f>
        <v>0</v>
      </c>
      <c r="DO1457" s="5">
        <f>VLOOKUP($A1457,таксономия!$B:$N,11,0)</f>
        <v>0</v>
      </c>
      <c r="DP1457">
        <f>VLOOKUP(A1457,'PF08423'!B:I,8,0)</f>
        <v>121</v>
      </c>
    </row>
    <row r="1458" spans="1:120">
      <c r="A1458" t="s">
        <v>3006</v>
      </c>
      <c r="CV1458">
        <v>1</v>
      </c>
      <c r="DI1458">
        <v>1</v>
      </c>
      <c r="DJ1458" s="5" t="str">
        <f>VLOOKUP($A1458,таксономия!$B:$N,2,0)</f>
        <v xml:space="preserve"> Aciduliprofundum sp. (strain MAR08-339).</v>
      </c>
      <c r="DK1458" s="5" t="str">
        <f>VLOOKUP($A1458,таксономия!$B:$N,7,0)</f>
        <v xml:space="preserve"> Euryarchaeota</v>
      </c>
      <c r="DL1458" s="5" t="str">
        <f>VLOOKUP($A1458,таксономия!$B:$N,8,0)</f>
        <v xml:space="preserve"> Aciduliprofundum.</v>
      </c>
      <c r="DM1458" s="5">
        <f>VLOOKUP($A1458,таксономия!$B:$N,9,0)</f>
        <v>0</v>
      </c>
      <c r="DN1458" s="5">
        <f>VLOOKUP($A1458,таксономия!$B:$N,10,0)</f>
        <v>0</v>
      </c>
      <c r="DO1458" s="5">
        <f>VLOOKUP($A1458,таксономия!$B:$N,11,0)</f>
        <v>0</v>
      </c>
      <c r="DP1458">
        <f>VLOOKUP(A1458,'PF08423'!B:I,8,0)</f>
        <v>122</v>
      </c>
    </row>
    <row r="1459" spans="1:120">
      <c r="A1459" t="s">
        <v>3008</v>
      </c>
      <c r="CV1459">
        <v>1</v>
      </c>
      <c r="DI1459">
        <v>1</v>
      </c>
      <c r="DJ1459" s="5" t="str">
        <f>VLOOKUP($A1459,таксономия!$B:$N,2,0)</f>
        <v xml:space="preserve"> Aciduliprofundum sp. MAR08-368.</v>
      </c>
      <c r="DK1459" s="5" t="str">
        <f>VLOOKUP($A1459,таксономия!$B:$N,7,0)</f>
        <v xml:space="preserve"> Euryarchaeota</v>
      </c>
      <c r="DL1459" s="5" t="str">
        <f>VLOOKUP($A1459,таксономия!$B:$N,8,0)</f>
        <v xml:space="preserve"> Aciduliprofundum.</v>
      </c>
      <c r="DM1459" s="5">
        <f>VLOOKUP($A1459,таксономия!$B:$N,9,0)</f>
        <v>0</v>
      </c>
      <c r="DN1459" s="5">
        <f>VLOOKUP($A1459,таксономия!$B:$N,10,0)</f>
        <v>0</v>
      </c>
      <c r="DO1459" s="5">
        <f>VLOOKUP($A1459,таксономия!$B:$N,11,0)</f>
        <v>0</v>
      </c>
      <c r="DP1459">
        <f>VLOOKUP(A1459,'PF08423'!B:I,8,0)</f>
        <v>114</v>
      </c>
    </row>
    <row r="1460" spans="1:120">
      <c r="A1460" t="s">
        <v>3010</v>
      </c>
      <c r="CV1460">
        <v>1</v>
      </c>
      <c r="DI1460">
        <v>1</v>
      </c>
      <c r="DJ1460" s="5" t="str">
        <f>VLOOKUP($A1460,таксономия!$B:$N,2,0)</f>
        <v xml:space="preserve"> Aciduliprofundum sp. MAR08-641.</v>
      </c>
      <c r="DK1460" s="5" t="str">
        <f>VLOOKUP($A1460,таксономия!$B:$N,7,0)</f>
        <v xml:space="preserve"> Euryarchaeota</v>
      </c>
      <c r="DL1460" s="5" t="str">
        <f>VLOOKUP($A1460,таксономия!$B:$N,8,0)</f>
        <v xml:space="preserve"> Aciduliprofundum.</v>
      </c>
      <c r="DM1460" s="5">
        <f>VLOOKUP($A1460,таксономия!$B:$N,9,0)</f>
        <v>0</v>
      </c>
      <c r="DN1460" s="5">
        <f>VLOOKUP($A1460,таксономия!$B:$N,10,0)</f>
        <v>0</v>
      </c>
      <c r="DO1460" s="5">
        <f>VLOOKUP($A1460,таксономия!$B:$N,11,0)</f>
        <v>0</v>
      </c>
      <c r="DP1460">
        <f>VLOOKUP(A1460,'PF08423'!B:I,8,0)</f>
        <v>112</v>
      </c>
    </row>
    <row r="1461" spans="1:120">
      <c r="A1461" t="s">
        <v>3012</v>
      </c>
      <c r="CV1461">
        <v>1</v>
      </c>
      <c r="DF1461">
        <v>1</v>
      </c>
      <c r="DI1461">
        <v>2</v>
      </c>
      <c r="DJ1461" s="5" t="str">
        <f>VLOOKUP($A1461,таксономия!$B:$N,2,0)</f>
        <v xml:space="preserve"> Pinus sylvestris (Scots pine).</v>
      </c>
      <c r="DK1461" s="5" t="str">
        <f>VLOOKUP($A1461,таксономия!$B:$N,7,0)</f>
        <v xml:space="preserve"> Viridiplantae</v>
      </c>
      <c r="DL1461" s="5" t="str">
        <f>VLOOKUP($A1461,таксономия!$B:$N,8,0)</f>
        <v xml:space="preserve"> Streptophyta</v>
      </c>
      <c r="DM1461" s="5" t="str">
        <f>VLOOKUP($A1461,таксономия!$B:$N,9,0)</f>
        <v xml:space="preserve"> Embryophyta</v>
      </c>
      <c r="DN1461" s="5" t="str">
        <f>VLOOKUP($A1461,таксономия!$B:$N,10,0)</f>
        <v xml:space="preserve"> Tracheophyta</v>
      </c>
      <c r="DO1461" s="5" t="str">
        <f>VLOOKUP($A1461,таксономия!$B:$N,11,0)</f>
        <v>Spermatophyta</v>
      </c>
      <c r="DP1461">
        <f>VLOOKUP(A1461,'PF08423'!B:I,8,0)</f>
        <v>238</v>
      </c>
    </row>
    <row r="1462" spans="1:120">
      <c r="A1462" t="s">
        <v>3014</v>
      </c>
      <c r="CV1462">
        <v>1</v>
      </c>
      <c r="DF1462">
        <v>1</v>
      </c>
      <c r="DI1462">
        <v>2</v>
      </c>
      <c r="DJ1462" s="5" t="str">
        <f>VLOOKUP($A1462,таксономия!$B:$N,2,0)</f>
        <v xml:space="preserve"> Mustela putorius furo (European domestic ferret) (Mustela furo).</v>
      </c>
      <c r="DK1462" s="5" t="str">
        <f>VLOOKUP($A1462,таксономия!$B:$N,7,0)</f>
        <v xml:space="preserve"> Metazoa</v>
      </c>
      <c r="DL1462" s="5" t="str">
        <f>VLOOKUP($A1462,таксономия!$B:$N,8,0)</f>
        <v xml:space="preserve"> Chordata</v>
      </c>
      <c r="DM1462" s="5" t="str">
        <f>VLOOKUP($A1462,таксономия!$B:$N,9,0)</f>
        <v xml:space="preserve"> Craniata</v>
      </c>
      <c r="DN1462" s="5" t="str">
        <f>VLOOKUP($A1462,таксономия!$B:$N,10,0)</f>
        <v xml:space="preserve"> Vertebrata</v>
      </c>
      <c r="DO1462" s="5" t="str">
        <f>VLOOKUP($A1462,таксономия!$B:$N,11,0)</f>
        <v xml:space="preserve"> Euteleostomi</v>
      </c>
      <c r="DP1462">
        <f>VLOOKUP(A1462,'PF08423'!B:I,8,0)</f>
        <v>256</v>
      </c>
    </row>
    <row r="1463" spans="1:120">
      <c r="A1463" t="s">
        <v>3016</v>
      </c>
      <c r="CV1463">
        <v>2</v>
      </c>
      <c r="DI1463">
        <v>2</v>
      </c>
      <c r="DJ1463" s="5" t="str">
        <f>VLOOKUP($A1463,таксономия!$B:$N,2,0)</f>
        <v xml:space="preserve"> Mustela putorius furo (European domestic ferret) (Mustela furo).</v>
      </c>
      <c r="DK1463" s="5" t="str">
        <f>VLOOKUP($A1463,таксономия!$B:$N,7,0)</f>
        <v xml:space="preserve"> Metazoa</v>
      </c>
      <c r="DL1463" s="5" t="str">
        <f>VLOOKUP($A1463,таксономия!$B:$N,8,0)</f>
        <v xml:space="preserve"> Chordata</v>
      </c>
      <c r="DM1463" s="5" t="str">
        <f>VLOOKUP($A1463,таксономия!$B:$N,9,0)</f>
        <v xml:space="preserve"> Craniata</v>
      </c>
      <c r="DN1463" s="5" t="str">
        <f>VLOOKUP($A1463,таксономия!$B:$N,10,0)</f>
        <v xml:space="preserve"> Vertebrata</v>
      </c>
      <c r="DO1463" s="5" t="str">
        <f>VLOOKUP($A1463,таксономия!$B:$N,11,0)</f>
        <v xml:space="preserve"> Euteleostomi</v>
      </c>
      <c r="DP1463">
        <f>VLOOKUP(A1463,'PF08423'!B:I,8,0)</f>
        <v>104</v>
      </c>
    </row>
    <row r="1464" spans="1:120">
      <c r="A1464" t="s">
        <v>3018</v>
      </c>
      <c r="CV1464">
        <v>1</v>
      </c>
      <c r="DI1464">
        <v>1</v>
      </c>
      <c r="DJ1464" s="5" t="str">
        <f>VLOOKUP($A1464,таксономия!$B:$N,2,0)</f>
        <v xml:space="preserve"> Mustela putorius furo (European domestic ferret) (Mustela furo).</v>
      </c>
      <c r="DK1464" s="5" t="str">
        <f>VLOOKUP($A1464,таксономия!$B:$N,7,0)</f>
        <v xml:space="preserve"> Metazoa</v>
      </c>
      <c r="DL1464" s="5" t="str">
        <f>VLOOKUP($A1464,таксономия!$B:$N,8,0)</f>
        <v xml:space="preserve"> Chordata</v>
      </c>
      <c r="DM1464" s="5" t="str">
        <f>VLOOKUP($A1464,таксономия!$B:$N,9,0)</f>
        <v xml:space="preserve"> Craniata</v>
      </c>
      <c r="DN1464" s="5" t="str">
        <f>VLOOKUP($A1464,таксономия!$B:$N,10,0)</f>
        <v xml:space="preserve"> Vertebrata</v>
      </c>
      <c r="DO1464" s="5" t="str">
        <f>VLOOKUP($A1464,таксономия!$B:$N,11,0)</f>
        <v xml:space="preserve"> Euteleostomi</v>
      </c>
      <c r="DP1464">
        <f>VLOOKUP(A1464,'PF08423'!B:I,8,0)</f>
        <v>82</v>
      </c>
    </row>
    <row r="1465" spans="1:120">
      <c r="A1465" t="s">
        <v>3020</v>
      </c>
      <c r="CV1465">
        <v>1</v>
      </c>
      <c r="DI1465">
        <v>1</v>
      </c>
      <c r="DJ1465" s="5" t="str">
        <f>VLOOKUP($A1465,таксономия!$B:$N,2,0)</f>
        <v xml:space="preserve"> Mustela putorius furo (European domestic ferret) (Mustela furo).</v>
      </c>
      <c r="DK1465" s="5" t="str">
        <f>VLOOKUP($A1465,таксономия!$B:$N,7,0)</f>
        <v xml:space="preserve"> Metazoa</v>
      </c>
      <c r="DL1465" s="5" t="str">
        <f>VLOOKUP($A1465,таксономия!$B:$N,8,0)</f>
        <v xml:space="preserve"> Chordata</v>
      </c>
      <c r="DM1465" s="5" t="str">
        <f>VLOOKUP($A1465,таксономия!$B:$N,9,0)</f>
        <v xml:space="preserve"> Craniata</v>
      </c>
      <c r="DN1465" s="5" t="str">
        <f>VLOOKUP($A1465,таксономия!$B:$N,10,0)</f>
        <v xml:space="preserve"> Vertebrata</v>
      </c>
      <c r="DO1465" s="5" t="str">
        <f>VLOOKUP($A1465,таксономия!$B:$N,11,0)</f>
        <v xml:space="preserve"> Euteleostomi</v>
      </c>
      <c r="DP1465">
        <f>VLOOKUP(A1465,'PF08423'!B:I,8,0)</f>
        <v>251</v>
      </c>
    </row>
    <row r="1466" spans="1:120">
      <c r="A1466" t="s">
        <v>3022</v>
      </c>
      <c r="CV1466">
        <v>1</v>
      </c>
      <c r="DI1466">
        <v>1</v>
      </c>
      <c r="DJ1466" s="5" t="str">
        <f>VLOOKUP($A1466,таксономия!$B:$N,2,0)</f>
        <v xml:space="preserve"> Mustela putorius furo (European domestic ferret) (Mustela furo).</v>
      </c>
      <c r="DK1466" s="5" t="str">
        <f>VLOOKUP($A1466,таксономия!$B:$N,7,0)</f>
        <v xml:space="preserve"> Metazoa</v>
      </c>
      <c r="DL1466" s="5" t="str">
        <f>VLOOKUP($A1466,таксономия!$B:$N,8,0)</f>
        <v xml:space="preserve"> Chordata</v>
      </c>
      <c r="DM1466" s="5" t="str">
        <f>VLOOKUP($A1466,таксономия!$B:$N,9,0)</f>
        <v xml:space="preserve"> Craniata</v>
      </c>
      <c r="DN1466" s="5" t="str">
        <f>VLOOKUP($A1466,таксономия!$B:$N,10,0)</f>
        <v xml:space="preserve"> Vertebrata</v>
      </c>
      <c r="DO1466" s="5" t="str">
        <f>VLOOKUP($A1466,таксономия!$B:$N,11,0)</f>
        <v xml:space="preserve"> Euteleostomi</v>
      </c>
      <c r="DP1466">
        <f>VLOOKUP(A1466,'PF08423'!B:I,8,0)</f>
        <v>173</v>
      </c>
    </row>
    <row r="1467" spans="1:120">
      <c r="A1467" t="s">
        <v>3024</v>
      </c>
      <c r="CV1467">
        <v>1</v>
      </c>
      <c r="DF1467">
        <v>1</v>
      </c>
      <c r="DI1467">
        <v>2</v>
      </c>
      <c r="DJ1467" s="5" t="str">
        <f>VLOOKUP($A1467,таксономия!$B:$N,2,0)</f>
        <v xml:space="preserve"> Hypocrea virens (strain Gv29-8 / FGSC 10586) (Gliocladium virens) (Trichoderma virens).</v>
      </c>
      <c r="DK1467" s="5" t="str">
        <f>VLOOKUP($A1467,таксономия!$B:$N,7,0)</f>
        <v xml:space="preserve"> Fungi</v>
      </c>
      <c r="DL1467" s="5" t="str">
        <f>VLOOKUP($A1467,таксономия!$B:$N,8,0)</f>
        <v xml:space="preserve"> Dikarya</v>
      </c>
      <c r="DM1467" s="5" t="str">
        <f>VLOOKUP($A1467,таксономия!$B:$N,9,0)</f>
        <v xml:space="preserve"> Ascomycota</v>
      </c>
      <c r="DN1467" s="5" t="str">
        <f>VLOOKUP($A1467,таксономия!$B:$N,10,0)</f>
        <v xml:space="preserve"> Pezizomycotina</v>
      </c>
      <c r="DO1467" s="5" t="str">
        <f>VLOOKUP($A1467,таксономия!$B:$N,11,0)</f>
        <v>Sordariomycetes</v>
      </c>
      <c r="DP1467">
        <f>VLOOKUP(A1467,'PF08423'!B:I,8,0)</f>
        <v>258</v>
      </c>
    </row>
    <row r="1468" spans="1:120">
      <c r="A1468" t="s">
        <v>3026</v>
      </c>
      <c r="CV1468">
        <v>1</v>
      </c>
      <c r="DI1468">
        <v>1</v>
      </c>
      <c r="DJ1468" s="5" t="str">
        <f>VLOOKUP($A1468,таксономия!$B:$N,2,0)</f>
        <v xml:space="preserve"> Hypocrea virens (strain Gv29-8 / FGSC 10586) (Gliocladium virens) (Trichoderma virens).</v>
      </c>
      <c r="DK1468" s="5" t="str">
        <f>VLOOKUP($A1468,таксономия!$B:$N,7,0)</f>
        <v xml:space="preserve"> Fungi</v>
      </c>
      <c r="DL1468" s="5" t="str">
        <f>VLOOKUP($A1468,таксономия!$B:$N,8,0)</f>
        <v xml:space="preserve"> Dikarya</v>
      </c>
      <c r="DM1468" s="5" t="str">
        <f>VLOOKUP($A1468,таксономия!$B:$N,9,0)</f>
        <v xml:space="preserve"> Ascomycota</v>
      </c>
      <c r="DN1468" s="5" t="str">
        <f>VLOOKUP($A1468,таксономия!$B:$N,10,0)</f>
        <v xml:space="preserve"> Pezizomycotina</v>
      </c>
      <c r="DO1468" s="5" t="str">
        <f>VLOOKUP($A1468,таксономия!$B:$N,11,0)</f>
        <v>Sordariomycetes</v>
      </c>
      <c r="DP1468">
        <f>VLOOKUP(A1468,'PF08423'!B:I,8,0)</f>
        <v>196</v>
      </c>
    </row>
    <row r="1469" spans="1:120">
      <c r="A1469" t="s">
        <v>3028</v>
      </c>
      <c r="CV1469">
        <v>1</v>
      </c>
      <c r="DI1469">
        <v>1</v>
      </c>
      <c r="DJ1469" s="5" t="str">
        <f>VLOOKUP($A1469,таксономия!$B:$N,2,0)</f>
        <v xml:space="preserve"> Hypocrea atroviridis (strain ATCC 20476 / IMI 206040) (Trichoderma atroviride).</v>
      </c>
      <c r="DK1469" s="5" t="str">
        <f>VLOOKUP($A1469,таксономия!$B:$N,7,0)</f>
        <v xml:space="preserve"> Fungi</v>
      </c>
      <c r="DL1469" s="5" t="str">
        <f>VLOOKUP($A1469,таксономия!$B:$N,8,0)</f>
        <v xml:space="preserve"> Dikarya</v>
      </c>
      <c r="DM1469" s="5" t="str">
        <f>VLOOKUP($A1469,таксономия!$B:$N,9,0)</f>
        <v xml:space="preserve"> Ascomycota</v>
      </c>
      <c r="DN1469" s="5" t="str">
        <f>VLOOKUP($A1469,таксономия!$B:$N,10,0)</f>
        <v xml:space="preserve"> Pezizomycotina</v>
      </c>
      <c r="DO1469" s="5" t="str">
        <f>VLOOKUP($A1469,таксономия!$B:$N,11,0)</f>
        <v>Sordariomycetes</v>
      </c>
      <c r="DP1469">
        <f>VLOOKUP(A1469,'PF08423'!B:I,8,0)</f>
        <v>200</v>
      </c>
    </row>
    <row r="1470" spans="1:120">
      <c r="A1470" t="s">
        <v>3030</v>
      </c>
      <c r="CV1470">
        <v>1</v>
      </c>
      <c r="DF1470">
        <v>1</v>
      </c>
      <c r="DI1470">
        <v>2</v>
      </c>
      <c r="DJ1470" s="5" t="str">
        <f>VLOOKUP($A1470,таксономия!$B:$N,2,0)</f>
        <v xml:space="preserve"> Hypocrea atroviridis (strain ATCC 20476 / IMI 206040) (Trichoderma atroviride).</v>
      </c>
      <c r="DK1470" s="5" t="str">
        <f>VLOOKUP($A1470,таксономия!$B:$N,7,0)</f>
        <v xml:space="preserve"> Fungi</v>
      </c>
      <c r="DL1470" s="5" t="str">
        <f>VLOOKUP($A1470,таксономия!$B:$N,8,0)</f>
        <v xml:space="preserve"> Dikarya</v>
      </c>
      <c r="DM1470" s="5" t="str">
        <f>VLOOKUP($A1470,таксономия!$B:$N,9,0)</f>
        <v xml:space="preserve"> Ascomycota</v>
      </c>
      <c r="DN1470" s="5" t="str">
        <f>VLOOKUP($A1470,таксономия!$B:$N,10,0)</f>
        <v xml:space="preserve"> Pezizomycotina</v>
      </c>
      <c r="DO1470" s="5" t="str">
        <f>VLOOKUP($A1470,таксономия!$B:$N,11,0)</f>
        <v>Sordariomycetes</v>
      </c>
      <c r="DP1470">
        <f>VLOOKUP(A1470,'PF08423'!B:I,8,0)</f>
        <v>258</v>
      </c>
    </row>
    <row r="1471" spans="1:120">
      <c r="A1471" t="s">
        <v>3032</v>
      </c>
      <c r="CV1471">
        <v>1</v>
      </c>
      <c r="DF1471">
        <v>1</v>
      </c>
      <c r="DI1471">
        <v>2</v>
      </c>
      <c r="DJ1471" s="5" t="str">
        <f>VLOOKUP($A1471,таксономия!$B:$N,2,0)</f>
        <v xml:space="preserve"> Haloredivivus sp. (strain G17).</v>
      </c>
      <c r="DK1471" s="5" t="str">
        <f>VLOOKUP($A1471,таксономия!$B:$N,7,0)</f>
        <v xml:space="preserve"> Nanohaloarchaeota</v>
      </c>
      <c r="DL1471" s="5" t="str">
        <f>VLOOKUP($A1471,таксономия!$B:$N,8,0)</f>
        <v xml:space="preserve"> Nanohaloarchaea</v>
      </c>
      <c r="DM1471" s="5" t="str">
        <f>VLOOKUP($A1471,таксономия!$B:$N,9,0)</f>
        <v xml:space="preserve"> Candidatus Haloredivivus.</v>
      </c>
      <c r="DN1471" s="5">
        <f>VLOOKUP($A1471,таксономия!$B:$N,10,0)</f>
        <v>0</v>
      </c>
      <c r="DO1471" s="5">
        <f>VLOOKUP($A1471,таксономия!$B:$N,11,0)</f>
        <v>0</v>
      </c>
      <c r="DP1471">
        <f>VLOOKUP(A1471,'PF08423'!B:I,8,0)</f>
        <v>252</v>
      </c>
    </row>
    <row r="1472" spans="1:120">
      <c r="A1472" t="s">
        <v>3034</v>
      </c>
      <c r="CV1472">
        <v>1</v>
      </c>
      <c r="DI1472">
        <v>1</v>
      </c>
      <c r="DJ1472" s="5" t="str">
        <f>VLOOKUP($A1472,таксономия!$B:$N,2,0)</f>
        <v xml:space="preserve"> Haloredivivus sp. (strain G17).</v>
      </c>
      <c r="DK1472" s="5" t="str">
        <f>VLOOKUP($A1472,таксономия!$B:$N,7,0)</f>
        <v xml:space="preserve"> Nanohaloarchaeota</v>
      </c>
      <c r="DL1472" s="5" t="str">
        <f>VLOOKUP($A1472,таксономия!$B:$N,8,0)</f>
        <v xml:space="preserve"> Nanohaloarchaea</v>
      </c>
      <c r="DM1472" s="5" t="str">
        <f>VLOOKUP($A1472,таксономия!$B:$N,9,0)</f>
        <v xml:space="preserve"> Candidatus Haloredivivus.</v>
      </c>
      <c r="DN1472" s="5">
        <f>VLOOKUP($A1472,таксономия!$B:$N,10,0)</f>
        <v>0</v>
      </c>
      <c r="DO1472" s="5">
        <f>VLOOKUP($A1472,таксономия!$B:$N,11,0)</f>
        <v>0</v>
      </c>
      <c r="DP1472">
        <f>VLOOKUP(A1472,'PF08423'!B:I,8,0)</f>
        <v>222</v>
      </c>
    </row>
    <row r="1473" spans="1:120">
      <c r="A1473" t="s">
        <v>3036</v>
      </c>
      <c r="CV1473">
        <v>1</v>
      </c>
      <c r="DF1473">
        <v>1</v>
      </c>
      <c r="DI1473">
        <v>2</v>
      </c>
      <c r="DJ1473" s="5" t="str">
        <f>VLOOKUP($A1473,таксономия!$B:$N,2,0)</f>
        <v xml:space="preserve"> Glarea lozoyensis (strain ATCC 74030 / MF5533).</v>
      </c>
      <c r="DK1473" s="5" t="str">
        <f>VLOOKUP($A1473,таксономия!$B:$N,7,0)</f>
        <v xml:space="preserve"> Fungi</v>
      </c>
      <c r="DL1473" s="5" t="str">
        <f>VLOOKUP($A1473,таксономия!$B:$N,8,0)</f>
        <v xml:space="preserve"> Dikarya</v>
      </c>
      <c r="DM1473" s="5" t="str">
        <f>VLOOKUP($A1473,таксономия!$B:$N,9,0)</f>
        <v xml:space="preserve"> Ascomycota</v>
      </c>
      <c r="DN1473" s="5" t="str">
        <f>VLOOKUP($A1473,таксономия!$B:$N,10,0)</f>
        <v xml:space="preserve"> Pezizomycotina</v>
      </c>
      <c r="DO1473" s="5" t="str">
        <f>VLOOKUP($A1473,таксономия!$B:$N,11,0)</f>
        <v xml:space="preserve"> Leotiomycetes</v>
      </c>
      <c r="DP1473">
        <f>VLOOKUP(A1473,'PF08423'!B:I,8,0)</f>
        <v>252</v>
      </c>
    </row>
    <row r="1474" spans="1:120">
      <c r="A1474" t="s">
        <v>3038</v>
      </c>
      <c r="CV1474">
        <v>1</v>
      </c>
      <c r="DF1474">
        <v>1</v>
      </c>
      <c r="DI1474">
        <v>2</v>
      </c>
      <c r="DJ1474" s="5" t="str">
        <f>VLOOKUP($A1474,таксономия!$B:$N,2,0)</f>
        <v xml:space="preserve"> Glarea lozoyensis (strain ATCC 74030 / MF5533).</v>
      </c>
      <c r="DK1474" s="5" t="str">
        <f>VLOOKUP($A1474,таксономия!$B:$N,7,0)</f>
        <v xml:space="preserve"> Fungi</v>
      </c>
      <c r="DL1474" s="5" t="str">
        <f>VLOOKUP($A1474,таксономия!$B:$N,8,0)</f>
        <v xml:space="preserve"> Dikarya</v>
      </c>
      <c r="DM1474" s="5" t="str">
        <f>VLOOKUP($A1474,таксономия!$B:$N,9,0)</f>
        <v xml:space="preserve"> Ascomycota</v>
      </c>
      <c r="DN1474" s="5" t="str">
        <f>VLOOKUP($A1474,таксономия!$B:$N,10,0)</f>
        <v xml:space="preserve"> Pezizomycotina</v>
      </c>
      <c r="DO1474" s="5" t="str">
        <f>VLOOKUP($A1474,таксономия!$B:$N,11,0)</f>
        <v xml:space="preserve"> Leotiomycetes</v>
      </c>
      <c r="DP1474">
        <f>VLOOKUP(A1474,'PF08423'!B:I,8,0)</f>
        <v>249</v>
      </c>
    </row>
    <row r="1475" spans="1:120">
      <c r="A1475" t="s">
        <v>3040</v>
      </c>
      <c r="AG1475">
        <v>1</v>
      </c>
      <c r="CV1475">
        <v>1</v>
      </c>
      <c r="DI1475">
        <v>2</v>
      </c>
      <c r="DJ1475" s="5" t="str">
        <f>VLOOKUP($A1475,таксономия!$B:$N,2,0)</f>
        <v xml:space="preserve"> Saccharomyces cerevisiae x Saccharomyces kudriavzevii (strain VIN7) (Yeast).</v>
      </c>
      <c r="DK1475" s="5" t="str">
        <f>VLOOKUP($A1475,таксономия!$B:$N,7,0)</f>
        <v xml:space="preserve"> Fungi</v>
      </c>
      <c r="DL1475" s="5" t="str">
        <f>VLOOKUP($A1475,таксономия!$B:$N,8,0)</f>
        <v xml:space="preserve"> Dikarya</v>
      </c>
      <c r="DM1475" s="5" t="str">
        <f>VLOOKUP($A1475,таксономия!$B:$N,9,0)</f>
        <v xml:space="preserve"> Ascomycota</v>
      </c>
      <c r="DN1475" s="5" t="str">
        <f>VLOOKUP($A1475,таксономия!$B:$N,10,0)</f>
        <v xml:space="preserve"> Saccharomycotina</v>
      </c>
      <c r="DO1475" s="5" t="str">
        <f>VLOOKUP($A1475,таксономия!$B:$N,11,0)</f>
        <v>Saccharomycetes</v>
      </c>
      <c r="DP1475">
        <f>VLOOKUP(A1475,'PF08423'!B:I,8,0)</f>
        <v>201</v>
      </c>
    </row>
    <row r="1476" spans="1:120">
      <c r="A1476" t="s">
        <v>3042</v>
      </c>
      <c r="CV1476">
        <v>1</v>
      </c>
      <c r="DF1476">
        <v>1</v>
      </c>
      <c r="DI1476">
        <v>2</v>
      </c>
      <c r="DJ1476" s="5" t="str">
        <f>VLOOKUP($A1476,таксономия!$B:$N,2,0)</f>
        <v xml:space="preserve"> Saccharomyces cerevisiae x Saccharomyces kudriavzevii (strain VIN7) (Yeast).</v>
      </c>
      <c r="DK1476" s="5" t="str">
        <f>VLOOKUP($A1476,таксономия!$B:$N,7,0)</f>
        <v xml:space="preserve"> Fungi</v>
      </c>
      <c r="DL1476" s="5" t="str">
        <f>VLOOKUP($A1476,таксономия!$B:$N,8,0)</f>
        <v xml:space="preserve"> Dikarya</v>
      </c>
      <c r="DM1476" s="5" t="str">
        <f>VLOOKUP($A1476,таксономия!$B:$N,9,0)</f>
        <v xml:space="preserve"> Ascomycota</v>
      </c>
      <c r="DN1476" s="5" t="str">
        <f>VLOOKUP($A1476,таксономия!$B:$N,10,0)</f>
        <v xml:space="preserve"> Saccharomycotina</v>
      </c>
      <c r="DO1476" s="5" t="str">
        <f>VLOOKUP($A1476,таксономия!$B:$N,11,0)</f>
        <v>Saccharomycetes</v>
      </c>
      <c r="DP1476">
        <f>VLOOKUP(A1476,'PF08423'!B:I,8,0)</f>
        <v>256</v>
      </c>
    </row>
    <row r="1477" spans="1:120">
      <c r="A1477" t="s">
        <v>3044</v>
      </c>
      <c r="CV1477">
        <v>1</v>
      </c>
      <c r="DI1477">
        <v>1</v>
      </c>
      <c r="DJ1477" s="5" t="str">
        <f>VLOOKUP($A1477,таксономия!$B:$N,2,0)</f>
        <v xml:space="preserve"> Saccharomyces cerevisiae x Saccharomyces kudriavzevii (strain VIN7) (Yeast).</v>
      </c>
      <c r="DK1477" s="5" t="str">
        <f>VLOOKUP($A1477,таксономия!$B:$N,7,0)</f>
        <v xml:space="preserve"> Fungi</v>
      </c>
      <c r="DL1477" s="5" t="str">
        <f>VLOOKUP($A1477,таксономия!$B:$N,8,0)</f>
        <v xml:space="preserve"> Dikarya</v>
      </c>
      <c r="DM1477" s="5" t="str">
        <f>VLOOKUP($A1477,таксономия!$B:$N,9,0)</f>
        <v xml:space="preserve"> Ascomycota</v>
      </c>
      <c r="DN1477" s="5" t="str">
        <f>VLOOKUP($A1477,таксономия!$B:$N,10,0)</f>
        <v xml:space="preserve"> Saccharomycotina</v>
      </c>
      <c r="DO1477" s="5" t="str">
        <f>VLOOKUP($A1477,таксономия!$B:$N,11,0)</f>
        <v>Saccharomycetes</v>
      </c>
      <c r="DP1477">
        <f>VLOOKUP(A1477,'PF08423'!B:I,8,0)</f>
        <v>190</v>
      </c>
    </row>
    <row r="1478" spans="1:120">
      <c r="A1478" t="s">
        <v>3046</v>
      </c>
      <c r="AG1478">
        <v>1</v>
      </c>
      <c r="CV1478">
        <v>1</v>
      </c>
      <c r="DI1478">
        <v>2</v>
      </c>
      <c r="DJ1478" s="5" t="str">
        <f>VLOOKUP($A1478,таксономия!$B:$N,2,0)</f>
        <v xml:space="preserve"> Saccharomyces cerevisiae x Saccharomyces kudriavzevii (strain VIN7) (Yeast).</v>
      </c>
      <c r="DK1478" s="5" t="str">
        <f>VLOOKUP($A1478,таксономия!$B:$N,7,0)</f>
        <v xml:space="preserve"> Fungi</v>
      </c>
      <c r="DL1478" s="5" t="str">
        <f>VLOOKUP($A1478,таксономия!$B:$N,8,0)</f>
        <v xml:space="preserve"> Dikarya</v>
      </c>
      <c r="DM1478" s="5" t="str">
        <f>VLOOKUP($A1478,таксономия!$B:$N,9,0)</f>
        <v xml:space="preserve"> Ascomycota</v>
      </c>
      <c r="DN1478" s="5" t="str">
        <f>VLOOKUP($A1478,таксономия!$B:$N,10,0)</f>
        <v xml:space="preserve"> Saccharomycotina</v>
      </c>
      <c r="DO1478" s="5" t="str">
        <f>VLOOKUP($A1478,таксономия!$B:$N,11,0)</f>
        <v>Saccharomycetes</v>
      </c>
      <c r="DP1478">
        <f>VLOOKUP(A1478,'PF08423'!B:I,8,0)</f>
        <v>193</v>
      </c>
    </row>
    <row r="1479" spans="1:120">
      <c r="A1479" t="s">
        <v>3048</v>
      </c>
      <c r="CV1479">
        <v>1</v>
      </c>
      <c r="DF1479">
        <v>1</v>
      </c>
      <c r="DI1479">
        <v>2</v>
      </c>
      <c r="DJ1479" s="5" t="str">
        <f>VLOOKUP($A1479,таксономия!$B:$N,2,0)</f>
        <v xml:space="preserve"> Saccharomyces cerevisiae x Saccharomyces kudriavzevii (strain VIN7) (Yeast).</v>
      </c>
      <c r="DK1479" s="5" t="str">
        <f>VLOOKUP($A1479,таксономия!$B:$N,7,0)</f>
        <v xml:space="preserve"> Fungi</v>
      </c>
      <c r="DL1479" s="5" t="str">
        <f>VLOOKUP($A1479,таксономия!$B:$N,8,0)</f>
        <v xml:space="preserve"> Dikarya</v>
      </c>
      <c r="DM1479" s="5" t="str">
        <f>VLOOKUP($A1479,таксономия!$B:$N,9,0)</f>
        <v xml:space="preserve"> Ascomycota</v>
      </c>
      <c r="DN1479" s="5" t="str">
        <f>VLOOKUP($A1479,таксономия!$B:$N,10,0)</f>
        <v xml:space="preserve"> Saccharomycotina</v>
      </c>
      <c r="DO1479" s="5" t="str">
        <f>VLOOKUP($A1479,таксономия!$B:$N,11,0)</f>
        <v>Saccharomycetes</v>
      </c>
      <c r="DP1479">
        <f>VLOOKUP(A1479,'PF08423'!B:I,8,0)</f>
        <v>256</v>
      </c>
    </row>
    <row r="1480" spans="1:120">
      <c r="A1480" t="s">
        <v>3050</v>
      </c>
      <c r="CV1480">
        <v>1</v>
      </c>
      <c r="DI1480">
        <v>1</v>
      </c>
      <c r="DJ1480" s="5" t="str">
        <f>VLOOKUP($A1480,таксономия!$B:$N,2,0)</f>
        <v xml:space="preserve"> Drosophila melanogaster (Fruit fly).</v>
      </c>
      <c r="DK1480" s="5" t="str">
        <f>VLOOKUP($A1480,таксономия!$B:$N,7,0)</f>
        <v xml:space="preserve"> Metazoa</v>
      </c>
      <c r="DL1480" s="5" t="str">
        <f>VLOOKUP($A1480,таксономия!$B:$N,8,0)</f>
        <v xml:space="preserve"> Ecdysozoa</v>
      </c>
      <c r="DM1480" s="5" t="str">
        <f>VLOOKUP($A1480,таксономия!$B:$N,9,0)</f>
        <v xml:space="preserve"> Arthropoda</v>
      </c>
      <c r="DN1480" s="5" t="str">
        <f>VLOOKUP($A1480,таксономия!$B:$N,10,0)</f>
        <v xml:space="preserve"> Hexapoda</v>
      </c>
      <c r="DO1480" s="5" t="str">
        <f>VLOOKUP($A1480,таксономия!$B:$N,11,0)</f>
        <v xml:space="preserve"> Insecta</v>
      </c>
      <c r="DP1480">
        <f>VLOOKUP(A1480,'PF08423'!B:I,8,0)</f>
        <v>185</v>
      </c>
    </row>
    <row r="1481" spans="1:120">
      <c r="A1481" t="s">
        <v>3052</v>
      </c>
      <c r="CV1481">
        <v>1</v>
      </c>
      <c r="DI1481">
        <v>1</v>
      </c>
      <c r="DJ1481" s="5" t="str">
        <f>VLOOKUP($A1481,таксономия!$B:$N,2,0)</f>
        <v xml:space="preserve"> Cavia porcellus (Guinea pig).</v>
      </c>
      <c r="DK1481" s="5" t="str">
        <f>VLOOKUP($A1481,таксономия!$B:$N,7,0)</f>
        <v xml:space="preserve"> Metazoa</v>
      </c>
      <c r="DL1481" s="5" t="str">
        <f>VLOOKUP($A1481,таксономия!$B:$N,8,0)</f>
        <v xml:space="preserve"> Chordata</v>
      </c>
      <c r="DM1481" s="5" t="str">
        <f>VLOOKUP($A1481,таксономия!$B:$N,9,0)</f>
        <v xml:space="preserve"> Craniata</v>
      </c>
      <c r="DN1481" s="5" t="str">
        <f>VLOOKUP($A1481,таксономия!$B:$N,10,0)</f>
        <v xml:space="preserve"> Vertebrata</v>
      </c>
      <c r="DO1481" s="5" t="str">
        <f>VLOOKUP($A1481,таксономия!$B:$N,11,0)</f>
        <v xml:space="preserve"> Euteleostomi</v>
      </c>
      <c r="DP1481">
        <f>VLOOKUP(A1481,'PF08423'!B:I,8,0)</f>
        <v>269</v>
      </c>
    </row>
    <row r="1482" spans="1:120">
      <c r="A1482" t="s">
        <v>3054</v>
      </c>
      <c r="CV1482">
        <v>1</v>
      </c>
      <c r="DI1482">
        <v>1</v>
      </c>
      <c r="DJ1482" s="5" t="str">
        <f>VLOOKUP($A1482,таксономия!$B:$N,2,0)</f>
        <v xml:space="preserve"> Cavia porcellus (Guinea pig).</v>
      </c>
      <c r="DK1482" s="5" t="str">
        <f>VLOOKUP($A1482,таксономия!$B:$N,7,0)</f>
        <v xml:space="preserve"> Metazoa</v>
      </c>
      <c r="DL1482" s="5" t="str">
        <f>VLOOKUP($A1482,таксономия!$B:$N,8,0)</f>
        <v xml:space="preserve"> Chordata</v>
      </c>
      <c r="DM1482" s="5" t="str">
        <f>VLOOKUP($A1482,таксономия!$B:$N,9,0)</f>
        <v xml:space="preserve"> Craniata</v>
      </c>
      <c r="DN1482" s="5" t="str">
        <f>VLOOKUP($A1482,таксономия!$B:$N,10,0)</f>
        <v xml:space="preserve"> Vertebrata</v>
      </c>
      <c r="DO1482" s="5" t="str">
        <f>VLOOKUP($A1482,таксономия!$B:$N,11,0)</f>
        <v xml:space="preserve"> Euteleostomi</v>
      </c>
      <c r="DP1482">
        <f>VLOOKUP(A1482,'PF08423'!B:I,8,0)</f>
        <v>193</v>
      </c>
    </row>
    <row r="1483" spans="1:120">
      <c r="A1483" t="s">
        <v>3056</v>
      </c>
      <c r="CV1483">
        <v>1</v>
      </c>
      <c r="DI1483">
        <v>1</v>
      </c>
      <c r="DJ1483" s="5" t="str">
        <f>VLOOKUP($A1483,таксономия!$B:$N,2,0)</f>
        <v xml:space="preserve"> Cavia porcellus (Guinea pig).</v>
      </c>
      <c r="DK1483" s="5" t="str">
        <f>VLOOKUP($A1483,таксономия!$B:$N,7,0)</f>
        <v xml:space="preserve"> Metazoa</v>
      </c>
      <c r="DL1483" s="5" t="str">
        <f>VLOOKUP($A1483,таксономия!$B:$N,8,0)</f>
        <v xml:space="preserve"> Chordata</v>
      </c>
      <c r="DM1483" s="5" t="str">
        <f>VLOOKUP($A1483,таксономия!$B:$N,9,0)</f>
        <v xml:space="preserve"> Craniata</v>
      </c>
      <c r="DN1483" s="5" t="str">
        <f>VLOOKUP($A1483,таксономия!$B:$N,10,0)</f>
        <v xml:space="preserve"> Vertebrata</v>
      </c>
      <c r="DO1483" s="5" t="str">
        <f>VLOOKUP($A1483,таксономия!$B:$N,11,0)</f>
        <v xml:space="preserve"> Euteleostomi</v>
      </c>
      <c r="DP1483">
        <f>VLOOKUP(A1483,'PF08423'!B:I,8,0)</f>
        <v>179</v>
      </c>
    </row>
    <row r="1484" spans="1:120">
      <c r="A1484" t="s">
        <v>3058</v>
      </c>
      <c r="CV1484">
        <v>1</v>
      </c>
      <c r="DF1484">
        <v>1</v>
      </c>
      <c r="DI1484">
        <v>2</v>
      </c>
      <c r="DJ1484" s="5" t="str">
        <f>VLOOKUP($A1484,таксономия!$B:$N,2,0)</f>
        <v xml:space="preserve"> Cavia porcellus (Guinea pig).</v>
      </c>
      <c r="DK1484" s="5" t="str">
        <f>VLOOKUP($A1484,таксономия!$B:$N,7,0)</f>
        <v xml:space="preserve"> Metazoa</v>
      </c>
      <c r="DL1484" s="5" t="str">
        <f>VLOOKUP($A1484,таксономия!$B:$N,8,0)</f>
        <v xml:space="preserve"> Chordata</v>
      </c>
      <c r="DM1484" s="5" t="str">
        <f>VLOOKUP($A1484,таксономия!$B:$N,9,0)</f>
        <v xml:space="preserve"> Craniata</v>
      </c>
      <c r="DN1484" s="5" t="str">
        <f>VLOOKUP($A1484,таксономия!$B:$N,10,0)</f>
        <v xml:space="preserve"> Vertebrata</v>
      </c>
      <c r="DO1484" s="5" t="str">
        <f>VLOOKUP($A1484,таксономия!$B:$N,11,0)</f>
        <v xml:space="preserve"> Euteleostomi</v>
      </c>
      <c r="DP1484">
        <f>VLOOKUP(A1484,'PF08423'!B:I,8,0)</f>
        <v>256</v>
      </c>
    </row>
    <row r="1485" spans="1:120">
      <c r="A1485" t="s">
        <v>3060</v>
      </c>
      <c r="CV1485">
        <v>1</v>
      </c>
      <c r="DF1485">
        <v>1</v>
      </c>
      <c r="DI1485">
        <v>2</v>
      </c>
      <c r="DJ1485" s="5" t="str">
        <f>VLOOKUP($A1485,таксономия!$B:$N,2,0)</f>
        <v xml:space="preserve"> Cavia porcellus (Guinea pig).</v>
      </c>
      <c r="DK1485" s="5" t="str">
        <f>VLOOKUP($A1485,таксономия!$B:$N,7,0)</f>
        <v xml:space="preserve"> Metazoa</v>
      </c>
      <c r="DL1485" s="5" t="str">
        <f>VLOOKUP($A1485,таксономия!$B:$N,8,0)</f>
        <v xml:space="preserve"> Chordata</v>
      </c>
      <c r="DM1485" s="5" t="str">
        <f>VLOOKUP($A1485,таксономия!$B:$N,9,0)</f>
        <v xml:space="preserve"> Craniata</v>
      </c>
      <c r="DN1485" s="5" t="str">
        <f>VLOOKUP($A1485,таксономия!$B:$N,10,0)</f>
        <v xml:space="preserve"> Vertebrata</v>
      </c>
      <c r="DO1485" s="5" t="str">
        <f>VLOOKUP($A1485,таксономия!$B:$N,11,0)</f>
        <v xml:space="preserve"> Euteleostomi</v>
      </c>
      <c r="DP1485">
        <f>VLOOKUP(A1485,'PF08423'!B:I,8,0)</f>
        <v>258</v>
      </c>
    </row>
    <row r="1486" spans="1:120">
      <c r="A1486" t="s">
        <v>3062</v>
      </c>
      <c r="CV1486">
        <v>1</v>
      </c>
      <c r="DI1486">
        <v>1</v>
      </c>
      <c r="DJ1486" s="5" t="str">
        <f>VLOOKUP($A1486,таксономия!$B:$N,2,0)</f>
        <v xml:space="preserve"> Cavia porcellus (Guinea pig).</v>
      </c>
      <c r="DK1486" s="5" t="str">
        <f>VLOOKUP($A1486,таксономия!$B:$N,7,0)</f>
        <v xml:space="preserve"> Metazoa</v>
      </c>
      <c r="DL1486" s="5" t="str">
        <f>VLOOKUP($A1486,таксономия!$B:$N,8,0)</f>
        <v xml:space="preserve"> Chordata</v>
      </c>
      <c r="DM1486" s="5" t="str">
        <f>VLOOKUP($A1486,таксономия!$B:$N,9,0)</f>
        <v xml:space="preserve"> Craniata</v>
      </c>
      <c r="DN1486" s="5" t="str">
        <f>VLOOKUP($A1486,таксономия!$B:$N,10,0)</f>
        <v xml:space="preserve"> Vertebrata</v>
      </c>
      <c r="DO1486" s="5" t="str">
        <f>VLOOKUP($A1486,таксономия!$B:$N,11,0)</f>
        <v xml:space="preserve"> Euteleostomi</v>
      </c>
      <c r="DP1486">
        <f>VLOOKUP(A1486,'PF08423'!B:I,8,0)</f>
        <v>275</v>
      </c>
    </row>
    <row r="1487" spans="1:120">
      <c r="A1487" t="s">
        <v>3064</v>
      </c>
      <c r="CV1487">
        <v>1</v>
      </c>
      <c r="DI1487">
        <v>1</v>
      </c>
      <c r="DJ1487" s="5" t="str">
        <f>VLOOKUP($A1487,таксономия!$B:$N,2,0)</f>
        <v xml:space="preserve"> Cavia porcellus (Guinea pig).</v>
      </c>
      <c r="DK1487" s="5" t="str">
        <f>VLOOKUP($A1487,таксономия!$B:$N,7,0)</f>
        <v xml:space="preserve"> Metazoa</v>
      </c>
      <c r="DL1487" s="5" t="str">
        <f>VLOOKUP($A1487,таксономия!$B:$N,8,0)</f>
        <v xml:space="preserve"> Chordata</v>
      </c>
      <c r="DM1487" s="5" t="str">
        <f>VLOOKUP($A1487,таксономия!$B:$N,9,0)</f>
        <v xml:space="preserve"> Craniata</v>
      </c>
      <c r="DN1487" s="5" t="str">
        <f>VLOOKUP($A1487,таксономия!$B:$N,10,0)</f>
        <v xml:space="preserve"> Vertebrata</v>
      </c>
      <c r="DO1487" s="5" t="str">
        <f>VLOOKUP($A1487,таксономия!$B:$N,11,0)</f>
        <v xml:space="preserve"> Euteleostomi</v>
      </c>
      <c r="DP1487">
        <f>VLOOKUP(A1487,'PF08423'!B:I,8,0)</f>
        <v>253</v>
      </c>
    </row>
    <row r="1488" spans="1:120">
      <c r="A1488" t="s">
        <v>3066</v>
      </c>
      <c r="CV1488">
        <v>1</v>
      </c>
      <c r="DF1488">
        <v>1</v>
      </c>
      <c r="DI1488">
        <v>2</v>
      </c>
      <c r="DJ1488" s="5" t="str">
        <f>VLOOKUP($A1488,таксономия!$B:$N,2,0)</f>
        <v xml:space="preserve"> Otolemur garnettii (Small-eared galago) (Garnett's greater bushbaby).</v>
      </c>
      <c r="DK1488" s="5" t="str">
        <f>VLOOKUP($A1488,таксономия!$B:$N,7,0)</f>
        <v xml:space="preserve"> Metazoa</v>
      </c>
      <c r="DL1488" s="5" t="str">
        <f>VLOOKUP($A1488,таксономия!$B:$N,8,0)</f>
        <v xml:space="preserve"> Chordata</v>
      </c>
      <c r="DM1488" s="5" t="str">
        <f>VLOOKUP($A1488,таксономия!$B:$N,9,0)</f>
        <v xml:space="preserve"> Craniata</v>
      </c>
      <c r="DN1488" s="5" t="str">
        <f>VLOOKUP($A1488,таксономия!$B:$N,10,0)</f>
        <v xml:space="preserve"> Vertebrata</v>
      </c>
      <c r="DO1488" s="5" t="str">
        <f>VLOOKUP($A1488,таксономия!$B:$N,11,0)</f>
        <v xml:space="preserve"> Euteleostomi</v>
      </c>
      <c r="DP1488">
        <f>VLOOKUP(A1488,'PF08423'!B:I,8,0)</f>
        <v>258</v>
      </c>
    </row>
    <row r="1489" spans="1:120">
      <c r="A1489" t="s">
        <v>3068</v>
      </c>
      <c r="CV1489">
        <v>2</v>
      </c>
      <c r="DI1489">
        <v>2</v>
      </c>
      <c r="DJ1489" s="5" t="str">
        <f>VLOOKUP($A1489,таксономия!$B:$N,2,0)</f>
        <v xml:space="preserve"> Otolemur garnettii (Small-eared galago) (Garnett's greater bushbaby).</v>
      </c>
      <c r="DK1489" s="5" t="str">
        <f>VLOOKUP($A1489,таксономия!$B:$N,7,0)</f>
        <v xml:space="preserve"> Metazoa</v>
      </c>
      <c r="DL1489" s="5" t="str">
        <f>VLOOKUP($A1489,таксономия!$B:$N,8,0)</f>
        <v xml:space="preserve"> Chordata</v>
      </c>
      <c r="DM1489" s="5" t="str">
        <f>VLOOKUP($A1489,таксономия!$B:$N,9,0)</f>
        <v xml:space="preserve"> Craniata</v>
      </c>
      <c r="DN1489" s="5" t="str">
        <f>VLOOKUP($A1489,таксономия!$B:$N,10,0)</f>
        <v xml:space="preserve"> Vertebrata</v>
      </c>
      <c r="DO1489" s="5" t="str">
        <f>VLOOKUP($A1489,таксономия!$B:$N,11,0)</f>
        <v xml:space="preserve"> Euteleostomi</v>
      </c>
      <c r="DP1489">
        <f>VLOOKUP(A1489,'PF08423'!B:I,8,0)</f>
        <v>106</v>
      </c>
    </row>
    <row r="1490" spans="1:120">
      <c r="A1490" t="s">
        <v>3070</v>
      </c>
      <c r="CV1490">
        <v>1</v>
      </c>
      <c r="DI1490">
        <v>1</v>
      </c>
      <c r="DJ1490" s="5" t="str">
        <f>VLOOKUP($A1490,таксономия!$B:$N,2,0)</f>
        <v xml:space="preserve"> Otolemur garnettii (Small-eared galago) (Garnett's greater bushbaby).</v>
      </c>
      <c r="DK1490" s="5" t="str">
        <f>VLOOKUP($A1490,таксономия!$B:$N,7,0)</f>
        <v xml:space="preserve"> Metazoa</v>
      </c>
      <c r="DL1490" s="5" t="str">
        <f>VLOOKUP($A1490,таксономия!$B:$N,8,0)</f>
        <v xml:space="preserve"> Chordata</v>
      </c>
      <c r="DM1490" s="5" t="str">
        <f>VLOOKUP($A1490,таксономия!$B:$N,9,0)</f>
        <v xml:space="preserve"> Craniata</v>
      </c>
      <c r="DN1490" s="5" t="str">
        <f>VLOOKUP($A1490,таксономия!$B:$N,10,0)</f>
        <v xml:space="preserve"> Vertebrata</v>
      </c>
      <c r="DO1490" s="5" t="str">
        <f>VLOOKUP($A1490,таксономия!$B:$N,11,0)</f>
        <v xml:space="preserve"> Euteleostomi</v>
      </c>
      <c r="DP1490">
        <f>VLOOKUP(A1490,'PF08423'!B:I,8,0)</f>
        <v>254</v>
      </c>
    </row>
    <row r="1491" spans="1:120">
      <c r="A1491" t="s">
        <v>3072</v>
      </c>
      <c r="CV1491">
        <v>1</v>
      </c>
      <c r="DI1491">
        <v>1</v>
      </c>
      <c r="DJ1491" s="5" t="str">
        <f>VLOOKUP($A1491,таксономия!$B:$N,2,0)</f>
        <v xml:space="preserve"> Otolemur garnettii (Small-eared galago) (Garnett's greater bushbaby).</v>
      </c>
      <c r="DK1491" s="5" t="str">
        <f>VLOOKUP($A1491,таксономия!$B:$N,7,0)</f>
        <v xml:space="preserve"> Metazoa</v>
      </c>
      <c r="DL1491" s="5" t="str">
        <f>VLOOKUP($A1491,таксономия!$B:$N,8,0)</f>
        <v xml:space="preserve"> Chordata</v>
      </c>
      <c r="DM1491" s="5" t="str">
        <f>VLOOKUP($A1491,таксономия!$B:$N,9,0)</f>
        <v xml:space="preserve"> Craniata</v>
      </c>
      <c r="DN1491" s="5" t="str">
        <f>VLOOKUP($A1491,таксономия!$B:$N,10,0)</f>
        <v xml:space="preserve"> Vertebrata</v>
      </c>
      <c r="DO1491" s="5" t="str">
        <f>VLOOKUP($A1491,таксономия!$B:$N,11,0)</f>
        <v xml:space="preserve"> Euteleostomi</v>
      </c>
      <c r="DP1491">
        <f>VLOOKUP(A1491,'PF08423'!B:I,8,0)</f>
        <v>284</v>
      </c>
    </row>
    <row r="1492" spans="1:120">
      <c r="A1492" t="s">
        <v>3074</v>
      </c>
      <c r="CV1492">
        <v>1</v>
      </c>
      <c r="DF1492">
        <v>1</v>
      </c>
      <c r="DI1492">
        <v>2</v>
      </c>
      <c r="DJ1492" s="5" t="str">
        <f>VLOOKUP($A1492,таксономия!$B:$N,2,0)</f>
        <v xml:space="preserve"> Otolemur garnettii (Small-eared galago) (Garnett's greater bushbaby).</v>
      </c>
      <c r="DK1492" s="5" t="str">
        <f>VLOOKUP($A1492,таксономия!$B:$N,7,0)</f>
        <v xml:space="preserve"> Metazoa</v>
      </c>
      <c r="DL1492" s="5" t="str">
        <f>VLOOKUP($A1492,таксономия!$B:$N,8,0)</f>
        <v xml:space="preserve"> Chordata</v>
      </c>
      <c r="DM1492" s="5" t="str">
        <f>VLOOKUP($A1492,таксономия!$B:$N,9,0)</f>
        <v xml:space="preserve"> Craniata</v>
      </c>
      <c r="DN1492" s="5" t="str">
        <f>VLOOKUP($A1492,таксономия!$B:$N,10,0)</f>
        <v xml:space="preserve"> Vertebrata</v>
      </c>
      <c r="DO1492" s="5" t="str">
        <f>VLOOKUP($A1492,таксономия!$B:$N,11,0)</f>
        <v xml:space="preserve"> Euteleostomi</v>
      </c>
      <c r="DP1492">
        <f>VLOOKUP(A1492,'PF08423'!B:I,8,0)</f>
        <v>256</v>
      </c>
    </row>
    <row r="1493" spans="1:120">
      <c r="A1493" t="s">
        <v>3076</v>
      </c>
      <c r="CV1493">
        <v>1</v>
      </c>
      <c r="DI1493">
        <v>1</v>
      </c>
      <c r="DJ1493" s="5" t="str">
        <f>VLOOKUP($A1493,таксономия!$B:$N,2,0)</f>
        <v xml:space="preserve"> Otolemur garnettii (Small-eared galago) (Garnett's greater bushbaby).</v>
      </c>
      <c r="DK1493" s="5" t="str">
        <f>VLOOKUP($A1493,таксономия!$B:$N,7,0)</f>
        <v xml:space="preserve"> Metazoa</v>
      </c>
      <c r="DL1493" s="5" t="str">
        <f>VLOOKUP($A1493,таксономия!$B:$N,8,0)</f>
        <v xml:space="preserve"> Chordata</v>
      </c>
      <c r="DM1493" s="5" t="str">
        <f>VLOOKUP($A1493,таксономия!$B:$N,9,0)</f>
        <v xml:space="preserve"> Craniata</v>
      </c>
      <c r="DN1493" s="5" t="str">
        <f>VLOOKUP($A1493,таксономия!$B:$N,10,0)</f>
        <v xml:space="preserve"> Vertebrata</v>
      </c>
      <c r="DO1493" s="5" t="str">
        <f>VLOOKUP($A1493,таксономия!$B:$N,11,0)</f>
        <v xml:space="preserve"> Euteleostomi</v>
      </c>
      <c r="DP1493">
        <f>VLOOKUP(A1493,'PF08423'!B:I,8,0)</f>
        <v>182</v>
      </c>
    </row>
    <row r="1494" spans="1:120">
      <c r="A1494" t="s">
        <v>3078</v>
      </c>
      <c r="CV1494">
        <v>1</v>
      </c>
      <c r="DI1494">
        <v>1</v>
      </c>
      <c r="DJ1494" s="5" t="str">
        <f>VLOOKUP($A1494,таксономия!$B:$N,2,0)</f>
        <v xml:space="preserve"> Taeniopygia guttata (Zebra finch) (Poephila guttata).</v>
      </c>
      <c r="DK1494" s="5" t="str">
        <f>VLOOKUP($A1494,таксономия!$B:$N,7,0)</f>
        <v xml:space="preserve"> Metazoa</v>
      </c>
      <c r="DL1494" s="5" t="str">
        <f>VLOOKUP($A1494,таксономия!$B:$N,8,0)</f>
        <v xml:space="preserve"> Chordata</v>
      </c>
      <c r="DM1494" s="5" t="str">
        <f>VLOOKUP($A1494,таксономия!$B:$N,9,0)</f>
        <v xml:space="preserve"> Craniata</v>
      </c>
      <c r="DN1494" s="5" t="str">
        <f>VLOOKUP($A1494,таксономия!$B:$N,10,0)</f>
        <v xml:space="preserve"> Vertebrata</v>
      </c>
      <c r="DO1494" s="5" t="str">
        <f>VLOOKUP($A1494,таксономия!$B:$N,11,0)</f>
        <v xml:space="preserve"> Euteleostomi</v>
      </c>
      <c r="DP1494">
        <f>VLOOKUP(A1494,'PF08423'!B:I,8,0)</f>
        <v>181</v>
      </c>
    </row>
    <row r="1495" spans="1:120">
      <c r="A1495" t="s">
        <v>3080</v>
      </c>
      <c r="CV1495">
        <v>1</v>
      </c>
      <c r="DI1495">
        <v>1</v>
      </c>
      <c r="DJ1495" s="5" t="str">
        <f>VLOOKUP($A1495,таксономия!$B:$N,2,0)</f>
        <v xml:space="preserve"> Taeniopygia guttata (Zebra finch) (Poephila guttata).</v>
      </c>
      <c r="DK1495" s="5" t="str">
        <f>VLOOKUP($A1495,таксономия!$B:$N,7,0)</f>
        <v xml:space="preserve"> Metazoa</v>
      </c>
      <c r="DL1495" s="5" t="str">
        <f>VLOOKUP($A1495,таксономия!$B:$N,8,0)</f>
        <v xml:space="preserve"> Chordata</v>
      </c>
      <c r="DM1495" s="5" t="str">
        <f>VLOOKUP($A1495,таксономия!$B:$N,9,0)</f>
        <v xml:space="preserve"> Craniata</v>
      </c>
      <c r="DN1495" s="5" t="str">
        <f>VLOOKUP($A1495,таксономия!$B:$N,10,0)</f>
        <v xml:space="preserve"> Vertebrata</v>
      </c>
      <c r="DO1495" s="5" t="str">
        <f>VLOOKUP($A1495,таксономия!$B:$N,11,0)</f>
        <v xml:space="preserve"> Euteleostomi</v>
      </c>
      <c r="DP1495">
        <f>VLOOKUP(A1495,'PF08423'!B:I,8,0)</f>
        <v>242</v>
      </c>
    </row>
    <row r="1496" spans="1:120">
      <c r="A1496" t="s">
        <v>3082</v>
      </c>
      <c r="CV1496">
        <v>1</v>
      </c>
      <c r="DF1496">
        <v>1</v>
      </c>
      <c r="DI1496">
        <v>2</v>
      </c>
      <c r="DJ1496" s="5" t="str">
        <f>VLOOKUP($A1496,таксономия!$B:$N,2,0)</f>
        <v xml:space="preserve"> Taeniopygia guttata (Zebra finch) (Poephila guttata).</v>
      </c>
      <c r="DK1496" s="5" t="str">
        <f>VLOOKUP($A1496,таксономия!$B:$N,7,0)</f>
        <v xml:space="preserve"> Metazoa</v>
      </c>
      <c r="DL1496" s="5" t="str">
        <f>VLOOKUP($A1496,таксономия!$B:$N,8,0)</f>
        <v xml:space="preserve"> Chordata</v>
      </c>
      <c r="DM1496" s="5" t="str">
        <f>VLOOKUP($A1496,таксономия!$B:$N,9,0)</f>
        <v xml:space="preserve"> Craniata</v>
      </c>
      <c r="DN1496" s="5" t="str">
        <f>VLOOKUP($A1496,таксономия!$B:$N,10,0)</f>
        <v xml:space="preserve"> Vertebrata</v>
      </c>
      <c r="DO1496" s="5" t="str">
        <f>VLOOKUP($A1496,таксономия!$B:$N,11,0)</f>
        <v xml:space="preserve"> Euteleostomi</v>
      </c>
      <c r="DP1496">
        <f>VLOOKUP(A1496,'PF08423'!B:I,8,0)</f>
        <v>256</v>
      </c>
    </row>
    <row r="1497" spans="1:120">
      <c r="A1497" t="s">
        <v>3084</v>
      </c>
      <c r="CV1497">
        <v>1</v>
      </c>
      <c r="DI1497">
        <v>1</v>
      </c>
      <c r="DJ1497" s="5" t="str">
        <f>VLOOKUP($A1497,таксономия!$B:$N,2,0)</f>
        <v xml:space="preserve"> Taeniopygia guttata (Zebra finch) (Poephila guttata).</v>
      </c>
      <c r="DK1497" s="5" t="str">
        <f>VLOOKUP($A1497,таксономия!$B:$N,7,0)</f>
        <v xml:space="preserve"> Metazoa</v>
      </c>
      <c r="DL1497" s="5" t="str">
        <f>VLOOKUP($A1497,таксономия!$B:$N,8,0)</f>
        <v xml:space="preserve"> Chordata</v>
      </c>
      <c r="DM1497" s="5" t="str">
        <f>VLOOKUP($A1497,таксономия!$B:$N,9,0)</f>
        <v xml:space="preserve"> Craniata</v>
      </c>
      <c r="DN1497" s="5" t="str">
        <f>VLOOKUP($A1497,таксономия!$B:$N,10,0)</f>
        <v xml:space="preserve"> Vertebrata</v>
      </c>
      <c r="DO1497" s="5" t="str">
        <f>VLOOKUP($A1497,таксономия!$B:$N,11,0)</f>
        <v xml:space="preserve"> Euteleostomi</v>
      </c>
      <c r="DP1497">
        <f>VLOOKUP(A1497,'PF08423'!B:I,8,0)</f>
        <v>269</v>
      </c>
    </row>
    <row r="1498" spans="1:120">
      <c r="A1498" t="s">
        <v>3086</v>
      </c>
      <c r="CV1498">
        <v>1</v>
      </c>
      <c r="DI1498">
        <v>1</v>
      </c>
      <c r="DJ1498" s="5" t="str">
        <f>VLOOKUP($A1498,таксономия!$B:$N,2,0)</f>
        <v xml:space="preserve"> Taeniopygia guttata (Zebra finch) (Poephila guttata).</v>
      </c>
      <c r="DK1498" s="5" t="str">
        <f>VLOOKUP($A1498,таксономия!$B:$N,7,0)</f>
        <v xml:space="preserve"> Metazoa</v>
      </c>
      <c r="DL1498" s="5" t="str">
        <f>VLOOKUP($A1498,таксономия!$B:$N,8,0)</f>
        <v xml:space="preserve"> Chordata</v>
      </c>
      <c r="DM1498" s="5" t="str">
        <f>VLOOKUP($A1498,таксономия!$B:$N,9,0)</f>
        <v xml:space="preserve"> Craniata</v>
      </c>
      <c r="DN1498" s="5" t="str">
        <f>VLOOKUP($A1498,таксономия!$B:$N,10,0)</f>
        <v xml:space="preserve"> Vertebrata</v>
      </c>
      <c r="DO1498" s="5" t="str">
        <f>VLOOKUP($A1498,таксономия!$B:$N,11,0)</f>
        <v xml:space="preserve"> Euteleostomi</v>
      </c>
      <c r="DP1498">
        <f>VLOOKUP(A1498,'PF08423'!B:I,8,0)</f>
        <v>258</v>
      </c>
    </row>
    <row r="1499" spans="1:120">
      <c r="A1499" t="s">
        <v>3088</v>
      </c>
      <c r="CV1499">
        <v>1</v>
      </c>
      <c r="DI1499">
        <v>1</v>
      </c>
      <c r="DJ1499" s="5" t="str">
        <f>VLOOKUP($A1499,таксономия!$B:$N,2,0)</f>
        <v xml:space="preserve"> Taeniopygia guttata (Zebra finch) (Poephila guttata).</v>
      </c>
      <c r="DK1499" s="5" t="str">
        <f>VLOOKUP($A1499,таксономия!$B:$N,7,0)</f>
        <v xml:space="preserve"> Metazoa</v>
      </c>
      <c r="DL1499" s="5" t="str">
        <f>VLOOKUP($A1499,таксономия!$B:$N,8,0)</f>
        <v xml:space="preserve"> Chordata</v>
      </c>
      <c r="DM1499" s="5" t="str">
        <f>VLOOKUP($A1499,таксономия!$B:$N,9,0)</f>
        <v xml:space="preserve"> Craniata</v>
      </c>
      <c r="DN1499" s="5" t="str">
        <f>VLOOKUP($A1499,таксономия!$B:$N,10,0)</f>
        <v xml:space="preserve"> Vertebrata</v>
      </c>
      <c r="DO1499" s="5" t="str">
        <f>VLOOKUP($A1499,таксономия!$B:$N,11,0)</f>
        <v xml:space="preserve"> Euteleostomi</v>
      </c>
      <c r="DP1499">
        <f>VLOOKUP(A1499,'PF08423'!B:I,8,0)</f>
        <v>251</v>
      </c>
    </row>
    <row r="1500" spans="1:120">
      <c r="A1500" t="s">
        <v>3090</v>
      </c>
      <c r="CV1500">
        <v>1</v>
      </c>
      <c r="DI1500">
        <v>1</v>
      </c>
      <c r="DJ1500" s="5" t="str">
        <f>VLOOKUP($A1500,таксономия!$B:$N,2,0)</f>
        <v xml:space="preserve"> Taeniopygia guttata (Zebra finch) (Poephila guttata).</v>
      </c>
      <c r="DK1500" s="5" t="str">
        <f>VLOOKUP($A1500,таксономия!$B:$N,7,0)</f>
        <v xml:space="preserve"> Metazoa</v>
      </c>
      <c r="DL1500" s="5" t="str">
        <f>VLOOKUP($A1500,таксономия!$B:$N,8,0)</f>
        <v xml:space="preserve"> Chordata</v>
      </c>
      <c r="DM1500" s="5" t="str">
        <f>VLOOKUP($A1500,таксономия!$B:$N,9,0)</f>
        <v xml:space="preserve"> Craniata</v>
      </c>
      <c r="DN1500" s="5" t="str">
        <f>VLOOKUP($A1500,таксономия!$B:$N,10,0)</f>
        <v xml:space="preserve"> Vertebrata</v>
      </c>
      <c r="DO1500" s="5" t="str">
        <f>VLOOKUP($A1500,таксономия!$B:$N,11,0)</f>
        <v xml:space="preserve"> Euteleostomi</v>
      </c>
      <c r="DP1500">
        <f>VLOOKUP(A1500,'PF08423'!B:I,8,0)</f>
        <v>220</v>
      </c>
    </row>
    <row r="1501" spans="1:120">
      <c r="A1501" t="s">
        <v>3092</v>
      </c>
      <c r="CV1501">
        <v>1</v>
      </c>
      <c r="DI1501">
        <v>1</v>
      </c>
      <c r="DJ1501" s="5" t="str">
        <f>VLOOKUP($A1501,таксономия!$B:$N,2,0)</f>
        <v xml:space="preserve"> Taeniopygia guttata (Zebra finch) (Poephila guttata).</v>
      </c>
      <c r="DK1501" s="5" t="str">
        <f>VLOOKUP($A1501,таксономия!$B:$N,7,0)</f>
        <v xml:space="preserve"> Metazoa</v>
      </c>
      <c r="DL1501" s="5" t="str">
        <f>VLOOKUP($A1501,таксономия!$B:$N,8,0)</f>
        <v xml:space="preserve"> Chordata</v>
      </c>
      <c r="DM1501" s="5" t="str">
        <f>VLOOKUP($A1501,таксономия!$B:$N,9,0)</f>
        <v xml:space="preserve"> Craniata</v>
      </c>
      <c r="DN1501" s="5" t="str">
        <f>VLOOKUP($A1501,таксономия!$B:$N,10,0)</f>
        <v xml:space="preserve"> Vertebrata</v>
      </c>
      <c r="DO1501" s="5" t="str">
        <f>VLOOKUP($A1501,таксономия!$B:$N,11,0)</f>
        <v xml:space="preserve"> Euteleostomi</v>
      </c>
      <c r="DP1501">
        <f>VLOOKUP(A1501,'PF08423'!B:I,8,0)</f>
        <v>288</v>
      </c>
    </row>
    <row r="1502" spans="1:120">
      <c r="A1502" t="s">
        <v>3094</v>
      </c>
      <c r="CV1502">
        <v>1</v>
      </c>
      <c r="DI1502">
        <v>1</v>
      </c>
      <c r="DJ1502" s="5" t="str">
        <f>VLOOKUP($A1502,таксономия!$B:$N,2,0)</f>
        <v xml:space="preserve"> Taeniopygia guttata (Zebra finch) (Poephila guttata).</v>
      </c>
      <c r="DK1502" s="5" t="str">
        <f>VLOOKUP($A1502,таксономия!$B:$N,7,0)</f>
        <v xml:space="preserve"> Metazoa</v>
      </c>
      <c r="DL1502" s="5" t="str">
        <f>VLOOKUP($A1502,таксономия!$B:$N,8,0)</f>
        <v xml:space="preserve"> Chordata</v>
      </c>
      <c r="DM1502" s="5" t="str">
        <f>VLOOKUP($A1502,таксономия!$B:$N,9,0)</f>
        <v xml:space="preserve"> Craniata</v>
      </c>
      <c r="DN1502" s="5" t="str">
        <f>VLOOKUP($A1502,таксономия!$B:$N,10,0)</f>
        <v xml:space="preserve"> Vertebrata</v>
      </c>
      <c r="DO1502" s="5" t="str">
        <f>VLOOKUP($A1502,таксономия!$B:$N,11,0)</f>
        <v xml:space="preserve"> Euteleostomi</v>
      </c>
      <c r="DP1502">
        <f>VLOOKUP(A1502,'PF08423'!B:I,8,0)</f>
        <v>129</v>
      </c>
    </row>
    <row r="1503" spans="1:120">
      <c r="A1503" t="s">
        <v>3096</v>
      </c>
      <c r="CV1503">
        <v>1</v>
      </c>
      <c r="DI1503">
        <v>1</v>
      </c>
      <c r="DJ1503" s="5" t="str">
        <f>VLOOKUP($A1503,таксономия!$B:$N,2,0)</f>
        <v xml:space="preserve"> Taeniopygia guttata (Zebra finch) (Poephila guttata).</v>
      </c>
      <c r="DK1503" s="5" t="str">
        <f>VLOOKUP($A1503,таксономия!$B:$N,7,0)</f>
        <v xml:space="preserve"> Metazoa</v>
      </c>
      <c r="DL1503" s="5" t="str">
        <f>VLOOKUP($A1503,таксономия!$B:$N,8,0)</f>
        <v xml:space="preserve"> Chordata</v>
      </c>
      <c r="DM1503" s="5" t="str">
        <f>VLOOKUP($A1503,таксономия!$B:$N,9,0)</f>
        <v xml:space="preserve"> Craniata</v>
      </c>
      <c r="DN1503" s="5" t="str">
        <f>VLOOKUP($A1503,таксономия!$B:$N,10,0)</f>
        <v xml:space="preserve"> Vertebrata</v>
      </c>
      <c r="DO1503" s="5" t="str">
        <f>VLOOKUP($A1503,таксономия!$B:$N,11,0)</f>
        <v xml:space="preserve"> Euteleostomi</v>
      </c>
      <c r="DP1503">
        <f>VLOOKUP(A1503,'PF08423'!B:I,8,0)</f>
        <v>174</v>
      </c>
    </row>
    <row r="1504" spans="1:120">
      <c r="A1504" t="s">
        <v>3098</v>
      </c>
      <c r="CV1504">
        <v>1</v>
      </c>
      <c r="DI1504">
        <v>1</v>
      </c>
      <c r="DJ1504" s="5" t="str">
        <f>VLOOKUP($A1504,таксономия!$B:$N,2,0)</f>
        <v xml:space="preserve"> Taeniopygia guttata (Zebra finch) (Poephila guttata).</v>
      </c>
      <c r="DK1504" s="5" t="str">
        <f>VLOOKUP($A1504,таксономия!$B:$N,7,0)</f>
        <v xml:space="preserve"> Metazoa</v>
      </c>
      <c r="DL1504" s="5" t="str">
        <f>VLOOKUP($A1504,таксономия!$B:$N,8,0)</f>
        <v xml:space="preserve"> Chordata</v>
      </c>
      <c r="DM1504" s="5" t="str">
        <f>VLOOKUP($A1504,таксономия!$B:$N,9,0)</f>
        <v xml:space="preserve"> Craniata</v>
      </c>
      <c r="DN1504" s="5" t="str">
        <f>VLOOKUP($A1504,таксономия!$B:$N,10,0)</f>
        <v xml:space="preserve"> Vertebrata</v>
      </c>
      <c r="DO1504" s="5" t="str">
        <f>VLOOKUP($A1504,таксономия!$B:$N,11,0)</f>
        <v xml:space="preserve"> Euteleostomi</v>
      </c>
      <c r="DP1504">
        <f>VLOOKUP(A1504,'PF08423'!B:I,8,0)</f>
        <v>108</v>
      </c>
    </row>
    <row r="1505" spans="1:120">
      <c r="A1505" t="s">
        <v>3100</v>
      </c>
      <c r="CV1505">
        <v>1</v>
      </c>
      <c r="DF1505">
        <v>1</v>
      </c>
      <c r="DI1505">
        <v>2</v>
      </c>
      <c r="DJ1505" s="5" t="e">
        <f>VLOOKUP($A1505,таксономия!$B:$N,2,0)</f>
        <v>#N/A</v>
      </c>
      <c r="DK1505" s="5" t="e">
        <f>VLOOKUP($A1505,таксономия!$B:$N,7,0)</f>
        <v>#N/A</v>
      </c>
      <c r="DL1505" s="5" t="e">
        <f>VLOOKUP($A1505,таксономия!$B:$N,8,0)</f>
        <v>#N/A</v>
      </c>
      <c r="DM1505" s="5" t="e">
        <f>VLOOKUP($A1505,таксономия!$B:$N,9,0)</f>
        <v>#N/A</v>
      </c>
      <c r="DN1505" s="5" t="e">
        <f>VLOOKUP($A1505,таксономия!$B:$N,10,0)</f>
        <v>#N/A</v>
      </c>
      <c r="DO1505" s="5" t="e">
        <f>VLOOKUP($A1505,таксономия!$B:$N,11,0)</f>
        <v>#N/A</v>
      </c>
      <c r="DP1505">
        <f>VLOOKUP(A1505,'PF08423'!B:I,8,0)</f>
        <v>252</v>
      </c>
    </row>
    <row r="1506" spans="1:120">
      <c r="A1506" t="s">
        <v>3102</v>
      </c>
      <c r="CV1506">
        <v>1</v>
      </c>
      <c r="DI1506">
        <v>1</v>
      </c>
      <c r="DJ1506" s="5" t="e">
        <f>VLOOKUP($A1506,таксономия!$B:$N,2,0)</f>
        <v>#N/A</v>
      </c>
      <c r="DK1506" s="5" t="e">
        <f>VLOOKUP($A1506,таксономия!$B:$N,7,0)</f>
        <v>#N/A</v>
      </c>
      <c r="DL1506" s="5" t="e">
        <f>VLOOKUP($A1506,таксономия!$B:$N,8,0)</f>
        <v>#N/A</v>
      </c>
      <c r="DM1506" s="5" t="e">
        <f>VLOOKUP($A1506,таксономия!$B:$N,9,0)</f>
        <v>#N/A</v>
      </c>
      <c r="DN1506" s="5" t="e">
        <f>VLOOKUP($A1506,таксономия!$B:$N,10,0)</f>
        <v>#N/A</v>
      </c>
      <c r="DO1506" s="5" t="e">
        <f>VLOOKUP($A1506,таксономия!$B:$N,11,0)</f>
        <v>#N/A</v>
      </c>
      <c r="DP1506">
        <f>VLOOKUP(A1506,'PF08423'!B:I,8,0)</f>
        <v>187</v>
      </c>
    </row>
    <row r="1507" spans="1:120">
      <c r="A1507" t="s">
        <v>3104</v>
      </c>
      <c r="CV1507">
        <v>1</v>
      </c>
      <c r="DI1507">
        <v>1</v>
      </c>
      <c r="DJ1507" s="5" t="str">
        <f>VLOOKUP($A1507,таксономия!$B:$N,2,0)</f>
        <v xml:space="preserve"> Methanotorris formicicus Mc-S-70.</v>
      </c>
      <c r="DK1507" s="5" t="str">
        <f>VLOOKUP($A1507,таксономия!$B:$N,7,0)</f>
        <v xml:space="preserve"> Euryarchaeota</v>
      </c>
      <c r="DL1507" s="5" t="str">
        <f>VLOOKUP($A1507,таксономия!$B:$N,8,0)</f>
        <v xml:space="preserve"> Methanococci</v>
      </c>
      <c r="DM1507" s="5" t="str">
        <f>VLOOKUP($A1507,таксономия!$B:$N,9,0)</f>
        <v xml:space="preserve"> Methanococcales</v>
      </c>
      <c r="DN1507" s="5" t="str">
        <f>VLOOKUP($A1507,таксономия!$B:$N,10,0)</f>
        <v>Methanocaldococcaceae</v>
      </c>
      <c r="DO1507" s="5" t="str">
        <f>VLOOKUP($A1507,таксономия!$B:$N,11,0)</f>
        <v xml:space="preserve"> Methanotorris.</v>
      </c>
      <c r="DP1507">
        <f>VLOOKUP(A1507,'PF08423'!B:I,8,0)</f>
        <v>212</v>
      </c>
    </row>
    <row r="1508" spans="1:120">
      <c r="A1508" t="s">
        <v>3106</v>
      </c>
      <c r="CV1508">
        <v>1</v>
      </c>
      <c r="DF1508">
        <v>1</v>
      </c>
      <c r="DI1508">
        <v>2</v>
      </c>
      <c r="DJ1508" s="5" t="str">
        <f>VLOOKUP($A1508,таксономия!$B:$N,2,0)</f>
        <v xml:space="preserve"> Methanotorris formicicus Mc-S-70.</v>
      </c>
      <c r="DK1508" s="5" t="str">
        <f>VLOOKUP($A1508,таксономия!$B:$N,7,0)</f>
        <v xml:space="preserve"> Euryarchaeota</v>
      </c>
      <c r="DL1508" s="5" t="str">
        <f>VLOOKUP($A1508,таксономия!$B:$N,8,0)</f>
        <v xml:space="preserve"> Methanococci</v>
      </c>
      <c r="DM1508" s="5" t="str">
        <f>VLOOKUP($A1508,таксономия!$B:$N,9,0)</f>
        <v xml:space="preserve"> Methanococcales</v>
      </c>
      <c r="DN1508" s="5" t="str">
        <f>VLOOKUP($A1508,таксономия!$B:$N,10,0)</f>
        <v>Methanocaldococcaceae</v>
      </c>
      <c r="DO1508" s="5" t="str">
        <f>VLOOKUP($A1508,таксономия!$B:$N,11,0)</f>
        <v xml:space="preserve"> Methanotorris.</v>
      </c>
      <c r="DP1508">
        <f>VLOOKUP(A1508,'PF08423'!B:I,8,0)</f>
        <v>262</v>
      </c>
    </row>
    <row r="1509" spans="1:120">
      <c r="A1509" t="s">
        <v>3108</v>
      </c>
      <c r="CV1509">
        <v>1</v>
      </c>
      <c r="DF1509">
        <v>1</v>
      </c>
      <c r="DI1509">
        <v>2</v>
      </c>
      <c r="DJ1509" s="5" t="str">
        <f>VLOOKUP($A1509,таксономия!$B:$N,2,0)</f>
        <v xml:space="preserve"> Colletotrichum higginsianum (strain IMI 349063) (Crucifer anthracnose fungus).</v>
      </c>
      <c r="DK1509" s="5" t="str">
        <f>VLOOKUP($A1509,таксономия!$B:$N,7,0)</f>
        <v xml:space="preserve"> Fungi</v>
      </c>
      <c r="DL1509" s="5" t="str">
        <f>VLOOKUP($A1509,таксономия!$B:$N,8,0)</f>
        <v xml:space="preserve"> Dikarya</v>
      </c>
      <c r="DM1509" s="5" t="str">
        <f>VLOOKUP($A1509,таксономия!$B:$N,9,0)</f>
        <v xml:space="preserve"> Ascomycota</v>
      </c>
      <c r="DN1509" s="5" t="str">
        <f>VLOOKUP($A1509,таксономия!$B:$N,10,0)</f>
        <v xml:space="preserve"> Pezizomycotina</v>
      </c>
      <c r="DO1509" s="5" t="str">
        <f>VLOOKUP($A1509,таксономия!$B:$N,11,0)</f>
        <v>Sordariomycetes</v>
      </c>
      <c r="DP1509">
        <f>VLOOKUP(A1509,'PF08423'!B:I,8,0)</f>
        <v>258</v>
      </c>
    </row>
    <row r="1510" spans="1:120">
      <c r="A1510" t="s">
        <v>3110</v>
      </c>
      <c r="BJ1510">
        <v>1</v>
      </c>
      <c r="CV1510">
        <v>1</v>
      </c>
      <c r="DI1510">
        <v>2</v>
      </c>
      <c r="DJ1510" s="5" t="str">
        <f>VLOOKUP($A1510,таксономия!$B:$N,2,0)</f>
        <v xml:space="preserve"> Colletotrichum higginsianum (strain IMI 349063) (Crucifer anthracnose fungus).</v>
      </c>
      <c r="DK1510" s="5" t="str">
        <f>VLOOKUP($A1510,таксономия!$B:$N,7,0)</f>
        <v xml:space="preserve"> Fungi</v>
      </c>
      <c r="DL1510" s="5" t="str">
        <f>VLOOKUP($A1510,таксономия!$B:$N,8,0)</f>
        <v xml:space="preserve"> Dikarya</v>
      </c>
      <c r="DM1510" s="5" t="str">
        <f>VLOOKUP($A1510,таксономия!$B:$N,9,0)</f>
        <v xml:space="preserve"> Ascomycota</v>
      </c>
      <c r="DN1510" s="5" t="str">
        <f>VLOOKUP($A1510,таксономия!$B:$N,10,0)</f>
        <v xml:space="preserve"> Pezizomycotina</v>
      </c>
      <c r="DO1510" s="5" t="str">
        <f>VLOOKUP($A1510,таксономия!$B:$N,11,0)</f>
        <v>Sordariomycetes</v>
      </c>
      <c r="DP1510">
        <f>VLOOKUP(A1510,'PF08423'!B:I,8,0)</f>
        <v>217</v>
      </c>
    </row>
    <row r="1511" spans="1:120">
      <c r="A1511" t="s">
        <v>3112</v>
      </c>
      <c r="CV1511">
        <v>1</v>
      </c>
      <c r="DF1511">
        <v>1</v>
      </c>
      <c r="DI1511">
        <v>2</v>
      </c>
      <c r="DJ1511" s="5" t="str">
        <f>VLOOKUP($A1511,таксономия!$B:$N,2,0)</f>
        <v xml:space="preserve"> Methanoplanus limicola DSM 2279.</v>
      </c>
      <c r="DK1511" s="5" t="str">
        <f>VLOOKUP($A1511,таксономия!$B:$N,7,0)</f>
        <v xml:space="preserve"> Euryarchaeota</v>
      </c>
      <c r="DL1511" s="5" t="str">
        <f>VLOOKUP($A1511,таксономия!$B:$N,8,0)</f>
        <v xml:space="preserve"> Methanomicrobia</v>
      </c>
      <c r="DM1511" s="5" t="str">
        <f>VLOOKUP($A1511,таксономия!$B:$N,9,0)</f>
        <v xml:space="preserve"> Methanomicrobiales</v>
      </c>
      <c r="DN1511" s="5" t="str">
        <f>VLOOKUP($A1511,таксономия!$B:$N,10,0)</f>
        <v>Methanomicrobiaceae</v>
      </c>
      <c r="DO1511" s="5" t="str">
        <f>VLOOKUP($A1511,таксономия!$B:$N,11,0)</f>
        <v xml:space="preserve"> Methanoplanus.</v>
      </c>
      <c r="DP1511">
        <f>VLOOKUP(A1511,'PF08423'!B:I,8,0)</f>
        <v>262</v>
      </c>
    </row>
    <row r="1512" spans="1:120">
      <c r="A1512" t="s">
        <v>3114</v>
      </c>
      <c r="CV1512">
        <v>1</v>
      </c>
      <c r="DI1512">
        <v>1</v>
      </c>
      <c r="DJ1512" s="5" t="str">
        <f>VLOOKUP($A1512,таксономия!$B:$N,2,0)</f>
        <v xml:space="preserve"> Methanoplanus limicola DSM 2279.</v>
      </c>
      <c r="DK1512" s="5" t="str">
        <f>VLOOKUP($A1512,таксономия!$B:$N,7,0)</f>
        <v xml:space="preserve"> Euryarchaeota</v>
      </c>
      <c r="DL1512" s="5" t="str">
        <f>VLOOKUP($A1512,таксономия!$B:$N,8,0)</f>
        <v xml:space="preserve"> Methanomicrobia</v>
      </c>
      <c r="DM1512" s="5" t="str">
        <f>VLOOKUP($A1512,таксономия!$B:$N,9,0)</f>
        <v xml:space="preserve"> Methanomicrobiales</v>
      </c>
      <c r="DN1512" s="5" t="str">
        <f>VLOOKUP($A1512,таксономия!$B:$N,10,0)</f>
        <v>Methanomicrobiaceae</v>
      </c>
      <c r="DO1512" s="5" t="str">
        <f>VLOOKUP($A1512,таксономия!$B:$N,11,0)</f>
        <v xml:space="preserve"> Methanoplanus.</v>
      </c>
      <c r="DP1512">
        <f>VLOOKUP(A1512,'PF08423'!B:I,8,0)</f>
        <v>223</v>
      </c>
    </row>
    <row r="1513" spans="1:120">
      <c r="A1513" t="s">
        <v>3116</v>
      </c>
      <c r="CV1513">
        <v>1</v>
      </c>
      <c r="DF1513">
        <v>1</v>
      </c>
      <c r="DI1513">
        <v>2</v>
      </c>
      <c r="DJ1513" s="5" t="str">
        <f>VLOOKUP($A1513,таксономия!$B:$N,2,0)</f>
        <v xml:space="preserve"> Kazachstania africana (strain ATCC 22294 / BCRC 22015 / CBS 2517 / CECT 1963 / NBRC 1671 / NRRL Y-8276) (Yeast) (Kluyveromyces africanus).</v>
      </c>
      <c r="DK1513" s="5" t="str">
        <f>VLOOKUP($A1513,таксономия!$B:$N,7,0)</f>
        <v xml:space="preserve"> Fungi</v>
      </c>
      <c r="DL1513" s="5" t="str">
        <f>VLOOKUP($A1513,таксономия!$B:$N,8,0)</f>
        <v xml:space="preserve"> Dikarya</v>
      </c>
      <c r="DM1513" s="5" t="str">
        <f>VLOOKUP($A1513,таксономия!$B:$N,9,0)</f>
        <v xml:space="preserve"> Ascomycota</v>
      </c>
      <c r="DN1513" s="5" t="str">
        <f>VLOOKUP($A1513,таксономия!$B:$N,10,0)</f>
        <v xml:space="preserve"> Saccharomycotina</v>
      </c>
      <c r="DO1513" s="5" t="str">
        <f>VLOOKUP($A1513,таксономия!$B:$N,11,0)</f>
        <v>Saccharomycetes</v>
      </c>
      <c r="DP1513">
        <f>VLOOKUP(A1513,'PF08423'!B:I,8,0)</f>
        <v>257</v>
      </c>
    </row>
    <row r="1514" spans="1:120">
      <c r="A1514" t="s">
        <v>3118</v>
      </c>
      <c r="CV1514">
        <v>1</v>
      </c>
      <c r="DI1514">
        <v>1</v>
      </c>
      <c r="DJ1514" s="5" t="str">
        <f>VLOOKUP($A1514,таксономия!$B:$N,2,0)</f>
        <v xml:space="preserve"> Kazachstania africana (strain ATCC 22294 / BCRC 22015 / CBS 2517 / CECT 1963 / NBRC 1671 / NRRL Y-8276) (Yeast) (Kluyveromyces africanus).</v>
      </c>
      <c r="DK1514" s="5" t="str">
        <f>VLOOKUP($A1514,таксономия!$B:$N,7,0)</f>
        <v xml:space="preserve"> Fungi</v>
      </c>
      <c r="DL1514" s="5" t="str">
        <f>VLOOKUP($A1514,таксономия!$B:$N,8,0)</f>
        <v xml:space="preserve"> Dikarya</v>
      </c>
      <c r="DM1514" s="5" t="str">
        <f>VLOOKUP($A1514,таксономия!$B:$N,9,0)</f>
        <v xml:space="preserve"> Ascomycota</v>
      </c>
      <c r="DN1514" s="5" t="str">
        <f>VLOOKUP($A1514,таксономия!$B:$N,10,0)</f>
        <v xml:space="preserve"> Saccharomycotina</v>
      </c>
      <c r="DO1514" s="5" t="str">
        <f>VLOOKUP($A1514,таксономия!$B:$N,11,0)</f>
        <v>Saccharomycetes</v>
      </c>
      <c r="DP1514">
        <f>VLOOKUP(A1514,'PF08423'!B:I,8,0)</f>
        <v>200</v>
      </c>
    </row>
    <row r="1515" spans="1:120">
      <c r="A1515" t="s">
        <v>3120</v>
      </c>
      <c r="CV1515">
        <v>1</v>
      </c>
      <c r="DF1515">
        <v>1</v>
      </c>
      <c r="DI1515">
        <v>2</v>
      </c>
      <c r="DJ1515" s="5" t="str">
        <f>VLOOKUP($A1515,таксономия!$B:$N,2,0)</f>
        <v xml:space="preserve"> Kazachstania africana (strain ATCC 22294 / BCRC 22015 / CBS 2517 / CECT 1963 / NBRC 1671 / NRRL Y-8276) (Yeast) (Kluyveromyces africanus).</v>
      </c>
      <c r="DK1515" s="5" t="str">
        <f>VLOOKUP($A1515,таксономия!$B:$N,7,0)</f>
        <v xml:space="preserve"> Fungi</v>
      </c>
      <c r="DL1515" s="5" t="str">
        <f>VLOOKUP($A1515,таксономия!$B:$N,8,0)</f>
        <v xml:space="preserve"> Dikarya</v>
      </c>
      <c r="DM1515" s="5" t="str">
        <f>VLOOKUP($A1515,таксономия!$B:$N,9,0)</f>
        <v xml:space="preserve"> Ascomycota</v>
      </c>
      <c r="DN1515" s="5" t="str">
        <f>VLOOKUP($A1515,таксономия!$B:$N,10,0)</f>
        <v xml:space="preserve"> Saccharomycotina</v>
      </c>
      <c r="DO1515" s="5" t="str">
        <f>VLOOKUP($A1515,таксономия!$B:$N,11,0)</f>
        <v>Saccharomycetes</v>
      </c>
      <c r="DP1515">
        <f>VLOOKUP(A1515,'PF08423'!B:I,8,0)</f>
        <v>256</v>
      </c>
    </row>
    <row r="1516" spans="1:120">
      <c r="A1516" t="s">
        <v>3122</v>
      </c>
      <c r="CV1516">
        <v>1</v>
      </c>
      <c r="DF1516">
        <v>1</v>
      </c>
      <c r="DI1516">
        <v>2</v>
      </c>
      <c r="DJ1516" s="5" t="str">
        <f>VLOOKUP($A1516,таксономия!$B:$N,2,0)</f>
        <v xml:space="preserve"> Metallosphaera yellowstonensis MK1.</v>
      </c>
      <c r="DK1516" s="5" t="str">
        <f>VLOOKUP($A1516,таксономия!$B:$N,7,0)</f>
        <v xml:space="preserve"> Crenarchaeota</v>
      </c>
      <c r="DL1516" s="5" t="str">
        <f>VLOOKUP($A1516,таксономия!$B:$N,8,0)</f>
        <v xml:space="preserve"> Thermoprotei</v>
      </c>
      <c r="DM1516" s="5" t="str">
        <f>VLOOKUP($A1516,таксономия!$B:$N,9,0)</f>
        <v xml:space="preserve"> Sulfolobales</v>
      </c>
      <c r="DN1516" s="5" t="str">
        <f>VLOOKUP($A1516,таксономия!$B:$N,10,0)</f>
        <v xml:space="preserve"> Sulfolobaceae</v>
      </c>
      <c r="DO1516" s="5" t="str">
        <f>VLOOKUP($A1516,таксономия!$B:$N,11,0)</f>
        <v>Metallosphaera.</v>
      </c>
      <c r="DP1516">
        <f>VLOOKUP(A1516,'PF08423'!B:I,8,0)</f>
        <v>254</v>
      </c>
    </row>
    <row r="1517" spans="1:120">
      <c r="A1517" t="s">
        <v>3124</v>
      </c>
      <c r="CV1517">
        <v>1</v>
      </c>
      <c r="DI1517">
        <v>1</v>
      </c>
      <c r="DJ1517" s="5" t="str">
        <f>VLOOKUP($A1517,таксономия!$B:$N,2,0)</f>
        <v xml:space="preserve"> Oryzias latipes (Japanese rice fish) (Japanese killifish).</v>
      </c>
      <c r="DK1517" s="5" t="str">
        <f>VLOOKUP($A1517,таксономия!$B:$N,7,0)</f>
        <v xml:space="preserve"> Metazoa</v>
      </c>
      <c r="DL1517" s="5" t="str">
        <f>VLOOKUP($A1517,таксономия!$B:$N,8,0)</f>
        <v xml:space="preserve"> Chordata</v>
      </c>
      <c r="DM1517" s="5" t="str">
        <f>VLOOKUP($A1517,таксономия!$B:$N,9,0)</f>
        <v xml:space="preserve"> Craniata</v>
      </c>
      <c r="DN1517" s="5" t="str">
        <f>VLOOKUP($A1517,таксономия!$B:$N,10,0)</f>
        <v xml:space="preserve"> Vertebrata</v>
      </c>
      <c r="DO1517" s="5" t="str">
        <f>VLOOKUP($A1517,таксономия!$B:$N,11,0)</f>
        <v xml:space="preserve"> Euteleostomi</v>
      </c>
      <c r="DP1517">
        <f>VLOOKUP(A1517,'PF08423'!B:I,8,0)</f>
        <v>259</v>
      </c>
    </row>
    <row r="1518" spans="1:120">
      <c r="A1518" t="s">
        <v>3126</v>
      </c>
      <c r="CV1518">
        <v>1</v>
      </c>
      <c r="DI1518">
        <v>1</v>
      </c>
      <c r="DJ1518" s="5" t="str">
        <f>VLOOKUP($A1518,таксономия!$B:$N,2,0)</f>
        <v xml:space="preserve"> Oryzias latipes (Japanese rice fish) (Japanese killifish).</v>
      </c>
      <c r="DK1518" s="5" t="str">
        <f>VLOOKUP($A1518,таксономия!$B:$N,7,0)</f>
        <v xml:space="preserve"> Metazoa</v>
      </c>
      <c r="DL1518" s="5" t="str">
        <f>VLOOKUP($A1518,таксономия!$B:$N,8,0)</f>
        <v xml:space="preserve"> Chordata</v>
      </c>
      <c r="DM1518" s="5" t="str">
        <f>VLOOKUP($A1518,таксономия!$B:$N,9,0)</f>
        <v xml:space="preserve"> Craniata</v>
      </c>
      <c r="DN1518" s="5" t="str">
        <f>VLOOKUP($A1518,таксономия!$B:$N,10,0)</f>
        <v xml:space="preserve"> Vertebrata</v>
      </c>
      <c r="DO1518" s="5" t="str">
        <f>VLOOKUP($A1518,таксономия!$B:$N,11,0)</f>
        <v xml:space="preserve"> Euteleostomi</v>
      </c>
      <c r="DP1518">
        <f>VLOOKUP(A1518,'PF08423'!B:I,8,0)</f>
        <v>198</v>
      </c>
    </row>
    <row r="1519" spans="1:120">
      <c r="A1519" t="s">
        <v>3128</v>
      </c>
      <c r="CV1519">
        <v>1</v>
      </c>
      <c r="DF1519">
        <v>1</v>
      </c>
      <c r="DI1519">
        <v>2</v>
      </c>
      <c r="DJ1519" s="5" t="str">
        <f>VLOOKUP($A1519,таксономия!$B:$N,2,0)</f>
        <v xml:space="preserve"> Oryzias latipes (Japanese rice fish) (Japanese killifish).</v>
      </c>
      <c r="DK1519" s="5" t="str">
        <f>VLOOKUP($A1519,таксономия!$B:$N,7,0)</f>
        <v xml:space="preserve"> Metazoa</v>
      </c>
      <c r="DL1519" s="5" t="str">
        <f>VLOOKUP($A1519,таксономия!$B:$N,8,0)</f>
        <v xml:space="preserve"> Chordata</v>
      </c>
      <c r="DM1519" s="5" t="str">
        <f>VLOOKUP($A1519,таксономия!$B:$N,9,0)</f>
        <v xml:space="preserve"> Craniata</v>
      </c>
      <c r="DN1519" s="5" t="str">
        <f>VLOOKUP($A1519,таксономия!$B:$N,10,0)</f>
        <v xml:space="preserve"> Vertebrata</v>
      </c>
      <c r="DO1519" s="5" t="str">
        <f>VLOOKUP($A1519,таксономия!$B:$N,11,0)</f>
        <v xml:space="preserve"> Euteleostomi</v>
      </c>
      <c r="DP1519">
        <f>VLOOKUP(A1519,'PF08423'!B:I,8,0)</f>
        <v>256</v>
      </c>
    </row>
    <row r="1520" spans="1:120">
      <c r="A1520" t="s">
        <v>3130</v>
      </c>
      <c r="CV1520">
        <v>1</v>
      </c>
      <c r="DI1520">
        <v>1</v>
      </c>
      <c r="DJ1520" s="5" t="str">
        <f>VLOOKUP($A1520,таксономия!$B:$N,2,0)</f>
        <v xml:space="preserve"> Oryzias latipes (Japanese rice fish) (Japanese killifish).</v>
      </c>
      <c r="DK1520" s="5" t="str">
        <f>VLOOKUP($A1520,таксономия!$B:$N,7,0)</f>
        <v xml:space="preserve"> Metazoa</v>
      </c>
      <c r="DL1520" s="5" t="str">
        <f>VLOOKUP($A1520,таксономия!$B:$N,8,0)</f>
        <v xml:space="preserve"> Chordata</v>
      </c>
      <c r="DM1520" s="5" t="str">
        <f>VLOOKUP($A1520,таксономия!$B:$N,9,0)</f>
        <v xml:space="preserve"> Craniata</v>
      </c>
      <c r="DN1520" s="5" t="str">
        <f>VLOOKUP($A1520,таксономия!$B:$N,10,0)</f>
        <v xml:space="preserve"> Vertebrata</v>
      </c>
      <c r="DO1520" s="5" t="str">
        <f>VLOOKUP($A1520,таксономия!$B:$N,11,0)</f>
        <v xml:space="preserve"> Euteleostomi</v>
      </c>
      <c r="DP1520">
        <f>VLOOKUP(A1520,'PF08423'!B:I,8,0)</f>
        <v>271</v>
      </c>
    </row>
    <row r="1521" spans="1:120">
      <c r="A1521" t="s">
        <v>3132</v>
      </c>
      <c r="CV1521">
        <v>1</v>
      </c>
      <c r="DI1521">
        <v>1</v>
      </c>
      <c r="DJ1521" s="5" t="str">
        <f>VLOOKUP($A1521,таксономия!$B:$N,2,0)</f>
        <v xml:space="preserve"> Oryzias latipes (Japanese rice fish) (Japanese killifish).</v>
      </c>
      <c r="DK1521" s="5" t="str">
        <f>VLOOKUP($A1521,таксономия!$B:$N,7,0)</f>
        <v xml:space="preserve"> Metazoa</v>
      </c>
      <c r="DL1521" s="5" t="str">
        <f>VLOOKUP($A1521,таксономия!$B:$N,8,0)</f>
        <v xml:space="preserve"> Chordata</v>
      </c>
      <c r="DM1521" s="5" t="str">
        <f>VLOOKUP($A1521,таксономия!$B:$N,9,0)</f>
        <v xml:space="preserve"> Craniata</v>
      </c>
      <c r="DN1521" s="5" t="str">
        <f>VLOOKUP($A1521,таксономия!$B:$N,10,0)</f>
        <v xml:space="preserve"> Vertebrata</v>
      </c>
      <c r="DO1521" s="5" t="str">
        <f>VLOOKUP($A1521,таксономия!$B:$N,11,0)</f>
        <v xml:space="preserve"> Euteleostomi</v>
      </c>
      <c r="DP1521">
        <f>VLOOKUP(A1521,'PF08423'!B:I,8,0)</f>
        <v>271</v>
      </c>
    </row>
    <row r="1522" spans="1:120">
      <c r="A1522" t="s">
        <v>3134</v>
      </c>
      <c r="CV1522">
        <v>1</v>
      </c>
      <c r="DI1522">
        <v>1</v>
      </c>
      <c r="DJ1522" s="5" t="str">
        <f>VLOOKUP($A1522,таксономия!$B:$N,2,0)</f>
        <v xml:space="preserve"> Oryzias latipes (Japanese rice fish) (Japanese killifish).</v>
      </c>
      <c r="DK1522" s="5" t="str">
        <f>VLOOKUP($A1522,таксономия!$B:$N,7,0)</f>
        <v xml:space="preserve"> Metazoa</v>
      </c>
      <c r="DL1522" s="5" t="str">
        <f>VLOOKUP($A1522,таксономия!$B:$N,8,0)</f>
        <v xml:space="preserve"> Chordata</v>
      </c>
      <c r="DM1522" s="5" t="str">
        <f>VLOOKUP($A1522,таксономия!$B:$N,9,0)</f>
        <v xml:space="preserve"> Craniata</v>
      </c>
      <c r="DN1522" s="5" t="str">
        <f>VLOOKUP($A1522,таксономия!$B:$N,10,0)</f>
        <v xml:space="preserve"> Vertebrata</v>
      </c>
      <c r="DO1522" s="5" t="str">
        <f>VLOOKUP($A1522,таксономия!$B:$N,11,0)</f>
        <v xml:space="preserve"> Euteleostomi</v>
      </c>
      <c r="DP1522">
        <f>VLOOKUP(A1522,'PF08423'!B:I,8,0)</f>
        <v>266</v>
      </c>
    </row>
    <row r="1523" spans="1:120">
      <c r="A1523" t="s">
        <v>3136</v>
      </c>
      <c r="CV1523">
        <v>1</v>
      </c>
      <c r="DI1523">
        <v>1</v>
      </c>
      <c r="DJ1523" s="5" t="str">
        <f>VLOOKUP($A1523,таксономия!$B:$N,2,0)</f>
        <v xml:space="preserve"> Pongo abelii (Sumatran orangutan) (Pongo pygmaeus abelii).</v>
      </c>
      <c r="DK1523" s="5" t="str">
        <f>VLOOKUP($A1523,таксономия!$B:$N,7,0)</f>
        <v xml:space="preserve"> Metazoa</v>
      </c>
      <c r="DL1523" s="5" t="str">
        <f>VLOOKUP($A1523,таксономия!$B:$N,8,0)</f>
        <v xml:space="preserve"> Chordata</v>
      </c>
      <c r="DM1523" s="5" t="str">
        <f>VLOOKUP($A1523,таксономия!$B:$N,9,0)</f>
        <v xml:space="preserve"> Craniata</v>
      </c>
      <c r="DN1523" s="5" t="str">
        <f>VLOOKUP($A1523,таксономия!$B:$N,10,0)</f>
        <v xml:space="preserve"> Vertebrata</v>
      </c>
      <c r="DO1523" s="5" t="str">
        <f>VLOOKUP($A1523,таксономия!$B:$N,11,0)</f>
        <v xml:space="preserve"> Euteleostomi</v>
      </c>
      <c r="DP1523">
        <f>VLOOKUP(A1523,'PF08423'!B:I,8,0)</f>
        <v>284</v>
      </c>
    </row>
    <row r="1524" spans="1:120">
      <c r="A1524" t="s">
        <v>3138</v>
      </c>
      <c r="CV1524">
        <v>1</v>
      </c>
      <c r="DI1524">
        <v>1</v>
      </c>
      <c r="DJ1524" s="5" t="str">
        <f>VLOOKUP($A1524,таксономия!$B:$N,2,0)</f>
        <v xml:space="preserve"> Pongo abelii (Sumatran orangutan) (Pongo pygmaeus abelii).</v>
      </c>
      <c r="DK1524" s="5" t="str">
        <f>VLOOKUP($A1524,таксономия!$B:$N,7,0)</f>
        <v xml:space="preserve"> Metazoa</v>
      </c>
      <c r="DL1524" s="5" t="str">
        <f>VLOOKUP($A1524,таксономия!$B:$N,8,0)</f>
        <v xml:space="preserve"> Chordata</v>
      </c>
      <c r="DM1524" s="5" t="str">
        <f>VLOOKUP($A1524,таксономия!$B:$N,9,0)</f>
        <v xml:space="preserve"> Craniata</v>
      </c>
      <c r="DN1524" s="5" t="str">
        <f>VLOOKUP($A1524,таксономия!$B:$N,10,0)</f>
        <v xml:space="preserve"> Vertebrata</v>
      </c>
      <c r="DO1524" s="5" t="str">
        <f>VLOOKUP($A1524,таксономия!$B:$N,11,0)</f>
        <v xml:space="preserve"> Euteleostomi</v>
      </c>
      <c r="DP1524">
        <f>VLOOKUP(A1524,'PF08423'!B:I,8,0)</f>
        <v>283</v>
      </c>
    </row>
    <row r="1525" spans="1:120">
      <c r="A1525" t="s">
        <v>3140</v>
      </c>
      <c r="CV1525">
        <v>1</v>
      </c>
      <c r="DI1525">
        <v>1</v>
      </c>
      <c r="DJ1525" s="5" t="str">
        <f>VLOOKUP($A1525,таксономия!$B:$N,2,0)</f>
        <v xml:space="preserve"> Pongo abelii (Sumatran orangutan) (Pongo pygmaeus abelii).</v>
      </c>
      <c r="DK1525" s="5" t="str">
        <f>VLOOKUP($A1525,таксономия!$B:$N,7,0)</f>
        <v xml:space="preserve"> Metazoa</v>
      </c>
      <c r="DL1525" s="5" t="str">
        <f>VLOOKUP($A1525,таксономия!$B:$N,8,0)</f>
        <v xml:space="preserve"> Chordata</v>
      </c>
      <c r="DM1525" s="5" t="str">
        <f>VLOOKUP($A1525,таксономия!$B:$N,9,0)</f>
        <v xml:space="preserve"> Craniata</v>
      </c>
      <c r="DN1525" s="5" t="str">
        <f>VLOOKUP($A1525,таксономия!$B:$N,10,0)</f>
        <v xml:space="preserve"> Vertebrata</v>
      </c>
      <c r="DO1525" s="5" t="str">
        <f>VLOOKUP($A1525,таксономия!$B:$N,11,0)</f>
        <v xml:space="preserve"> Euteleostomi</v>
      </c>
      <c r="DP1525">
        <f>VLOOKUP(A1525,'PF08423'!B:I,8,0)</f>
        <v>283</v>
      </c>
    </row>
    <row r="1526" spans="1:120">
      <c r="A1526" t="s">
        <v>3142</v>
      </c>
      <c r="CV1526">
        <v>1</v>
      </c>
      <c r="DI1526">
        <v>1</v>
      </c>
      <c r="DJ1526" s="5" t="str">
        <f>VLOOKUP($A1526,таксономия!$B:$N,2,0)</f>
        <v xml:space="preserve"> Pongo abelii (Sumatran orangutan) (Pongo pygmaeus abelii).</v>
      </c>
      <c r="DK1526" s="5" t="str">
        <f>VLOOKUP($A1526,таксономия!$B:$N,7,0)</f>
        <v xml:space="preserve"> Metazoa</v>
      </c>
      <c r="DL1526" s="5" t="str">
        <f>VLOOKUP($A1526,таксономия!$B:$N,8,0)</f>
        <v xml:space="preserve"> Chordata</v>
      </c>
      <c r="DM1526" s="5" t="str">
        <f>VLOOKUP($A1526,таксономия!$B:$N,9,0)</f>
        <v xml:space="preserve"> Craniata</v>
      </c>
      <c r="DN1526" s="5" t="str">
        <f>VLOOKUP($A1526,таксономия!$B:$N,10,0)</f>
        <v xml:space="preserve"> Vertebrata</v>
      </c>
      <c r="DO1526" s="5" t="str">
        <f>VLOOKUP($A1526,таксономия!$B:$N,11,0)</f>
        <v xml:space="preserve"> Euteleostomi</v>
      </c>
      <c r="DP1526">
        <f>VLOOKUP(A1526,'PF08423'!B:I,8,0)</f>
        <v>281</v>
      </c>
    </row>
    <row r="1527" spans="1:120">
      <c r="A1527" t="s">
        <v>3144</v>
      </c>
      <c r="CV1527">
        <v>1</v>
      </c>
      <c r="DF1527">
        <v>1</v>
      </c>
      <c r="DI1527">
        <v>2</v>
      </c>
      <c r="DJ1527" s="5" t="str">
        <f>VLOOKUP($A1527,таксономия!$B:$N,2,0)</f>
        <v xml:space="preserve"> Pongo abelii (Sumatran orangutan) (Pongo pygmaeus abelii).</v>
      </c>
      <c r="DK1527" s="5" t="str">
        <f>VLOOKUP($A1527,таксономия!$B:$N,7,0)</f>
        <v xml:space="preserve"> Metazoa</v>
      </c>
      <c r="DL1527" s="5" t="str">
        <f>VLOOKUP($A1527,таксономия!$B:$N,8,0)</f>
        <v xml:space="preserve"> Chordata</v>
      </c>
      <c r="DM1527" s="5" t="str">
        <f>VLOOKUP($A1527,таксономия!$B:$N,9,0)</f>
        <v xml:space="preserve"> Craniata</v>
      </c>
      <c r="DN1527" s="5" t="str">
        <f>VLOOKUP($A1527,таксономия!$B:$N,10,0)</f>
        <v xml:space="preserve"> Vertebrata</v>
      </c>
      <c r="DO1527" s="5" t="str">
        <f>VLOOKUP($A1527,таксономия!$B:$N,11,0)</f>
        <v xml:space="preserve"> Euteleostomi</v>
      </c>
      <c r="DP1527">
        <f>VLOOKUP(A1527,'PF08423'!B:I,8,0)</f>
        <v>256</v>
      </c>
    </row>
    <row r="1528" spans="1:120">
      <c r="A1528" t="s">
        <v>3146</v>
      </c>
      <c r="CV1528">
        <v>1</v>
      </c>
      <c r="DI1528">
        <v>1</v>
      </c>
      <c r="DJ1528" s="5" t="str">
        <f>VLOOKUP($A1528,таксономия!$B:$N,2,0)</f>
        <v xml:space="preserve"> Pongo abelii (Sumatran orangutan) (Pongo pygmaeus abelii).</v>
      </c>
      <c r="DK1528" s="5" t="str">
        <f>VLOOKUP($A1528,таксономия!$B:$N,7,0)</f>
        <v xml:space="preserve"> Metazoa</v>
      </c>
      <c r="DL1528" s="5" t="str">
        <f>VLOOKUP($A1528,таксономия!$B:$N,8,0)</f>
        <v xml:space="preserve"> Chordata</v>
      </c>
      <c r="DM1528" s="5" t="str">
        <f>VLOOKUP($A1528,таксономия!$B:$N,9,0)</f>
        <v xml:space="preserve"> Craniata</v>
      </c>
      <c r="DN1528" s="5" t="str">
        <f>VLOOKUP($A1528,таксономия!$B:$N,10,0)</f>
        <v xml:space="preserve"> Vertebrata</v>
      </c>
      <c r="DO1528" s="5" t="str">
        <f>VLOOKUP($A1528,таксономия!$B:$N,11,0)</f>
        <v xml:space="preserve"> Euteleostomi</v>
      </c>
      <c r="DP1528">
        <f>VLOOKUP(A1528,'PF08423'!B:I,8,0)</f>
        <v>268</v>
      </c>
    </row>
    <row r="1529" spans="1:120">
      <c r="A1529" t="s">
        <v>3148</v>
      </c>
      <c r="CV1529">
        <v>1</v>
      </c>
      <c r="DI1529">
        <v>1</v>
      </c>
      <c r="DJ1529" s="5" t="str">
        <f>VLOOKUP($A1529,таксономия!$B:$N,2,0)</f>
        <v xml:space="preserve"> Pongo abelii (Sumatran orangutan) (Pongo pygmaeus abelii).</v>
      </c>
      <c r="DK1529" s="5" t="str">
        <f>VLOOKUP($A1529,таксономия!$B:$N,7,0)</f>
        <v xml:space="preserve"> Metazoa</v>
      </c>
      <c r="DL1529" s="5" t="str">
        <f>VLOOKUP($A1529,таксономия!$B:$N,8,0)</f>
        <v xml:space="preserve"> Chordata</v>
      </c>
      <c r="DM1529" s="5" t="str">
        <f>VLOOKUP($A1529,таксономия!$B:$N,9,0)</f>
        <v xml:space="preserve"> Craniata</v>
      </c>
      <c r="DN1529" s="5" t="str">
        <f>VLOOKUP($A1529,таксономия!$B:$N,10,0)</f>
        <v xml:space="preserve"> Vertebrata</v>
      </c>
      <c r="DO1529" s="5" t="str">
        <f>VLOOKUP($A1529,таксономия!$B:$N,11,0)</f>
        <v xml:space="preserve"> Euteleostomi</v>
      </c>
      <c r="DP1529">
        <f>VLOOKUP(A1529,'PF08423'!B:I,8,0)</f>
        <v>258</v>
      </c>
    </row>
    <row r="1530" spans="1:120">
      <c r="A1530" t="s">
        <v>3150</v>
      </c>
      <c r="CV1530">
        <v>1</v>
      </c>
      <c r="DI1530">
        <v>1</v>
      </c>
      <c r="DJ1530" s="5" t="str">
        <f>VLOOKUP($A1530,таксономия!$B:$N,2,0)</f>
        <v xml:space="preserve"> Pongo abelii (Sumatran orangutan) (Pongo pygmaeus abelii).</v>
      </c>
      <c r="DK1530" s="5" t="str">
        <f>VLOOKUP($A1530,таксономия!$B:$N,7,0)</f>
        <v xml:space="preserve"> Metazoa</v>
      </c>
      <c r="DL1530" s="5" t="str">
        <f>VLOOKUP($A1530,таксономия!$B:$N,8,0)</f>
        <v xml:space="preserve"> Chordata</v>
      </c>
      <c r="DM1530" s="5" t="str">
        <f>VLOOKUP($A1530,таксономия!$B:$N,9,0)</f>
        <v xml:space="preserve"> Craniata</v>
      </c>
      <c r="DN1530" s="5" t="str">
        <f>VLOOKUP($A1530,таксономия!$B:$N,10,0)</f>
        <v xml:space="preserve"> Vertebrata</v>
      </c>
      <c r="DO1530" s="5" t="str">
        <f>VLOOKUP($A1530,таксономия!$B:$N,11,0)</f>
        <v xml:space="preserve"> Euteleostomi</v>
      </c>
      <c r="DP1530">
        <f>VLOOKUP(A1530,'PF08423'!B:I,8,0)</f>
        <v>176</v>
      </c>
    </row>
    <row r="1531" spans="1:120">
      <c r="A1531" t="s">
        <v>3152</v>
      </c>
      <c r="CV1531">
        <v>1</v>
      </c>
      <c r="DI1531">
        <v>1</v>
      </c>
      <c r="DJ1531" s="5" t="str">
        <f>VLOOKUP($A1531,таксономия!$B:$N,2,0)</f>
        <v xml:space="preserve"> Pan troglodytes (Chimpanzee).</v>
      </c>
      <c r="DK1531" s="5" t="str">
        <f>VLOOKUP($A1531,таксономия!$B:$N,7,0)</f>
        <v xml:space="preserve"> Metazoa</v>
      </c>
      <c r="DL1531" s="5" t="str">
        <f>VLOOKUP($A1531,таксономия!$B:$N,8,0)</f>
        <v xml:space="preserve"> Chordata</v>
      </c>
      <c r="DM1531" s="5" t="str">
        <f>VLOOKUP($A1531,таксономия!$B:$N,9,0)</f>
        <v xml:space="preserve"> Craniata</v>
      </c>
      <c r="DN1531" s="5" t="str">
        <f>VLOOKUP($A1531,таксономия!$B:$N,10,0)</f>
        <v xml:space="preserve"> Vertebrata</v>
      </c>
      <c r="DO1531" s="5" t="str">
        <f>VLOOKUP($A1531,таксономия!$B:$N,11,0)</f>
        <v xml:space="preserve"> Euteleostomi</v>
      </c>
      <c r="DP1531">
        <f>VLOOKUP(A1531,'PF08423'!B:I,8,0)</f>
        <v>281</v>
      </c>
    </row>
    <row r="1532" spans="1:120">
      <c r="A1532" t="s">
        <v>3154</v>
      </c>
      <c r="CV1532">
        <v>1</v>
      </c>
      <c r="DF1532">
        <v>1</v>
      </c>
      <c r="DI1532">
        <v>2</v>
      </c>
      <c r="DJ1532" s="5" t="str">
        <f>VLOOKUP($A1532,таксономия!$B:$N,2,0)</f>
        <v xml:space="preserve"> Pan troglodytes (Chimpanzee).</v>
      </c>
      <c r="DK1532" s="5" t="str">
        <f>VLOOKUP($A1532,таксономия!$B:$N,7,0)</f>
        <v xml:space="preserve"> Metazoa</v>
      </c>
      <c r="DL1532" s="5" t="str">
        <f>VLOOKUP($A1532,таксономия!$B:$N,8,0)</f>
        <v xml:space="preserve"> Chordata</v>
      </c>
      <c r="DM1532" s="5" t="str">
        <f>VLOOKUP($A1532,таксономия!$B:$N,9,0)</f>
        <v xml:space="preserve"> Craniata</v>
      </c>
      <c r="DN1532" s="5" t="str">
        <f>VLOOKUP($A1532,таксономия!$B:$N,10,0)</f>
        <v xml:space="preserve"> Vertebrata</v>
      </c>
      <c r="DO1532" s="5" t="str">
        <f>VLOOKUP($A1532,таксономия!$B:$N,11,0)</f>
        <v xml:space="preserve"> Euteleostomi</v>
      </c>
      <c r="DP1532">
        <f>VLOOKUP(A1532,'PF08423'!B:I,8,0)</f>
        <v>256</v>
      </c>
    </row>
    <row r="1533" spans="1:120">
      <c r="A1533" t="s">
        <v>3156</v>
      </c>
      <c r="CV1533">
        <v>1</v>
      </c>
      <c r="DI1533">
        <v>1</v>
      </c>
      <c r="DJ1533" s="5" t="str">
        <f>VLOOKUP($A1533,таксономия!$B:$N,2,0)</f>
        <v xml:space="preserve"> Pan troglodytes (Chimpanzee).</v>
      </c>
      <c r="DK1533" s="5" t="str">
        <f>VLOOKUP($A1533,таксономия!$B:$N,7,0)</f>
        <v xml:space="preserve"> Metazoa</v>
      </c>
      <c r="DL1533" s="5" t="str">
        <f>VLOOKUP($A1533,таксономия!$B:$N,8,0)</f>
        <v xml:space="preserve"> Chordata</v>
      </c>
      <c r="DM1533" s="5" t="str">
        <f>VLOOKUP($A1533,таксономия!$B:$N,9,0)</f>
        <v xml:space="preserve"> Craniata</v>
      </c>
      <c r="DN1533" s="5" t="str">
        <f>VLOOKUP($A1533,таксономия!$B:$N,10,0)</f>
        <v xml:space="preserve"> Vertebrata</v>
      </c>
      <c r="DO1533" s="5" t="str">
        <f>VLOOKUP($A1533,таксономия!$B:$N,11,0)</f>
        <v xml:space="preserve"> Euteleostomi</v>
      </c>
      <c r="DP1533">
        <f>VLOOKUP(A1533,'PF08423'!B:I,8,0)</f>
        <v>269</v>
      </c>
    </row>
    <row r="1534" spans="1:120">
      <c r="A1534" t="s">
        <v>3158</v>
      </c>
      <c r="CV1534">
        <v>1</v>
      </c>
      <c r="DI1534">
        <v>1</v>
      </c>
      <c r="DJ1534" s="5" t="str">
        <f>VLOOKUP($A1534,таксономия!$B:$N,2,0)</f>
        <v xml:space="preserve"> Pan troglodytes (Chimpanzee).</v>
      </c>
      <c r="DK1534" s="5" t="str">
        <f>VLOOKUP($A1534,таксономия!$B:$N,7,0)</f>
        <v xml:space="preserve"> Metazoa</v>
      </c>
      <c r="DL1534" s="5" t="str">
        <f>VLOOKUP($A1534,таксономия!$B:$N,8,0)</f>
        <v xml:space="preserve"> Chordata</v>
      </c>
      <c r="DM1534" s="5" t="str">
        <f>VLOOKUP($A1534,таксономия!$B:$N,9,0)</f>
        <v xml:space="preserve"> Craniata</v>
      </c>
      <c r="DN1534" s="5" t="str">
        <f>VLOOKUP($A1534,таксономия!$B:$N,10,0)</f>
        <v xml:space="preserve"> Vertebrata</v>
      </c>
      <c r="DO1534" s="5" t="str">
        <f>VLOOKUP($A1534,таксономия!$B:$N,11,0)</f>
        <v xml:space="preserve"> Euteleostomi</v>
      </c>
      <c r="DP1534">
        <f>VLOOKUP(A1534,'PF08423'!B:I,8,0)</f>
        <v>258</v>
      </c>
    </row>
    <row r="1535" spans="1:120">
      <c r="A1535" t="s">
        <v>3160</v>
      </c>
      <c r="CV1535">
        <v>1</v>
      </c>
      <c r="DI1535">
        <v>1</v>
      </c>
      <c r="DJ1535" s="5" t="str">
        <f>VLOOKUP($A1535,таксономия!$B:$N,2,0)</f>
        <v xml:space="preserve"> Pan troglodytes (Chimpanzee).</v>
      </c>
      <c r="DK1535" s="5" t="str">
        <f>VLOOKUP($A1535,таксономия!$B:$N,7,0)</f>
        <v xml:space="preserve"> Metazoa</v>
      </c>
      <c r="DL1535" s="5" t="str">
        <f>VLOOKUP($A1535,таксономия!$B:$N,8,0)</f>
        <v xml:space="preserve"> Chordata</v>
      </c>
      <c r="DM1535" s="5" t="str">
        <f>VLOOKUP($A1535,таксономия!$B:$N,9,0)</f>
        <v xml:space="preserve"> Craniata</v>
      </c>
      <c r="DN1535" s="5" t="str">
        <f>VLOOKUP($A1535,таксономия!$B:$N,10,0)</f>
        <v xml:space="preserve"> Vertebrata</v>
      </c>
      <c r="DO1535" s="5" t="str">
        <f>VLOOKUP($A1535,таксономия!$B:$N,11,0)</f>
        <v xml:space="preserve"> Euteleostomi</v>
      </c>
      <c r="DP1535">
        <f>VLOOKUP(A1535,'PF08423'!B:I,8,0)</f>
        <v>178</v>
      </c>
    </row>
    <row r="1536" spans="1:120">
      <c r="A1536" t="s">
        <v>3162</v>
      </c>
      <c r="CV1536">
        <v>1</v>
      </c>
      <c r="DI1536">
        <v>1</v>
      </c>
      <c r="DJ1536" s="5" t="str">
        <f>VLOOKUP($A1536,таксономия!$B:$N,2,0)</f>
        <v xml:space="preserve"> Pan troglodytes (Chimpanzee).</v>
      </c>
      <c r="DK1536" s="5" t="str">
        <f>VLOOKUP($A1536,таксономия!$B:$N,7,0)</f>
        <v xml:space="preserve"> Metazoa</v>
      </c>
      <c r="DL1536" s="5" t="str">
        <f>VLOOKUP($A1536,таксономия!$B:$N,8,0)</f>
        <v xml:space="preserve"> Chordata</v>
      </c>
      <c r="DM1536" s="5" t="str">
        <f>VLOOKUP($A1536,таксономия!$B:$N,9,0)</f>
        <v xml:space="preserve"> Craniata</v>
      </c>
      <c r="DN1536" s="5" t="str">
        <f>VLOOKUP($A1536,таксономия!$B:$N,10,0)</f>
        <v xml:space="preserve"> Vertebrata</v>
      </c>
      <c r="DO1536" s="5" t="str">
        <f>VLOOKUP($A1536,таксономия!$B:$N,11,0)</f>
        <v xml:space="preserve"> Euteleostomi</v>
      </c>
      <c r="DP1536">
        <f>VLOOKUP(A1536,'PF08423'!B:I,8,0)</f>
        <v>237</v>
      </c>
    </row>
    <row r="1537" spans="1:120">
      <c r="A1537" t="s">
        <v>3164</v>
      </c>
      <c r="CV1537">
        <v>1</v>
      </c>
      <c r="DI1537">
        <v>1</v>
      </c>
      <c r="DJ1537" s="5" t="str">
        <f>VLOOKUP($A1537,таксономия!$B:$N,2,0)</f>
        <v xml:space="preserve"> Pan troglodytes (Chimpanzee).</v>
      </c>
      <c r="DK1537" s="5" t="str">
        <f>VLOOKUP($A1537,таксономия!$B:$N,7,0)</f>
        <v xml:space="preserve"> Metazoa</v>
      </c>
      <c r="DL1537" s="5" t="str">
        <f>VLOOKUP($A1537,таксономия!$B:$N,8,0)</f>
        <v xml:space="preserve"> Chordata</v>
      </c>
      <c r="DM1537" s="5" t="str">
        <f>VLOOKUP($A1537,таксономия!$B:$N,9,0)</f>
        <v xml:space="preserve"> Craniata</v>
      </c>
      <c r="DN1537" s="5" t="str">
        <f>VLOOKUP($A1537,таксономия!$B:$N,10,0)</f>
        <v xml:space="preserve"> Vertebrata</v>
      </c>
      <c r="DO1537" s="5" t="str">
        <f>VLOOKUP($A1537,таксономия!$B:$N,11,0)</f>
        <v xml:space="preserve"> Euteleostomi</v>
      </c>
      <c r="DP1537">
        <f>VLOOKUP(A1537,'PF08423'!B:I,8,0)</f>
        <v>196</v>
      </c>
    </row>
    <row r="1538" spans="1:120">
      <c r="A1538" t="s">
        <v>3166</v>
      </c>
      <c r="CV1538">
        <v>1</v>
      </c>
      <c r="DI1538">
        <v>1</v>
      </c>
      <c r="DJ1538" s="5" t="str">
        <f>VLOOKUP($A1538,таксономия!$B:$N,2,0)</f>
        <v xml:space="preserve"> Takifugu rubripes (Japanese pufferfish) (Fugu rubripes).</v>
      </c>
      <c r="DK1538" s="5" t="str">
        <f>VLOOKUP($A1538,таксономия!$B:$N,7,0)</f>
        <v xml:space="preserve"> Metazoa</v>
      </c>
      <c r="DL1538" s="5" t="str">
        <f>VLOOKUP($A1538,таксономия!$B:$N,8,0)</f>
        <v xml:space="preserve"> Chordata</v>
      </c>
      <c r="DM1538" s="5" t="str">
        <f>VLOOKUP($A1538,таксономия!$B:$N,9,0)</f>
        <v xml:space="preserve"> Craniata</v>
      </c>
      <c r="DN1538" s="5" t="str">
        <f>VLOOKUP($A1538,таксономия!$B:$N,10,0)</f>
        <v xml:space="preserve"> Vertebrata</v>
      </c>
      <c r="DO1538" s="5" t="str">
        <f>VLOOKUP($A1538,таксономия!$B:$N,11,0)</f>
        <v xml:space="preserve"> Euteleostomi</v>
      </c>
      <c r="DP1538">
        <f>VLOOKUP(A1538,'PF08423'!B:I,8,0)</f>
        <v>268</v>
      </c>
    </row>
    <row r="1539" spans="1:120">
      <c r="A1539" t="s">
        <v>3168</v>
      </c>
      <c r="CV1539">
        <v>1</v>
      </c>
      <c r="DF1539">
        <v>1</v>
      </c>
      <c r="DI1539">
        <v>2</v>
      </c>
      <c r="DJ1539" s="5" t="str">
        <f>VLOOKUP($A1539,таксономия!$B:$N,2,0)</f>
        <v xml:space="preserve"> Takifugu rubripes (Japanese pufferfish) (Fugu rubripes).</v>
      </c>
      <c r="DK1539" s="5" t="str">
        <f>VLOOKUP($A1539,таксономия!$B:$N,7,0)</f>
        <v xml:space="preserve"> Metazoa</v>
      </c>
      <c r="DL1539" s="5" t="str">
        <f>VLOOKUP($A1539,таксономия!$B:$N,8,0)</f>
        <v xml:space="preserve"> Chordata</v>
      </c>
      <c r="DM1539" s="5" t="str">
        <f>VLOOKUP($A1539,таксономия!$B:$N,9,0)</f>
        <v xml:space="preserve"> Craniata</v>
      </c>
      <c r="DN1539" s="5" t="str">
        <f>VLOOKUP($A1539,таксономия!$B:$N,10,0)</f>
        <v xml:space="preserve"> Vertebrata</v>
      </c>
      <c r="DO1539" s="5" t="str">
        <f>VLOOKUP($A1539,таксономия!$B:$N,11,0)</f>
        <v xml:space="preserve"> Euteleostomi</v>
      </c>
      <c r="DP1539">
        <f>VLOOKUP(A1539,'PF08423'!B:I,8,0)</f>
        <v>256</v>
      </c>
    </row>
    <row r="1540" spans="1:120">
      <c r="A1540" t="s">
        <v>3170</v>
      </c>
      <c r="CV1540">
        <v>1</v>
      </c>
      <c r="DI1540">
        <v>1</v>
      </c>
      <c r="DJ1540" s="5" t="str">
        <f>VLOOKUP($A1540,таксономия!$B:$N,2,0)</f>
        <v xml:space="preserve"> Takifugu rubripes (Japanese pufferfish) (Fugu rubripes).</v>
      </c>
      <c r="DK1540" s="5" t="str">
        <f>VLOOKUP($A1540,таксономия!$B:$N,7,0)</f>
        <v xml:space="preserve"> Metazoa</v>
      </c>
      <c r="DL1540" s="5" t="str">
        <f>VLOOKUP($A1540,таксономия!$B:$N,8,0)</f>
        <v xml:space="preserve"> Chordata</v>
      </c>
      <c r="DM1540" s="5" t="str">
        <f>VLOOKUP($A1540,таксономия!$B:$N,9,0)</f>
        <v xml:space="preserve"> Craniata</v>
      </c>
      <c r="DN1540" s="5" t="str">
        <f>VLOOKUP($A1540,таксономия!$B:$N,10,0)</f>
        <v xml:space="preserve"> Vertebrata</v>
      </c>
      <c r="DO1540" s="5" t="str">
        <f>VLOOKUP($A1540,таксономия!$B:$N,11,0)</f>
        <v xml:space="preserve"> Euteleostomi</v>
      </c>
      <c r="DP1540">
        <f>VLOOKUP(A1540,'PF08423'!B:I,8,0)</f>
        <v>234</v>
      </c>
    </row>
    <row r="1541" spans="1:120">
      <c r="A1541" t="s">
        <v>3172</v>
      </c>
      <c r="CV1541">
        <v>1</v>
      </c>
      <c r="DI1541">
        <v>1</v>
      </c>
      <c r="DJ1541" s="5" t="str">
        <f>VLOOKUP($A1541,таксономия!$B:$N,2,0)</f>
        <v xml:space="preserve"> Takifugu rubripes (Japanese pufferfish) (Fugu rubripes).</v>
      </c>
      <c r="DK1541" s="5" t="str">
        <f>VLOOKUP($A1541,таксономия!$B:$N,7,0)</f>
        <v xml:space="preserve"> Metazoa</v>
      </c>
      <c r="DL1541" s="5" t="str">
        <f>VLOOKUP($A1541,таксономия!$B:$N,8,0)</f>
        <v xml:space="preserve"> Chordata</v>
      </c>
      <c r="DM1541" s="5" t="str">
        <f>VLOOKUP($A1541,таксономия!$B:$N,9,0)</f>
        <v xml:space="preserve"> Craniata</v>
      </c>
      <c r="DN1541" s="5" t="str">
        <f>VLOOKUP($A1541,таксономия!$B:$N,10,0)</f>
        <v xml:space="preserve"> Vertebrata</v>
      </c>
      <c r="DO1541" s="5" t="str">
        <f>VLOOKUP($A1541,таксономия!$B:$N,11,0)</f>
        <v xml:space="preserve"> Euteleostomi</v>
      </c>
      <c r="DP1541">
        <f>VLOOKUP(A1541,'PF08423'!B:I,8,0)</f>
        <v>218</v>
      </c>
    </row>
    <row r="1542" spans="1:120">
      <c r="A1542" t="s">
        <v>3174</v>
      </c>
      <c r="CV1542">
        <v>1</v>
      </c>
      <c r="DI1542">
        <v>1</v>
      </c>
      <c r="DJ1542" s="5" t="str">
        <f>VLOOKUP($A1542,таксономия!$B:$N,2,0)</f>
        <v xml:space="preserve"> Takifugu rubripes (Japanese pufferfish) (Fugu rubripes).</v>
      </c>
      <c r="DK1542" s="5" t="str">
        <f>VLOOKUP($A1542,таксономия!$B:$N,7,0)</f>
        <v xml:space="preserve"> Metazoa</v>
      </c>
      <c r="DL1542" s="5" t="str">
        <f>VLOOKUP($A1542,таксономия!$B:$N,8,0)</f>
        <v xml:space="preserve"> Chordata</v>
      </c>
      <c r="DM1542" s="5" t="str">
        <f>VLOOKUP($A1542,таксономия!$B:$N,9,0)</f>
        <v xml:space="preserve"> Craniata</v>
      </c>
      <c r="DN1542" s="5" t="str">
        <f>VLOOKUP($A1542,таксономия!$B:$N,10,0)</f>
        <v xml:space="preserve"> Vertebrata</v>
      </c>
      <c r="DO1542" s="5" t="str">
        <f>VLOOKUP($A1542,таксономия!$B:$N,11,0)</f>
        <v xml:space="preserve"> Euteleostomi</v>
      </c>
      <c r="DP1542">
        <f>VLOOKUP(A1542,'PF08423'!B:I,8,0)</f>
        <v>232</v>
      </c>
    </row>
    <row r="1543" spans="1:120">
      <c r="A1543" t="s">
        <v>3176</v>
      </c>
      <c r="CV1543">
        <v>1</v>
      </c>
      <c r="DI1543">
        <v>1</v>
      </c>
      <c r="DJ1543" s="5" t="str">
        <f>VLOOKUP($A1543,таксономия!$B:$N,2,0)</f>
        <v xml:space="preserve"> Takifugu rubripes (Japanese pufferfish) (Fugu rubripes).</v>
      </c>
      <c r="DK1543" s="5" t="str">
        <f>VLOOKUP($A1543,таксономия!$B:$N,7,0)</f>
        <v xml:space="preserve"> Metazoa</v>
      </c>
      <c r="DL1543" s="5" t="str">
        <f>VLOOKUP($A1543,таксономия!$B:$N,8,0)</f>
        <v xml:space="preserve"> Chordata</v>
      </c>
      <c r="DM1543" s="5" t="str">
        <f>VLOOKUP($A1543,таксономия!$B:$N,9,0)</f>
        <v xml:space="preserve"> Craniata</v>
      </c>
      <c r="DN1543" s="5" t="str">
        <f>VLOOKUP($A1543,таксономия!$B:$N,10,0)</f>
        <v xml:space="preserve"> Vertebrata</v>
      </c>
      <c r="DO1543" s="5" t="str">
        <f>VLOOKUP($A1543,таксономия!$B:$N,11,0)</f>
        <v xml:space="preserve"> Euteleostomi</v>
      </c>
      <c r="DP1543">
        <f>VLOOKUP(A1543,'PF08423'!B:I,8,0)</f>
        <v>232</v>
      </c>
    </row>
    <row r="1544" spans="1:120">
      <c r="A1544" t="s">
        <v>3178</v>
      </c>
      <c r="CV1544">
        <v>1</v>
      </c>
      <c r="DI1544">
        <v>1</v>
      </c>
      <c r="DJ1544" s="5" t="str">
        <f>VLOOKUP($A1544,таксономия!$B:$N,2,0)</f>
        <v xml:space="preserve"> Takifugu rubripes (Japanese pufferfish) (Fugu rubripes).</v>
      </c>
      <c r="DK1544" s="5" t="str">
        <f>VLOOKUP($A1544,таксономия!$B:$N,7,0)</f>
        <v xml:space="preserve"> Metazoa</v>
      </c>
      <c r="DL1544" s="5" t="str">
        <f>VLOOKUP($A1544,таксономия!$B:$N,8,0)</f>
        <v xml:space="preserve"> Chordata</v>
      </c>
      <c r="DM1544" s="5" t="str">
        <f>VLOOKUP($A1544,таксономия!$B:$N,9,0)</f>
        <v xml:space="preserve"> Craniata</v>
      </c>
      <c r="DN1544" s="5" t="str">
        <f>VLOOKUP($A1544,таксономия!$B:$N,10,0)</f>
        <v xml:space="preserve"> Vertebrata</v>
      </c>
      <c r="DO1544" s="5" t="str">
        <f>VLOOKUP($A1544,таксономия!$B:$N,11,0)</f>
        <v xml:space="preserve"> Euteleostomi</v>
      </c>
      <c r="DP1544">
        <f>VLOOKUP(A1544,'PF08423'!B:I,8,0)</f>
        <v>157</v>
      </c>
    </row>
    <row r="1545" spans="1:120">
      <c r="A1545" t="s">
        <v>3180</v>
      </c>
      <c r="CV1545">
        <v>1</v>
      </c>
      <c r="DI1545">
        <v>1</v>
      </c>
      <c r="DJ1545" s="5" t="str">
        <f>VLOOKUP($A1545,таксономия!$B:$N,2,0)</f>
        <v xml:space="preserve"> Takifugu rubripes (Japanese pufferfish) (Fugu rubripes).</v>
      </c>
      <c r="DK1545" s="5" t="str">
        <f>VLOOKUP($A1545,таксономия!$B:$N,7,0)</f>
        <v xml:space="preserve"> Metazoa</v>
      </c>
      <c r="DL1545" s="5" t="str">
        <f>VLOOKUP($A1545,таксономия!$B:$N,8,0)</f>
        <v xml:space="preserve"> Chordata</v>
      </c>
      <c r="DM1545" s="5" t="str">
        <f>VLOOKUP($A1545,таксономия!$B:$N,9,0)</f>
        <v xml:space="preserve"> Craniata</v>
      </c>
      <c r="DN1545" s="5" t="str">
        <f>VLOOKUP($A1545,таксономия!$B:$N,10,0)</f>
        <v xml:space="preserve"> Vertebrata</v>
      </c>
      <c r="DO1545" s="5" t="str">
        <f>VLOOKUP($A1545,таксономия!$B:$N,11,0)</f>
        <v xml:space="preserve"> Euteleostomi</v>
      </c>
      <c r="DP1545">
        <f>VLOOKUP(A1545,'PF08423'!B:I,8,0)</f>
        <v>265</v>
      </c>
    </row>
    <row r="1546" spans="1:120">
      <c r="A1546" t="s">
        <v>3182</v>
      </c>
      <c r="CV1546">
        <v>1</v>
      </c>
      <c r="DF1546">
        <v>1</v>
      </c>
      <c r="DI1546">
        <v>2</v>
      </c>
      <c r="DJ1546" s="5" t="str">
        <f>VLOOKUP($A1546,таксономия!$B:$N,2,0)</f>
        <v xml:space="preserve"> Takifugu rubripes (Japanese pufferfish) (Fugu rubripes).</v>
      </c>
      <c r="DK1546" s="5" t="str">
        <f>VLOOKUP($A1546,таксономия!$B:$N,7,0)</f>
        <v xml:space="preserve"> Metazoa</v>
      </c>
      <c r="DL1546" s="5" t="str">
        <f>VLOOKUP($A1546,таксономия!$B:$N,8,0)</f>
        <v xml:space="preserve"> Chordata</v>
      </c>
      <c r="DM1546" s="5" t="str">
        <f>VLOOKUP($A1546,таксономия!$B:$N,9,0)</f>
        <v xml:space="preserve"> Craniata</v>
      </c>
      <c r="DN1546" s="5" t="str">
        <f>VLOOKUP($A1546,таксономия!$B:$N,10,0)</f>
        <v xml:space="preserve"> Vertebrata</v>
      </c>
      <c r="DO1546" s="5" t="str">
        <f>VLOOKUP($A1546,таксономия!$B:$N,11,0)</f>
        <v xml:space="preserve"> Euteleostomi</v>
      </c>
      <c r="DP1546">
        <f>VLOOKUP(A1546,'PF08423'!B:I,8,0)</f>
        <v>258</v>
      </c>
    </row>
    <row r="1547" spans="1:120">
      <c r="A1547" t="s">
        <v>3184</v>
      </c>
      <c r="CV1547">
        <v>1</v>
      </c>
      <c r="DI1547">
        <v>1</v>
      </c>
      <c r="DJ1547" s="5" t="str">
        <f>VLOOKUP($A1547,таксономия!$B:$N,2,0)</f>
        <v xml:space="preserve"> Takifugu rubripes (Japanese pufferfish) (Fugu rubripes).</v>
      </c>
      <c r="DK1547" s="5" t="str">
        <f>VLOOKUP($A1547,таксономия!$B:$N,7,0)</f>
        <v xml:space="preserve"> Metazoa</v>
      </c>
      <c r="DL1547" s="5" t="str">
        <f>VLOOKUP($A1547,таксономия!$B:$N,8,0)</f>
        <v xml:space="preserve"> Chordata</v>
      </c>
      <c r="DM1547" s="5" t="str">
        <f>VLOOKUP($A1547,таксономия!$B:$N,9,0)</f>
        <v xml:space="preserve"> Craniata</v>
      </c>
      <c r="DN1547" s="5" t="str">
        <f>VLOOKUP($A1547,таксономия!$B:$N,10,0)</f>
        <v xml:space="preserve"> Vertebrata</v>
      </c>
      <c r="DO1547" s="5" t="str">
        <f>VLOOKUP($A1547,таксономия!$B:$N,11,0)</f>
        <v xml:space="preserve"> Euteleostomi</v>
      </c>
      <c r="DP1547">
        <f>VLOOKUP(A1547,'PF08423'!B:I,8,0)</f>
        <v>196</v>
      </c>
    </row>
    <row r="1548" spans="1:120">
      <c r="A1548" t="s">
        <v>3186</v>
      </c>
      <c r="CV1548">
        <v>1</v>
      </c>
      <c r="DI1548">
        <v>1</v>
      </c>
      <c r="DJ1548" s="5" t="str">
        <f>VLOOKUP($A1548,таксономия!$B:$N,2,0)</f>
        <v xml:space="preserve"> Takifugu rubripes (Japanese pufferfish) (Fugu rubripes).</v>
      </c>
      <c r="DK1548" s="5" t="str">
        <f>VLOOKUP($A1548,таксономия!$B:$N,7,0)</f>
        <v xml:space="preserve"> Metazoa</v>
      </c>
      <c r="DL1548" s="5" t="str">
        <f>VLOOKUP($A1548,таксономия!$B:$N,8,0)</f>
        <v xml:space="preserve"> Chordata</v>
      </c>
      <c r="DM1548" s="5" t="str">
        <f>VLOOKUP($A1548,таксономия!$B:$N,9,0)</f>
        <v xml:space="preserve"> Craniata</v>
      </c>
      <c r="DN1548" s="5" t="str">
        <f>VLOOKUP($A1548,таксономия!$B:$N,10,0)</f>
        <v xml:space="preserve"> Vertebrata</v>
      </c>
      <c r="DO1548" s="5" t="str">
        <f>VLOOKUP($A1548,таксономия!$B:$N,11,0)</f>
        <v xml:space="preserve"> Euteleostomi</v>
      </c>
      <c r="DP1548">
        <f>VLOOKUP(A1548,'PF08423'!B:I,8,0)</f>
        <v>238</v>
      </c>
    </row>
    <row r="1549" spans="1:120">
      <c r="A1549" t="s">
        <v>3188</v>
      </c>
      <c r="CV1549">
        <v>1</v>
      </c>
      <c r="DF1549">
        <v>1</v>
      </c>
      <c r="DI1549">
        <v>2</v>
      </c>
      <c r="DJ1549" s="5" t="e">
        <f>VLOOKUP($A1549,таксономия!$B:$N,2,0)</f>
        <v>#N/A</v>
      </c>
      <c r="DK1549" s="5" t="e">
        <f>VLOOKUP($A1549,таксономия!$B:$N,7,0)</f>
        <v>#N/A</v>
      </c>
      <c r="DL1549" s="5" t="e">
        <f>VLOOKUP($A1549,таксономия!$B:$N,8,0)</f>
        <v>#N/A</v>
      </c>
      <c r="DM1549" s="5" t="e">
        <f>VLOOKUP($A1549,таксономия!$B:$N,9,0)</f>
        <v>#N/A</v>
      </c>
      <c r="DN1549" s="5" t="e">
        <f>VLOOKUP($A1549,таксономия!$B:$N,10,0)</f>
        <v>#N/A</v>
      </c>
      <c r="DO1549" s="5" t="e">
        <f>VLOOKUP($A1549,таксономия!$B:$N,11,0)</f>
        <v>#N/A</v>
      </c>
      <c r="DP1549">
        <f>VLOOKUP(A1549,'PF08423'!B:I,8,0)</f>
        <v>257</v>
      </c>
    </row>
    <row r="1550" spans="1:120">
      <c r="A1550" t="s">
        <v>3190</v>
      </c>
      <c r="CV1550">
        <v>1</v>
      </c>
      <c r="DI1550">
        <v>1</v>
      </c>
      <c r="DJ1550" s="5" t="str">
        <f>VLOOKUP($A1550,таксономия!$B:$N,2,0)</f>
        <v xml:space="preserve"> Ciona intestinalis (Transparent sea squirt) (Ascidia intestinalis).</v>
      </c>
      <c r="DK1550" s="5" t="str">
        <f>VLOOKUP($A1550,таксономия!$B:$N,7,0)</f>
        <v xml:space="preserve"> Metazoa</v>
      </c>
      <c r="DL1550" s="5" t="str">
        <f>VLOOKUP($A1550,таксономия!$B:$N,8,0)</f>
        <v xml:space="preserve"> Chordata</v>
      </c>
      <c r="DM1550" s="5" t="str">
        <f>VLOOKUP($A1550,таксономия!$B:$N,9,0)</f>
        <v xml:space="preserve"> Tunicata</v>
      </c>
      <c r="DN1550" s="5" t="str">
        <f>VLOOKUP($A1550,таксономия!$B:$N,10,0)</f>
        <v xml:space="preserve"> Ascidiacea</v>
      </c>
      <c r="DO1550" s="5" t="str">
        <f>VLOOKUP($A1550,таксономия!$B:$N,11,0)</f>
        <v xml:space="preserve"> Enterogona</v>
      </c>
      <c r="DP1550">
        <f>VLOOKUP(A1550,'PF08423'!B:I,8,0)</f>
        <v>251</v>
      </c>
    </row>
    <row r="1551" spans="1:120">
      <c r="A1551" t="s">
        <v>3192</v>
      </c>
      <c r="CV1551">
        <v>1</v>
      </c>
      <c r="DI1551">
        <v>1</v>
      </c>
      <c r="DJ1551" s="5" t="str">
        <f>VLOOKUP($A1551,таксономия!$B:$N,2,0)</f>
        <v xml:space="preserve"> Ciona intestinalis (Transparent sea squirt) (Ascidia intestinalis).</v>
      </c>
      <c r="DK1551" s="5" t="str">
        <f>VLOOKUP($A1551,таксономия!$B:$N,7,0)</f>
        <v xml:space="preserve"> Metazoa</v>
      </c>
      <c r="DL1551" s="5" t="str">
        <f>VLOOKUP($A1551,таксономия!$B:$N,8,0)</f>
        <v xml:space="preserve"> Chordata</v>
      </c>
      <c r="DM1551" s="5" t="str">
        <f>VLOOKUP($A1551,таксономия!$B:$N,9,0)</f>
        <v xml:space="preserve"> Tunicata</v>
      </c>
      <c r="DN1551" s="5" t="str">
        <f>VLOOKUP($A1551,таксономия!$B:$N,10,0)</f>
        <v xml:space="preserve"> Ascidiacea</v>
      </c>
      <c r="DO1551" s="5" t="str">
        <f>VLOOKUP($A1551,таксономия!$B:$N,11,0)</f>
        <v xml:space="preserve"> Enterogona</v>
      </c>
      <c r="DP1551">
        <f>VLOOKUP(A1551,'PF08423'!B:I,8,0)</f>
        <v>173</v>
      </c>
    </row>
    <row r="1552" spans="1:120">
      <c r="A1552" t="s">
        <v>3194</v>
      </c>
      <c r="L1552">
        <v>1</v>
      </c>
      <c r="CV1552">
        <v>1</v>
      </c>
      <c r="DI1552">
        <v>2</v>
      </c>
      <c r="DJ1552" s="5" t="str">
        <f>VLOOKUP($A1552,таксономия!$B:$N,2,0)</f>
        <v xml:space="preserve"> Ciona intestinalis (Transparent sea squirt) (Ascidia intestinalis).</v>
      </c>
      <c r="DK1552" s="5" t="str">
        <f>VLOOKUP($A1552,таксономия!$B:$N,7,0)</f>
        <v xml:space="preserve"> Metazoa</v>
      </c>
      <c r="DL1552" s="5" t="str">
        <f>VLOOKUP($A1552,таксономия!$B:$N,8,0)</f>
        <v xml:space="preserve"> Chordata</v>
      </c>
      <c r="DM1552" s="5" t="str">
        <f>VLOOKUP($A1552,таксономия!$B:$N,9,0)</f>
        <v xml:space="preserve"> Tunicata</v>
      </c>
      <c r="DN1552" s="5" t="str">
        <f>VLOOKUP($A1552,таксономия!$B:$N,10,0)</f>
        <v xml:space="preserve"> Ascidiacea</v>
      </c>
      <c r="DO1552" s="5" t="str">
        <f>VLOOKUP($A1552,таксономия!$B:$N,11,0)</f>
        <v xml:space="preserve"> Enterogona</v>
      </c>
      <c r="DP1552">
        <f>VLOOKUP(A1552,'PF08423'!B:I,8,0)</f>
        <v>259</v>
      </c>
    </row>
    <row r="1553" spans="1:120">
      <c r="A1553" t="s">
        <v>3197</v>
      </c>
      <c r="CV1553">
        <v>1</v>
      </c>
      <c r="DI1553">
        <v>1</v>
      </c>
      <c r="DJ1553" s="5" t="str">
        <f>VLOOKUP($A1553,таксономия!$B:$N,2,0)</f>
        <v xml:space="preserve"> Ciona savignyi (Pacific transparent sea squirt).</v>
      </c>
      <c r="DK1553" s="5" t="str">
        <f>VLOOKUP($A1553,таксономия!$B:$N,7,0)</f>
        <v xml:space="preserve"> Metazoa</v>
      </c>
      <c r="DL1553" s="5" t="str">
        <f>VLOOKUP($A1553,таксономия!$B:$N,8,0)</f>
        <v xml:space="preserve"> Chordata</v>
      </c>
      <c r="DM1553" s="5" t="str">
        <f>VLOOKUP($A1553,таксономия!$B:$N,9,0)</f>
        <v xml:space="preserve"> Tunicata</v>
      </c>
      <c r="DN1553" s="5" t="str">
        <f>VLOOKUP($A1553,таксономия!$B:$N,10,0)</f>
        <v xml:space="preserve"> Ascidiacea</v>
      </c>
      <c r="DO1553" s="5" t="str">
        <f>VLOOKUP($A1553,таксономия!$B:$N,11,0)</f>
        <v xml:space="preserve"> Enterogona</v>
      </c>
      <c r="DP1553">
        <f>VLOOKUP(A1553,'PF08423'!B:I,8,0)</f>
        <v>258</v>
      </c>
    </row>
    <row r="1554" spans="1:120">
      <c r="A1554" t="s">
        <v>3199</v>
      </c>
      <c r="CV1554">
        <v>1</v>
      </c>
      <c r="DF1554">
        <v>1</v>
      </c>
      <c r="DI1554">
        <v>2</v>
      </c>
      <c r="DJ1554" s="5" t="str">
        <f>VLOOKUP($A1554,таксономия!$B:$N,2,0)</f>
        <v xml:space="preserve"> Ciona savignyi (Pacific transparent sea squirt).</v>
      </c>
      <c r="DK1554" s="5" t="str">
        <f>VLOOKUP($A1554,таксономия!$B:$N,7,0)</f>
        <v xml:space="preserve"> Metazoa</v>
      </c>
      <c r="DL1554" s="5" t="str">
        <f>VLOOKUP($A1554,таксономия!$B:$N,8,0)</f>
        <v xml:space="preserve"> Chordata</v>
      </c>
      <c r="DM1554" s="5" t="str">
        <f>VLOOKUP($A1554,таксономия!$B:$N,9,0)</f>
        <v xml:space="preserve"> Tunicata</v>
      </c>
      <c r="DN1554" s="5" t="str">
        <f>VLOOKUP($A1554,таксономия!$B:$N,10,0)</f>
        <v xml:space="preserve"> Ascidiacea</v>
      </c>
      <c r="DO1554" s="5" t="str">
        <f>VLOOKUP($A1554,таксономия!$B:$N,11,0)</f>
        <v xml:space="preserve"> Enterogona</v>
      </c>
      <c r="DP1554">
        <f>VLOOKUP(A1554,'PF08423'!B:I,8,0)</f>
        <v>251</v>
      </c>
    </row>
    <row r="1555" spans="1:120">
      <c r="A1555" t="s">
        <v>3201</v>
      </c>
      <c r="CV1555">
        <v>1</v>
      </c>
      <c r="DF1555">
        <v>1</v>
      </c>
      <c r="DI1555">
        <v>2</v>
      </c>
      <c r="DJ1555" s="5" t="str">
        <f>VLOOKUP($A1555,таксономия!$B:$N,2,0)</f>
        <v xml:space="preserve"> Ciona savignyi (Pacific transparent sea squirt).</v>
      </c>
      <c r="DK1555" s="5" t="str">
        <f>VLOOKUP($A1555,таксономия!$B:$N,7,0)</f>
        <v xml:space="preserve"> Metazoa</v>
      </c>
      <c r="DL1555" s="5" t="str">
        <f>VLOOKUP($A1555,таксономия!$B:$N,8,0)</f>
        <v xml:space="preserve"> Chordata</v>
      </c>
      <c r="DM1555" s="5" t="str">
        <f>VLOOKUP($A1555,таксономия!$B:$N,9,0)</f>
        <v xml:space="preserve"> Tunicata</v>
      </c>
      <c r="DN1555" s="5" t="str">
        <f>VLOOKUP($A1555,таксономия!$B:$N,10,0)</f>
        <v xml:space="preserve"> Ascidiacea</v>
      </c>
      <c r="DO1555" s="5" t="str">
        <f>VLOOKUP($A1555,таксономия!$B:$N,11,0)</f>
        <v xml:space="preserve"> Enterogona</v>
      </c>
      <c r="DP1555">
        <f>VLOOKUP(A1555,'PF08423'!B:I,8,0)</f>
        <v>255</v>
      </c>
    </row>
    <row r="1556" spans="1:120">
      <c r="A1556" t="s">
        <v>3203</v>
      </c>
      <c r="CV1556">
        <v>1</v>
      </c>
      <c r="DI1556">
        <v>1</v>
      </c>
      <c r="DJ1556" s="5" t="str">
        <f>VLOOKUP($A1556,таксономия!$B:$N,2,0)</f>
        <v xml:space="preserve"> Ciona savignyi (Pacific transparent sea squirt).</v>
      </c>
      <c r="DK1556" s="5" t="str">
        <f>VLOOKUP($A1556,таксономия!$B:$N,7,0)</f>
        <v xml:space="preserve"> Metazoa</v>
      </c>
      <c r="DL1556" s="5" t="str">
        <f>VLOOKUP($A1556,таксономия!$B:$N,8,0)</f>
        <v xml:space="preserve"> Chordata</v>
      </c>
      <c r="DM1556" s="5" t="str">
        <f>VLOOKUP($A1556,таксономия!$B:$N,9,0)</f>
        <v xml:space="preserve"> Tunicata</v>
      </c>
      <c r="DN1556" s="5" t="str">
        <f>VLOOKUP($A1556,таксономия!$B:$N,10,0)</f>
        <v xml:space="preserve"> Ascidiacea</v>
      </c>
      <c r="DO1556" s="5" t="str">
        <f>VLOOKUP($A1556,таксономия!$B:$N,11,0)</f>
        <v xml:space="preserve"> Enterogona</v>
      </c>
      <c r="DP1556">
        <f>VLOOKUP(A1556,'PF08423'!B:I,8,0)</f>
        <v>96</v>
      </c>
    </row>
    <row r="1557" spans="1:120">
      <c r="A1557" t="s">
        <v>3205</v>
      </c>
      <c r="CV1557">
        <v>1</v>
      </c>
      <c r="DI1557">
        <v>1</v>
      </c>
      <c r="DJ1557" s="5" t="str">
        <f>VLOOKUP($A1557,таксономия!$B:$N,2,0)</f>
        <v xml:space="preserve"> Latimeria chalumnae (West Indian ocean coelacanth).</v>
      </c>
      <c r="DK1557" s="5" t="str">
        <f>VLOOKUP($A1557,таксономия!$B:$N,7,0)</f>
        <v xml:space="preserve"> Metazoa</v>
      </c>
      <c r="DL1557" s="5" t="str">
        <f>VLOOKUP($A1557,таксономия!$B:$N,8,0)</f>
        <v xml:space="preserve"> Chordata</v>
      </c>
      <c r="DM1557" s="5" t="str">
        <f>VLOOKUP($A1557,таксономия!$B:$N,9,0)</f>
        <v xml:space="preserve"> Craniata</v>
      </c>
      <c r="DN1557" s="5" t="str">
        <f>VLOOKUP($A1557,таксономия!$B:$N,10,0)</f>
        <v xml:space="preserve"> Vertebrata</v>
      </c>
      <c r="DO1557" s="5" t="str">
        <f>VLOOKUP($A1557,таксономия!$B:$N,11,0)</f>
        <v xml:space="preserve"> Euteleostomi</v>
      </c>
      <c r="DP1557">
        <f>VLOOKUP(A1557,'PF08423'!B:I,8,0)</f>
        <v>269</v>
      </c>
    </row>
    <row r="1558" spans="1:120">
      <c r="A1558" t="s">
        <v>3207</v>
      </c>
      <c r="CV1558">
        <v>1</v>
      </c>
      <c r="DI1558">
        <v>1</v>
      </c>
      <c r="DJ1558" s="5" t="str">
        <f>VLOOKUP($A1558,таксономия!$B:$N,2,0)</f>
        <v xml:space="preserve"> Latimeria chalumnae (West Indian ocean coelacanth).</v>
      </c>
      <c r="DK1558" s="5" t="str">
        <f>VLOOKUP($A1558,таксономия!$B:$N,7,0)</f>
        <v xml:space="preserve"> Metazoa</v>
      </c>
      <c r="DL1558" s="5" t="str">
        <f>VLOOKUP($A1558,таксономия!$B:$N,8,0)</f>
        <v xml:space="preserve"> Chordata</v>
      </c>
      <c r="DM1558" s="5" t="str">
        <f>VLOOKUP($A1558,таксономия!$B:$N,9,0)</f>
        <v xml:space="preserve"> Craniata</v>
      </c>
      <c r="DN1558" s="5" t="str">
        <f>VLOOKUP($A1558,таксономия!$B:$N,10,0)</f>
        <v xml:space="preserve"> Vertebrata</v>
      </c>
      <c r="DO1558" s="5" t="str">
        <f>VLOOKUP($A1558,таксономия!$B:$N,11,0)</f>
        <v xml:space="preserve"> Euteleostomi</v>
      </c>
      <c r="DP1558">
        <f>VLOOKUP(A1558,'PF08423'!B:I,8,0)</f>
        <v>184</v>
      </c>
    </row>
    <row r="1559" spans="1:120">
      <c r="A1559" t="s">
        <v>3209</v>
      </c>
      <c r="CV1559">
        <v>1</v>
      </c>
      <c r="DI1559">
        <v>1</v>
      </c>
      <c r="DJ1559" s="5" t="str">
        <f>VLOOKUP($A1559,таксономия!$B:$N,2,0)</f>
        <v xml:space="preserve"> Latimeria chalumnae (West Indian ocean coelacanth).</v>
      </c>
      <c r="DK1559" s="5" t="str">
        <f>VLOOKUP($A1559,таксономия!$B:$N,7,0)</f>
        <v xml:space="preserve"> Metazoa</v>
      </c>
      <c r="DL1559" s="5" t="str">
        <f>VLOOKUP($A1559,таксономия!$B:$N,8,0)</f>
        <v xml:space="preserve"> Chordata</v>
      </c>
      <c r="DM1559" s="5" t="str">
        <f>VLOOKUP($A1559,таксономия!$B:$N,9,0)</f>
        <v xml:space="preserve"> Craniata</v>
      </c>
      <c r="DN1559" s="5" t="str">
        <f>VLOOKUP($A1559,таксономия!$B:$N,10,0)</f>
        <v xml:space="preserve"> Vertebrata</v>
      </c>
      <c r="DO1559" s="5" t="str">
        <f>VLOOKUP($A1559,таксономия!$B:$N,11,0)</f>
        <v xml:space="preserve"> Euteleostomi</v>
      </c>
      <c r="DP1559">
        <f>VLOOKUP(A1559,'PF08423'!B:I,8,0)</f>
        <v>204</v>
      </c>
    </row>
    <row r="1560" spans="1:120">
      <c r="A1560" t="s">
        <v>3211</v>
      </c>
      <c r="CV1560">
        <v>1</v>
      </c>
      <c r="DF1560">
        <v>1</v>
      </c>
      <c r="DI1560">
        <v>2</v>
      </c>
      <c r="DJ1560" s="5" t="str">
        <f>VLOOKUP($A1560,таксономия!$B:$N,2,0)</f>
        <v xml:space="preserve"> Latimeria chalumnae (West Indian ocean coelacanth).</v>
      </c>
      <c r="DK1560" s="5" t="str">
        <f>VLOOKUP($A1560,таксономия!$B:$N,7,0)</f>
        <v xml:space="preserve"> Metazoa</v>
      </c>
      <c r="DL1560" s="5" t="str">
        <f>VLOOKUP($A1560,таксономия!$B:$N,8,0)</f>
        <v xml:space="preserve"> Chordata</v>
      </c>
      <c r="DM1560" s="5" t="str">
        <f>VLOOKUP($A1560,таксономия!$B:$N,9,0)</f>
        <v xml:space="preserve"> Craniata</v>
      </c>
      <c r="DN1560" s="5" t="str">
        <f>VLOOKUP($A1560,таксономия!$B:$N,10,0)</f>
        <v xml:space="preserve"> Vertebrata</v>
      </c>
      <c r="DO1560" s="5" t="str">
        <f>VLOOKUP($A1560,таксономия!$B:$N,11,0)</f>
        <v xml:space="preserve"> Euteleostomi</v>
      </c>
      <c r="DP1560">
        <f>VLOOKUP(A1560,'PF08423'!B:I,8,0)</f>
        <v>256</v>
      </c>
    </row>
    <row r="1561" spans="1:120">
      <c r="A1561" t="s">
        <v>3213</v>
      </c>
      <c r="CV1561">
        <v>1</v>
      </c>
      <c r="DI1561">
        <v>1</v>
      </c>
      <c r="DJ1561" s="5" t="str">
        <f>VLOOKUP($A1561,таксономия!$B:$N,2,0)</f>
        <v xml:space="preserve"> Latimeria chalumnae (West Indian ocean coelacanth).</v>
      </c>
      <c r="DK1561" s="5" t="str">
        <f>VLOOKUP($A1561,таксономия!$B:$N,7,0)</f>
        <v xml:space="preserve"> Metazoa</v>
      </c>
      <c r="DL1561" s="5" t="str">
        <f>VLOOKUP($A1561,таксономия!$B:$N,8,0)</f>
        <v xml:space="preserve"> Chordata</v>
      </c>
      <c r="DM1561" s="5" t="str">
        <f>VLOOKUP($A1561,таксономия!$B:$N,9,0)</f>
        <v xml:space="preserve"> Craniata</v>
      </c>
      <c r="DN1561" s="5" t="str">
        <f>VLOOKUP($A1561,таксономия!$B:$N,10,0)</f>
        <v xml:space="preserve"> Vertebrata</v>
      </c>
      <c r="DO1561" s="5" t="str">
        <f>VLOOKUP($A1561,таксономия!$B:$N,11,0)</f>
        <v xml:space="preserve"> Euteleostomi</v>
      </c>
      <c r="DP1561">
        <f>VLOOKUP(A1561,'PF08423'!B:I,8,0)</f>
        <v>195</v>
      </c>
    </row>
    <row r="1562" spans="1:120">
      <c r="A1562" t="s">
        <v>3215</v>
      </c>
      <c r="CV1562">
        <v>1</v>
      </c>
      <c r="DI1562">
        <v>1</v>
      </c>
      <c r="DJ1562" s="5" t="str">
        <f>VLOOKUP($A1562,таксономия!$B:$N,2,0)</f>
        <v xml:space="preserve"> Tetraodon nigroviridis (Spotted green pufferfish) (Chelonodon nigroviridis).</v>
      </c>
      <c r="DK1562" s="5" t="str">
        <f>VLOOKUP($A1562,таксономия!$B:$N,7,0)</f>
        <v xml:space="preserve"> Metazoa</v>
      </c>
      <c r="DL1562" s="5" t="str">
        <f>VLOOKUP($A1562,таксономия!$B:$N,8,0)</f>
        <v xml:space="preserve"> Chordata</v>
      </c>
      <c r="DM1562" s="5" t="str">
        <f>VLOOKUP($A1562,таксономия!$B:$N,9,0)</f>
        <v xml:space="preserve"> Craniata</v>
      </c>
      <c r="DN1562" s="5" t="str">
        <f>VLOOKUP($A1562,таксономия!$B:$N,10,0)</f>
        <v xml:space="preserve"> Vertebrata</v>
      </c>
      <c r="DO1562" s="5" t="str">
        <f>VLOOKUP($A1562,таксономия!$B:$N,11,0)</f>
        <v xml:space="preserve"> Euteleostomi</v>
      </c>
      <c r="DP1562">
        <f>VLOOKUP(A1562,'PF08423'!B:I,8,0)</f>
        <v>268</v>
      </c>
    </row>
    <row r="1563" spans="1:120">
      <c r="A1563" t="s">
        <v>3217</v>
      </c>
      <c r="CV1563">
        <v>1</v>
      </c>
      <c r="DI1563">
        <v>1</v>
      </c>
      <c r="DJ1563" s="5" t="str">
        <f>VLOOKUP($A1563,таксономия!$B:$N,2,0)</f>
        <v xml:space="preserve"> Tetraodon nigroviridis (Spotted green pufferfish) (Chelonodon nigroviridis).</v>
      </c>
      <c r="DK1563" s="5" t="str">
        <f>VLOOKUP($A1563,таксономия!$B:$N,7,0)</f>
        <v xml:space="preserve"> Metazoa</v>
      </c>
      <c r="DL1563" s="5" t="str">
        <f>VLOOKUP($A1563,таксономия!$B:$N,8,0)</f>
        <v xml:space="preserve"> Chordata</v>
      </c>
      <c r="DM1563" s="5" t="str">
        <f>VLOOKUP($A1563,таксономия!$B:$N,9,0)</f>
        <v xml:space="preserve"> Craniata</v>
      </c>
      <c r="DN1563" s="5" t="str">
        <f>VLOOKUP($A1563,таксономия!$B:$N,10,0)</f>
        <v xml:space="preserve"> Vertebrata</v>
      </c>
      <c r="DO1563" s="5" t="str">
        <f>VLOOKUP($A1563,таксономия!$B:$N,11,0)</f>
        <v xml:space="preserve"> Euteleostomi</v>
      </c>
      <c r="DP1563">
        <f>VLOOKUP(A1563,'PF08423'!B:I,8,0)</f>
        <v>268</v>
      </c>
    </row>
    <row r="1564" spans="1:120">
      <c r="A1564" t="s">
        <v>3219</v>
      </c>
      <c r="CV1564">
        <v>1</v>
      </c>
      <c r="DI1564">
        <v>1</v>
      </c>
      <c r="DJ1564" s="5" t="str">
        <f>VLOOKUP($A1564,таксономия!$B:$N,2,0)</f>
        <v xml:space="preserve"> Tetraodon nigroviridis (Spotted green pufferfish) (Chelonodon nigroviridis).</v>
      </c>
      <c r="DK1564" s="5" t="str">
        <f>VLOOKUP($A1564,таксономия!$B:$N,7,0)</f>
        <v xml:space="preserve"> Metazoa</v>
      </c>
      <c r="DL1564" s="5" t="str">
        <f>VLOOKUP($A1564,таксономия!$B:$N,8,0)</f>
        <v xml:space="preserve"> Chordata</v>
      </c>
      <c r="DM1564" s="5" t="str">
        <f>VLOOKUP($A1564,таксономия!$B:$N,9,0)</f>
        <v xml:space="preserve"> Craniata</v>
      </c>
      <c r="DN1564" s="5" t="str">
        <f>VLOOKUP($A1564,таксономия!$B:$N,10,0)</f>
        <v xml:space="preserve"> Vertebrata</v>
      </c>
      <c r="DO1564" s="5" t="str">
        <f>VLOOKUP($A1564,таксономия!$B:$N,11,0)</f>
        <v xml:space="preserve"> Euteleostomi</v>
      </c>
      <c r="DP1564">
        <f>VLOOKUP(A1564,'PF08423'!B:I,8,0)</f>
        <v>268</v>
      </c>
    </row>
    <row r="1565" spans="1:120">
      <c r="A1565" t="s">
        <v>3221</v>
      </c>
      <c r="CV1565">
        <v>1</v>
      </c>
      <c r="DI1565">
        <v>1</v>
      </c>
      <c r="DJ1565" s="5" t="str">
        <f>VLOOKUP($A1565,таксономия!$B:$N,2,0)</f>
        <v xml:space="preserve"> Tetraodon nigroviridis (Spotted green pufferfish) (Chelonodon nigroviridis).</v>
      </c>
      <c r="DK1565" s="5" t="str">
        <f>VLOOKUP($A1565,таксономия!$B:$N,7,0)</f>
        <v xml:space="preserve"> Metazoa</v>
      </c>
      <c r="DL1565" s="5" t="str">
        <f>VLOOKUP($A1565,таксономия!$B:$N,8,0)</f>
        <v xml:space="preserve"> Chordata</v>
      </c>
      <c r="DM1565" s="5" t="str">
        <f>VLOOKUP($A1565,таксономия!$B:$N,9,0)</f>
        <v xml:space="preserve"> Craniata</v>
      </c>
      <c r="DN1565" s="5" t="str">
        <f>VLOOKUP($A1565,таксономия!$B:$N,10,0)</f>
        <v xml:space="preserve"> Vertebrata</v>
      </c>
      <c r="DO1565" s="5" t="str">
        <f>VLOOKUP($A1565,таксономия!$B:$N,11,0)</f>
        <v xml:space="preserve"> Euteleostomi</v>
      </c>
      <c r="DP1565">
        <f>VLOOKUP(A1565,'PF08423'!B:I,8,0)</f>
        <v>193</v>
      </c>
    </row>
    <row r="1566" spans="1:120">
      <c r="A1566" t="s">
        <v>3223</v>
      </c>
      <c r="CV1566">
        <v>1</v>
      </c>
      <c r="DI1566">
        <v>1</v>
      </c>
      <c r="DJ1566" s="5" t="str">
        <f>VLOOKUP($A1566,таксономия!$B:$N,2,0)</f>
        <v xml:space="preserve"> Tetraodon nigroviridis (Spotted green pufferfish) (Chelonodon nigroviridis).</v>
      </c>
      <c r="DK1566" s="5" t="str">
        <f>VLOOKUP($A1566,таксономия!$B:$N,7,0)</f>
        <v xml:space="preserve"> Metazoa</v>
      </c>
      <c r="DL1566" s="5" t="str">
        <f>VLOOKUP($A1566,таксономия!$B:$N,8,0)</f>
        <v xml:space="preserve"> Chordata</v>
      </c>
      <c r="DM1566" s="5" t="str">
        <f>VLOOKUP($A1566,таксономия!$B:$N,9,0)</f>
        <v xml:space="preserve"> Craniata</v>
      </c>
      <c r="DN1566" s="5" t="str">
        <f>VLOOKUP($A1566,таксономия!$B:$N,10,0)</f>
        <v xml:space="preserve"> Vertebrata</v>
      </c>
      <c r="DO1566" s="5" t="str">
        <f>VLOOKUP($A1566,таксономия!$B:$N,11,0)</f>
        <v xml:space="preserve"> Euteleostomi</v>
      </c>
      <c r="DP1566">
        <f>VLOOKUP(A1566,'PF08423'!B:I,8,0)</f>
        <v>190</v>
      </c>
    </row>
    <row r="1567" spans="1:120">
      <c r="A1567" t="s">
        <v>3225</v>
      </c>
      <c r="CV1567">
        <v>1</v>
      </c>
      <c r="DI1567">
        <v>1</v>
      </c>
      <c r="DJ1567" s="5" t="str">
        <f>VLOOKUP($A1567,таксономия!$B:$N,2,0)</f>
        <v xml:space="preserve"> Tetraodon nigroviridis (Spotted green pufferfish) (Chelonodon nigroviridis).</v>
      </c>
      <c r="DK1567" s="5" t="str">
        <f>VLOOKUP($A1567,таксономия!$B:$N,7,0)</f>
        <v xml:space="preserve"> Metazoa</v>
      </c>
      <c r="DL1567" s="5" t="str">
        <f>VLOOKUP($A1567,таксономия!$B:$N,8,0)</f>
        <v xml:space="preserve"> Chordata</v>
      </c>
      <c r="DM1567" s="5" t="str">
        <f>VLOOKUP($A1567,таксономия!$B:$N,9,0)</f>
        <v xml:space="preserve"> Craniata</v>
      </c>
      <c r="DN1567" s="5" t="str">
        <f>VLOOKUP($A1567,таксономия!$B:$N,10,0)</f>
        <v xml:space="preserve"> Vertebrata</v>
      </c>
      <c r="DO1567" s="5" t="str">
        <f>VLOOKUP($A1567,таксономия!$B:$N,11,0)</f>
        <v xml:space="preserve"> Euteleostomi</v>
      </c>
      <c r="DP1567">
        <f>VLOOKUP(A1567,'PF08423'!B:I,8,0)</f>
        <v>235</v>
      </c>
    </row>
    <row r="1568" spans="1:120">
      <c r="A1568" t="s">
        <v>3227</v>
      </c>
      <c r="CV1568">
        <v>1</v>
      </c>
      <c r="DF1568">
        <v>1</v>
      </c>
      <c r="DI1568">
        <v>2</v>
      </c>
      <c r="DJ1568" s="5" t="str">
        <f>VLOOKUP($A1568,таксономия!$B:$N,2,0)</f>
        <v xml:space="preserve"> Tetraodon nigroviridis (Spotted green pufferfish) (Chelonodon nigroviridis).</v>
      </c>
      <c r="DK1568" s="5" t="str">
        <f>VLOOKUP($A1568,таксономия!$B:$N,7,0)</f>
        <v xml:space="preserve"> Metazoa</v>
      </c>
      <c r="DL1568" s="5" t="str">
        <f>VLOOKUP($A1568,таксономия!$B:$N,8,0)</f>
        <v xml:space="preserve"> Chordata</v>
      </c>
      <c r="DM1568" s="5" t="str">
        <f>VLOOKUP($A1568,таксономия!$B:$N,9,0)</f>
        <v xml:space="preserve"> Craniata</v>
      </c>
      <c r="DN1568" s="5" t="str">
        <f>VLOOKUP($A1568,таксономия!$B:$N,10,0)</f>
        <v xml:space="preserve"> Vertebrata</v>
      </c>
      <c r="DO1568" s="5" t="str">
        <f>VLOOKUP($A1568,таксономия!$B:$N,11,0)</f>
        <v xml:space="preserve"> Euteleostomi</v>
      </c>
      <c r="DP1568">
        <f>VLOOKUP(A1568,'PF08423'!B:I,8,0)</f>
        <v>258</v>
      </c>
    </row>
    <row r="1569" spans="1:120">
      <c r="A1569" t="s">
        <v>3229</v>
      </c>
      <c r="CV1569">
        <v>1</v>
      </c>
      <c r="DI1569">
        <v>1</v>
      </c>
      <c r="DJ1569" s="5" t="str">
        <f>VLOOKUP($A1569,таксономия!$B:$N,2,0)</f>
        <v xml:space="preserve"> Tetraodon nigroviridis (Spotted green pufferfish) (Chelonodon nigroviridis).</v>
      </c>
      <c r="DK1569" s="5" t="str">
        <f>VLOOKUP($A1569,таксономия!$B:$N,7,0)</f>
        <v xml:space="preserve"> Metazoa</v>
      </c>
      <c r="DL1569" s="5" t="str">
        <f>VLOOKUP($A1569,таксономия!$B:$N,8,0)</f>
        <v xml:space="preserve"> Chordata</v>
      </c>
      <c r="DM1569" s="5" t="str">
        <f>VLOOKUP($A1569,таксономия!$B:$N,9,0)</f>
        <v xml:space="preserve"> Craniata</v>
      </c>
      <c r="DN1569" s="5" t="str">
        <f>VLOOKUP($A1569,таксономия!$B:$N,10,0)</f>
        <v xml:space="preserve"> Vertebrata</v>
      </c>
      <c r="DO1569" s="5" t="str">
        <f>VLOOKUP($A1569,таксономия!$B:$N,11,0)</f>
        <v xml:space="preserve"> Euteleostomi</v>
      </c>
      <c r="DP1569">
        <f>VLOOKUP(A1569,'PF08423'!B:I,8,0)</f>
        <v>266</v>
      </c>
    </row>
    <row r="1570" spans="1:120">
      <c r="A1570" t="s">
        <v>3231</v>
      </c>
      <c r="CV1570">
        <v>1</v>
      </c>
      <c r="DF1570">
        <v>1</v>
      </c>
      <c r="DI1570">
        <v>2</v>
      </c>
      <c r="DJ1570" s="5" t="str">
        <f>VLOOKUP($A1570,таксономия!$B:$N,2,0)</f>
        <v xml:space="preserve"> Tetraodon nigroviridis (Spotted green pufferfish) (Chelonodon nigroviridis).</v>
      </c>
      <c r="DK1570" s="5" t="str">
        <f>VLOOKUP($A1570,таксономия!$B:$N,7,0)</f>
        <v xml:space="preserve"> Metazoa</v>
      </c>
      <c r="DL1570" s="5" t="str">
        <f>VLOOKUP($A1570,таксономия!$B:$N,8,0)</f>
        <v xml:space="preserve"> Chordata</v>
      </c>
      <c r="DM1570" s="5" t="str">
        <f>VLOOKUP($A1570,таксономия!$B:$N,9,0)</f>
        <v xml:space="preserve"> Craniata</v>
      </c>
      <c r="DN1570" s="5" t="str">
        <f>VLOOKUP($A1570,таксономия!$B:$N,10,0)</f>
        <v xml:space="preserve"> Vertebrata</v>
      </c>
      <c r="DO1570" s="5" t="str">
        <f>VLOOKUP($A1570,таксономия!$B:$N,11,0)</f>
        <v xml:space="preserve"> Euteleostomi</v>
      </c>
      <c r="DP1570">
        <f>VLOOKUP(A1570,'PF08423'!B:I,8,0)</f>
        <v>257</v>
      </c>
    </row>
    <row r="1571" spans="1:120">
      <c r="A1571" t="s">
        <v>3233</v>
      </c>
      <c r="CV1571">
        <v>1</v>
      </c>
      <c r="DF1571">
        <v>1</v>
      </c>
      <c r="DI1571">
        <v>2</v>
      </c>
      <c r="DJ1571" s="5" t="str">
        <f>VLOOKUP($A1571,таксономия!$B:$N,2,0)</f>
        <v xml:space="preserve"> Pristionchus pacificus (Parasitic nematode).</v>
      </c>
      <c r="DK1571" s="5" t="str">
        <f>VLOOKUP($A1571,таксономия!$B:$N,7,0)</f>
        <v xml:space="preserve"> Metazoa</v>
      </c>
      <c r="DL1571" s="5" t="str">
        <f>VLOOKUP($A1571,таксономия!$B:$N,8,0)</f>
        <v xml:space="preserve"> Ecdysozoa</v>
      </c>
      <c r="DM1571" s="5" t="str">
        <f>VLOOKUP($A1571,таксономия!$B:$N,9,0)</f>
        <v xml:space="preserve"> Nematoda</v>
      </c>
      <c r="DN1571" s="5" t="str">
        <f>VLOOKUP($A1571,таксономия!$B:$N,10,0)</f>
        <v xml:space="preserve"> Chromadorea</v>
      </c>
      <c r="DO1571" s="5" t="str">
        <f>VLOOKUP($A1571,таксономия!$B:$N,11,0)</f>
        <v xml:space="preserve"> Diplogasterida</v>
      </c>
      <c r="DP1571">
        <f>VLOOKUP(A1571,'PF08423'!B:I,8,0)</f>
        <v>256</v>
      </c>
    </row>
    <row r="1572" spans="1:120">
      <c r="A1572" t="s">
        <v>3235</v>
      </c>
      <c r="CV1572">
        <v>1</v>
      </c>
      <c r="DI1572">
        <v>1</v>
      </c>
      <c r="DJ1572" s="5" t="str">
        <f>VLOOKUP($A1572,таксономия!$B:$N,2,0)</f>
        <v xml:space="preserve"> Pristionchus pacificus (Parasitic nematode).</v>
      </c>
      <c r="DK1572" s="5" t="str">
        <f>VLOOKUP($A1572,таксономия!$B:$N,7,0)</f>
        <v xml:space="preserve"> Metazoa</v>
      </c>
      <c r="DL1572" s="5" t="str">
        <f>VLOOKUP($A1572,таксономия!$B:$N,8,0)</f>
        <v xml:space="preserve"> Ecdysozoa</v>
      </c>
      <c r="DM1572" s="5" t="str">
        <f>VLOOKUP($A1572,таксономия!$B:$N,9,0)</f>
        <v xml:space="preserve"> Nematoda</v>
      </c>
      <c r="DN1572" s="5" t="str">
        <f>VLOOKUP($A1572,таксономия!$B:$N,10,0)</f>
        <v xml:space="preserve"> Chromadorea</v>
      </c>
      <c r="DO1572" s="5" t="str">
        <f>VLOOKUP($A1572,таксономия!$B:$N,11,0)</f>
        <v xml:space="preserve"> Diplogasterida</v>
      </c>
      <c r="DP1572">
        <f>VLOOKUP(A1572,'PF08423'!B:I,8,0)</f>
        <v>236</v>
      </c>
    </row>
    <row r="1573" spans="1:120">
      <c r="A1573" t="s">
        <v>3237</v>
      </c>
      <c r="CV1573">
        <v>1</v>
      </c>
      <c r="DF1573">
        <v>1</v>
      </c>
      <c r="DI1573">
        <v>2</v>
      </c>
      <c r="DJ1573" s="5" t="str">
        <f>VLOOKUP($A1573,таксономия!$B:$N,2,0)</f>
        <v xml:space="preserve"> Phytophthora ramorum (Sudden oak death agent).</v>
      </c>
      <c r="DK1573" s="5" t="str">
        <f>VLOOKUP($A1573,таксономия!$B:$N,7,0)</f>
        <v xml:space="preserve"> Stramenopiles</v>
      </c>
      <c r="DL1573" s="5" t="str">
        <f>VLOOKUP($A1573,таксономия!$B:$N,8,0)</f>
        <v xml:space="preserve"> Oomycetes</v>
      </c>
      <c r="DM1573" s="5" t="str">
        <f>VLOOKUP($A1573,таксономия!$B:$N,9,0)</f>
        <v xml:space="preserve"> Peronosporales</v>
      </c>
      <c r="DN1573" s="5" t="str">
        <f>VLOOKUP($A1573,таксономия!$B:$N,10,0)</f>
        <v xml:space="preserve"> Phytophthora.</v>
      </c>
      <c r="DO1573" s="5">
        <f>VLOOKUP($A1573,таксономия!$B:$N,11,0)</f>
        <v>0</v>
      </c>
      <c r="DP1573">
        <f>VLOOKUP(A1573,'PF08423'!B:I,8,0)</f>
        <v>255</v>
      </c>
    </row>
    <row r="1574" spans="1:120">
      <c r="A1574" t="s">
        <v>3239</v>
      </c>
      <c r="AZ1574">
        <v>1</v>
      </c>
      <c r="BG1574">
        <v>1</v>
      </c>
      <c r="CN1574">
        <v>1</v>
      </c>
      <c r="CV1574">
        <v>2</v>
      </c>
      <c r="DI1574">
        <v>5</v>
      </c>
      <c r="DJ1574" s="5" t="str">
        <f>VLOOKUP($A1574,таксономия!$B:$N,2,0)</f>
        <v xml:space="preserve"> Phytophthora ramorum (Sudden oak death agent).</v>
      </c>
      <c r="DK1574" s="5" t="str">
        <f>VLOOKUP($A1574,таксономия!$B:$N,7,0)</f>
        <v xml:space="preserve"> Stramenopiles</v>
      </c>
      <c r="DL1574" s="5" t="str">
        <f>VLOOKUP($A1574,таксономия!$B:$N,8,0)</f>
        <v xml:space="preserve"> Oomycetes</v>
      </c>
      <c r="DM1574" s="5" t="str">
        <f>VLOOKUP($A1574,таксономия!$B:$N,9,0)</f>
        <v xml:space="preserve"> Peronosporales</v>
      </c>
      <c r="DN1574" s="5" t="str">
        <f>VLOOKUP($A1574,таксономия!$B:$N,10,0)</f>
        <v xml:space="preserve"> Phytophthora.</v>
      </c>
      <c r="DO1574" s="5">
        <f>VLOOKUP($A1574,таксономия!$B:$N,11,0)</f>
        <v>0</v>
      </c>
      <c r="DP1574">
        <f>VLOOKUP(A1574,'PF08423'!B:I,8,0)</f>
        <v>45</v>
      </c>
    </row>
    <row r="1575" spans="1:120">
      <c r="A1575" t="s">
        <v>3245</v>
      </c>
      <c r="CV1575">
        <v>1</v>
      </c>
      <c r="DI1575">
        <v>1</v>
      </c>
      <c r="DJ1575" s="5" t="str">
        <f>VLOOKUP($A1575,таксономия!$B:$N,2,0)</f>
        <v xml:space="preserve"> Phytophthora ramorum (Sudden oak death agent).</v>
      </c>
      <c r="DK1575" s="5" t="str">
        <f>VLOOKUP($A1575,таксономия!$B:$N,7,0)</f>
        <v xml:space="preserve"> Stramenopiles</v>
      </c>
      <c r="DL1575" s="5" t="str">
        <f>VLOOKUP($A1575,таксономия!$B:$N,8,0)</f>
        <v xml:space="preserve"> Oomycetes</v>
      </c>
      <c r="DM1575" s="5" t="str">
        <f>VLOOKUP($A1575,таксономия!$B:$N,9,0)</f>
        <v xml:space="preserve"> Peronosporales</v>
      </c>
      <c r="DN1575" s="5" t="str">
        <f>VLOOKUP($A1575,таксономия!$B:$N,10,0)</f>
        <v xml:space="preserve"> Phytophthora.</v>
      </c>
      <c r="DO1575" s="5">
        <f>VLOOKUP($A1575,таксономия!$B:$N,11,0)</f>
        <v>0</v>
      </c>
      <c r="DP1575">
        <f>VLOOKUP(A1575,'PF08423'!B:I,8,0)</f>
        <v>274</v>
      </c>
    </row>
    <row r="1576" spans="1:120">
      <c r="A1576" t="s">
        <v>3247</v>
      </c>
      <c r="CV1576">
        <v>1</v>
      </c>
      <c r="DF1576">
        <v>1</v>
      </c>
      <c r="DI1576">
        <v>2</v>
      </c>
      <c r="DJ1576" s="5" t="e">
        <f>VLOOKUP($A1576,таксономия!$B:$N,2,0)</f>
        <v>#N/A</v>
      </c>
      <c r="DK1576" s="5" t="e">
        <f>VLOOKUP($A1576,таксономия!$B:$N,7,0)</f>
        <v>#N/A</v>
      </c>
      <c r="DL1576" s="5" t="e">
        <f>VLOOKUP($A1576,таксономия!$B:$N,8,0)</f>
        <v>#N/A</v>
      </c>
      <c r="DM1576" s="5" t="e">
        <f>VLOOKUP($A1576,таксономия!$B:$N,9,0)</f>
        <v>#N/A</v>
      </c>
      <c r="DN1576" s="5" t="e">
        <f>VLOOKUP($A1576,таксономия!$B:$N,10,0)</f>
        <v>#N/A</v>
      </c>
      <c r="DO1576" s="5" t="e">
        <f>VLOOKUP($A1576,таксономия!$B:$N,11,0)</f>
        <v>#N/A</v>
      </c>
      <c r="DP1576">
        <f>VLOOKUP(A1576,'PF08423'!B:I,8,0)</f>
        <v>256</v>
      </c>
    </row>
    <row r="1577" spans="1:120">
      <c r="A1577" t="s">
        <v>3249</v>
      </c>
      <c r="CV1577">
        <v>1</v>
      </c>
      <c r="DI1577">
        <v>1</v>
      </c>
      <c r="DJ1577" s="5" t="e">
        <f>VLOOKUP($A1577,таксономия!$B:$N,2,0)</f>
        <v>#N/A</v>
      </c>
      <c r="DK1577" s="5" t="e">
        <f>VLOOKUP($A1577,таксономия!$B:$N,7,0)</f>
        <v>#N/A</v>
      </c>
      <c r="DL1577" s="5" t="e">
        <f>VLOOKUP($A1577,таксономия!$B:$N,8,0)</f>
        <v>#N/A</v>
      </c>
      <c r="DM1577" s="5" t="e">
        <f>VLOOKUP($A1577,таксономия!$B:$N,9,0)</f>
        <v>#N/A</v>
      </c>
      <c r="DN1577" s="5" t="e">
        <f>VLOOKUP($A1577,таксономия!$B:$N,10,0)</f>
        <v>#N/A</v>
      </c>
      <c r="DO1577" s="5" t="e">
        <f>VLOOKUP($A1577,таксономия!$B:$N,11,0)</f>
        <v>#N/A</v>
      </c>
      <c r="DP1577">
        <f>VLOOKUP(A1577,'PF08423'!B:I,8,0)</f>
        <v>256</v>
      </c>
    </row>
    <row r="1578" spans="1:120">
      <c r="A1578" t="s">
        <v>3251</v>
      </c>
      <c r="CV1578">
        <v>1</v>
      </c>
      <c r="DI1578">
        <v>1</v>
      </c>
      <c r="DJ1578" s="5" t="e">
        <f>VLOOKUP($A1578,таксономия!$B:$N,2,0)</f>
        <v>#N/A</v>
      </c>
      <c r="DK1578" s="5" t="e">
        <f>VLOOKUP($A1578,таксономия!$B:$N,7,0)</f>
        <v>#N/A</v>
      </c>
      <c r="DL1578" s="5" t="e">
        <f>VLOOKUP($A1578,таксономия!$B:$N,8,0)</f>
        <v>#N/A</v>
      </c>
      <c r="DM1578" s="5" t="e">
        <f>VLOOKUP($A1578,таксономия!$B:$N,9,0)</f>
        <v>#N/A</v>
      </c>
      <c r="DN1578" s="5" t="e">
        <f>VLOOKUP($A1578,таксономия!$B:$N,10,0)</f>
        <v>#N/A</v>
      </c>
      <c r="DO1578" s="5" t="e">
        <f>VLOOKUP($A1578,таксономия!$B:$N,11,0)</f>
        <v>#N/A</v>
      </c>
      <c r="DP1578">
        <f>VLOOKUP(A1578,'PF08423'!B:I,8,0)</f>
        <v>164</v>
      </c>
    </row>
    <row r="1579" spans="1:120">
      <c r="A1579" t="s">
        <v>3253</v>
      </c>
      <c r="CV1579">
        <v>1</v>
      </c>
      <c r="DI1579">
        <v>1</v>
      </c>
      <c r="DJ1579" s="5" t="e">
        <f>VLOOKUP($A1579,таксономия!$B:$N,2,0)</f>
        <v>#N/A</v>
      </c>
      <c r="DK1579" s="5" t="e">
        <f>VLOOKUP($A1579,таксономия!$B:$N,7,0)</f>
        <v>#N/A</v>
      </c>
      <c r="DL1579" s="5" t="e">
        <f>VLOOKUP($A1579,таксономия!$B:$N,8,0)</f>
        <v>#N/A</v>
      </c>
      <c r="DM1579" s="5" t="e">
        <f>VLOOKUP($A1579,таксономия!$B:$N,9,0)</f>
        <v>#N/A</v>
      </c>
      <c r="DN1579" s="5" t="e">
        <f>VLOOKUP($A1579,таксономия!$B:$N,10,0)</f>
        <v>#N/A</v>
      </c>
      <c r="DO1579" s="5" t="e">
        <f>VLOOKUP($A1579,таксономия!$B:$N,11,0)</f>
        <v>#N/A</v>
      </c>
      <c r="DP1579">
        <f>VLOOKUP(A1579,'PF08423'!B:I,8,0)</f>
        <v>93</v>
      </c>
    </row>
    <row r="1580" spans="1:120">
      <c r="A1580" t="s">
        <v>3255</v>
      </c>
      <c r="CV1580">
        <v>1</v>
      </c>
      <c r="DI1580">
        <v>1</v>
      </c>
      <c r="DJ1580" s="5" t="e">
        <f>VLOOKUP($A1580,таксономия!$B:$N,2,0)</f>
        <v>#N/A</v>
      </c>
      <c r="DK1580" s="5" t="e">
        <f>VLOOKUP($A1580,таксономия!$B:$N,7,0)</f>
        <v>#N/A</v>
      </c>
      <c r="DL1580" s="5" t="e">
        <f>VLOOKUP($A1580,таксономия!$B:$N,8,0)</f>
        <v>#N/A</v>
      </c>
      <c r="DM1580" s="5" t="e">
        <f>VLOOKUP($A1580,таксономия!$B:$N,9,0)</f>
        <v>#N/A</v>
      </c>
      <c r="DN1580" s="5" t="e">
        <f>VLOOKUP($A1580,таксономия!$B:$N,10,0)</f>
        <v>#N/A</v>
      </c>
      <c r="DO1580" s="5" t="e">
        <f>VLOOKUP($A1580,таксономия!$B:$N,11,0)</f>
        <v>#N/A</v>
      </c>
      <c r="DP1580">
        <f>VLOOKUP(A1580,'PF08423'!B:I,8,0)</f>
        <v>262</v>
      </c>
    </row>
    <row r="1581" spans="1:120">
      <c r="A1581" t="s">
        <v>3257</v>
      </c>
      <c r="CV1581">
        <v>1</v>
      </c>
      <c r="DI1581">
        <v>1</v>
      </c>
      <c r="DJ1581" s="5" t="e">
        <f>VLOOKUP($A1581,таксономия!$B:$N,2,0)</f>
        <v>#N/A</v>
      </c>
      <c r="DK1581" s="5" t="e">
        <f>VLOOKUP($A1581,таксономия!$B:$N,7,0)</f>
        <v>#N/A</v>
      </c>
      <c r="DL1581" s="5" t="e">
        <f>VLOOKUP($A1581,таксономия!$B:$N,8,0)</f>
        <v>#N/A</v>
      </c>
      <c r="DM1581" s="5" t="e">
        <f>VLOOKUP($A1581,таксономия!$B:$N,9,0)</f>
        <v>#N/A</v>
      </c>
      <c r="DN1581" s="5" t="e">
        <f>VLOOKUP($A1581,таксономия!$B:$N,10,0)</f>
        <v>#N/A</v>
      </c>
      <c r="DO1581" s="5" t="e">
        <f>VLOOKUP($A1581,таксономия!$B:$N,11,0)</f>
        <v>#N/A</v>
      </c>
      <c r="DP1581">
        <f>VLOOKUP(A1581,'PF08423'!B:I,8,0)</f>
        <v>230</v>
      </c>
    </row>
    <row r="1582" spans="1:120">
      <c r="A1582" t="s">
        <v>3259</v>
      </c>
      <c r="CU1582">
        <v>1</v>
      </c>
      <c r="CV1582">
        <v>1</v>
      </c>
      <c r="DI1582">
        <v>2</v>
      </c>
      <c r="DJ1582" s="5" t="e">
        <f>VLOOKUP($A1582,таксономия!$B:$N,2,0)</f>
        <v>#N/A</v>
      </c>
      <c r="DK1582" s="5" t="e">
        <f>VLOOKUP($A1582,таксономия!$B:$N,7,0)</f>
        <v>#N/A</v>
      </c>
      <c r="DL1582" s="5" t="e">
        <f>VLOOKUP($A1582,таксономия!$B:$N,8,0)</f>
        <v>#N/A</v>
      </c>
      <c r="DM1582" s="5" t="e">
        <f>VLOOKUP($A1582,таксономия!$B:$N,9,0)</f>
        <v>#N/A</v>
      </c>
      <c r="DN1582" s="5" t="e">
        <f>VLOOKUP($A1582,таксономия!$B:$N,10,0)</f>
        <v>#N/A</v>
      </c>
      <c r="DO1582" s="5" t="e">
        <f>VLOOKUP($A1582,таксономия!$B:$N,11,0)</f>
        <v>#N/A</v>
      </c>
      <c r="DP1582">
        <f>VLOOKUP(A1582,'PF08423'!B:I,8,0)</f>
        <v>182</v>
      </c>
    </row>
    <row r="1583" spans="1:120">
      <c r="A1583" t="s">
        <v>3263</v>
      </c>
      <c r="CV1583">
        <v>1</v>
      </c>
      <c r="DI1583">
        <v>1</v>
      </c>
      <c r="DJ1583" s="5" t="str">
        <f>VLOOKUP($A1583,таксономия!$B:$N,2,0)</f>
        <v xml:space="preserve"> Thermococcus litoralis (strain ATCC 51850 / DSM 5473 / JCM 8560 / NS-C).</v>
      </c>
      <c r="DK1583" s="5" t="str">
        <f>VLOOKUP($A1583,таксономия!$B:$N,7,0)</f>
        <v xml:space="preserve"> Euryarchaeota</v>
      </c>
      <c r="DL1583" s="5" t="str">
        <f>VLOOKUP($A1583,таксономия!$B:$N,8,0)</f>
        <v xml:space="preserve"> Thermococci</v>
      </c>
      <c r="DM1583" s="5" t="str">
        <f>VLOOKUP($A1583,таксономия!$B:$N,9,0)</f>
        <v xml:space="preserve"> Thermococcales</v>
      </c>
      <c r="DN1583" s="5" t="str">
        <f>VLOOKUP($A1583,таксономия!$B:$N,10,0)</f>
        <v xml:space="preserve"> Thermococcaceae</v>
      </c>
      <c r="DO1583" s="5" t="str">
        <f>VLOOKUP($A1583,таксономия!$B:$N,11,0)</f>
        <v>Thermococcus.</v>
      </c>
      <c r="DP1583">
        <f>VLOOKUP(A1583,'PF08423'!B:I,8,0)</f>
        <v>219</v>
      </c>
    </row>
    <row r="1584" spans="1:120">
      <c r="A1584" t="s">
        <v>3265</v>
      </c>
      <c r="AM1584">
        <v>1</v>
      </c>
      <c r="CV1584">
        <v>2</v>
      </c>
      <c r="DF1584">
        <v>1</v>
      </c>
      <c r="DG1584">
        <v>1</v>
      </c>
      <c r="DI1584">
        <v>5</v>
      </c>
      <c r="DJ1584" s="5" t="str">
        <f>VLOOKUP($A1584,таксономия!$B:$N,2,0)</f>
        <v xml:space="preserve"> Thermococcus litoralis (strain ATCC 51850 / DSM 5473 / JCM 8560 / NS-C).</v>
      </c>
      <c r="DK1584" s="5" t="str">
        <f>VLOOKUP($A1584,таксономия!$B:$N,7,0)</f>
        <v xml:space="preserve"> Euryarchaeota</v>
      </c>
      <c r="DL1584" s="5" t="str">
        <f>VLOOKUP($A1584,таксономия!$B:$N,8,0)</f>
        <v xml:space="preserve"> Thermococci</v>
      </c>
      <c r="DM1584" s="5" t="str">
        <f>VLOOKUP($A1584,таксономия!$B:$N,9,0)</f>
        <v xml:space="preserve"> Thermococcales</v>
      </c>
      <c r="DN1584" s="5" t="str">
        <f>VLOOKUP($A1584,таксономия!$B:$N,10,0)</f>
        <v xml:space="preserve"> Thermococcaceae</v>
      </c>
      <c r="DO1584" s="5" t="str">
        <f>VLOOKUP($A1584,таксономия!$B:$N,11,0)</f>
        <v>Thermococcus.</v>
      </c>
      <c r="DP1584">
        <f>VLOOKUP(A1584,'PF08423'!B:I,8,0)</f>
        <v>57</v>
      </c>
    </row>
    <row r="1585" spans="1:120">
      <c r="A1585" t="s">
        <v>3268</v>
      </c>
      <c r="CV1585">
        <v>1</v>
      </c>
      <c r="DF1585">
        <v>1</v>
      </c>
      <c r="DI1585">
        <v>2</v>
      </c>
      <c r="DJ1585" s="5" t="str">
        <f>VLOOKUP($A1585,таксономия!$B:$N,2,0)</f>
        <v xml:space="preserve"> uncultured crenarchaeote.</v>
      </c>
      <c r="DK1585" s="5" t="str">
        <f>VLOOKUP($A1585,таксономия!$B:$N,7,0)</f>
        <v xml:space="preserve"> Crenarchaeota</v>
      </c>
      <c r="DL1585" s="5" t="str">
        <f>VLOOKUP($A1585,таксономия!$B:$N,8,0)</f>
        <v xml:space="preserve"> environmental samples.</v>
      </c>
      <c r="DM1585" s="5">
        <f>VLOOKUP($A1585,таксономия!$B:$N,9,0)</f>
        <v>0</v>
      </c>
      <c r="DN1585" s="5">
        <f>VLOOKUP($A1585,таксономия!$B:$N,10,0)</f>
        <v>0</v>
      </c>
      <c r="DO1585" s="5">
        <f>VLOOKUP($A1585,таксономия!$B:$N,11,0)</f>
        <v>0</v>
      </c>
      <c r="DP1585">
        <f>VLOOKUP(A1585,'PF08423'!B:I,8,0)</f>
        <v>255</v>
      </c>
    </row>
    <row r="1586" spans="1:120">
      <c r="A1586" t="s">
        <v>3270</v>
      </c>
      <c r="CV1586">
        <v>1</v>
      </c>
      <c r="DF1586">
        <v>1</v>
      </c>
      <c r="DI1586">
        <v>2</v>
      </c>
      <c r="DJ1586" s="5" t="str">
        <f>VLOOKUP($A1586,таксономия!$B:$N,2,0)</f>
        <v xml:space="preserve"> Exophiala dermatitidis (strain ATCC 34100 / CBS 525.76 / NIH/UT8656) (Black yeast) (Wangiella dermatitidis).</v>
      </c>
      <c r="DK1586" s="5" t="str">
        <f>VLOOKUP($A1586,таксономия!$B:$N,7,0)</f>
        <v xml:space="preserve"> Fungi</v>
      </c>
      <c r="DL1586" s="5" t="str">
        <f>VLOOKUP($A1586,таксономия!$B:$N,8,0)</f>
        <v xml:space="preserve"> Dikarya</v>
      </c>
      <c r="DM1586" s="5" t="str">
        <f>VLOOKUP($A1586,таксономия!$B:$N,9,0)</f>
        <v xml:space="preserve"> Ascomycota</v>
      </c>
      <c r="DN1586" s="5" t="str">
        <f>VLOOKUP($A1586,таксономия!$B:$N,10,0)</f>
        <v xml:space="preserve"> Pezizomycotina</v>
      </c>
      <c r="DO1586" s="5" t="str">
        <f>VLOOKUP($A1586,таксономия!$B:$N,11,0)</f>
        <v xml:space="preserve"> Eurotiomycetes</v>
      </c>
      <c r="DP1586">
        <f>VLOOKUP(A1586,'PF08423'!B:I,8,0)</f>
        <v>258</v>
      </c>
    </row>
    <row r="1587" spans="1:120">
      <c r="A1587" t="s">
        <v>3272</v>
      </c>
      <c r="CV1587">
        <v>1</v>
      </c>
      <c r="DI1587">
        <v>1</v>
      </c>
      <c r="DJ1587" s="5" t="str">
        <f>VLOOKUP($A1587,таксономия!$B:$N,2,0)</f>
        <v xml:space="preserve"> Exophiala dermatitidis (strain ATCC 34100 / CBS 525.76 / NIH/UT8656) (Black yeast) (Wangiella dermatitidis).</v>
      </c>
      <c r="DK1587" s="5" t="str">
        <f>VLOOKUP($A1587,таксономия!$B:$N,7,0)</f>
        <v xml:space="preserve"> Fungi</v>
      </c>
      <c r="DL1587" s="5" t="str">
        <f>VLOOKUP($A1587,таксономия!$B:$N,8,0)</f>
        <v xml:space="preserve"> Dikarya</v>
      </c>
      <c r="DM1587" s="5" t="str">
        <f>VLOOKUP($A1587,таксономия!$B:$N,9,0)</f>
        <v xml:space="preserve"> Ascomycota</v>
      </c>
      <c r="DN1587" s="5" t="str">
        <f>VLOOKUP($A1587,таксономия!$B:$N,10,0)</f>
        <v xml:space="preserve"> Pezizomycotina</v>
      </c>
      <c r="DO1587" s="5" t="str">
        <f>VLOOKUP($A1587,таксономия!$B:$N,11,0)</f>
        <v xml:space="preserve"> Eurotiomycetes</v>
      </c>
      <c r="DP1587">
        <f>VLOOKUP(A1587,'PF08423'!B:I,8,0)</f>
        <v>68</v>
      </c>
    </row>
    <row r="1588" spans="1:120">
      <c r="A1588" t="s">
        <v>3274</v>
      </c>
      <c r="CV1588">
        <v>1</v>
      </c>
      <c r="DI1588">
        <v>1</v>
      </c>
      <c r="DJ1588" s="5" t="str">
        <f>VLOOKUP($A1588,таксономия!$B:$N,2,0)</f>
        <v xml:space="preserve"> Exophiala dermatitidis (strain ATCC 34100 / CBS 525.76 / NIH/UT8656) (Black yeast) (Wangiella dermatitidis).</v>
      </c>
      <c r="DK1588" s="5" t="str">
        <f>VLOOKUP($A1588,таксономия!$B:$N,7,0)</f>
        <v xml:space="preserve"> Fungi</v>
      </c>
      <c r="DL1588" s="5" t="str">
        <f>VLOOKUP($A1588,таксономия!$B:$N,8,0)</f>
        <v xml:space="preserve"> Dikarya</v>
      </c>
      <c r="DM1588" s="5" t="str">
        <f>VLOOKUP($A1588,таксономия!$B:$N,9,0)</f>
        <v xml:space="preserve"> Ascomycota</v>
      </c>
      <c r="DN1588" s="5" t="str">
        <f>VLOOKUP($A1588,таксономия!$B:$N,10,0)</f>
        <v xml:space="preserve"> Pezizomycotina</v>
      </c>
      <c r="DO1588" s="5" t="str">
        <f>VLOOKUP($A1588,таксономия!$B:$N,11,0)</f>
        <v xml:space="preserve"> Eurotiomycetes</v>
      </c>
      <c r="DP1588">
        <f>VLOOKUP(A1588,'PF08423'!B:I,8,0)</f>
        <v>207</v>
      </c>
    </row>
    <row r="1589" spans="1:120">
      <c r="A1589" t="s">
        <v>3276</v>
      </c>
      <c r="CV1589">
        <v>1</v>
      </c>
      <c r="DI1589">
        <v>1</v>
      </c>
      <c r="DJ1589" s="5" t="str">
        <f>VLOOKUP($A1589,таксономия!$B:$N,2,0)</f>
        <v xml:space="preserve"> Pyrobaculum oguniense (strain DSM 13380 / JCM 10595 / TE7).</v>
      </c>
      <c r="DK1589" s="5" t="str">
        <f>VLOOKUP($A1589,таксономия!$B:$N,7,0)</f>
        <v xml:space="preserve"> Crenarchaeota</v>
      </c>
      <c r="DL1589" s="5" t="str">
        <f>VLOOKUP($A1589,таксономия!$B:$N,8,0)</f>
        <v xml:space="preserve"> Thermoprotei</v>
      </c>
      <c r="DM1589" s="5" t="str">
        <f>VLOOKUP($A1589,таксономия!$B:$N,9,0)</f>
        <v xml:space="preserve"> Thermoproteales</v>
      </c>
      <c r="DN1589" s="5" t="str">
        <f>VLOOKUP($A1589,таксономия!$B:$N,10,0)</f>
        <v>Thermoproteaceae</v>
      </c>
      <c r="DO1589" s="5" t="str">
        <f>VLOOKUP($A1589,таксономия!$B:$N,11,0)</f>
        <v xml:space="preserve"> Pyrobaculum.</v>
      </c>
      <c r="DP1589">
        <f>VLOOKUP(A1589,'PF08423'!B:I,8,0)</f>
        <v>236</v>
      </c>
    </row>
    <row r="1590" spans="1:120">
      <c r="A1590" t="s">
        <v>3278</v>
      </c>
      <c r="CV1590">
        <v>1</v>
      </c>
      <c r="DF1590">
        <v>1</v>
      </c>
      <c r="DI1590">
        <v>2</v>
      </c>
      <c r="DJ1590" s="5" t="str">
        <f>VLOOKUP($A1590,таксономия!$B:$N,2,0)</f>
        <v xml:space="preserve"> Pyrobaculum oguniense (strain DSM 13380 / JCM 10595 / TE7).</v>
      </c>
      <c r="DK1590" s="5" t="str">
        <f>VLOOKUP($A1590,таксономия!$B:$N,7,0)</f>
        <v xml:space="preserve"> Crenarchaeota</v>
      </c>
      <c r="DL1590" s="5" t="str">
        <f>VLOOKUP($A1590,таксономия!$B:$N,8,0)</f>
        <v xml:space="preserve"> Thermoprotei</v>
      </c>
      <c r="DM1590" s="5" t="str">
        <f>VLOOKUP($A1590,таксономия!$B:$N,9,0)</f>
        <v xml:space="preserve"> Thermoproteales</v>
      </c>
      <c r="DN1590" s="5" t="str">
        <f>VLOOKUP($A1590,таксономия!$B:$N,10,0)</f>
        <v>Thermoproteaceae</v>
      </c>
      <c r="DO1590" s="5" t="str">
        <f>VLOOKUP($A1590,таксономия!$B:$N,11,0)</f>
        <v xml:space="preserve"> Pyrobaculum.</v>
      </c>
      <c r="DP1590">
        <f>VLOOKUP(A1590,'PF08423'!B:I,8,0)</f>
        <v>273</v>
      </c>
    </row>
    <row r="1591" spans="1:120">
      <c r="A1591" t="s">
        <v>3280</v>
      </c>
      <c r="CV1591">
        <v>1</v>
      </c>
      <c r="DI1591">
        <v>1</v>
      </c>
      <c r="DJ1591" s="5" t="str">
        <f>VLOOKUP($A1591,таксономия!$B:$N,2,0)</f>
        <v xml:space="preserve"> Pyrobaculum oguniense (strain DSM 13380 / JCM 10595 / TE7).</v>
      </c>
      <c r="DK1591" s="5" t="str">
        <f>VLOOKUP($A1591,таксономия!$B:$N,7,0)</f>
        <v xml:space="preserve"> Crenarchaeota</v>
      </c>
      <c r="DL1591" s="5" t="str">
        <f>VLOOKUP($A1591,таксономия!$B:$N,8,0)</f>
        <v xml:space="preserve"> Thermoprotei</v>
      </c>
      <c r="DM1591" s="5" t="str">
        <f>VLOOKUP($A1591,таксономия!$B:$N,9,0)</f>
        <v xml:space="preserve"> Thermoproteales</v>
      </c>
      <c r="DN1591" s="5" t="str">
        <f>VLOOKUP($A1591,таксономия!$B:$N,10,0)</f>
        <v>Thermoproteaceae</v>
      </c>
      <c r="DO1591" s="5" t="str">
        <f>VLOOKUP($A1591,таксономия!$B:$N,11,0)</f>
        <v xml:space="preserve"> Pyrobaculum.</v>
      </c>
      <c r="DP1591">
        <f>VLOOKUP(A1591,'PF08423'!B:I,8,0)</f>
        <v>89</v>
      </c>
    </row>
    <row r="1592" spans="1:120">
      <c r="A1592" t="s">
        <v>3282</v>
      </c>
      <c r="CV1592">
        <v>1</v>
      </c>
      <c r="DF1592">
        <v>1</v>
      </c>
      <c r="DI1592">
        <v>2</v>
      </c>
      <c r="DJ1592" s="5" t="str">
        <f>VLOOKUP($A1592,таксономия!$B:$N,2,0)</f>
        <v xml:space="preserve"> Pyrobaculum oguniense (strain DSM 13380 / JCM 10595 / TE7).</v>
      </c>
      <c r="DK1592" s="5" t="str">
        <f>VLOOKUP($A1592,таксономия!$B:$N,7,0)</f>
        <v xml:space="preserve"> Crenarchaeota</v>
      </c>
      <c r="DL1592" s="5" t="str">
        <f>VLOOKUP($A1592,таксономия!$B:$N,8,0)</f>
        <v xml:space="preserve"> Thermoprotei</v>
      </c>
      <c r="DM1592" s="5" t="str">
        <f>VLOOKUP($A1592,таксономия!$B:$N,9,0)</f>
        <v xml:space="preserve"> Thermoproteales</v>
      </c>
      <c r="DN1592" s="5" t="str">
        <f>VLOOKUP($A1592,таксономия!$B:$N,10,0)</f>
        <v>Thermoproteaceae</v>
      </c>
      <c r="DO1592" s="5" t="str">
        <f>VLOOKUP($A1592,таксономия!$B:$N,11,0)</f>
        <v xml:space="preserve"> Pyrobaculum.</v>
      </c>
      <c r="DP1592">
        <f>VLOOKUP(A1592,'PF08423'!B:I,8,0)</f>
        <v>251</v>
      </c>
    </row>
    <row r="1593" spans="1:120">
      <c r="A1593" t="s">
        <v>3284</v>
      </c>
      <c r="CV1593">
        <v>1</v>
      </c>
      <c r="DF1593">
        <v>1</v>
      </c>
      <c r="DI1593">
        <v>2</v>
      </c>
      <c r="DJ1593" s="5" t="str">
        <f>VLOOKUP($A1593,таксономия!$B:$N,2,0)</f>
        <v xml:space="preserve"> Pyrobaculum oguniense (strain DSM 13380 / JCM 10595 / TE7).</v>
      </c>
      <c r="DK1593" s="5" t="str">
        <f>VLOOKUP($A1593,таксономия!$B:$N,7,0)</f>
        <v xml:space="preserve"> Crenarchaeota</v>
      </c>
      <c r="DL1593" s="5" t="str">
        <f>VLOOKUP($A1593,таксономия!$B:$N,8,0)</f>
        <v xml:space="preserve"> Thermoprotei</v>
      </c>
      <c r="DM1593" s="5" t="str">
        <f>VLOOKUP($A1593,таксономия!$B:$N,9,0)</f>
        <v xml:space="preserve"> Thermoproteales</v>
      </c>
      <c r="DN1593" s="5" t="str">
        <f>VLOOKUP($A1593,таксономия!$B:$N,10,0)</f>
        <v>Thermoproteaceae</v>
      </c>
      <c r="DO1593" s="5" t="str">
        <f>VLOOKUP($A1593,таксономия!$B:$N,11,0)</f>
        <v xml:space="preserve"> Pyrobaculum.</v>
      </c>
      <c r="DP1593">
        <f>VLOOKUP(A1593,'PF08423'!B:I,8,0)</f>
        <v>275</v>
      </c>
    </row>
    <row r="1594" spans="1:120">
      <c r="A1594" t="s">
        <v>3286</v>
      </c>
      <c r="CV1594">
        <v>1</v>
      </c>
      <c r="DI1594">
        <v>1</v>
      </c>
      <c r="DJ1594" s="5" t="str">
        <f>VLOOKUP($A1594,таксономия!$B:$N,2,0)</f>
        <v xml:space="preserve"> Homo sapiens (Human).</v>
      </c>
      <c r="DK1594" s="5" t="str">
        <f>VLOOKUP($A1594,таксономия!$B:$N,7,0)</f>
        <v xml:space="preserve"> Metazoa</v>
      </c>
      <c r="DL1594" s="5" t="str">
        <f>VLOOKUP($A1594,таксономия!$B:$N,8,0)</f>
        <v xml:space="preserve"> Chordata</v>
      </c>
      <c r="DM1594" s="5" t="str">
        <f>VLOOKUP($A1594,таксономия!$B:$N,9,0)</f>
        <v xml:space="preserve"> Craniata</v>
      </c>
      <c r="DN1594" s="5" t="str">
        <f>VLOOKUP($A1594,таксономия!$B:$N,10,0)</f>
        <v xml:space="preserve"> Vertebrata</v>
      </c>
      <c r="DO1594" s="5" t="str">
        <f>VLOOKUP($A1594,таксономия!$B:$N,11,0)</f>
        <v xml:space="preserve"> Euteleostomi</v>
      </c>
      <c r="DP1594">
        <f>VLOOKUP(A1594,'PF08423'!B:I,8,0)</f>
        <v>231</v>
      </c>
    </row>
    <row r="1595" spans="1:120">
      <c r="A1595" t="s">
        <v>3288</v>
      </c>
      <c r="CV1595">
        <v>1</v>
      </c>
      <c r="DI1595">
        <v>1</v>
      </c>
      <c r="DJ1595" s="5" t="str">
        <f>VLOOKUP($A1595,таксономия!$B:$N,2,0)</f>
        <v xml:space="preserve"> Homo sapiens (Human).</v>
      </c>
      <c r="DK1595" s="5" t="str">
        <f>VLOOKUP($A1595,таксономия!$B:$N,7,0)</f>
        <v xml:space="preserve"> Metazoa</v>
      </c>
      <c r="DL1595" s="5" t="str">
        <f>VLOOKUP($A1595,таксономия!$B:$N,8,0)</f>
        <v xml:space="preserve"> Chordata</v>
      </c>
      <c r="DM1595" s="5" t="str">
        <f>VLOOKUP($A1595,таксономия!$B:$N,9,0)</f>
        <v xml:space="preserve"> Craniata</v>
      </c>
      <c r="DN1595" s="5" t="str">
        <f>VLOOKUP($A1595,таксономия!$B:$N,10,0)</f>
        <v xml:space="preserve"> Vertebrata</v>
      </c>
      <c r="DO1595" s="5" t="str">
        <f>VLOOKUP($A1595,таксономия!$B:$N,11,0)</f>
        <v xml:space="preserve"> Euteleostomi</v>
      </c>
      <c r="DP1595">
        <f>VLOOKUP(A1595,'PF08423'!B:I,8,0)</f>
        <v>106</v>
      </c>
    </row>
    <row r="1596" spans="1:120">
      <c r="A1596" t="s">
        <v>3290</v>
      </c>
      <c r="CV1596">
        <v>1</v>
      </c>
      <c r="DF1596">
        <v>1</v>
      </c>
      <c r="DI1596">
        <v>2</v>
      </c>
      <c r="DJ1596" s="5" t="str">
        <f>VLOOKUP($A1596,таксономия!$B:$N,2,0)</f>
        <v xml:space="preserve"> Methanocella conradii (strain DSM 24694 / JCM 17849 / CGMCC 1.5162 / HZ254).</v>
      </c>
      <c r="DK1596" s="5" t="str">
        <f>VLOOKUP($A1596,таксономия!$B:$N,7,0)</f>
        <v xml:space="preserve"> Euryarchaeota</v>
      </c>
      <c r="DL1596" s="5" t="str">
        <f>VLOOKUP($A1596,таксономия!$B:$N,8,0)</f>
        <v xml:space="preserve"> Methanomicrobia</v>
      </c>
      <c r="DM1596" s="5" t="str">
        <f>VLOOKUP($A1596,таксономия!$B:$N,9,0)</f>
        <v xml:space="preserve"> Methanocellales</v>
      </c>
      <c r="DN1596" s="5" t="str">
        <f>VLOOKUP($A1596,таксономия!$B:$N,10,0)</f>
        <v>Methanocellaceae</v>
      </c>
      <c r="DO1596" s="5" t="str">
        <f>VLOOKUP($A1596,таксономия!$B:$N,11,0)</f>
        <v xml:space="preserve"> Methanocella.</v>
      </c>
      <c r="DP1596">
        <f>VLOOKUP(A1596,'PF08423'!B:I,8,0)</f>
        <v>260</v>
      </c>
    </row>
    <row r="1597" spans="1:120">
      <c r="A1597" t="s">
        <v>3292</v>
      </c>
      <c r="CV1597">
        <v>1</v>
      </c>
      <c r="DI1597">
        <v>1</v>
      </c>
      <c r="DJ1597" s="5" t="str">
        <f>VLOOKUP($A1597,таксономия!$B:$N,2,0)</f>
        <v xml:space="preserve"> Methanocella conradii (strain DSM 24694 / JCM 17849 / CGMCC 1.5162 / HZ254).</v>
      </c>
      <c r="DK1597" s="5" t="str">
        <f>VLOOKUP($A1597,таксономия!$B:$N,7,0)</f>
        <v xml:space="preserve"> Euryarchaeota</v>
      </c>
      <c r="DL1597" s="5" t="str">
        <f>VLOOKUP($A1597,таксономия!$B:$N,8,0)</f>
        <v xml:space="preserve"> Methanomicrobia</v>
      </c>
      <c r="DM1597" s="5" t="str">
        <f>VLOOKUP($A1597,таксономия!$B:$N,9,0)</f>
        <v xml:space="preserve"> Methanocellales</v>
      </c>
      <c r="DN1597" s="5" t="str">
        <f>VLOOKUP($A1597,таксономия!$B:$N,10,0)</f>
        <v>Methanocellaceae</v>
      </c>
      <c r="DO1597" s="5" t="str">
        <f>VLOOKUP($A1597,таксономия!$B:$N,11,0)</f>
        <v xml:space="preserve"> Methanocella.</v>
      </c>
      <c r="DP1597">
        <f>VLOOKUP(A1597,'PF08423'!B:I,8,0)</f>
        <v>227</v>
      </c>
    </row>
    <row r="1598" spans="1:120">
      <c r="A1598" t="s">
        <v>3294</v>
      </c>
      <c r="CV1598">
        <v>1</v>
      </c>
      <c r="DF1598">
        <v>1</v>
      </c>
      <c r="DI1598">
        <v>2</v>
      </c>
      <c r="DJ1598" s="5" t="str">
        <f>VLOOKUP($A1598,таксономия!$B:$N,2,0)</f>
        <v xml:space="preserve"> Candida orthopsilosis (strain 90-125) (Yeast).</v>
      </c>
      <c r="DK1598" s="5" t="str">
        <f>VLOOKUP($A1598,таксономия!$B:$N,7,0)</f>
        <v xml:space="preserve"> Fungi</v>
      </c>
      <c r="DL1598" s="5" t="str">
        <f>VLOOKUP($A1598,таксономия!$B:$N,8,0)</f>
        <v xml:space="preserve"> Dikarya</v>
      </c>
      <c r="DM1598" s="5" t="str">
        <f>VLOOKUP($A1598,таксономия!$B:$N,9,0)</f>
        <v xml:space="preserve"> Ascomycota</v>
      </c>
      <c r="DN1598" s="5" t="str">
        <f>VLOOKUP($A1598,таксономия!$B:$N,10,0)</f>
        <v xml:space="preserve"> Saccharomycotina</v>
      </c>
      <c r="DO1598" s="5" t="str">
        <f>VLOOKUP($A1598,таксономия!$B:$N,11,0)</f>
        <v>Saccharomycetes</v>
      </c>
      <c r="DP1598">
        <f>VLOOKUP(A1598,'PF08423'!B:I,8,0)</f>
        <v>257</v>
      </c>
    </row>
    <row r="1599" spans="1:120">
      <c r="A1599" t="s">
        <v>3296</v>
      </c>
      <c r="U1599">
        <v>1</v>
      </c>
      <c r="CV1599">
        <v>1</v>
      </c>
      <c r="DI1599">
        <v>2</v>
      </c>
      <c r="DJ1599" s="5" t="str">
        <f>VLOOKUP($A1599,таксономия!$B:$N,2,0)</f>
        <v xml:space="preserve"> Candida orthopsilosis (strain 90-125) (Yeast).</v>
      </c>
      <c r="DK1599" s="5" t="str">
        <f>VLOOKUP($A1599,таксономия!$B:$N,7,0)</f>
        <v xml:space="preserve"> Fungi</v>
      </c>
      <c r="DL1599" s="5" t="str">
        <f>VLOOKUP($A1599,таксономия!$B:$N,8,0)</f>
        <v xml:space="preserve"> Dikarya</v>
      </c>
      <c r="DM1599" s="5" t="str">
        <f>VLOOKUP($A1599,таксономия!$B:$N,9,0)</f>
        <v xml:space="preserve"> Ascomycota</v>
      </c>
      <c r="DN1599" s="5" t="str">
        <f>VLOOKUP($A1599,таксономия!$B:$N,10,0)</f>
        <v xml:space="preserve"> Saccharomycotina</v>
      </c>
      <c r="DO1599" s="5" t="str">
        <f>VLOOKUP($A1599,таксономия!$B:$N,11,0)</f>
        <v>Saccharomycetes</v>
      </c>
      <c r="DP1599">
        <f>VLOOKUP(A1599,'PF08423'!B:I,8,0)</f>
        <v>184</v>
      </c>
    </row>
    <row r="1600" spans="1:120">
      <c r="A1600" t="s">
        <v>3298</v>
      </c>
      <c r="I1600">
        <v>1</v>
      </c>
      <c r="CV1600">
        <v>1</v>
      </c>
      <c r="DI1600">
        <v>2</v>
      </c>
      <c r="DJ1600" s="5" t="str">
        <f>VLOOKUP($A1600,таксономия!$B:$N,2,0)</f>
        <v xml:space="preserve"> Candida orthopsilosis (strain 90-125) (Yeast).</v>
      </c>
      <c r="DK1600" s="5" t="str">
        <f>VLOOKUP($A1600,таксономия!$B:$N,7,0)</f>
        <v xml:space="preserve"> Fungi</v>
      </c>
      <c r="DL1600" s="5" t="str">
        <f>VLOOKUP($A1600,таксономия!$B:$N,8,0)</f>
        <v xml:space="preserve"> Dikarya</v>
      </c>
      <c r="DM1600" s="5" t="str">
        <f>VLOOKUP($A1600,таксономия!$B:$N,9,0)</f>
        <v xml:space="preserve"> Ascomycota</v>
      </c>
      <c r="DN1600" s="5" t="str">
        <f>VLOOKUP($A1600,таксономия!$B:$N,10,0)</f>
        <v xml:space="preserve"> Saccharomycotina</v>
      </c>
      <c r="DO1600" s="5" t="str">
        <f>VLOOKUP($A1600,таксономия!$B:$N,11,0)</f>
        <v>Saccharomycetes</v>
      </c>
      <c r="DP1600">
        <f>VLOOKUP(A1600,'PF08423'!B:I,8,0)</f>
        <v>257</v>
      </c>
    </row>
    <row r="1601" spans="1:120">
      <c r="A1601" t="s">
        <v>3300</v>
      </c>
      <c r="CV1601">
        <v>1</v>
      </c>
      <c r="DF1601">
        <v>1</v>
      </c>
      <c r="DI1601">
        <v>2</v>
      </c>
      <c r="DJ1601" s="5" t="str">
        <f>VLOOKUP($A1601,таксономия!$B:$N,2,0)</f>
        <v xml:space="preserve"> Nematocida sp. 1 (strain ERTm2 / ATCC PRA-371) (Nematode killer fungus).</v>
      </c>
      <c r="DK1601" s="5" t="str">
        <f>VLOOKUP($A1601,таксономия!$B:$N,7,0)</f>
        <v xml:space="preserve"> Fungi</v>
      </c>
      <c r="DL1601" s="5" t="str">
        <f>VLOOKUP($A1601,таксономия!$B:$N,8,0)</f>
        <v xml:space="preserve"> Microsporidia</v>
      </c>
      <c r="DM1601" s="5" t="str">
        <f>VLOOKUP($A1601,таксономия!$B:$N,9,0)</f>
        <v xml:space="preserve"> Nematocida.</v>
      </c>
      <c r="DN1601" s="5">
        <f>VLOOKUP($A1601,таксономия!$B:$N,10,0)</f>
        <v>0</v>
      </c>
      <c r="DO1601" s="5">
        <f>VLOOKUP($A1601,таксономия!$B:$N,11,0)</f>
        <v>0</v>
      </c>
      <c r="DP1601">
        <f>VLOOKUP(A1601,'PF08423'!B:I,8,0)</f>
        <v>257</v>
      </c>
    </row>
    <row r="1602" spans="1:120">
      <c r="A1602" t="s">
        <v>3302</v>
      </c>
      <c r="CV1602">
        <v>1</v>
      </c>
      <c r="DI1602">
        <v>1</v>
      </c>
      <c r="DJ1602" s="5" t="str">
        <f>VLOOKUP($A1602,таксономия!$B:$N,2,0)</f>
        <v xml:space="preserve"> Macaca mulatta (Rhesus macaque).</v>
      </c>
      <c r="DK1602" s="5" t="str">
        <f>VLOOKUP($A1602,таксономия!$B:$N,7,0)</f>
        <v xml:space="preserve"> Metazoa</v>
      </c>
      <c r="DL1602" s="5" t="str">
        <f>VLOOKUP($A1602,таксономия!$B:$N,8,0)</f>
        <v xml:space="preserve"> Chordata</v>
      </c>
      <c r="DM1602" s="5" t="str">
        <f>VLOOKUP($A1602,таксономия!$B:$N,9,0)</f>
        <v xml:space="preserve"> Craniata</v>
      </c>
      <c r="DN1602" s="5" t="str">
        <f>VLOOKUP($A1602,таксономия!$B:$N,10,0)</f>
        <v xml:space="preserve"> Vertebrata</v>
      </c>
      <c r="DO1602" s="5" t="str">
        <f>VLOOKUP($A1602,таксономия!$B:$N,11,0)</f>
        <v xml:space="preserve"> Euteleostomi</v>
      </c>
      <c r="DP1602">
        <f>VLOOKUP(A1602,'PF08423'!B:I,8,0)</f>
        <v>253</v>
      </c>
    </row>
    <row r="1603" spans="1:120">
      <c r="A1603" t="s">
        <v>3304</v>
      </c>
      <c r="CV1603">
        <v>1</v>
      </c>
      <c r="DI1603">
        <v>1</v>
      </c>
      <c r="DJ1603" s="5" t="str">
        <f>VLOOKUP($A1603,таксономия!$B:$N,2,0)</f>
        <v xml:space="preserve"> Macaca mulatta (Rhesus macaque).</v>
      </c>
      <c r="DK1603" s="5" t="str">
        <f>VLOOKUP($A1603,таксономия!$B:$N,7,0)</f>
        <v xml:space="preserve"> Metazoa</v>
      </c>
      <c r="DL1603" s="5" t="str">
        <f>VLOOKUP($A1603,таксономия!$B:$N,8,0)</f>
        <v xml:space="preserve"> Chordata</v>
      </c>
      <c r="DM1603" s="5" t="str">
        <f>VLOOKUP($A1603,таксономия!$B:$N,9,0)</f>
        <v xml:space="preserve"> Craniata</v>
      </c>
      <c r="DN1603" s="5" t="str">
        <f>VLOOKUP($A1603,таксономия!$B:$N,10,0)</f>
        <v xml:space="preserve"> Vertebrata</v>
      </c>
      <c r="DO1603" s="5" t="str">
        <f>VLOOKUP($A1603,таксономия!$B:$N,11,0)</f>
        <v xml:space="preserve"> Euteleostomi</v>
      </c>
      <c r="DP1603">
        <f>VLOOKUP(A1603,'PF08423'!B:I,8,0)</f>
        <v>268</v>
      </c>
    </row>
    <row r="1604" spans="1:120">
      <c r="A1604" t="s">
        <v>3306</v>
      </c>
      <c r="CV1604">
        <v>1</v>
      </c>
      <c r="DI1604">
        <v>1</v>
      </c>
      <c r="DJ1604" s="5" t="str">
        <f>VLOOKUP($A1604,таксономия!$B:$N,2,0)</f>
        <v xml:space="preserve"> Macaca mulatta (Rhesus macaque).</v>
      </c>
      <c r="DK1604" s="5" t="str">
        <f>VLOOKUP($A1604,таксономия!$B:$N,7,0)</f>
        <v xml:space="preserve"> Metazoa</v>
      </c>
      <c r="DL1604" s="5" t="str">
        <f>VLOOKUP($A1604,таксономия!$B:$N,8,0)</f>
        <v xml:space="preserve"> Chordata</v>
      </c>
      <c r="DM1604" s="5" t="str">
        <f>VLOOKUP($A1604,таксономия!$B:$N,9,0)</f>
        <v xml:space="preserve"> Craniata</v>
      </c>
      <c r="DN1604" s="5" t="str">
        <f>VLOOKUP($A1604,таксономия!$B:$N,10,0)</f>
        <v xml:space="preserve"> Vertebrata</v>
      </c>
      <c r="DO1604" s="5" t="str">
        <f>VLOOKUP($A1604,таксономия!$B:$N,11,0)</f>
        <v xml:space="preserve"> Euteleostomi</v>
      </c>
      <c r="DP1604">
        <f>VLOOKUP(A1604,'PF08423'!B:I,8,0)</f>
        <v>77</v>
      </c>
    </row>
    <row r="1605" spans="1:120">
      <c r="A1605" t="s">
        <v>3308</v>
      </c>
      <c r="CV1605">
        <v>1</v>
      </c>
      <c r="DI1605">
        <v>1</v>
      </c>
      <c r="DJ1605" s="5" t="str">
        <f>VLOOKUP($A1605,таксономия!$B:$N,2,0)</f>
        <v xml:space="preserve"> Macaca mulatta (Rhesus macaque).</v>
      </c>
      <c r="DK1605" s="5" t="str">
        <f>VLOOKUP($A1605,таксономия!$B:$N,7,0)</f>
        <v xml:space="preserve"> Metazoa</v>
      </c>
      <c r="DL1605" s="5" t="str">
        <f>VLOOKUP($A1605,таксономия!$B:$N,8,0)</f>
        <v xml:space="preserve"> Chordata</v>
      </c>
      <c r="DM1605" s="5" t="str">
        <f>VLOOKUP($A1605,таксономия!$B:$N,9,0)</f>
        <v xml:space="preserve"> Craniata</v>
      </c>
      <c r="DN1605" s="5" t="str">
        <f>VLOOKUP($A1605,таксономия!$B:$N,10,0)</f>
        <v xml:space="preserve"> Vertebrata</v>
      </c>
      <c r="DO1605" s="5" t="str">
        <f>VLOOKUP($A1605,таксономия!$B:$N,11,0)</f>
        <v xml:space="preserve"> Euteleostomi</v>
      </c>
      <c r="DP1605">
        <f>VLOOKUP(A1605,'PF08423'!B:I,8,0)</f>
        <v>82</v>
      </c>
    </row>
    <row r="1606" spans="1:120">
      <c r="A1606" t="s">
        <v>3310</v>
      </c>
      <c r="CV1606">
        <v>1</v>
      </c>
      <c r="DI1606">
        <v>1</v>
      </c>
      <c r="DJ1606" s="5" t="str">
        <f>VLOOKUP($A1606,таксономия!$B:$N,2,0)</f>
        <v xml:space="preserve"> Anolis carolinensis (Green anole) (American chameleon).</v>
      </c>
      <c r="DK1606" s="5" t="str">
        <f>VLOOKUP($A1606,таксономия!$B:$N,7,0)</f>
        <v xml:space="preserve"> Metazoa</v>
      </c>
      <c r="DL1606" s="5" t="str">
        <f>VLOOKUP($A1606,таксономия!$B:$N,8,0)</f>
        <v xml:space="preserve"> Chordata</v>
      </c>
      <c r="DM1606" s="5" t="str">
        <f>VLOOKUP($A1606,таксономия!$B:$N,9,0)</f>
        <v xml:space="preserve"> Craniata</v>
      </c>
      <c r="DN1606" s="5" t="str">
        <f>VLOOKUP($A1606,таксономия!$B:$N,10,0)</f>
        <v xml:space="preserve"> Vertebrata</v>
      </c>
      <c r="DO1606" s="5" t="str">
        <f>VLOOKUP($A1606,таксономия!$B:$N,11,0)</f>
        <v xml:space="preserve"> Euteleostomi</v>
      </c>
      <c r="DP1606">
        <f>VLOOKUP(A1606,'PF08423'!B:I,8,0)</f>
        <v>192</v>
      </c>
    </row>
    <row r="1607" spans="1:120">
      <c r="A1607" t="s">
        <v>3312</v>
      </c>
      <c r="CV1607">
        <v>1</v>
      </c>
      <c r="DI1607">
        <v>1</v>
      </c>
      <c r="DJ1607" s="5" t="str">
        <f>VLOOKUP($A1607,таксономия!$B:$N,2,0)</f>
        <v xml:space="preserve"> Anolis carolinensis (Green anole) (American chameleon).</v>
      </c>
      <c r="DK1607" s="5" t="str">
        <f>VLOOKUP($A1607,таксономия!$B:$N,7,0)</f>
        <v xml:space="preserve"> Metazoa</v>
      </c>
      <c r="DL1607" s="5" t="str">
        <f>VLOOKUP($A1607,таксономия!$B:$N,8,0)</f>
        <v xml:space="preserve"> Chordata</v>
      </c>
      <c r="DM1607" s="5" t="str">
        <f>VLOOKUP($A1607,таксономия!$B:$N,9,0)</f>
        <v xml:space="preserve"> Craniata</v>
      </c>
      <c r="DN1607" s="5" t="str">
        <f>VLOOKUP($A1607,таксономия!$B:$N,10,0)</f>
        <v xml:space="preserve"> Vertebrata</v>
      </c>
      <c r="DO1607" s="5" t="str">
        <f>VLOOKUP($A1607,таксономия!$B:$N,11,0)</f>
        <v xml:space="preserve"> Euteleostomi</v>
      </c>
      <c r="DP1607">
        <f>VLOOKUP(A1607,'PF08423'!B:I,8,0)</f>
        <v>100</v>
      </c>
    </row>
    <row r="1608" spans="1:120">
      <c r="A1608" t="s">
        <v>3314</v>
      </c>
      <c r="CV1608">
        <v>1</v>
      </c>
      <c r="DF1608">
        <v>1</v>
      </c>
      <c r="DI1608">
        <v>2</v>
      </c>
      <c r="DJ1608" s="5" t="str">
        <f>VLOOKUP($A1608,таксономия!$B:$N,2,0)</f>
        <v xml:space="preserve"> Anolis carolinensis (Green anole) (American chameleon).</v>
      </c>
      <c r="DK1608" s="5" t="str">
        <f>VLOOKUP($A1608,таксономия!$B:$N,7,0)</f>
        <v xml:space="preserve"> Metazoa</v>
      </c>
      <c r="DL1608" s="5" t="str">
        <f>VLOOKUP($A1608,таксономия!$B:$N,8,0)</f>
        <v xml:space="preserve"> Chordata</v>
      </c>
      <c r="DM1608" s="5" t="str">
        <f>VLOOKUP($A1608,таксономия!$B:$N,9,0)</f>
        <v xml:space="preserve"> Craniata</v>
      </c>
      <c r="DN1608" s="5" t="str">
        <f>VLOOKUP($A1608,таксономия!$B:$N,10,0)</f>
        <v xml:space="preserve"> Vertebrata</v>
      </c>
      <c r="DO1608" s="5" t="str">
        <f>VLOOKUP($A1608,таксономия!$B:$N,11,0)</f>
        <v xml:space="preserve"> Euteleostomi</v>
      </c>
      <c r="DP1608">
        <f>VLOOKUP(A1608,'PF08423'!B:I,8,0)</f>
        <v>256</v>
      </c>
    </row>
    <row r="1609" spans="1:120">
      <c r="A1609" t="s">
        <v>3316</v>
      </c>
      <c r="CV1609">
        <v>1</v>
      </c>
      <c r="DI1609">
        <v>1</v>
      </c>
      <c r="DJ1609" s="5" t="e">
        <f>VLOOKUP($A1609,таксономия!$B:$N,2,0)</f>
        <v>#N/A</v>
      </c>
      <c r="DK1609" s="5" t="e">
        <f>VLOOKUP($A1609,таксономия!$B:$N,7,0)</f>
        <v>#N/A</v>
      </c>
      <c r="DL1609" s="5" t="e">
        <f>VLOOKUP($A1609,таксономия!$B:$N,8,0)</f>
        <v>#N/A</v>
      </c>
      <c r="DM1609" s="5" t="e">
        <f>VLOOKUP($A1609,таксономия!$B:$N,9,0)</f>
        <v>#N/A</v>
      </c>
      <c r="DN1609" s="5" t="e">
        <f>VLOOKUP($A1609,таксономия!$B:$N,10,0)</f>
        <v>#N/A</v>
      </c>
      <c r="DO1609" s="5" t="e">
        <f>VLOOKUP($A1609,таксономия!$B:$N,11,0)</f>
        <v>#N/A</v>
      </c>
      <c r="DP1609">
        <f>VLOOKUP(A1609,'PF08423'!B:I,8,0)</f>
        <v>194</v>
      </c>
    </row>
    <row r="1610" spans="1:120">
      <c r="A1610" t="s">
        <v>3318</v>
      </c>
      <c r="CV1610">
        <v>1</v>
      </c>
      <c r="DI1610">
        <v>1</v>
      </c>
      <c r="DJ1610" s="5" t="e">
        <f>VLOOKUP($A1610,таксономия!$B:$N,2,0)</f>
        <v>#N/A</v>
      </c>
      <c r="DK1610" s="5" t="e">
        <f>VLOOKUP($A1610,таксономия!$B:$N,7,0)</f>
        <v>#N/A</v>
      </c>
      <c r="DL1610" s="5" t="e">
        <f>VLOOKUP($A1610,таксономия!$B:$N,8,0)</f>
        <v>#N/A</v>
      </c>
      <c r="DM1610" s="5" t="e">
        <f>VLOOKUP($A1610,таксономия!$B:$N,9,0)</f>
        <v>#N/A</v>
      </c>
      <c r="DN1610" s="5" t="e">
        <f>VLOOKUP($A1610,таксономия!$B:$N,10,0)</f>
        <v>#N/A</v>
      </c>
      <c r="DO1610" s="5" t="e">
        <f>VLOOKUP($A1610,таксономия!$B:$N,11,0)</f>
        <v>#N/A</v>
      </c>
      <c r="DP1610">
        <f>VLOOKUP(A1610,'PF08423'!B:I,8,0)</f>
        <v>124</v>
      </c>
    </row>
    <row r="1611" spans="1:120">
      <c r="A1611" t="s">
        <v>3320</v>
      </c>
      <c r="CV1611">
        <v>1</v>
      </c>
      <c r="DF1611">
        <v>1</v>
      </c>
      <c r="DI1611">
        <v>2</v>
      </c>
      <c r="DJ1611" s="5" t="e">
        <f>VLOOKUP($A1611,таксономия!$B:$N,2,0)</f>
        <v>#N/A</v>
      </c>
      <c r="DK1611" s="5" t="e">
        <f>VLOOKUP($A1611,таксономия!$B:$N,7,0)</f>
        <v>#N/A</v>
      </c>
      <c r="DL1611" s="5" t="e">
        <f>VLOOKUP($A1611,таксономия!$B:$N,8,0)</f>
        <v>#N/A</v>
      </c>
      <c r="DM1611" s="5" t="e">
        <f>VLOOKUP($A1611,таксономия!$B:$N,9,0)</f>
        <v>#N/A</v>
      </c>
      <c r="DN1611" s="5" t="e">
        <f>VLOOKUP($A1611,таксономия!$B:$N,10,0)</f>
        <v>#N/A</v>
      </c>
      <c r="DO1611" s="5" t="e">
        <f>VLOOKUP($A1611,таксономия!$B:$N,11,0)</f>
        <v>#N/A</v>
      </c>
      <c r="DP1611">
        <f>VLOOKUP(A1611,'PF08423'!B:I,8,0)</f>
        <v>257</v>
      </c>
    </row>
    <row r="1612" spans="1:120">
      <c r="A1612" t="s">
        <v>3322</v>
      </c>
      <c r="CV1612">
        <v>1</v>
      </c>
      <c r="DI1612">
        <v>1</v>
      </c>
      <c r="DJ1612" s="5" t="e">
        <f>VLOOKUP($A1612,таксономия!$B:$N,2,0)</f>
        <v>#N/A</v>
      </c>
      <c r="DK1612" s="5" t="e">
        <f>VLOOKUP($A1612,таксономия!$B:$N,7,0)</f>
        <v>#N/A</v>
      </c>
      <c r="DL1612" s="5" t="e">
        <f>VLOOKUP($A1612,таксономия!$B:$N,8,0)</f>
        <v>#N/A</v>
      </c>
      <c r="DM1612" s="5" t="e">
        <f>VLOOKUP($A1612,таксономия!$B:$N,9,0)</f>
        <v>#N/A</v>
      </c>
      <c r="DN1612" s="5" t="e">
        <f>VLOOKUP($A1612,таксономия!$B:$N,10,0)</f>
        <v>#N/A</v>
      </c>
      <c r="DO1612" s="5" t="e">
        <f>VLOOKUP($A1612,таксономия!$B:$N,11,0)</f>
        <v>#N/A</v>
      </c>
      <c r="DP1612">
        <f>VLOOKUP(A1612,'PF08423'!B:I,8,0)</f>
        <v>246</v>
      </c>
    </row>
    <row r="1613" spans="1:120">
      <c r="A1613" t="s">
        <v>3324</v>
      </c>
      <c r="CV1613">
        <v>1</v>
      </c>
      <c r="DI1613">
        <v>1</v>
      </c>
      <c r="DJ1613" s="5" t="str">
        <f>VLOOKUP($A1613,таксономия!$B:$N,2,0)</f>
        <v xml:space="preserve"> Bombyx mori (Silk moth).</v>
      </c>
      <c r="DK1613" s="5" t="str">
        <f>VLOOKUP($A1613,таксономия!$B:$N,7,0)</f>
        <v xml:space="preserve"> Metazoa</v>
      </c>
      <c r="DL1613" s="5" t="str">
        <f>VLOOKUP($A1613,таксономия!$B:$N,8,0)</f>
        <v xml:space="preserve"> Ecdysozoa</v>
      </c>
      <c r="DM1613" s="5" t="str">
        <f>VLOOKUP($A1613,таксономия!$B:$N,9,0)</f>
        <v xml:space="preserve"> Arthropoda</v>
      </c>
      <c r="DN1613" s="5" t="str">
        <f>VLOOKUP($A1613,таксономия!$B:$N,10,0)</f>
        <v xml:space="preserve"> Hexapoda</v>
      </c>
      <c r="DO1613" s="5" t="str">
        <f>VLOOKUP($A1613,таксономия!$B:$N,11,0)</f>
        <v xml:space="preserve"> Insecta</v>
      </c>
      <c r="DP1613">
        <f>VLOOKUP(A1613,'PF08423'!B:I,8,0)</f>
        <v>161</v>
      </c>
    </row>
    <row r="1614" spans="1:120">
      <c r="A1614" t="s">
        <v>3326</v>
      </c>
      <c r="CV1614">
        <v>1</v>
      </c>
      <c r="DF1614">
        <v>1</v>
      </c>
      <c r="DI1614">
        <v>2</v>
      </c>
      <c r="DJ1614" s="5" t="str">
        <f>VLOOKUP($A1614,таксономия!$B:$N,2,0)</f>
        <v xml:space="preserve"> Bombyx mori (Silk moth).</v>
      </c>
      <c r="DK1614" s="5" t="str">
        <f>VLOOKUP($A1614,таксономия!$B:$N,7,0)</f>
        <v xml:space="preserve"> Metazoa</v>
      </c>
      <c r="DL1614" s="5" t="str">
        <f>VLOOKUP($A1614,таксономия!$B:$N,8,0)</f>
        <v xml:space="preserve"> Ecdysozoa</v>
      </c>
      <c r="DM1614" s="5" t="str">
        <f>VLOOKUP($A1614,таксономия!$B:$N,9,0)</f>
        <v xml:space="preserve"> Arthropoda</v>
      </c>
      <c r="DN1614" s="5" t="str">
        <f>VLOOKUP($A1614,таксономия!$B:$N,10,0)</f>
        <v xml:space="preserve"> Hexapoda</v>
      </c>
      <c r="DO1614" s="5" t="str">
        <f>VLOOKUP($A1614,таксономия!$B:$N,11,0)</f>
        <v xml:space="preserve"> Insecta</v>
      </c>
      <c r="DP1614">
        <f>VLOOKUP(A1614,'PF08423'!B:I,8,0)</f>
        <v>256</v>
      </c>
    </row>
    <row r="1615" spans="1:120">
      <c r="A1615" t="s">
        <v>3328</v>
      </c>
      <c r="CV1615">
        <v>1</v>
      </c>
      <c r="DF1615">
        <v>1</v>
      </c>
      <c r="DI1615">
        <v>2</v>
      </c>
      <c r="DJ1615" s="5" t="str">
        <f>VLOOKUP($A1615,таксономия!$B:$N,2,0)</f>
        <v xml:space="preserve"> Bombyx mori (Silk moth).</v>
      </c>
      <c r="DK1615" s="5" t="str">
        <f>VLOOKUP($A1615,таксономия!$B:$N,7,0)</f>
        <v xml:space="preserve"> Metazoa</v>
      </c>
      <c r="DL1615" s="5" t="str">
        <f>VLOOKUP($A1615,таксономия!$B:$N,8,0)</f>
        <v xml:space="preserve"> Ecdysozoa</v>
      </c>
      <c r="DM1615" s="5" t="str">
        <f>VLOOKUP($A1615,таксономия!$B:$N,9,0)</f>
        <v xml:space="preserve"> Arthropoda</v>
      </c>
      <c r="DN1615" s="5" t="str">
        <f>VLOOKUP($A1615,таксономия!$B:$N,10,0)</f>
        <v xml:space="preserve"> Hexapoda</v>
      </c>
      <c r="DO1615" s="5" t="str">
        <f>VLOOKUP($A1615,таксономия!$B:$N,11,0)</f>
        <v xml:space="preserve"> Insecta</v>
      </c>
      <c r="DP1615">
        <f>VLOOKUP(A1615,'PF08423'!B:I,8,0)</f>
        <v>104</v>
      </c>
    </row>
    <row r="1616" spans="1:120">
      <c r="A1616" t="s">
        <v>3330</v>
      </c>
      <c r="CV1616">
        <v>1</v>
      </c>
      <c r="DI1616">
        <v>1</v>
      </c>
      <c r="DJ1616" s="5" t="str">
        <f>VLOOKUP($A1616,таксономия!$B:$N,2,0)</f>
        <v xml:space="preserve"> Bombyx mori (Silk moth).</v>
      </c>
      <c r="DK1616" s="5" t="str">
        <f>VLOOKUP($A1616,таксономия!$B:$N,7,0)</f>
        <v xml:space="preserve"> Metazoa</v>
      </c>
      <c r="DL1616" s="5" t="str">
        <f>VLOOKUP($A1616,таксономия!$B:$N,8,0)</f>
        <v xml:space="preserve"> Ecdysozoa</v>
      </c>
      <c r="DM1616" s="5" t="str">
        <f>VLOOKUP($A1616,таксономия!$B:$N,9,0)</f>
        <v xml:space="preserve"> Arthropoda</v>
      </c>
      <c r="DN1616" s="5" t="str">
        <f>VLOOKUP($A1616,таксономия!$B:$N,10,0)</f>
        <v xml:space="preserve"> Hexapoda</v>
      </c>
      <c r="DO1616" s="5" t="str">
        <f>VLOOKUP($A1616,таксономия!$B:$N,11,0)</f>
        <v xml:space="preserve"> Insecta</v>
      </c>
      <c r="DP1616">
        <f>VLOOKUP(A1616,'PF08423'!B:I,8,0)</f>
        <v>70</v>
      </c>
    </row>
    <row r="1617" spans="1:120">
      <c r="A1617" t="s">
        <v>3332</v>
      </c>
      <c r="CV1617">
        <v>1</v>
      </c>
      <c r="DI1617">
        <v>1</v>
      </c>
      <c r="DJ1617" s="5" t="e">
        <f>VLOOKUP($A1617,таксономия!$B:$N,2,0)</f>
        <v>#N/A</v>
      </c>
      <c r="DK1617" s="5" t="e">
        <f>VLOOKUP($A1617,таксономия!$B:$N,7,0)</f>
        <v>#N/A</v>
      </c>
      <c r="DL1617" s="5" t="e">
        <f>VLOOKUP($A1617,таксономия!$B:$N,8,0)</f>
        <v>#N/A</v>
      </c>
      <c r="DM1617" s="5" t="e">
        <f>VLOOKUP($A1617,таксономия!$B:$N,9,0)</f>
        <v>#N/A</v>
      </c>
      <c r="DN1617" s="5" t="e">
        <f>VLOOKUP($A1617,таксономия!$B:$N,10,0)</f>
        <v>#N/A</v>
      </c>
      <c r="DO1617" s="5" t="e">
        <f>VLOOKUP($A1617,таксономия!$B:$N,11,0)</f>
        <v>#N/A</v>
      </c>
      <c r="DP1617">
        <f>VLOOKUP(A1617,'PF08423'!B:I,8,0)</f>
        <v>188</v>
      </c>
    </row>
    <row r="1618" spans="1:120">
      <c r="A1618" t="s">
        <v>3334</v>
      </c>
      <c r="CV1618">
        <v>1</v>
      </c>
      <c r="DI1618">
        <v>1</v>
      </c>
      <c r="DJ1618" s="5" t="e">
        <f>VLOOKUP($A1618,таксономия!$B:$N,2,0)</f>
        <v>#N/A</v>
      </c>
      <c r="DK1618" s="5" t="e">
        <f>VLOOKUP($A1618,таксономия!$B:$N,7,0)</f>
        <v>#N/A</v>
      </c>
      <c r="DL1618" s="5" t="e">
        <f>VLOOKUP($A1618,таксономия!$B:$N,8,0)</f>
        <v>#N/A</v>
      </c>
      <c r="DM1618" s="5" t="e">
        <f>VLOOKUP($A1618,таксономия!$B:$N,9,0)</f>
        <v>#N/A</v>
      </c>
      <c r="DN1618" s="5" t="e">
        <f>VLOOKUP($A1618,таксономия!$B:$N,10,0)</f>
        <v>#N/A</v>
      </c>
      <c r="DO1618" s="5" t="e">
        <f>VLOOKUP($A1618,таксономия!$B:$N,11,0)</f>
        <v>#N/A</v>
      </c>
      <c r="DP1618">
        <f>VLOOKUP(A1618,'PF08423'!B:I,8,0)</f>
        <v>258</v>
      </c>
    </row>
    <row r="1619" spans="1:120">
      <c r="A1619" t="s">
        <v>3336</v>
      </c>
      <c r="CV1619">
        <v>1</v>
      </c>
      <c r="DF1619">
        <v>1</v>
      </c>
      <c r="DI1619">
        <v>2</v>
      </c>
      <c r="DJ1619" s="5" t="e">
        <f>VLOOKUP($A1619,таксономия!$B:$N,2,0)</f>
        <v>#N/A</v>
      </c>
      <c r="DK1619" s="5" t="e">
        <f>VLOOKUP($A1619,таксономия!$B:$N,7,0)</f>
        <v>#N/A</v>
      </c>
      <c r="DL1619" s="5" t="e">
        <f>VLOOKUP($A1619,таксономия!$B:$N,8,0)</f>
        <v>#N/A</v>
      </c>
      <c r="DM1619" s="5" t="e">
        <f>VLOOKUP($A1619,таксономия!$B:$N,9,0)</f>
        <v>#N/A</v>
      </c>
      <c r="DN1619" s="5" t="e">
        <f>VLOOKUP($A1619,таксономия!$B:$N,10,0)</f>
        <v>#N/A</v>
      </c>
      <c r="DO1619" s="5" t="e">
        <f>VLOOKUP($A1619,таксономия!$B:$N,11,0)</f>
        <v>#N/A</v>
      </c>
      <c r="DP1619">
        <f>VLOOKUP(A1619,'PF08423'!B:I,8,0)</f>
        <v>257</v>
      </c>
    </row>
    <row r="1620" spans="1:120">
      <c r="A1620" t="s">
        <v>3338</v>
      </c>
      <c r="CV1620">
        <v>1</v>
      </c>
      <c r="DI1620">
        <v>1</v>
      </c>
      <c r="DJ1620" s="5" t="e">
        <f>VLOOKUP($A1620,таксономия!$B:$N,2,0)</f>
        <v>#N/A</v>
      </c>
      <c r="DK1620" s="5" t="e">
        <f>VLOOKUP($A1620,таксономия!$B:$N,7,0)</f>
        <v>#N/A</v>
      </c>
      <c r="DL1620" s="5" t="e">
        <f>VLOOKUP($A1620,таксономия!$B:$N,8,0)</f>
        <v>#N/A</v>
      </c>
      <c r="DM1620" s="5" t="e">
        <f>VLOOKUP($A1620,таксономия!$B:$N,9,0)</f>
        <v>#N/A</v>
      </c>
      <c r="DN1620" s="5" t="e">
        <f>VLOOKUP($A1620,таксономия!$B:$N,10,0)</f>
        <v>#N/A</v>
      </c>
      <c r="DO1620" s="5" t="e">
        <f>VLOOKUP($A1620,таксономия!$B:$N,11,0)</f>
        <v>#N/A</v>
      </c>
      <c r="DP1620">
        <f>VLOOKUP(A1620,'PF08423'!B:I,8,0)</f>
        <v>184</v>
      </c>
    </row>
    <row r="1621" spans="1:120">
      <c r="A1621" t="s">
        <v>3340</v>
      </c>
      <c r="CV1621">
        <v>1</v>
      </c>
      <c r="DI1621">
        <v>1</v>
      </c>
      <c r="DJ1621" s="5" t="str">
        <f>VLOOKUP($A1621,таксономия!$B:$N,2,0)</f>
        <v xml:space="preserve"> Macaca mulatta (Rhesus macaque).</v>
      </c>
      <c r="DK1621" s="5" t="str">
        <f>VLOOKUP($A1621,таксономия!$B:$N,7,0)</f>
        <v xml:space="preserve"> Metazoa</v>
      </c>
      <c r="DL1621" s="5" t="str">
        <f>VLOOKUP($A1621,таксономия!$B:$N,8,0)</f>
        <v xml:space="preserve"> Chordata</v>
      </c>
      <c r="DM1621" s="5" t="str">
        <f>VLOOKUP($A1621,таксономия!$B:$N,9,0)</f>
        <v xml:space="preserve"> Craniata</v>
      </c>
      <c r="DN1621" s="5" t="str">
        <f>VLOOKUP($A1621,таксономия!$B:$N,10,0)</f>
        <v xml:space="preserve"> Vertebrata</v>
      </c>
      <c r="DO1621" s="5" t="str">
        <f>VLOOKUP($A1621,таксономия!$B:$N,11,0)</f>
        <v xml:space="preserve"> Euteleostomi</v>
      </c>
      <c r="DP1621">
        <f>VLOOKUP(A1621,'PF08423'!B:I,8,0)</f>
        <v>252</v>
      </c>
    </row>
    <row r="1622" spans="1:120">
      <c r="A1622" t="s">
        <v>3342</v>
      </c>
      <c r="CV1622">
        <v>1</v>
      </c>
      <c r="DI1622">
        <v>1</v>
      </c>
      <c r="DJ1622" s="5" t="str">
        <f>VLOOKUP($A1622,таксономия!$B:$N,2,0)</f>
        <v xml:space="preserve"> Macaca mulatta (Rhesus macaque).</v>
      </c>
      <c r="DK1622" s="5" t="str">
        <f>VLOOKUP($A1622,таксономия!$B:$N,7,0)</f>
        <v xml:space="preserve"> Metazoa</v>
      </c>
      <c r="DL1622" s="5" t="str">
        <f>VLOOKUP($A1622,таксономия!$B:$N,8,0)</f>
        <v xml:space="preserve"> Chordata</v>
      </c>
      <c r="DM1622" s="5" t="str">
        <f>VLOOKUP($A1622,таксономия!$B:$N,9,0)</f>
        <v xml:space="preserve"> Craniata</v>
      </c>
      <c r="DN1622" s="5" t="str">
        <f>VLOOKUP($A1622,таксономия!$B:$N,10,0)</f>
        <v xml:space="preserve"> Vertebrata</v>
      </c>
      <c r="DO1622" s="5" t="str">
        <f>VLOOKUP($A1622,таксономия!$B:$N,11,0)</f>
        <v xml:space="preserve"> Euteleostomi</v>
      </c>
      <c r="DP1622">
        <f>VLOOKUP(A1622,'PF08423'!B:I,8,0)</f>
        <v>175</v>
      </c>
    </row>
    <row r="1623" spans="1:120">
      <c r="A1623" t="s">
        <v>3344</v>
      </c>
      <c r="CV1623">
        <v>2</v>
      </c>
      <c r="DF1623">
        <v>1</v>
      </c>
      <c r="DI1623">
        <v>3</v>
      </c>
      <c r="DJ1623" s="5" t="str">
        <f>VLOOKUP($A1623,таксономия!$B:$N,2,0)</f>
        <v xml:space="preserve"> Fervidicoccus fontis (strain DSM 19380 / VKM B-2539 / Kam940).</v>
      </c>
      <c r="DK1623" s="5" t="str">
        <f>VLOOKUP($A1623,таксономия!$B:$N,7,0)</f>
        <v xml:space="preserve"> Crenarchaeota</v>
      </c>
      <c r="DL1623" s="5" t="str">
        <f>VLOOKUP($A1623,таксономия!$B:$N,8,0)</f>
        <v xml:space="preserve"> Thermoprotei</v>
      </c>
      <c r="DM1623" s="5" t="str">
        <f>VLOOKUP($A1623,таксономия!$B:$N,9,0)</f>
        <v xml:space="preserve"> Fervidicoccales</v>
      </c>
      <c r="DN1623" s="5" t="str">
        <f>VLOOKUP($A1623,таксономия!$B:$N,10,0)</f>
        <v>Fervidicoccaceae</v>
      </c>
      <c r="DO1623" s="5" t="str">
        <f>VLOOKUP($A1623,таксономия!$B:$N,11,0)</f>
        <v xml:space="preserve"> Fervidicoccus.</v>
      </c>
      <c r="DP1623">
        <f>VLOOKUP(A1623,'PF08423'!B:I,8,0)</f>
        <v>62</v>
      </c>
    </row>
    <row r="1624" spans="1:120">
      <c r="A1624" t="s">
        <v>3346</v>
      </c>
      <c r="CV1624">
        <v>2</v>
      </c>
      <c r="DI1624">
        <v>2</v>
      </c>
      <c r="DJ1624" s="5" t="str">
        <f>VLOOKUP($A1624,таксономия!$B:$N,2,0)</f>
        <v xml:space="preserve"> Rhizopus delemar (strain RA 99-880 / ATCC MYA-4621 / FGSC 9543 / NRRL 43880) (Mucormycosis agent) (Rhizopus arrhizus var. delemar).</v>
      </c>
      <c r="DK1624" s="5" t="str">
        <f>VLOOKUP($A1624,таксономия!$B:$N,7,0)</f>
        <v xml:space="preserve"> Fungi</v>
      </c>
      <c r="DL1624" s="5" t="str">
        <f>VLOOKUP($A1624,таксономия!$B:$N,8,0)</f>
        <v xml:space="preserve"> Fungi incertae sedis</v>
      </c>
      <c r="DM1624" s="5" t="str">
        <f>VLOOKUP($A1624,таксономия!$B:$N,9,0)</f>
        <v>Early diverging fungal lineages</v>
      </c>
      <c r="DN1624" s="5" t="str">
        <f>VLOOKUP($A1624,таксономия!$B:$N,10,0)</f>
        <v xml:space="preserve"> Mucoromycotina</v>
      </c>
      <c r="DO1624" s="5" t="str">
        <f>VLOOKUP($A1624,таксономия!$B:$N,11,0)</f>
        <v xml:space="preserve"> Mucorales</v>
      </c>
      <c r="DP1624">
        <f>VLOOKUP(A1624,'PF08423'!B:I,8,0)</f>
        <v>50</v>
      </c>
    </row>
    <row r="1625" spans="1:120">
      <c r="A1625" t="s">
        <v>3348</v>
      </c>
      <c r="CV1625">
        <v>1</v>
      </c>
      <c r="DF1625">
        <v>1</v>
      </c>
      <c r="DI1625">
        <v>2</v>
      </c>
      <c r="DJ1625" s="5" t="str">
        <f>VLOOKUP($A1625,таксономия!$B:$N,2,0)</f>
        <v xml:space="preserve"> Rhizopus delemar (strain RA 99-880 / ATCC MYA-4621 / FGSC 9543 / NRRL 43880) (Mucormycosis agent) (Rhizopus arrhizus var. delemar).</v>
      </c>
      <c r="DK1625" s="5" t="str">
        <f>VLOOKUP($A1625,таксономия!$B:$N,7,0)</f>
        <v xml:space="preserve"> Fungi</v>
      </c>
      <c r="DL1625" s="5" t="str">
        <f>VLOOKUP($A1625,таксономия!$B:$N,8,0)</f>
        <v xml:space="preserve"> Fungi incertae sedis</v>
      </c>
      <c r="DM1625" s="5" t="str">
        <f>VLOOKUP($A1625,таксономия!$B:$N,9,0)</f>
        <v>Early diverging fungal lineages</v>
      </c>
      <c r="DN1625" s="5" t="str">
        <f>VLOOKUP($A1625,таксономия!$B:$N,10,0)</f>
        <v xml:space="preserve"> Mucoromycotina</v>
      </c>
      <c r="DO1625" s="5" t="str">
        <f>VLOOKUP($A1625,таксономия!$B:$N,11,0)</f>
        <v xml:space="preserve"> Mucorales</v>
      </c>
      <c r="DP1625">
        <f>VLOOKUP(A1625,'PF08423'!B:I,8,0)</f>
        <v>256</v>
      </c>
    </row>
    <row r="1626" spans="1:120">
      <c r="A1626" t="s">
        <v>3350</v>
      </c>
      <c r="CV1626">
        <v>1</v>
      </c>
      <c r="DF1626">
        <v>1</v>
      </c>
      <c r="DI1626">
        <v>2</v>
      </c>
      <c r="DJ1626" s="5" t="str">
        <f>VLOOKUP($A1626,таксономия!$B:$N,2,0)</f>
        <v xml:space="preserve"> Rhizopus delemar (strain RA 99-880 / ATCC MYA-4621 / FGSC 9543 / NRRL 43880) (Mucormycosis agent) (Rhizopus arrhizus var. delemar).</v>
      </c>
      <c r="DK1626" s="5" t="str">
        <f>VLOOKUP($A1626,таксономия!$B:$N,7,0)</f>
        <v xml:space="preserve"> Fungi</v>
      </c>
      <c r="DL1626" s="5" t="str">
        <f>VLOOKUP($A1626,таксономия!$B:$N,8,0)</f>
        <v xml:space="preserve"> Fungi incertae sedis</v>
      </c>
      <c r="DM1626" s="5" t="str">
        <f>VLOOKUP($A1626,таксономия!$B:$N,9,0)</f>
        <v>Early diverging fungal lineages</v>
      </c>
      <c r="DN1626" s="5" t="str">
        <f>VLOOKUP($A1626,таксономия!$B:$N,10,0)</f>
        <v xml:space="preserve"> Mucoromycotina</v>
      </c>
      <c r="DO1626" s="5" t="str">
        <f>VLOOKUP($A1626,таксономия!$B:$N,11,0)</f>
        <v xml:space="preserve"> Mucorales</v>
      </c>
      <c r="DP1626">
        <f>VLOOKUP(A1626,'PF08423'!B:I,8,0)</f>
        <v>257</v>
      </c>
    </row>
    <row r="1627" spans="1:120">
      <c r="A1627" t="s">
        <v>3352</v>
      </c>
      <c r="CV1627">
        <v>1</v>
      </c>
      <c r="DF1627">
        <v>1</v>
      </c>
      <c r="DI1627">
        <v>2</v>
      </c>
      <c r="DJ1627" s="5" t="str">
        <f>VLOOKUP($A1627,таксономия!$B:$N,2,0)</f>
        <v xml:space="preserve"> Rhizopus delemar (strain RA 99-880 / ATCC MYA-4621 / FGSC 9543 / NRRL 43880) (Mucormycosis agent) (Rhizopus arrhizus var. delemar).</v>
      </c>
      <c r="DK1627" s="5" t="str">
        <f>VLOOKUP($A1627,таксономия!$B:$N,7,0)</f>
        <v xml:space="preserve"> Fungi</v>
      </c>
      <c r="DL1627" s="5" t="str">
        <f>VLOOKUP($A1627,таксономия!$B:$N,8,0)</f>
        <v xml:space="preserve"> Fungi incertae sedis</v>
      </c>
      <c r="DM1627" s="5" t="str">
        <f>VLOOKUP($A1627,таксономия!$B:$N,9,0)</f>
        <v>Early diverging fungal lineages</v>
      </c>
      <c r="DN1627" s="5" t="str">
        <f>VLOOKUP($A1627,таксономия!$B:$N,10,0)</f>
        <v xml:space="preserve"> Mucoromycotina</v>
      </c>
      <c r="DO1627" s="5" t="str">
        <f>VLOOKUP($A1627,таксономия!$B:$N,11,0)</f>
        <v xml:space="preserve"> Mucorales</v>
      </c>
      <c r="DP1627">
        <f>VLOOKUP(A1627,'PF08423'!B:I,8,0)</f>
        <v>257</v>
      </c>
    </row>
    <row r="1628" spans="1:120">
      <c r="A1628" t="s">
        <v>3354</v>
      </c>
      <c r="CV1628">
        <v>1</v>
      </c>
      <c r="DI1628">
        <v>1</v>
      </c>
      <c r="DJ1628" s="5" t="str">
        <f>VLOOKUP($A1628,таксономия!$B:$N,2,0)</f>
        <v xml:space="preserve"> Rhizopus delemar (strain RA 99-880 / ATCC MYA-4621 / FGSC 9543 / NRRL 43880) (Mucormycosis agent) (Rhizopus arrhizus var. delemar).</v>
      </c>
      <c r="DK1628" s="5" t="str">
        <f>VLOOKUP($A1628,таксономия!$B:$N,7,0)</f>
        <v xml:space="preserve"> Fungi</v>
      </c>
      <c r="DL1628" s="5" t="str">
        <f>VLOOKUP($A1628,таксономия!$B:$N,8,0)</f>
        <v xml:space="preserve"> Fungi incertae sedis</v>
      </c>
      <c r="DM1628" s="5" t="str">
        <f>VLOOKUP($A1628,таксономия!$B:$N,9,0)</f>
        <v>Early diverging fungal lineages</v>
      </c>
      <c r="DN1628" s="5" t="str">
        <f>VLOOKUP($A1628,таксономия!$B:$N,10,0)</f>
        <v xml:space="preserve"> Mucoromycotina</v>
      </c>
      <c r="DO1628" s="5" t="str">
        <f>VLOOKUP($A1628,таксономия!$B:$N,11,0)</f>
        <v xml:space="preserve"> Mucorales</v>
      </c>
      <c r="DP1628">
        <f>VLOOKUP(A1628,'PF08423'!B:I,8,0)</f>
        <v>132</v>
      </c>
    </row>
    <row r="1629" spans="1:120">
      <c r="A1629" t="s">
        <v>3356</v>
      </c>
      <c r="CV1629">
        <v>2</v>
      </c>
      <c r="DF1629">
        <v>1</v>
      </c>
      <c r="DI1629">
        <v>3</v>
      </c>
      <c r="DJ1629" s="5" t="str">
        <f>VLOOKUP($A1629,таксономия!$B:$N,2,0)</f>
        <v xml:space="preserve"> Amphimedon queenslandica (Sponge).</v>
      </c>
      <c r="DK1629" s="5" t="str">
        <f>VLOOKUP($A1629,таксономия!$B:$N,7,0)</f>
        <v xml:space="preserve"> Metazoa</v>
      </c>
      <c r="DL1629" s="5" t="str">
        <f>VLOOKUP($A1629,таксономия!$B:$N,8,0)</f>
        <v xml:space="preserve"> Porifera</v>
      </c>
      <c r="DM1629" s="5" t="str">
        <f>VLOOKUP($A1629,таксономия!$B:$N,9,0)</f>
        <v xml:space="preserve"> Demospongiae</v>
      </c>
      <c r="DN1629" s="5" t="str">
        <f>VLOOKUP($A1629,таксономия!$B:$N,10,0)</f>
        <v xml:space="preserve"> Haplosclerida</v>
      </c>
      <c r="DO1629" s="5" t="str">
        <f>VLOOKUP($A1629,таксономия!$B:$N,11,0)</f>
        <v xml:space="preserve"> Niphatidae</v>
      </c>
      <c r="DP1629">
        <f>VLOOKUP(A1629,'PF08423'!B:I,8,0)</f>
        <v>61</v>
      </c>
    </row>
    <row r="1630" spans="1:120">
      <c r="A1630" t="s">
        <v>3358</v>
      </c>
      <c r="CV1630">
        <v>1</v>
      </c>
      <c r="DI1630">
        <v>1</v>
      </c>
      <c r="DJ1630" s="5" t="str">
        <f>VLOOKUP($A1630,таксономия!$B:$N,2,0)</f>
        <v xml:space="preserve"> Amphimedon queenslandica (Sponge).</v>
      </c>
      <c r="DK1630" s="5" t="str">
        <f>VLOOKUP($A1630,таксономия!$B:$N,7,0)</f>
        <v xml:space="preserve"> Metazoa</v>
      </c>
      <c r="DL1630" s="5" t="str">
        <f>VLOOKUP($A1630,таксономия!$B:$N,8,0)</f>
        <v xml:space="preserve"> Porifera</v>
      </c>
      <c r="DM1630" s="5" t="str">
        <f>VLOOKUP($A1630,таксономия!$B:$N,9,0)</f>
        <v xml:space="preserve"> Demospongiae</v>
      </c>
      <c r="DN1630" s="5" t="str">
        <f>VLOOKUP($A1630,таксономия!$B:$N,10,0)</f>
        <v xml:space="preserve"> Haplosclerida</v>
      </c>
      <c r="DO1630" s="5" t="str">
        <f>VLOOKUP($A1630,таксономия!$B:$N,11,0)</f>
        <v xml:space="preserve"> Niphatidae</v>
      </c>
      <c r="DP1630">
        <f>VLOOKUP(A1630,'PF08423'!B:I,8,0)</f>
        <v>237</v>
      </c>
    </row>
    <row r="1631" spans="1:120">
      <c r="A1631" t="s">
        <v>3360</v>
      </c>
      <c r="CV1631">
        <v>1</v>
      </c>
      <c r="DI1631">
        <v>1</v>
      </c>
      <c r="DJ1631" s="5" t="str">
        <f>VLOOKUP($A1631,таксономия!$B:$N,2,0)</f>
        <v xml:space="preserve"> Amphimedon queenslandica (Sponge).</v>
      </c>
      <c r="DK1631" s="5" t="str">
        <f>VLOOKUP($A1631,таксономия!$B:$N,7,0)</f>
        <v xml:space="preserve"> Metazoa</v>
      </c>
      <c r="DL1631" s="5" t="str">
        <f>VLOOKUP($A1631,таксономия!$B:$N,8,0)</f>
        <v xml:space="preserve"> Porifera</v>
      </c>
      <c r="DM1631" s="5" t="str">
        <f>VLOOKUP($A1631,таксономия!$B:$N,9,0)</f>
        <v xml:space="preserve"> Demospongiae</v>
      </c>
      <c r="DN1631" s="5" t="str">
        <f>VLOOKUP($A1631,таксономия!$B:$N,10,0)</f>
        <v xml:space="preserve"> Haplosclerida</v>
      </c>
      <c r="DO1631" s="5" t="str">
        <f>VLOOKUP($A1631,таксономия!$B:$N,11,0)</f>
        <v xml:space="preserve"> Niphatidae</v>
      </c>
      <c r="DP1631">
        <f>VLOOKUP(A1631,'PF08423'!B:I,8,0)</f>
        <v>159</v>
      </c>
    </row>
    <row r="1632" spans="1:120">
      <c r="A1632" t="s">
        <v>3362</v>
      </c>
      <c r="CV1632">
        <v>1</v>
      </c>
      <c r="DF1632">
        <v>1</v>
      </c>
      <c r="DI1632">
        <v>2</v>
      </c>
      <c r="DJ1632" s="5" t="str">
        <f>VLOOKUP($A1632,таксономия!$B:$N,2,0)</f>
        <v xml:space="preserve"> Amphimedon queenslandica (Sponge).</v>
      </c>
      <c r="DK1632" s="5" t="str">
        <f>VLOOKUP($A1632,таксономия!$B:$N,7,0)</f>
        <v xml:space="preserve"> Metazoa</v>
      </c>
      <c r="DL1632" s="5" t="str">
        <f>VLOOKUP($A1632,таксономия!$B:$N,8,0)</f>
        <v xml:space="preserve"> Porifera</v>
      </c>
      <c r="DM1632" s="5" t="str">
        <f>VLOOKUP($A1632,таксономия!$B:$N,9,0)</f>
        <v xml:space="preserve"> Demospongiae</v>
      </c>
      <c r="DN1632" s="5" t="str">
        <f>VLOOKUP($A1632,таксономия!$B:$N,10,0)</f>
        <v xml:space="preserve"> Haplosclerida</v>
      </c>
      <c r="DO1632" s="5" t="str">
        <f>VLOOKUP($A1632,таксономия!$B:$N,11,0)</f>
        <v xml:space="preserve"> Niphatidae</v>
      </c>
      <c r="DP1632">
        <f>VLOOKUP(A1632,'PF08423'!B:I,8,0)</f>
        <v>257</v>
      </c>
    </row>
    <row r="1633" spans="1:120">
      <c r="A1633" t="s">
        <v>3364</v>
      </c>
      <c r="CV1633">
        <v>1</v>
      </c>
      <c r="DI1633">
        <v>1</v>
      </c>
      <c r="DJ1633" s="5" t="str">
        <f>VLOOKUP($A1633,таксономия!$B:$N,2,0)</f>
        <v xml:space="preserve"> Amphimedon queenslandica (Sponge).</v>
      </c>
      <c r="DK1633" s="5" t="str">
        <f>VLOOKUP($A1633,таксономия!$B:$N,7,0)</f>
        <v xml:space="preserve"> Metazoa</v>
      </c>
      <c r="DL1633" s="5" t="str">
        <f>VLOOKUP($A1633,таксономия!$B:$N,8,0)</f>
        <v xml:space="preserve"> Porifera</v>
      </c>
      <c r="DM1633" s="5" t="str">
        <f>VLOOKUP($A1633,таксономия!$B:$N,9,0)</f>
        <v xml:space="preserve"> Demospongiae</v>
      </c>
      <c r="DN1633" s="5" t="str">
        <f>VLOOKUP($A1633,таксономия!$B:$N,10,0)</f>
        <v xml:space="preserve"> Haplosclerida</v>
      </c>
      <c r="DO1633" s="5" t="str">
        <f>VLOOKUP($A1633,таксономия!$B:$N,11,0)</f>
        <v xml:space="preserve"> Niphatidae</v>
      </c>
      <c r="DP1633">
        <f>VLOOKUP(A1633,'PF08423'!B:I,8,0)</f>
        <v>267</v>
      </c>
    </row>
    <row r="1634" spans="1:120">
      <c r="A1634" t="s">
        <v>3366</v>
      </c>
      <c r="CV1634">
        <v>1</v>
      </c>
      <c r="DI1634">
        <v>1</v>
      </c>
      <c r="DJ1634" s="5" t="str">
        <f>VLOOKUP($A1634,таксономия!$B:$N,2,0)</f>
        <v xml:space="preserve"> Brachypodium distachyon (Purple false brome) (Trachynia distachya).</v>
      </c>
      <c r="DK1634" s="5" t="str">
        <f>VLOOKUP($A1634,таксономия!$B:$N,7,0)</f>
        <v xml:space="preserve"> Viridiplantae</v>
      </c>
      <c r="DL1634" s="5" t="str">
        <f>VLOOKUP($A1634,таксономия!$B:$N,8,0)</f>
        <v xml:space="preserve"> Streptophyta</v>
      </c>
      <c r="DM1634" s="5" t="str">
        <f>VLOOKUP($A1634,таксономия!$B:$N,9,0)</f>
        <v xml:space="preserve"> Embryophyta</v>
      </c>
      <c r="DN1634" s="5" t="str">
        <f>VLOOKUP($A1634,таксономия!$B:$N,10,0)</f>
        <v xml:space="preserve"> Tracheophyta</v>
      </c>
      <c r="DO1634" s="5" t="str">
        <f>VLOOKUP($A1634,таксономия!$B:$N,11,0)</f>
        <v>Spermatophyta</v>
      </c>
      <c r="DP1634">
        <f>VLOOKUP(A1634,'PF08423'!B:I,8,0)</f>
        <v>228</v>
      </c>
    </row>
    <row r="1635" spans="1:120">
      <c r="A1635" t="s">
        <v>3368</v>
      </c>
      <c r="CV1635">
        <v>1</v>
      </c>
      <c r="DI1635">
        <v>1</v>
      </c>
      <c r="DJ1635" s="5" t="str">
        <f>VLOOKUP($A1635,таксономия!$B:$N,2,0)</f>
        <v xml:space="preserve"> Brachypodium distachyon (Purple false brome) (Trachynia distachya).</v>
      </c>
      <c r="DK1635" s="5" t="str">
        <f>VLOOKUP($A1635,таксономия!$B:$N,7,0)</f>
        <v xml:space="preserve"> Viridiplantae</v>
      </c>
      <c r="DL1635" s="5" t="str">
        <f>VLOOKUP($A1635,таксономия!$B:$N,8,0)</f>
        <v xml:space="preserve"> Streptophyta</v>
      </c>
      <c r="DM1635" s="5" t="str">
        <f>VLOOKUP($A1635,таксономия!$B:$N,9,0)</f>
        <v xml:space="preserve"> Embryophyta</v>
      </c>
      <c r="DN1635" s="5" t="str">
        <f>VLOOKUP($A1635,таксономия!$B:$N,10,0)</f>
        <v xml:space="preserve"> Tracheophyta</v>
      </c>
      <c r="DO1635" s="5" t="str">
        <f>VLOOKUP($A1635,таксономия!$B:$N,11,0)</f>
        <v>Spermatophyta</v>
      </c>
      <c r="DP1635">
        <f>VLOOKUP(A1635,'PF08423'!B:I,8,0)</f>
        <v>226</v>
      </c>
    </row>
    <row r="1636" spans="1:120">
      <c r="A1636" t="s">
        <v>3370</v>
      </c>
      <c r="CV1636">
        <v>1</v>
      </c>
      <c r="DI1636">
        <v>1</v>
      </c>
      <c r="DJ1636" s="5" t="str">
        <f>VLOOKUP($A1636,таксономия!$B:$N,2,0)</f>
        <v xml:space="preserve"> Brachypodium distachyon (Purple false brome) (Trachynia distachya).</v>
      </c>
      <c r="DK1636" s="5" t="str">
        <f>VLOOKUP($A1636,таксономия!$B:$N,7,0)</f>
        <v xml:space="preserve"> Viridiplantae</v>
      </c>
      <c r="DL1636" s="5" t="str">
        <f>VLOOKUP($A1636,таксономия!$B:$N,8,0)</f>
        <v xml:space="preserve"> Streptophyta</v>
      </c>
      <c r="DM1636" s="5" t="str">
        <f>VLOOKUP($A1636,таксономия!$B:$N,9,0)</f>
        <v xml:space="preserve"> Embryophyta</v>
      </c>
      <c r="DN1636" s="5" t="str">
        <f>VLOOKUP($A1636,таксономия!$B:$N,10,0)</f>
        <v xml:space="preserve"> Tracheophyta</v>
      </c>
      <c r="DO1636" s="5" t="str">
        <f>VLOOKUP($A1636,таксономия!$B:$N,11,0)</f>
        <v>Spermatophyta</v>
      </c>
      <c r="DP1636">
        <f>VLOOKUP(A1636,'PF08423'!B:I,8,0)</f>
        <v>277</v>
      </c>
    </row>
    <row r="1637" spans="1:120">
      <c r="A1637" t="s">
        <v>3372</v>
      </c>
      <c r="CV1637">
        <v>2</v>
      </c>
      <c r="DI1637">
        <v>2</v>
      </c>
      <c r="DJ1637" s="5" t="str">
        <f>VLOOKUP($A1637,таксономия!$B:$N,2,0)</f>
        <v xml:space="preserve"> Brachypodium distachyon (Purple false brome) (Trachynia distachya).</v>
      </c>
      <c r="DK1637" s="5" t="str">
        <f>VLOOKUP($A1637,таксономия!$B:$N,7,0)</f>
        <v xml:space="preserve"> Viridiplantae</v>
      </c>
      <c r="DL1637" s="5" t="str">
        <f>VLOOKUP($A1637,таксономия!$B:$N,8,0)</f>
        <v xml:space="preserve"> Streptophyta</v>
      </c>
      <c r="DM1637" s="5" t="str">
        <f>VLOOKUP($A1637,таксономия!$B:$N,9,0)</f>
        <v xml:space="preserve"> Embryophyta</v>
      </c>
      <c r="DN1637" s="5" t="str">
        <f>VLOOKUP($A1637,таксономия!$B:$N,10,0)</f>
        <v xml:space="preserve"> Tracheophyta</v>
      </c>
      <c r="DO1637" s="5" t="str">
        <f>VLOOKUP($A1637,таксономия!$B:$N,11,0)</f>
        <v>Spermatophyta</v>
      </c>
      <c r="DP1637">
        <f>VLOOKUP(A1637,'PF08423'!B:I,8,0)</f>
        <v>103</v>
      </c>
    </row>
    <row r="1638" spans="1:120">
      <c r="A1638" t="s">
        <v>3374</v>
      </c>
      <c r="CV1638">
        <v>1</v>
      </c>
      <c r="DI1638">
        <v>1</v>
      </c>
      <c r="DJ1638" s="5" t="str">
        <f>VLOOKUP($A1638,таксономия!$B:$N,2,0)</f>
        <v xml:space="preserve"> Brachypodium distachyon (Purple false brome) (Trachynia distachya).</v>
      </c>
      <c r="DK1638" s="5" t="str">
        <f>VLOOKUP($A1638,таксономия!$B:$N,7,0)</f>
        <v xml:space="preserve"> Viridiplantae</v>
      </c>
      <c r="DL1638" s="5" t="str">
        <f>VLOOKUP($A1638,таксономия!$B:$N,8,0)</f>
        <v xml:space="preserve"> Streptophyta</v>
      </c>
      <c r="DM1638" s="5" t="str">
        <f>VLOOKUP($A1638,таксономия!$B:$N,9,0)</f>
        <v xml:space="preserve"> Embryophyta</v>
      </c>
      <c r="DN1638" s="5" t="str">
        <f>VLOOKUP($A1638,таксономия!$B:$N,10,0)</f>
        <v xml:space="preserve"> Tracheophyta</v>
      </c>
      <c r="DO1638" s="5" t="str">
        <f>VLOOKUP($A1638,таксономия!$B:$N,11,0)</f>
        <v>Spermatophyta</v>
      </c>
      <c r="DP1638">
        <f>VLOOKUP(A1638,'PF08423'!B:I,8,0)</f>
        <v>258</v>
      </c>
    </row>
    <row r="1639" spans="1:120">
      <c r="A1639" t="s">
        <v>3376</v>
      </c>
      <c r="CV1639">
        <v>1</v>
      </c>
      <c r="DF1639">
        <v>1</v>
      </c>
      <c r="DI1639">
        <v>2</v>
      </c>
      <c r="DJ1639" s="5" t="str">
        <f>VLOOKUP($A1639,таксономия!$B:$N,2,0)</f>
        <v xml:space="preserve"> Brachypodium distachyon (Purple false brome) (Trachynia distachya).</v>
      </c>
      <c r="DK1639" s="5" t="str">
        <f>VLOOKUP($A1639,таксономия!$B:$N,7,0)</f>
        <v xml:space="preserve"> Viridiplantae</v>
      </c>
      <c r="DL1639" s="5" t="str">
        <f>VLOOKUP($A1639,таксономия!$B:$N,8,0)</f>
        <v xml:space="preserve"> Streptophyta</v>
      </c>
      <c r="DM1639" s="5" t="str">
        <f>VLOOKUP($A1639,таксономия!$B:$N,9,0)</f>
        <v xml:space="preserve"> Embryophyta</v>
      </c>
      <c r="DN1639" s="5" t="str">
        <f>VLOOKUP($A1639,таксономия!$B:$N,10,0)</f>
        <v xml:space="preserve"> Tracheophyta</v>
      </c>
      <c r="DO1639" s="5" t="str">
        <f>VLOOKUP($A1639,таксономия!$B:$N,11,0)</f>
        <v>Spermatophyta</v>
      </c>
      <c r="DP1639">
        <f>VLOOKUP(A1639,'PF08423'!B:I,8,0)</f>
        <v>256</v>
      </c>
    </row>
    <row r="1640" spans="1:120">
      <c r="A1640" t="s">
        <v>3378</v>
      </c>
      <c r="CV1640">
        <v>1</v>
      </c>
      <c r="DF1640">
        <v>1</v>
      </c>
      <c r="DI1640">
        <v>2</v>
      </c>
      <c r="DJ1640" s="5" t="str">
        <f>VLOOKUP($A1640,таксономия!$B:$N,2,0)</f>
        <v xml:space="preserve"> Brachypodium distachyon (Purple false brome) (Trachynia distachya).</v>
      </c>
      <c r="DK1640" s="5" t="str">
        <f>VLOOKUP($A1640,таксономия!$B:$N,7,0)</f>
        <v xml:space="preserve"> Viridiplantae</v>
      </c>
      <c r="DL1640" s="5" t="str">
        <f>VLOOKUP($A1640,таксономия!$B:$N,8,0)</f>
        <v xml:space="preserve"> Streptophyta</v>
      </c>
      <c r="DM1640" s="5" t="str">
        <f>VLOOKUP($A1640,таксономия!$B:$N,9,0)</f>
        <v xml:space="preserve"> Embryophyta</v>
      </c>
      <c r="DN1640" s="5" t="str">
        <f>VLOOKUP($A1640,таксономия!$B:$N,10,0)</f>
        <v xml:space="preserve"> Tracheophyta</v>
      </c>
      <c r="DO1640" s="5" t="str">
        <f>VLOOKUP($A1640,таксономия!$B:$N,11,0)</f>
        <v>Spermatophyta</v>
      </c>
      <c r="DP1640">
        <f>VLOOKUP(A1640,'PF08423'!B:I,8,0)</f>
        <v>256</v>
      </c>
    </row>
    <row r="1641" spans="1:120">
      <c r="A1641" t="s">
        <v>3380</v>
      </c>
      <c r="CV1641">
        <v>1</v>
      </c>
      <c r="DF1641">
        <v>1</v>
      </c>
      <c r="DI1641">
        <v>2</v>
      </c>
      <c r="DJ1641" s="5" t="str">
        <f>VLOOKUP($A1641,таксономия!$B:$N,2,0)</f>
        <v xml:space="preserve"> Brachypodium distachyon (Purple false brome) (Trachynia distachya).</v>
      </c>
      <c r="DK1641" s="5" t="str">
        <f>VLOOKUP($A1641,таксономия!$B:$N,7,0)</f>
        <v xml:space="preserve"> Viridiplantae</v>
      </c>
      <c r="DL1641" s="5" t="str">
        <f>VLOOKUP($A1641,таксономия!$B:$N,8,0)</f>
        <v xml:space="preserve"> Streptophyta</v>
      </c>
      <c r="DM1641" s="5" t="str">
        <f>VLOOKUP($A1641,таксономия!$B:$N,9,0)</f>
        <v xml:space="preserve"> Embryophyta</v>
      </c>
      <c r="DN1641" s="5" t="str">
        <f>VLOOKUP($A1641,таксономия!$B:$N,10,0)</f>
        <v xml:space="preserve"> Tracheophyta</v>
      </c>
      <c r="DO1641" s="5" t="str">
        <f>VLOOKUP($A1641,таксономия!$B:$N,11,0)</f>
        <v>Spermatophyta</v>
      </c>
      <c r="DP1641">
        <f>VLOOKUP(A1641,'PF08423'!B:I,8,0)</f>
        <v>248</v>
      </c>
    </row>
    <row r="1642" spans="1:120">
      <c r="A1642" t="s">
        <v>3382</v>
      </c>
      <c r="CV1642">
        <v>1</v>
      </c>
      <c r="DI1642">
        <v>1</v>
      </c>
      <c r="DJ1642" s="5" t="e">
        <f>VLOOKUP($A1642,таксономия!$B:$N,2,0)</f>
        <v>#N/A</v>
      </c>
      <c r="DK1642" s="5" t="e">
        <f>VLOOKUP($A1642,таксономия!$B:$N,7,0)</f>
        <v>#N/A</v>
      </c>
      <c r="DL1642" s="5" t="e">
        <f>VLOOKUP($A1642,таксономия!$B:$N,8,0)</f>
        <v>#N/A</v>
      </c>
      <c r="DM1642" s="5" t="e">
        <f>VLOOKUP($A1642,таксономия!$B:$N,9,0)</f>
        <v>#N/A</v>
      </c>
      <c r="DN1642" s="5" t="e">
        <f>VLOOKUP($A1642,таксономия!$B:$N,10,0)</f>
        <v>#N/A</v>
      </c>
      <c r="DO1642" s="5" t="e">
        <f>VLOOKUP($A1642,таксономия!$B:$N,11,0)</f>
        <v>#N/A</v>
      </c>
      <c r="DP1642">
        <f>VLOOKUP(A1642,'PF08423'!B:I,8,0)</f>
        <v>252</v>
      </c>
    </row>
    <row r="1643" spans="1:120">
      <c r="A1643" t="s">
        <v>3384</v>
      </c>
      <c r="CV1643">
        <v>1</v>
      </c>
      <c r="DF1643">
        <v>1</v>
      </c>
      <c r="DI1643">
        <v>2</v>
      </c>
      <c r="DJ1643" s="5" t="e">
        <f>VLOOKUP($A1643,таксономия!$B:$N,2,0)</f>
        <v>#N/A</v>
      </c>
      <c r="DK1643" s="5" t="e">
        <f>VLOOKUP($A1643,таксономия!$B:$N,7,0)</f>
        <v>#N/A</v>
      </c>
      <c r="DL1643" s="5" t="e">
        <f>VLOOKUP($A1643,таксономия!$B:$N,8,0)</f>
        <v>#N/A</v>
      </c>
      <c r="DM1643" s="5" t="e">
        <f>VLOOKUP($A1643,таксономия!$B:$N,9,0)</f>
        <v>#N/A</v>
      </c>
      <c r="DN1643" s="5" t="e">
        <f>VLOOKUP($A1643,таксономия!$B:$N,10,0)</f>
        <v>#N/A</v>
      </c>
      <c r="DO1643" s="5" t="e">
        <f>VLOOKUP($A1643,таксономия!$B:$N,11,0)</f>
        <v>#N/A</v>
      </c>
      <c r="DP1643">
        <f>VLOOKUP(A1643,'PF08423'!B:I,8,0)</f>
        <v>246</v>
      </c>
    </row>
    <row r="1644" spans="1:120">
      <c r="A1644" t="s">
        <v>3386</v>
      </c>
      <c r="AH1644">
        <v>1</v>
      </c>
      <c r="CV1644">
        <v>1</v>
      </c>
      <c r="DI1644">
        <v>2</v>
      </c>
      <c r="DJ1644" s="5" t="str">
        <f>VLOOKUP($A1644,таксономия!$B:$N,2,0)</f>
        <v xml:space="preserve"> Glycine max (Soybean) (Glycine hispida).</v>
      </c>
      <c r="DK1644" s="5" t="str">
        <f>VLOOKUP($A1644,таксономия!$B:$N,7,0)</f>
        <v xml:space="preserve"> Viridiplantae</v>
      </c>
      <c r="DL1644" s="5" t="str">
        <f>VLOOKUP($A1644,таксономия!$B:$N,8,0)</f>
        <v xml:space="preserve"> Streptophyta</v>
      </c>
      <c r="DM1644" s="5" t="str">
        <f>VLOOKUP($A1644,таксономия!$B:$N,9,0)</f>
        <v xml:space="preserve"> Embryophyta</v>
      </c>
      <c r="DN1644" s="5" t="str">
        <f>VLOOKUP($A1644,таксономия!$B:$N,10,0)</f>
        <v xml:space="preserve"> Tracheophyta</v>
      </c>
      <c r="DO1644" s="5" t="str">
        <f>VLOOKUP($A1644,таксономия!$B:$N,11,0)</f>
        <v>Spermatophyta</v>
      </c>
      <c r="DP1644">
        <f>VLOOKUP(A1644,'PF08423'!B:I,8,0)</f>
        <v>244</v>
      </c>
    </row>
    <row r="1645" spans="1:120">
      <c r="A1645" t="s">
        <v>3388</v>
      </c>
      <c r="CV1645">
        <v>1</v>
      </c>
      <c r="DF1645">
        <v>1</v>
      </c>
      <c r="DI1645">
        <v>2</v>
      </c>
      <c r="DJ1645" s="5" t="str">
        <f>VLOOKUP($A1645,таксономия!$B:$N,2,0)</f>
        <v xml:space="preserve"> Glycine max (Soybean) (Glycine hispida).</v>
      </c>
      <c r="DK1645" s="5" t="str">
        <f>VLOOKUP($A1645,таксономия!$B:$N,7,0)</f>
        <v xml:space="preserve"> Viridiplantae</v>
      </c>
      <c r="DL1645" s="5" t="str">
        <f>VLOOKUP($A1645,таксономия!$B:$N,8,0)</f>
        <v xml:space="preserve"> Streptophyta</v>
      </c>
      <c r="DM1645" s="5" t="str">
        <f>VLOOKUP($A1645,таксономия!$B:$N,9,0)</f>
        <v xml:space="preserve"> Embryophyta</v>
      </c>
      <c r="DN1645" s="5" t="str">
        <f>VLOOKUP($A1645,таксономия!$B:$N,10,0)</f>
        <v xml:space="preserve"> Tracheophyta</v>
      </c>
      <c r="DO1645" s="5" t="str">
        <f>VLOOKUP($A1645,таксономия!$B:$N,11,0)</f>
        <v>Spermatophyta</v>
      </c>
      <c r="DP1645">
        <f>VLOOKUP(A1645,'PF08423'!B:I,8,0)</f>
        <v>256</v>
      </c>
    </row>
    <row r="1646" spans="1:120">
      <c r="A1646" t="s">
        <v>3390</v>
      </c>
      <c r="CV1646">
        <v>1</v>
      </c>
      <c r="DI1646">
        <v>1</v>
      </c>
      <c r="DJ1646" s="5" t="str">
        <f>VLOOKUP($A1646,таксономия!$B:$N,2,0)</f>
        <v xml:space="preserve"> Glycine max (Soybean) (Glycine hispida).</v>
      </c>
      <c r="DK1646" s="5" t="str">
        <f>VLOOKUP($A1646,таксономия!$B:$N,7,0)</f>
        <v xml:space="preserve"> Viridiplantae</v>
      </c>
      <c r="DL1646" s="5" t="str">
        <f>VLOOKUP($A1646,таксономия!$B:$N,8,0)</f>
        <v xml:space="preserve"> Streptophyta</v>
      </c>
      <c r="DM1646" s="5" t="str">
        <f>VLOOKUP($A1646,таксономия!$B:$N,9,0)</f>
        <v xml:space="preserve"> Embryophyta</v>
      </c>
      <c r="DN1646" s="5" t="str">
        <f>VLOOKUP($A1646,таксономия!$B:$N,10,0)</f>
        <v xml:space="preserve"> Tracheophyta</v>
      </c>
      <c r="DO1646" s="5" t="str">
        <f>VLOOKUP($A1646,таксономия!$B:$N,11,0)</f>
        <v>Spermatophyta</v>
      </c>
      <c r="DP1646">
        <f>VLOOKUP(A1646,'PF08423'!B:I,8,0)</f>
        <v>275</v>
      </c>
    </row>
    <row r="1647" spans="1:120">
      <c r="A1647" t="s">
        <v>3392</v>
      </c>
      <c r="CV1647">
        <v>1</v>
      </c>
      <c r="DF1647">
        <v>1</v>
      </c>
      <c r="DI1647">
        <v>2</v>
      </c>
      <c r="DJ1647" s="5" t="str">
        <f>VLOOKUP($A1647,таксономия!$B:$N,2,0)</f>
        <v xml:space="preserve"> Glycine max (Soybean) (Glycine hispida).</v>
      </c>
      <c r="DK1647" s="5" t="str">
        <f>VLOOKUP($A1647,таксономия!$B:$N,7,0)</f>
        <v xml:space="preserve"> Viridiplantae</v>
      </c>
      <c r="DL1647" s="5" t="str">
        <f>VLOOKUP($A1647,таксономия!$B:$N,8,0)</f>
        <v xml:space="preserve"> Streptophyta</v>
      </c>
      <c r="DM1647" s="5" t="str">
        <f>VLOOKUP($A1647,таксономия!$B:$N,9,0)</f>
        <v xml:space="preserve"> Embryophyta</v>
      </c>
      <c r="DN1647" s="5" t="str">
        <f>VLOOKUP($A1647,таксономия!$B:$N,10,0)</f>
        <v xml:space="preserve"> Tracheophyta</v>
      </c>
      <c r="DO1647" s="5" t="str">
        <f>VLOOKUP($A1647,таксономия!$B:$N,11,0)</f>
        <v>Spermatophyta</v>
      </c>
      <c r="DP1647">
        <f>VLOOKUP(A1647,'PF08423'!B:I,8,0)</f>
        <v>256</v>
      </c>
    </row>
    <row r="1648" spans="1:120">
      <c r="A1648" t="s">
        <v>3394</v>
      </c>
      <c r="CV1648">
        <v>1</v>
      </c>
      <c r="DI1648">
        <v>1</v>
      </c>
      <c r="DJ1648" s="5" t="str">
        <f>VLOOKUP($A1648,таксономия!$B:$N,2,0)</f>
        <v xml:space="preserve"> Glycine max (Soybean) (Glycine hispida).</v>
      </c>
      <c r="DK1648" s="5" t="str">
        <f>VLOOKUP($A1648,таксономия!$B:$N,7,0)</f>
        <v xml:space="preserve"> Viridiplantae</v>
      </c>
      <c r="DL1648" s="5" t="str">
        <f>VLOOKUP($A1648,таксономия!$B:$N,8,0)</f>
        <v xml:space="preserve"> Streptophyta</v>
      </c>
      <c r="DM1648" s="5" t="str">
        <f>VLOOKUP($A1648,таксономия!$B:$N,9,0)</f>
        <v xml:space="preserve"> Embryophyta</v>
      </c>
      <c r="DN1648" s="5" t="str">
        <f>VLOOKUP($A1648,таксономия!$B:$N,10,0)</f>
        <v xml:space="preserve"> Tracheophyta</v>
      </c>
      <c r="DO1648" s="5" t="str">
        <f>VLOOKUP($A1648,таксономия!$B:$N,11,0)</f>
        <v>Spermatophyta</v>
      </c>
      <c r="DP1648">
        <f>VLOOKUP(A1648,'PF08423'!B:I,8,0)</f>
        <v>277</v>
      </c>
    </row>
    <row r="1649" spans="1:120">
      <c r="A1649" t="s">
        <v>3396</v>
      </c>
      <c r="CV1649">
        <v>1</v>
      </c>
      <c r="DI1649">
        <v>1</v>
      </c>
      <c r="DJ1649" s="5" t="str">
        <f>VLOOKUP($A1649,таксономия!$B:$N,2,0)</f>
        <v xml:space="preserve"> Oryza glaberrima (African rice).</v>
      </c>
      <c r="DK1649" s="5" t="str">
        <f>VLOOKUP($A1649,таксономия!$B:$N,7,0)</f>
        <v xml:space="preserve"> Viridiplantae</v>
      </c>
      <c r="DL1649" s="5" t="str">
        <f>VLOOKUP($A1649,таксономия!$B:$N,8,0)</f>
        <v xml:space="preserve"> Streptophyta</v>
      </c>
      <c r="DM1649" s="5" t="str">
        <f>VLOOKUP($A1649,таксономия!$B:$N,9,0)</f>
        <v xml:space="preserve"> Embryophyta</v>
      </c>
      <c r="DN1649" s="5" t="str">
        <f>VLOOKUP($A1649,таксономия!$B:$N,10,0)</f>
        <v xml:space="preserve"> Tracheophyta</v>
      </c>
      <c r="DO1649" s="5" t="str">
        <f>VLOOKUP($A1649,таксономия!$B:$N,11,0)</f>
        <v>Spermatophyta</v>
      </c>
      <c r="DP1649">
        <f>VLOOKUP(A1649,'PF08423'!B:I,8,0)</f>
        <v>251</v>
      </c>
    </row>
    <row r="1650" spans="1:120">
      <c r="A1650" t="s">
        <v>3398</v>
      </c>
      <c r="CV1650">
        <v>1</v>
      </c>
      <c r="DI1650">
        <v>1</v>
      </c>
      <c r="DJ1650" s="5" t="str">
        <f>VLOOKUP($A1650,таксономия!$B:$N,2,0)</f>
        <v xml:space="preserve"> Oryza glaberrima (African rice).</v>
      </c>
      <c r="DK1650" s="5" t="str">
        <f>VLOOKUP($A1650,таксономия!$B:$N,7,0)</f>
        <v xml:space="preserve"> Viridiplantae</v>
      </c>
      <c r="DL1650" s="5" t="str">
        <f>VLOOKUP($A1650,таксономия!$B:$N,8,0)</f>
        <v xml:space="preserve"> Streptophyta</v>
      </c>
      <c r="DM1650" s="5" t="str">
        <f>VLOOKUP($A1650,таксономия!$B:$N,9,0)</f>
        <v xml:space="preserve"> Embryophyta</v>
      </c>
      <c r="DN1650" s="5" t="str">
        <f>VLOOKUP($A1650,таксономия!$B:$N,10,0)</f>
        <v xml:space="preserve"> Tracheophyta</v>
      </c>
      <c r="DO1650" s="5" t="str">
        <f>VLOOKUP($A1650,таксономия!$B:$N,11,0)</f>
        <v>Spermatophyta</v>
      </c>
      <c r="DP1650">
        <f>VLOOKUP(A1650,'PF08423'!B:I,8,0)</f>
        <v>271</v>
      </c>
    </row>
    <row r="1651" spans="1:120">
      <c r="A1651" t="s">
        <v>3400</v>
      </c>
      <c r="CV1651">
        <v>1</v>
      </c>
      <c r="DI1651">
        <v>1</v>
      </c>
      <c r="DJ1651" s="5" t="str">
        <f>VLOOKUP($A1651,таксономия!$B:$N,2,0)</f>
        <v xml:space="preserve"> Oryza glaberrima (African rice).</v>
      </c>
      <c r="DK1651" s="5" t="str">
        <f>VLOOKUP($A1651,таксономия!$B:$N,7,0)</f>
        <v xml:space="preserve"> Viridiplantae</v>
      </c>
      <c r="DL1651" s="5" t="str">
        <f>VLOOKUP($A1651,таксономия!$B:$N,8,0)</f>
        <v xml:space="preserve"> Streptophyta</v>
      </c>
      <c r="DM1651" s="5" t="str">
        <f>VLOOKUP($A1651,таксономия!$B:$N,9,0)</f>
        <v xml:space="preserve"> Embryophyta</v>
      </c>
      <c r="DN1651" s="5" t="str">
        <f>VLOOKUP($A1651,таксономия!$B:$N,10,0)</f>
        <v xml:space="preserve"> Tracheophyta</v>
      </c>
      <c r="DO1651" s="5" t="str">
        <f>VLOOKUP($A1651,таксономия!$B:$N,11,0)</f>
        <v>Spermatophyta</v>
      </c>
      <c r="DP1651">
        <f>VLOOKUP(A1651,'PF08423'!B:I,8,0)</f>
        <v>235</v>
      </c>
    </row>
    <row r="1652" spans="1:120">
      <c r="A1652" t="s">
        <v>3402</v>
      </c>
      <c r="CV1652">
        <v>1</v>
      </c>
      <c r="DI1652">
        <v>1</v>
      </c>
      <c r="DJ1652" s="5" t="str">
        <f>VLOOKUP($A1652,таксономия!$B:$N,2,0)</f>
        <v xml:space="preserve"> Oryza glaberrima (African rice).</v>
      </c>
      <c r="DK1652" s="5" t="str">
        <f>VLOOKUP($A1652,таксономия!$B:$N,7,0)</f>
        <v xml:space="preserve"> Viridiplantae</v>
      </c>
      <c r="DL1652" s="5" t="str">
        <f>VLOOKUP($A1652,таксономия!$B:$N,8,0)</f>
        <v xml:space="preserve"> Streptophyta</v>
      </c>
      <c r="DM1652" s="5" t="str">
        <f>VLOOKUP($A1652,таксономия!$B:$N,9,0)</f>
        <v xml:space="preserve"> Embryophyta</v>
      </c>
      <c r="DN1652" s="5" t="str">
        <f>VLOOKUP($A1652,таксономия!$B:$N,10,0)</f>
        <v xml:space="preserve"> Tracheophyta</v>
      </c>
      <c r="DO1652" s="5" t="str">
        <f>VLOOKUP($A1652,таксономия!$B:$N,11,0)</f>
        <v>Spermatophyta</v>
      </c>
      <c r="DP1652">
        <f>VLOOKUP(A1652,'PF08423'!B:I,8,0)</f>
        <v>269</v>
      </c>
    </row>
    <row r="1653" spans="1:120">
      <c r="A1653" t="s">
        <v>3404</v>
      </c>
      <c r="CV1653">
        <v>1</v>
      </c>
      <c r="DF1653">
        <v>1</v>
      </c>
      <c r="DI1653">
        <v>2</v>
      </c>
      <c r="DJ1653" s="5" t="str">
        <f>VLOOKUP($A1653,таксономия!$B:$N,2,0)</f>
        <v xml:space="preserve"> Oryza glaberrima (African rice).</v>
      </c>
      <c r="DK1653" s="5" t="str">
        <f>VLOOKUP($A1653,таксономия!$B:$N,7,0)</f>
        <v xml:space="preserve"> Viridiplantae</v>
      </c>
      <c r="DL1653" s="5" t="str">
        <f>VLOOKUP($A1653,таксономия!$B:$N,8,0)</f>
        <v xml:space="preserve"> Streptophyta</v>
      </c>
      <c r="DM1653" s="5" t="str">
        <f>VLOOKUP($A1653,таксономия!$B:$N,9,0)</f>
        <v xml:space="preserve"> Embryophyta</v>
      </c>
      <c r="DN1653" s="5" t="str">
        <f>VLOOKUP($A1653,таксономия!$B:$N,10,0)</f>
        <v xml:space="preserve"> Tracheophyta</v>
      </c>
      <c r="DO1653" s="5" t="str">
        <f>VLOOKUP($A1653,таксономия!$B:$N,11,0)</f>
        <v>Spermatophyta</v>
      </c>
      <c r="DP1653">
        <f>VLOOKUP(A1653,'PF08423'!B:I,8,0)</f>
        <v>255</v>
      </c>
    </row>
    <row r="1654" spans="1:120">
      <c r="A1654" t="s">
        <v>3406</v>
      </c>
      <c r="BD1654">
        <v>1</v>
      </c>
      <c r="CV1654">
        <v>1</v>
      </c>
      <c r="DI1654">
        <v>2</v>
      </c>
      <c r="DJ1654" s="5" t="str">
        <f>VLOOKUP($A1654,таксономия!$B:$N,2,0)</f>
        <v xml:space="preserve"> Oryza glaberrima (African rice).</v>
      </c>
      <c r="DK1654" s="5" t="str">
        <f>VLOOKUP($A1654,таксономия!$B:$N,7,0)</f>
        <v xml:space="preserve"> Viridiplantae</v>
      </c>
      <c r="DL1654" s="5" t="str">
        <f>VLOOKUP($A1654,таксономия!$B:$N,8,0)</f>
        <v xml:space="preserve"> Streptophyta</v>
      </c>
      <c r="DM1654" s="5" t="str">
        <f>VLOOKUP($A1654,таксономия!$B:$N,9,0)</f>
        <v xml:space="preserve"> Embryophyta</v>
      </c>
      <c r="DN1654" s="5" t="str">
        <f>VLOOKUP($A1654,таксономия!$B:$N,10,0)</f>
        <v xml:space="preserve"> Tracheophyta</v>
      </c>
      <c r="DO1654" s="5" t="str">
        <f>VLOOKUP($A1654,таксономия!$B:$N,11,0)</f>
        <v>Spermatophyta</v>
      </c>
      <c r="DP1654">
        <f>VLOOKUP(A1654,'PF08423'!B:I,8,0)</f>
        <v>95</v>
      </c>
    </row>
    <row r="1655" spans="1:120">
      <c r="A1655" t="s">
        <v>3408</v>
      </c>
      <c r="CV1655">
        <v>1</v>
      </c>
      <c r="DF1655">
        <v>1</v>
      </c>
      <c r="DI1655">
        <v>2</v>
      </c>
      <c r="DJ1655" s="5" t="str">
        <f>VLOOKUP($A1655,таксономия!$B:$N,2,0)</f>
        <v xml:space="preserve"> Oryza glaberrima (African rice).</v>
      </c>
      <c r="DK1655" s="5" t="str">
        <f>VLOOKUP($A1655,таксономия!$B:$N,7,0)</f>
        <v xml:space="preserve"> Viridiplantae</v>
      </c>
      <c r="DL1655" s="5" t="str">
        <f>VLOOKUP($A1655,таксономия!$B:$N,8,0)</f>
        <v xml:space="preserve"> Streptophyta</v>
      </c>
      <c r="DM1655" s="5" t="str">
        <f>VLOOKUP($A1655,таксономия!$B:$N,9,0)</f>
        <v xml:space="preserve"> Embryophyta</v>
      </c>
      <c r="DN1655" s="5" t="str">
        <f>VLOOKUP($A1655,таксономия!$B:$N,10,0)</f>
        <v xml:space="preserve"> Tracheophyta</v>
      </c>
      <c r="DO1655" s="5" t="str">
        <f>VLOOKUP($A1655,таксономия!$B:$N,11,0)</f>
        <v>Spermatophyta</v>
      </c>
      <c r="DP1655">
        <f>VLOOKUP(A1655,'PF08423'!B:I,8,0)</f>
        <v>255</v>
      </c>
    </row>
    <row r="1656" spans="1:120">
      <c r="A1656" t="s">
        <v>3410</v>
      </c>
      <c r="CV1656">
        <v>1</v>
      </c>
      <c r="DI1656">
        <v>1</v>
      </c>
      <c r="DJ1656" s="5" t="str">
        <f>VLOOKUP($A1656,таксономия!$B:$N,2,0)</f>
        <v xml:space="preserve"> Gibberella zeae (strain PH-1 / ATCC MYA-4620 / FGSC 9075 / NRRL 31084) (Wheat head blight fungus) (Fusarium graminearum).</v>
      </c>
      <c r="DK1656" s="5" t="str">
        <f>VLOOKUP($A1656,таксономия!$B:$N,7,0)</f>
        <v xml:space="preserve"> Fungi</v>
      </c>
      <c r="DL1656" s="5" t="str">
        <f>VLOOKUP($A1656,таксономия!$B:$N,8,0)</f>
        <v xml:space="preserve"> Dikarya</v>
      </c>
      <c r="DM1656" s="5" t="str">
        <f>VLOOKUP($A1656,таксономия!$B:$N,9,0)</f>
        <v xml:space="preserve"> Ascomycota</v>
      </c>
      <c r="DN1656" s="5" t="str">
        <f>VLOOKUP($A1656,таксономия!$B:$N,10,0)</f>
        <v xml:space="preserve"> Pezizomycotina</v>
      </c>
      <c r="DO1656" s="5" t="str">
        <f>VLOOKUP($A1656,таксономия!$B:$N,11,0)</f>
        <v>Sordariomycetes</v>
      </c>
      <c r="DP1656">
        <f>VLOOKUP(A1656,'PF08423'!B:I,8,0)</f>
        <v>207</v>
      </c>
    </row>
    <row r="1657" spans="1:120">
      <c r="A1657" t="s">
        <v>3412</v>
      </c>
      <c r="CV1657">
        <v>1</v>
      </c>
      <c r="DF1657">
        <v>1</v>
      </c>
      <c r="DI1657">
        <v>2</v>
      </c>
      <c r="DJ1657" s="5" t="str">
        <f>VLOOKUP($A1657,таксономия!$B:$N,2,0)</f>
        <v xml:space="preserve"> Gibberella zeae (strain PH-1 / ATCC MYA-4620 / FGSC 9075 / NRRL 31084) (Wheat head blight fungus) (Fusarium graminearum).</v>
      </c>
      <c r="DK1657" s="5" t="str">
        <f>VLOOKUP($A1657,таксономия!$B:$N,7,0)</f>
        <v xml:space="preserve"> Fungi</v>
      </c>
      <c r="DL1657" s="5" t="str">
        <f>VLOOKUP($A1657,таксономия!$B:$N,8,0)</f>
        <v xml:space="preserve"> Dikarya</v>
      </c>
      <c r="DM1657" s="5" t="str">
        <f>VLOOKUP($A1657,таксономия!$B:$N,9,0)</f>
        <v xml:space="preserve"> Ascomycota</v>
      </c>
      <c r="DN1657" s="5" t="str">
        <f>VLOOKUP($A1657,таксономия!$B:$N,10,0)</f>
        <v xml:space="preserve"> Pezizomycotina</v>
      </c>
      <c r="DO1657" s="5" t="str">
        <f>VLOOKUP($A1657,таксономия!$B:$N,11,0)</f>
        <v>Sordariomycetes</v>
      </c>
      <c r="DP1657">
        <f>VLOOKUP(A1657,'PF08423'!B:I,8,0)</f>
        <v>258</v>
      </c>
    </row>
    <row r="1658" spans="1:120">
      <c r="A1658" t="s">
        <v>3414</v>
      </c>
      <c r="CV1658">
        <v>1</v>
      </c>
      <c r="DF1658">
        <v>1</v>
      </c>
      <c r="DI1658">
        <v>2</v>
      </c>
      <c r="DJ1658" s="5" t="str">
        <f>VLOOKUP($A1658,таксономия!$B:$N,2,0)</f>
        <v xml:space="preserve"> Trypanosoma brucei.</v>
      </c>
      <c r="DK1658" s="5" t="str">
        <f>VLOOKUP($A1658,таксономия!$B:$N,7,0)</f>
        <v xml:space="preserve"> Euglenozoa</v>
      </c>
      <c r="DL1658" s="5" t="str">
        <f>VLOOKUP($A1658,таксономия!$B:$N,8,0)</f>
        <v xml:space="preserve"> Kinetoplastida</v>
      </c>
      <c r="DM1658" s="5" t="str">
        <f>VLOOKUP($A1658,таксономия!$B:$N,9,0)</f>
        <v xml:space="preserve"> Trypanosomatidae</v>
      </c>
      <c r="DN1658" s="5" t="str">
        <f>VLOOKUP($A1658,таксономия!$B:$N,10,0)</f>
        <v xml:space="preserve"> Trypanosoma.</v>
      </c>
      <c r="DO1658" s="5">
        <f>VLOOKUP($A1658,таксономия!$B:$N,11,0)</f>
        <v>0</v>
      </c>
      <c r="DP1658">
        <f>VLOOKUP(A1658,'PF08423'!B:I,8,0)</f>
        <v>257</v>
      </c>
    </row>
    <row r="1659" spans="1:120">
      <c r="A1659" t="s">
        <v>3416</v>
      </c>
      <c r="CV1659">
        <v>1</v>
      </c>
      <c r="DF1659">
        <v>1</v>
      </c>
      <c r="DI1659">
        <v>2</v>
      </c>
      <c r="DJ1659" s="5" t="str">
        <f>VLOOKUP($A1659,таксономия!$B:$N,2,0)</f>
        <v xml:space="preserve"> Bombyx mori (Silk moth).</v>
      </c>
      <c r="DK1659" s="5" t="str">
        <f>VLOOKUP($A1659,таксономия!$B:$N,7,0)</f>
        <v xml:space="preserve"> Metazoa</v>
      </c>
      <c r="DL1659" s="5" t="str">
        <f>VLOOKUP($A1659,таксономия!$B:$N,8,0)</f>
        <v xml:space="preserve"> Ecdysozoa</v>
      </c>
      <c r="DM1659" s="5" t="str">
        <f>VLOOKUP($A1659,таксономия!$B:$N,9,0)</f>
        <v xml:space="preserve"> Arthropoda</v>
      </c>
      <c r="DN1659" s="5" t="str">
        <f>VLOOKUP($A1659,таксономия!$B:$N,10,0)</f>
        <v xml:space="preserve"> Hexapoda</v>
      </c>
      <c r="DO1659" s="5" t="str">
        <f>VLOOKUP($A1659,таксономия!$B:$N,11,0)</f>
        <v xml:space="preserve"> Insecta</v>
      </c>
      <c r="DP1659">
        <f>VLOOKUP(A1659,'PF08423'!B:I,8,0)</f>
        <v>256</v>
      </c>
    </row>
    <row r="1660" spans="1:120">
      <c r="A1660" t="s">
        <v>3418</v>
      </c>
      <c r="CV1660">
        <v>1</v>
      </c>
      <c r="DI1660">
        <v>1</v>
      </c>
      <c r="DJ1660" s="5" t="str">
        <f>VLOOKUP($A1660,таксономия!$B:$N,2,0)</f>
        <v xml:space="preserve"> Bombyx mori (Silk moth).</v>
      </c>
      <c r="DK1660" s="5" t="str">
        <f>VLOOKUP($A1660,таксономия!$B:$N,7,0)</f>
        <v xml:space="preserve"> Metazoa</v>
      </c>
      <c r="DL1660" s="5" t="str">
        <f>VLOOKUP($A1660,таксономия!$B:$N,8,0)</f>
        <v xml:space="preserve"> Ecdysozoa</v>
      </c>
      <c r="DM1660" s="5" t="str">
        <f>VLOOKUP($A1660,таксономия!$B:$N,9,0)</f>
        <v xml:space="preserve"> Arthropoda</v>
      </c>
      <c r="DN1660" s="5" t="str">
        <f>VLOOKUP($A1660,таксономия!$B:$N,10,0)</f>
        <v xml:space="preserve"> Hexapoda</v>
      </c>
      <c r="DO1660" s="5" t="str">
        <f>VLOOKUP($A1660,таксономия!$B:$N,11,0)</f>
        <v xml:space="preserve"> Insecta</v>
      </c>
      <c r="DP1660">
        <f>VLOOKUP(A1660,'PF08423'!B:I,8,0)</f>
        <v>258</v>
      </c>
    </row>
    <row r="1661" spans="1:120">
      <c r="A1661" t="s">
        <v>4270</v>
      </c>
      <c r="CV1661">
        <v>1</v>
      </c>
      <c r="DI1661">
        <v>1</v>
      </c>
      <c r="DJ1661" s="5" t="str">
        <f>VLOOKUP($A1661,таксономия!$B:$N,2,0)</f>
        <v xml:space="preserve"> Homo sapiens (Human).</v>
      </c>
      <c r="DK1661" s="5" t="str">
        <f>VLOOKUP($A1661,таксономия!$B:$N,7,0)</f>
        <v xml:space="preserve"> Metazoa</v>
      </c>
      <c r="DL1661" s="5" t="str">
        <f>VLOOKUP($A1661,таксономия!$B:$N,8,0)</f>
        <v xml:space="preserve"> Chordata</v>
      </c>
      <c r="DM1661" s="5" t="str">
        <f>VLOOKUP($A1661,таксономия!$B:$N,9,0)</f>
        <v xml:space="preserve"> Craniata</v>
      </c>
      <c r="DN1661" s="5" t="str">
        <f>VLOOKUP($A1661,таксономия!$B:$N,10,0)</f>
        <v xml:space="preserve"> Vertebrata</v>
      </c>
      <c r="DO1661" s="5" t="str">
        <f>VLOOKUP($A1661,таксономия!$B:$N,11,0)</f>
        <v xml:space="preserve"> Euteleostomi</v>
      </c>
      <c r="DP1661">
        <f>VLOOKUP(A1661,'PF08423'!B:I,8,0)</f>
        <v>285</v>
      </c>
    </row>
    <row r="1662" spans="1:120">
      <c r="A1662" t="s">
        <v>4379</v>
      </c>
      <c r="CV1662">
        <v>1</v>
      </c>
      <c r="DF1662">
        <v>1</v>
      </c>
      <c r="DI1662">
        <v>2</v>
      </c>
      <c r="DJ1662" s="5" t="str">
        <f>VLOOKUP($A1662,таксономия!$B:$N,2,0)</f>
        <v xml:space="preserve"> Methanothermobacter thermautotrophicus (strain ATCC 29096 / DSM 1053 / JCM 10044 / NBRC 100330 / Delta H) (Methanobacterium thermoautotrophicum).</v>
      </c>
      <c r="DK1662" s="5" t="str">
        <f>VLOOKUP($A1662,таксономия!$B:$N,7,0)</f>
        <v xml:space="preserve"> Euryarchaeota</v>
      </c>
      <c r="DL1662" s="5" t="str">
        <f>VLOOKUP($A1662,таксономия!$B:$N,8,0)</f>
        <v xml:space="preserve"> Methanobacteria</v>
      </c>
      <c r="DM1662" s="5" t="str">
        <f>VLOOKUP($A1662,таксономия!$B:$N,9,0)</f>
        <v xml:space="preserve"> Methanobacteriales</v>
      </c>
      <c r="DN1662" s="5" t="str">
        <f>VLOOKUP($A1662,таксономия!$B:$N,10,0)</f>
        <v>Methanobacteriaceae</v>
      </c>
      <c r="DO1662" s="5" t="str">
        <f>VLOOKUP($A1662,таксономия!$B:$N,11,0)</f>
        <v xml:space="preserve"> Methanothermobacter.</v>
      </c>
      <c r="DP1662">
        <f>VLOOKUP(A1662,'PF08423'!B:I,8,0)</f>
        <v>252</v>
      </c>
    </row>
    <row r="1663" spans="1:120">
      <c r="A1663" t="s">
        <v>4451</v>
      </c>
      <c r="CV1663">
        <v>1</v>
      </c>
      <c r="DI1663">
        <v>1</v>
      </c>
      <c r="DJ1663" s="5" t="str">
        <f>VLOOKUP($A1663,таксономия!$B:$N,2,0)</f>
        <v xml:space="preserve"> Methanothermobacter thermautotrophicus (strain ATCC 29096 / DSM 1053 / JCM 10044 / NBRC 100330 / Delta H) (Methanobacterium thermoautotrophicum).</v>
      </c>
      <c r="DK1663" s="5" t="str">
        <f>VLOOKUP($A1663,таксономия!$B:$N,7,0)</f>
        <v xml:space="preserve"> Euryarchaeota</v>
      </c>
      <c r="DL1663" s="5" t="str">
        <f>VLOOKUP($A1663,таксономия!$B:$N,8,0)</f>
        <v xml:space="preserve"> Methanobacteria</v>
      </c>
      <c r="DM1663" s="5" t="str">
        <f>VLOOKUP($A1663,таксономия!$B:$N,9,0)</f>
        <v xml:space="preserve"> Methanobacteriales</v>
      </c>
      <c r="DN1663" s="5" t="str">
        <f>VLOOKUP($A1663,таксономия!$B:$N,10,0)</f>
        <v>Methanobacteriaceae</v>
      </c>
      <c r="DO1663" s="5" t="str">
        <f>VLOOKUP($A1663,таксономия!$B:$N,11,0)</f>
        <v xml:space="preserve"> Methanothermobacter.</v>
      </c>
      <c r="DP1663">
        <f>VLOOKUP(A1663,'PF08423'!B:I,8,0)</f>
        <v>228</v>
      </c>
    </row>
    <row r="1664" spans="1:120">
      <c r="A1664" t="s">
        <v>4427</v>
      </c>
      <c r="CV1664">
        <v>1</v>
      </c>
      <c r="DI1664">
        <v>1</v>
      </c>
      <c r="DJ1664" s="5" t="str">
        <f>VLOOKUP($A1664,таксономия!$B:$N,2,0)</f>
        <v xml:space="preserve"> Archaeoglobus fulgidus (strain ATCC 49558 / VC-16 / DSM 4304 / JCM 9628 / NBRC 100126).</v>
      </c>
      <c r="DK1664" s="5" t="str">
        <f>VLOOKUP($A1664,таксономия!$B:$N,7,0)</f>
        <v xml:space="preserve"> Euryarchaeota</v>
      </c>
      <c r="DL1664" s="5" t="str">
        <f>VLOOKUP($A1664,таксономия!$B:$N,8,0)</f>
        <v xml:space="preserve"> Archaeoglobi</v>
      </c>
      <c r="DM1664" s="5" t="str">
        <f>VLOOKUP($A1664,таксономия!$B:$N,9,0)</f>
        <v xml:space="preserve"> Archaeoglobales</v>
      </c>
      <c r="DN1664" s="5" t="str">
        <f>VLOOKUP($A1664,таксономия!$B:$N,10,0)</f>
        <v>Archaeoglobaceae</v>
      </c>
      <c r="DO1664" s="5" t="str">
        <f>VLOOKUP($A1664,таксономия!$B:$N,11,0)</f>
        <v xml:space="preserve"> Archaeoglobus.</v>
      </c>
      <c r="DP1664">
        <f>VLOOKUP(A1664,'PF08423'!B:I,8,0)</f>
        <v>221</v>
      </c>
    </row>
    <row r="1665" spans="1:120">
      <c r="A1665" t="s">
        <v>4331</v>
      </c>
      <c r="CV1665">
        <v>1</v>
      </c>
      <c r="DI1665">
        <v>1</v>
      </c>
      <c r="DJ1665" s="5" t="str">
        <f>VLOOKUP($A1665,таксономия!$B:$N,2,0)</f>
        <v xml:space="preserve"> Archaeoglobus fulgidus (strain ATCC 49558 / VC-16 / DSM 4304 / JCM 9628 / NBRC 100126).</v>
      </c>
      <c r="DK1665" s="5" t="str">
        <f>VLOOKUP($A1665,таксономия!$B:$N,7,0)</f>
        <v xml:space="preserve"> Euryarchaeota</v>
      </c>
      <c r="DL1665" s="5" t="str">
        <f>VLOOKUP($A1665,таксономия!$B:$N,8,0)</f>
        <v xml:space="preserve"> Archaeoglobi</v>
      </c>
      <c r="DM1665" s="5" t="str">
        <f>VLOOKUP($A1665,таксономия!$B:$N,9,0)</f>
        <v xml:space="preserve"> Archaeoglobales</v>
      </c>
      <c r="DN1665" s="5" t="str">
        <f>VLOOKUP($A1665,таксономия!$B:$N,10,0)</f>
        <v>Archaeoglobaceae</v>
      </c>
      <c r="DO1665" s="5" t="str">
        <f>VLOOKUP($A1665,таксономия!$B:$N,11,0)</f>
        <v xml:space="preserve"> Archaeoglobus.</v>
      </c>
      <c r="DP1665">
        <f>VLOOKUP(A1665,'PF08423'!B:I,8,0)</f>
        <v>258</v>
      </c>
    </row>
    <row r="1666" spans="1:120">
      <c r="A1666" t="s">
        <v>4272</v>
      </c>
      <c r="CV1666">
        <v>1</v>
      </c>
      <c r="DI1666">
        <v>1</v>
      </c>
      <c r="DJ1666" s="5" t="str">
        <f>VLOOKUP($A1666,таксономия!$B:$N,2,0)</f>
        <v xml:space="preserve"> Mus musculus (Mouse).</v>
      </c>
      <c r="DK1666" s="5" t="str">
        <f>VLOOKUP($A1666,таксономия!$B:$N,7,0)</f>
        <v xml:space="preserve"> Metazoa</v>
      </c>
      <c r="DL1666" s="5" t="str">
        <f>VLOOKUP($A1666,таксономия!$B:$N,8,0)</f>
        <v xml:space="preserve"> Chordata</v>
      </c>
      <c r="DM1666" s="5" t="str">
        <f>VLOOKUP($A1666,таксономия!$B:$N,9,0)</f>
        <v xml:space="preserve"> Craniata</v>
      </c>
      <c r="DN1666" s="5" t="str">
        <f>VLOOKUP($A1666,таксономия!$B:$N,10,0)</f>
        <v xml:space="preserve"> Vertebrata</v>
      </c>
      <c r="DO1666" s="5" t="str">
        <f>VLOOKUP($A1666,таксономия!$B:$N,11,0)</f>
        <v xml:space="preserve"> Euteleostomi</v>
      </c>
      <c r="DP1666">
        <f>VLOOKUP(A1666,'PF08423'!B:I,8,0)</f>
        <v>227</v>
      </c>
    </row>
    <row r="1667" spans="1:120">
      <c r="A1667" t="s">
        <v>1621</v>
      </c>
      <c r="CV1667">
        <v>1</v>
      </c>
      <c r="DI1667">
        <v>1</v>
      </c>
      <c r="DJ1667" s="5" t="str">
        <f>VLOOKUP($A1667,таксономия!$B:$N,2,0)</f>
        <v xml:space="preserve"> Schizosaccharomyces pombe (strain 972 / ATCC 24843) (Fission yeast).</v>
      </c>
      <c r="DK1667" s="5" t="str">
        <f>VLOOKUP($A1667,таксономия!$B:$N,7,0)</f>
        <v xml:space="preserve"> Fungi</v>
      </c>
      <c r="DL1667" s="5" t="str">
        <f>VLOOKUP($A1667,таксономия!$B:$N,8,0)</f>
        <v xml:space="preserve"> Dikarya</v>
      </c>
      <c r="DM1667" s="5" t="str">
        <f>VLOOKUP($A1667,таксономия!$B:$N,9,0)</f>
        <v xml:space="preserve"> Ascomycota</v>
      </c>
      <c r="DN1667" s="5" t="str">
        <f>VLOOKUP($A1667,таксономия!$B:$N,10,0)</f>
        <v xml:space="preserve"> Taphrinomycotina</v>
      </c>
      <c r="DO1667" s="5" t="str">
        <f>VLOOKUP($A1667,таксономия!$B:$N,11,0)</f>
        <v>Schizosaccharomycetes</v>
      </c>
      <c r="DP1667">
        <f>VLOOKUP(A1667,'PF08423'!B:I,8,0)</f>
        <v>257</v>
      </c>
    </row>
    <row r="1668" spans="1:120">
      <c r="A1668" t="s">
        <v>4283</v>
      </c>
      <c r="CV1668">
        <v>1</v>
      </c>
      <c r="DI1668">
        <v>1</v>
      </c>
      <c r="DJ1668" s="5" t="str">
        <f>VLOOKUP($A1668,таксономия!$B:$N,2,0)</f>
        <v xml:space="preserve"> Homo sapiens (Human).</v>
      </c>
      <c r="DK1668" s="5" t="str">
        <f>VLOOKUP($A1668,таксономия!$B:$N,7,0)</f>
        <v xml:space="preserve"> Metazoa</v>
      </c>
      <c r="DL1668" s="5" t="str">
        <f>VLOOKUP($A1668,таксономия!$B:$N,8,0)</f>
        <v xml:space="preserve"> Chordata</v>
      </c>
      <c r="DM1668" s="5" t="str">
        <f>VLOOKUP($A1668,таксономия!$B:$N,9,0)</f>
        <v xml:space="preserve"> Craniata</v>
      </c>
      <c r="DN1668" s="5" t="str">
        <f>VLOOKUP($A1668,таксономия!$B:$N,10,0)</f>
        <v xml:space="preserve"> Vertebrata</v>
      </c>
      <c r="DO1668" s="5" t="str">
        <f>VLOOKUP($A1668,таксономия!$B:$N,11,0)</f>
        <v xml:space="preserve"> Euteleostomi</v>
      </c>
      <c r="DP1668">
        <f>VLOOKUP(A1668,'PF08423'!B:I,8,0)</f>
        <v>269</v>
      </c>
    </row>
    <row r="1669" spans="1:120">
      <c r="A1669" t="s">
        <v>4479</v>
      </c>
      <c r="CV1669">
        <v>1</v>
      </c>
      <c r="DI1669">
        <v>1</v>
      </c>
      <c r="DJ1669" s="5" t="str">
        <f>VLOOKUP($A1669,таксономия!$B:$N,2,0)</f>
        <v xml:space="preserve"> Homo sapiens (Human).</v>
      </c>
      <c r="DK1669" s="5" t="str">
        <f>VLOOKUP($A1669,таксономия!$B:$N,7,0)</f>
        <v xml:space="preserve"> Metazoa</v>
      </c>
      <c r="DL1669" s="5" t="str">
        <f>VLOOKUP($A1669,таксономия!$B:$N,8,0)</f>
        <v xml:space="preserve"> Chordata</v>
      </c>
      <c r="DM1669" s="5" t="str">
        <f>VLOOKUP($A1669,таксономия!$B:$N,9,0)</f>
        <v xml:space="preserve"> Craniata</v>
      </c>
      <c r="DN1669" s="5" t="str">
        <f>VLOOKUP($A1669,таксономия!$B:$N,10,0)</f>
        <v xml:space="preserve"> Vertebrata</v>
      </c>
      <c r="DO1669" s="5" t="str">
        <f>VLOOKUP($A1669,таксономия!$B:$N,11,0)</f>
        <v xml:space="preserve"> Euteleostomi</v>
      </c>
      <c r="DP1669">
        <f>VLOOKUP(A1669,'PF08423'!B:I,8,0)</f>
        <v>281</v>
      </c>
    </row>
    <row r="1670" spans="1:120">
      <c r="A1670" t="s">
        <v>4471</v>
      </c>
      <c r="CV1670">
        <v>1</v>
      </c>
      <c r="DI1670">
        <v>1</v>
      </c>
      <c r="DJ1670" s="5" t="str">
        <f>VLOOKUP($A1670,таксономия!$B:$N,2,0)</f>
        <v xml:space="preserve"> Homo sapiens (Human).</v>
      </c>
      <c r="DK1670" s="5" t="str">
        <f>VLOOKUP($A1670,таксономия!$B:$N,7,0)</f>
        <v xml:space="preserve"> Metazoa</v>
      </c>
      <c r="DL1670" s="5" t="str">
        <f>VLOOKUP($A1670,таксономия!$B:$N,8,0)</f>
        <v xml:space="preserve"> Chordata</v>
      </c>
      <c r="DM1670" s="5" t="str">
        <f>VLOOKUP($A1670,таксономия!$B:$N,9,0)</f>
        <v xml:space="preserve"> Craniata</v>
      </c>
      <c r="DN1670" s="5" t="str">
        <f>VLOOKUP($A1670,таксономия!$B:$N,10,0)</f>
        <v xml:space="preserve"> Vertebrata</v>
      </c>
      <c r="DO1670" s="5" t="str">
        <f>VLOOKUP($A1670,таксономия!$B:$N,11,0)</f>
        <v xml:space="preserve"> Euteleostomi</v>
      </c>
      <c r="DP1670">
        <f>VLOOKUP(A1670,'PF08423'!B:I,8,0)</f>
        <v>176</v>
      </c>
    </row>
    <row r="1671" spans="1:120">
      <c r="A1671" t="s">
        <v>4295</v>
      </c>
      <c r="CV1671">
        <v>1</v>
      </c>
      <c r="DI1671">
        <v>1</v>
      </c>
      <c r="DJ1671" s="5" t="str">
        <f>VLOOKUP($A1671,таксономия!$B:$N,2,0)</f>
        <v xml:space="preserve"> Mus musculus (Mouse).</v>
      </c>
      <c r="DK1671" s="5" t="str">
        <f>VLOOKUP($A1671,таксономия!$B:$N,7,0)</f>
        <v xml:space="preserve"> Metazoa</v>
      </c>
      <c r="DL1671" s="5" t="str">
        <f>VLOOKUP($A1671,таксономия!$B:$N,8,0)</f>
        <v xml:space="preserve"> Chordata</v>
      </c>
      <c r="DM1671" s="5" t="str">
        <f>VLOOKUP($A1671,таксономия!$B:$N,9,0)</f>
        <v xml:space="preserve"> Craniata</v>
      </c>
      <c r="DN1671" s="5" t="str">
        <f>VLOOKUP($A1671,таксономия!$B:$N,10,0)</f>
        <v xml:space="preserve"> Vertebrata</v>
      </c>
      <c r="DO1671" s="5" t="str">
        <f>VLOOKUP($A1671,таксономия!$B:$N,11,0)</f>
        <v xml:space="preserve"> Euteleostomi</v>
      </c>
      <c r="DP1671">
        <f>VLOOKUP(A1671,'PF08423'!B:I,8,0)</f>
        <v>255</v>
      </c>
    </row>
    <row r="1672" spans="1:120">
      <c r="A1672" t="s">
        <v>4457</v>
      </c>
      <c r="CV1672">
        <v>1</v>
      </c>
      <c r="DI1672">
        <v>1</v>
      </c>
      <c r="DJ1672" s="5" t="str">
        <f>VLOOKUP($A1672,таксономия!$B:$N,2,0)</f>
        <v xml:space="preserve"> Pyrococcus horikoshii (strain ATCC 700860 / DSM 12428 / JCM 9974 / NBRC 100139 / OT-3).</v>
      </c>
      <c r="DK1672" s="5" t="str">
        <f>VLOOKUP($A1672,таксономия!$B:$N,7,0)</f>
        <v xml:space="preserve"> Euryarchaeota</v>
      </c>
      <c r="DL1672" s="5" t="str">
        <f>VLOOKUP($A1672,таксономия!$B:$N,8,0)</f>
        <v xml:space="preserve"> Thermococci</v>
      </c>
      <c r="DM1672" s="5" t="str">
        <f>VLOOKUP($A1672,таксономия!$B:$N,9,0)</f>
        <v xml:space="preserve"> Thermococcales</v>
      </c>
      <c r="DN1672" s="5" t="str">
        <f>VLOOKUP($A1672,таксономия!$B:$N,10,0)</f>
        <v xml:space="preserve"> Thermococcaceae</v>
      </c>
      <c r="DO1672" s="5" t="str">
        <f>VLOOKUP($A1672,таксономия!$B:$N,11,0)</f>
        <v>Pyrococcus.</v>
      </c>
      <c r="DP1672">
        <f>VLOOKUP(A1672,'PF08423'!B:I,8,0)</f>
        <v>227</v>
      </c>
    </row>
    <row r="1673" spans="1:120">
      <c r="A1673" t="s">
        <v>4397</v>
      </c>
      <c r="CV1673">
        <v>2</v>
      </c>
      <c r="DF1673">
        <v>1</v>
      </c>
      <c r="DI1673">
        <v>3</v>
      </c>
      <c r="DJ1673" s="5" t="str">
        <f>VLOOKUP($A1673,таксономия!$B:$N,2,0)</f>
        <v xml:space="preserve"> Pyrococcus horikoshii (strain ATCC 700860 / DSM 12428 / JCM 9974 / NBRC 100139 / OT-3).</v>
      </c>
      <c r="DK1673" s="5" t="str">
        <f>VLOOKUP($A1673,таксономия!$B:$N,7,0)</f>
        <v xml:space="preserve"> Euryarchaeota</v>
      </c>
      <c r="DL1673" s="5" t="str">
        <f>VLOOKUP($A1673,таксономия!$B:$N,8,0)</f>
        <v xml:space="preserve"> Thermococci</v>
      </c>
      <c r="DM1673" s="5" t="str">
        <f>VLOOKUP($A1673,таксономия!$B:$N,9,0)</f>
        <v xml:space="preserve"> Thermococcales</v>
      </c>
      <c r="DN1673" s="5" t="str">
        <f>VLOOKUP($A1673,таксономия!$B:$N,10,0)</f>
        <v xml:space="preserve"> Thermococcaceae</v>
      </c>
      <c r="DO1673" s="5" t="str">
        <f>VLOOKUP($A1673,таксономия!$B:$N,11,0)</f>
        <v>Pyrococcus.</v>
      </c>
      <c r="DP1673">
        <f>VLOOKUP(A1673,'PF08423'!B:I,8,0)</f>
        <v>58</v>
      </c>
    </row>
    <row r="1674" spans="1:120">
      <c r="A1674" t="s">
        <v>3420</v>
      </c>
      <c r="CV1674">
        <v>1</v>
      </c>
      <c r="DF1674">
        <v>1</v>
      </c>
      <c r="DI1674">
        <v>2</v>
      </c>
      <c r="DJ1674" s="5" t="str">
        <f>VLOOKUP($A1674,таксономия!$B:$N,2,0)</f>
        <v xml:space="preserve"> Leishmania major.</v>
      </c>
      <c r="DK1674" s="5" t="str">
        <f>VLOOKUP($A1674,таксономия!$B:$N,7,0)</f>
        <v xml:space="preserve"> Euglenozoa</v>
      </c>
      <c r="DL1674" s="5" t="str">
        <f>VLOOKUP($A1674,таксономия!$B:$N,8,0)</f>
        <v xml:space="preserve"> Kinetoplastida</v>
      </c>
      <c r="DM1674" s="5" t="str">
        <f>VLOOKUP($A1674,таксономия!$B:$N,9,0)</f>
        <v xml:space="preserve"> Trypanosomatidae</v>
      </c>
      <c r="DN1674" s="5" t="str">
        <f>VLOOKUP($A1674,таксономия!$B:$N,10,0)</f>
        <v>Leishmaniinae</v>
      </c>
      <c r="DO1674" s="5" t="str">
        <f>VLOOKUP($A1674,таксономия!$B:$N,11,0)</f>
        <v xml:space="preserve"> Leishmania.</v>
      </c>
      <c r="DP1674">
        <f>VLOOKUP(A1674,'PF08423'!B:I,8,0)</f>
        <v>257</v>
      </c>
    </row>
    <row r="1675" spans="1:120">
      <c r="A1675" t="s">
        <v>3422</v>
      </c>
      <c r="CV1675">
        <v>1</v>
      </c>
      <c r="DF1675">
        <v>1</v>
      </c>
      <c r="DI1675">
        <v>2</v>
      </c>
      <c r="DJ1675" s="5" t="str">
        <f>VLOOKUP($A1675,таксономия!$B:$N,2,0)</f>
        <v xml:space="preserve"> Leishmania major.</v>
      </c>
      <c r="DK1675" s="5" t="str">
        <f>VLOOKUP($A1675,таксономия!$B:$N,7,0)</f>
        <v xml:space="preserve"> Euglenozoa</v>
      </c>
      <c r="DL1675" s="5" t="str">
        <f>VLOOKUP($A1675,таксономия!$B:$N,8,0)</f>
        <v xml:space="preserve"> Kinetoplastida</v>
      </c>
      <c r="DM1675" s="5" t="str">
        <f>VLOOKUP($A1675,таксономия!$B:$N,9,0)</f>
        <v xml:space="preserve"> Trypanosomatidae</v>
      </c>
      <c r="DN1675" s="5" t="str">
        <f>VLOOKUP($A1675,таксономия!$B:$N,10,0)</f>
        <v>Leishmaniinae</v>
      </c>
      <c r="DO1675" s="5" t="str">
        <f>VLOOKUP($A1675,таксономия!$B:$N,11,0)</f>
        <v xml:space="preserve"> Leishmania.</v>
      </c>
      <c r="DP1675">
        <f>VLOOKUP(A1675,'PF08423'!B:I,8,0)</f>
        <v>257</v>
      </c>
    </row>
    <row r="1676" spans="1:120">
      <c r="A1676" t="s">
        <v>4381</v>
      </c>
      <c r="CV1676">
        <v>1</v>
      </c>
      <c r="DF1676">
        <v>1</v>
      </c>
      <c r="DI1676">
        <v>2</v>
      </c>
      <c r="DJ1676" s="5" t="str">
        <f>VLOOKUP($A1676,таксономия!$B:$N,2,0)</f>
        <v xml:space="preserve"> Methanococcus voltae.</v>
      </c>
      <c r="DK1676" s="5" t="str">
        <f>VLOOKUP($A1676,таксономия!$B:$N,7,0)</f>
        <v xml:space="preserve"> Euryarchaeota</v>
      </c>
      <c r="DL1676" s="5" t="str">
        <f>VLOOKUP($A1676,таксономия!$B:$N,8,0)</f>
        <v xml:space="preserve"> Methanococci</v>
      </c>
      <c r="DM1676" s="5" t="str">
        <f>VLOOKUP($A1676,таксономия!$B:$N,9,0)</f>
        <v xml:space="preserve"> Methanococcales</v>
      </c>
      <c r="DN1676" s="5" t="str">
        <f>VLOOKUP($A1676,таксономия!$B:$N,10,0)</f>
        <v>Methanococcaceae</v>
      </c>
      <c r="DO1676" s="5" t="str">
        <f>VLOOKUP($A1676,таксономия!$B:$N,11,0)</f>
        <v xml:space="preserve"> Methanococcus.</v>
      </c>
      <c r="DP1676">
        <f>VLOOKUP(A1676,'PF08423'!B:I,8,0)</f>
        <v>262</v>
      </c>
    </row>
    <row r="1677" spans="1:120">
      <c r="A1677" t="s">
        <v>4395</v>
      </c>
      <c r="CV1677">
        <v>1</v>
      </c>
      <c r="DI1677">
        <v>1</v>
      </c>
      <c r="DJ1677" s="5" t="str">
        <f>VLOOKUP($A1677,таксономия!$B:$N,2,0)</f>
        <v xml:space="preserve"> Pyrococcus furiosus (strain ATCC 43587 / DSM 3638 / JCM 8422 / Vc1).</v>
      </c>
      <c r="DK1677" s="5" t="str">
        <f>VLOOKUP($A1677,таксономия!$B:$N,7,0)</f>
        <v xml:space="preserve"> Euryarchaeota</v>
      </c>
      <c r="DL1677" s="5" t="str">
        <f>VLOOKUP($A1677,таксономия!$B:$N,8,0)</f>
        <v xml:space="preserve"> Thermococci</v>
      </c>
      <c r="DM1677" s="5" t="str">
        <f>VLOOKUP($A1677,таксономия!$B:$N,9,0)</f>
        <v xml:space="preserve"> Thermococcales</v>
      </c>
      <c r="DN1677" s="5" t="str">
        <f>VLOOKUP($A1677,таксономия!$B:$N,10,0)</f>
        <v xml:space="preserve"> Thermococcaceae</v>
      </c>
      <c r="DO1677" s="5" t="str">
        <f>VLOOKUP($A1677,таксономия!$B:$N,11,0)</f>
        <v>Pyrococcus.</v>
      </c>
      <c r="DP1677">
        <f>VLOOKUP(A1677,'PF08423'!B:I,8,0)</f>
        <v>256</v>
      </c>
    </row>
    <row r="1678" spans="1:120">
      <c r="A1678" t="s">
        <v>3424</v>
      </c>
      <c r="CV1678">
        <v>1</v>
      </c>
      <c r="DF1678">
        <v>1</v>
      </c>
      <c r="DI1678">
        <v>2</v>
      </c>
      <c r="DJ1678" s="5" t="str">
        <f>VLOOKUP($A1678,таксономия!$B:$N,2,0)</f>
        <v xml:space="preserve"> Coprinopsis cinerea (Inky cap fungus) (Hormographiella aspergillata).</v>
      </c>
      <c r="DK1678" s="5" t="str">
        <f>VLOOKUP($A1678,таксономия!$B:$N,7,0)</f>
        <v xml:space="preserve"> Fungi</v>
      </c>
      <c r="DL1678" s="5" t="str">
        <f>VLOOKUP($A1678,таксономия!$B:$N,8,0)</f>
        <v xml:space="preserve"> Dikarya</v>
      </c>
      <c r="DM1678" s="5" t="str">
        <f>VLOOKUP($A1678,таксономия!$B:$N,9,0)</f>
        <v xml:space="preserve"> Basidiomycota</v>
      </c>
      <c r="DN1678" s="5" t="str">
        <f>VLOOKUP($A1678,таксономия!$B:$N,10,0)</f>
        <v xml:space="preserve"> Agaricomycotina</v>
      </c>
      <c r="DO1678" s="5" t="str">
        <f>VLOOKUP($A1678,таксономия!$B:$N,11,0)</f>
        <v>Agaricomycetes</v>
      </c>
      <c r="DP1678">
        <f>VLOOKUP(A1678,'PF08423'!B:I,8,0)</f>
        <v>257</v>
      </c>
    </row>
    <row r="1679" spans="1:120">
      <c r="A1679" t="s">
        <v>4293</v>
      </c>
      <c r="CV1679">
        <v>1</v>
      </c>
      <c r="DI1679">
        <v>1</v>
      </c>
      <c r="DJ1679" s="5" t="str">
        <f>VLOOKUP($A1679,таксономия!$B:$N,2,0)</f>
        <v xml:space="preserve"> Homo sapiens (Human).</v>
      </c>
      <c r="DK1679" s="5" t="str">
        <f>VLOOKUP($A1679,таксономия!$B:$N,7,0)</f>
        <v xml:space="preserve"> Metazoa</v>
      </c>
      <c r="DL1679" s="5" t="str">
        <f>VLOOKUP($A1679,таксономия!$B:$N,8,0)</f>
        <v xml:space="preserve"> Chordata</v>
      </c>
      <c r="DM1679" s="5" t="str">
        <f>VLOOKUP($A1679,таксономия!$B:$N,9,0)</f>
        <v xml:space="preserve"> Craniata</v>
      </c>
      <c r="DN1679" s="5" t="str">
        <f>VLOOKUP($A1679,таксономия!$B:$N,10,0)</f>
        <v xml:space="preserve"> Vertebrata</v>
      </c>
      <c r="DO1679" s="5" t="str">
        <f>VLOOKUP($A1679,таксономия!$B:$N,11,0)</f>
        <v xml:space="preserve"> Euteleostomi</v>
      </c>
      <c r="DP1679">
        <f>VLOOKUP(A1679,'PF08423'!B:I,8,0)</f>
        <v>237</v>
      </c>
    </row>
    <row r="1680" spans="1:120">
      <c r="A1680" t="s">
        <v>3426</v>
      </c>
      <c r="CV1680">
        <v>1</v>
      </c>
      <c r="DF1680">
        <v>1</v>
      </c>
      <c r="DI1680">
        <v>2</v>
      </c>
      <c r="DJ1680" s="5" t="str">
        <f>VLOOKUP($A1680,таксономия!$B:$N,2,0)</f>
        <v xml:space="preserve"> Tetrahymena thermophila.</v>
      </c>
      <c r="DK1680" s="5" t="str">
        <f>VLOOKUP($A1680,таксономия!$B:$N,7,0)</f>
        <v xml:space="preserve"> Alveolata</v>
      </c>
      <c r="DL1680" s="5" t="str">
        <f>VLOOKUP($A1680,таксономия!$B:$N,8,0)</f>
        <v xml:space="preserve"> Ciliophora</v>
      </c>
      <c r="DM1680" s="5" t="str">
        <f>VLOOKUP($A1680,таксономия!$B:$N,9,0)</f>
        <v xml:space="preserve"> Intramacronucleata</v>
      </c>
      <c r="DN1680" s="5" t="str">
        <f>VLOOKUP($A1680,таксономия!$B:$N,10,0)</f>
        <v>Oligohymenophorea</v>
      </c>
      <c r="DO1680" s="5" t="str">
        <f>VLOOKUP($A1680,таксономия!$B:$N,11,0)</f>
        <v xml:space="preserve"> Hymenostomatida</v>
      </c>
      <c r="DP1680">
        <f>VLOOKUP(A1680,'PF08423'!B:I,8,0)</f>
        <v>256</v>
      </c>
    </row>
    <row r="1681" spans="1:120">
      <c r="A1681" t="s">
        <v>3428</v>
      </c>
      <c r="CV1681">
        <v>1</v>
      </c>
      <c r="DI1681">
        <v>1</v>
      </c>
      <c r="DJ1681" s="5" t="str">
        <f>VLOOKUP($A1681,таксономия!$B:$N,2,0)</f>
        <v xml:space="preserve"> Drosophila melanogaster (Fruit fly).</v>
      </c>
      <c r="DK1681" s="5" t="str">
        <f>VLOOKUP($A1681,таксономия!$B:$N,7,0)</f>
        <v xml:space="preserve"> Metazoa</v>
      </c>
      <c r="DL1681" s="5" t="str">
        <f>VLOOKUP($A1681,таксономия!$B:$N,8,0)</f>
        <v xml:space="preserve"> Ecdysozoa</v>
      </c>
      <c r="DM1681" s="5" t="str">
        <f>VLOOKUP($A1681,таксономия!$B:$N,9,0)</f>
        <v xml:space="preserve"> Arthropoda</v>
      </c>
      <c r="DN1681" s="5" t="str">
        <f>VLOOKUP($A1681,таксономия!$B:$N,10,0)</f>
        <v xml:space="preserve"> Hexapoda</v>
      </c>
      <c r="DO1681" s="5" t="str">
        <f>VLOOKUP($A1681,таксономия!$B:$N,11,0)</f>
        <v xml:space="preserve"> Insecta</v>
      </c>
      <c r="DP1681">
        <f>VLOOKUP(A1681,'PF08423'!B:I,8,0)</f>
        <v>248</v>
      </c>
    </row>
    <row r="1682" spans="1:120">
      <c r="A1682" t="s">
        <v>4313</v>
      </c>
      <c r="CV1682">
        <v>1</v>
      </c>
      <c r="DF1682">
        <v>1</v>
      </c>
      <c r="DI1682">
        <v>2</v>
      </c>
      <c r="DJ1682" s="5" t="str">
        <f>VLOOKUP($A1682,таксономия!$B:$N,2,0)</f>
        <v xml:space="preserve"> Oryctolagus cuniculus (Rabbit).</v>
      </c>
      <c r="DK1682" s="5" t="str">
        <f>VLOOKUP($A1682,таксономия!$B:$N,7,0)</f>
        <v xml:space="preserve"> Metazoa</v>
      </c>
      <c r="DL1682" s="5" t="str">
        <f>VLOOKUP($A1682,таксономия!$B:$N,8,0)</f>
        <v xml:space="preserve"> Chordata</v>
      </c>
      <c r="DM1682" s="5" t="str">
        <f>VLOOKUP($A1682,таксономия!$B:$N,9,0)</f>
        <v xml:space="preserve"> Craniata</v>
      </c>
      <c r="DN1682" s="5" t="str">
        <f>VLOOKUP($A1682,таксономия!$B:$N,10,0)</f>
        <v xml:space="preserve"> Vertebrata</v>
      </c>
      <c r="DO1682" s="5" t="str">
        <f>VLOOKUP($A1682,таксономия!$B:$N,11,0)</f>
        <v xml:space="preserve"> Euteleostomi</v>
      </c>
      <c r="DP1682">
        <f>VLOOKUP(A1682,'PF08423'!B:I,8,0)</f>
        <v>256</v>
      </c>
    </row>
    <row r="1683" spans="1:120">
      <c r="A1683" t="s">
        <v>4333</v>
      </c>
      <c r="CV1683">
        <v>1</v>
      </c>
      <c r="DI1683">
        <v>1</v>
      </c>
      <c r="DJ1683" s="5" t="str">
        <f>VLOOKUP($A1683,таксономия!$B:$N,2,0)</f>
        <v xml:space="preserve"> Cenarchaeum symbiosum (strain A).</v>
      </c>
      <c r="DK1683" s="5" t="str">
        <f>VLOOKUP($A1683,таксономия!$B:$N,7,0)</f>
        <v xml:space="preserve"> Thaumarchaeota</v>
      </c>
      <c r="DL1683" s="5" t="str">
        <f>VLOOKUP($A1683,таксономия!$B:$N,8,0)</f>
        <v xml:space="preserve"> Cenarchaeales</v>
      </c>
      <c r="DM1683" s="5" t="str">
        <f>VLOOKUP($A1683,таксономия!$B:$N,9,0)</f>
        <v xml:space="preserve"> Cenarchaeaceae</v>
      </c>
      <c r="DN1683" s="5" t="str">
        <f>VLOOKUP($A1683,таксономия!$B:$N,10,0)</f>
        <v xml:space="preserve"> Cenarchaeum.</v>
      </c>
      <c r="DO1683" s="5">
        <f>VLOOKUP($A1683,таксономия!$B:$N,11,0)</f>
        <v>0</v>
      </c>
      <c r="DP1683">
        <f>VLOOKUP(A1683,'PF08423'!B:I,8,0)</f>
        <v>253</v>
      </c>
    </row>
    <row r="1684" spans="1:120">
      <c r="A1684" t="s">
        <v>3430</v>
      </c>
      <c r="CV1684">
        <v>2</v>
      </c>
      <c r="DI1684">
        <v>2</v>
      </c>
      <c r="DJ1684" s="5" t="str">
        <f>VLOOKUP($A1684,таксономия!$B:$N,2,0)</f>
        <v xml:space="preserve"> Haloarcula hispanica.</v>
      </c>
      <c r="DK1684" s="5" t="str">
        <f>VLOOKUP($A1684,таксономия!$B:$N,7,0)</f>
        <v xml:space="preserve"> Euryarchaeota</v>
      </c>
      <c r="DL1684" s="5" t="str">
        <f>VLOOKUP($A1684,таксономия!$B:$N,8,0)</f>
        <v xml:space="preserve"> Halobacteria</v>
      </c>
      <c r="DM1684" s="5" t="str">
        <f>VLOOKUP($A1684,таксономия!$B:$N,9,0)</f>
        <v xml:space="preserve"> Halobacteriales</v>
      </c>
      <c r="DN1684" s="5" t="str">
        <f>VLOOKUP($A1684,таксономия!$B:$N,10,0)</f>
        <v>Halobacteriaceae</v>
      </c>
      <c r="DO1684" s="5" t="str">
        <f>VLOOKUP($A1684,таксономия!$B:$N,11,0)</f>
        <v xml:space="preserve"> Haloarcula.</v>
      </c>
      <c r="DP1684">
        <f>VLOOKUP(A1684,'PF08423'!B:I,8,0)</f>
        <v>60</v>
      </c>
    </row>
    <row r="1685" spans="1:120">
      <c r="A1685" t="s">
        <v>3432</v>
      </c>
      <c r="CV1685">
        <v>1</v>
      </c>
      <c r="DI1685">
        <v>1</v>
      </c>
      <c r="DJ1685" s="5" t="str">
        <f>VLOOKUP($A1685,таксономия!$B:$N,2,0)</f>
        <v xml:space="preserve"> Methanosarcina mazei (Methanosarcina frisia).</v>
      </c>
      <c r="DK1685" s="5" t="str">
        <f>VLOOKUP($A1685,таксономия!$B:$N,7,0)</f>
        <v xml:space="preserve"> Euryarchaeota</v>
      </c>
      <c r="DL1685" s="5" t="str">
        <f>VLOOKUP($A1685,таксономия!$B:$N,8,0)</f>
        <v xml:space="preserve"> Methanomicrobia</v>
      </c>
      <c r="DM1685" s="5" t="str">
        <f>VLOOKUP($A1685,таксономия!$B:$N,9,0)</f>
        <v xml:space="preserve"> Methanosarcinales</v>
      </c>
      <c r="DN1685" s="5" t="str">
        <f>VLOOKUP($A1685,таксономия!$B:$N,10,0)</f>
        <v>Methanosarcinaceae</v>
      </c>
      <c r="DO1685" s="5" t="str">
        <f>VLOOKUP($A1685,таксономия!$B:$N,11,0)</f>
        <v xml:space="preserve"> Methanosarcina.</v>
      </c>
      <c r="DP1685">
        <f>VLOOKUP(A1685,'PF08423'!B:I,8,0)</f>
        <v>143</v>
      </c>
    </row>
    <row r="1686" spans="1:120">
      <c r="A1686" t="s">
        <v>3434</v>
      </c>
      <c r="CV1686">
        <v>1</v>
      </c>
      <c r="DI1686">
        <v>1</v>
      </c>
      <c r="DJ1686" s="5" t="str">
        <f>VLOOKUP($A1686,таксономия!$B:$N,2,0)</f>
        <v xml:space="preserve"> Methanothermus fervidus.</v>
      </c>
      <c r="DK1686" s="5" t="str">
        <f>VLOOKUP($A1686,таксономия!$B:$N,7,0)</f>
        <v xml:space="preserve"> Euryarchaeota</v>
      </c>
      <c r="DL1686" s="5" t="str">
        <f>VLOOKUP($A1686,таксономия!$B:$N,8,0)</f>
        <v xml:space="preserve"> Methanobacteria</v>
      </c>
      <c r="DM1686" s="5" t="str">
        <f>VLOOKUP($A1686,таксономия!$B:$N,9,0)</f>
        <v xml:space="preserve"> Methanobacteriales</v>
      </c>
      <c r="DN1686" s="5" t="str">
        <f>VLOOKUP($A1686,таксономия!$B:$N,10,0)</f>
        <v>Methanothermaceae</v>
      </c>
      <c r="DO1686" s="5" t="str">
        <f>VLOOKUP($A1686,таксономия!$B:$N,11,0)</f>
        <v xml:space="preserve"> Methanothermus.</v>
      </c>
      <c r="DP1686">
        <f>VLOOKUP(A1686,'PF08423'!B:I,8,0)</f>
        <v>133</v>
      </c>
    </row>
    <row r="1687" spans="1:120">
      <c r="A1687" t="s">
        <v>3436</v>
      </c>
      <c r="CV1687">
        <v>1</v>
      </c>
      <c r="DI1687">
        <v>1</v>
      </c>
      <c r="DJ1687" s="5" t="str">
        <f>VLOOKUP($A1687,таксономия!$B:$N,2,0)</f>
        <v xml:space="preserve"> Methanococcus vannielii.</v>
      </c>
      <c r="DK1687" s="5" t="str">
        <f>VLOOKUP($A1687,таксономия!$B:$N,7,0)</f>
        <v xml:space="preserve"> Euryarchaeota</v>
      </c>
      <c r="DL1687" s="5" t="str">
        <f>VLOOKUP($A1687,таксономия!$B:$N,8,0)</f>
        <v xml:space="preserve"> Methanococci</v>
      </c>
      <c r="DM1687" s="5" t="str">
        <f>VLOOKUP($A1687,таксономия!$B:$N,9,0)</f>
        <v xml:space="preserve"> Methanococcales</v>
      </c>
      <c r="DN1687" s="5" t="str">
        <f>VLOOKUP($A1687,таксономия!$B:$N,10,0)</f>
        <v>Methanococcaceae</v>
      </c>
      <c r="DO1687" s="5" t="str">
        <f>VLOOKUP($A1687,таксономия!$B:$N,11,0)</f>
        <v xml:space="preserve"> Methanococcus.</v>
      </c>
      <c r="DP1687">
        <f>VLOOKUP(A1687,'PF08423'!B:I,8,0)</f>
        <v>143</v>
      </c>
    </row>
    <row r="1688" spans="1:120">
      <c r="A1688" t="s">
        <v>3438</v>
      </c>
      <c r="CV1688">
        <v>1</v>
      </c>
      <c r="DI1688">
        <v>1</v>
      </c>
      <c r="DJ1688" s="5" t="str">
        <f>VLOOKUP($A1688,таксономия!$B:$N,2,0)</f>
        <v xml:space="preserve"> Methanococcus maripaludis (Methanococcus deltae).</v>
      </c>
      <c r="DK1688" s="5" t="str">
        <f>VLOOKUP($A1688,таксономия!$B:$N,7,0)</f>
        <v xml:space="preserve"> Euryarchaeota</v>
      </c>
      <c r="DL1688" s="5" t="str">
        <f>VLOOKUP($A1688,таксономия!$B:$N,8,0)</f>
        <v xml:space="preserve"> Methanococci</v>
      </c>
      <c r="DM1688" s="5" t="str">
        <f>VLOOKUP($A1688,таксономия!$B:$N,9,0)</f>
        <v xml:space="preserve"> Methanococcales</v>
      </c>
      <c r="DN1688" s="5" t="str">
        <f>VLOOKUP($A1688,таксономия!$B:$N,10,0)</f>
        <v>Methanococcaceae</v>
      </c>
      <c r="DO1688" s="5" t="str">
        <f>VLOOKUP($A1688,таксономия!$B:$N,11,0)</f>
        <v xml:space="preserve"> Methanococcus.</v>
      </c>
      <c r="DP1688">
        <f>VLOOKUP(A1688,'PF08423'!B:I,8,0)</f>
        <v>143</v>
      </c>
    </row>
    <row r="1689" spans="1:120">
      <c r="A1689" t="s">
        <v>3440</v>
      </c>
      <c r="CV1689">
        <v>1</v>
      </c>
      <c r="DI1689">
        <v>1</v>
      </c>
      <c r="DJ1689" s="5" t="str">
        <f>VLOOKUP($A1689,таксономия!$B:$N,2,0)</f>
        <v xml:space="preserve"> Picrophilus torridus.</v>
      </c>
      <c r="DK1689" s="5" t="str">
        <f>VLOOKUP($A1689,таксономия!$B:$N,7,0)</f>
        <v xml:space="preserve"> Euryarchaeota</v>
      </c>
      <c r="DL1689" s="5" t="str">
        <f>VLOOKUP($A1689,таксономия!$B:$N,8,0)</f>
        <v xml:space="preserve"> Thermoplasmata</v>
      </c>
      <c r="DM1689" s="5" t="str">
        <f>VLOOKUP($A1689,таксономия!$B:$N,9,0)</f>
        <v xml:space="preserve"> Thermoplasmatales</v>
      </c>
      <c r="DN1689" s="5" t="str">
        <f>VLOOKUP($A1689,таксономия!$B:$N,10,0)</f>
        <v>Picrophilaceae</v>
      </c>
      <c r="DO1689" s="5" t="str">
        <f>VLOOKUP($A1689,таксономия!$B:$N,11,0)</f>
        <v xml:space="preserve"> Picrophilus.</v>
      </c>
      <c r="DP1689">
        <f>VLOOKUP(A1689,'PF08423'!B:I,8,0)</f>
        <v>132</v>
      </c>
    </row>
    <row r="1690" spans="1:120">
      <c r="A1690" t="s">
        <v>3442</v>
      </c>
      <c r="CV1690">
        <v>1</v>
      </c>
      <c r="DI1690">
        <v>1</v>
      </c>
      <c r="DJ1690" s="5" t="str">
        <f>VLOOKUP($A1690,таксономия!$B:$N,2,0)</f>
        <v xml:space="preserve"> Picrophilus oshimae.</v>
      </c>
      <c r="DK1690" s="5" t="str">
        <f>VLOOKUP($A1690,таксономия!$B:$N,7,0)</f>
        <v xml:space="preserve"> Euryarchaeota</v>
      </c>
      <c r="DL1690" s="5" t="str">
        <f>VLOOKUP($A1690,таксономия!$B:$N,8,0)</f>
        <v xml:space="preserve"> Thermoplasmata</v>
      </c>
      <c r="DM1690" s="5" t="str">
        <f>VLOOKUP($A1690,таксономия!$B:$N,9,0)</f>
        <v xml:space="preserve"> Thermoplasmatales</v>
      </c>
      <c r="DN1690" s="5" t="str">
        <f>VLOOKUP($A1690,таксономия!$B:$N,10,0)</f>
        <v>Picrophilaceae</v>
      </c>
      <c r="DO1690" s="5" t="str">
        <f>VLOOKUP($A1690,таксономия!$B:$N,11,0)</f>
        <v xml:space="preserve"> Picrophilus.</v>
      </c>
      <c r="DP1690">
        <f>VLOOKUP(A1690,'PF08423'!B:I,8,0)</f>
        <v>132</v>
      </c>
    </row>
    <row r="1691" spans="1:120">
      <c r="A1691" t="s">
        <v>3444</v>
      </c>
      <c r="CV1691">
        <v>1</v>
      </c>
      <c r="DI1691">
        <v>1</v>
      </c>
      <c r="DJ1691" s="5" t="str">
        <f>VLOOKUP($A1691,таксономия!$B:$N,2,0)</f>
        <v xml:space="preserve"> Sulfolobus shibatae.</v>
      </c>
      <c r="DK1691" s="5" t="str">
        <f>VLOOKUP($A1691,таксономия!$B:$N,7,0)</f>
        <v xml:space="preserve"> Crenarchaeota</v>
      </c>
      <c r="DL1691" s="5" t="str">
        <f>VLOOKUP($A1691,таксономия!$B:$N,8,0)</f>
        <v xml:space="preserve"> Thermoprotei</v>
      </c>
      <c r="DM1691" s="5" t="str">
        <f>VLOOKUP($A1691,таксономия!$B:$N,9,0)</f>
        <v xml:space="preserve"> Sulfolobales</v>
      </c>
      <c r="DN1691" s="5" t="str">
        <f>VLOOKUP($A1691,таксономия!$B:$N,10,0)</f>
        <v xml:space="preserve"> Sulfolobaceae</v>
      </c>
      <c r="DO1691" s="5" t="str">
        <f>VLOOKUP($A1691,таксономия!$B:$N,11,0)</f>
        <v>Sulfolobus.</v>
      </c>
      <c r="DP1691">
        <f>VLOOKUP(A1691,'PF08423'!B:I,8,0)</f>
        <v>133</v>
      </c>
    </row>
    <row r="1692" spans="1:120">
      <c r="A1692" t="s">
        <v>3446</v>
      </c>
      <c r="CV1692">
        <v>1</v>
      </c>
      <c r="DI1692">
        <v>1</v>
      </c>
      <c r="DJ1692" s="5" t="str">
        <f>VLOOKUP($A1692,таксономия!$B:$N,2,0)</f>
        <v xml:space="preserve"> Sulfolobus acidocaldarius.</v>
      </c>
      <c r="DK1692" s="5" t="str">
        <f>VLOOKUP($A1692,таксономия!$B:$N,7,0)</f>
        <v xml:space="preserve"> Crenarchaeota</v>
      </c>
      <c r="DL1692" s="5" t="str">
        <f>VLOOKUP($A1692,таксономия!$B:$N,8,0)</f>
        <v xml:space="preserve"> Thermoprotei</v>
      </c>
      <c r="DM1692" s="5" t="str">
        <f>VLOOKUP($A1692,таксономия!$B:$N,9,0)</f>
        <v xml:space="preserve"> Sulfolobales</v>
      </c>
      <c r="DN1692" s="5" t="str">
        <f>VLOOKUP($A1692,таксономия!$B:$N,10,0)</f>
        <v xml:space="preserve"> Sulfolobaceae</v>
      </c>
      <c r="DO1692" s="5" t="str">
        <f>VLOOKUP($A1692,таксономия!$B:$N,11,0)</f>
        <v>Sulfolobus.</v>
      </c>
      <c r="DP1692">
        <f>VLOOKUP(A1692,'PF08423'!B:I,8,0)</f>
        <v>133</v>
      </c>
    </row>
    <row r="1693" spans="1:120">
      <c r="A1693" t="s">
        <v>3448</v>
      </c>
      <c r="CV1693">
        <v>1</v>
      </c>
      <c r="DI1693">
        <v>1</v>
      </c>
      <c r="DJ1693" s="5" t="str">
        <f>VLOOKUP($A1693,таксономия!$B:$N,2,0)</f>
        <v xml:space="preserve"> uncultured archaeon 'Norris Geyer Basin #1'.</v>
      </c>
      <c r="DK1693" s="5" t="str">
        <f>VLOOKUP($A1693,таксономия!$B:$N,7,0)</f>
        <v xml:space="preserve"> environmental samples.</v>
      </c>
      <c r="DL1693" s="5">
        <f>VLOOKUP($A1693,таксономия!$B:$N,8,0)</f>
        <v>0</v>
      </c>
      <c r="DM1693" s="5">
        <f>VLOOKUP($A1693,таксономия!$B:$N,9,0)</f>
        <v>0</v>
      </c>
      <c r="DN1693" s="5">
        <f>VLOOKUP($A1693,таксономия!$B:$N,10,0)</f>
        <v>0</v>
      </c>
      <c r="DO1693" s="5">
        <f>VLOOKUP($A1693,таксономия!$B:$N,11,0)</f>
        <v>0</v>
      </c>
      <c r="DP1693">
        <f>VLOOKUP(A1693,'PF08423'!B:I,8,0)</f>
        <v>132</v>
      </c>
    </row>
    <row r="1694" spans="1:120">
      <c r="A1694" t="s">
        <v>3450</v>
      </c>
      <c r="CV1694">
        <v>1</v>
      </c>
      <c r="DI1694">
        <v>1</v>
      </c>
      <c r="DJ1694" s="5" t="str">
        <f>VLOOKUP($A1694,таксономия!$B:$N,2,0)</f>
        <v xml:space="preserve"> uncultured archaeon 'Norris Geyer Basin #4'.</v>
      </c>
      <c r="DK1694" s="5" t="str">
        <f>VLOOKUP($A1694,таксономия!$B:$N,7,0)</f>
        <v xml:space="preserve"> environmental samples.</v>
      </c>
      <c r="DL1694" s="5">
        <f>VLOOKUP($A1694,таксономия!$B:$N,8,0)</f>
        <v>0</v>
      </c>
      <c r="DM1694" s="5">
        <f>VLOOKUP($A1694,таксономия!$B:$N,9,0)</f>
        <v>0</v>
      </c>
      <c r="DN1694" s="5">
        <f>VLOOKUP($A1694,таксономия!$B:$N,10,0)</f>
        <v>0</v>
      </c>
      <c r="DO1694" s="5">
        <f>VLOOKUP($A1694,таксономия!$B:$N,11,0)</f>
        <v>0</v>
      </c>
      <c r="DP1694">
        <f>VLOOKUP(A1694,'PF08423'!B:I,8,0)</f>
        <v>129</v>
      </c>
    </row>
    <row r="1695" spans="1:120">
      <c r="A1695" t="s">
        <v>3452</v>
      </c>
      <c r="CV1695">
        <v>1</v>
      </c>
      <c r="DI1695">
        <v>1</v>
      </c>
      <c r="DJ1695" s="5" t="str">
        <f>VLOOKUP($A1695,таксономия!$B:$N,2,0)</f>
        <v xml:space="preserve"> uncultured archaeon 'Norris Geyer Basin #6'.</v>
      </c>
      <c r="DK1695" s="5" t="str">
        <f>VLOOKUP($A1695,таксономия!$B:$N,7,0)</f>
        <v xml:space="preserve"> environmental samples.</v>
      </c>
      <c r="DL1695" s="5">
        <f>VLOOKUP($A1695,таксономия!$B:$N,8,0)</f>
        <v>0</v>
      </c>
      <c r="DM1695" s="5">
        <f>VLOOKUP($A1695,таксономия!$B:$N,9,0)</f>
        <v>0</v>
      </c>
      <c r="DN1695" s="5">
        <f>VLOOKUP($A1695,таксономия!$B:$N,10,0)</f>
        <v>0</v>
      </c>
      <c r="DO1695" s="5">
        <f>VLOOKUP($A1695,таксономия!$B:$N,11,0)</f>
        <v>0</v>
      </c>
      <c r="DP1695">
        <f>VLOOKUP(A1695,'PF08423'!B:I,8,0)</f>
        <v>133</v>
      </c>
    </row>
    <row r="1696" spans="1:120">
      <c r="A1696" t="s">
        <v>3454</v>
      </c>
      <c r="CV1696">
        <v>1</v>
      </c>
      <c r="DI1696">
        <v>1</v>
      </c>
      <c r="DJ1696" s="5" t="str">
        <f>VLOOKUP($A1696,таксономия!$B:$N,2,0)</f>
        <v xml:space="preserve"> uncultured archaeon 'Norris Geyer Basin #8'.</v>
      </c>
      <c r="DK1696" s="5" t="str">
        <f>VLOOKUP($A1696,таксономия!$B:$N,7,0)</f>
        <v xml:space="preserve"> environmental samples.</v>
      </c>
      <c r="DL1696" s="5">
        <f>VLOOKUP($A1696,таксономия!$B:$N,8,0)</f>
        <v>0</v>
      </c>
      <c r="DM1696" s="5">
        <f>VLOOKUP($A1696,таксономия!$B:$N,9,0)</f>
        <v>0</v>
      </c>
      <c r="DN1696" s="5">
        <f>VLOOKUP($A1696,таксономия!$B:$N,10,0)</f>
        <v>0</v>
      </c>
      <c r="DO1696" s="5">
        <f>VLOOKUP($A1696,таксономия!$B:$N,11,0)</f>
        <v>0</v>
      </c>
      <c r="DP1696">
        <f>VLOOKUP(A1696,'PF08423'!B:I,8,0)</f>
        <v>133</v>
      </c>
    </row>
    <row r="1697" spans="1:120">
      <c r="A1697" t="s">
        <v>3456</v>
      </c>
      <c r="CV1697">
        <v>1</v>
      </c>
      <c r="DI1697">
        <v>1</v>
      </c>
      <c r="DJ1697" s="5" t="str">
        <f>VLOOKUP($A1697,таксономия!$B:$N,2,0)</f>
        <v xml:space="preserve"> uncultured archaeon 'Norris Geyer Basin #9'.</v>
      </c>
      <c r="DK1697" s="5" t="str">
        <f>VLOOKUP($A1697,таксономия!$B:$N,7,0)</f>
        <v xml:space="preserve"> environmental samples.</v>
      </c>
      <c r="DL1697" s="5">
        <f>VLOOKUP($A1697,таксономия!$B:$N,8,0)</f>
        <v>0</v>
      </c>
      <c r="DM1697" s="5">
        <f>VLOOKUP($A1697,таксономия!$B:$N,9,0)</f>
        <v>0</v>
      </c>
      <c r="DN1697" s="5">
        <f>VLOOKUP($A1697,таксономия!$B:$N,10,0)</f>
        <v>0</v>
      </c>
      <c r="DO1697" s="5">
        <f>VLOOKUP($A1697,таксономия!$B:$N,11,0)</f>
        <v>0</v>
      </c>
      <c r="DP1697">
        <f>VLOOKUP(A1697,'PF08423'!B:I,8,0)</f>
        <v>133</v>
      </c>
    </row>
    <row r="1698" spans="1:120">
      <c r="A1698" t="s">
        <v>3458</v>
      </c>
      <c r="CV1698">
        <v>1</v>
      </c>
      <c r="DI1698">
        <v>1</v>
      </c>
      <c r="DJ1698" s="5" t="str">
        <f>VLOOKUP($A1698,таксономия!$B:$N,2,0)</f>
        <v xml:space="preserve"> uncultured archaeon 'Norris Geyer Basin #13'.</v>
      </c>
      <c r="DK1698" s="5" t="str">
        <f>VLOOKUP($A1698,таксономия!$B:$N,7,0)</f>
        <v xml:space="preserve"> environmental samples.</v>
      </c>
      <c r="DL1698" s="5">
        <f>VLOOKUP($A1698,таксономия!$B:$N,8,0)</f>
        <v>0</v>
      </c>
      <c r="DM1698" s="5">
        <f>VLOOKUP($A1698,таксономия!$B:$N,9,0)</f>
        <v>0</v>
      </c>
      <c r="DN1698" s="5">
        <f>VLOOKUP($A1698,таксономия!$B:$N,10,0)</f>
        <v>0</v>
      </c>
      <c r="DO1698" s="5">
        <f>VLOOKUP($A1698,таксономия!$B:$N,11,0)</f>
        <v>0</v>
      </c>
      <c r="DP1698">
        <f>VLOOKUP(A1698,'PF08423'!B:I,8,0)</f>
        <v>133</v>
      </c>
    </row>
    <row r="1699" spans="1:120">
      <c r="A1699" t="s">
        <v>3460</v>
      </c>
      <c r="CV1699">
        <v>1</v>
      </c>
      <c r="DI1699">
        <v>1</v>
      </c>
      <c r="DJ1699" s="5" t="str">
        <f>VLOOKUP($A1699,таксономия!$B:$N,2,0)</f>
        <v xml:space="preserve"> uncultured archaeon 'Norris Geyer Basin #14'.</v>
      </c>
      <c r="DK1699" s="5" t="str">
        <f>VLOOKUP($A1699,таксономия!$B:$N,7,0)</f>
        <v xml:space="preserve"> environmental samples.</v>
      </c>
      <c r="DL1699" s="5">
        <f>VLOOKUP($A1699,таксономия!$B:$N,8,0)</f>
        <v>0</v>
      </c>
      <c r="DM1699" s="5">
        <f>VLOOKUP($A1699,таксономия!$B:$N,9,0)</f>
        <v>0</v>
      </c>
      <c r="DN1699" s="5">
        <f>VLOOKUP($A1699,таксономия!$B:$N,10,0)</f>
        <v>0</v>
      </c>
      <c r="DO1699" s="5">
        <f>VLOOKUP($A1699,таксономия!$B:$N,11,0)</f>
        <v>0</v>
      </c>
      <c r="DP1699">
        <f>VLOOKUP(A1699,'PF08423'!B:I,8,0)</f>
        <v>133</v>
      </c>
    </row>
    <row r="1700" spans="1:120">
      <c r="A1700" t="s">
        <v>3462</v>
      </c>
      <c r="CV1700">
        <v>1</v>
      </c>
      <c r="DI1700">
        <v>1</v>
      </c>
      <c r="DJ1700" s="5" t="str">
        <f>VLOOKUP($A1700,таксономия!$B:$N,2,0)</f>
        <v xml:space="preserve"> uncultured archaeon 'Norris Geyer Basin #16'.</v>
      </c>
      <c r="DK1700" s="5" t="str">
        <f>VLOOKUP($A1700,таксономия!$B:$N,7,0)</f>
        <v xml:space="preserve"> environmental samples.</v>
      </c>
      <c r="DL1700" s="5">
        <f>VLOOKUP($A1700,таксономия!$B:$N,8,0)</f>
        <v>0</v>
      </c>
      <c r="DM1700" s="5">
        <f>VLOOKUP($A1700,таксономия!$B:$N,9,0)</f>
        <v>0</v>
      </c>
      <c r="DN1700" s="5">
        <f>VLOOKUP($A1700,таксономия!$B:$N,10,0)</f>
        <v>0</v>
      </c>
      <c r="DO1700" s="5">
        <f>VLOOKUP($A1700,таксономия!$B:$N,11,0)</f>
        <v>0</v>
      </c>
      <c r="DP1700">
        <f>VLOOKUP(A1700,'PF08423'!B:I,8,0)</f>
        <v>133</v>
      </c>
    </row>
    <row r="1701" spans="1:120">
      <c r="A1701" t="s">
        <v>3464</v>
      </c>
      <c r="CV1701">
        <v>1</v>
      </c>
      <c r="DI1701">
        <v>1</v>
      </c>
      <c r="DJ1701" s="5" t="str">
        <f>VLOOKUP($A1701,таксономия!$B:$N,2,0)</f>
        <v xml:space="preserve"> uncultured archaeon 'Queen's Laundry #28'.</v>
      </c>
      <c r="DK1701" s="5" t="str">
        <f>VLOOKUP($A1701,таксономия!$B:$N,7,0)</f>
        <v xml:space="preserve"> environmental samples.</v>
      </c>
      <c r="DL1701" s="5">
        <f>VLOOKUP($A1701,таксономия!$B:$N,8,0)</f>
        <v>0</v>
      </c>
      <c r="DM1701" s="5">
        <f>VLOOKUP($A1701,таксономия!$B:$N,9,0)</f>
        <v>0</v>
      </c>
      <c r="DN1701" s="5">
        <f>VLOOKUP($A1701,таксономия!$B:$N,10,0)</f>
        <v>0</v>
      </c>
      <c r="DO1701" s="5">
        <f>VLOOKUP($A1701,таксономия!$B:$N,11,0)</f>
        <v>0</v>
      </c>
      <c r="DP1701">
        <f>VLOOKUP(A1701,'PF08423'!B:I,8,0)</f>
        <v>121</v>
      </c>
    </row>
    <row r="1702" spans="1:120">
      <c r="A1702" t="s">
        <v>3466</v>
      </c>
      <c r="CV1702">
        <v>1</v>
      </c>
      <c r="DI1702">
        <v>1</v>
      </c>
      <c r="DJ1702" s="5" t="str">
        <f>VLOOKUP($A1702,таксономия!$B:$N,2,0)</f>
        <v xml:space="preserve"> uncultured archaeon 'Obsidian Pool #1'.</v>
      </c>
      <c r="DK1702" s="5" t="str">
        <f>VLOOKUP($A1702,таксономия!$B:$N,7,0)</f>
        <v xml:space="preserve"> environmental samples.</v>
      </c>
      <c r="DL1702" s="5">
        <f>VLOOKUP($A1702,таксономия!$B:$N,8,0)</f>
        <v>0</v>
      </c>
      <c r="DM1702" s="5">
        <f>VLOOKUP($A1702,таксономия!$B:$N,9,0)</f>
        <v>0</v>
      </c>
      <c r="DN1702" s="5">
        <f>VLOOKUP($A1702,таксономия!$B:$N,10,0)</f>
        <v>0</v>
      </c>
      <c r="DO1702" s="5">
        <f>VLOOKUP($A1702,таксономия!$B:$N,11,0)</f>
        <v>0</v>
      </c>
      <c r="DP1702">
        <f>VLOOKUP(A1702,'PF08423'!B:I,8,0)</f>
        <v>133</v>
      </c>
    </row>
    <row r="1703" spans="1:120">
      <c r="A1703" t="s">
        <v>3468</v>
      </c>
      <c r="CV1703">
        <v>1</v>
      </c>
      <c r="DI1703">
        <v>1</v>
      </c>
      <c r="DJ1703" s="5" t="str">
        <f>VLOOKUP($A1703,таксономия!$B:$N,2,0)</f>
        <v xml:space="preserve"> uncultured archaeon 'Obsidian Pool #3'.</v>
      </c>
      <c r="DK1703" s="5" t="str">
        <f>VLOOKUP($A1703,таксономия!$B:$N,7,0)</f>
        <v xml:space="preserve"> environmental samples.</v>
      </c>
      <c r="DL1703" s="5">
        <f>VLOOKUP($A1703,таксономия!$B:$N,8,0)</f>
        <v>0</v>
      </c>
      <c r="DM1703" s="5">
        <f>VLOOKUP($A1703,таксономия!$B:$N,9,0)</f>
        <v>0</v>
      </c>
      <c r="DN1703" s="5">
        <f>VLOOKUP($A1703,таксономия!$B:$N,10,0)</f>
        <v>0</v>
      </c>
      <c r="DO1703" s="5">
        <f>VLOOKUP($A1703,таксономия!$B:$N,11,0)</f>
        <v>0</v>
      </c>
      <c r="DP1703">
        <f>VLOOKUP(A1703,'PF08423'!B:I,8,0)</f>
        <v>131</v>
      </c>
    </row>
    <row r="1704" spans="1:120">
      <c r="A1704" t="s">
        <v>3470</v>
      </c>
      <c r="CV1704">
        <v>1</v>
      </c>
      <c r="DI1704">
        <v>1</v>
      </c>
      <c r="DJ1704" s="5" t="str">
        <f>VLOOKUP($A1704,таксономия!$B:$N,2,0)</f>
        <v xml:space="preserve"> uncultured archaeon 'Obsidian Pool #4'.</v>
      </c>
      <c r="DK1704" s="5" t="str">
        <f>VLOOKUP($A1704,таксономия!$B:$N,7,0)</f>
        <v xml:space="preserve"> environmental samples.</v>
      </c>
      <c r="DL1704" s="5">
        <f>VLOOKUP($A1704,таксономия!$B:$N,8,0)</f>
        <v>0</v>
      </c>
      <c r="DM1704" s="5">
        <f>VLOOKUP($A1704,таксономия!$B:$N,9,0)</f>
        <v>0</v>
      </c>
      <c r="DN1704" s="5">
        <f>VLOOKUP($A1704,таксономия!$B:$N,10,0)</f>
        <v>0</v>
      </c>
      <c r="DO1704" s="5">
        <f>VLOOKUP($A1704,таксономия!$B:$N,11,0)</f>
        <v>0</v>
      </c>
      <c r="DP1704">
        <f>VLOOKUP(A1704,'PF08423'!B:I,8,0)</f>
        <v>132</v>
      </c>
    </row>
    <row r="1705" spans="1:120">
      <c r="A1705" t="s">
        <v>3472</v>
      </c>
      <c r="CV1705">
        <v>1</v>
      </c>
      <c r="DI1705">
        <v>1</v>
      </c>
      <c r="DJ1705" s="5" t="str">
        <f>VLOOKUP($A1705,таксономия!$B:$N,2,0)</f>
        <v xml:space="preserve"> uncultured archaeon 'Obsidian Pool #6'.</v>
      </c>
      <c r="DK1705" s="5" t="str">
        <f>VLOOKUP($A1705,таксономия!$B:$N,7,0)</f>
        <v xml:space="preserve"> environmental samples.</v>
      </c>
      <c r="DL1705" s="5">
        <f>VLOOKUP($A1705,таксономия!$B:$N,8,0)</f>
        <v>0</v>
      </c>
      <c r="DM1705" s="5">
        <f>VLOOKUP($A1705,таксономия!$B:$N,9,0)</f>
        <v>0</v>
      </c>
      <c r="DN1705" s="5">
        <f>VLOOKUP($A1705,таксономия!$B:$N,10,0)</f>
        <v>0</v>
      </c>
      <c r="DO1705" s="5">
        <f>VLOOKUP($A1705,таксономия!$B:$N,11,0)</f>
        <v>0</v>
      </c>
      <c r="DP1705">
        <f>VLOOKUP(A1705,'PF08423'!B:I,8,0)</f>
        <v>132</v>
      </c>
    </row>
    <row r="1706" spans="1:120">
      <c r="A1706" t="s">
        <v>3474</v>
      </c>
      <c r="CV1706">
        <v>1</v>
      </c>
      <c r="DI1706">
        <v>1</v>
      </c>
      <c r="DJ1706" s="5" t="str">
        <f>VLOOKUP($A1706,таксономия!$B:$N,2,0)</f>
        <v xml:space="preserve"> uncultured archaeon 'Obsidian Pool #9'.</v>
      </c>
      <c r="DK1706" s="5" t="str">
        <f>VLOOKUP($A1706,таксономия!$B:$N,7,0)</f>
        <v xml:space="preserve"> environmental samples.</v>
      </c>
      <c r="DL1706" s="5">
        <f>VLOOKUP($A1706,таксономия!$B:$N,8,0)</f>
        <v>0</v>
      </c>
      <c r="DM1706" s="5">
        <f>VLOOKUP($A1706,таксономия!$B:$N,9,0)</f>
        <v>0</v>
      </c>
      <c r="DN1706" s="5">
        <f>VLOOKUP($A1706,таксономия!$B:$N,10,0)</f>
        <v>0</v>
      </c>
      <c r="DO1706" s="5">
        <f>VLOOKUP($A1706,таксономия!$B:$N,11,0)</f>
        <v>0</v>
      </c>
      <c r="DP1706">
        <f>VLOOKUP(A1706,'PF08423'!B:I,8,0)</f>
        <v>133</v>
      </c>
    </row>
    <row r="1707" spans="1:120">
      <c r="A1707" t="s">
        <v>3476</v>
      </c>
      <c r="CV1707">
        <v>1</v>
      </c>
      <c r="DI1707">
        <v>1</v>
      </c>
      <c r="DJ1707" s="5" t="str">
        <f>VLOOKUP($A1707,таксономия!$B:$N,2,0)</f>
        <v xml:space="preserve"> uncultured archaeon 'Obsidian Pool #10'.</v>
      </c>
      <c r="DK1707" s="5" t="str">
        <f>VLOOKUP($A1707,таксономия!$B:$N,7,0)</f>
        <v xml:space="preserve"> environmental samples.</v>
      </c>
      <c r="DL1707" s="5">
        <f>VLOOKUP($A1707,таксономия!$B:$N,8,0)</f>
        <v>0</v>
      </c>
      <c r="DM1707" s="5">
        <f>VLOOKUP($A1707,таксономия!$B:$N,9,0)</f>
        <v>0</v>
      </c>
      <c r="DN1707" s="5">
        <f>VLOOKUP($A1707,таксономия!$B:$N,10,0)</f>
        <v>0</v>
      </c>
      <c r="DO1707" s="5">
        <f>VLOOKUP($A1707,таксономия!$B:$N,11,0)</f>
        <v>0</v>
      </c>
      <c r="DP1707">
        <f>VLOOKUP(A1707,'PF08423'!B:I,8,0)</f>
        <v>132</v>
      </c>
    </row>
    <row r="1708" spans="1:120">
      <c r="A1708" t="s">
        <v>3478</v>
      </c>
      <c r="CV1708">
        <v>1</v>
      </c>
      <c r="DI1708">
        <v>1</v>
      </c>
      <c r="DJ1708" s="5" t="str">
        <f>VLOOKUP($A1708,таксономия!$B:$N,2,0)</f>
        <v xml:space="preserve"> uncultured archaeon 'Antarctica #17'.</v>
      </c>
      <c r="DK1708" s="5" t="str">
        <f>VLOOKUP($A1708,таксономия!$B:$N,7,0)</f>
        <v xml:space="preserve"> environmental samples.</v>
      </c>
      <c r="DL1708" s="5">
        <f>VLOOKUP($A1708,таксономия!$B:$N,8,0)</f>
        <v>0</v>
      </c>
      <c r="DM1708" s="5">
        <f>VLOOKUP($A1708,таксономия!$B:$N,9,0)</f>
        <v>0</v>
      </c>
      <c r="DN1708" s="5">
        <f>VLOOKUP($A1708,таксономия!$B:$N,10,0)</f>
        <v>0</v>
      </c>
      <c r="DO1708" s="5">
        <f>VLOOKUP($A1708,таксономия!$B:$N,11,0)</f>
        <v>0</v>
      </c>
      <c r="DP1708">
        <f>VLOOKUP(A1708,'PF08423'!B:I,8,0)</f>
        <v>131</v>
      </c>
    </row>
    <row r="1709" spans="1:120">
      <c r="A1709" t="s">
        <v>4367</v>
      </c>
      <c r="CV1709">
        <v>1</v>
      </c>
      <c r="DF1709">
        <v>1</v>
      </c>
      <c r="DI1709">
        <v>2</v>
      </c>
      <c r="DJ1709" s="5" t="str">
        <f>VLOOKUP($A1709,таксономия!$B:$N,2,0)</f>
        <v xml:space="preserve"> Methanococcus maripaludis (Methanococcus deltae).</v>
      </c>
      <c r="DK1709" s="5" t="str">
        <f>VLOOKUP($A1709,таксономия!$B:$N,7,0)</f>
        <v xml:space="preserve"> Euryarchaeota</v>
      </c>
      <c r="DL1709" s="5" t="str">
        <f>VLOOKUP($A1709,таксономия!$B:$N,8,0)</f>
        <v xml:space="preserve"> Methanococci</v>
      </c>
      <c r="DM1709" s="5" t="str">
        <f>VLOOKUP($A1709,таксономия!$B:$N,9,0)</f>
        <v xml:space="preserve"> Methanococcales</v>
      </c>
      <c r="DN1709" s="5" t="str">
        <f>VLOOKUP($A1709,таксономия!$B:$N,10,0)</f>
        <v>Methanococcaceae</v>
      </c>
      <c r="DO1709" s="5" t="str">
        <f>VLOOKUP($A1709,таксономия!$B:$N,11,0)</f>
        <v xml:space="preserve"> Methanococcus.</v>
      </c>
      <c r="DP1709">
        <f>VLOOKUP(A1709,'PF08423'!B:I,8,0)</f>
        <v>262</v>
      </c>
    </row>
    <row r="1710" spans="1:120">
      <c r="A1710" t="s">
        <v>4371</v>
      </c>
      <c r="CV1710">
        <v>1</v>
      </c>
      <c r="DF1710">
        <v>1</v>
      </c>
      <c r="DI1710">
        <v>2</v>
      </c>
      <c r="DJ1710" s="5" t="str">
        <f>VLOOKUP($A1710,таксономия!$B:$N,2,0)</f>
        <v xml:space="preserve"> Methanococcus maripaludis (strain S2 / LL).</v>
      </c>
      <c r="DK1710" s="5" t="str">
        <f>VLOOKUP($A1710,таксономия!$B:$N,7,0)</f>
        <v xml:space="preserve"> Euryarchaeota</v>
      </c>
      <c r="DL1710" s="5" t="str">
        <f>VLOOKUP($A1710,таксономия!$B:$N,8,0)</f>
        <v xml:space="preserve"> Methanococci</v>
      </c>
      <c r="DM1710" s="5" t="str">
        <f>VLOOKUP($A1710,таксономия!$B:$N,9,0)</f>
        <v xml:space="preserve"> Methanococcales</v>
      </c>
      <c r="DN1710" s="5" t="str">
        <f>VLOOKUP($A1710,таксономия!$B:$N,10,0)</f>
        <v>Methanococcaceae</v>
      </c>
      <c r="DO1710" s="5" t="str">
        <f>VLOOKUP($A1710,таксономия!$B:$N,11,0)</f>
        <v xml:space="preserve"> Methanococcus.</v>
      </c>
      <c r="DP1710">
        <f>VLOOKUP(A1710,'PF08423'!B:I,8,0)</f>
        <v>262</v>
      </c>
    </row>
    <row r="1711" spans="1:120">
      <c r="A1711" t="s">
        <v>4441</v>
      </c>
      <c r="CV1711">
        <v>1</v>
      </c>
      <c r="DI1711">
        <v>1</v>
      </c>
      <c r="DJ1711" s="5" t="str">
        <f>VLOOKUP($A1711,таксономия!$B:$N,2,0)</f>
        <v xml:space="preserve"> Methanococcus maripaludis (Methanococcus deltae).</v>
      </c>
      <c r="DK1711" s="5" t="str">
        <f>VLOOKUP($A1711,таксономия!$B:$N,7,0)</f>
        <v xml:space="preserve"> Euryarchaeota</v>
      </c>
      <c r="DL1711" s="5" t="str">
        <f>VLOOKUP($A1711,таксономия!$B:$N,8,0)</f>
        <v xml:space="preserve"> Methanococci</v>
      </c>
      <c r="DM1711" s="5" t="str">
        <f>VLOOKUP($A1711,таксономия!$B:$N,9,0)</f>
        <v xml:space="preserve"> Methanococcales</v>
      </c>
      <c r="DN1711" s="5" t="str">
        <f>VLOOKUP($A1711,таксономия!$B:$N,10,0)</f>
        <v>Methanococcaceae</v>
      </c>
      <c r="DO1711" s="5" t="str">
        <f>VLOOKUP($A1711,таксономия!$B:$N,11,0)</f>
        <v xml:space="preserve"> Methanococcus.</v>
      </c>
      <c r="DP1711">
        <f>VLOOKUP(A1711,'PF08423'!B:I,8,0)</f>
        <v>211</v>
      </c>
    </row>
    <row r="1712" spans="1:120">
      <c r="A1712" t="s">
        <v>4445</v>
      </c>
      <c r="CV1712">
        <v>1</v>
      </c>
      <c r="DI1712">
        <v>1</v>
      </c>
      <c r="DJ1712" s="5" t="str">
        <f>VLOOKUP($A1712,таксономия!$B:$N,2,0)</f>
        <v xml:space="preserve"> Methanococcus maripaludis (strain S2 / LL).</v>
      </c>
      <c r="DK1712" s="5" t="str">
        <f>VLOOKUP($A1712,таксономия!$B:$N,7,0)</f>
        <v xml:space="preserve"> Euryarchaeota</v>
      </c>
      <c r="DL1712" s="5" t="str">
        <f>VLOOKUP($A1712,таксономия!$B:$N,8,0)</f>
        <v xml:space="preserve"> Methanococci</v>
      </c>
      <c r="DM1712" s="5" t="str">
        <f>VLOOKUP($A1712,таксономия!$B:$N,9,0)</f>
        <v xml:space="preserve"> Methanococcales</v>
      </c>
      <c r="DN1712" s="5" t="str">
        <f>VLOOKUP($A1712,таксономия!$B:$N,10,0)</f>
        <v>Methanococcaceae</v>
      </c>
      <c r="DO1712" s="5" t="str">
        <f>VLOOKUP($A1712,таксономия!$B:$N,11,0)</f>
        <v xml:space="preserve"> Methanococcus.</v>
      </c>
      <c r="DP1712">
        <f>VLOOKUP(A1712,'PF08423'!B:I,8,0)</f>
        <v>211</v>
      </c>
    </row>
    <row r="1713" spans="1:120">
      <c r="A1713" t="s">
        <v>4329</v>
      </c>
      <c r="CV1713">
        <v>1</v>
      </c>
      <c r="DF1713">
        <v>1</v>
      </c>
      <c r="DI1713">
        <v>2</v>
      </c>
      <c r="DJ1713" s="5" t="str">
        <f>VLOOKUP($A1713,таксономия!$B:$N,2,0)</f>
        <v xml:space="preserve"> Aeropyrum pernix.</v>
      </c>
      <c r="DK1713" s="5" t="str">
        <f>VLOOKUP($A1713,таксономия!$B:$N,7,0)</f>
        <v xml:space="preserve"> Crenarchaeota</v>
      </c>
      <c r="DL1713" s="5" t="str">
        <f>VLOOKUP($A1713,таксономия!$B:$N,8,0)</f>
        <v xml:space="preserve"> Thermoprotei</v>
      </c>
      <c r="DM1713" s="5" t="str">
        <f>VLOOKUP($A1713,таксономия!$B:$N,9,0)</f>
        <v xml:space="preserve"> Desulfurococcales</v>
      </c>
      <c r="DN1713" s="5" t="str">
        <f>VLOOKUP($A1713,таксономия!$B:$N,10,0)</f>
        <v>Desulfurococcaceae</v>
      </c>
      <c r="DO1713" s="5" t="str">
        <f>VLOOKUP($A1713,таксономия!$B:$N,11,0)</f>
        <v xml:space="preserve"> Aeropyrum.</v>
      </c>
      <c r="DP1713">
        <f>VLOOKUP(A1713,'PF08423'!B:I,8,0)</f>
        <v>253</v>
      </c>
    </row>
    <row r="1714" spans="1:120">
      <c r="A1714" t="s">
        <v>4327</v>
      </c>
      <c r="CV1714">
        <v>1</v>
      </c>
      <c r="DF1714">
        <v>1</v>
      </c>
      <c r="DI1714">
        <v>2</v>
      </c>
      <c r="DJ1714" s="5" t="str">
        <f>VLOOKUP($A1714,таксономия!$B:$N,2,0)</f>
        <v xml:space="preserve"> Aeropyrum pernix (strain ATCC 700893 / DSM 11879 / JCM 9820 / NBRC 100138 / K1).</v>
      </c>
      <c r="DK1714" s="5" t="str">
        <f>VLOOKUP($A1714,таксономия!$B:$N,7,0)</f>
        <v xml:space="preserve"> Crenarchaeota</v>
      </c>
      <c r="DL1714" s="5" t="str">
        <f>VLOOKUP($A1714,таксономия!$B:$N,8,0)</f>
        <v xml:space="preserve"> Thermoprotei</v>
      </c>
      <c r="DM1714" s="5" t="str">
        <f>VLOOKUP($A1714,таксономия!$B:$N,9,0)</f>
        <v xml:space="preserve"> Desulfurococcales</v>
      </c>
      <c r="DN1714" s="5" t="str">
        <f>VLOOKUP($A1714,таксономия!$B:$N,10,0)</f>
        <v>Desulfurococcaceae</v>
      </c>
      <c r="DO1714" s="5" t="str">
        <f>VLOOKUP($A1714,таксономия!$B:$N,11,0)</f>
        <v xml:space="preserve"> Aeropyrum.</v>
      </c>
      <c r="DP1714">
        <f>VLOOKUP(A1714,'PF08423'!B:I,8,0)</f>
        <v>253</v>
      </c>
    </row>
    <row r="1715" spans="1:120">
      <c r="A1715" t="s">
        <v>4325</v>
      </c>
      <c r="AG1715">
        <v>1</v>
      </c>
      <c r="CV1715">
        <v>1</v>
      </c>
      <c r="DI1715">
        <v>2</v>
      </c>
      <c r="DJ1715" s="5" t="str">
        <f>VLOOKUP($A1715,таксономия!$B:$N,2,0)</f>
        <v xml:space="preserve"> Saccharomyces cerevisiae (strain ATCC 204508 / S288c) (Baker's yeast).</v>
      </c>
      <c r="DK1715" s="5" t="str">
        <f>VLOOKUP($A1715,таксономия!$B:$N,7,0)</f>
        <v xml:space="preserve"> Fungi</v>
      </c>
      <c r="DL1715" s="5" t="str">
        <f>VLOOKUP($A1715,таксономия!$B:$N,8,0)</f>
        <v xml:space="preserve"> Dikarya</v>
      </c>
      <c r="DM1715" s="5" t="str">
        <f>VLOOKUP($A1715,таксономия!$B:$N,9,0)</f>
        <v xml:space="preserve"> Ascomycota</v>
      </c>
      <c r="DN1715" s="5" t="str">
        <f>VLOOKUP($A1715,таксономия!$B:$N,10,0)</f>
        <v xml:space="preserve"> Saccharomycotina</v>
      </c>
      <c r="DO1715" s="5" t="str">
        <f>VLOOKUP($A1715,таксономия!$B:$N,11,0)</f>
        <v>Saccharomycetes</v>
      </c>
      <c r="DP1715">
        <f>VLOOKUP(A1715,'PF08423'!B:I,8,0)</f>
        <v>201</v>
      </c>
    </row>
    <row r="1716" spans="1:120">
      <c r="A1716" t="s">
        <v>1625</v>
      </c>
      <c r="I1716">
        <v>1</v>
      </c>
      <c r="CV1716">
        <v>1</v>
      </c>
      <c r="DI1716">
        <v>2</v>
      </c>
      <c r="DJ1716" s="5" t="str">
        <f>VLOOKUP($A1716,таксономия!$B:$N,2,0)</f>
        <v xml:space="preserve"> Saccharomyces cerevisiae (strain ATCC 204508 / S288c) (Baker's yeast).</v>
      </c>
      <c r="DK1716" s="5" t="str">
        <f>VLOOKUP($A1716,таксономия!$B:$N,7,0)</f>
        <v xml:space="preserve"> Fungi</v>
      </c>
      <c r="DL1716" s="5" t="str">
        <f>VLOOKUP($A1716,таксономия!$B:$N,8,0)</f>
        <v xml:space="preserve"> Dikarya</v>
      </c>
      <c r="DM1716" s="5" t="str">
        <f>VLOOKUP($A1716,таксономия!$B:$N,9,0)</f>
        <v xml:space="preserve"> Ascomycota</v>
      </c>
      <c r="DN1716" s="5" t="str">
        <f>VLOOKUP($A1716,таксономия!$B:$N,10,0)</f>
        <v xml:space="preserve"> Saccharomycotina</v>
      </c>
      <c r="DO1716" s="5" t="str">
        <f>VLOOKUP($A1716,таксономия!$B:$N,11,0)</f>
        <v>Saccharomycetes</v>
      </c>
      <c r="DP1716">
        <f>VLOOKUP(A1716,'PF08423'!B:I,8,0)</f>
        <v>257</v>
      </c>
    </row>
    <row r="1717" spans="1:120">
      <c r="A1717" t="s">
        <v>4321</v>
      </c>
      <c r="CV1717">
        <v>1</v>
      </c>
      <c r="DF1717">
        <v>1</v>
      </c>
      <c r="DI1717">
        <v>2</v>
      </c>
      <c r="DJ1717" s="5" t="str">
        <f>VLOOKUP($A1717,таксономия!$B:$N,2,0)</f>
        <v xml:space="preserve"> Saccharomyces cerevisiae (strain ATCC 204508 / S288c) (Baker's yeast).</v>
      </c>
      <c r="DK1717" s="5" t="str">
        <f>VLOOKUP($A1717,таксономия!$B:$N,7,0)</f>
        <v xml:space="preserve"> Fungi</v>
      </c>
      <c r="DL1717" s="5" t="str">
        <f>VLOOKUP($A1717,таксономия!$B:$N,8,0)</f>
        <v xml:space="preserve"> Dikarya</v>
      </c>
      <c r="DM1717" s="5" t="str">
        <f>VLOOKUP($A1717,таксономия!$B:$N,9,0)</f>
        <v xml:space="preserve"> Ascomycota</v>
      </c>
      <c r="DN1717" s="5" t="str">
        <f>VLOOKUP($A1717,таксономия!$B:$N,10,0)</f>
        <v xml:space="preserve"> Saccharomycotina</v>
      </c>
      <c r="DO1717" s="5" t="str">
        <f>VLOOKUP($A1717,таксономия!$B:$N,11,0)</f>
        <v>Saccharomycetes</v>
      </c>
      <c r="DP1717">
        <f>VLOOKUP(A1717,'PF08423'!B:I,8,0)</f>
        <v>256</v>
      </c>
    </row>
    <row r="1718" spans="1:120">
      <c r="A1718" t="s">
        <v>4315</v>
      </c>
      <c r="CV1718">
        <v>1</v>
      </c>
      <c r="DF1718">
        <v>1</v>
      </c>
      <c r="DI1718">
        <v>2</v>
      </c>
      <c r="DJ1718" s="5" t="str">
        <f>VLOOKUP($A1718,таксономия!$B:$N,2,0)</f>
        <v xml:space="preserve"> Schizosaccharomyces pombe (strain 972 / ATCC 24843) (Fission yeast).</v>
      </c>
      <c r="DK1718" s="5" t="str">
        <f>VLOOKUP($A1718,таксономия!$B:$N,7,0)</f>
        <v xml:space="preserve"> Fungi</v>
      </c>
      <c r="DL1718" s="5" t="str">
        <f>VLOOKUP($A1718,таксономия!$B:$N,8,0)</f>
        <v xml:space="preserve"> Dikarya</v>
      </c>
      <c r="DM1718" s="5" t="str">
        <f>VLOOKUP($A1718,таксономия!$B:$N,9,0)</f>
        <v xml:space="preserve"> Ascomycota</v>
      </c>
      <c r="DN1718" s="5" t="str">
        <f>VLOOKUP($A1718,таксономия!$B:$N,10,0)</f>
        <v xml:space="preserve"> Taphrinomycotina</v>
      </c>
      <c r="DO1718" s="5" t="str">
        <f>VLOOKUP($A1718,таксономия!$B:$N,11,0)</f>
        <v>Schizosaccharomycetes</v>
      </c>
      <c r="DP1718">
        <f>VLOOKUP(A1718,'PF08423'!B:I,8,0)</f>
        <v>255</v>
      </c>
    </row>
    <row r="1719" spans="1:120">
      <c r="A1719" t="s">
        <v>4303</v>
      </c>
      <c r="CV1719">
        <v>1</v>
      </c>
      <c r="DF1719">
        <v>1</v>
      </c>
      <c r="DI1719">
        <v>2</v>
      </c>
      <c r="DJ1719" s="5" t="str">
        <f>VLOOKUP($A1719,таксономия!$B:$N,2,0)</f>
        <v xml:space="preserve"> Gallus gallus (Chicken).</v>
      </c>
      <c r="DK1719" s="5" t="str">
        <f>VLOOKUP($A1719,таксономия!$B:$N,7,0)</f>
        <v xml:space="preserve"> Metazoa</v>
      </c>
      <c r="DL1719" s="5" t="str">
        <f>VLOOKUP($A1719,таксономия!$B:$N,8,0)</f>
        <v xml:space="preserve"> Chordata</v>
      </c>
      <c r="DM1719" s="5" t="str">
        <f>VLOOKUP($A1719,таксономия!$B:$N,9,0)</f>
        <v xml:space="preserve"> Craniata</v>
      </c>
      <c r="DN1719" s="5" t="str">
        <f>VLOOKUP($A1719,таксономия!$B:$N,10,0)</f>
        <v xml:space="preserve"> Vertebrata</v>
      </c>
      <c r="DO1719" s="5" t="str">
        <f>VLOOKUP($A1719,таксономия!$B:$N,11,0)</f>
        <v xml:space="preserve"> Euteleostomi</v>
      </c>
      <c r="DP1719">
        <f>VLOOKUP(A1719,'PF08423'!B:I,8,0)</f>
        <v>256</v>
      </c>
    </row>
    <row r="1720" spans="1:120">
      <c r="A1720" t="s">
        <v>1617</v>
      </c>
      <c r="CV1720">
        <v>1</v>
      </c>
      <c r="DF1720">
        <v>1</v>
      </c>
      <c r="DI1720">
        <v>2</v>
      </c>
      <c r="DJ1720" s="5" t="str">
        <f>VLOOKUP($A1720,таксономия!$B:$N,2,0)</f>
        <v xml:space="preserve"> Lilium longiflorum (Trumpet lily).</v>
      </c>
      <c r="DK1720" s="5" t="str">
        <f>VLOOKUP($A1720,таксономия!$B:$N,7,0)</f>
        <v xml:space="preserve"> Viridiplantae</v>
      </c>
      <c r="DL1720" s="5" t="str">
        <f>VLOOKUP($A1720,таксономия!$B:$N,8,0)</f>
        <v xml:space="preserve"> Streptophyta</v>
      </c>
      <c r="DM1720" s="5" t="str">
        <f>VLOOKUP($A1720,таксономия!$B:$N,9,0)</f>
        <v xml:space="preserve"> Embryophyta</v>
      </c>
      <c r="DN1720" s="5" t="str">
        <f>VLOOKUP($A1720,таксономия!$B:$N,10,0)</f>
        <v xml:space="preserve"> Tracheophyta</v>
      </c>
      <c r="DO1720" s="5" t="str">
        <f>VLOOKUP($A1720,таксономия!$B:$N,11,0)</f>
        <v>Spermatophyta</v>
      </c>
      <c r="DP1720">
        <f>VLOOKUP(A1720,'PF08423'!B:I,8,0)</f>
        <v>255</v>
      </c>
    </row>
    <row r="1721" spans="1:120">
      <c r="A1721" t="s">
        <v>1611</v>
      </c>
      <c r="CV1721">
        <v>1</v>
      </c>
      <c r="DF1721">
        <v>1</v>
      </c>
      <c r="DI1721">
        <v>2</v>
      </c>
      <c r="DJ1721" s="5" t="str">
        <f>VLOOKUP($A1721,таксономия!$B:$N,2,0)</f>
        <v xml:space="preserve"> Candida albicans (Yeast).</v>
      </c>
      <c r="DK1721" s="5" t="str">
        <f>VLOOKUP($A1721,таксономия!$B:$N,7,0)</f>
        <v xml:space="preserve"> Fungi</v>
      </c>
      <c r="DL1721" s="5" t="str">
        <f>VLOOKUP($A1721,таксономия!$B:$N,8,0)</f>
        <v xml:space="preserve"> Dikarya</v>
      </c>
      <c r="DM1721" s="5" t="str">
        <f>VLOOKUP($A1721,таксономия!$B:$N,9,0)</f>
        <v xml:space="preserve"> Ascomycota</v>
      </c>
      <c r="DN1721" s="5" t="str">
        <f>VLOOKUP($A1721,таксономия!$B:$N,10,0)</f>
        <v xml:space="preserve"> Saccharomycotina</v>
      </c>
      <c r="DO1721" s="5" t="str">
        <f>VLOOKUP($A1721,таксономия!$B:$N,11,0)</f>
        <v>Saccharomycetes</v>
      </c>
      <c r="DP1721">
        <f>VLOOKUP(A1721,'PF08423'!B:I,8,0)</f>
        <v>257</v>
      </c>
    </row>
    <row r="1722" spans="1:120">
      <c r="A1722" t="s">
        <v>4305</v>
      </c>
      <c r="CV1722">
        <v>1</v>
      </c>
      <c r="DF1722">
        <v>1</v>
      </c>
      <c r="DI1722">
        <v>2</v>
      </c>
      <c r="DJ1722" s="5" t="str">
        <f>VLOOKUP($A1722,таксономия!$B:$N,2,0)</f>
        <v xml:space="preserve"> Cricetulus griseus (Chinese hamster) (Cricetulus barabensis griseus).</v>
      </c>
      <c r="DK1722" s="5" t="str">
        <f>VLOOKUP($A1722,таксономия!$B:$N,7,0)</f>
        <v xml:space="preserve"> Metazoa</v>
      </c>
      <c r="DL1722" s="5" t="str">
        <f>VLOOKUP($A1722,таксономия!$B:$N,8,0)</f>
        <v xml:space="preserve"> Chordata</v>
      </c>
      <c r="DM1722" s="5" t="str">
        <f>VLOOKUP($A1722,таксономия!$B:$N,9,0)</f>
        <v xml:space="preserve"> Craniata</v>
      </c>
      <c r="DN1722" s="5" t="str">
        <f>VLOOKUP($A1722,таксономия!$B:$N,10,0)</f>
        <v xml:space="preserve"> Vertebrata</v>
      </c>
      <c r="DO1722" s="5" t="str">
        <f>VLOOKUP($A1722,таксономия!$B:$N,11,0)</f>
        <v xml:space="preserve"> Euteleostomi</v>
      </c>
      <c r="DP1722">
        <f>VLOOKUP(A1722,'PF08423'!B:I,8,0)</f>
        <v>256</v>
      </c>
    </row>
    <row r="1723" spans="1:120">
      <c r="A1723" t="s">
        <v>3480</v>
      </c>
      <c r="CV1723">
        <v>1</v>
      </c>
      <c r="DF1723">
        <v>1</v>
      </c>
      <c r="DI1723">
        <v>2</v>
      </c>
      <c r="DJ1723" s="5" t="str">
        <f>VLOOKUP($A1723,таксономия!$B:$N,2,0)</f>
        <v xml:space="preserve"> Emericella nidulans (Aspergillus nidulans).</v>
      </c>
      <c r="DK1723" s="5" t="str">
        <f>VLOOKUP($A1723,таксономия!$B:$N,7,0)</f>
        <v xml:space="preserve"> Fungi</v>
      </c>
      <c r="DL1723" s="5" t="str">
        <f>VLOOKUP($A1723,таксономия!$B:$N,8,0)</f>
        <v xml:space="preserve"> Dikarya</v>
      </c>
      <c r="DM1723" s="5" t="str">
        <f>VLOOKUP($A1723,таксономия!$B:$N,9,0)</f>
        <v xml:space="preserve"> Ascomycota</v>
      </c>
      <c r="DN1723" s="5" t="str">
        <f>VLOOKUP($A1723,таксономия!$B:$N,10,0)</f>
        <v xml:space="preserve"> Pezizomycotina</v>
      </c>
      <c r="DO1723" s="5" t="str">
        <f>VLOOKUP($A1723,таксономия!$B:$N,11,0)</f>
        <v xml:space="preserve"> Eurotiomycetes</v>
      </c>
      <c r="DP1723">
        <f>VLOOKUP(A1723,'PF08423'!B:I,8,0)</f>
        <v>258</v>
      </c>
    </row>
    <row r="1724" spans="1:120">
      <c r="A1724" t="s">
        <v>3482</v>
      </c>
      <c r="CV1724">
        <v>1</v>
      </c>
      <c r="DF1724">
        <v>1</v>
      </c>
      <c r="DI1724">
        <v>2</v>
      </c>
      <c r="DJ1724" s="5" t="str">
        <f>VLOOKUP($A1724,таксономия!$B:$N,2,0)</f>
        <v xml:space="preserve"> Emericella nidulans (Aspergillus nidulans).</v>
      </c>
      <c r="DK1724" s="5" t="str">
        <f>VLOOKUP($A1724,таксономия!$B:$N,7,0)</f>
        <v xml:space="preserve"> Fungi</v>
      </c>
      <c r="DL1724" s="5" t="str">
        <f>VLOOKUP($A1724,таксономия!$B:$N,8,0)</f>
        <v xml:space="preserve"> Dikarya</v>
      </c>
      <c r="DM1724" s="5" t="str">
        <f>VLOOKUP($A1724,таксономия!$B:$N,9,0)</f>
        <v xml:space="preserve"> Ascomycota</v>
      </c>
      <c r="DN1724" s="5" t="str">
        <f>VLOOKUP($A1724,таксономия!$B:$N,10,0)</f>
        <v xml:space="preserve"> Pezizomycotina</v>
      </c>
      <c r="DO1724" s="5" t="str">
        <f>VLOOKUP($A1724,таксономия!$B:$N,11,0)</f>
        <v xml:space="preserve"> Eurotiomycetes</v>
      </c>
      <c r="DP1724">
        <f>VLOOKUP(A1724,'PF08423'!B:I,8,0)</f>
        <v>258</v>
      </c>
    </row>
    <row r="1725" spans="1:120">
      <c r="A1725" t="s">
        <v>4455</v>
      </c>
      <c r="CV1725">
        <v>1</v>
      </c>
      <c r="DI1725">
        <v>1</v>
      </c>
      <c r="DJ1725" s="5" t="str">
        <f>VLOOKUP($A1725,таксономия!$B:$N,2,0)</f>
        <v xml:space="preserve"> Pyrococcus furiosus (strain ATCC 43587 / DSM 3638 / JCM 8422 / Vc1).</v>
      </c>
      <c r="DK1725" s="5" t="str">
        <f>VLOOKUP($A1725,таксономия!$B:$N,7,0)</f>
        <v xml:space="preserve"> Euryarchaeota</v>
      </c>
      <c r="DL1725" s="5" t="str">
        <f>VLOOKUP($A1725,таксономия!$B:$N,8,0)</f>
        <v xml:space="preserve"> Thermococci</v>
      </c>
      <c r="DM1725" s="5" t="str">
        <f>VLOOKUP($A1725,таксономия!$B:$N,9,0)</f>
        <v xml:space="preserve"> Thermococcales</v>
      </c>
      <c r="DN1725" s="5" t="str">
        <f>VLOOKUP($A1725,таксономия!$B:$N,10,0)</f>
        <v xml:space="preserve"> Thermococcaceae</v>
      </c>
      <c r="DO1725" s="5" t="str">
        <f>VLOOKUP($A1725,таксономия!$B:$N,11,0)</f>
        <v>Pyrococcus.</v>
      </c>
      <c r="DP1725">
        <f>VLOOKUP(A1725,'PF08423'!B:I,8,0)</f>
        <v>220</v>
      </c>
    </row>
    <row r="1726" spans="1:120">
      <c r="A1726" t="s">
        <v>3484</v>
      </c>
      <c r="CV1726">
        <v>1</v>
      </c>
      <c r="DF1726">
        <v>1</v>
      </c>
      <c r="DI1726">
        <v>2</v>
      </c>
      <c r="DJ1726" s="5" t="str">
        <f>VLOOKUP($A1726,таксономия!$B:$N,2,0)</f>
        <v xml:space="preserve"> Neurospora crassa.</v>
      </c>
      <c r="DK1726" s="5" t="str">
        <f>VLOOKUP($A1726,таксономия!$B:$N,7,0)</f>
        <v xml:space="preserve"> Fungi</v>
      </c>
      <c r="DL1726" s="5" t="str">
        <f>VLOOKUP($A1726,таксономия!$B:$N,8,0)</f>
        <v xml:space="preserve"> Dikarya</v>
      </c>
      <c r="DM1726" s="5" t="str">
        <f>VLOOKUP($A1726,таксономия!$B:$N,9,0)</f>
        <v xml:space="preserve"> Ascomycota</v>
      </c>
      <c r="DN1726" s="5" t="str">
        <f>VLOOKUP($A1726,таксономия!$B:$N,10,0)</f>
        <v xml:space="preserve"> Pezizomycotina</v>
      </c>
      <c r="DO1726" s="5" t="str">
        <f>VLOOKUP($A1726,таксономия!$B:$N,11,0)</f>
        <v>Sordariomycetes</v>
      </c>
      <c r="DP1726">
        <f>VLOOKUP(A1726,'PF08423'!B:I,8,0)</f>
        <v>258</v>
      </c>
    </row>
    <row r="1727" spans="1:120">
      <c r="A1727" t="s">
        <v>3486</v>
      </c>
      <c r="CV1727">
        <v>1</v>
      </c>
      <c r="DI1727">
        <v>1</v>
      </c>
      <c r="DJ1727" s="5" t="str">
        <f>VLOOKUP($A1727,таксономия!$B:$N,2,0)</f>
        <v xml:space="preserve"> Oryza sativa subsp. indica (Rice).</v>
      </c>
      <c r="DK1727" s="5" t="str">
        <f>VLOOKUP($A1727,таксономия!$B:$N,7,0)</f>
        <v xml:space="preserve"> Viridiplantae</v>
      </c>
      <c r="DL1727" s="5" t="str">
        <f>VLOOKUP($A1727,таксономия!$B:$N,8,0)</f>
        <v xml:space="preserve"> Streptophyta</v>
      </c>
      <c r="DM1727" s="5" t="str">
        <f>VLOOKUP($A1727,таксономия!$B:$N,9,0)</f>
        <v xml:space="preserve"> Embryophyta</v>
      </c>
      <c r="DN1727" s="5" t="str">
        <f>VLOOKUP($A1727,таксономия!$B:$N,10,0)</f>
        <v xml:space="preserve"> Tracheophyta</v>
      </c>
      <c r="DO1727" s="5" t="str">
        <f>VLOOKUP($A1727,таксономия!$B:$N,11,0)</f>
        <v>Spermatophyta</v>
      </c>
      <c r="DP1727">
        <f>VLOOKUP(A1727,'PF08423'!B:I,8,0)</f>
        <v>102</v>
      </c>
    </row>
    <row r="1728" spans="1:120">
      <c r="A1728" t="s">
        <v>4297</v>
      </c>
      <c r="CV1728">
        <v>1</v>
      </c>
      <c r="DF1728">
        <v>1</v>
      </c>
      <c r="DI1728">
        <v>2</v>
      </c>
      <c r="DJ1728" s="5" t="str">
        <f>VLOOKUP($A1728,таксономия!$B:$N,2,0)</f>
        <v xml:space="preserve"> Arabidopsis thaliana (Mouse-ear cress).</v>
      </c>
      <c r="DK1728" s="5" t="str">
        <f>VLOOKUP($A1728,таксономия!$B:$N,7,0)</f>
        <v xml:space="preserve"> Viridiplantae</v>
      </c>
      <c r="DL1728" s="5" t="str">
        <f>VLOOKUP($A1728,таксономия!$B:$N,8,0)</f>
        <v xml:space="preserve"> Streptophyta</v>
      </c>
      <c r="DM1728" s="5" t="str">
        <f>VLOOKUP($A1728,таксономия!$B:$N,9,0)</f>
        <v xml:space="preserve"> Embryophyta</v>
      </c>
      <c r="DN1728" s="5" t="str">
        <f>VLOOKUP($A1728,таксономия!$B:$N,10,0)</f>
        <v xml:space="preserve"> Tracheophyta</v>
      </c>
      <c r="DO1728" s="5" t="str">
        <f>VLOOKUP($A1728,таксономия!$B:$N,11,0)</f>
        <v>Spermatophyta</v>
      </c>
      <c r="DP1728">
        <f>VLOOKUP(A1728,'PF08423'!B:I,8,0)</f>
        <v>256</v>
      </c>
    </row>
    <row r="1729" spans="1:120">
      <c r="A1729" t="s">
        <v>4459</v>
      </c>
      <c r="CV1729">
        <v>1</v>
      </c>
      <c r="DI1729">
        <v>1</v>
      </c>
      <c r="DJ1729" s="5" t="str">
        <f>VLOOKUP($A1729,таксономия!$B:$N,2,0)</f>
        <v xml:space="preserve"> Thermococcus kodakaraensis (strain ATCC BAA-918 / JCM 12380 / KOD1) (Pyrococcus kodakaraensis (strain KOD1)).</v>
      </c>
      <c r="DK1729" s="5" t="str">
        <f>VLOOKUP($A1729,таксономия!$B:$N,7,0)</f>
        <v xml:space="preserve"> Euryarchaeota</v>
      </c>
      <c r="DL1729" s="5" t="str">
        <f>VLOOKUP($A1729,таксономия!$B:$N,8,0)</f>
        <v xml:space="preserve"> Thermococci</v>
      </c>
      <c r="DM1729" s="5" t="str">
        <f>VLOOKUP($A1729,таксономия!$B:$N,9,0)</f>
        <v xml:space="preserve"> Thermococcales</v>
      </c>
      <c r="DN1729" s="5" t="str">
        <f>VLOOKUP($A1729,таксономия!$B:$N,10,0)</f>
        <v xml:space="preserve"> Thermococcaceae</v>
      </c>
      <c r="DO1729" s="5" t="str">
        <f>VLOOKUP($A1729,таксономия!$B:$N,11,0)</f>
        <v>Thermococcus.</v>
      </c>
      <c r="DP1729">
        <f>VLOOKUP(A1729,'PF08423'!B:I,8,0)</f>
        <v>220</v>
      </c>
    </row>
    <row r="1730" spans="1:120">
      <c r="A1730" t="s">
        <v>3488</v>
      </c>
      <c r="CV1730">
        <v>2</v>
      </c>
      <c r="DI1730">
        <v>2</v>
      </c>
      <c r="DJ1730" s="5" t="e">
        <f>VLOOKUP($A1730,таксономия!$B:$N,2,0)</f>
        <v>#N/A</v>
      </c>
      <c r="DK1730" s="5" t="e">
        <f>VLOOKUP($A1730,таксономия!$B:$N,7,0)</f>
        <v>#N/A</v>
      </c>
      <c r="DL1730" s="5" t="e">
        <f>VLOOKUP($A1730,таксономия!$B:$N,8,0)</f>
        <v>#N/A</v>
      </c>
      <c r="DM1730" s="5" t="e">
        <f>VLOOKUP($A1730,таксономия!$B:$N,9,0)</f>
        <v>#N/A</v>
      </c>
      <c r="DN1730" s="5" t="e">
        <f>VLOOKUP($A1730,таксономия!$B:$N,10,0)</f>
        <v>#N/A</v>
      </c>
      <c r="DO1730" s="5" t="e">
        <f>VLOOKUP($A1730,таксономия!$B:$N,11,0)</f>
        <v>#N/A</v>
      </c>
      <c r="DP1730">
        <f>VLOOKUP(A1730,'PF08423'!B:I,8,0)</f>
        <v>103</v>
      </c>
    </row>
    <row r="1731" spans="1:120">
      <c r="A1731" t="s">
        <v>3490</v>
      </c>
      <c r="CV1731">
        <v>1</v>
      </c>
      <c r="DI1731">
        <v>1</v>
      </c>
      <c r="DJ1731" s="5" t="e">
        <f>VLOOKUP($A1731,таксономия!$B:$N,2,0)</f>
        <v>#N/A</v>
      </c>
      <c r="DK1731" s="5" t="e">
        <f>VLOOKUP($A1731,таксономия!$B:$N,7,0)</f>
        <v>#N/A</v>
      </c>
      <c r="DL1731" s="5" t="e">
        <f>VLOOKUP($A1731,таксономия!$B:$N,8,0)</f>
        <v>#N/A</v>
      </c>
      <c r="DM1731" s="5" t="e">
        <f>VLOOKUP($A1731,таксономия!$B:$N,9,0)</f>
        <v>#N/A</v>
      </c>
      <c r="DN1731" s="5" t="e">
        <f>VLOOKUP($A1731,таксономия!$B:$N,10,0)</f>
        <v>#N/A</v>
      </c>
      <c r="DO1731" s="5" t="e">
        <f>VLOOKUP($A1731,таксономия!$B:$N,11,0)</f>
        <v>#N/A</v>
      </c>
      <c r="DP1731">
        <f>VLOOKUP(A1731,'PF08423'!B:I,8,0)</f>
        <v>253</v>
      </c>
    </row>
    <row r="1732" spans="1:120">
      <c r="A1732" t="s">
        <v>3492</v>
      </c>
      <c r="CV1732">
        <v>1</v>
      </c>
      <c r="DF1732">
        <v>1</v>
      </c>
      <c r="DI1732">
        <v>2</v>
      </c>
      <c r="DJ1732" s="5" t="e">
        <f>VLOOKUP($A1732,таксономия!$B:$N,2,0)</f>
        <v>#N/A</v>
      </c>
      <c r="DK1732" s="5" t="e">
        <f>VLOOKUP($A1732,таксономия!$B:$N,7,0)</f>
        <v>#N/A</v>
      </c>
      <c r="DL1732" s="5" t="e">
        <f>VLOOKUP($A1732,таксономия!$B:$N,8,0)</f>
        <v>#N/A</v>
      </c>
      <c r="DM1732" s="5" t="e">
        <f>VLOOKUP($A1732,таксономия!$B:$N,9,0)</f>
        <v>#N/A</v>
      </c>
      <c r="DN1732" s="5" t="e">
        <f>VLOOKUP($A1732,таксономия!$B:$N,10,0)</f>
        <v>#N/A</v>
      </c>
      <c r="DO1732" s="5" t="e">
        <f>VLOOKUP($A1732,таксономия!$B:$N,11,0)</f>
        <v>#N/A</v>
      </c>
      <c r="DP1732">
        <f>VLOOKUP(A1732,'PF08423'!B:I,8,0)</f>
        <v>256</v>
      </c>
    </row>
    <row r="1733" spans="1:120">
      <c r="A1733" t="s">
        <v>3494</v>
      </c>
      <c r="CV1733">
        <v>1</v>
      </c>
      <c r="DF1733">
        <v>1</v>
      </c>
      <c r="DI1733">
        <v>2</v>
      </c>
      <c r="DJ1733" s="5" t="e">
        <f>VLOOKUP($A1733,таксономия!$B:$N,2,0)</f>
        <v>#N/A</v>
      </c>
      <c r="DK1733" s="5" t="e">
        <f>VLOOKUP($A1733,таксономия!$B:$N,7,0)</f>
        <v>#N/A</v>
      </c>
      <c r="DL1733" s="5" t="e">
        <f>VLOOKUP($A1733,таксономия!$B:$N,8,0)</f>
        <v>#N/A</v>
      </c>
      <c r="DM1733" s="5" t="e">
        <f>VLOOKUP($A1733,таксономия!$B:$N,9,0)</f>
        <v>#N/A</v>
      </c>
      <c r="DN1733" s="5" t="e">
        <f>VLOOKUP($A1733,таксономия!$B:$N,10,0)</f>
        <v>#N/A</v>
      </c>
      <c r="DO1733" s="5" t="e">
        <f>VLOOKUP($A1733,таксономия!$B:$N,11,0)</f>
        <v>#N/A</v>
      </c>
      <c r="DP1733">
        <f>VLOOKUP(A1733,'PF08423'!B:I,8,0)</f>
        <v>256</v>
      </c>
    </row>
    <row r="1734" spans="1:120">
      <c r="A1734" t="s">
        <v>3496</v>
      </c>
      <c r="CV1734">
        <v>1</v>
      </c>
      <c r="DI1734">
        <v>1</v>
      </c>
      <c r="DJ1734" s="5" t="e">
        <f>VLOOKUP($A1734,таксономия!$B:$N,2,0)</f>
        <v>#N/A</v>
      </c>
      <c r="DK1734" s="5" t="e">
        <f>VLOOKUP($A1734,таксономия!$B:$N,7,0)</f>
        <v>#N/A</v>
      </c>
      <c r="DL1734" s="5" t="e">
        <f>VLOOKUP($A1734,таксономия!$B:$N,8,0)</f>
        <v>#N/A</v>
      </c>
      <c r="DM1734" s="5" t="e">
        <f>VLOOKUP($A1734,таксономия!$B:$N,9,0)</f>
        <v>#N/A</v>
      </c>
      <c r="DN1734" s="5" t="e">
        <f>VLOOKUP($A1734,таксономия!$B:$N,10,0)</f>
        <v>#N/A</v>
      </c>
      <c r="DO1734" s="5" t="e">
        <f>VLOOKUP($A1734,таксономия!$B:$N,11,0)</f>
        <v>#N/A</v>
      </c>
      <c r="DP1734">
        <f>VLOOKUP(A1734,'PF08423'!B:I,8,0)</f>
        <v>281</v>
      </c>
    </row>
    <row r="1735" spans="1:120">
      <c r="A1735" t="s">
        <v>4309</v>
      </c>
      <c r="CV1735">
        <v>1</v>
      </c>
      <c r="DF1735">
        <v>1</v>
      </c>
      <c r="DI1735">
        <v>2</v>
      </c>
      <c r="DJ1735" s="5" t="str">
        <f>VLOOKUP($A1735,таксономия!$B:$N,2,0)</f>
        <v xml:space="preserve"> Homo sapiens (Human).</v>
      </c>
      <c r="DK1735" s="5" t="str">
        <f>VLOOKUP($A1735,таксономия!$B:$N,7,0)</f>
        <v xml:space="preserve"> Metazoa</v>
      </c>
      <c r="DL1735" s="5" t="str">
        <f>VLOOKUP($A1735,таксономия!$B:$N,8,0)</f>
        <v xml:space="preserve"> Chordata</v>
      </c>
      <c r="DM1735" s="5" t="str">
        <f>VLOOKUP($A1735,таксономия!$B:$N,9,0)</f>
        <v xml:space="preserve"> Craniata</v>
      </c>
      <c r="DN1735" s="5" t="str">
        <f>VLOOKUP($A1735,таксономия!$B:$N,10,0)</f>
        <v xml:space="preserve"> Vertebrata</v>
      </c>
      <c r="DO1735" s="5" t="str">
        <f>VLOOKUP($A1735,таксономия!$B:$N,11,0)</f>
        <v xml:space="preserve"> Euteleostomi</v>
      </c>
      <c r="DP1735">
        <f>VLOOKUP(A1735,'PF08423'!B:I,8,0)</f>
        <v>256</v>
      </c>
    </row>
    <row r="1736" spans="1:120">
      <c r="A1736" t="s">
        <v>4311</v>
      </c>
      <c r="CV1736">
        <v>1</v>
      </c>
      <c r="DF1736">
        <v>1</v>
      </c>
      <c r="DI1736">
        <v>2</v>
      </c>
      <c r="DJ1736" s="5" t="str">
        <f>VLOOKUP($A1736,таксономия!$B:$N,2,0)</f>
        <v xml:space="preserve"> Mus musculus (Mouse).</v>
      </c>
      <c r="DK1736" s="5" t="str">
        <f>VLOOKUP($A1736,таксономия!$B:$N,7,0)</f>
        <v xml:space="preserve"> Metazoa</v>
      </c>
      <c r="DL1736" s="5" t="str">
        <f>VLOOKUP($A1736,таксономия!$B:$N,8,0)</f>
        <v xml:space="preserve"> Chordata</v>
      </c>
      <c r="DM1736" s="5" t="str">
        <f>VLOOKUP($A1736,таксономия!$B:$N,9,0)</f>
        <v xml:space="preserve"> Craniata</v>
      </c>
      <c r="DN1736" s="5" t="str">
        <f>VLOOKUP($A1736,таксономия!$B:$N,10,0)</f>
        <v xml:space="preserve"> Vertebrata</v>
      </c>
      <c r="DO1736" s="5" t="str">
        <f>VLOOKUP($A1736,таксономия!$B:$N,11,0)</f>
        <v xml:space="preserve"> Euteleostomi</v>
      </c>
      <c r="DP1736">
        <f>VLOOKUP(A1736,'PF08423'!B:I,8,0)</f>
        <v>256</v>
      </c>
    </row>
    <row r="1737" spans="1:120">
      <c r="A1737" t="s">
        <v>4477</v>
      </c>
      <c r="CV1737">
        <v>1</v>
      </c>
      <c r="DI1737">
        <v>1</v>
      </c>
      <c r="DJ1737" s="5" t="str">
        <f>VLOOKUP($A1737,таксономия!$B:$N,2,0)</f>
        <v xml:space="preserve"> Bos taurus (Bovine).</v>
      </c>
      <c r="DK1737" s="5" t="str">
        <f>VLOOKUP($A1737,таксономия!$B:$N,7,0)</f>
        <v xml:space="preserve"> Metazoa</v>
      </c>
      <c r="DL1737" s="5" t="str">
        <f>VLOOKUP($A1737,таксономия!$B:$N,8,0)</f>
        <v xml:space="preserve"> Chordata</v>
      </c>
      <c r="DM1737" s="5" t="str">
        <f>VLOOKUP($A1737,таксономия!$B:$N,9,0)</f>
        <v xml:space="preserve"> Craniata</v>
      </c>
      <c r="DN1737" s="5" t="str">
        <f>VLOOKUP($A1737,таксономия!$B:$N,10,0)</f>
        <v xml:space="preserve"> Vertebrata</v>
      </c>
      <c r="DO1737" s="5" t="str">
        <f>VLOOKUP($A1737,таксономия!$B:$N,11,0)</f>
        <v xml:space="preserve"> Euteleostomi</v>
      </c>
      <c r="DP1737">
        <f>VLOOKUP(A1737,'PF08423'!B:I,8,0)</f>
        <v>270</v>
      </c>
    </row>
    <row r="1738" spans="1:120">
      <c r="A1738" t="s">
        <v>3498</v>
      </c>
      <c r="CV1738">
        <v>1</v>
      </c>
      <c r="DF1738">
        <v>1</v>
      </c>
      <c r="DI1738">
        <v>2</v>
      </c>
      <c r="DJ1738" s="5" t="str">
        <f>VLOOKUP($A1738,таксономия!$B:$N,2,0)</f>
        <v xml:space="preserve"> Oryza sativa subsp. indica (Rice).</v>
      </c>
      <c r="DK1738" s="5" t="str">
        <f>VLOOKUP($A1738,таксономия!$B:$N,7,0)</f>
        <v xml:space="preserve"> Viridiplantae</v>
      </c>
      <c r="DL1738" s="5" t="str">
        <f>VLOOKUP($A1738,таксономия!$B:$N,8,0)</f>
        <v xml:space="preserve"> Streptophyta</v>
      </c>
      <c r="DM1738" s="5" t="str">
        <f>VLOOKUP($A1738,таксономия!$B:$N,9,0)</f>
        <v xml:space="preserve"> Embryophyta</v>
      </c>
      <c r="DN1738" s="5" t="str">
        <f>VLOOKUP($A1738,таксономия!$B:$N,10,0)</f>
        <v xml:space="preserve"> Tracheophyta</v>
      </c>
      <c r="DO1738" s="5" t="str">
        <f>VLOOKUP($A1738,таксономия!$B:$N,11,0)</f>
        <v>Spermatophyta</v>
      </c>
      <c r="DP1738">
        <f>VLOOKUP(A1738,'PF08423'!B:I,8,0)</f>
        <v>255</v>
      </c>
    </row>
    <row r="1739" spans="1:120">
      <c r="A1739" t="s">
        <v>3500</v>
      </c>
      <c r="CV1739">
        <v>1</v>
      </c>
      <c r="CY1739">
        <v>1</v>
      </c>
      <c r="DI1739">
        <v>2</v>
      </c>
      <c r="DJ1739" s="5" t="str">
        <f>VLOOKUP($A1739,таксономия!$B:$N,2,0)</f>
        <v xml:space="preserve"> Aspergillus terreus (strain NIH 2624 / FGSC A1156).</v>
      </c>
      <c r="DK1739" s="5" t="str">
        <f>VLOOKUP($A1739,таксономия!$B:$N,7,0)</f>
        <v xml:space="preserve"> Fungi</v>
      </c>
      <c r="DL1739" s="5" t="str">
        <f>VLOOKUP($A1739,таксономия!$B:$N,8,0)</f>
        <v xml:space="preserve"> Dikarya</v>
      </c>
      <c r="DM1739" s="5" t="str">
        <f>VLOOKUP($A1739,таксономия!$B:$N,9,0)</f>
        <v xml:space="preserve"> Ascomycota</v>
      </c>
      <c r="DN1739" s="5" t="str">
        <f>VLOOKUP($A1739,таксономия!$B:$N,10,0)</f>
        <v xml:space="preserve"> Pezizomycotina</v>
      </c>
      <c r="DO1739" s="5" t="str">
        <f>VLOOKUP($A1739,таксономия!$B:$N,11,0)</f>
        <v xml:space="preserve"> Eurotiomycetes</v>
      </c>
      <c r="DP1739">
        <f>VLOOKUP(A1739,'PF08423'!B:I,8,0)</f>
        <v>266</v>
      </c>
    </row>
    <row r="1740" spans="1:120">
      <c r="A1740" t="s">
        <v>3502</v>
      </c>
      <c r="CV1740">
        <v>1</v>
      </c>
      <c r="DI1740">
        <v>1</v>
      </c>
      <c r="DJ1740" s="5" t="str">
        <f>VLOOKUP($A1740,таксономия!$B:$N,2,0)</f>
        <v xml:space="preserve"> Aspergillus terreus (strain NIH 2624 / FGSC A1156).</v>
      </c>
      <c r="DK1740" s="5" t="str">
        <f>VLOOKUP($A1740,таксономия!$B:$N,7,0)</f>
        <v xml:space="preserve"> Fungi</v>
      </c>
      <c r="DL1740" s="5" t="str">
        <f>VLOOKUP($A1740,таксономия!$B:$N,8,0)</f>
        <v xml:space="preserve"> Dikarya</v>
      </c>
      <c r="DM1740" s="5" t="str">
        <f>VLOOKUP($A1740,таксономия!$B:$N,9,0)</f>
        <v xml:space="preserve"> Ascomycota</v>
      </c>
      <c r="DN1740" s="5" t="str">
        <f>VLOOKUP($A1740,таксономия!$B:$N,10,0)</f>
        <v xml:space="preserve"> Pezizomycotina</v>
      </c>
      <c r="DO1740" s="5" t="str">
        <f>VLOOKUP($A1740,таксономия!$B:$N,11,0)</f>
        <v xml:space="preserve"> Eurotiomycetes</v>
      </c>
      <c r="DP1740">
        <f>VLOOKUP(A1740,'PF08423'!B:I,8,0)</f>
        <v>206</v>
      </c>
    </row>
    <row r="1741" spans="1:120">
      <c r="A1741" t="s">
        <v>3504</v>
      </c>
      <c r="CV1741">
        <v>1</v>
      </c>
      <c r="DF1741">
        <v>1</v>
      </c>
      <c r="DI1741">
        <v>2</v>
      </c>
      <c r="DJ1741" s="5" t="str">
        <f>VLOOKUP($A1741,таксономия!$B:$N,2,0)</f>
        <v xml:space="preserve"> Aspergillus terreus (strain NIH 2624 / FGSC A1156).</v>
      </c>
      <c r="DK1741" s="5" t="str">
        <f>VLOOKUP($A1741,таксономия!$B:$N,7,0)</f>
        <v xml:space="preserve"> Fungi</v>
      </c>
      <c r="DL1741" s="5" t="str">
        <f>VLOOKUP($A1741,таксономия!$B:$N,8,0)</f>
        <v xml:space="preserve"> Dikarya</v>
      </c>
      <c r="DM1741" s="5" t="str">
        <f>VLOOKUP($A1741,таксономия!$B:$N,9,0)</f>
        <v xml:space="preserve"> Ascomycota</v>
      </c>
      <c r="DN1741" s="5" t="str">
        <f>VLOOKUP($A1741,таксономия!$B:$N,10,0)</f>
        <v xml:space="preserve"> Pezizomycotina</v>
      </c>
      <c r="DO1741" s="5" t="str">
        <f>VLOOKUP($A1741,таксономия!$B:$N,11,0)</f>
        <v xml:space="preserve"> Eurotiomycetes</v>
      </c>
      <c r="DP1741">
        <f>VLOOKUP(A1741,'PF08423'!B:I,8,0)</f>
        <v>258</v>
      </c>
    </row>
    <row r="1742" spans="1:120">
      <c r="A1742" t="s">
        <v>3506</v>
      </c>
      <c r="CV1742">
        <v>1</v>
      </c>
      <c r="DF1742">
        <v>1</v>
      </c>
      <c r="DI1742">
        <v>2</v>
      </c>
      <c r="DJ1742" s="5" t="str">
        <f>VLOOKUP($A1742,таксономия!$B:$N,2,0)</f>
        <v xml:space="preserve"> Penicillium marneffei.</v>
      </c>
      <c r="DK1742" s="5" t="str">
        <f>VLOOKUP($A1742,таксономия!$B:$N,7,0)</f>
        <v xml:space="preserve"> Fungi</v>
      </c>
      <c r="DL1742" s="5" t="str">
        <f>VLOOKUP($A1742,таксономия!$B:$N,8,0)</f>
        <v xml:space="preserve"> Dikarya</v>
      </c>
      <c r="DM1742" s="5" t="str">
        <f>VLOOKUP($A1742,таксономия!$B:$N,9,0)</f>
        <v xml:space="preserve"> Ascomycota</v>
      </c>
      <c r="DN1742" s="5" t="str">
        <f>VLOOKUP($A1742,таксономия!$B:$N,10,0)</f>
        <v xml:space="preserve"> Pezizomycotina</v>
      </c>
      <c r="DO1742" s="5" t="str">
        <f>VLOOKUP($A1742,таксономия!$B:$N,11,0)</f>
        <v xml:space="preserve"> Eurotiomycetes</v>
      </c>
      <c r="DP1742">
        <f>VLOOKUP(A1742,'PF08423'!B:I,8,0)</f>
        <v>258</v>
      </c>
    </row>
    <row r="1743" spans="1:120">
      <c r="A1743" t="s">
        <v>3508</v>
      </c>
      <c r="CV1743">
        <v>1</v>
      </c>
      <c r="DF1743">
        <v>1</v>
      </c>
      <c r="DI1743">
        <v>2</v>
      </c>
      <c r="DJ1743" s="5" t="str">
        <f>VLOOKUP($A1743,таксономия!$B:$N,2,0)</f>
        <v xml:space="preserve"> Penicillium marneffei.</v>
      </c>
      <c r="DK1743" s="5" t="str">
        <f>VLOOKUP($A1743,таксономия!$B:$N,7,0)</f>
        <v xml:space="preserve"> Fungi</v>
      </c>
      <c r="DL1743" s="5" t="str">
        <f>VLOOKUP($A1743,таксономия!$B:$N,8,0)</f>
        <v xml:space="preserve"> Dikarya</v>
      </c>
      <c r="DM1743" s="5" t="str">
        <f>VLOOKUP($A1743,таксономия!$B:$N,9,0)</f>
        <v xml:space="preserve"> Ascomycota</v>
      </c>
      <c r="DN1743" s="5" t="str">
        <f>VLOOKUP($A1743,таксономия!$B:$N,10,0)</f>
        <v xml:space="preserve"> Pezizomycotina</v>
      </c>
      <c r="DO1743" s="5" t="str">
        <f>VLOOKUP($A1743,таксономия!$B:$N,11,0)</f>
        <v xml:space="preserve"> Eurotiomycetes</v>
      </c>
      <c r="DP1743">
        <f>VLOOKUP(A1743,'PF08423'!B:I,8,0)</f>
        <v>257</v>
      </c>
    </row>
    <row r="1744" spans="1:120">
      <c r="A1744" t="s">
        <v>3510</v>
      </c>
      <c r="CV1744">
        <v>1</v>
      </c>
      <c r="DF1744">
        <v>1</v>
      </c>
      <c r="DI1744">
        <v>2</v>
      </c>
      <c r="DJ1744" s="5" t="str">
        <f>VLOOKUP($A1744,таксономия!$B:$N,2,0)</f>
        <v xml:space="preserve"> Populus nigra (Lombardy poplar).</v>
      </c>
      <c r="DK1744" s="5" t="str">
        <f>VLOOKUP($A1744,таксономия!$B:$N,7,0)</f>
        <v xml:space="preserve"> Viridiplantae</v>
      </c>
      <c r="DL1744" s="5" t="str">
        <f>VLOOKUP($A1744,таксономия!$B:$N,8,0)</f>
        <v xml:space="preserve"> Streptophyta</v>
      </c>
      <c r="DM1744" s="5" t="str">
        <f>VLOOKUP($A1744,таксономия!$B:$N,9,0)</f>
        <v xml:space="preserve"> Embryophyta</v>
      </c>
      <c r="DN1744" s="5" t="str">
        <f>VLOOKUP($A1744,таксономия!$B:$N,10,0)</f>
        <v xml:space="preserve"> Tracheophyta</v>
      </c>
      <c r="DO1744" s="5" t="str">
        <f>VLOOKUP($A1744,таксономия!$B:$N,11,0)</f>
        <v>Spermatophyta</v>
      </c>
      <c r="DP1744">
        <f>VLOOKUP(A1744,'PF08423'!B:I,8,0)</f>
        <v>256</v>
      </c>
    </row>
    <row r="1745" spans="1:120">
      <c r="A1745" t="s">
        <v>3512</v>
      </c>
      <c r="CV1745">
        <v>1</v>
      </c>
      <c r="DI1745">
        <v>1</v>
      </c>
      <c r="DJ1745" s="5" t="str">
        <f>VLOOKUP($A1745,таксономия!$B:$N,2,0)</f>
        <v xml:space="preserve"> Leucocoprinus fragilissimus.</v>
      </c>
      <c r="DK1745" s="5" t="str">
        <f>VLOOKUP($A1745,таксономия!$B:$N,7,0)</f>
        <v xml:space="preserve"> Fungi</v>
      </c>
      <c r="DL1745" s="5" t="str">
        <f>VLOOKUP($A1745,таксономия!$B:$N,8,0)</f>
        <v xml:space="preserve"> Dikarya</v>
      </c>
      <c r="DM1745" s="5" t="str">
        <f>VLOOKUP($A1745,таксономия!$B:$N,9,0)</f>
        <v xml:space="preserve"> Basidiomycota</v>
      </c>
      <c r="DN1745" s="5" t="str">
        <f>VLOOKUP($A1745,таксономия!$B:$N,10,0)</f>
        <v xml:space="preserve"> Agaricomycotina</v>
      </c>
      <c r="DO1745" s="5" t="str">
        <f>VLOOKUP($A1745,таксономия!$B:$N,11,0)</f>
        <v>Agaricomycetes</v>
      </c>
      <c r="DP1745">
        <f>VLOOKUP(A1745,'PF08423'!B:I,8,0)</f>
        <v>80</v>
      </c>
    </row>
    <row r="1746" spans="1:120">
      <c r="A1746" t="s">
        <v>3514</v>
      </c>
      <c r="CV1746">
        <v>1</v>
      </c>
      <c r="DI1746">
        <v>1</v>
      </c>
      <c r="DJ1746" s="5" t="str">
        <f>VLOOKUP($A1746,таксономия!$B:$N,2,0)</f>
        <v xml:space="preserve"> Leucoagaricus gongylophorus (Leaf-cutting ant fungus).</v>
      </c>
      <c r="DK1746" s="5" t="str">
        <f>VLOOKUP($A1746,таксономия!$B:$N,7,0)</f>
        <v xml:space="preserve"> Fungi</v>
      </c>
      <c r="DL1746" s="5" t="str">
        <f>VLOOKUP($A1746,таксономия!$B:$N,8,0)</f>
        <v xml:space="preserve"> Dikarya</v>
      </c>
      <c r="DM1746" s="5" t="str">
        <f>VLOOKUP($A1746,таксономия!$B:$N,9,0)</f>
        <v xml:space="preserve"> Basidiomycota</v>
      </c>
      <c r="DN1746" s="5" t="str">
        <f>VLOOKUP($A1746,таксономия!$B:$N,10,0)</f>
        <v xml:space="preserve"> Agaricomycotina</v>
      </c>
      <c r="DO1746" s="5" t="str">
        <f>VLOOKUP($A1746,таксономия!$B:$N,11,0)</f>
        <v>Agaricomycetes</v>
      </c>
      <c r="DP1746">
        <f>VLOOKUP(A1746,'PF08423'!B:I,8,0)</f>
        <v>74</v>
      </c>
    </row>
    <row r="1747" spans="1:120">
      <c r="A1747" t="s">
        <v>3516</v>
      </c>
      <c r="CV1747">
        <v>1</v>
      </c>
      <c r="DI1747">
        <v>1</v>
      </c>
      <c r="DJ1747" s="5" t="str">
        <f>VLOOKUP($A1747,таксономия!$B:$N,2,0)</f>
        <v xml:space="preserve"> Leucoagaricus gongylophorus (Leaf-cutting ant fungus).</v>
      </c>
      <c r="DK1747" s="5" t="str">
        <f>VLOOKUP($A1747,таксономия!$B:$N,7,0)</f>
        <v xml:space="preserve"> Fungi</v>
      </c>
      <c r="DL1747" s="5" t="str">
        <f>VLOOKUP($A1747,таксономия!$B:$N,8,0)</f>
        <v xml:space="preserve"> Dikarya</v>
      </c>
      <c r="DM1747" s="5" t="str">
        <f>VLOOKUP($A1747,таксономия!$B:$N,9,0)</f>
        <v xml:space="preserve"> Basidiomycota</v>
      </c>
      <c r="DN1747" s="5" t="str">
        <f>VLOOKUP($A1747,таксономия!$B:$N,10,0)</f>
        <v xml:space="preserve"> Agaricomycotina</v>
      </c>
      <c r="DO1747" s="5" t="str">
        <f>VLOOKUP($A1747,таксономия!$B:$N,11,0)</f>
        <v>Agaricomycetes</v>
      </c>
      <c r="DP1747">
        <f>VLOOKUP(A1747,'PF08423'!B:I,8,0)</f>
        <v>74</v>
      </c>
    </row>
    <row r="1748" spans="1:120">
      <c r="A1748" t="s">
        <v>3518</v>
      </c>
      <c r="CV1748">
        <v>1</v>
      </c>
      <c r="DI1748">
        <v>1</v>
      </c>
      <c r="DJ1748" s="5" t="str">
        <f>VLOOKUP($A1748,таксономия!$B:$N,2,0)</f>
        <v xml:space="preserve"> Leucoagaricus sp. MPK5.</v>
      </c>
      <c r="DK1748" s="5" t="str">
        <f>VLOOKUP($A1748,таксономия!$B:$N,7,0)</f>
        <v xml:space="preserve"> Fungi</v>
      </c>
      <c r="DL1748" s="5" t="str">
        <f>VLOOKUP($A1748,таксономия!$B:$N,8,0)</f>
        <v xml:space="preserve"> Dikarya</v>
      </c>
      <c r="DM1748" s="5" t="str">
        <f>VLOOKUP($A1748,таксономия!$B:$N,9,0)</f>
        <v xml:space="preserve"> Basidiomycota</v>
      </c>
      <c r="DN1748" s="5" t="str">
        <f>VLOOKUP($A1748,таксономия!$B:$N,10,0)</f>
        <v xml:space="preserve"> Agaricomycotina</v>
      </c>
      <c r="DO1748" s="5" t="str">
        <f>VLOOKUP($A1748,таксономия!$B:$N,11,0)</f>
        <v>Agaricomycetes</v>
      </c>
      <c r="DP1748">
        <f>VLOOKUP(A1748,'PF08423'!B:I,8,0)</f>
        <v>81</v>
      </c>
    </row>
    <row r="1749" spans="1:120">
      <c r="A1749" t="s">
        <v>3520</v>
      </c>
      <c r="CV1749">
        <v>1</v>
      </c>
      <c r="DI1749">
        <v>1</v>
      </c>
      <c r="DJ1749" s="5" t="str">
        <f>VLOOKUP($A1749,таксономия!$B:$N,2,0)</f>
        <v xml:space="preserve"> Leucoagaricus sp. G216.</v>
      </c>
      <c r="DK1749" s="5" t="str">
        <f>VLOOKUP($A1749,таксономия!$B:$N,7,0)</f>
        <v xml:space="preserve"> Fungi</v>
      </c>
      <c r="DL1749" s="5" t="str">
        <f>VLOOKUP($A1749,таксономия!$B:$N,8,0)</f>
        <v xml:space="preserve"> Dikarya</v>
      </c>
      <c r="DM1749" s="5" t="str">
        <f>VLOOKUP($A1749,таксономия!$B:$N,9,0)</f>
        <v xml:space="preserve"> Basidiomycota</v>
      </c>
      <c r="DN1749" s="5" t="str">
        <f>VLOOKUP($A1749,таксономия!$B:$N,10,0)</f>
        <v xml:space="preserve"> Agaricomycotina</v>
      </c>
      <c r="DO1749" s="5" t="str">
        <f>VLOOKUP($A1749,таксономия!$B:$N,11,0)</f>
        <v>Agaricomycetes</v>
      </c>
      <c r="DP1749">
        <f>VLOOKUP(A1749,'PF08423'!B:I,8,0)</f>
        <v>84</v>
      </c>
    </row>
    <row r="1750" spans="1:120">
      <c r="A1750" t="s">
        <v>3522</v>
      </c>
      <c r="CV1750">
        <v>1</v>
      </c>
      <c r="DI1750">
        <v>1</v>
      </c>
      <c r="DJ1750" s="5" t="str">
        <f>VLOOKUP($A1750,таксономия!$B:$N,2,0)</f>
        <v xml:space="preserve"> Leucoagaricus sp. 1039.</v>
      </c>
      <c r="DK1750" s="5" t="str">
        <f>VLOOKUP($A1750,таксономия!$B:$N,7,0)</f>
        <v xml:space="preserve"> Fungi</v>
      </c>
      <c r="DL1750" s="5" t="str">
        <f>VLOOKUP($A1750,таксономия!$B:$N,8,0)</f>
        <v xml:space="preserve"> Dikarya</v>
      </c>
      <c r="DM1750" s="5" t="str">
        <f>VLOOKUP($A1750,таксономия!$B:$N,9,0)</f>
        <v xml:space="preserve"> Basidiomycota</v>
      </c>
      <c r="DN1750" s="5" t="str">
        <f>VLOOKUP($A1750,таксономия!$B:$N,10,0)</f>
        <v xml:space="preserve"> Agaricomycotina</v>
      </c>
      <c r="DO1750" s="5" t="str">
        <f>VLOOKUP($A1750,таксономия!$B:$N,11,0)</f>
        <v>Agaricomycetes</v>
      </c>
      <c r="DP1750">
        <f>VLOOKUP(A1750,'PF08423'!B:I,8,0)</f>
        <v>76</v>
      </c>
    </row>
    <row r="1751" spans="1:120">
      <c r="A1751" t="s">
        <v>3524</v>
      </c>
      <c r="CV1751">
        <v>1</v>
      </c>
      <c r="DI1751">
        <v>1</v>
      </c>
      <c r="DJ1751" s="5" t="str">
        <f>VLOOKUP($A1751,таксономия!$B:$N,2,0)</f>
        <v xml:space="preserve"> Leucoagaricus sp. S16.</v>
      </c>
      <c r="DK1751" s="5" t="str">
        <f>VLOOKUP($A1751,таксономия!$B:$N,7,0)</f>
        <v xml:space="preserve"> Fungi</v>
      </c>
      <c r="DL1751" s="5" t="str">
        <f>VLOOKUP($A1751,таксономия!$B:$N,8,0)</f>
        <v xml:space="preserve"> Dikarya</v>
      </c>
      <c r="DM1751" s="5" t="str">
        <f>VLOOKUP($A1751,таксономия!$B:$N,9,0)</f>
        <v xml:space="preserve"> Basidiomycota</v>
      </c>
      <c r="DN1751" s="5" t="str">
        <f>VLOOKUP($A1751,таксономия!$B:$N,10,0)</f>
        <v xml:space="preserve"> Agaricomycotina</v>
      </c>
      <c r="DO1751" s="5" t="str">
        <f>VLOOKUP($A1751,таксономия!$B:$N,11,0)</f>
        <v>Agaricomycetes</v>
      </c>
      <c r="DP1751">
        <f>VLOOKUP(A1751,'PF08423'!B:I,8,0)</f>
        <v>108</v>
      </c>
    </row>
    <row r="1752" spans="1:120">
      <c r="A1752" t="s">
        <v>3526</v>
      </c>
      <c r="CV1752">
        <v>1</v>
      </c>
      <c r="DI1752">
        <v>1</v>
      </c>
      <c r="DJ1752" s="5" t="str">
        <f>VLOOKUP($A1752,таксономия!$B:$N,2,0)</f>
        <v xml:space="preserve"> Leucoagaricus sp. S59.</v>
      </c>
      <c r="DK1752" s="5" t="str">
        <f>VLOOKUP($A1752,таксономия!$B:$N,7,0)</f>
        <v xml:space="preserve"> Fungi</v>
      </c>
      <c r="DL1752" s="5" t="str">
        <f>VLOOKUP($A1752,таксономия!$B:$N,8,0)</f>
        <v xml:space="preserve"> Dikarya</v>
      </c>
      <c r="DM1752" s="5" t="str">
        <f>VLOOKUP($A1752,таксономия!$B:$N,9,0)</f>
        <v xml:space="preserve"> Basidiomycota</v>
      </c>
      <c r="DN1752" s="5" t="str">
        <f>VLOOKUP($A1752,таксономия!$B:$N,10,0)</f>
        <v xml:space="preserve"> Agaricomycotina</v>
      </c>
      <c r="DO1752" s="5" t="str">
        <f>VLOOKUP($A1752,таксономия!$B:$N,11,0)</f>
        <v>Agaricomycetes</v>
      </c>
      <c r="DP1752">
        <f>VLOOKUP(A1752,'PF08423'!B:I,8,0)</f>
        <v>76</v>
      </c>
    </row>
    <row r="1753" spans="1:120">
      <c r="A1753" t="s">
        <v>3528</v>
      </c>
      <c r="CV1753">
        <v>1</v>
      </c>
      <c r="DI1753">
        <v>1</v>
      </c>
      <c r="DJ1753" s="5" t="str">
        <f>VLOOKUP($A1753,таксономия!$B:$N,2,0)</f>
        <v xml:space="preserve"> Leucoagaricus sp. G60.</v>
      </c>
      <c r="DK1753" s="5" t="str">
        <f>VLOOKUP($A1753,таксономия!$B:$N,7,0)</f>
        <v xml:space="preserve"> Fungi</v>
      </c>
      <c r="DL1753" s="5" t="str">
        <f>VLOOKUP($A1753,таксономия!$B:$N,8,0)</f>
        <v xml:space="preserve"> Dikarya</v>
      </c>
      <c r="DM1753" s="5" t="str">
        <f>VLOOKUP($A1753,таксономия!$B:$N,9,0)</f>
        <v xml:space="preserve"> Basidiomycota</v>
      </c>
      <c r="DN1753" s="5" t="str">
        <f>VLOOKUP($A1753,таксономия!$B:$N,10,0)</f>
        <v xml:space="preserve"> Agaricomycotina</v>
      </c>
      <c r="DO1753" s="5" t="str">
        <f>VLOOKUP($A1753,таксономия!$B:$N,11,0)</f>
        <v>Agaricomycetes</v>
      </c>
      <c r="DP1753">
        <f>VLOOKUP(A1753,'PF08423'!B:I,8,0)</f>
        <v>109</v>
      </c>
    </row>
    <row r="1754" spans="1:120">
      <c r="A1754" t="s">
        <v>3530</v>
      </c>
      <c r="CV1754">
        <v>1</v>
      </c>
      <c r="DI1754">
        <v>1</v>
      </c>
      <c r="DJ1754" s="5" t="str">
        <f>VLOOKUP($A1754,таксономия!$B:$N,2,0)</f>
        <v xml:space="preserve"> Agaricus bisporus (White button mushroom).</v>
      </c>
      <c r="DK1754" s="5" t="str">
        <f>VLOOKUP($A1754,таксономия!$B:$N,7,0)</f>
        <v xml:space="preserve"> Fungi</v>
      </c>
      <c r="DL1754" s="5" t="str">
        <f>VLOOKUP($A1754,таксономия!$B:$N,8,0)</f>
        <v xml:space="preserve"> Dikarya</v>
      </c>
      <c r="DM1754" s="5" t="str">
        <f>VLOOKUP($A1754,таксономия!$B:$N,9,0)</f>
        <v xml:space="preserve"> Basidiomycota</v>
      </c>
      <c r="DN1754" s="5" t="str">
        <f>VLOOKUP($A1754,таксономия!$B:$N,10,0)</f>
        <v xml:space="preserve"> Agaricomycotina</v>
      </c>
      <c r="DO1754" s="5" t="str">
        <f>VLOOKUP($A1754,таксономия!$B:$N,11,0)</f>
        <v>Agaricomycetes</v>
      </c>
      <c r="DP1754">
        <f>VLOOKUP(A1754,'PF08423'!B:I,8,0)</f>
        <v>174</v>
      </c>
    </row>
    <row r="1755" spans="1:120">
      <c r="A1755" t="s">
        <v>3532</v>
      </c>
      <c r="CV1755">
        <v>1</v>
      </c>
      <c r="DI1755">
        <v>1</v>
      </c>
      <c r="DJ1755" s="5" t="str">
        <f>VLOOKUP($A1755,таксономия!$B:$N,2,0)</f>
        <v xml:space="preserve"> Leucocoprinus fragilissimus.</v>
      </c>
      <c r="DK1755" s="5" t="str">
        <f>VLOOKUP($A1755,таксономия!$B:$N,7,0)</f>
        <v xml:space="preserve"> Fungi</v>
      </c>
      <c r="DL1755" s="5" t="str">
        <f>VLOOKUP($A1755,таксономия!$B:$N,8,0)</f>
        <v xml:space="preserve"> Dikarya</v>
      </c>
      <c r="DM1755" s="5" t="str">
        <f>VLOOKUP($A1755,таксономия!$B:$N,9,0)</f>
        <v xml:space="preserve"> Basidiomycota</v>
      </c>
      <c r="DN1755" s="5" t="str">
        <f>VLOOKUP($A1755,таксономия!$B:$N,10,0)</f>
        <v xml:space="preserve"> Agaricomycotina</v>
      </c>
      <c r="DO1755" s="5" t="str">
        <f>VLOOKUP($A1755,таксономия!$B:$N,11,0)</f>
        <v>Agaricomycetes</v>
      </c>
      <c r="DP1755">
        <f>VLOOKUP(A1755,'PF08423'!B:I,8,0)</f>
        <v>187</v>
      </c>
    </row>
    <row r="1756" spans="1:120">
      <c r="A1756" t="s">
        <v>3534</v>
      </c>
      <c r="CV1756">
        <v>1</v>
      </c>
      <c r="DI1756">
        <v>1</v>
      </c>
      <c r="DJ1756" s="5" t="str">
        <f>VLOOKUP($A1756,таксономия!$B:$N,2,0)</f>
        <v xml:space="preserve"> Leucocoprinus cf. zamurensis PA415.</v>
      </c>
      <c r="DK1756" s="5" t="str">
        <f>VLOOKUP($A1756,таксономия!$B:$N,7,0)</f>
        <v xml:space="preserve"> Fungi</v>
      </c>
      <c r="DL1756" s="5" t="str">
        <f>VLOOKUP($A1756,таксономия!$B:$N,8,0)</f>
        <v xml:space="preserve"> Dikarya</v>
      </c>
      <c r="DM1756" s="5" t="str">
        <f>VLOOKUP($A1756,таксономия!$B:$N,9,0)</f>
        <v xml:space="preserve"> Basidiomycota</v>
      </c>
      <c r="DN1756" s="5" t="str">
        <f>VLOOKUP($A1756,таксономия!$B:$N,10,0)</f>
        <v xml:space="preserve"> Agaricomycotina</v>
      </c>
      <c r="DO1756" s="5" t="str">
        <f>VLOOKUP($A1756,таксономия!$B:$N,11,0)</f>
        <v>Agaricomycetes</v>
      </c>
      <c r="DP1756">
        <f>VLOOKUP(A1756,'PF08423'!B:I,8,0)</f>
        <v>187</v>
      </c>
    </row>
    <row r="1757" spans="1:120">
      <c r="A1757" t="s">
        <v>3536</v>
      </c>
      <c r="CV1757">
        <v>1</v>
      </c>
      <c r="DI1757">
        <v>1</v>
      </c>
      <c r="DJ1757" s="5" t="str">
        <f>VLOOKUP($A1757,таксономия!$B:$N,2,0)</f>
        <v xml:space="preserve"> Lepiotaceae sp. PA363.</v>
      </c>
      <c r="DK1757" s="5" t="str">
        <f>VLOOKUP($A1757,таксономия!$B:$N,7,0)</f>
        <v xml:space="preserve"> Fungi</v>
      </c>
      <c r="DL1757" s="5" t="str">
        <f>VLOOKUP($A1757,таксономия!$B:$N,8,0)</f>
        <v xml:space="preserve"> Dikarya</v>
      </c>
      <c r="DM1757" s="5" t="str">
        <f>VLOOKUP($A1757,таксономия!$B:$N,9,0)</f>
        <v xml:space="preserve"> Basidiomycota</v>
      </c>
      <c r="DN1757" s="5" t="str">
        <f>VLOOKUP($A1757,таксономия!$B:$N,10,0)</f>
        <v xml:space="preserve"> Agaricomycotina</v>
      </c>
      <c r="DO1757" s="5" t="str">
        <f>VLOOKUP($A1757,таксономия!$B:$N,11,0)</f>
        <v>Agaricomycetes</v>
      </c>
      <c r="DP1757">
        <f>VLOOKUP(A1757,'PF08423'!B:I,8,0)</f>
        <v>165</v>
      </c>
    </row>
    <row r="1758" spans="1:120">
      <c r="A1758" t="s">
        <v>3538</v>
      </c>
      <c r="CV1758">
        <v>1</v>
      </c>
      <c r="DI1758">
        <v>1</v>
      </c>
      <c r="DJ1758" s="5" t="str">
        <f>VLOOKUP($A1758,таксономия!$B:$N,2,0)</f>
        <v xml:space="preserve"> Leucoagaricus sp. S60.</v>
      </c>
      <c r="DK1758" s="5" t="str">
        <f>VLOOKUP($A1758,таксономия!$B:$N,7,0)</f>
        <v xml:space="preserve"> Fungi</v>
      </c>
      <c r="DL1758" s="5" t="str">
        <f>VLOOKUP($A1758,таксономия!$B:$N,8,0)</f>
        <v xml:space="preserve"> Dikarya</v>
      </c>
      <c r="DM1758" s="5" t="str">
        <f>VLOOKUP($A1758,таксономия!$B:$N,9,0)</f>
        <v xml:space="preserve"> Basidiomycota</v>
      </c>
      <c r="DN1758" s="5" t="str">
        <f>VLOOKUP($A1758,таксономия!$B:$N,10,0)</f>
        <v xml:space="preserve"> Agaricomycotina</v>
      </c>
      <c r="DO1758" s="5" t="str">
        <f>VLOOKUP($A1758,таксономия!$B:$N,11,0)</f>
        <v>Agaricomycetes</v>
      </c>
      <c r="DP1758">
        <f>VLOOKUP(A1758,'PF08423'!B:I,8,0)</f>
        <v>187</v>
      </c>
    </row>
    <row r="1759" spans="1:120">
      <c r="A1759" t="s">
        <v>3540</v>
      </c>
      <c r="CV1759">
        <v>1</v>
      </c>
      <c r="DI1759">
        <v>1</v>
      </c>
      <c r="DJ1759" s="5" t="str">
        <f>VLOOKUP($A1759,таксономия!$B:$N,2,0)</f>
        <v xml:space="preserve"> Lepiota cf. subclypeolaria PA185.</v>
      </c>
      <c r="DK1759" s="5" t="str">
        <f>VLOOKUP($A1759,таксономия!$B:$N,7,0)</f>
        <v xml:space="preserve"> Fungi</v>
      </c>
      <c r="DL1759" s="5" t="str">
        <f>VLOOKUP($A1759,таксономия!$B:$N,8,0)</f>
        <v xml:space="preserve"> Dikarya</v>
      </c>
      <c r="DM1759" s="5" t="str">
        <f>VLOOKUP($A1759,таксономия!$B:$N,9,0)</f>
        <v xml:space="preserve"> Basidiomycota</v>
      </c>
      <c r="DN1759" s="5" t="str">
        <f>VLOOKUP($A1759,таксономия!$B:$N,10,0)</f>
        <v xml:space="preserve"> Agaricomycotina</v>
      </c>
      <c r="DO1759" s="5" t="str">
        <f>VLOOKUP($A1759,таксономия!$B:$N,11,0)</f>
        <v>Agaricomycetes</v>
      </c>
      <c r="DP1759">
        <f>VLOOKUP(A1759,'PF08423'!B:I,8,0)</f>
        <v>187</v>
      </c>
    </row>
    <row r="1760" spans="1:120">
      <c r="A1760" t="s">
        <v>3542</v>
      </c>
      <c r="CV1760">
        <v>1</v>
      </c>
      <c r="DI1760">
        <v>1</v>
      </c>
      <c r="DJ1760" s="5" t="str">
        <f>VLOOKUP($A1760,таксономия!$B:$N,2,0)</f>
        <v xml:space="preserve"> Leucoagaricus sp. S59.</v>
      </c>
      <c r="DK1760" s="5" t="str">
        <f>VLOOKUP($A1760,таксономия!$B:$N,7,0)</f>
        <v xml:space="preserve"> Fungi</v>
      </c>
      <c r="DL1760" s="5" t="str">
        <f>VLOOKUP($A1760,таксономия!$B:$N,8,0)</f>
        <v xml:space="preserve"> Dikarya</v>
      </c>
      <c r="DM1760" s="5" t="str">
        <f>VLOOKUP($A1760,таксономия!$B:$N,9,0)</f>
        <v xml:space="preserve"> Basidiomycota</v>
      </c>
      <c r="DN1760" s="5" t="str">
        <f>VLOOKUP($A1760,таксономия!$B:$N,10,0)</f>
        <v xml:space="preserve"> Agaricomycotina</v>
      </c>
      <c r="DO1760" s="5" t="str">
        <f>VLOOKUP($A1760,таксономия!$B:$N,11,0)</f>
        <v>Agaricomycetes</v>
      </c>
      <c r="DP1760">
        <f>VLOOKUP(A1760,'PF08423'!B:I,8,0)</f>
        <v>187</v>
      </c>
    </row>
    <row r="1761" spans="1:120">
      <c r="A1761" t="s">
        <v>3544</v>
      </c>
      <c r="CV1761">
        <v>1</v>
      </c>
      <c r="DI1761">
        <v>1</v>
      </c>
      <c r="DJ1761" s="5" t="str">
        <f>VLOOKUP($A1761,таксономия!$B:$N,2,0)</f>
        <v xml:space="preserve"> Leucoagaricus sp. S77.</v>
      </c>
      <c r="DK1761" s="5" t="str">
        <f>VLOOKUP($A1761,таксономия!$B:$N,7,0)</f>
        <v xml:space="preserve"> Fungi</v>
      </c>
      <c r="DL1761" s="5" t="str">
        <f>VLOOKUP($A1761,таксономия!$B:$N,8,0)</f>
        <v xml:space="preserve"> Dikarya</v>
      </c>
      <c r="DM1761" s="5" t="str">
        <f>VLOOKUP($A1761,таксономия!$B:$N,9,0)</f>
        <v xml:space="preserve"> Basidiomycota</v>
      </c>
      <c r="DN1761" s="5" t="str">
        <f>VLOOKUP($A1761,таксономия!$B:$N,10,0)</f>
        <v xml:space="preserve"> Agaricomycotina</v>
      </c>
      <c r="DO1761" s="5" t="str">
        <f>VLOOKUP($A1761,таксономия!$B:$N,11,0)</f>
        <v>Agaricomycetes</v>
      </c>
      <c r="DP1761">
        <f>VLOOKUP(A1761,'PF08423'!B:I,8,0)</f>
        <v>187</v>
      </c>
    </row>
    <row r="1762" spans="1:120">
      <c r="A1762" t="s">
        <v>3546</v>
      </c>
      <c r="CV1762">
        <v>1</v>
      </c>
      <c r="DI1762">
        <v>1</v>
      </c>
      <c r="DJ1762" s="5" t="str">
        <f>VLOOKUP($A1762,таксономия!$B:$N,2,0)</f>
        <v xml:space="preserve"> Leucoagaricus sp. 950113-09.</v>
      </c>
      <c r="DK1762" s="5" t="str">
        <f>VLOOKUP($A1762,таксономия!$B:$N,7,0)</f>
        <v xml:space="preserve"> Fungi</v>
      </c>
      <c r="DL1762" s="5" t="str">
        <f>VLOOKUP($A1762,таксономия!$B:$N,8,0)</f>
        <v xml:space="preserve"> Dikarya</v>
      </c>
      <c r="DM1762" s="5" t="str">
        <f>VLOOKUP($A1762,таксономия!$B:$N,9,0)</f>
        <v xml:space="preserve"> Basidiomycota</v>
      </c>
      <c r="DN1762" s="5" t="str">
        <f>VLOOKUP($A1762,таксономия!$B:$N,10,0)</f>
        <v xml:space="preserve"> Agaricomycotina</v>
      </c>
      <c r="DO1762" s="5" t="str">
        <f>VLOOKUP($A1762,таксономия!$B:$N,11,0)</f>
        <v>Agaricomycetes</v>
      </c>
      <c r="DP1762">
        <f>VLOOKUP(A1762,'PF08423'!B:I,8,0)</f>
        <v>187</v>
      </c>
    </row>
    <row r="1763" spans="1:120">
      <c r="A1763" t="s">
        <v>3548</v>
      </c>
      <c r="CV1763">
        <v>1</v>
      </c>
      <c r="DI1763">
        <v>1</v>
      </c>
      <c r="DJ1763" s="5" t="str">
        <f>VLOOKUP($A1763,таксономия!$B:$N,2,0)</f>
        <v xml:space="preserve"> Leucoagaricus sp. S80.</v>
      </c>
      <c r="DK1763" s="5" t="str">
        <f>VLOOKUP($A1763,таксономия!$B:$N,7,0)</f>
        <v xml:space="preserve"> Fungi</v>
      </c>
      <c r="DL1763" s="5" t="str">
        <f>VLOOKUP($A1763,таксономия!$B:$N,8,0)</f>
        <v xml:space="preserve"> Dikarya</v>
      </c>
      <c r="DM1763" s="5" t="str">
        <f>VLOOKUP($A1763,таксономия!$B:$N,9,0)</f>
        <v xml:space="preserve"> Basidiomycota</v>
      </c>
      <c r="DN1763" s="5" t="str">
        <f>VLOOKUP($A1763,таксономия!$B:$N,10,0)</f>
        <v xml:space="preserve"> Agaricomycotina</v>
      </c>
      <c r="DO1763" s="5" t="str">
        <f>VLOOKUP($A1763,таксономия!$B:$N,11,0)</f>
        <v>Agaricomycetes</v>
      </c>
      <c r="DP1763">
        <f>VLOOKUP(A1763,'PF08423'!B:I,8,0)</f>
        <v>164</v>
      </c>
    </row>
    <row r="1764" spans="1:120">
      <c r="A1764" t="s">
        <v>3550</v>
      </c>
      <c r="CV1764">
        <v>1</v>
      </c>
      <c r="DI1764">
        <v>1</v>
      </c>
      <c r="DJ1764" s="5" t="str">
        <f>VLOOKUP($A1764,таксономия!$B:$N,2,0)</f>
        <v xml:space="preserve"> Leucoagaricus sp. S16.</v>
      </c>
      <c r="DK1764" s="5" t="str">
        <f>VLOOKUP($A1764,таксономия!$B:$N,7,0)</f>
        <v xml:space="preserve"> Fungi</v>
      </c>
      <c r="DL1764" s="5" t="str">
        <f>VLOOKUP($A1764,таксономия!$B:$N,8,0)</f>
        <v xml:space="preserve"> Dikarya</v>
      </c>
      <c r="DM1764" s="5" t="str">
        <f>VLOOKUP($A1764,таксономия!$B:$N,9,0)</f>
        <v xml:space="preserve"> Basidiomycota</v>
      </c>
      <c r="DN1764" s="5" t="str">
        <f>VLOOKUP($A1764,таксономия!$B:$N,10,0)</f>
        <v xml:space="preserve"> Agaricomycotina</v>
      </c>
      <c r="DO1764" s="5" t="str">
        <f>VLOOKUP($A1764,таксономия!$B:$N,11,0)</f>
        <v>Agaricomycetes</v>
      </c>
      <c r="DP1764">
        <f>VLOOKUP(A1764,'PF08423'!B:I,8,0)</f>
        <v>187</v>
      </c>
    </row>
    <row r="1765" spans="1:120">
      <c r="A1765" t="s">
        <v>3552</v>
      </c>
      <c r="CV1765">
        <v>1</v>
      </c>
      <c r="DI1765">
        <v>1</v>
      </c>
      <c r="DJ1765" s="5" t="str">
        <f>VLOOKUP($A1765,таксономия!$B:$N,2,0)</f>
        <v xml:space="preserve"> Leucoagaricus sp. G60.</v>
      </c>
      <c r="DK1765" s="5" t="str">
        <f>VLOOKUP($A1765,таксономия!$B:$N,7,0)</f>
        <v xml:space="preserve"> Fungi</v>
      </c>
      <c r="DL1765" s="5" t="str">
        <f>VLOOKUP($A1765,таксономия!$B:$N,8,0)</f>
        <v xml:space="preserve"> Dikarya</v>
      </c>
      <c r="DM1765" s="5" t="str">
        <f>VLOOKUP($A1765,таксономия!$B:$N,9,0)</f>
        <v xml:space="preserve"> Basidiomycota</v>
      </c>
      <c r="DN1765" s="5" t="str">
        <f>VLOOKUP($A1765,таксономия!$B:$N,10,0)</f>
        <v xml:space="preserve"> Agaricomycotina</v>
      </c>
      <c r="DO1765" s="5" t="str">
        <f>VLOOKUP($A1765,таксономия!$B:$N,11,0)</f>
        <v>Agaricomycetes</v>
      </c>
      <c r="DP1765">
        <f>VLOOKUP(A1765,'PF08423'!B:I,8,0)</f>
        <v>187</v>
      </c>
    </row>
    <row r="1766" spans="1:120">
      <c r="A1766" t="s">
        <v>3554</v>
      </c>
      <c r="CV1766">
        <v>1</v>
      </c>
      <c r="DI1766">
        <v>1</v>
      </c>
      <c r="DJ1766" s="5" t="str">
        <f>VLOOKUP($A1766,таксономия!$B:$N,2,0)</f>
        <v xml:space="preserve"> Leucoagaricus sp. G216.</v>
      </c>
      <c r="DK1766" s="5" t="str">
        <f>VLOOKUP($A1766,таксономия!$B:$N,7,0)</f>
        <v xml:space="preserve"> Fungi</v>
      </c>
      <c r="DL1766" s="5" t="str">
        <f>VLOOKUP($A1766,таксономия!$B:$N,8,0)</f>
        <v xml:space="preserve"> Dikarya</v>
      </c>
      <c r="DM1766" s="5" t="str">
        <f>VLOOKUP($A1766,таксономия!$B:$N,9,0)</f>
        <v xml:space="preserve"> Basidiomycota</v>
      </c>
      <c r="DN1766" s="5" t="str">
        <f>VLOOKUP($A1766,таксономия!$B:$N,10,0)</f>
        <v xml:space="preserve"> Agaricomycotina</v>
      </c>
      <c r="DO1766" s="5" t="str">
        <f>VLOOKUP($A1766,таксономия!$B:$N,11,0)</f>
        <v>Agaricomycetes</v>
      </c>
      <c r="DP1766">
        <f>VLOOKUP(A1766,'PF08423'!B:I,8,0)</f>
        <v>187</v>
      </c>
    </row>
    <row r="1767" spans="1:120">
      <c r="A1767" t="s">
        <v>3556</v>
      </c>
      <c r="CV1767">
        <v>1</v>
      </c>
      <c r="DI1767">
        <v>1</v>
      </c>
      <c r="DJ1767" s="5" t="str">
        <f>VLOOKUP($A1767,таксономия!$B:$N,2,0)</f>
        <v xml:space="preserve"> Leucoagaricus sp. MPK7.</v>
      </c>
      <c r="DK1767" s="5" t="str">
        <f>VLOOKUP($A1767,таксономия!$B:$N,7,0)</f>
        <v xml:space="preserve"> Fungi</v>
      </c>
      <c r="DL1767" s="5" t="str">
        <f>VLOOKUP($A1767,таксономия!$B:$N,8,0)</f>
        <v xml:space="preserve"> Dikarya</v>
      </c>
      <c r="DM1767" s="5" t="str">
        <f>VLOOKUP($A1767,таксономия!$B:$N,9,0)</f>
        <v xml:space="preserve"> Basidiomycota</v>
      </c>
      <c r="DN1767" s="5" t="str">
        <f>VLOOKUP($A1767,таксономия!$B:$N,10,0)</f>
        <v xml:space="preserve"> Agaricomycotina</v>
      </c>
      <c r="DO1767" s="5" t="str">
        <f>VLOOKUP($A1767,таксономия!$B:$N,11,0)</f>
        <v>Agaricomycetes</v>
      </c>
      <c r="DP1767">
        <f>VLOOKUP(A1767,'PF08423'!B:I,8,0)</f>
        <v>162</v>
      </c>
    </row>
    <row r="1768" spans="1:120">
      <c r="A1768" t="s">
        <v>3558</v>
      </c>
      <c r="CV1768">
        <v>1</v>
      </c>
      <c r="DI1768">
        <v>1</v>
      </c>
      <c r="DJ1768" s="5" t="str">
        <f>VLOOKUP($A1768,таксономия!$B:$N,2,0)</f>
        <v xml:space="preserve"> Leucoagaricus sp. MPK6.</v>
      </c>
      <c r="DK1768" s="5" t="str">
        <f>VLOOKUP($A1768,таксономия!$B:$N,7,0)</f>
        <v xml:space="preserve"> Fungi</v>
      </c>
      <c r="DL1768" s="5" t="str">
        <f>VLOOKUP($A1768,таксономия!$B:$N,8,0)</f>
        <v xml:space="preserve"> Dikarya</v>
      </c>
      <c r="DM1768" s="5" t="str">
        <f>VLOOKUP($A1768,таксономия!$B:$N,9,0)</f>
        <v xml:space="preserve"> Basidiomycota</v>
      </c>
      <c r="DN1768" s="5" t="str">
        <f>VLOOKUP($A1768,таксономия!$B:$N,10,0)</f>
        <v xml:space="preserve"> Agaricomycotina</v>
      </c>
      <c r="DO1768" s="5" t="str">
        <f>VLOOKUP($A1768,таксономия!$B:$N,11,0)</f>
        <v>Agaricomycetes</v>
      </c>
      <c r="DP1768">
        <f>VLOOKUP(A1768,'PF08423'!B:I,8,0)</f>
        <v>161</v>
      </c>
    </row>
    <row r="1769" spans="1:120">
      <c r="A1769" t="s">
        <v>3560</v>
      </c>
      <c r="CV1769">
        <v>1</v>
      </c>
      <c r="DI1769">
        <v>1</v>
      </c>
      <c r="DJ1769" s="5" t="str">
        <f>VLOOKUP($A1769,таксономия!$B:$N,2,0)</f>
        <v xml:space="preserve"> Leucoagaricus sp. MPK3.</v>
      </c>
      <c r="DK1769" s="5" t="str">
        <f>VLOOKUP($A1769,таксономия!$B:$N,7,0)</f>
        <v xml:space="preserve"> Fungi</v>
      </c>
      <c r="DL1769" s="5" t="str">
        <f>VLOOKUP($A1769,таксономия!$B:$N,8,0)</f>
        <v xml:space="preserve"> Dikarya</v>
      </c>
      <c r="DM1769" s="5" t="str">
        <f>VLOOKUP($A1769,таксономия!$B:$N,9,0)</f>
        <v xml:space="preserve"> Basidiomycota</v>
      </c>
      <c r="DN1769" s="5" t="str">
        <f>VLOOKUP($A1769,таксономия!$B:$N,10,0)</f>
        <v xml:space="preserve"> Agaricomycotina</v>
      </c>
      <c r="DO1769" s="5" t="str">
        <f>VLOOKUP($A1769,таксономия!$B:$N,11,0)</f>
        <v>Agaricomycetes</v>
      </c>
      <c r="DP1769">
        <f>VLOOKUP(A1769,'PF08423'!B:I,8,0)</f>
        <v>162</v>
      </c>
    </row>
    <row r="1770" spans="1:120">
      <c r="A1770" t="s">
        <v>3562</v>
      </c>
      <c r="CV1770">
        <v>1</v>
      </c>
      <c r="DI1770">
        <v>1</v>
      </c>
      <c r="DJ1770" s="5" t="str">
        <f>VLOOKUP($A1770,таксономия!$B:$N,2,0)</f>
        <v xml:space="preserve"> Leucoagaricus sp. MPK5.</v>
      </c>
      <c r="DK1770" s="5" t="str">
        <f>VLOOKUP($A1770,таксономия!$B:$N,7,0)</f>
        <v xml:space="preserve"> Fungi</v>
      </c>
      <c r="DL1770" s="5" t="str">
        <f>VLOOKUP($A1770,таксономия!$B:$N,8,0)</f>
        <v xml:space="preserve"> Dikarya</v>
      </c>
      <c r="DM1770" s="5" t="str">
        <f>VLOOKUP($A1770,таксономия!$B:$N,9,0)</f>
        <v xml:space="preserve"> Basidiomycota</v>
      </c>
      <c r="DN1770" s="5" t="str">
        <f>VLOOKUP($A1770,таксономия!$B:$N,10,0)</f>
        <v xml:space="preserve"> Agaricomycotina</v>
      </c>
      <c r="DO1770" s="5" t="str">
        <f>VLOOKUP($A1770,таксономия!$B:$N,11,0)</f>
        <v>Agaricomycetes</v>
      </c>
      <c r="DP1770">
        <f>VLOOKUP(A1770,'PF08423'!B:I,8,0)</f>
        <v>187</v>
      </c>
    </row>
    <row r="1771" spans="1:120">
      <c r="A1771" t="s">
        <v>3564</v>
      </c>
      <c r="CV1771">
        <v>1</v>
      </c>
      <c r="CX1771">
        <v>1</v>
      </c>
      <c r="DF1771">
        <v>1</v>
      </c>
      <c r="DI1771">
        <v>3</v>
      </c>
      <c r="DJ1771" s="5" t="str">
        <f>VLOOKUP($A1771,таксономия!$B:$N,2,0)</f>
        <v xml:space="preserve"> Phaeosphaeria nodorum (strain SN15 / ATCC MYA-4574 / FGSC 10173) (Glume blotch fungus) (Septoria nodorum).</v>
      </c>
      <c r="DK1771" s="5" t="str">
        <f>VLOOKUP($A1771,таксономия!$B:$N,7,0)</f>
        <v xml:space="preserve"> Fungi</v>
      </c>
      <c r="DL1771" s="5" t="str">
        <f>VLOOKUP($A1771,таксономия!$B:$N,8,0)</f>
        <v xml:space="preserve"> Dikarya</v>
      </c>
      <c r="DM1771" s="5" t="str">
        <f>VLOOKUP($A1771,таксономия!$B:$N,9,0)</f>
        <v xml:space="preserve"> Ascomycota</v>
      </c>
      <c r="DN1771" s="5" t="str">
        <f>VLOOKUP($A1771,таксономия!$B:$N,10,0)</f>
        <v xml:space="preserve"> Pezizomycotina</v>
      </c>
      <c r="DO1771" s="5" t="str">
        <f>VLOOKUP($A1771,таксономия!$B:$N,11,0)</f>
        <v>Dothideomycetes</v>
      </c>
      <c r="DP1771">
        <f>VLOOKUP(A1771,'PF08423'!B:I,8,0)</f>
        <v>258</v>
      </c>
    </row>
    <row r="1772" spans="1:120">
      <c r="A1772" t="s">
        <v>3566</v>
      </c>
      <c r="I1772">
        <v>1</v>
      </c>
      <c r="CV1772">
        <v>2</v>
      </c>
      <c r="DI1772">
        <v>3</v>
      </c>
      <c r="DJ1772" s="5" t="str">
        <f>VLOOKUP($A1772,таксономия!$B:$N,2,0)</f>
        <v xml:space="preserve"> Phaeosphaeria nodorum (strain SN15 / ATCC MYA-4574 / FGSC 10173) (Glume blotch fungus) (Septoria nodorum).</v>
      </c>
      <c r="DK1772" s="5" t="str">
        <f>VLOOKUP($A1772,таксономия!$B:$N,7,0)</f>
        <v xml:space="preserve"> Fungi</v>
      </c>
      <c r="DL1772" s="5" t="str">
        <f>VLOOKUP($A1772,таксономия!$B:$N,8,0)</f>
        <v xml:space="preserve"> Dikarya</v>
      </c>
      <c r="DM1772" s="5" t="str">
        <f>VLOOKUP($A1772,таксономия!$B:$N,9,0)</f>
        <v xml:space="preserve"> Ascomycota</v>
      </c>
      <c r="DN1772" s="5" t="str">
        <f>VLOOKUP($A1772,таксономия!$B:$N,10,0)</f>
        <v xml:space="preserve"> Pezizomycotina</v>
      </c>
      <c r="DO1772" s="5" t="str">
        <f>VLOOKUP($A1772,таксономия!$B:$N,11,0)</f>
        <v>Dothideomycetes</v>
      </c>
      <c r="DP1772">
        <f>VLOOKUP(A1772,'PF08423'!B:I,8,0)</f>
        <v>45</v>
      </c>
    </row>
    <row r="1773" spans="1:120">
      <c r="A1773" t="s">
        <v>3568</v>
      </c>
      <c r="CV1773">
        <v>1</v>
      </c>
      <c r="DI1773">
        <v>1</v>
      </c>
      <c r="DJ1773" s="5" t="str">
        <f>VLOOKUP($A1773,таксономия!$B:$N,2,0)</f>
        <v xml:space="preserve"> Phaeosphaeria nodorum (strain SN15 / ATCC MYA-4574 / FGSC 10173) (Glume blotch fungus) (Septoria nodorum).</v>
      </c>
      <c r="DK1773" s="5" t="str">
        <f>VLOOKUP($A1773,таксономия!$B:$N,7,0)</f>
        <v xml:space="preserve"> Fungi</v>
      </c>
      <c r="DL1773" s="5" t="str">
        <f>VLOOKUP($A1773,таксономия!$B:$N,8,0)</f>
        <v xml:space="preserve"> Dikarya</v>
      </c>
      <c r="DM1773" s="5" t="str">
        <f>VLOOKUP($A1773,таксономия!$B:$N,9,0)</f>
        <v xml:space="preserve"> Ascomycota</v>
      </c>
      <c r="DN1773" s="5" t="str">
        <f>VLOOKUP($A1773,таксономия!$B:$N,10,0)</f>
        <v xml:space="preserve"> Pezizomycotina</v>
      </c>
      <c r="DO1773" s="5" t="str">
        <f>VLOOKUP($A1773,таксономия!$B:$N,11,0)</f>
        <v>Dothideomycetes</v>
      </c>
      <c r="DP1773">
        <f>VLOOKUP(A1773,'PF08423'!B:I,8,0)</f>
        <v>209</v>
      </c>
    </row>
    <row r="1774" spans="1:120">
      <c r="A1774" t="s">
        <v>3570</v>
      </c>
      <c r="CV1774">
        <v>1</v>
      </c>
      <c r="DI1774">
        <v>1</v>
      </c>
      <c r="DJ1774" s="5" t="str">
        <f>VLOOKUP($A1774,таксономия!$B:$N,2,0)</f>
        <v xml:space="preserve"> Xenopus tropicalis (Western clawed frog) (Silurana tropicalis).</v>
      </c>
      <c r="DK1774" s="5" t="str">
        <f>VLOOKUP($A1774,таксономия!$B:$N,7,0)</f>
        <v xml:space="preserve"> Metazoa</v>
      </c>
      <c r="DL1774" s="5" t="str">
        <f>VLOOKUP($A1774,таксономия!$B:$N,8,0)</f>
        <v xml:space="preserve"> Chordata</v>
      </c>
      <c r="DM1774" s="5" t="str">
        <f>VLOOKUP($A1774,таксономия!$B:$N,9,0)</f>
        <v xml:space="preserve"> Craniata</v>
      </c>
      <c r="DN1774" s="5" t="str">
        <f>VLOOKUP($A1774,таксономия!$B:$N,10,0)</f>
        <v xml:space="preserve"> Vertebrata</v>
      </c>
      <c r="DO1774" s="5" t="str">
        <f>VLOOKUP($A1774,таксономия!$B:$N,11,0)</f>
        <v xml:space="preserve"> Euteleostomi</v>
      </c>
      <c r="DP1774">
        <f>VLOOKUP(A1774,'PF08423'!B:I,8,0)</f>
        <v>280</v>
      </c>
    </row>
    <row r="1775" spans="1:120">
      <c r="A1775" t="s">
        <v>3572</v>
      </c>
      <c r="CV1775">
        <v>1</v>
      </c>
      <c r="DF1775">
        <v>1</v>
      </c>
      <c r="DI1775">
        <v>2</v>
      </c>
      <c r="DJ1775" s="5" t="str">
        <f>VLOOKUP($A1775,таксономия!$B:$N,2,0)</f>
        <v xml:space="preserve"> Uncultured methanogenic archaeon RC-I.</v>
      </c>
      <c r="DK1775" s="5" t="str">
        <f>VLOOKUP($A1775,таксономия!$B:$N,7,0)</f>
        <v xml:space="preserve"> Euryarchaeota</v>
      </c>
      <c r="DL1775" s="5" t="str">
        <f>VLOOKUP($A1775,таксономия!$B:$N,8,0)</f>
        <v xml:space="preserve"> Methanomicrobia</v>
      </c>
      <c r="DM1775" s="5" t="str">
        <f>VLOOKUP($A1775,таксономия!$B:$N,9,0)</f>
        <v xml:space="preserve"> Methanocellales</v>
      </c>
      <c r="DN1775" s="5" t="str">
        <f>VLOOKUP($A1775,таксономия!$B:$N,10,0)</f>
        <v>Methanocellaceae</v>
      </c>
      <c r="DO1775" s="5" t="str">
        <f>VLOOKUP($A1775,таксономия!$B:$N,11,0)</f>
        <v xml:space="preserve"> Methanocella.</v>
      </c>
      <c r="DP1775">
        <f>VLOOKUP(A1775,'PF08423'!B:I,8,0)</f>
        <v>260</v>
      </c>
    </row>
    <row r="1776" spans="1:120">
      <c r="A1776" t="s">
        <v>3574</v>
      </c>
      <c r="CV1776">
        <v>1</v>
      </c>
      <c r="DI1776">
        <v>1</v>
      </c>
      <c r="DJ1776" s="5" t="str">
        <f>VLOOKUP($A1776,таксономия!$B:$N,2,0)</f>
        <v xml:space="preserve"> Uncultured methanogenic archaeon RC-I.</v>
      </c>
      <c r="DK1776" s="5" t="str">
        <f>VLOOKUP($A1776,таксономия!$B:$N,7,0)</f>
        <v xml:space="preserve"> Euryarchaeota</v>
      </c>
      <c r="DL1776" s="5" t="str">
        <f>VLOOKUP($A1776,таксономия!$B:$N,8,0)</f>
        <v xml:space="preserve"> Methanomicrobia</v>
      </c>
      <c r="DM1776" s="5" t="str">
        <f>VLOOKUP($A1776,таксономия!$B:$N,9,0)</f>
        <v xml:space="preserve"> Methanocellales</v>
      </c>
      <c r="DN1776" s="5" t="str">
        <f>VLOOKUP($A1776,таксономия!$B:$N,10,0)</f>
        <v>Methanocellaceae</v>
      </c>
      <c r="DO1776" s="5" t="str">
        <f>VLOOKUP($A1776,таксономия!$B:$N,11,0)</f>
        <v xml:space="preserve"> Methanocella.</v>
      </c>
      <c r="DP1776">
        <f>VLOOKUP(A1776,'PF08423'!B:I,8,0)</f>
        <v>221</v>
      </c>
    </row>
    <row r="1777" spans="1:120">
      <c r="A1777" t="s">
        <v>3576</v>
      </c>
      <c r="CV1777">
        <v>1</v>
      </c>
      <c r="DF1777">
        <v>1</v>
      </c>
      <c r="DI1777">
        <v>2</v>
      </c>
      <c r="DJ1777" s="5" t="str">
        <f>VLOOKUP($A1777,таксономия!$B:$N,2,0)</f>
        <v xml:space="preserve"> Arabidopsis thaliana (Mouse-ear cress).</v>
      </c>
      <c r="DK1777" s="5" t="str">
        <f>VLOOKUP($A1777,таксономия!$B:$N,7,0)</f>
        <v xml:space="preserve"> Viridiplantae</v>
      </c>
      <c r="DL1777" s="5" t="str">
        <f>VLOOKUP($A1777,таксономия!$B:$N,8,0)</f>
        <v xml:space="preserve"> Streptophyta</v>
      </c>
      <c r="DM1777" s="5" t="str">
        <f>VLOOKUP($A1777,таксономия!$B:$N,9,0)</f>
        <v xml:space="preserve"> Embryophyta</v>
      </c>
      <c r="DN1777" s="5" t="str">
        <f>VLOOKUP($A1777,таксономия!$B:$N,10,0)</f>
        <v xml:space="preserve"> Tracheophyta</v>
      </c>
      <c r="DO1777" s="5" t="str">
        <f>VLOOKUP($A1777,таксономия!$B:$N,11,0)</f>
        <v>Spermatophyta</v>
      </c>
      <c r="DP1777">
        <f>VLOOKUP(A1777,'PF08423'!B:I,8,0)</f>
        <v>256</v>
      </c>
    </row>
    <row r="1778" spans="1:120">
      <c r="A1778" t="s">
        <v>4433</v>
      </c>
      <c r="CV1778">
        <v>1</v>
      </c>
      <c r="DI1778">
        <v>1</v>
      </c>
      <c r="DJ1778" s="5" t="str">
        <f>VLOOKUP($A1778,таксономия!$B:$N,2,0)</f>
        <v xml:space="preserve"> Methanococcoides burtonii (strain DSM 6242 / NBRC 107633 / OCM 468 / ACE-M).</v>
      </c>
      <c r="DK1778" s="5" t="str">
        <f>VLOOKUP($A1778,таксономия!$B:$N,7,0)</f>
        <v xml:space="preserve"> Euryarchaeota</v>
      </c>
      <c r="DL1778" s="5" t="str">
        <f>VLOOKUP($A1778,таксономия!$B:$N,8,0)</f>
        <v xml:space="preserve"> Methanomicrobia</v>
      </c>
      <c r="DM1778" s="5" t="str">
        <f>VLOOKUP($A1778,таксономия!$B:$N,9,0)</f>
        <v xml:space="preserve"> Methanosarcinales</v>
      </c>
      <c r="DN1778" s="5" t="str">
        <f>VLOOKUP($A1778,таксономия!$B:$N,10,0)</f>
        <v>Methanosarcinaceae</v>
      </c>
      <c r="DO1778" s="5" t="str">
        <f>VLOOKUP($A1778,таксономия!$B:$N,11,0)</f>
        <v xml:space="preserve"> Methanococcoides.</v>
      </c>
      <c r="DP1778">
        <f>VLOOKUP(A1778,'PF08423'!B:I,8,0)</f>
        <v>224</v>
      </c>
    </row>
    <row r="1779" spans="1:120">
      <c r="A1779" t="s">
        <v>4353</v>
      </c>
      <c r="CV1779">
        <v>1</v>
      </c>
      <c r="DF1779">
        <v>1</v>
      </c>
      <c r="DI1779">
        <v>2</v>
      </c>
      <c r="DJ1779" s="5" t="str">
        <f>VLOOKUP($A1779,таксономия!$B:$N,2,0)</f>
        <v xml:space="preserve"> Methanococcoides burtonii (strain DSM 6242 / NBRC 107633 / OCM 468 / ACE-M).</v>
      </c>
      <c r="DK1779" s="5" t="str">
        <f>VLOOKUP($A1779,таксономия!$B:$N,7,0)</f>
        <v xml:space="preserve"> Euryarchaeota</v>
      </c>
      <c r="DL1779" s="5" t="str">
        <f>VLOOKUP($A1779,таксономия!$B:$N,8,0)</f>
        <v xml:space="preserve"> Methanomicrobia</v>
      </c>
      <c r="DM1779" s="5" t="str">
        <f>VLOOKUP($A1779,таксономия!$B:$N,9,0)</f>
        <v xml:space="preserve"> Methanosarcinales</v>
      </c>
      <c r="DN1779" s="5" t="str">
        <f>VLOOKUP($A1779,таксономия!$B:$N,10,0)</f>
        <v>Methanosarcinaceae</v>
      </c>
      <c r="DO1779" s="5" t="str">
        <f>VLOOKUP($A1779,таксономия!$B:$N,11,0)</f>
        <v xml:space="preserve"> Methanococcoides.</v>
      </c>
      <c r="DP1779">
        <f>VLOOKUP(A1779,'PF08423'!B:I,8,0)</f>
        <v>263</v>
      </c>
    </row>
    <row r="1780" spans="1:120">
      <c r="A1780" t="s">
        <v>1615</v>
      </c>
      <c r="CV1780">
        <v>1</v>
      </c>
      <c r="DI1780">
        <v>1</v>
      </c>
      <c r="DJ1780" s="5" t="str">
        <f>VLOOKUP($A1780,таксономия!$B:$N,2,0)</f>
        <v xml:space="preserve"> Homo sapiens (Human).</v>
      </c>
      <c r="DK1780" s="5" t="str">
        <f>VLOOKUP($A1780,таксономия!$B:$N,7,0)</f>
        <v xml:space="preserve"> Metazoa</v>
      </c>
      <c r="DL1780" s="5" t="str">
        <f>VLOOKUP($A1780,таксономия!$B:$N,8,0)</f>
        <v xml:space="preserve"> Chordata</v>
      </c>
      <c r="DM1780" s="5" t="str">
        <f>VLOOKUP($A1780,таксономия!$B:$N,9,0)</f>
        <v xml:space="preserve"> Craniata</v>
      </c>
      <c r="DN1780" s="5" t="str">
        <f>VLOOKUP($A1780,таксономия!$B:$N,10,0)</f>
        <v xml:space="preserve"> Vertebrata</v>
      </c>
      <c r="DO1780" s="5" t="str">
        <f>VLOOKUP($A1780,таксономия!$B:$N,11,0)</f>
        <v xml:space="preserve"> Euteleostomi</v>
      </c>
      <c r="DP1780">
        <f>VLOOKUP(A1780,'PF08423'!B:I,8,0)</f>
        <v>258</v>
      </c>
    </row>
    <row r="1781" spans="1:120">
      <c r="A1781" t="s">
        <v>3578</v>
      </c>
      <c r="X1781">
        <v>1</v>
      </c>
      <c r="CV1781">
        <v>1</v>
      </c>
      <c r="DI1781">
        <v>2</v>
      </c>
      <c r="DJ1781" s="5" t="str">
        <f>VLOOKUP($A1781,таксономия!$B:$N,2,0)</f>
        <v xml:space="preserve"> Arabidopsis thaliana (Mouse-ear cress).</v>
      </c>
      <c r="DK1781" s="5" t="str">
        <f>VLOOKUP($A1781,таксономия!$B:$N,7,0)</f>
        <v xml:space="preserve"> Viridiplantae</v>
      </c>
      <c r="DL1781" s="5" t="str">
        <f>VLOOKUP($A1781,таксономия!$B:$N,8,0)</f>
        <v xml:space="preserve"> Streptophyta</v>
      </c>
      <c r="DM1781" s="5" t="str">
        <f>VLOOKUP($A1781,таксономия!$B:$N,9,0)</f>
        <v xml:space="preserve"> Embryophyta</v>
      </c>
      <c r="DN1781" s="5" t="str">
        <f>VLOOKUP($A1781,таксономия!$B:$N,10,0)</f>
        <v xml:space="preserve"> Tracheophyta</v>
      </c>
      <c r="DO1781" s="5" t="str">
        <f>VLOOKUP($A1781,таксономия!$B:$N,11,0)</f>
        <v>Spermatophyta</v>
      </c>
      <c r="DP1781">
        <f>VLOOKUP(A1781,'PF08423'!B:I,8,0)</f>
        <v>210</v>
      </c>
    </row>
    <row r="1782" spans="1:120">
      <c r="A1782" t="s">
        <v>3581</v>
      </c>
      <c r="CV1782">
        <v>1</v>
      </c>
      <c r="DF1782">
        <v>1</v>
      </c>
      <c r="DI1782">
        <v>2</v>
      </c>
      <c r="DJ1782" s="5" t="str">
        <f>VLOOKUP($A1782,таксономия!$B:$N,2,0)</f>
        <v xml:space="preserve"> Mus musculus (Mouse).</v>
      </c>
      <c r="DK1782" s="5" t="str">
        <f>VLOOKUP($A1782,таксономия!$B:$N,7,0)</f>
        <v xml:space="preserve"> Metazoa</v>
      </c>
      <c r="DL1782" s="5" t="str">
        <f>VLOOKUP($A1782,таксономия!$B:$N,8,0)</f>
        <v xml:space="preserve"> Chordata</v>
      </c>
      <c r="DM1782" s="5" t="str">
        <f>VLOOKUP($A1782,таксономия!$B:$N,9,0)</f>
        <v xml:space="preserve"> Craniata</v>
      </c>
      <c r="DN1782" s="5" t="str">
        <f>VLOOKUP($A1782,таксономия!$B:$N,10,0)</f>
        <v xml:space="preserve"> Vertebrata</v>
      </c>
      <c r="DO1782" s="5" t="str">
        <f>VLOOKUP($A1782,таксономия!$B:$N,11,0)</f>
        <v xml:space="preserve"> Euteleostomi</v>
      </c>
      <c r="DP1782">
        <f>VLOOKUP(A1782,'PF08423'!B:I,8,0)</f>
        <v>258</v>
      </c>
    </row>
    <row r="1783" spans="1:120">
      <c r="A1783" t="s">
        <v>3583</v>
      </c>
      <c r="BZ1783">
        <v>1</v>
      </c>
      <c r="CV1783">
        <v>1</v>
      </c>
      <c r="DI1783">
        <v>2</v>
      </c>
      <c r="DJ1783" s="5" t="str">
        <f>VLOOKUP($A1783,таксономия!$B:$N,2,0)</f>
        <v xml:space="preserve"> Aedes aegypti (Yellowfever mosquito) (Culex aegypti).</v>
      </c>
      <c r="DK1783" s="5" t="str">
        <f>VLOOKUP($A1783,таксономия!$B:$N,7,0)</f>
        <v xml:space="preserve"> Metazoa</v>
      </c>
      <c r="DL1783" s="5" t="str">
        <f>VLOOKUP($A1783,таксономия!$B:$N,8,0)</f>
        <v xml:space="preserve"> Ecdysozoa</v>
      </c>
      <c r="DM1783" s="5" t="str">
        <f>VLOOKUP($A1783,таксономия!$B:$N,9,0)</f>
        <v xml:space="preserve"> Arthropoda</v>
      </c>
      <c r="DN1783" s="5" t="str">
        <f>VLOOKUP($A1783,таксономия!$B:$N,10,0)</f>
        <v xml:space="preserve"> Hexapoda</v>
      </c>
      <c r="DO1783" s="5" t="str">
        <f>VLOOKUP($A1783,таксономия!$B:$N,11,0)</f>
        <v xml:space="preserve"> Insecta</v>
      </c>
      <c r="DP1783">
        <f>VLOOKUP(A1783,'PF08423'!B:I,8,0)</f>
        <v>263</v>
      </c>
    </row>
    <row r="1784" spans="1:120">
      <c r="A1784" t="s">
        <v>3585</v>
      </c>
      <c r="CV1784">
        <v>1</v>
      </c>
      <c r="DI1784">
        <v>1</v>
      </c>
      <c r="DJ1784" s="5" t="str">
        <f>VLOOKUP($A1784,таксономия!$B:$N,2,0)</f>
        <v xml:space="preserve"> Aedes aegypti (Yellowfever mosquito) (Culex aegypti).</v>
      </c>
      <c r="DK1784" s="5" t="str">
        <f>VLOOKUP($A1784,таксономия!$B:$N,7,0)</f>
        <v xml:space="preserve"> Metazoa</v>
      </c>
      <c r="DL1784" s="5" t="str">
        <f>VLOOKUP($A1784,таксономия!$B:$N,8,0)</f>
        <v xml:space="preserve"> Ecdysozoa</v>
      </c>
      <c r="DM1784" s="5" t="str">
        <f>VLOOKUP($A1784,таксономия!$B:$N,9,0)</f>
        <v xml:space="preserve"> Arthropoda</v>
      </c>
      <c r="DN1784" s="5" t="str">
        <f>VLOOKUP($A1784,таксономия!$B:$N,10,0)</f>
        <v xml:space="preserve"> Hexapoda</v>
      </c>
      <c r="DO1784" s="5" t="str">
        <f>VLOOKUP($A1784,таксономия!$B:$N,11,0)</f>
        <v xml:space="preserve"> Insecta</v>
      </c>
      <c r="DP1784">
        <f>VLOOKUP(A1784,'PF08423'!B:I,8,0)</f>
        <v>272</v>
      </c>
    </row>
    <row r="1785" spans="1:120">
      <c r="A1785" t="s">
        <v>3587</v>
      </c>
      <c r="CV1785">
        <v>1</v>
      </c>
      <c r="DF1785">
        <v>1</v>
      </c>
      <c r="DI1785">
        <v>2</v>
      </c>
      <c r="DJ1785" s="5" t="str">
        <f>VLOOKUP($A1785,таксономия!$B:$N,2,0)</f>
        <v xml:space="preserve"> Aedes aegypti (Yellowfever mosquito) (Culex aegypti).</v>
      </c>
      <c r="DK1785" s="5" t="str">
        <f>VLOOKUP($A1785,таксономия!$B:$N,7,0)</f>
        <v xml:space="preserve"> Metazoa</v>
      </c>
      <c r="DL1785" s="5" t="str">
        <f>VLOOKUP($A1785,таксономия!$B:$N,8,0)</f>
        <v xml:space="preserve"> Ecdysozoa</v>
      </c>
      <c r="DM1785" s="5" t="str">
        <f>VLOOKUP($A1785,таксономия!$B:$N,9,0)</f>
        <v xml:space="preserve"> Arthropoda</v>
      </c>
      <c r="DN1785" s="5" t="str">
        <f>VLOOKUP($A1785,таксономия!$B:$N,10,0)</f>
        <v xml:space="preserve"> Hexapoda</v>
      </c>
      <c r="DO1785" s="5" t="str">
        <f>VLOOKUP($A1785,таксономия!$B:$N,11,0)</f>
        <v xml:space="preserve"> Insecta</v>
      </c>
      <c r="DP1785">
        <f>VLOOKUP(A1785,'PF08423'!B:I,8,0)</f>
        <v>256</v>
      </c>
    </row>
    <row r="1786" spans="1:120">
      <c r="A1786" t="s">
        <v>3589</v>
      </c>
      <c r="CV1786">
        <v>1</v>
      </c>
      <c r="DI1786">
        <v>1</v>
      </c>
      <c r="DJ1786" s="5" t="str">
        <f>VLOOKUP($A1786,таксономия!$B:$N,2,0)</f>
        <v xml:space="preserve"> Aedes aegypti (Yellowfever mosquito) (Culex aegypti).</v>
      </c>
      <c r="DK1786" s="5" t="str">
        <f>VLOOKUP($A1786,таксономия!$B:$N,7,0)</f>
        <v xml:space="preserve"> Metazoa</v>
      </c>
      <c r="DL1786" s="5" t="str">
        <f>VLOOKUP($A1786,таксономия!$B:$N,8,0)</f>
        <v xml:space="preserve"> Ecdysozoa</v>
      </c>
      <c r="DM1786" s="5" t="str">
        <f>VLOOKUP($A1786,таксономия!$B:$N,9,0)</f>
        <v xml:space="preserve"> Arthropoda</v>
      </c>
      <c r="DN1786" s="5" t="str">
        <f>VLOOKUP($A1786,таксономия!$B:$N,10,0)</f>
        <v xml:space="preserve"> Hexapoda</v>
      </c>
      <c r="DO1786" s="5" t="str">
        <f>VLOOKUP($A1786,таксономия!$B:$N,11,0)</f>
        <v xml:space="preserve"> Insecta</v>
      </c>
      <c r="DP1786">
        <f>VLOOKUP(A1786,'PF08423'!B:I,8,0)</f>
        <v>257</v>
      </c>
    </row>
    <row r="1787" spans="1:120">
      <c r="A1787" t="s">
        <v>3591</v>
      </c>
      <c r="CV1787">
        <v>1</v>
      </c>
      <c r="DI1787">
        <v>1</v>
      </c>
      <c r="DJ1787" s="5" t="str">
        <f>VLOOKUP($A1787,таксономия!$B:$N,2,0)</f>
        <v xml:space="preserve"> Aedes aegypti (Yellowfever mosquito) (Culex aegypti).</v>
      </c>
      <c r="DK1787" s="5" t="str">
        <f>VLOOKUP($A1787,таксономия!$B:$N,7,0)</f>
        <v xml:space="preserve"> Metazoa</v>
      </c>
      <c r="DL1787" s="5" t="str">
        <f>VLOOKUP($A1787,таксономия!$B:$N,8,0)</f>
        <v xml:space="preserve"> Ecdysozoa</v>
      </c>
      <c r="DM1787" s="5" t="str">
        <f>VLOOKUP($A1787,таксономия!$B:$N,9,0)</f>
        <v xml:space="preserve"> Arthropoda</v>
      </c>
      <c r="DN1787" s="5" t="str">
        <f>VLOOKUP($A1787,таксономия!$B:$N,10,0)</f>
        <v xml:space="preserve"> Hexapoda</v>
      </c>
      <c r="DO1787" s="5" t="str">
        <f>VLOOKUP($A1787,таксономия!$B:$N,11,0)</f>
        <v xml:space="preserve"> Insecta</v>
      </c>
      <c r="DP1787">
        <f>VLOOKUP(A1787,'PF08423'!B:I,8,0)</f>
        <v>203</v>
      </c>
    </row>
    <row r="1788" spans="1:120">
      <c r="A1788" t="s">
        <v>4345</v>
      </c>
      <c r="CV1788">
        <v>2</v>
      </c>
      <c r="DF1788">
        <v>1</v>
      </c>
      <c r="DI1788">
        <v>3</v>
      </c>
      <c r="DJ1788" s="5" t="str">
        <f>VLOOKUP($A1788,таксономия!$B:$N,2,0)</f>
        <v xml:space="preserve"> Haloquadratum walsbyi (strain DSM 16790 / HBSQ001).</v>
      </c>
      <c r="DK1788" s="5" t="str">
        <f>VLOOKUP($A1788,таксономия!$B:$N,7,0)</f>
        <v xml:space="preserve"> Euryarchaeota</v>
      </c>
      <c r="DL1788" s="5" t="str">
        <f>VLOOKUP($A1788,таксономия!$B:$N,8,0)</f>
        <v xml:space="preserve"> Halobacteria</v>
      </c>
      <c r="DM1788" s="5" t="str">
        <f>VLOOKUP($A1788,таксономия!$B:$N,9,0)</f>
        <v xml:space="preserve"> Halobacteriales</v>
      </c>
      <c r="DN1788" s="5" t="str">
        <f>VLOOKUP($A1788,таксономия!$B:$N,10,0)</f>
        <v>Halobacteriaceae</v>
      </c>
      <c r="DO1788" s="5" t="str">
        <f>VLOOKUP($A1788,таксономия!$B:$N,11,0)</f>
        <v xml:space="preserve"> Haloquadratum.</v>
      </c>
      <c r="DP1788">
        <f>VLOOKUP(A1788,'PF08423'!B:I,8,0)</f>
        <v>105</v>
      </c>
    </row>
    <row r="1789" spans="1:120">
      <c r="A1789" t="s">
        <v>3593</v>
      </c>
      <c r="CV1789">
        <v>2</v>
      </c>
      <c r="DI1789">
        <v>2</v>
      </c>
      <c r="DJ1789" s="5" t="str">
        <f>VLOOKUP($A1789,таксономия!$B:$N,2,0)</f>
        <v xml:space="preserve"> Haloquadratum walsbyi (strain DSM 16790 / HBSQ001).</v>
      </c>
      <c r="DK1789" s="5" t="str">
        <f>VLOOKUP($A1789,таксономия!$B:$N,7,0)</f>
        <v xml:space="preserve"> Euryarchaeota</v>
      </c>
      <c r="DL1789" s="5" t="str">
        <f>VLOOKUP($A1789,таксономия!$B:$N,8,0)</f>
        <v xml:space="preserve"> Halobacteria</v>
      </c>
      <c r="DM1789" s="5" t="str">
        <f>VLOOKUP($A1789,таксономия!$B:$N,9,0)</f>
        <v xml:space="preserve"> Halobacteriales</v>
      </c>
      <c r="DN1789" s="5" t="str">
        <f>VLOOKUP($A1789,таксономия!$B:$N,10,0)</f>
        <v>Halobacteriaceae</v>
      </c>
      <c r="DO1789" s="5" t="str">
        <f>VLOOKUP($A1789,таксономия!$B:$N,11,0)</f>
        <v xml:space="preserve"> Haloquadratum.</v>
      </c>
      <c r="DP1789">
        <f>VLOOKUP(A1789,'PF08423'!B:I,8,0)</f>
        <v>140</v>
      </c>
    </row>
    <row r="1790" spans="1:120">
      <c r="A1790" t="s">
        <v>3595</v>
      </c>
      <c r="CV1790">
        <v>1</v>
      </c>
      <c r="DF1790">
        <v>1</v>
      </c>
      <c r="DI1790">
        <v>2</v>
      </c>
      <c r="DJ1790" s="5" t="str">
        <f>VLOOKUP($A1790,таксономия!$B:$N,2,0)</f>
        <v xml:space="preserve"> Aeropyrum pernix.</v>
      </c>
      <c r="DK1790" s="5" t="str">
        <f>VLOOKUP($A1790,таксономия!$B:$N,7,0)</f>
        <v xml:space="preserve"> Crenarchaeota</v>
      </c>
      <c r="DL1790" s="5" t="str">
        <f>VLOOKUP($A1790,таксономия!$B:$N,8,0)</f>
        <v xml:space="preserve"> Thermoprotei</v>
      </c>
      <c r="DM1790" s="5" t="str">
        <f>VLOOKUP($A1790,таксономия!$B:$N,9,0)</f>
        <v xml:space="preserve"> Desulfurococcales</v>
      </c>
      <c r="DN1790" s="5" t="str">
        <f>VLOOKUP($A1790,таксономия!$B:$N,10,0)</f>
        <v>Desulfurococcaceae</v>
      </c>
      <c r="DO1790" s="5" t="str">
        <f>VLOOKUP($A1790,таксономия!$B:$N,11,0)</f>
        <v xml:space="preserve"> Aeropyrum.</v>
      </c>
      <c r="DP1790">
        <f>VLOOKUP(A1790,'PF08423'!B:I,8,0)</f>
        <v>253</v>
      </c>
    </row>
    <row r="1791" spans="1:120">
      <c r="A1791" t="s">
        <v>3597</v>
      </c>
      <c r="CV1791">
        <v>1</v>
      </c>
      <c r="DF1791">
        <v>1</v>
      </c>
      <c r="DI1791">
        <v>2</v>
      </c>
      <c r="DJ1791" s="5" t="str">
        <f>VLOOKUP($A1791,таксономия!$B:$N,2,0)</f>
        <v xml:space="preserve"> Aeropyrum pernix.</v>
      </c>
      <c r="DK1791" s="5" t="str">
        <f>VLOOKUP($A1791,таксономия!$B:$N,7,0)</f>
        <v xml:space="preserve"> Crenarchaeota</v>
      </c>
      <c r="DL1791" s="5" t="str">
        <f>VLOOKUP($A1791,таксономия!$B:$N,8,0)</f>
        <v xml:space="preserve"> Thermoprotei</v>
      </c>
      <c r="DM1791" s="5" t="str">
        <f>VLOOKUP($A1791,таксономия!$B:$N,9,0)</f>
        <v xml:space="preserve"> Desulfurococcales</v>
      </c>
      <c r="DN1791" s="5" t="str">
        <f>VLOOKUP($A1791,таксономия!$B:$N,10,0)</f>
        <v>Desulfurococcaceae</v>
      </c>
      <c r="DO1791" s="5" t="str">
        <f>VLOOKUP($A1791,таксономия!$B:$N,11,0)</f>
        <v xml:space="preserve"> Aeropyrum.</v>
      </c>
      <c r="DP1791">
        <f>VLOOKUP(A1791,'PF08423'!B:I,8,0)</f>
        <v>253</v>
      </c>
    </row>
    <row r="1792" spans="1:120">
      <c r="A1792" t="s">
        <v>3599</v>
      </c>
      <c r="CV1792">
        <v>1</v>
      </c>
      <c r="DF1792">
        <v>1</v>
      </c>
      <c r="DI1792">
        <v>2</v>
      </c>
      <c r="DJ1792" s="5" t="str">
        <f>VLOOKUP($A1792,таксономия!$B:$N,2,0)</f>
        <v xml:space="preserve"> Aeropyrum pernix.</v>
      </c>
      <c r="DK1792" s="5" t="str">
        <f>VLOOKUP($A1792,таксономия!$B:$N,7,0)</f>
        <v xml:space="preserve"> Crenarchaeota</v>
      </c>
      <c r="DL1792" s="5" t="str">
        <f>VLOOKUP($A1792,таксономия!$B:$N,8,0)</f>
        <v xml:space="preserve"> Thermoprotei</v>
      </c>
      <c r="DM1792" s="5" t="str">
        <f>VLOOKUP($A1792,таксономия!$B:$N,9,0)</f>
        <v xml:space="preserve"> Desulfurococcales</v>
      </c>
      <c r="DN1792" s="5" t="str">
        <f>VLOOKUP($A1792,таксономия!$B:$N,10,0)</f>
        <v>Desulfurococcaceae</v>
      </c>
      <c r="DO1792" s="5" t="str">
        <f>VLOOKUP($A1792,таксономия!$B:$N,11,0)</f>
        <v xml:space="preserve"> Aeropyrum.</v>
      </c>
      <c r="DP1792">
        <f>VLOOKUP(A1792,'PF08423'!B:I,8,0)</f>
        <v>253</v>
      </c>
    </row>
    <row r="1793" spans="1:120">
      <c r="A1793" t="s">
        <v>3601</v>
      </c>
      <c r="CV1793">
        <v>1</v>
      </c>
      <c r="DF1793">
        <v>1</v>
      </c>
      <c r="DI1793">
        <v>2</v>
      </c>
      <c r="DJ1793" s="5" t="str">
        <f>VLOOKUP($A1793,таксономия!$B:$N,2,0)</f>
        <v xml:space="preserve"> Neurospora crassa (strain ATCC 24698 / 74-OR23-1A / CBS 708.71 / DSM 1257 / FGSC 987).</v>
      </c>
      <c r="DK1793" s="5" t="str">
        <f>VLOOKUP($A1793,таксономия!$B:$N,7,0)</f>
        <v xml:space="preserve"> Fungi</v>
      </c>
      <c r="DL1793" s="5" t="str">
        <f>VLOOKUP($A1793,таксономия!$B:$N,8,0)</f>
        <v xml:space="preserve"> Dikarya</v>
      </c>
      <c r="DM1793" s="5" t="str">
        <f>VLOOKUP($A1793,таксономия!$B:$N,9,0)</f>
        <v xml:space="preserve"> Ascomycota</v>
      </c>
      <c r="DN1793" s="5" t="str">
        <f>VLOOKUP($A1793,таксономия!$B:$N,10,0)</f>
        <v xml:space="preserve"> Pezizomycotina</v>
      </c>
      <c r="DO1793" s="5" t="str">
        <f>VLOOKUP($A1793,таксономия!$B:$N,11,0)</f>
        <v>Sordariomycetes</v>
      </c>
      <c r="DP1793">
        <f>VLOOKUP(A1793,'PF08423'!B:I,8,0)</f>
        <v>258</v>
      </c>
    </row>
    <row r="1794" spans="1:120">
      <c r="A1794" t="s">
        <v>3603</v>
      </c>
      <c r="CV1794">
        <v>1</v>
      </c>
      <c r="DI1794">
        <v>1</v>
      </c>
      <c r="DJ1794" s="5" t="str">
        <f>VLOOKUP($A1794,таксономия!$B:$N,2,0)</f>
        <v xml:space="preserve"> Physarum polycephalum (Slime mold).</v>
      </c>
      <c r="DK1794" s="5" t="str">
        <f>VLOOKUP($A1794,таксономия!$B:$N,7,0)</f>
        <v xml:space="preserve"> Amoebozoa</v>
      </c>
      <c r="DL1794" s="5" t="str">
        <f>VLOOKUP($A1794,таксономия!$B:$N,8,0)</f>
        <v xml:space="preserve"> Mycetozoa</v>
      </c>
      <c r="DM1794" s="5" t="str">
        <f>VLOOKUP($A1794,таксономия!$B:$N,9,0)</f>
        <v xml:space="preserve"> Myxogastria</v>
      </c>
      <c r="DN1794" s="5" t="str">
        <f>VLOOKUP($A1794,таксономия!$B:$N,10,0)</f>
        <v xml:space="preserve"> Myxogastromycetidae</v>
      </c>
      <c r="DO1794" s="5" t="str">
        <f>VLOOKUP($A1794,таксономия!$B:$N,11,0)</f>
        <v>Physariida</v>
      </c>
      <c r="DP1794">
        <f>VLOOKUP(A1794,'PF08423'!B:I,8,0)</f>
        <v>172</v>
      </c>
    </row>
    <row r="1795" spans="1:120">
      <c r="A1795" t="s">
        <v>3605</v>
      </c>
      <c r="CV1795">
        <v>1</v>
      </c>
      <c r="DF1795">
        <v>1</v>
      </c>
      <c r="DI1795">
        <v>2</v>
      </c>
      <c r="DJ1795" s="5" t="str">
        <f>VLOOKUP($A1795,таксономия!$B:$N,2,0)</f>
        <v xml:space="preserve"> Physarum polycephalum (Slime mold).</v>
      </c>
      <c r="DK1795" s="5" t="str">
        <f>VLOOKUP($A1795,таксономия!$B:$N,7,0)</f>
        <v xml:space="preserve"> Amoebozoa</v>
      </c>
      <c r="DL1795" s="5" t="str">
        <f>VLOOKUP($A1795,таксономия!$B:$N,8,0)</f>
        <v xml:space="preserve"> Mycetozoa</v>
      </c>
      <c r="DM1795" s="5" t="str">
        <f>VLOOKUP($A1795,таксономия!$B:$N,9,0)</f>
        <v xml:space="preserve"> Myxogastria</v>
      </c>
      <c r="DN1795" s="5" t="str">
        <f>VLOOKUP($A1795,таксономия!$B:$N,10,0)</f>
        <v xml:space="preserve"> Myxogastromycetidae</v>
      </c>
      <c r="DO1795" s="5" t="str">
        <f>VLOOKUP($A1795,таксономия!$B:$N,11,0)</f>
        <v>Physariida</v>
      </c>
      <c r="DP1795">
        <f>VLOOKUP(A1795,'PF08423'!B:I,8,0)</f>
        <v>124</v>
      </c>
    </row>
    <row r="1796" spans="1:120">
      <c r="A1796" t="s">
        <v>3607</v>
      </c>
      <c r="CV1796">
        <v>1</v>
      </c>
      <c r="DI1796">
        <v>1</v>
      </c>
      <c r="DJ1796" s="5" t="str">
        <f>VLOOKUP($A1796,таксономия!$B:$N,2,0)</f>
        <v xml:space="preserve"> Acanthamoeba castellanii (Amoeba).</v>
      </c>
      <c r="DK1796" s="5" t="str">
        <f>VLOOKUP($A1796,таксономия!$B:$N,7,0)</f>
        <v xml:space="preserve"> Amoebozoa</v>
      </c>
      <c r="DL1796" s="5" t="str">
        <f>VLOOKUP($A1796,таксономия!$B:$N,8,0)</f>
        <v xml:space="preserve"> Discosea</v>
      </c>
      <c r="DM1796" s="5" t="str">
        <f>VLOOKUP($A1796,таксономия!$B:$N,9,0)</f>
        <v xml:space="preserve"> Longamoebia</v>
      </c>
      <c r="DN1796" s="5" t="str">
        <f>VLOOKUP($A1796,таксономия!$B:$N,10,0)</f>
        <v xml:space="preserve"> Centramoebida</v>
      </c>
      <c r="DO1796" s="5" t="str">
        <f>VLOOKUP($A1796,таксономия!$B:$N,11,0)</f>
        <v>Acanthamoebidae</v>
      </c>
      <c r="DP1796">
        <f>VLOOKUP(A1796,'PF08423'!B:I,8,0)</f>
        <v>91</v>
      </c>
    </row>
    <row r="1797" spans="1:120">
      <c r="A1797" t="s">
        <v>4291</v>
      </c>
      <c r="CV1797">
        <v>1</v>
      </c>
      <c r="DI1797">
        <v>1</v>
      </c>
      <c r="DJ1797" s="5" t="str">
        <f>VLOOKUP($A1797,таксономия!$B:$N,2,0)</f>
        <v xml:space="preserve"> Dictyostelium discoideum (Slime mold).</v>
      </c>
      <c r="DK1797" s="5" t="str">
        <f>VLOOKUP($A1797,таксономия!$B:$N,7,0)</f>
        <v xml:space="preserve"> Amoebozoa</v>
      </c>
      <c r="DL1797" s="5" t="str">
        <f>VLOOKUP($A1797,таксономия!$B:$N,8,0)</f>
        <v xml:space="preserve"> Mycetozoa</v>
      </c>
      <c r="DM1797" s="5" t="str">
        <f>VLOOKUP($A1797,таксономия!$B:$N,9,0)</f>
        <v xml:space="preserve"> Dictyosteliida</v>
      </c>
      <c r="DN1797" s="5" t="str">
        <f>VLOOKUP($A1797,таксономия!$B:$N,10,0)</f>
        <v xml:space="preserve"> Dictyostelium.</v>
      </c>
      <c r="DO1797" s="5">
        <f>VLOOKUP($A1797,таксономия!$B:$N,11,0)</f>
        <v>0</v>
      </c>
      <c r="DP1797">
        <f>VLOOKUP(A1797,'PF08423'!B:I,8,0)</f>
        <v>110</v>
      </c>
    </row>
    <row r="1798" spans="1:120">
      <c r="A1798" t="s">
        <v>3609</v>
      </c>
      <c r="CV1798">
        <v>1</v>
      </c>
      <c r="DI1798">
        <v>1</v>
      </c>
      <c r="DJ1798" s="5" t="str">
        <f>VLOOKUP($A1798,таксономия!$B:$N,2,0)</f>
        <v xml:space="preserve"> Tetrahymena thermophila (strain SB210).</v>
      </c>
      <c r="DK1798" s="5" t="str">
        <f>VLOOKUP($A1798,таксономия!$B:$N,7,0)</f>
        <v xml:space="preserve"> Alveolata</v>
      </c>
      <c r="DL1798" s="5" t="str">
        <f>VLOOKUP($A1798,таксономия!$B:$N,8,0)</f>
        <v xml:space="preserve"> Ciliophora</v>
      </c>
      <c r="DM1798" s="5" t="str">
        <f>VLOOKUP($A1798,таксономия!$B:$N,9,0)</f>
        <v xml:space="preserve"> Intramacronucleata</v>
      </c>
      <c r="DN1798" s="5" t="str">
        <f>VLOOKUP($A1798,таксономия!$B:$N,10,0)</f>
        <v>Oligohymenophorea</v>
      </c>
      <c r="DO1798" s="5" t="str">
        <f>VLOOKUP($A1798,таксономия!$B:$N,11,0)</f>
        <v xml:space="preserve"> Hymenostomatida</v>
      </c>
      <c r="DP1798">
        <f>VLOOKUP(A1798,'PF08423'!B:I,8,0)</f>
        <v>212</v>
      </c>
    </row>
    <row r="1799" spans="1:120">
      <c r="A1799" t="s">
        <v>3611</v>
      </c>
      <c r="CV1799">
        <v>1</v>
      </c>
      <c r="DI1799">
        <v>1</v>
      </c>
      <c r="DJ1799" s="5" t="str">
        <f>VLOOKUP($A1799,таксономия!$B:$N,2,0)</f>
        <v xml:space="preserve"> Danio rerio (Zebrafish) (Brachydanio rerio).</v>
      </c>
      <c r="DK1799" s="5" t="str">
        <f>VLOOKUP($A1799,таксономия!$B:$N,7,0)</f>
        <v xml:space="preserve"> Metazoa</v>
      </c>
      <c r="DL1799" s="5" t="str">
        <f>VLOOKUP($A1799,таксономия!$B:$N,8,0)</f>
        <v xml:space="preserve"> Chordata</v>
      </c>
      <c r="DM1799" s="5" t="str">
        <f>VLOOKUP($A1799,таксономия!$B:$N,9,0)</f>
        <v xml:space="preserve"> Craniata</v>
      </c>
      <c r="DN1799" s="5" t="str">
        <f>VLOOKUP($A1799,таксономия!$B:$N,10,0)</f>
        <v xml:space="preserve"> Vertebrata</v>
      </c>
      <c r="DO1799" s="5" t="str">
        <f>VLOOKUP($A1799,таксономия!$B:$N,11,0)</f>
        <v xml:space="preserve"> Euteleostomi</v>
      </c>
      <c r="DP1799">
        <f>VLOOKUP(A1799,'PF08423'!B:I,8,0)</f>
        <v>258</v>
      </c>
    </row>
    <row r="1800" spans="1:120">
      <c r="A1800" t="s">
        <v>4307</v>
      </c>
      <c r="CV1800">
        <v>1</v>
      </c>
      <c r="DI1800">
        <v>1</v>
      </c>
      <c r="DJ1800" s="5" t="str">
        <f>VLOOKUP($A1800,таксономия!$B:$N,2,0)</f>
        <v xml:space="preserve"> Drosophila melanogaster (Fruit fly).</v>
      </c>
      <c r="DK1800" s="5" t="str">
        <f>VLOOKUP($A1800,таксономия!$B:$N,7,0)</f>
        <v xml:space="preserve"> Metazoa</v>
      </c>
      <c r="DL1800" s="5" t="str">
        <f>VLOOKUP($A1800,таксономия!$B:$N,8,0)</f>
        <v xml:space="preserve"> Ecdysozoa</v>
      </c>
      <c r="DM1800" s="5" t="str">
        <f>VLOOKUP($A1800,таксономия!$B:$N,9,0)</f>
        <v xml:space="preserve"> Arthropoda</v>
      </c>
      <c r="DN1800" s="5" t="str">
        <f>VLOOKUP($A1800,таксономия!$B:$N,10,0)</f>
        <v xml:space="preserve"> Hexapoda</v>
      </c>
      <c r="DO1800" s="5" t="str">
        <f>VLOOKUP($A1800,таксономия!$B:$N,11,0)</f>
        <v xml:space="preserve"> Insecta</v>
      </c>
      <c r="DP1800">
        <f>VLOOKUP(A1800,'PF08423'!B:I,8,0)</f>
        <v>255</v>
      </c>
    </row>
    <row r="1801" spans="1:120">
      <c r="A1801" t="s">
        <v>3613</v>
      </c>
      <c r="CV1801">
        <v>1</v>
      </c>
      <c r="DI1801">
        <v>1</v>
      </c>
      <c r="DJ1801" s="5" t="str">
        <f>VLOOKUP($A1801,таксономия!$B:$N,2,0)</f>
        <v xml:space="preserve"> Triticum aestivum (Wheat).</v>
      </c>
      <c r="DK1801" s="5" t="str">
        <f>VLOOKUP($A1801,таксономия!$B:$N,7,0)</f>
        <v xml:space="preserve"> Viridiplantae</v>
      </c>
      <c r="DL1801" s="5" t="str">
        <f>VLOOKUP($A1801,таксономия!$B:$N,8,0)</f>
        <v xml:space="preserve"> Streptophyta</v>
      </c>
      <c r="DM1801" s="5" t="str">
        <f>VLOOKUP($A1801,таксономия!$B:$N,9,0)</f>
        <v xml:space="preserve"> Embryophyta</v>
      </c>
      <c r="DN1801" s="5" t="str">
        <f>VLOOKUP($A1801,таксономия!$B:$N,10,0)</f>
        <v xml:space="preserve"> Tracheophyta</v>
      </c>
      <c r="DO1801" s="5" t="str">
        <f>VLOOKUP($A1801,таксономия!$B:$N,11,0)</f>
        <v>Spermatophyta</v>
      </c>
      <c r="DP1801">
        <f>VLOOKUP(A1801,'PF08423'!B:I,8,0)</f>
        <v>138</v>
      </c>
    </row>
    <row r="1802" spans="1:120">
      <c r="A1802" t="s">
        <v>3615</v>
      </c>
      <c r="CV1802">
        <v>1</v>
      </c>
      <c r="DI1802">
        <v>1</v>
      </c>
      <c r="DJ1802" s="5" t="str">
        <f>VLOOKUP($A1802,таксономия!$B:$N,2,0)</f>
        <v xml:space="preserve"> Triticum aestivum (Wheat).</v>
      </c>
      <c r="DK1802" s="5" t="str">
        <f>VLOOKUP($A1802,таксономия!$B:$N,7,0)</f>
        <v xml:space="preserve"> Viridiplantae</v>
      </c>
      <c r="DL1802" s="5" t="str">
        <f>VLOOKUP($A1802,таксономия!$B:$N,8,0)</f>
        <v xml:space="preserve"> Streptophyta</v>
      </c>
      <c r="DM1802" s="5" t="str">
        <f>VLOOKUP($A1802,таксономия!$B:$N,9,0)</f>
        <v xml:space="preserve"> Embryophyta</v>
      </c>
      <c r="DN1802" s="5" t="str">
        <f>VLOOKUP($A1802,таксономия!$B:$N,10,0)</f>
        <v xml:space="preserve"> Tracheophyta</v>
      </c>
      <c r="DO1802" s="5" t="str">
        <f>VLOOKUP($A1802,таксономия!$B:$N,11,0)</f>
        <v>Spermatophyta</v>
      </c>
      <c r="DP1802">
        <f>VLOOKUP(A1802,'PF08423'!B:I,8,0)</f>
        <v>138</v>
      </c>
    </row>
    <row r="1803" spans="1:120">
      <c r="A1803" t="s">
        <v>3617</v>
      </c>
      <c r="CV1803">
        <v>1</v>
      </c>
      <c r="DI1803">
        <v>1</v>
      </c>
      <c r="DJ1803" s="5" t="str">
        <f>VLOOKUP($A1803,таксономия!$B:$N,2,0)</f>
        <v xml:space="preserve"> Triticum aestivum (Wheat).</v>
      </c>
      <c r="DK1803" s="5" t="str">
        <f>VLOOKUP($A1803,таксономия!$B:$N,7,0)</f>
        <v xml:space="preserve"> Viridiplantae</v>
      </c>
      <c r="DL1803" s="5" t="str">
        <f>VLOOKUP($A1803,таксономия!$B:$N,8,0)</f>
        <v xml:space="preserve"> Streptophyta</v>
      </c>
      <c r="DM1803" s="5" t="str">
        <f>VLOOKUP($A1803,таксономия!$B:$N,9,0)</f>
        <v xml:space="preserve"> Embryophyta</v>
      </c>
      <c r="DN1803" s="5" t="str">
        <f>VLOOKUP($A1803,таксономия!$B:$N,10,0)</f>
        <v xml:space="preserve"> Tracheophyta</v>
      </c>
      <c r="DO1803" s="5" t="str">
        <f>VLOOKUP($A1803,таксономия!$B:$N,11,0)</f>
        <v>Spermatophyta</v>
      </c>
      <c r="DP1803">
        <f>VLOOKUP(A1803,'PF08423'!B:I,8,0)</f>
        <v>138</v>
      </c>
    </row>
    <row r="1804" spans="1:120">
      <c r="A1804" t="s">
        <v>3619</v>
      </c>
      <c r="CV1804">
        <v>1</v>
      </c>
      <c r="DI1804">
        <v>1</v>
      </c>
      <c r="DJ1804" s="5" t="str">
        <f>VLOOKUP($A1804,таксономия!$B:$N,2,0)</f>
        <v xml:space="preserve"> Triticum turgidum subsp. durum (Durum wheat) (Triticum durum).</v>
      </c>
      <c r="DK1804" s="5" t="str">
        <f>VLOOKUP($A1804,таксономия!$B:$N,7,0)</f>
        <v xml:space="preserve"> Viridiplantae</v>
      </c>
      <c r="DL1804" s="5" t="str">
        <f>VLOOKUP($A1804,таксономия!$B:$N,8,0)</f>
        <v xml:space="preserve"> Streptophyta</v>
      </c>
      <c r="DM1804" s="5" t="str">
        <f>VLOOKUP($A1804,таксономия!$B:$N,9,0)</f>
        <v xml:space="preserve"> Embryophyta</v>
      </c>
      <c r="DN1804" s="5" t="str">
        <f>VLOOKUP($A1804,таксономия!$B:$N,10,0)</f>
        <v xml:space="preserve"> Tracheophyta</v>
      </c>
      <c r="DO1804" s="5" t="str">
        <f>VLOOKUP($A1804,таксономия!$B:$N,11,0)</f>
        <v>Spermatophyta</v>
      </c>
      <c r="DP1804">
        <f>VLOOKUP(A1804,'PF08423'!B:I,8,0)</f>
        <v>138</v>
      </c>
    </row>
    <row r="1805" spans="1:120">
      <c r="A1805" t="s">
        <v>3621</v>
      </c>
      <c r="CV1805">
        <v>1</v>
      </c>
      <c r="DI1805">
        <v>1</v>
      </c>
      <c r="DJ1805" s="5" t="str">
        <f>VLOOKUP($A1805,таксономия!$B:$N,2,0)</f>
        <v xml:space="preserve"> Triticum dicoccoides (Wild emmer) (Triticum turgidum subsp. dicoccoides).</v>
      </c>
      <c r="DK1805" s="5" t="str">
        <f>VLOOKUP($A1805,таксономия!$B:$N,7,0)</f>
        <v xml:space="preserve"> Viridiplantae</v>
      </c>
      <c r="DL1805" s="5" t="str">
        <f>VLOOKUP($A1805,таксономия!$B:$N,8,0)</f>
        <v xml:space="preserve"> Streptophyta</v>
      </c>
      <c r="DM1805" s="5" t="str">
        <f>VLOOKUP($A1805,таксономия!$B:$N,9,0)</f>
        <v xml:space="preserve"> Embryophyta</v>
      </c>
      <c r="DN1805" s="5" t="str">
        <f>VLOOKUP($A1805,таксономия!$B:$N,10,0)</f>
        <v xml:space="preserve"> Tracheophyta</v>
      </c>
      <c r="DO1805" s="5" t="str">
        <f>VLOOKUP($A1805,таксономия!$B:$N,11,0)</f>
        <v>Spermatophyta</v>
      </c>
      <c r="DP1805">
        <f>VLOOKUP(A1805,'PF08423'!B:I,8,0)</f>
        <v>138</v>
      </c>
    </row>
    <row r="1806" spans="1:120">
      <c r="A1806" t="s">
        <v>3623</v>
      </c>
      <c r="CV1806">
        <v>1</v>
      </c>
      <c r="DI1806">
        <v>1</v>
      </c>
      <c r="DJ1806" s="5" t="str">
        <f>VLOOKUP($A1806,таксономия!$B:$N,2,0)</f>
        <v xml:space="preserve"> Triticum turgidum subsp. turgidum.</v>
      </c>
      <c r="DK1806" s="5" t="str">
        <f>VLOOKUP($A1806,таксономия!$B:$N,7,0)</f>
        <v xml:space="preserve"> Viridiplantae</v>
      </c>
      <c r="DL1806" s="5" t="str">
        <f>VLOOKUP($A1806,таксономия!$B:$N,8,0)</f>
        <v xml:space="preserve"> Streptophyta</v>
      </c>
      <c r="DM1806" s="5" t="str">
        <f>VLOOKUP($A1806,таксономия!$B:$N,9,0)</f>
        <v xml:space="preserve"> Embryophyta</v>
      </c>
      <c r="DN1806" s="5" t="str">
        <f>VLOOKUP($A1806,таксономия!$B:$N,10,0)</f>
        <v xml:space="preserve"> Tracheophyta</v>
      </c>
      <c r="DO1806" s="5" t="str">
        <f>VLOOKUP($A1806,таксономия!$B:$N,11,0)</f>
        <v>Spermatophyta</v>
      </c>
      <c r="DP1806">
        <f>VLOOKUP(A1806,'PF08423'!B:I,8,0)</f>
        <v>138</v>
      </c>
    </row>
    <row r="1807" spans="1:120">
      <c r="A1807" t="s">
        <v>3625</v>
      </c>
      <c r="CV1807">
        <v>1</v>
      </c>
      <c r="DI1807">
        <v>1</v>
      </c>
      <c r="DJ1807" s="5" t="str">
        <f>VLOOKUP($A1807,таксономия!$B:$N,2,0)</f>
        <v xml:space="preserve"> Triticum turgidum subsp. durum (Durum wheat) (Triticum durum).</v>
      </c>
      <c r="DK1807" s="5" t="str">
        <f>VLOOKUP($A1807,таксономия!$B:$N,7,0)</f>
        <v xml:space="preserve"> Viridiplantae</v>
      </c>
      <c r="DL1807" s="5" t="str">
        <f>VLOOKUP($A1807,таксономия!$B:$N,8,0)</f>
        <v xml:space="preserve"> Streptophyta</v>
      </c>
      <c r="DM1807" s="5" t="str">
        <f>VLOOKUP($A1807,таксономия!$B:$N,9,0)</f>
        <v xml:space="preserve"> Embryophyta</v>
      </c>
      <c r="DN1807" s="5" t="str">
        <f>VLOOKUP($A1807,таксономия!$B:$N,10,0)</f>
        <v xml:space="preserve"> Tracheophyta</v>
      </c>
      <c r="DO1807" s="5" t="str">
        <f>VLOOKUP($A1807,таксономия!$B:$N,11,0)</f>
        <v>Spermatophyta</v>
      </c>
      <c r="DP1807">
        <f>VLOOKUP(A1807,'PF08423'!B:I,8,0)</f>
        <v>138</v>
      </c>
    </row>
    <row r="1808" spans="1:120">
      <c r="A1808" t="s">
        <v>3627</v>
      </c>
      <c r="CV1808">
        <v>1</v>
      </c>
      <c r="DI1808">
        <v>1</v>
      </c>
      <c r="DJ1808" s="5" t="str">
        <f>VLOOKUP($A1808,таксономия!$B:$N,2,0)</f>
        <v xml:space="preserve"> Triticum turgidum subsp. durum (Durum wheat) (Triticum durum).</v>
      </c>
      <c r="DK1808" s="5" t="str">
        <f>VLOOKUP($A1808,таксономия!$B:$N,7,0)</f>
        <v xml:space="preserve"> Viridiplantae</v>
      </c>
      <c r="DL1808" s="5" t="str">
        <f>VLOOKUP($A1808,таксономия!$B:$N,8,0)</f>
        <v xml:space="preserve"> Streptophyta</v>
      </c>
      <c r="DM1808" s="5" t="str">
        <f>VLOOKUP($A1808,таксономия!$B:$N,9,0)</f>
        <v xml:space="preserve"> Embryophyta</v>
      </c>
      <c r="DN1808" s="5" t="str">
        <f>VLOOKUP($A1808,таксономия!$B:$N,10,0)</f>
        <v xml:space="preserve"> Tracheophyta</v>
      </c>
      <c r="DO1808" s="5" t="str">
        <f>VLOOKUP($A1808,таксономия!$B:$N,11,0)</f>
        <v>Spermatophyta</v>
      </c>
      <c r="DP1808">
        <f>VLOOKUP(A1808,'PF08423'!B:I,8,0)</f>
        <v>138</v>
      </c>
    </row>
    <row r="1809" spans="1:120">
      <c r="A1809" t="s">
        <v>3629</v>
      </c>
      <c r="CV1809">
        <v>1</v>
      </c>
      <c r="DI1809">
        <v>1</v>
      </c>
      <c r="DJ1809" s="5" t="str">
        <f>VLOOKUP($A1809,таксономия!$B:$N,2,0)</f>
        <v xml:space="preserve"> Triticum dicoccoides (Wild emmer) (Triticum turgidum subsp. dicoccoides).</v>
      </c>
      <c r="DK1809" s="5" t="str">
        <f>VLOOKUP($A1809,таксономия!$B:$N,7,0)</f>
        <v xml:space="preserve"> Viridiplantae</v>
      </c>
      <c r="DL1809" s="5" t="str">
        <f>VLOOKUP($A1809,таксономия!$B:$N,8,0)</f>
        <v xml:space="preserve"> Streptophyta</v>
      </c>
      <c r="DM1809" s="5" t="str">
        <f>VLOOKUP($A1809,таксономия!$B:$N,9,0)</f>
        <v xml:space="preserve"> Embryophyta</v>
      </c>
      <c r="DN1809" s="5" t="str">
        <f>VLOOKUP($A1809,таксономия!$B:$N,10,0)</f>
        <v xml:space="preserve"> Tracheophyta</v>
      </c>
      <c r="DO1809" s="5" t="str">
        <f>VLOOKUP($A1809,таксономия!$B:$N,11,0)</f>
        <v>Spermatophyta</v>
      </c>
      <c r="DP1809">
        <f>VLOOKUP(A1809,'PF08423'!B:I,8,0)</f>
        <v>138</v>
      </c>
    </row>
    <row r="1810" spans="1:120">
      <c r="A1810" t="s">
        <v>3631</v>
      </c>
      <c r="CV1810">
        <v>1</v>
      </c>
      <c r="DI1810">
        <v>1</v>
      </c>
      <c r="DJ1810" s="5" t="str">
        <f>VLOOKUP($A1810,таксономия!$B:$N,2,0)</f>
        <v xml:space="preserve"> Triticum turgidum subsp. turgidum.</v>
      </c>
      <c r="DK1810" s="5" t="str">
        <f>VLOOKUP($A1810,таксономия!$B:$N,7,0)</f>
        <v xml:space="preserve"> Viridiplantae</v>
      </c>
      <c r="DL1810" s="5" t="str">
        <f>VLOOKUP($A1810,таксономия!$B:$N,8,0)</f>
        <v xml:space="preserve"> Streptophyta</v>
      </c>
      <c r="DM1810" s="5" t="str">
        <f>VLOOKUP($A1810,таксономия!$B:$N,9,0)</f>
        <v xml:space="preserve"> Embryophyta</v>
      </c>
      <c r="DN1810" s="5" t="str">
        <f>VLOOKUP($A1810,таксономия!$B:$N,10,0)</f>
        <v xml:space="preserve"> Tracheophyta</v>
      </c>
      <c r="DO1810" s="5" t="str">
        <f>VLOOKUP($A1810,таксономия!$B:$N,11,0)</f>
        <v>Spermatophyta</v>
      </c>
      <c r="DP1810">
        <f>VLOOKUP(A1810,'PF08423'!B:I,8,0)</f>
        <v>138</v>
      </c>
    </row>
    <row r="1811" spans="1:120">
      <c r="A1811" t="s">
        <v>3633</v>
      </c>
      <c r="CV1811">
        <v>1</v>
      </c>
      <c r="DI1811">
        <v>1</v>
      </c>
      <c r="DJ1811" s="5" t="str">
        <f>VLOOKUP($A1811,таксономия!$B:$N,2,0)</f>
        <v xml:space="preserve"> Aegilops speltoides (Goatgrass) (Triticum speltoides).</v>
      </c>
      <c r="DK1811" s="5" t="str">
        <f>VLOOKUP($A1811,таксономия!$B:$N,7,0)</f>
        <v xml:space="preserve"> Viridiplantae</v>
      </c>
      <c r="DL1811" s="5" t="str">
        <f>VLOOKUP($A1811,таксономия!$B:$N,8,0)</f>
        <v xml:space="preserve"> Streptophyta</v>
      </c>
      <c r="DM1811" s="5" t="str">
        <f>VLOOKUP($A1811,таксономия!$B:$N,9,0)</f>
        <v xml:space="preserve"> Embryophyta</v>
      </c>
      <c r="DN1811" s="5" t="str">
        <f>VLOOKUP($A1811,таксономия!$B:$N,10,0)</f>
        <v xml:space="preserve"> Tracheophyta</v>
      </c>
      <c r="DO1811" s="5" t="str">
        <f>VLOOKUP($A1811,таксономия!$B:$N,11,0)</f>
        <v>Spermatophyta</v>
      </c>
      <c r="DP1811">
        <f>VLOOKUP(A1811,'PF08423'!B:I,8,0)</f>
        <v>138</v>
      </c>
    </row>
    <row r="1812" spans="1:120">
      <c r="A1812" t="s">
        <v>3635</v>
      </c>
      <c r="CV1812">
        <v>1</v>
      </c>
      <c r="DI1812">
        <v>1</v>
      </c>
      <c r="DJ1812" s="5" t="str">
        <f>VLOOKUP($A1812,таксономия!$B:$N,2,0)</f>
        <v xml:space="preserve"> Aegilops searsii (Sears' goatgrass) (Sitopsis searsii).</v>
      </c>
      <c r="DK1812" s="5" t="str">
        <f>VLOOKUP($A1812,таксономия!$B:$N,7,0)</f>
        <v xml:space="preserve"> Viridiplantae</v>
      </c>
      <c r="DL1812" s="5" t="str">
        <f>VLOOKUP($A1812,таксономия!$B:$N,8,0)</f>
        <v xml:space="preserve"> Streptophyta</v>
      </c>
      <c r="DM1812" s="5" t="str">
        <f>VLOOKUP($A1812,таксономия!$B:$N,9,0)</f>
        <v xml:space="preserve"> Embryophyta</v>
      </c>
      <c r="DN1812" s="5" t="str">
        <f>VLOOKUP($A1812,таксономия!$B:$N,10,0)</f>
        <v xml:space="preserve"> Tracheophyta</v>
      </c>
      <c r="DO1812" s="5" t="str">
        <f>VLOOKUP($A1812,таксономия!$B:$N,11,0)</f>
        <v>Spermatophyta</v>
      </c>
      <c r="DP1812">
        <f>VLOOKUP(A1812,'PF08423'!B:I,8,0)</f>
        <v>138</v>
      </c>
    </row>
    <row r="1813" spans="1:120">
      <c r="A1813" t="s">
        <v>3637</v>
      </c>
      <c r="CV1813">
        <v>1</v>
      </c>
      <c r="DI1813">
        <v>1</v>
      </c>
      <c r="DJ1813" s="5" t="str">
        <f>VLOOKUP($A1813,таксономия!$B:$N,2,0)</f>
        <v xml:space="preserve"> Aegilops sharonensis.</v>
      </c>
      <c r="DK1813" s="5" t="str">
        <f>VLOOKUP($A1813,таксономия!$B:$N,7,0)</f>
        <v xml:space="preserve"> Viridiplantae</v>
      </c>
      <c r="DL1813" s="5" t="str">
        <f>VLOOKUP($A1813,таксономия!$B:$N,8,0)</f>
        <v xml:space="preserve"> Streptophyta</v>
      </c>
      <c r="DM1813" s="5" t="str">
        <f>VLOOKUP($A1813,таксономия!$B:$N,9,0)</f>
        <v xml:space="preserve"> Embryophyta</v>
      </c>
      <c r="DN1813" s="5" t="str">
        <f>VLOOKUP($A1813,таксономия!$B:$N,10,0)</f>
        <v xml:space="preserve"> Tracheophyta</v>
      </c>
      <c r="DO1813" s="5" t="str">
        <f>VLOOKUP($A1813,таксономия!$B:$N,11,0)</f>
        <v>Spermatophyta</v>
      </c>
      <c r="DP1813">
        <f>VLOOKUP(A1813,'PF08423'!B:I,8,0)</f>
        <v>138</v>
      </c>
    </row>
    <row r="1814" spans="1:120">
      <c r="A1814" t="s">
        <v>3639</v>
      </c>
      <c r="CV1814">
        <v>1</v>
      </c>
      <c r="DI1814">
        <v>1</v>
      </c>
      <c r="DJ1814" s="5" t="str">
        <f>VLOOKUP($A1814,таксономия!$B:$N,2,0)</f>
        <v xml:space="preserve"> Aegilops longissima (Goatgrass) (Triticum longissimum).</v>
      </c>
      <c r="DK1814" s="5" t="str">
        <f>VLOOKUP($A1814,таксономия!$B:$N,7,0)</f>
        <v xml:space="preserve"> Viridiplantae</v>
      </c>
      <c r="DL1814" s="5" t="str">
        <f>VLOOKUP($A1814,таксономия!$B:$N,8,0)</f>
        <v xml:space="preserve"> Streptophyta</v>
      </c>
      <c r="DM1814" s="5" t="str">
        <f>VLOOKUP($A1814,таксономия!$B:$N,9,0)</f>
        <v xml:space="preserve"> Embryophyta</v>
      </c>
      <c r="DN1814" s="5" t="str">
        <f>VLOOKUP($A1814,таксономия!$B:$N,10,0)</f>
        <v xml:space="preserve"> Tracheophyta</v>
      </c>
      <c r="DO1814" s="5" t="str">
        <f>VLOOKUP($A1814,таксономия!$B:$N,11,0)</f>
        <v>Spermatophyta</v>
      </c>
      <c r="DP1814">
        <f>VLOOKUP(A1814,'PF08423'!B:I,8,0)</f>
        <v>138</v>
      </c>
    </row>
    <row r="1815" spans="1:120">
      <c r="A1815" t="s">
        <v>3641</v>
      </c>
      <c r="CV1815">
        <v>1</v>
      </c>
      <c r="DI1815">
        <v>1</v>
      </c>
      <c r="DJ1815" s="5" t="str">
        <f>VLOOKUP($A1815,таксономия!$B:$N,2,0)</f>
        <v xml:space="preserve"> Aegilops markgrafii.</v>
      </c>
      <c r="DK1815" s="5" t="str">
        <f>VLOOKUP($A1815,таксономия!$B:$N,7,0)</f>
        <v xml:space="preserve"> Viridiplantae</v>
      </c>
      <c r="DL1815" s="5" t="str">
        <f>VLOOKUP($A1815,таксономия!$B:$N,8,0)</f>
        <v xml:space="preserve"> Streptophyta</v>
      </c>
      <c r="DM1815" s="5" t="str">
        <f>VLOOKUP($A1815,таксономия!$B:$N,9,0)</f>
        <v xml:space="preserve"> Embryophyta</v>
      </c>
      <c r="DN1815" s="5" t="str">
        <f>VLOOKUP($A1815,таксономия!$B:$N,10,0)</f>
        <v xml:space="preserve"> Tracheophyta</v>
      </c>
      <c r="DO1815" s="5" t="str">
        <f>VLOOKUP($A1815,таксономия!$B:$N,11,0)</f>
        <v>Spermatophyta</v>
      </c>
      <c r="DP1815">
        <f>VLOOKUP(A1815,'PF08423'!B:I,8,0)</f>
        <v>138</v>
      </c>
    </row>
    <row r="1816" spans="1:120">
      <c r="A1816" t="s">
        <v>3643</v>
      </c>
      <c r="CV1816">
        <v>1</v>
      </c>
      <c r="DI1816">
        <v>1</v>
      </c>
      <c r="DJ1816" s="5" t="str">
        <f>VLOOKUP($A1816,таксономия!$B:$N,2,0)</f>
        <v xml:space="preserve"> Aegilops uniaristata.</v>
      </c>
      <c r="DK1816" s="5" t="str">
        <f>VLOOKUP($A1816,таксономия!$B:$N,7,0)</f>
        <v xml:space="preserve"> Viridiplantae</v>
      </c>
      <c r="DL1816" s="5" t="str">
        <f>VLOOKUP($A1816,таксономия!$B:$N,8,0)</f>
        <v xml:space="preserve"> Streptophyta</v>
      </c>
      <c r="DM1816" s="5" t="str">
        <f>VLOOKUP($A1816,таксономия!$B:$N,9,0)</f>
        <v xml:space="preserve"> Embryophyta</v>
      </c>
      <c r="DN1816" s="5" t="str">
        <f>VLOOKUP($A1816,таксономия!$B:$N,10,0)</f>
        <v xml:space="preserve"> Tracheophyta</v>
      </c>
      <c r="DO1816" s="5" t="str">
        <f>VLOOKUP($A1816,таксономия!$B:$N,11,0)</f>
        <v>Spermatophyta</v>
      </c>
      <c r="DP1816">
        <f>VLOOKUP(A1816,'PF08423'!B:I,8,0)</f>
        <v>138</v>
      </c>
    </row>
    <row r="1817" spans="1:120">
      <c r="A1817" t="s">
        <v>3645</v>
      </c>
      <c r="CV1817">
        <v>1</v>
      </c>
      <c r="DI1817">
        <v>1</v>
      </c>
      <c r="DJ1817" s="5" t="str">
        <f>VLOOKUP($A1817,таксономия!$B:$N,2,0)</f>
        <v xml:space="preserve"> Triticum urartu (Red wild einkorn) (Crithodium urartu).</v>
      </c>
      <c r="DK1817" s="5" t="str">
        <f>VLOOKUP($A1817,таксономия!$B:$N,7,0)</f>
        <v xml:space="preserve"> Viridiplantae</v>
      </c>
      <c r="DL1817" s="5" t="str">
        <f>VLOOKUP($A1817,таксономия!$B:$N,8,0)</f>
        <v xml:space="preserve"> Streptophyta</v>
      </c>
      <c r="DM1817" s="5" t="str">
        <f>VLOOKUP($A1817,таксономия!$B:$N,9,0)</f>
        <v xml:space="preserve"> Embryophyta</v>
      </c>
      <c r="DN1817" s="5" t="str">
        <f>VLOOKUP($A1817,таксономия!$B:$N,10,0)</f>
        <v xml:space="preserve"> Tracheophyta</v>
      </c>
      <c r="DO1817" s="5" t="str">
        <f>VLOOKUP($A1817,таксономия!$B:$N,11,0)</f>
        <v>Spermatophyta</v>
      </c>
      <c r="DP1817">
        <f>VLOOKUP(A1817,'PF08423'!B:I,8,0)</f>
        <v>138</v>
      </c>
    </row>
    <row r="1818" spans="1:120">
      <c r="A1818" t="s">
        <v>3647</v>
      </c>
      <c r="CV1818">
        <v>1</v>
      </c>
      <c r="DI1818">
        <v>1</v>
      </c>
      <c r="DJ1818" s="5" t="str">
        <f>VLOOKUP($A1818,таксономия!$B:$N,2,0)</f>
        <v xml:space="preserve"> Aegilops umbellulata (Goatgrass) (Triticum umbellulatum).</v>
      </c>
      <c r="DK1818" s="5" t="str">
        <f>VLOOKUP($A1818,таксономия!$B:$N,7,0)</f>
        <v xml:space="preserve"> Viridiplantae</v>
      </c>
      <c r="DL1818" s="5" t="str">
        <f>VLOOKUP($A1818,таксономия!$B:$N,8,0)</f>
        <v xml:space="preserve"> Streptophyta</v>
      </c>
      <c r="DM1818" s="5" t="str">
        <f>VLOOKUP($A1818,таксономия!$B:$N,9,0)</f>
        <v xml:space="preserve"> Embryophyta</v>
      </c>
      <c r="DN1818" s="5" t="str">
        <f>VLOOKUP($A1818,таксономия!$B:$N,10,0)</f>
        <v xml:space="preserve"> Tracheophyta</v>
      </c>
      <c r="DO1818" s="5" t="str">
        <f>VLOOKUP($A1818,таксономия!$B:$N,11,0)</f>
        <v>Spermatophyta</v>
      </c>
      <c r="DP1818">
        <f>VLOOKUP(A1818,'PF08423'!B:I,8,0)</f>
        <v>138</v>
      </c>
    </row>
    <row r="1819" spans="1:120">
      <c r="A1819" t="s">
        <v>3649</v>
      </c>
      <c r="CV1819">
        <v>1</v>
      </c>
      <c r="DI1819">
        <v>1</v>
      </c>
      <c r="DJ1819" s="5" t="str">
        <f>VLOOKUP($A1819,таксономия!$B:$N,2,0)</f>
        <v xml:space="preserve"> Aegilops comosa (Goatgrass).</v>
      </c>
      <c r="DK1819" s="5" t="str">
        <f>VLOOKUP($A1819,таксономия!$B:$N,7,0)</f>
        <v xml:space="preserve"> Viridiplantae</v>
      </c>
      <c r="DL1819" s="5" t="str">
        <f>VLOOKUP($A1819,таксономия!$B:$N,8,0)</f>
        <v xml:space="preserve"> Streptophyta</v>
      </c>
      <c r="DM1819" s="5" t="str">
        <f>VLOOKUP($A1819,таксономия!$B:$N,9,0)</f>
        <v xml:space="preserve"> Embryophyta</v>
      </c>
      <c r="DN1819" s="5" t="str">
        <f>VLOOKUP($A1819,таксономия!$B:$N,10,0)</f>
        <v xml:space="preserve"> Tracheophyta</v>
      </c>
      <c r="DO1819" s="5" t="str">
        <f>VLOOKUP($A1819,таксономия!$B:$N,11,0)</f>
        <v>Spermatophyta</v>
      </c>
      <c r="DP1819">
        <f>VLOOKUP(A1819,'PF08423'!B:I,8,0)</f>
        <v>138</v>
      </c>
    </row>
    <row r="1820" spans="1:120">
      <c r="A1820" t="s">
        <v>3651</v>
      </c>
      <c r="CV1820">
        <v>1</v>
      </c>
      <c r="DI1820">
        <v>1</v>
      </c>
      <c r="DJ1820" s="5" t="str">
        <f>VLOOKUP($A1820,таксономия!$B:$N,2,0)</f>
        <v xml:space="preserve"> Aegilops bicornis (Spach goatgrass) (Triticum bicorne).</v>
      </c>
      <c r="DK1820" s="5" t="str">
        <f>VLOOKUP($A1820,таксономия!$B:$N,7,0)</f>
        <v xml:space="preserve"> Viridiplantae</v>
      </c>
      <c r="DL1820" s="5" t="str">
        <f>VLOOKUP($A1820,таксономия!$B:$N,8,0)</f>
        <v xml:space="preserve"> Streptophyta</v>
      </c>
      <c r="DM1820" s="5" t="str">
        <f>VLOOKUP($A1820,таксономия!$B:$N,9,0)</f>
        <v xml:space="preserve"> Embryophyta</v>
      </c>
      <c r="DN1820" s="5" t="str">
        <f>VLOOKUP($A1820,таксономия!$B:$N,10,0)</f>
        <v xml:space="preserve"> Tracheophyta</v>
      </c>
      <c r="DO1820" s="5" t="str">
        <f>VLOOKUP($A1820,таксономия!$B:$N,11,0)</f>
        <v>Spermatophyta</v>
      </c>
      <c r="DP1820">
        <f>VLOOKUP(A1820,'PF08423'!B:I,8,0)</f>
        <v>138</v>
      </c>
    </row>
    <row r="1821" spans="1:120">
      <c r="A1821" t="s">
        <v>3653</v>
      </c>
      <c r="CV1821">
        <v>1</v>
      </c>
      <c r="DI1821">
        <v>1</v>
      </c>
      <c r="DJ1821" s="5" t="str">
        <f>VLOOKUP($A1821,таксономия!$B:$N,2,0)</f>
        <v xml:space="preserve"> Bromus arvensis (Field brome).</v>
      </c>
      <c r="DK1821" s="5" t="str">
        <f>VLOOKUP($A1821,таксономия!$B:$N,7,0)</f>
        <v xml:space="preserve"> Viridiplantae</v>
      </c>
      <c r="DL1821" s="5" t="str">
        <f>VLOOKUP($A1821,таксономия!$B:$N,8,0)</f>
        <v xml:space="preserve"> Streptophyta</v>
      </c>
      <c r="DM1821" s="5" t="str">
        <f>VLOOKUP($A1821,таксономия!$B:$N,9,0)</f>
        <v xml:space="preserve"> Embryophyta</v>
      </c>
      <c r="DN1821" s="5" t="str">
        <f>VLOOKUP($A1821,таксономия!$B:$N,10,0)</f>
        <v xml:space="preserve"> Tracheophyta</v>
      </c>
      <c r="DO1821" s="5" t="str">
        <f>VLOOKUP($A1821,таксономия!$B:$N,11,0)</f>
        <v>Spermatophyta</v>
      </c>
      <c r="DP1821">
        <f>VLOOKUP(A1821,'PF08423'!B:I,8,0)</f>
        <v>138</v>
      </c>
    </row>
    <row r="1822" spans="1:120">
      <c r="A1822" t="s">
        <v>3655</v>
      </c>
      <c r="CV1822">
        <v>1</v>
      </c>
      <c r="DI1822">
        <v>1</v>
      </c>
      <c r="DJ1822" s="5" t="str">
        <f>VLOOKUP($A1822,таксономия!$B:$N,2,0)</f>
        <v xml:space="preserve"> Drosophila pseudoobscura pseudoobscura (Fruit fly).</v>
      </c>
      <c r="DK1822" s="5" t="str">
        <f>VLOOKUP($A1822,таксономия!$B:$N,7,0)</f>
        <v xml:space="preserve"> Metazoa</v>
      </c>
      <c r="DL1822" s="5" t="str">
        <f>VLOOKUP($A1822,таксономия!$B:$N,8,0)</f>
        <v xml:space="preserve"> Ecdysozoa</v>
      </c>
      <c r="DM1822" s="5" t="str">
        <f>VLOOKUP($A1822,таксономия!$B:$N,9,0)</f>
        <v xml:space="preserve"> Arthropoda</v>
      </c>
      <c r="DN1822" s="5" t="str">
        <f>VLOOKUP($A1822,таксономия!$B:$N,10,0)</f>
        <v xml:space="preserve"> Hexapoda</v>
      </c>
      <c r="DO1822" s="5" t="str">
        <f>VLOOKUP($A1822,таксономия!$B:$N,11,0)</f>
        <v xml:space="preserve"> Insecta</v>
      </c>
      <c r="DP1822">
        <f>VLOOKUP(A1822,'PF08423'!B:I,8,0)</f>
        <v>193</v>
      </c>
    </row>
    <row r="1823" spans="1:120">
      <c r="A1823" t="s">
        <v>3657</v>
      </c>
      <c r="CV1823">
        <v>1</v>
      </c>
      <c r="DI1823">
        <v>1</v>
      </c>
      <c r="DJ1823" s="5" t="str">
        <f>VLOOKUP($A1823,таксономия!$B:$N,2,0)</f>
        <v xml:space="preserve"> Drosophila pseudoobscura pseudoobscura (Fruit fly).</v>
      </c>
      <c r="DK1823" s="5" t="str">
        <f>VLOOKUP($A1823,таксономия!$B:$N,7,0)</f>
        <v xml:space="preserve"> Metazoa</v>
      </c>
      <c r="DL1823" s="5" t="str">
        <f>VLOOKUP($A1823,таксономия!$B:$N,8,0)</f>
        <v xml:space="preserve"> Ecdysozoa</v>
      </c>
      <c r="DM1823" s="5" t="str">
        <f>VLOOKUP($A1823,таксономия!$B:$N,9,0)</f>
        <v xml:space="preserve"> Arthropoda</v>
      </c>
      <c r="DN1823" s="5" t="str">
        <f>VLOOKUP($A1823,таксономия!$B:$N,10,0)</f>
        <v xml:space="preserve"> Hexapoda</v>
      </c>
      <c r="DO1823" s="5" t="str">
        <f>VLOOKUP($A1823,таксономия!$B:$N,11,0)</f>
        <v xml:space="preserve"> Insecta</v>
      </c>
      <c r="DP1823">
        <f>VLOOKUP(A1823,'PF08423'!B:I,8,0)</f>
        <v>256</v>
      </c>
    </row>
    <row r="1824" spans="1:120">
      <c r="A1824" t="s">
        <v>3659</v>
      </c>
      <c r="CV1824">
        <v>1</v>
      </c>
      <c r="DI1824">
        <v>1</v>
      </c>
      <c r="DJ1824" s="5" t="str">
        <f>VLOOKUP($A1824,таксономия!$B:$N,2,0)</f>
        <v xml:space="preserve"> Drosophila pseudoobscura pseudoobscura (Fruit fly).</v>
      </c>
      <c r="DK1824" s="5" t="str">
        <f>VLOOKUP($A1824,таксономия!$B:$N,7,0)</f>
        <v xml:space="preserve"> Metazoa</v>
      </c>
      <c r="DL1824" s="5" t="str">
        <f>VLOOKUP($A1824,таксономия!$B:$N,8,0)</f>
        <v xml:space="preserve"> Ecdysozoa</v>
      </c>
      <c r="DM1824" s="5" t="str">
        <f>VLOOKUP($A1824,таксономия!$B:$N,9,0)</f>
        <v xml:space="preserve"> Arthropoda</v>
      </c>
      <c r="DN1824" s="5" t="str">
        <f>VLOOKUP($A1824,таксономия!$B:$N,10,0)</f>
        <v xml:space="preserve"> Hexapoda</v>
      </c>
      <c r="DO1824" s="5" t="str">
        <f>VLOOKUP($A1824,таксономия!$B:$N,11,0)</f>
        <v xml:space="preserve"> Insecta</v>
      </c>
      <c r="DP1824">
        <f>VLOOKUP(A1824,'PF08423'!B:I,8,0)</f>
        <v>224</v>
      </c>
    </row>
    <row r="1825" spans="1:120">
      <c r="A1825" t="s">
        <v>3661</v>
      </c>
      <c r="CV1825">
        <v>1</v>
      </c>
      <c r="DF1825">
        <v>1</v>
      </c>
      <c r="DI1825">
        <v>2</v>
      </c>
      <c r="DJ1825" s="5" t="str">
        <f>VLOOKUP($A1825,таксономия!$B:$N,2,0)</f>
        <v xml:space="preserve"> Drosophila pseudoobscura pseudoobscura (Fruit fly).</v>
      </c>
      <c r="DK1825" s="5" t="str">
        <f>VLOOKUP($A1825,таксономия!$B:$N,7,0)</f>
        <v xml:space="preserve"> Metazoa</v>
      </c>
      <c r="DL1825" s="5" t="str">
        <f>VLOOKUP($A1825,таксономия!$B:$N,8,0)</f>
        <v xml:space="preserve"> Ecdysozoa</v>
      </c>
      <c r="DM1825" s="5" t="str">
        <f>VLOOKUP($A1825,таксономия!$B:$N,9,0)</f>
        <v xml:space="preserve"> Arthropoda</v>
      </c>
      <c r="DN1825" s="5" t="str">
        <f>VLOOKUP($A1825,таксономия!$B:$N,10,0)</f>
        <v xml:space="preserve"> Hexapoda</v>
      </c>
      <c r="DO1825" s="5" t="str">
        <f>VLOOKUP($A1825,таксономия!$B:$N,11,0)</f>
        <v xml:space="preserve"> Insecta</v>
      </c>
      <c r="DP1825">
        <f>VLOOKUP(A1825,'PF08423'!B:I,8,0)</f>
        <v>257</v>
      </c>
    </row>
    <row r="1826" spans="1:120">
      <c r="A1826" t="s">
        <v>3663</v>
      </c>
      <c r="CV1826">
        <v>1</v>
      </c>
      <c r="DI1826">
        <v>1</v>
      </c>
      <c r="DJ1826" s="5" t="str">
        <f>VLOOKUP($A1826,таксономия!$B:$N,2,0)</f>
        <v xml:space="preserve"> Methanospirillum hungatei JF-1 (strain ATCC 27890 / DSM 864 / NBRC 100397 / JF-1).</v>
      </c>
      <c r="DK1826" s="5" t="str">
        <f>VLOOKUP($A1826,таксономия!$B:$N,7,0)</f>
        <v xml:space="preserve"> Euryarchaeota</v>
      </c>
      <c r="DL1826" s="5" t="str">
        <f>VLOOKUP($A1826,таксономия!$B:$N,8,0)</f>
        <v xml:space="preserve"> Methanomicrobia</v>
      </c>
      <c r="DM1826" s="5" t="str">
        <f>VLOOKUP($A1826,таксономия!$B:$N,9,0)</f>
        <v xml:space="preserve"> Methanomicrobiales</v>
      </c>
      <c r="DN1826" s="5" t="str">
        <f>VLOOKUP($A1826,таксономия!$B:$N,10,0)</f>
        <v>Methanospirillaceae</v>
      </c>
      <c r="DO1826" s="5" t="str">
        <f>VLOOKUP($A1826,таксономия!$B:$N,11,0)</f>
        <v xml:space="preserve"> Methanospirillum.</v>
      </c>
      <c r="DP1826">
        <f>VLOOKUP(A1826,'PF08423'!B:I,8,0)</f>
        <v>223</v>
      </c>
    </row>
    <row r="1827" spans="1:120">
      <c r="A1827" t="s">
        <v>3665</v>
      </c>
      <c r="CV1827">
        <v>1</v>
      </c>
      <c r="DF1827">
        <v>2</v>
      </c>
      <c r="DI1827">
        <v>3</v>
      </c>
      <c r="DJ1827" s="5" t="str">
        <f>VLOOKUP($A1827,таксономия!$B:$N,2,0)</f>
        <v xml:space="preserve"> Methanospirillum hungatei JF-1 (strain ATCC 27890 / DSM 864 / NBRC 100397 / JF-1).</v>
      </c>
      <c r="DK1827" s="5" t="str">
        <f>VLOOKUP($A1827,таксономия!$B:$N,7,0)</f>
        <v xml:space="preserve"> Euryarchaeota</v>
      </c>
      <c r="DL1827" s="5" t="str">
        <f>VLOOKUP($A1827,таксономия!$B:$N,8,0)</f>
        <v xml:space="preserve"> Methanomicrobia</v>
      </c>
      <c r="DM1827" s="5" t="str">
        <f>VLOOKUP($A1827,таксономия!$B:$N,9,0)</f>
        <v xml:space="preserve"> Methanomicrobiales</v>
      </c>
      <c r="DN1827" s="5" t="str">
        <f>VLOOKUP($A1827,таксономия!$B:$N,10,0)</f>
        <v>Methanospirillaceae</v>
      </c>
      <c r="DO1827" s="5" t="str">
        <f>VLOOKUP($A1827,таксономия!$B:$N,11,0)</f>
        <v xml:space="preserve"> Methanospirillum.</v>
      </c>
      <c r="DP1827">
        <f>VLOOKUP(A1827,'PF08423'!B:I,8,0)</f>
        <v>260</v>
      </c>
    </row>
    <row r="1828" spans="1:120">
      <c r="A1828" t="s">
        <v>3667</v>
      </c>
      <c r="AR1828">
        <v>1</v>
      </c>
      <c r="CV1828">
        <v>1</v>
      </c>
      <c r="DI1828">
        <v>2</v>
      </c>
      <c r="DJ1828" s="5" t="str">
        <f>VLOOKUP($A1828,таксономия!$B:$N,2,0)</f>
        <v xml:space="preserve"> Chaetomium globosum (strain ATCC 6205 / CBS 148.51 / DSM 1962 / NBRC 6347 / NRRL 1970) (Soil fungus).</v>
      </c>
      <c r="DK1828" s="5" t="str">
        <f>VLOOKUP($A1828,таксономия!$B:$N,7,0)</f>
        <v xml:space="preserve"> Fungi</v>
      </c>
      <c r="DL1828" s="5" t="str">
        <f>VLOOKUP($A1828,таксономия!$B:$N,8,0)</f>
        <v xml:space="preserve"> Dikarya</v>
      </c>
      <c r="DM1828" s="5" t="str">
        <f>VLOOKUP($A1828,таксономия!$B:$N,9,0)</f>
        <v xml:space="preserve"> Ascomycota</v>
      </c>
      <c r="DN1828" s="5" t="str">
        <f>VLOOKUP($A1828,таксономия!$B:$N,10,0)</f>
        <v xml:space="preserve"> Pezizomycotina</v>
      </c>
      <c r="DO1828" s="5" t="str">
        <f>VLOOKUP($A1828,таксономия!$B:$N,11,0)</f>
        <v>Sordariomycetes</v>
      </c>
      <c r="DP1828">
        <f>VLOOKUP(A1828,'PF08423'!B:I,8,0)</f>
        <v>157</v>
      </c>
    </row>
    <row r="1829" spans="1:120">
      <c r="A1829" t="s">
        <v>3670</v>
      </c>
      <c r="CV1829">
        <v>1</v>
      </c>
      <c r="DF1829">
        <v>1</v>
      </c>
      <c r="DI1829">
        <v>2</v>
      </c>
      <c r="DJ1829" s="5" t="str">
        <f>VLOOKUP($A1829,таксономия!$B:$N,2,0)</f>
        <v xml:space="preserve"> Chaetomium globosum (strain ATCC 6205 / CBS 148.51 / DSM 1962 / NBRC 6347 / NRRL 1970) (Soil fungus).</v>
      </c>
      <c r="DK1829" s="5" t="str">
        <f>VLOOKUP($A1829,таксономия!$B:$N,7,0)</f>
        <v xml:space="preserve"> Fungi</v>
      </c>
      <c r="DL1829" s="5" t="str">
        <f>VLOOKUP($A1829,таксономия!$B:$N,8,0)</f>
        <v xml:space="preserve"> Dikarya</v>
      </c>
      <c r="DM1829" s="5" t="str">
        <f>VLOOKUP($A1829,таксономия!$B:$N,9,0)</f>
        <v xml:space="preserve"> Ascomycota</v>
      </c>
      <c r="DN1829" s="5" t="str">
        <f>VLOOKUP($A1829,таксономия!$B:$N,10,0)</f>
        <v xml:space="preserve"> Pezizomycotina</v>
      </c>
      <c r="DO1829" s="5" t="str">
        <f>VLOOKUP($A1829,таксономия!$B:$N,11,0)</f>
        <v>Sordariomycetes</v>
      </c>
      <c r="DP1829">
        <f>VLOOKUP(A1829,'PF08423'!B:I,8,0)</f>
        <v>258</v>
      </c>
    </row>
    <row r="1830" spans="1:120">
      <c r="A1830" t="s">
        <v>4289</v>
      </c>
      <c r="CV1830">
        <v>1</v>
      </c>
      <c r="DI1830">
        <v>1</v>
      </c>
      <c r="DJ1830" s="5" t="str">
        <f>VLOOKUP($A1830,таксономия!$B:$N,2,0)</f>
        <v xml:space="preserve"> Bos taurus (Bovine).</v>
      </c>
      <c r="DK1830" s="5" t="str">
        <f>VLOOKUP($A1830,таксономия!$B:$N,7,0)</f>
        <v xml:space="preserve"> Metazoa</v>
      </c>
      <c r="DL1830" s="5" t="str">
        <f>VLOOKUP($A1830,таксономия!$B:$N,8,0)</f>
        <v xml:space="preserve"> Chordata</v>
      </c>
      <c r="DM1830" s="5" t="str">
        <f>VLOOKUP($A1830,таксономия!$B:$N,9,0)</f>
        <v xml:space="preserve"> Craniata</v>
      </c>
      <c r="DN1830" s="5" t="str">
        <f>VLOOKUP($A1830,таксономия!$B:$N,10,0)</f>
        <v xml:space="preserve"> Vertebrata</v>
      </c>
      <c r="DO1830" s="5" t="str">
        <f>VLOOKUP($A1830,таксономия!$B:$N,11,0)</f>
        <v xml:space="preserve"> Euteleostomi</v>
      </c>
      <c r="DP1830">
        <f>VLOOKUP(A1830,'PF08423'!B:I,8,0)</f>
        <v>251</v>
      </c>
    </row>
    <row r="1831" spans="1:120">
      <c r="A1831" t="s">
        <v>3672</v>
      </c>
      <c r="CV1831">
        <v>1</v>
      </c>
      <c r="DI1831">
        <v>1</v>
      </c>
      <c r="DJ1831" s="5" t="str">
        <f>VLOOKUP($A1831,таксономия!$B:$N,2,0)</f>
        <v xml:space="preserve"> Medicago truncatula (Barrel medic) (Medicago tribuloides).</v>
      </c>
      <c r="DK1831" s="5" t="str">
        <f>VLOOKUP($A1831,таксономия!$B:$N,7,0)</f>
        <v xml:space="preserve"> Viridiplantae</v>
      </c>
      <c r="DL1831" s="5" t="str">
        <f>VLOOKUP($A1831,таксономия!$B:$N,8,0)</f>
        <v xml:space="preserve"> Streptophyta</v>
      </c>
      <c r="DM1831" s="5" t="str">
        <f>VLOOKUP($A1831,таксономия!$B:$N,9,0)</f>
        <v xml:space="preserve"> Embryophyta</v>
      </c>
      <c r="DN1831" s="5" t="str">
        <f>VLOOKUP($A1831,таксономия!$B:$N,10,0)</f>
        <v xml:space="preserve"> Tracheophyta</v>
      </c>
      <c r="DO1831" s="5" t="str">
        <f>VLOOKUP($A1831,таксономия!$B:$N,11,0)</f>
        <v>Spermatophyta</v>
      </c>
      <c r="DP1831">
        <f>VLOOKUP(A1831,'PF08423'!B:I,8,0)</f>
        <v>259</v>
      </c>
    </row>
    <row r="1832" spans="1:120">
      <c r="A1832" t="s">
        <v>4299</v>
      </c>
      <c r="CV1832">
        <v>1</v>
      </c>
      <c r="DF1832">
        <v>1</v>
      </c>
      <c r="DI1832">
        <v>2</v>
      </c>
      <c r="DJ1832" s="5" t="str">
        <f>VLOOKUP($A1832,таксономия!$B:$N,2,0)</f>
        <v xml:space="preserve"> Bos taurus (Bovine).</v>
      </c>
      <c r="DK1832" s="5" t="str">
        <f>VLOOKUP($A1832,таксономия!$B:$N,7,0)</f>
        <v xml:space="preserve"> Metazoa</v>
      </c>
      <c r="DL1832" s="5" t="str">
        <f>VLOOKUP($A1832,таксономия!$B:$N,8,0)</f>
        <v xml:space="preserve"> Chordata</v>
      </c>
      <c r="DM1832" s="5" t="str">
        <f>VLOOKUP($A1832,таксономия!$B:$N,9,0)</f>
        <v xml:space="preserve"> Craniata</v>
      </c>
      <c r="DN1832" s="5" t="str">
        <f>VLOOKUP($A1832,таксономия!$B:$N,10,0)</f>
        <v xml:space="preserve"> Vertebrata</v>
      </c>
      <c r="DO1832" s="5" t="str">
        <f>VLOOKUP($A1832,таксономия!$B:$N,11,0)</f>
        <v xml:space="preserve"> Euteleostomi</v>
      </c>
      <c r="DP1832">
        <f>VLOOKUP(A1832,'PF08423'!B:I,8,0)</f>
        <v>256</v>
      </c>
    </row>
    <row r="1833" spans="1:120">
      <c r="A1833" t="s">
        <v>4377</v>
      </c>
      <c r="CV1833">
        <v>1</v>
      </c>
      <c r="DF1833">
        <v>1</v>
      </c>
      <c r="DI1833">
        <v>2</v>
      </c>
      <c r="DJ1833" s="5" t="str">
        <f>VLOOKUP($A1833,таксономия!$B:$N,2,0)</f>
        <v xml:space="preserve"> Methanosphaera stadtmanae (strain ATCC 43021 / DSM 3091 / JCM 11832 / MCB-3).</v>
      </c>
      <c r="DK1833" s="5" t="str">
        <f>VLOOKUP($A1833,таксономия!$B:$N,7,0)</f>
        <v xml:space="preserve"> Euryarchaeota</v>
      </c>
      <c r="DL1833" s="5" t="str">
        <f>VLOOKUP($A1833,таксономия!$B:$N,8,0)</f>
        <v xml:space="preserve"> Methanobacteria</v>
      </c>
      <c r="DM1833" s="5" t="str">
        <f>VLOOKUP($A1833,таксономия!$B:$N,9,0)</f>
        <v xml:space="preserve"> Methanobacteriales</v>
      </c>
      <c r="DN1833" s="5" t="str">
        <f>VLOOKUP($A1833,таксономия!$B:$N,10,0)</f>
        <v>Methanobacteriaceae</v>
      </c>
      <c r="DO1833" s="5" t="str">
        <f>VLOOKUP($A1833,таксономия!$B:$N,11,0)</f>
        <v xml:space="preserve"> Methanosphaera.</v>
      </c>
      <c r="DP1833">
        <f>VLOOKUP(A1833,'PF08423'!B:I,8,0)</f>
        <v>252</v>
      </c>
    </row>
    <row r="1834" spans="1:120">
      <c r="A1834" t="s">
        <v>4449</v>
      </c>
      <c r="CV1834">
        <v>1</v>
      </c>
      <c r="DI1834">
        <v>1</v>
      </c>
      <c r="DJ1834" s="5" t="str">
        <f>VLOOKUP($A1834,таксономия!$B:$N,2,0)</f>
        <v xml:space="preserve"> Methanosphaera stadtmanae (strain ATCC 43021 / DSM 3091 / JCM 11832 / MCB-3).</v>
      </c>
      <c r="DK1834" s="5" t="str">
        <f>VLOOKUP($A1834,таксономия!$B:$N,7,0)</f>
        <v xml:space="preserve"> Euryarchaeota</v>
      </c>
      <c r="DL1834" s="5" t="str">
        <f>VLOOKUP($A1834,таксономия!$B:$N,8,0)</f>
        <v xml:space="preserve"> Methanobacteria</v>
      </c>
      <c r="DM1834" s="5" t="str">
        <f>VLOOKUP($A1834,таксономия!$B:$N,9,0)</f>
        <v xml:space="preserve"> Methanobacteriales</v>
      </c>
      <c r="DN1834" s="5" t="str">
        <f>VLOOKUP($A1834,таксономия!$B:$N,10,0)</f>
        <v>Methanobacteriaceae</v>
      </c>
      <c r="DO1834" s="5" t="str">
        <f>VLOOKUP($A1834,таксономия!$B:$N,11,0)</f>
        <v xml:space="preserve"> Methanosphaera.</v>
      </c>
      <c r="DP1834">
        <f>VLOOKUP(A1834,'PF08423'!B:I,8,0)</f>
        <v>231</v>
      </c>
    </row>
    <row r="1835" spans="1:120">
      <c r="A1835" t="s">
        <v>3674</v>
      </c>
      <c r="CV1835">
        <v>1</v>
      </c>
      <c r="DI1835">
        <v>1</v>
      </c>
      <c r="DJ1835" s="5" t="str">
        <f>VLOOKUP($A1835,таксономия!$B:$N,2,0)</f>
        <v xml:space="preserve"> Pleurodeles waltl (Iberian ribbed newt).</v>
      </c>
      <c r="DK1835" s="5" t="str">
        <f>VLOOKUP($A1835,таксономия!$B:$N,7,0)</f>
        <v xml:space="preserve"> Metazoa</v>
      </c>
      <c r="DL1835" s="5" t="str">
        <f>VLOOKUP($A1835,таксономия!$B:$N,8,0)</f>
        <v xml:space="preserve"> Chordata</v>
      </c>
      <c r="DM1835" s="5" t="str">
        <f>VLOOKUP($A1835,таксономия!$B:$N,9,0)</f>
        <v xml:space="preserve"> Craniata</v>
      </c>
      <c r="DN1835" s="5" t="str">
        <f>VLOOKUP($A1835,таксономия!$B:$N,10,0)</f>
        <v xml:space="preserve"> Vertebrata</v>
      </c>
      <c r="DO1835" s="5" t="str">
        <f>VLOOKUP($A1835,таксономия!$B:$N,11,0)</f>
        <v xml:space="preserve"> Euteleostomi</v>
      </c>
      <c r="DP1835">
        <f>VLOOKUP(A1835,'PF08423'!B:I,8,0)</f>
        <v>210</v>
      </c>
    </row>
    <row r="1836" spans="1:120">
      <c r="A1836" t="s">
        <v>3676</v>
      </c>
      <c r="BD1836">
        <v>1</v>
      </c>
      <c r="CV1836">
        <v>1</v>
      </c>
      <c r="DI1836">
        <v>2</v>
      </c>
      <c r="DJ1836" s="5" t="str">
        <f>VLOOKUP($A1836,таксономия!$B:$N,2,0)</f>
        <v xml:space="preserve"> Oryza sativa subsp. japonica (Rice).</v>
      </c>
      <c r="DK1836" s="5" t="str">
        <f>VLOOKUP($A1836,таксономия!$B:$N,7,0)</f>
        <v xml:space="preserve"> Viridiplantae</v>
      </c>
      <c r="DL1836" s="5" t="str">
        <f>VLOOKUP($A1836,таксономия!$B:$N,8,0)</f>
        <v xml:space="preserve"> Streptophyta</v>
      </c>
      <c r="DM1836" s="5" t="str">
        <f>VLOOKUP($A1836,таксономия!$B:$N,9,0)</f>
        <v xml:space="preserve"> Embryophyta</v>
      </c>
      <c r="DN1836" s="5" t="str">
        <f>VLOOKUP($A1836,таксономия!$B:$N,10,0)</f>
        <v xml:space="preserve"> Tracheophyta</v>
      </c>
      <c r="DO1836" s="5" t="str">
        <f>VLOOKUP($A1836,таксономия!$B:$N,11,0)</f>
        <v>Spermatophyta</v>
      </c>
      <c r="DP1836">
        <f>VLOOKUP(A1836,'PF08423'!B:I,8,0)</f>
        <v>93</v>
      </c>
    </row>
    <row r="1837" spans="1:120">
      <c r="A1837" t="s">
        <v>3678</v>
      </c>
      <c r="CV1837">
        <v>1</v>
      </c>
      <c r="DI1837">
        <v>1</v>
      </c>
      <c r="DJ1837" s="5" t="str">
        <f>VLOOKUP($A1837,таксономия!$B:$N,2,0)</f>
        <v xml:space="preserve"> Oryza sativa subsp. japonica (Rice).</v>
      </c>
      <c r="DK1837" s="5" t="str">
        <f>VLOOKUP($A1837,таксономия!$B:$N,7,0)</f>
        <v xml:space="preserve"> Viridiplantae</v>
      </c>
      <c r="DL1837" s="5" t="str">
        <f>VLOOKUP($A1837,таксономия!$B:$N,8,0)</f>
        <v xml:space="preserve"> Streptophyta</v>
      </c>
      <c r="DM1837" s="5" t="str">
        <f>VLOOKUP($A1837,таксономия!$B:$N,9,0)</f>
        <v xml:space="preserve"> Embryophyta</v>
      </c>
      <c r="DN1837" s="5" t="str">
        <f>VLOOKUP($A1837,таксономия!$B:$N,10,0)</f>
        <v xml:space="preserve"> Tracheophyta</v>
      </c>
      <c r="DO1837" s="5" t="str">
        <f>VLOOKUP($A1837,таксономия!$B:$N,11,0)</f>
        <v>Spermatophyta</v>
      </c>
      <c r="DP1837">
        <f>VLOOKUP(A1837,'PF08423'!B:I,8,0)</f>
        <v>253</v>
      </c>
    </row>
    <row r="1838" spans="1:120">
      <c r="A1838" t="s">
        <v>3680</v>
      </c>
      <c r="CV1838">
        <v>1</v>
      </c>
      <c r="DF1838">
        <v>1</v>
      </c>
      <c r="DI1838">
        <v>2</v>
      </c>
      <c r="DJ1838" s="5" t="str">
        <f>VLOOKUP($A1838,таксономия!$B:$N,2,0)</f>
        <v xml:space="preserve"> Aspergillus oryzae (strain ATCC 42149 / RIB 40) (Yellow koji mold).</v>
      </c>
      <c r="DK1838" s="5" t="str">
        <f>VLOOKUP($A1838,таксономия!$B:$N,7,0)</f>
        <v xml:space="preserve"> Fungi</v>
      </c>
      <c r="DL1838" s="5" t="str">
        <f>VLOOKUP($A1838,таксономия!$B:$N,8,0)</f>
        <v xml:space="preserve"> Dikarya</v>
      </c>
      <c r="DM1838" s="5" t="str">
        <f>VLOOKUP($A1838,таксономия!$B:$N,9,0)</f>
        <v xml:space="preserve"> Ascomycota</v>
      </c>
      <c r="DN1838" s="5" t="str">
        <f>VLOOKUP($A1838,таксономия!$B:$N,10,0)</f>
        <v xml:space="preserve"> Pezizomycotina</v>
      </c>
      <c r="DO1838" s="5" t="str">
        <f>VLOOKUP($A1838,таксономия!$B:$N,11,0)</f>
        <v xml:space="preserve"> Eurotiomycetes</v>
      </c>
      <c r="DP1838">
        <f>VLOOKUP(A1838,'PF08423'!B:I,8,0)</f>
        <v>258</v>
      </c>
    </row>
    <row r="1839" spans="1:120">
      <c r="A1839" t="s">
        <v>3682</v>
      </c>
      <c r="CV1839">
        <v>1</v>
      </c>
      <c r="DI1839">
        <v>1</v>
      </c>
      <c r="DJ1839" s="5" t="str">
        <f>VLOOKUP($A1839,таксономия!$B:$N,2,0)</f>
        <v xml:space="preserve"> Aspergillus oryzae (strain ATCC 42149 / RIB 40) (Yellow koji mold).</v>
      </c>
      <c r="DK1839" s="5" t="str">
        <f>VLOOKUP($A1839,таксономия!$B:$N,7,0)</f>
        <v xml:space="preserve"> Fungi</v>
      </c>
      <c r="DL1839" s="5" t="str">
        <f>VLOOKUP($A1839,таксономия!$B:$N,8,0)</f>
        <v xml:space="preserve"> Dikarya</v>
      </c>
      <c r="DM1839" s="5" t="str">
        <f>VLOOKUP($A1839,таксономия!$B:$N,9,0)</f>
        <v xml:space="preserve"> Ascomycota</v>
      </c>
      <c r="DN1839" s="5" t="str">
        <f>VLOOKUP($A1839,таксономия!$B:$N,10,0)</f>
        <v xml:space="preserve"> Pezizomycotina</v>
      </c>
      <c r="DO1839" s="5" t="str">
        <f>VLOOKUP($A1839,таксономия!$B:$N,11,0)</f>
        <v xml:space="preserve"> Eurotiomycetes</v>
      </c>
      <c r="DP1839">
        <f>VLOOKUP(A1839,'PF08423'!B:I,8,0)</f>
        <v>258</v>
      </c>
    </row>
    <row r="1840" spans="1:120">
      <c r="A1840" t="s">
        <v>3684</v>
      </c>
      <c r="BB1840">
        <v>1</v>
      </c>
      <c r="BS1840">
        <v>1</v>
      </c>
      <c r="CV1840">
        <v>1</v>
      </c>
      <c r="DI1840">
        <v>3</v>
      </c>
      <c r="DJ1840" s="5" t="str">
        <f>VLOOKUP($A1840,таксономия!$B:$N,2,0)</f>
        <v xml:space="preserve"> Aspergillus oryzae (strain ATCC 42149 / RIB 40) (Yellow koji mold).</v>
      </c>
      <c r="DK1840" s="5" t="str">
        <f>VLOOKUP($A1840,таксономия!$B:$N,7,0)</f>
        <v xml:space="preserve"> Fungi</v>
      </c>
      <c r="DL1840" s="5" t="str">
        <f>VLOOKUP($A1840,таксономия!$B:$N,8,0)</f>
        <v xml:space="preserve"> Dikarya</v>
      </c>
      <c r="DM1840" s="5" t="str">
        <f>VLOOKUP($A1840,таксономия!$B:$N,9,0)</f>
        <v xml:space="preserve"> Ascomycota</v>
      </c>
      <c r="DN1840" s="5" t="str">
        <f>VLOOKUP($A1840,таксономия!$B:$N,10,0)</f>
        <v xml:space="preserve"> Pezizomycotina</v>
      </c>
      <c r="DO1840" s="5" t="str">
        <f>VLOOKUP($A1840,таксономия!$B:$N,11,0)</f>
        <v xml:space="preserve"> Eurotiomycetes</v>
      </c>
      <c r="DP1840">
        <f>VLOOKUP(A1840,'PF08423'!B:I,8,0)</f>
        <v>105</v>
      </c>
    </row>
    <row r="1841" spans="1:120">
      <c r="A1841" t="s">
        <v>3686</v>
      </c>
      <c r="CV1841">
        <v>1</v>
      </c>
      <c r="DI1841">
        <v>1</v>
      </c>
      <c r="DJ1841" s="5" t="str">
        <f>VLOOKUP($A1841,таксономия!$B:$N,2,0)</f>
        <v xml:space="preserve"> Aspergillus oryzae (strain ATCC 42149 / RIB 40) (Yellow koji mold).</v>
      </c>
      <c r="DK1841" s="5" t="str">
        <f>VLOOKUP($A1841,таксономия!$B:$N,7,0)</f>
        <v xml:space="preserve"> Fungi</v>
      </c>
      <c r="DL1841" s="5" t="str">
        <f>VLOOKUP($A1841,таксономия!$B:$N,8,0)</f>
        <v xml:space="preserve"> Dikarya</v>
      </c>
      <c r="DM1841" s="5" t="str">
        <f>VLOOKUP($A1841,таксономия!$B:$N,9,0)</f>
        <v xml:space="preserve"> Ascomycota</v>
      </c>
      <c r="DN1841" s="5" t="str">
        <f>VLOOKUP($A1841,таксономия!$B:$N,10,0)</f>
        <v xml:space="preserve"> Pezizomycotina</v>
      </c>
      <c r="DO1841" s="5" t="str">
        <f>VLOOKUP($A1841,таксономия!$B:$N,11,0)</f>
        <v xml:space="preserve"> Eurotiomycetes</v>
      </c>
      <c r="DP1841">
        <f>VLOOKUP(A1841,'PF08423'!B:I,8,0)</f>
        <v>205</v>
      </c>
    </row>
    <row r="1842" spans="1:120">
      <c r="A1842" t="s">
        <v>3688</v>
      </c>
      <c r="CV1842">
        <v>1</v>
      </c>
      <c r="DI1842">
        <v>1</v>
      </c>
      <c r="DJ1842" s="5" t="str">
        <f>VLOOKUP($A1842,таксономия!$B:$N,2,0)</f>
        <v xml:space="preserve"> Arabidopsis thaliana (Mouse-ear cress).</v>
      </c>
      <c r="DK1842" s="5" t="str">
        <f>VLOOKUP($A1842,таксономия!$B:$N,7,0)</f>
        <v xml:space="preserve"> Viridiplantae</v>
      </c>
      <c r="DL1842" s="5" t="str">
        <f>VLOOKUP($A1842,таксономия!$B:$N,8,0)</f>
        <v xml:space="preserve"> Streptophyta</v>
      </c>
      <c r="DM1842" s="5" t="str">
        <f>VLOOKUP($A1842,таксономия!$B:$N,9,0)</f>
        <v xml:space="preserve"> Embryophyta</v>
      </c>
      <c r="DN1842" s="5" t="str">
        <f>VLOOKUP($A1842,таксономия!$B:$N,10,0)</f>
        <v xml:space="preserve"> Tracheophyta</v>
      </c>
      <c r="DO1842" s="5" t="str">
        <f>VLOOKUP($A1842,таксономия!$B:$N,11,0)</f>
        <v>Spermatophyta</v>
      </c>
      <c r="DP1842">
        <f>VLOOKUP(A1842,'PF08423'!B:I,8,0)</f>
        <v>275</v>
      </c>
    </row>
    <row r="1843" spans="1:120">
      <c r="A1843" t="s">
        <v>3690</v>
      </c>
      <c r="CV1843">
        <v>1</v>
      </c>
      <c r="DF1843">
        <v>1</v>
      </c>
      <c r="DI1843">
        <v>2</v>
      </c>
      <c r="DJ1843" s="5" t="str">
        <f>VLOOKUP($A1843,таксономия!$B:$N,2,0)</f>
        <v xml:space="preserve"> uncultured archaeon.</v>
      </c>
      <c r="DK1843" s="5" t="str">
        <f>VLOOKUP($A1843,таксономия!$B:$N,7,0)</f>
        <v xml:space="preserve"> environmental samples.</v>
      </c>
      <c r="DL1843" s="5">
        <f>VLOOKUP($A1843,таксономия!$B:$N,8,0)</f>
        <v>0</v>
      </c>
      <c r="DM1843" s="5">
        <f>VLOOKUP($A1843,таксономия!$B:$N,9,0)</f>
        <v>0</v>
      </c>
      <c r="DN1843" s="5">
        <f>VLOOKUP($A1843,таксономия!$B:$N,10,0)</f>
        <v>0</v>
      </c>
      <c r="DO1843" s="5">
        <f>VLOOKUP($A1843,таксономия!$B:$N,11,0)</f>
        <v>0</v>
      </c>
      <c r="DP1843">
        <f>VLOOKUP(A1843,'PF08423'!B:I,8,0)</f>
        <v>256</v>
      </c>
    </row>
    <row r="1844" spans="1:120">
      <c r="A1844" t="s">
        <v>3692</v>
      </c>
      <c r="CV1844">
        <v>1</v>
      </c>
      <c r="DF1844">
        <v>1</v>
      </c>
      <c r="DI1844">
        <v>2</v>
      </c>
      <c r="DJ1844" s="5" t="str">
        <f>VLOOKUP($A1844,таксономия!$B:$N,2,0)</f>
        <v xml:space="preserve"> uncultured archaeon.</v>
      </c>
      <c r="DK1844" s="5" t="str">
        <f>VLOOKUP($A1844,таксономия!$B:$N,7,0)</f>
        <v xml:space="preserve"> environmental samples.</v>
      </c>
      <c r="DL1844" s="5">
        <f>VLOOKUP($A1844,таксономия!$B:$N,8,0)</f>
        <v>0</v>
      </c>
      <c r="DM1844" s="5">
        <f>VLOOKUP($A1844,таксономия!$B:$N,9,0)</f>
        <v>0</v>
      </c>
      <c r="DN1844" s="5">
        <f>VLOOKUP($A1844,таксономия!$B:$N,10,0)</f>
        <v>0</v>
      </c>
      <c r="DO1844" s="5">
        <f>VLOOKUP($A1844,таксономия!$B:$N,11,0)</f>
        <v>0</v>
      </c>
      <c r="DP1844">
        <f>VLOOKUP(A1844,'PF08423'!B:I,8,0)</f>
        <v>256</v>
      </c>
    </row>
    <row r="1845" spans="1:120">
      <c r="A1845" t="s">
        <v>3694</v>
      </c>
      <c r="CV1845">
        <v>1</v>
      </c>
      <c r="DF1845">
        <v>1</v>
      </c>
      <c r="DI1845">
        <v>2</v>
      </c>
      <c r="DJ1845" s="5" t="str">
        <f>VLOOKUP($A1845,таксономия!$B:$N,2,0)</f>
        <v xml:space="preserve"> Trypanosoma brucei brucei (strain 927/4 GUTat10.1).</v>
      </c>
      <c r="DK1845" s="5" t="str">
        <f>VLOOKUP($A1845,таксономия!$B:$N,7,0)</f>
        <v xml:space="preserve"> Euglenozoa</v>
      </c>
      <c r="DL1845" s="5" t="str">
        <f>VLOOKUP($A1845,таксономия!$B:$N,8,0)</f>
        <v xml:space="preserve"> Kinetoplastida</v>
      </c>
      <c r="DM1845" s="5" t="str">
        <f>VLOOKUP($A1845,таксономия!$B:$N,9,0)</f>
        <v xml:space="preserve"> Trypanosomatidae</v>
      </c>
      <c r="DN1845" s="5" t="str">
        <f>VLOOKUP($A1845,таксономия!$B:$N,10,0)</f>
        <v xml:space="preserve"> Trypanosoma.</v>
      </c>
      <c r="DO1845" s="5">
        <f>VLOOKUP($A1845,таксономия!$B:$N,11,0)</f>
        <v>0</v>
      </c>
      <c r="DP1845">
        <f>VLOOKUP(A1845,'PF08423'!B:I,8,0)</f>
        <v>257</v>
      </c>
    </row>
    <row r="1846" spans="1:120">
      <c r="A1846" t="s">
        <v>3696</v>
      </c>
      <c r="CV1846">
        <v>1</v>
      </c>
      <c r="DI1846">
        <v>1</v>
      </c>
      <c r="DJ1846" s="5" t="str">
        <f>VLOOKUP($A1846,таксономия!$B:$N,2,0)</f>
        <v xml:space="preserve"> Trypanosoma brucei brucei (strain 927/4 GUTat10.1).</v>
      </c>
      <c r="DK1846" s="5" t="str">
        <f>VLOOKUP($A1846,таксономия!$B:$N,7,0)</f>
        <v xml:space="preserve"> Euglenozoa</v>
      </c>
      <c r="DL1846" s="5" t="str">
        <f>VLOOKUP($A1846,таксономия!$B:$N,8,0)</f>
        <v xml:space="preserve"> Kinetoplastida</v>
      </c>
      <c r="DM1846" s="5" t="str">
        <f>VLOOKUP($A1846,таксономия!$B:$N,9,0)</f>
        <v xml:space="preserve"> Trypanosomatidae</v>
      </c>
      <c r="DN1846" s="5" t="str">
        <f>VLOOKUP($A1846,таксономия!$B:$N,10,0)</f>
        <v xml:space="preserve"> Trypanosoma.</v>
      </c>
      <c r="DO1846" s="5">
        <f>VLOOKUP($A1846,таксономия!$B:$N,11,0)</f>
        <v>0</v>
      </c>
      <c r="DP1846">
        <f>VLOOKUP(A1846,'PF08423'!B:I,8,0)</f>
        <v>220</v>
      </c>
    </row>
    <row r="1847" spans="1:120">
      <c r="A1847" t="s">
        <v>3698</v>
      </c>
      <c r="CV1847">
        <v>1</v>
      </c>
      <c r="DI1847">
        <v>1</v>
      </c>
      <c r="DJ1847" s="5" t="str">
        <f>VLOOKUP($A1847,таксономия!$B:$N,2,0)</f>
        <v xml:space="preserve"> Trypanosoma brucei brucei (strain 927/4 GUTat10.1).</v>
      </c>
      <c r="DK1847" s="5" t="str">
        <f>VLOOKUP($A1847,таксономия!$B:$N,7,0)</f>
        <v xml:space="preserve"> Euglenozoa</v>
      </c>
      <c r="DL1847" s="5" t="str">
        <f>VLOOKUP($A1847,таксономия!$B:$N,8,0)</f>
        <v xml:space="preserve"> Kinetoplastida</v>
      </c>
      <c r="DM1847" s="5" t="str">
        <f>VLOOKUP($A1847,таксономия!$B:$N,9,0)</f>
        <v xml:space="preserve"> Trypanosomatidae</v>
      </c>
      <c r="DN1847" s="5" t="str">
        <f>VLOOKUP($A1847,таксономия!$B:$N,10,0)</f>
        <v xml:space="preserve"> Trypanosoma.</v>
      </c>
      <c r="DO1847" s="5">
        <f>VLOOKUP($A1847,таксономия!$B:$N,11,0)</f>
        <v>0</v>
      </c>
      <c r="DP1847">
        <f>VLOOKUP(A1847,'PF08423'!B:I,8,0)</f>
        <v>99</v>
      </c>
    </row>
    <row r="1848" spans="1:120">
      <c r="A1848" t="s">
        <v>3700</v>
      </c>
      <c r="CV1848">
        <v>1</v>
      </c>
      <c r="DI1848">
        <v>1</v>
      </c>
      <c r="DJ1848" s="5" t="str">
        <f>VLOOKUP($A1848,таксономия!$B:$N,2,0)</f>
        <v xml:space="preserve"> Trypanosoma brucei brucei (strain 927/4 GUTat10.1).</v>
      </c>
      <c r="DK1848" s="5" t="str">
        <f>VLOOKUP($A1848,таксономия!$B:$N,7,0)</f>
        <v xml:space="preserve"> Euglenozoa</v>
      </c>
      <c r="DL1848" s="5" t="str">
        <f>VLOOKUP($A1848,таксономия!$B:$N,8,0)</f>
        <v xml:space="preserve"> Kinetoplastida</v>
      </c>
      <c r="DM1848" s="5" t="str">
        <f>VLOOKUP($A1848,таксономия!$B:$N,9,0)</f>
        <v xml:space="preserve"> Trypanosomatidae</v>
      </c>
      <c r="DN1848" s="5" t="str">
        <f>VLOOKUP($A1848,таксономия!$B:$N,10,0)</f>
        <v xml:space="preserve"> Trypanosoma.</v>
      </c>
      <c r="DO1848" s="5">
        <f>VLOOKUP($A1848,таксономия!$B:$N,11,0)</f>
        <v>0</v>
      </c>
      <c r="DP1848">
        <f>VLOOKUP(A1848,'PF08423'!B:I,8,0)</f>
        <v>256</v>
      </c>
    </row>
    <row r="1849" spans="1:120">
      <c r="A1849" t="s">
        <v>1613</v>
      </c>
      <c r="CV1849">
        <v>1</v>
      </c>
      <c r="DF1849">
        <v>1</v>
      </c>
      <c r="DI1849">
        <v>2</v>
      </c>
      <c r="DJ1849" s="5" t="str">
        <f>VLOOKUP($A1849,таксономия!$B:$N,2,0)</f>
        <v xml:space="preserve"> Arabidopsis thaliana (Mouse-ear cress).</v>
      </c>
      <c r="DK1849" s="5" t="str">
        <f>VLOOKUP($A1849,таксономия!$B:$N,7,0)</f>
        <v xml:space="preserve"> Viridiplantae</v>
      </c>
      <c r="DL1849" s="5" t="str">
        <f>VLOOKUP($A1849,таксономия!$B:$N,8,0)</f>
        <v xml:space="preserve"> Streptophyta</v>
      </c>
      <c r="DM1849" s="5" t="str">
        <f>VLOOKUP($A1849,таксономия!$B:$N,9,0)</f>
        <v xml:space="preserve"> Embryophyta</v>
      </c>
      <c r="DN1849" s="5" t="str">
        <f>VLOOKUP($A1849,таксономия!$B:$N,10,0)</f>
        <v xml:space="preserve"> Tracheophyta</v>
      </c>
      <c r="DO1849" s="5" t="str">
        <f>VLOOKUP($A1849,таксономия!$B:$N,11,0)</f>
        <v>Spermatophyta</v>
      </c>
      <c r="DP1849">
        <f>VLOOKUP(A1849,'PF08423'!B:I,8,0)</f>
        <v>255</v>
      </c>
    </row>
    <row r="1850" spans="1:120">
      <c r="A1850" t="s">
        <v>3702</v>
      </c>
      <c r="CV1850">
        <v>2</v>
      </c>
      <c r="DI1850">
        <v>2</v>
      </c>
      <c r="DJ1850" s="5" t="str">
        <f>VLOOKUP($A1850,таксономия!$B:$N,2,0)</f>
        <v xml:space="preserve"> Halorubrum sp. TP254.</v>
      </c>
      <c r="DK1850" s="5" t="str">
        <f>VLOOKUP($A1850,таксономия!$B:$N,7,0)</f>
        <v xml:space="preserve"> Euryarchaeota</v>
      </c>
      <c r="DL1850" s="5" t="str">
        <f>VLOOKUP($A1850,таксономия!$B:$N,8,0)</f>
        <v xml:space="preserve"> Halobacteria</v>
      </c>
      <c r="DM1850" s="5" t="str">
        <f>VLOOKUP($A1850,таксономия!$B:$N,9,0)</f>
        <v xml:space="preserve"> Halobacteriales</v>
      </c>
      <c r="DN1850" s="5" t="str">
        <f>VLOOKUP($A1850,таксономия!$B:$N,10,0)</f>
        <v>Halobacteriaceae</v>
      </c>
      <c r="DO1850" s="5" t="str">
        <f>VLOOKUP($A1850,таксономия!$B:$N,11,0)</f>
        <v xml:space="preserve"> Halorubrum.</v>
      </c>
      <c r="DP1850">
        <f>VLOOKUP(A1850,'PF08423'!B:I,8,0)</f>
        <v>56</v>
      </c>
    </row>
    <row r="1851" spans="1:120">
      <c r="A1851" t="s">
        <v>3704</v>
      </c>
      <c r="CV1851">
        <v>2</v>
      </c>
      <c r="DI1851">
        <v>2</v>
      </c>
      <c r="DJ1851" s="5" t="str">
        <f>VLOOKUP($A1851,таксономия!$B:$N,2,0)</f>
        <v xml:space="preserve"> Halorubrum sp. TP252.</v>
      </c>
      <c r="DK1851" s="5" t="str">
        <f>VLOOKUP($A1851,таксономия!$B:$N,7,0)</f>
        <v xml:space="preserve"> Euryarchaeota</v>
      </c>
      <c r="DL1851" s="5" t="str">
        <f>VLOOKUP($A1851,таксономия!$B:$N,8,0)</f>
        <v xml:space="preserve"> Halobacteria</v>
      </c>
      <c r="DM1851" s="5" t="str">
        <f>VLOOKUP($A1851,таксономия!$B:$N,9,0)</f>
        <v xml:space="preserve"> Halobacteriales</v>
      </c>
      <c r="DN1851" s="5" t="str">
        <f>VLOOKUP($A1851,таксономия!$B:$N,10,0)</f>
        <v>Halobacteriaceae</v>
      </c>
      <c r="DO1851" s="5" t="str">
        <f>VLOOKUP($A1851,таксономия!$B:$N,11,0)</f>
        <v xml:space="preserve"> Halorubrum.</v>
      </c>
      <c r="DP1851">
        <f>VLOOKUP(A1851,'PF08423'!B:I,8,0)</f>
        <v>56</v>
      </c>
    </row>
    <row r="1852" spans="1:120">
      <c r="A1852" t="s">
        <v>3706</v>
      </c>
      <c r="CV1852">
        <v>2</v>
      </c>
      <c r="DI1852">
        <v>2</v>
      </c>
      <c r="DJ1852" s="5" t="str">
        <f>VLOOKUP($A1852,таксономия!$B:$N,2,0)</f>
        <v xml:space="preserve"> Halorubrum sp. TP228.</v>
      </c>
      <c r="DK1852" s="5" t="str">
        <f>VLOOKUP($A1852,таксономия!$B:$N,7,0)</f>
        <v xml:space="preserve"> Euryarchaeota</v>
      </c>
      <c r="DL1852" s="5" t="str">
        <f>VLOOKUP($A1852,таксономия!$B:$N,8,0)</f>
        <v xml:space="preserve"> Halobacteria</v>
      </c>
      <c r="DM1852" s="5" t="str">
        <f>VLOOKUP($A1852,таксономия!$B:$N,9,0)</f>
        <v xml:space="preserve"> Halobacteriales</v>
      </c>
      <c r="DN1852" s="5" t="str">
        <f>VLOOKUP($A1852,таксономия!$B:$N,10,0)</f>
        <v>Halobacteriaceae</v>
      </c>
      <c r="DO1852" s="5" t="str">
        <f>VLOOKUP($A1852,таксономия!$B:$N,11,0)</f>
        <v xml:space="preserve"> Halorubrum.</v>
      </c>
      <c r="DP1852">
        <f>VLOOKUP(A1852,'PF08423'!B:I,8,0)</f>
        <v>56</v>
      </c>
    </row>
    <row r="1853" spans="1:120">
      <c r="A1853" t="s">
        <v>3708</v>
      </c>
      <c r="CV1853">
        <v>2</v>
      </c>
      <c r="DI1853">
        <v>2</v>
      </c>
      <c r="DJ1853" s="5" t="str">
        <f>VLOOKUP($A1853,таксономия!$B:$N,2,0)</f>
        <v xml:space="preserve"> Halorubrum sp. TP227.</v>
      </c>
      <c r="DK1853" s="5" t="str">
        <f>VLOOKUP($A1853,таксономия!$B:$N,7,0)</f>
        <v xml:space="preserve"> Euryarchaeota</v>
      </c>
      <c r="DL1853" s="5" t="str">
        <f>VLOOKUP($A1853,таксономия!$B:$N,8,0)</f>
        <v xml:space="preserve"> Halobacteria</v>
      </c>
      <c r="DM1853" s="5" t="str">
        <f>VLOOKUP($A1853,таксономия!$B:$N,9,0)</f>
        <v xml:space="preserve"> Halobacteriales</v>
      </c>
      <c r="DN1853" s="5" t="str">
        <f>VLOOKUP($A1853,таксономия!$B:$N,10,0)</f>
        <v>Halobacteriaceae</v>
      </c>
      <c r="DO1853" s="5" t="str">
        <f>VLOOKUP($A1853,таксономия!$B:$N,11,0)</f>
        <v xml:space="preserve"> Halorubrum.</v>
      </c>
      <c r="DP1853">
        <f>VLOOKUP(A1853,'PF08423'!B:I,8,0)</f>
        <v>56</v>
      </c>
    </row>
    <row r="1854" spans="1:120">
      <c r="A1854" t="s">
        <v>3710</v>
      </c>
      <c r="CV1854">
        <v>2</v>
      </c>
      <c r="DI1854">
        <v>2</v>
      </c>
      <c r="DJ1854" s="5" t="str">
        <f>VLOOKUP($A1854,таксономия!$B:$N,2,0)</f>
        <v xml:space="preserve"> Halorubrum sp. TP217.</v>
      </c>
      <c r="DK1854" s="5" t="str">
        <f>VLOOKUP($A1854,таксономия!$B:$N,7,0)</f>
        <v xml:space="preserve"> Euryarchaeota</v>
      </c>
      <c r="DL1854" s="5" t="str">
        <f>VLOOKUP($A1854,таксономия!$B:$N,8,0)</f>
        <v xml:space="preserve"> Halobacteria</v>
      </c>
      <c r="DM1854" s="5" t="str">
        <f>VLOOKUP($A1854,таксономия!$B:$N,9,0)</f>
        <v xml:space="preserve"> Halobacteriales</v>
      </c>
      <c r="DN1854" s="5" t="str">
        <f>VLOOKUP($A1854,таксономия!$B:$N,10,0)</f>
        <v>Halobacteriaceae</v>
      </c>
      <c r="DO1854" s="5" t="str">
        <f>VLOOKUP($A1854,таксономия!$B:$N,11,0)</f>
        <v xml:space="preserve"> Halorubrum.</v>
      </c>
      <c r="DP1854">
        <f>VLOOKUP(A1854,'PF08423'!B:I,8,0)</f>
        <v>56</v>
      </c>
    </row>
    <row r="1855" spans="1:120">
      <c r="A1855" t="s">
        <v>3712</v>
      </c>
      <c r="CV1855">
        <v>2</v>
      </c>
      <c r="DI1855">
        <v>2</v>
      </c>
      <c r="DJ1855" s="5" t="str">
        <f>VLOOKUP($A1855,таксономия!$B:$N,2,0)</f>
        <v xml:space="preserve"> Halorubrum sp. TP209.</v>
      </c>
      <c r="DK1855" s="5" t="str">
        <f>VLOOKUP($A1855,таксономия!$B:$N,7,0)</f>
        <v xml:space="preserve"> Euryarchaeota</v>
      </c>
      <c r="DL1855" s="5" t="str">
        <f>VLOOKUP($A1855,таксономия!$B:$N,8,0)</f>
        <v xml:space="preserve"> Halobacteria</v>
      </c>
      <c r="DM1855" s="5" t="str">
        <f>VLOOKUP($A1855,таксономия!$B:$N,9,0)</f>
        <v xml:space="preserve"> Halobacteriales</v>
      </c>
      <c r="DN1855" s="5" t="str">
        <f>VLOOKUP($A1855,таксономия!$B:$N,10,0)</f>
        <v>Halobacteriaceae</v>
      </c>
      <c r="DO1855" s="5" t="str">
        <f>VLOOKUP($A1855,таксономия!$B:$N,11,0)</f>
        <v xml:space="preserve"> Halorubrum.</v>
      </c>
      <c r="DP1855">
        <f>VLOOKUP(A1855,'PF08423'!B:I,8,0)</f>
        <v>56</v>
      </c>
    </row>
    <row r="1856" spans="1:120">
      <c r="A1856" t="s">
        <v>3714</v>
      </c>
      <c r="CV1856">
        <v>2</v>
      </c>
      <c r="DI1856">
        <v>2</v>
      </c>
      <c r="DJ1856" s="5" t="str">
        <f>VLOOKUP($A1856,таксономия!$B:$N,2,0)</f>
        <v xml:space="preserve"> Halorubrum sp. TP208.</v>
      </c>
      <c r="DK1856" s="5" t="str">
        <f>VLOOKUP($A1856,таксономия!$B:$N,7,0)</f>
        <v xml:space="preserve"> Euryarchaeota</v>
      </c>
      <c r="DL1856" s="5" t="str">
        <f>VLOOKUP($A1856,таксономия!$B:$N,8,0)</f>
        <v xml:space="preserve"> Halobacteria</v>
      </c>
      <c r="DM1856" s="5" t="str">
        <f>VLOOKUP($A1856,таксономия!$B:$N,9,0)</f>
        <v xml:space="preserve"> Halobacteriales</v>
      </c>
      <c r="DN1856" s="5" t="str">
        <f>VLOOKUP($A1856,таксономия!$B:$N,10,0)</f>
        <v>Halobacteriaceae</v>
      </c>
      <c r="DO1856" s="5" t="str">
        <f>VLOOKUP($A1856,таксономия!$B:$N,11,0)</f>
        <v xml:space="preserve"> Halorubrum.</v>
      </c>
      <c r="DP1856">
        <f>VLOOKUP(A1856,'PF08423'!B:I,8,0)</f>
        <v>56</v>
      </c>
    </row>
    <row r="1857" spans="1:120">
      <c r="A1857" t="s">
        <v>3716</v>
      </c>
      <c r="CV1857">
        <v>2</v>
      </c>
      <c r="DI1857">
        <v>2</v>
      </c>
      <c r="DJ1857" s="5" t="str">
        <f>VLOOKUP($A1857,таксономия!$B:$N,2,0)</f>
        <v xml:space="preserve"> Halorubrum sp. TP202.</v>
      </c>
      <c r="DK1857" s="5" t="str">
        <f>VLOOKUP($A1857,таксономия!$B:$N,7,0)</f>
        <v xml:space="preserve"> Euryarchaeota</v>
      </c>
      <c r="DL1857" s="5" t="str">
        <f>VLOOKUP($A1857,таксономия!$B:$N,8,0)</f>
        <v xml:space="preserve"> Halobacteria</v>
      </c>
      <c r="DM1857" s="5" t="str">
        <f>VLOOKUP($A1857,таксономия!$B:$N,9,0)</f>
        <v xml:space="preserve"> Halobacteriales</v>
      </c>
      <c r="DN1857" s="5" t="str">
        <f>VLOOKUP($A1857,таксономия!$B:$N,10,0)</f>
        <v>Halobacteriaceae</v>
      </c>
      <c r="DO1857" s="5" t="str">
        <f>VLOOKUP($A1857,таксономия!$B:$N,11,0)</f>
        <v xml:space="preserve"> Halorubrum.</v>
      </c>
      <c r="DP1857">
        <f>VLOOKUP(A1857,'PF08423'!B:I,8,0)</f>
        <v>56</v>
      </c>
    </row>
    <row r="1858" spans="1:120">
      <c r="A1858" t="s">
        <v>3718</v>
      </c>
      <c r="CV1858">
        <v>2</v>
      </c>
      <c r="DI1858">
        <v>2</v>
      </c>
      <c r="DJ1858" s="5" t="str">
        <f>VLOOKUP($A1858,таксономия!$B:$N,2,0)</f>
        <v xml:space="preserve"> Halorubrum sp. TP198.</v>
      </c>
      <c r="DK1858" s="5" t="str">
        <f>VLOOKUP($A1858,таксономия!$B:$N,7,0)</f>
        <v xml:space="preserve"> Euryarchaeota</v>
      </c>
      <c r="DL1858" s="5" t="str">
        <f>VLOOKUP($A1858,таксономия!$B:$N,8,0)</f>
        <v xml:space="preserve"> Halobacteria</v>
      </c>
      <c r="DM1858" s="5" t="str">
        <f>VLOOKUP($A1858,таксономия!$B:$N,9,0)</f>
        <v xml:space="preserve"> Halobacteriales</v>
      </c>
      <c r="DN1858" s="5" t="str">
        <f>VLOOKUP($A1858,таксономия!$B:$N,10,0)</f>
        <v>Halobacteriaceae</v>
      </c>
      <c r="DO1858" s="5" t="str">
        <f>VLOOKUP($A1858,таксономия!$B:$N,11,0)</f>
        <v xml:space="preserve"> Halorubrum.</v>
      </c>
      <c r="DP1858">
        <f>VLOOKUP(A1858,'PF08423'!B:I,8,0)</f>
        <v>56</v>
      </c>
    </row>
    <row r="1859" spans="1:120">
      <c r="A1859" t="s">
        <v>3720</v>
      </c>
      <c r="CV1859">
        <v>2</v>
      </c>
      <c r="DI1859">
        <v>2</v>
      </c>
      <c r="DJ1859" s="5" t="str">
        <f>VLOOKUP($A1859,таксономия!$B:$N,2,0)</f>
        <v xml:space="preserve"> Halorubrum sp. TP196.</v>
      </c>
      <c r="DK1859" s="5" t="str">
        <f>VLOOKUP($A1859,таксономия!$B:$N,7,0)</f>
        <v xml:space="preserve"> Euryarchaeota</v>
      </c>
      <c r="DL1859" s="5" t="str">
        <f>VLOOKUP($A1859,таксономия!$B:$N,8,0)</f>
        <v xml:space="preserve"> Halobacteria</v>
      </c>
      <c r="DM1859" s="5" t="str">
        <f>VLOOKUP($A1859,таксономия!$B:$N,9,0)</f>
        <v xml:space="preserve"> Halobacteriales</v>
      </c>
      <c r="DN1859" s="5" t="str">
        <f>VLOOKUP($A1859,таксономия!$B:$N,10,0)</f>
        <v>Halobacteriaceae</v>
      </c>
      <c r="DO1859" s="5" t="str">
        <f>VLOOKUP($A1859,таксономия!$B:$N,11,0)</f>
        <v xml:space="preserve"> Halorubrum.</v>
      </c>
      <c r="DP1859">
        <f>VLOOKUP(A1859,'PF08423'!B:I,8,0)</f>
        <v>56</v>
      </c>
    </row>
    <row r="1860" spans="1:120">
      <c r="A1860" t="s">
        <v>3722</v>
      </c>
      <c r="CV1860">
        <v>2</v>
      </c>
      <c r="DI1860">
        <v>2</v>
      </c>
      <c r="DJ1860" s="5" t="str">
        <f>VLOOKUP($A1860,таксономия!$B:$N,2,0)</f>
        <v xml:space="preserve"> Halorubrum sp. TP192.</v>
      </c>
      <c r="DK1860" s="5" t="str">
        <f>VLOOKUP($A1860,таксономия!$B:$N,7,0)</f>
        <v xml:space="preserve"> Euryarchaeota</v>
      </c>
      <c r="DL1860" s="5" t="str">
        <f>VLOOKUP($A1860,таксономия!$B:$N,8,0)</f>
        <v xml:space="preserve"> Halobacteria</v>
      </c>
      <c r="DM1860" s="5" t="str">
        <f>VLOOKUP($A1860,таксономия!$B:$N,9,0)</f>
        <v xml:space="preserve"> Halobacteriales</v>
      </c>
      <c r="DN1860" s="5" t="str">
        <f>VLOOKUP($A1860,таксономия!$B:$N,10,0)</f>
        <v>Halobacteriaceae</v>
      </c>
      <c r="DO1860" s="5" t="str">
        <f>VLOOKUP($A1860,таксономия!$B:$N,11,0)</f>
        <v xml:space="preserve"> Halorubrum.</v>
      </c>
      <c r="DP1860">
        <f>VLOOKUP(A1860,'PF08423'!B:I,8,0)</f>
        <v>56</v>
      </c>
    </row>
    <row r="1861" spans="1:120">
      <c r="A1861" t="s">
        <v>3724</v>
      </c>
      <c r="CV1861">
        <v>2</v>
      </c>
      <c r="DI1861">
        <v>2</v>
      </c>
      <c r="DJ1861" s="5" t="str">
        <f>VLOOKUP($A1861,таксономия!$B:$N,2,0)</f>
        <v xml:space="preserve"> Halorubrum sp. TP189.</v>
      </c>
      <c r="DK1861" s="5" t="str">
        <f>VLOOKUP($A1861,таксономия!$B:$N,7,0)</f>
        <v xml:space="preserve"> Euryarchaeota</v>
      </c>
      <c r="DL1861" s="5" t="str">
        <f>VLOOKUP($A1861,таксономия!$B:$N,8,0)</f>
        <v xml:space="preserve"> Halobacteria</v>
      </c>
      <c r="DM1861" s="5" t="str">
        <f>VLOOKUP($A1861,таксономия!$B:$N,9,0)</f>
        <v xml:space="preserve"> Halobacteriales</v>
      </c>
      <c r="DN1861" s="5" t="str">
        <f>VLOOKUP($A1861,таксономия!$B:$N,10,0)</f>
        <v>Halobacteriaceae</v>
      </c>
      <c r="DO1861" s="5" t="str">
        <f>VLOOKUP($A1861,таксономия!$B:$N,11,0)</f>
        <v xml:space="preserve"> Halorubrum.</v>
      </c>
      <c r="DP1861">
        <f>VLOOKUP(A1861,'PF08423'!B:I,8,0)</f>
        <v>56</v>
      </c>
    </row>
    <row r="1862" spans="1:120">
      <c r="A1862" t="s">
        <v>3726</v>
      </c>
      <c r="CV1862">
        <v>2</v>
      </c>
      <c r="DI1862">
        <v>2</v>
      </c>
      <c r="DJ1862" s="5" t="str">
        <f>VLOOKUP($A1862,таксономия!$B:$N,2,0)</f>
        <v xml:space="preserve"> Halorubrum sp. TP175.</v>
      </c>
      <c r="DK1862" s="5" t="str">
        <f>VLOOKUP($A1862,таксономия!$B:$N,7,0)</f>
        <v xml:space="preserve"> Euryarchaeota</v>
      </c>
      <c r="DL1862" s="5" t="str">
        <f>VLOOKUP($A1862,таксономия!$B:$N,8,0)</f>
        <v xml:space="preserve"> Halobacteria</v>
      </c>
      <c r="DM1862" s="5" t="str">
        <f>VLOOKUP($A1862,таксономия!$B:$N,9,0)</f>
        <v xml:space="preserve"> Halobacteriales</v>
      </c>
      <c r="DN1862" s="5" t="str">
        <f>VLOOKUP($A1862,таксономия!$B:$N,10,0)</f>
        <v>Halobacteriaceae</v>
      </c>
      <c r="DO1862" s="5" t="str">
        <f>VLOOKUP($A1862,таксономия!$B:$N,11,0)</f>
        <v xml:space="preserve"> Halorubrum.</v>
      </c>
      <c r="DP1862">
        <f>VLOOKUP(A1862,'PF08423'!B:I,8,0)</f>
        <v>56</v>
      </c>
    </row>
    <row r="1863" spans="1:120">
      <c r="A1863" t="s">
        <v>3728</v>
      </c>
      <c r="CV1863">
        <v>2</v>
      </c>
      <c r="DI1863">
        <v>2</v>
      </c>
      <c r="DJ1863" s="5" t="str">
        <f>VLOOKUP($A1863,таксономия!$B:$N,2,0)</f>
        <v xml:space="preserve"> Halorubrum sp. TP162.</v>
      </c>
      <c r="DK1863" s="5" t="str">
        <f>VLOOKUP($A1863,таксономия!$B:$N,7,0)</f>
        <v xml:space="preserve"> Euryarchaeota</v>
      </c>
      <c r="DL1863" s="5" t="str">
        <f>VLOOKUP($A1863,таксономия!$B:$N,8,0)</f>
        <v xml:space="preserve"> Halobacteria</v>
      </c>
      <c r="DM1863" s="5" t="str">
        <f>VLOOKUP($A1863,таксономия!$B:$N,9,0)</f>
        <v xml:space="preserve"> Halobacteriales</v>
      </c>
      <c r="DN1863" s="5" t="str">
        <f>VLOOKUP($A1863,таксономия!$B:$N,10,0)</f>
        <v>Halobacteriaceae</v>
      </c>
      <c r="DO1863" s="5" t="str">
        <f>VLOOKUP($A1863,таксономия!$B:$N,11,0)</f>
        <v xml:space="preserve"> Halorubrum.</v>
      </c>
      <c r="DP1863">
        <f>VLOOKUP(A1863,'PF08423'!B:I,8,0)</f>
        <v>56</v>
      </c>
    </row>
    <row r="1864" spans="1:120">
      <c r="A1864" t="s">
        <v>3730</v>
      </c>
      <c r="CV1864">
        <v>2</v>
      </c>
      <c r="DI1864">
        <v>2</v>
      </c>
      <c r="DJ1864" s="5" t="str">
        <f>VLOOKUP($A1864,таксономия!$B:$N,2,0)</f>
        <v xml:space="preserve"> Halorubrum sp. TP160.</v>
      </c>
      <c r="DK1864" s="5" t="str">
        <f>VLOOKUP($A1864,таксономия!$B:$N,7,0)</f>
        <v xml:space="preserve"> Euryarchaeota</v>
      </c>
      <c r="DL1864" s="5" t="str">
        <f>VLOOKUP($A1864,таксономия!$B:$N,8,0)</f>
        <v xml:space="preserve"> Halobacteria</v>
      </c>
      <c r="DM1864" s="5" t="str">
        <f>VLOOKUP($A1864,таксономия!$B:$N,9,0)</f>
        <v xml:space="preserve"> Halobacteriales</v>
      </c>
      <c r="DN1864" s="5" t="str">
        <f>VLOOKUP($A1864,таксономия!$B:$N,10,0)</f>
        <v>Halobacteriaceae</v>
      </c>
      <c r="DO1864" s="5" t="str">
        <f>VLOOKUP($A1864,таксономия!$B:$N,11,0)</f>
        <v xml:space="preserve"> Halorubrum.</v>
      </c>
      <c r="DP1864">
        <f>VLOOKUP(A1864,'PF08423'!B:I,8,0)</f>
        <v>56</v>
      </c>
    </row>
    <row r="1865" spans="1:120">
      <c r="A1865" t="s">
        <v>3732</v>
      </c>
      <c r="CV1865">
        <v>2</v>
      </c>
      <c r="DI1865">
        <v>2</v>
      </c>
      <c r="DJ1865" s="5" t="str">
        <f>VLOOKUP($A1865,таксономия!$B:$N,2,0)</f>
        <v xml:space="preserve"> Halorubrum sp. TP159.</v>
      </c>
      <c r="DK1865" s="5" t="str">
        <f>VLOOKUP($A1865,таксономия!$B:$N,7,0)</f>
        <v xml:space="preserve"> Euryarchaeota</v>
      </c>
      <c r="DL1865" s="5" t="str">
        <f>VLOOKUP($A1865,таксономия!$B:$N,8,0)</f>
        <v xml:space="preserve"> Halobacteria</v>
      </c>
      <c r="DM1865" s="5" t="str">
        <f>VLOOKUP($A1865,таксономия!$B:$N,9,0)</f>
        <v xml:space="preserve"> Halobacteriales</v>
      </c>
      <c r="DN1865" s="5" t="str">
        <f>VLOOKUP($A1865,таксономия!$B:$N,10,0)</f>
        <v>Halobacteriaceae</v>
      </c>
      <c r="DO1865" s="5" t="str">
        <f>VLOOKUP($A1865,таксономия!$B:$N,11,0)</f>
        <v xml:space="preserve"> Halorubrum.</v>
      </c>
      <c r="DP1865">
        <f>VLOOKUP(A1865,'PF08423'!B:I,8,0)</f>
        <v>56</v>
      </c>
    </row>
    <row r="1866" spans="1:120">
      <c r="A1866" t="s">
        <v>3734</v>
      </c>
      <c r="CV1866">
        <v>2</v>
      </c>
      <c r="DI1866">
        <v>2</v>
      </c>
      <c r="DJ1866" s="5" t="str">
        <f>VLOOKUP($A1866,таксономия!$B:$N,2,0)</f>
        <v xml:space="preserve"> Halorubrum sp. TP154.</v>
      </c>
      <c r="DK1866" s="5" t="str">
        <f>VLOOKUP($A1866,таксономия!$B:$N,7,0)</f>
        <v xml:space="preserve"> Euryarchaeota</v>
      </c>
      <c r="DL1866" s="5" t="str">
        <f>VLOOKUP($A1866,таксономия!$B:$N,8,0)</f>
        <v xml:space="preserve"> Halobacteria</v>
      </c>
      <c r="DM1866" s="5" t="str">
        <f>VLOOKUP($A1866,таксономия!$B:$N,9,0)</f>
        <v xml:space="preserve"> Halobacteriales</v>
      </c>
      <c r="DN1866" s="5" t="str">
        <f>VLOOKUP($A1866,таксономия!$B:$N,10,0)</f>
        <v>Halobacteriaceae</v>
      </c>
      <c r="DO1866" s="5" t="str">
        <f>VLOOKUP($A1866,таксономия!$B:$N,11,0)</f>
        <v xml:space="preserve"> Halorubrum.</v>
      </c>
      <c r="DP1866">
        <f>VLOOKUP(A1866,'PF08423'!B:I,8,0)</f>
        <v>56</v>
      </c>
    </row>
    <row r="1867" spans="1:120">
      <c r="A1867" t="s">
        <v>3736</v>
      </c>
      <c r="CV1867">
        <v>2</v>
      </c>
      <c r="DI1867">
        <v>2</v>
      </c>
      <c r="DJ1867" s="5" t="str">
        <f>VLOOKUP($A1867,таксономия!$B:$N,2,0)</f>
        <v xml:space="preserve"> Halorubrum sp. TP153.</v>
      </c>
      <c r="DK1867" s="5" t="str">
        <f>VLOOKUP($A1867,таксономия!$B:$N,7,0)</f>
        <v xml:space="preserve"> Euryarchaeota</v>
      </c>
      <c r="DL1867" s="5" t="str">
        <f>VLOOKUP($A1867,таксономия!$B:$N,8,0)</f>
        <v xml:space="preserve"> Halobacteria</v>
      </c>
      <c r="DM1867" s="5" t="str">
        <f>VLOOKUP($A1867,таксономия!$B:$N,9,0)</f>
        <v xml:space="preserve"> Halobacteriales</v>
      </c>
      <c r="DN1867" s="5" t="str">
        <f>VLOOKUP($A1867,таксономия!$B:$N,10,0)</f>
        <v>Halobacteriaceae</v>
      </c>
      <c r="DO1867" s="5" t="str">
        <f>VLOOKUP($A1867,таксономия!$B:$N,11,0)</f>
        <v xml:space="preserve"> Halorubrum.</v>
      </c>
      <c r="DP1867">
        <f>VLOOKUP(A1867,'PF08423'!B:I,8,0)</f>
        <v>56</v>
      </c>
    </row>
    <row r="1868" spans="1:120">
      <c r="A1868" t="s">
        <v>3738</v>
      </c>
      <c r="CV1868">
        <v>2</v>
      </c>
      <c r="DI1868">
        <v>2</v>
      </c>
      <c r="DJ1868" s="5" t="str">
        <f>VLOOKUP($A1868,таксономия!$B:$N,2,0)</f>
        <v xml:space="preserve"> Halorubrum sp. TP149.</v>
      </c>
      <c r="DK1868" s="5" t="str">
        <f>VLOOKUP($A1868,таксономия!$B:$N,7,0)</f>
        <v xml:space="preserve"> Euryarchaeota</v>
      </c>
      <c r="DL1868" s="5" t="str">
        <f>VLOOKUP($A1868,таксономия!$B:$N,8,0)</f>
        <v xml:space="preserve"> Halobacteria</v>
      </c>
      <c r="DM1868" s="5" t="str">
        <f>VLOOKUP($A1868,таксономия!$B:$N,9,0)</f>
        <v xml:space="preserve"> Halobacteriales</v>
      </c>
      <c r="DN1868" s="5" t="str">
        <f>VLOOKUP($A1868,таксономия!$B:$N,10,0)</f>
        <v>Halobacteriaceae</v>
      </c>
      <c r="DO1868" s="5" t="str">
        <f>VLOOKUP($A1868,таксономия!$B:$N,11,0)</f>
        <v xml:space="preserve"> Halorubrum.</v>
      </c>
      <c r="DP1868">
        <f>VLOOKUP(A1868,'PF08423'!B:I,8,0)</f>
        <v>56</v>
      </c>
    </row>
    <row r="1869" spans="1:120">
      <c r="A1869" t="s">
        <v>3740</v>
      </c>
      <c r="CV1869">
        <v>2</v>
      </c>
      <c r="DI1869">
        <v>2</v>
      </c>
      <c r="DJ1869" s="5" t="str">
        <f>VLOOKUP($A1869,таксономия!$B:$N,2,0)</f>
        <v xml:space="preserve"> Halorubrum sp. TP148.</v>
      </c>
      <c r="DK1869" s="5" t="str">
        <f>VLOOKUP($A1869,таксономия!$B:$N,7,0)</f>
        <v xml:space="preserve"> Euryarchaeota</v>
      </c>
      <c r="DL1869" s="5" t="str">
        <f>VLOOKUP($A1869,таксономия!$B:$N,8,0)</f>
        <v xml:space="preserve"> Halobacteria</v>
      </c>
      <c r="DM1869" s="5" t="str">
        <f>VLOOKUP($A1869,таксономия!$B:$N,9,0)</f>
        <v xml:space="preserve"> Halobacteriales</v>
      </c>
      <c r="DN1869" s="5" t="str">
        <f>VLOOKUP($A1869,таксономия!$B:$N,10,0)</f>
        <v>Halobacteriaceae</v>
      </c>
      <c r="DO1869" s="5" t="str">
        <f>VLOOKUP($A1869,таксономия!$B:$N,11,0)</f>
        <v xml:space="preserve"> Halorubrum.</v>
      </c>
      <c r="DP1869">
        <f>VLOOKUP(A1869,'PF08423'!B:I,8,0)</f>
        <v>56</v>
      </c>
    </row>
    <row r="1870" spans="1:120">
      <c r="A1870" t="s">
        <v>3742</v>
      </c>
      <c r="CV1870">
        <v>2</v>
      </c>
      <c r="DI1870">
        <v>2</v>
      </c>
      <c r="DJ1870" s="5" t="str">
        <f>VLOOKUP($A1870,таксономия!$B:$N,2,0)</f>
        <v xml:space="preserve"> Halorubrum sp. TP146.</v>
      </c>
      <c r="DK1870" s="5" t="str">
        <f>VLOOKUP($A1870,таксономия!$B:$N,7,0)</f>
        <v xml:space="preserve"> Euryarchaeota</v>
      </c>
      <c r="DL1870" s="5" t="str">
        <f>VLOOKUP($A1870,таксономия!$B:$N,8,0)</f>
        <v xml:space="preserve"> Halobacteria</v>
      </c>
      <c r="DM1870" s="5" t="str">
        <f>VLOOKUP($A1870,таксономия!$B:$N,9,0)</f>
        <v xml:space="preserve"> Halobacteriales</v>
      </c>
      <c r="DN1870" s="5" t="str">
        <f>VLOOKUP($A1870,таксономия!$B:$N,10,0)</f>
        <v>Halobacteriaceae</v>
      </c>
      <c r="DO1870" s="5" t="str">
        <f>VLOOKUP($A1870,таксономия!$B:$N,11,0)</f>
        <v xml:space="preserve"> Halorubrum.</v>
      </c>
      <c r="DP1870">
        <f>VLOOKUP(A1870,'PF08423'!B:I,8,0)</f>
        <v>56</v>
      </c>
    </row>
    <row r="1871" spans="1:120">
      <c r="A1871" t="s">
        <v>3744</v>
      </c>
      <c r="CV1871">
        <v>2</v>
      </c>
      <c r="DI1871">
        <v>2</v>
      </c>
      <c r="DJ1871" s="5" t="str">
        <f>VLOOKUP($A1871,таксономия!$B:$N,2,0)</f>
        <v xml:space="preserve"> Halorubrum sp. TP145.</v>
      </c>
      <c r="DK1871" s="5" t="str">
        <f>VLOOKUP($A1871,таксономия!$B:$N,7,0)</f>
        <v xml:space="preserve"> Euryarchaeota</v>
      </c>
      <c r="DL1871" s="5" t="str">
        <f>VLOOKUP($A1871,таксономия!$B:$N,8,0)</f>
        <v xml:space="preserve"> Halobacteria</v>
      </c>
      <c r="DM1871" s="5" t="str">
        <f>VLOOKUP($A1871,таксономия!$B:$N,9,0)</f>
        <v xml:space="preserve"> Halobacteriales</v>
      </c>
      <c r="DN1871" s="5" t="str">
        <f>VLOOKUP($A1871,таксономия!$B:$N,10,0)</f>
        <v>Halobacteriaceae</v>
      </c>
      <c r="DO1871" s="5" t="str">
        <f>VLOOKUP($A1871,таксономия!$B:$N,11,0)</f>
        <v xml:space="preserve"> Halorubrum.</v>
      </c>
      <c r="DP1871">
        <f>VLOOKUP(A1871,'PF08423'!B:I,8,0)</f>
        <v>56</v>
      </c>
    </row>
    <row r="1872" spans="1:120">
      <c r="A1872" t="s">
        <v>3746</v>
      </c>
      <c r="CV1872">
        <v>2</v>
      </c>
      <c r="DI1872">
        <v>2</v>
      </c>
      <c r="DJ1872" s="5" t="str">
        <f>VLOOKUP($A1872,таксономия!$B:$N,2,0)</f>
        <v xml:space="preserve"> Halorubrum sp. TP135.</v>
      </c>
      <c r="DK1872" s="5" t="str">
        <f>VLOOKUP($A1872,таксономия!$B:$N,7,0)</f>
        <v xml:space="preserve"> Euryarchaeota</v>
      </c>
      <c r="DL1872" s="5" t="str">
        <f>VLOOKUP($A1872,таксономия!$B:$N,8,0)</f>
        <v xml:space="preserve"> Halobacteria</v>
      </c>
      <c r="DM1872" s="5" t="str">
        <f>VLOOKUP($A1872,таксономия!$B:$N,9,0)</f>
        <v xml:space="preserve"> Halobacteriales</v>
      </c>
      <c r="DN1872" s="5" t="str">
        <f>VLOOKUP($A1872,таксономия!$B:$N,10,0)</f>
        <v>Halobacteriaceae</v>
      </c>
      <c r="DO1872" s="5" t="str">
        <f>VLOOKUP($A1872,таксономия!$B:$N,11,0)</f>
        <v xml:space="preserve"> Halorubrum.</v>
      </c>
      <c r="DP1872">
        <f>VLOOKUP(A1872,'PF08423'!B:I,8,0)</f>
        <v>56</v>
      </c>
    </row>
    <row r="1873" spans="1:120">
      <c r="A1873" t="s">
        <v>3748</v>
      </c>
      <c r="CV1873">
        <v>2</v>
      </c>
      <c r="DI1873">
        <v>2</v>
      </c>
      <c r="DJ1873" s="5" t="str">
        <f>VLOOKUP($A1873,таксономия!$B:$N,2,0)</f>
        <v xml:space="preserve"> Halorubrum sp. TP105.</v>
      </c>
      <c r="DK1873" s="5" t="str">
        <f>VLOOKUP($A1873,таксономия!$B:$N,7,0)</f>
        <v xml:space="preserve"> Euryarchaeota</v>
      </c>
      <c r="DL1873" s="5" t="str">
        <f>VLOOKUP($A1873,таксономия!$B:$N,8,0)</f>
        <v xml:space="preserve"> Halobacteria</v>
      </c>
      <c r="DM1873" s="5" t="str">
        <f>VLOOKUP($A1873,таксономия!$B:$N,9,0)</f>
        <v xml:space="preserve"> Halobacteriales</v>
      </c>
      <c r="DN1873" s="5" t="str">
        <f>VLOOKUP($A1873,таксономия!$B:$N,10,0)</f>
        <v>Halobacteriaceae</v>
      </c>
      <c r="DO1873" s="5" t="str">
        <f>VLOOKUP($A1873,таксономия!$B:$N,11,0)</f>
        <v xml:space="preserve"> Halorubrum.</v>
      </c>
      <c r="DP1873">
        <f>VLOOKUP(A1873,'PF08423'!B:I,8,0)</f>
        <v>56</v>
      </c>
    </row>
    <row r="1874" spans="1:120">
      <c r="A1874" t="s">
        <v>3750</v>
      </c>
      <c r="CV1874">
        <v>2</v>
      </c>
      <c r="DI1874">
        <v>2</v>
      </c>
      <c r="DJ1874" s="5" t="str">
        <f>VLOOKUP($A1874,таксономия!$B:$N,2,0)</f>
        <v xml:space="preserve"> Halorubrum sp. TP094.</v>
      </c>
      <c r="DK1874" s="5" t="str">
        <f>VLOOKUP($A1874,таксономия!$B:$N,7,0)</f>
        <v xml:space="preserve"> Euryarchaeota</v>
      </c>
      <c r="DL1874" s="5" t="str">
        <f>VLOOKUP($A1874,таксономия!$B:$N,8,0)</f>
        <v xml:space="preserve"> Halobacteria</v>
      </c>
      <c r="DM1874" s="5" t="str">
        <f>VLOOKUP($A1874,таксономия!$B:$N,9,0)</f>
        <v xml:space="preserve"> Halobacteriales</v>
      </c>
      <c r="DN1874" s="5" t="str">
        <f>VLOOKUP($A1874,таксономия!$B:$N,10,0)</f>
        <v>Halobacteriaceae</v>
      </c>
      <c r="DO1874" s="5" t="str">
        <f>VLOOKUP($A1874,таксономия!$B:$N,11,0)</f>
        <v xml:space="preserve"> Halorubrum.</v>
      </c>
      <c r="DP1874">
        <f>VLOOKUP(A1874,'PF08423'!B:I,8,0)</f>
        <v>56</v>
      </c>
    </row>
    <row r="1875" spans="1:120">
      <c r="A1875" t="s">
        <v>3752</v>
      </c>
      <c r="CV1875">
        <v>2</v>
      </c>
      <c r="DI1875">
        <v>2</v>
      </c>
      <c r="DJ1875" s="5" t="str">
        <f>VLOOKUP($A1875,таксономия!$B:$N,2,0)</f>
        <v xml:space="preserve"> Halorubrum sp. TP071.</v>
      </c>
      <c r="DK1875" s="5" t="str">
        <f>VLOOKUP($A1875,таксономия!$B:$N,7,0)</f>
        <v xml:space="preserve"> Euryarchaeota</v>
      </c>
      <c r="DL1875" s="5" t="str">
        <f>VLOOKUP($A1875,таксономия!$B:$N,8,0)</f>
        <v xml:space="preserve"> Halobacteria</v>
      </c>
      <c r="DM1875" s="5" t="str">
        <f>VLOOKUP($A1875,таксономия!$B:$N,9,0)</f>
        <v xml:space="preserve"> Halobacteriales</v>
      </c>
      <c r="DN1875" s="5" t="str">
        <f>VLOOKUP($A1875,таксономия!$B:$N,10,0)</f>
        <v>Halobacteriaceae</v>
      </c>
      <c r="DO1875" s="5" t="str">
        <f>VLOOKUP($A1875,таксономия!$B:$N,11,0)</f>
        <v xml:space="preserve"> Halorubrum.</v>
      </c>
      <c r="DP1875">
        <f>VLOOKUP(A1875,'PF08423'!B:I,8,0)</f>
        <v>56</v>
      </c>
    </row>
    <row r="1876" spans="1:120">
      <c r="A1876" t="s">
        <v>3754</v>
      </c>
      <c r="CV1876">
        <v>2</v>
      </c>
      <c r="DI1876">
        <v>2</v>
      </c>
      <c r="DJ1876" s="5" t="str">
        <f>VLOOKUP($A1876,таксономия!$B:$N,2,0)</f>
        <v xml:space="preserve"> Halorubrum sp. TP056.</v>
      </c>
      <c r="DK1876" s="5" t="str">
        <f>VLOOKUP($A1876,таксономия!$B:$N,7,0)</f>
        <v xml:space="preserve"> Euryarchaeota</v>
      </c>
      <c r="DL1876" s="5" t="str">
        <f>VLOOKUP($A1876,таксономия!$B:$N,8,0)</f>
        <v xml:space="preserve"> Halobacteria</v>
      </c>
      <c r="DM1876" s="5" t="str">
        <f>VLOOKUP($A1876,таксономия!$B:$N,9,0)</f>
        <v xml:space="preserve"> Halobacteriales</v>
      </c>
      <c r="DN1876" s="5" t="str">
        <f>VLOOKUP($A1876,таксономия!$B:$N,10,0)</f>
        <v>Halobacteriaceae</v>
      </c>
      <c r="DO1876" s="5" t="str">
        <f>VLOOKUP($A1876,таксономия!$B:$N,11,0)</f>
        <v xml:space="preserve"> Halorubrum.</v>
      </c>
      <c r="DP1876">
        <f>VLOOKUP(A1876,'PF08423'!B:I,8,0)</f>
        <v>56</v>
      </c>
    </row>
    <row r="1877" spans="1:120">
      <c r="A1877" t="s">
        <v>3756</v>
      </c>
      <c r="CV1877">
        <v>2</v>
      </c>
      <c r="DI1877">
        <v>2</v>
      </c>
      <c r="DJ1877" s="5" t="str">
        <f>VLOOKUP($A1877,таксономия!$B:$N,2,0)</f>
        <v xml:space="preserve"> Halorubrum sp. TP055.</v>
      </c>
      <c r="DK1877" s="5" t="str">
        <f>VLOOKUP($A1877,таксономия!$B:$N,7,0)</f>
        <v xml:space="preserve"> Euryarchaeota</v>
      </c>
      <c r="DL1877" s="5" t="str">
        <f>VLOOKUP($A1877,таксономия!$B:$N,8,0)</f>
        <v xml:space="preserve"> Halobacteria</v>
      </c>
      <c r="DM1877" s="5" t="str">
        <f>VLOOKUP($A1877,таксономия!$B:$N,9,0)</f>
        <v xml:space="preserve"> Halobacteriales</v>
      </c>
      <c r="DN1877" s="5" t="str">
        <f>VLOOKUP($A1877,таксономия!$B:$N,10,0)</f>
        <v>Halobacteriaceae</v>
      </c>
      <c r="DO1877" s="5" t="str">
        <f>VLOOKUP($A1877,таксономия!$B:$N,11,0)</f>
        <v xml:space="preserve"> Halorubrum.</v>
      </c>
      <c r="DP1877">
        <f>VLOOKUP(A1877,'PF08423'!B:I,8,0)</f>
        <v>56</v>
      </c>
    </row>
    <row r="1878" spans="1:120">
      <c r="A1878" t="s">
        <v>3758</v>
      </c>
      <c r="CV1878">
        <v>2</v>
      </c>
      <c r="DI1878">
        <v>2</v>
      </c>
      <c r="DJ1878" s="5" t="str">
        <f>VLOOKUP($A1878,таксономия!$B:$N,2,0)</f>
        <v xml:space="preserve"> Halorubrum sp. TP054.</v>
      </c>
      <c r="DK1878" s="5" t="str">
        <f>VLOOKUP($A1878,таксономия!$B:$N,7,0)</f>
        <v xml:space="preserve"> Euryarchaeota</v>
      </c>
      <c r="DL1878" s="5" t="str">
        <f>VLOOKUP($A1878,таксономия!$B:$N,8,0)</f>
        <v xml:space="preserve"> Halobacteria</v>
      </c>
      <c r="DM1878" s="5" t="str">
        <f>VLOOKUP($A1878,таксономия!$B:$N,9,0)</f>
        <v xml:space="preserve"> Halobacteriales</v>
      </c>
      <c r="DN1878" s="5" t="str">
        <f>VLOOKUP($A1878,таксономия!$B:$N,10,0)</f>
        <v>Halobacteriaceae</v>
      </c>
      <c r="DO1878" s="5" t="str">
        <f>VLOOKUP($A1878,таксономия!$B:$N,11,0)</f>
        <v xml:space="preserve"> Halorubrum.</v>
      </c>
      <c r="DP1878">
        <f>VLOOKUP(A1878,'PF08423'!B:I,8,0)</f>
        <v>56</v>
      </c>
    </row>
    <row r="1879" spans="1:120">
      <c r="A1879" t="s">
        <v>3760</v>
      </c>
      <c r="CV1879">
        <v>2</v>
      </c>
      <c r="DI1879">
        <v>2</v>
      </c>
      <c r="DJ1879" s="5" t="str">
        <f>VLOOKUP($A1879,таксономия!$B:$N,2,0)</f>
        <v xml:space="preserve"> Halorubrum sp. TP045.</v>
      </c>
      <c r="DK1879" s="5" t="str">
        <f>VLOOKUP($A1879,таксономия!$B:$N,7,0)</f>
        <v xml:space="preserve"> Euryarchaeota</v>
      </c>
      <c r="DL1879" s="5" t="str">
        <f>VLOOKUP($A1879,таксономия!$B:$N,8,0)</f>
        <v xml:space="preserve"> Halobacteria</v>
      </c>
      <c r="DM1879" s="5" t="str">
        <f>VLOOKUP($A1879,таксономия!$B:$N,9,0)</f>
        <v xml:space="preserve"> Halobacteriales</v>
      </c>
      <c r="DN1879" s="5" t="str">
        <f>VLOOKUP($A1879,таксономия!$B:$N,10,0)</f>
        <v>Halobacteriaceae</v>
      </c>
      <c r="DO1879" s="5" t="str">
        <f>VLOOKUP($A1879,таксономия!$B:$N,11,0)</f>
        <v xml:space="preserve"> Halorubrum.</v>
      </c>
      <c r="DP1879">
        <f>VLOOKUP(A1879,'PF08423'!B:I,8,0)</f>
        <v>56</v>
      </c>
    </row>
    <row r="1880" spans="1:120">
      <c r="A1880" t="s">
        <v>3762</v>
      </c>
      <c r="CV1880">
        <v>2</v>
      </c>
      <c r="DI1880">
        <v>2</v>
      </c>
      <c r="DJ1880" s="5" t="str">
        <f>VLOOKUP($A1880,таксономия!$B:$N,2,0)</f>
        <v xml:space="preserve"> Halorubrum sp. TP034.</v>
      </c>
      <c r="DK1880" s="5" t="str">
        <f>VLOOKUP($A1880,таксономия!$B:$N,7,0)</f>
        <v xml:space="preserve"> Euryarchaeota</v>
      </c>
      <c r="DL1880" s="5" t="str">
        <f>VLOOKUP($A1880,таксономия!$B:$N,8,0)</f>
        <v xml:space="preserve"> Halobacteria</v>
      </c>
      <c r="DM1880" s="5" t="str">
        <f>VLOOKUP($A1880,таксономия!$B:$N,9,0)</f>
        <v xml:space="preserve"> Halobacteriales</v>
      </c>
      <c r="DN1880" s="5" t="str">
        <f>VLOOKUP($A1880,таксономия!$B:$N,10,0)</f>
        <v>Halobacteriaceae</v>
      </c>
      <c r="DO1880" s="5" t="str">
        <f>VLOOKUP($A1880,таксономия!$B:$N,11,0)</f>
        <v xml:space="preserve"> Halorubrum.</v>
      </c>
      <c r="DP1880">
        <f>VLOOKUP(A1880,'PF08423'!B:I,8,0)</f>
        <v>56</v>
      </c>
    </row>
    <row r="1881" spans="1:120">
      <c r="A1881" t="s">
        <v>3764</v>
      </c>
      <c r="CV1881">
        <v>2</v>
      </c>
      <c r="DI1881">
        <v>2</v>
      </c>
      <c r="DJ1881" s="5" t="str">
        <f>VLOOKUP($A1881,таксономия!$B:$N,2,0)</f>
        <v xml:space="preserve"> Halorubrum sp. TP028.</v>
      </c>
      <c r="DK1881" s="5" t="str">
        <f>VLOOKUP($A1881,таксономия!$B:$N,7,0)</f>
        <v xml:space="preserve"> Euryarchaeota</v>
      </c>
      <c r="DL1881" s="5" t="str">
        <f>VLOOKUP($A1881,таксономия!$B:$N,8,0)</f>
        <v xml:space="preserve"> Halobacteria</v>
      </c>
      <c r="DM1881" s="5" t="str">
        <f>VLOOKUP($A1881,таксономия!$B:$N,9,0)</f>
        <v xml:space="preserve"> Halobacteriales</v>
      </c>
      <c r="DN1881" s="5" t="str">
        <f>VLOOKUP($A1881,таксономия!$B:$N,10,0)</f>
        <v>Halobacteriaceae</v>
      </c>
      <c r="DO1881" s="5" t="str">
        <f>VLOOKUP($A1881,таксономия!$B:$N,11,0)</f>
        <v xml:space="preserve"> Halorubrum.</v>
      </c>
      <c r="DP1881">
        <f>VLOOKUP(A1881,'PF08423'!B:I,8,0)</f>
        <v>56</v>
      </c>
    </row>
    <row r="1882" spans="1:120">
      <c r="A1882" t="s">
        <v>3766</v>
      </c>
      <c r="CV1882">
        <v>2</v>
      </c>
      <c r="DI1882">
        <v>2</v>
      </c>
      <c r="DJ1882" s="5" t="str">
        <f>VLOOKUP($A1882,таксономия!$B:$N,2,0)</f>
        <v xml:space="preserve"> Halorubrum sp. TP026.</v>
      </c>
      <c r="DK1882" s="5" t="str">
        <f>VLOOKUP($A1882,таксономия!$B:$N,7,0)</f>
        <v xml:space="preserve"> Euryarchaeota</v>
      </c>
      <c r="DL1882" s="5" t="str">
        <f>VLOOKUP($A1882,таксономия!$B:$N,8,0)</f>
        <v xml:space="preserve"> Halobacteria</v>
      </c>
      <c r="DM1882" s="5" t="str">
        <f>VLOOKUP($A1882,таксономия!$B:$N,9,0)</f>
        <v xml:space="preserve"> Halobacteriales</v>
      </c>
      <c r="DN1882" s="5" t="str">
        <f>VLOOKUP($A1882,таксономия!$B:$N,10,0)</f>
        <v>Halobacteriaceae</v>
      </c>
      <c r="DO1882" s="5" t="str">
        <f>VLOOKUP($A1882,таксономия!$B:$N,11,0)</f>
        <v xml:space="preserve"> Halorubrum.</v>
      </c>
      <c r="DP1882">
        <f>VLOOKUP(A1882,'PF08423'!B:I,8,0)</f>
        <v>56</v>
      </c>
    </row>
    <row r="1883" spans="1:120">
      <c r="A1883" t="s">
        <v>3768</v>
      </c>
      <c r="CV1883">
        <v>2</v>
      </c>
      <c r="DI1883">
        <v>2</v>
      </c>
      <c r="DJ1883" s="5" t="str">
        <f>VLOOKUP($A1883,таксономия!$B:$N,2,0)</f>
        <v xml:space="preserve"> Halorubrum sp. TP020.</v>
      </c>
      <c r="DK1883" s="5" t="str">
        <f>VLOOKUP($A1883,таксономия!$B:$N,7,0)</f>
        <v xml:space="preserve"> Euryarchaeota</v>
      </c>
      <c r="DL1883" s="5" t="str">
        <f>VLOOKUP($A1883,таксономия!$B:$N,8,0)</f>
        <v xml:space="preserve"> Halobacteria</v>
      </c>
      <c r="DM1883" s="5" t="str">
        <f>VLOOKUP($A1883,таксономия!$B:$N,9,0)</f>
        <v xml:space="preserve"> Halobacteriales</v>
      </c>
      <c r="DN1883" s="5" t="str">
        <f>VLOOKUP($A1883,таксономия!$B:$N,10,0)</f>
        <v>Halobacteriaceae</v>
      </c>
      <c r="DO1883" s="5" t="str">
        <f>VLOOKUP($A1883,таксономия!$B:$N,11,0)</f>
        <v xml:space="preserve"> Halorubrum.</v>
      </c>
      <c r="DP1883">
        <f>VLOOKUP(A1883,'PF08423'!B:I,8,0)</f>
        <v>56</v>
      </c>
    </row>
    <row r="1884" spans="1:120">
      <c r="A1884" t="s">
        <v>3770</v>
      </c>
      <c r="CV1884">
        <v>2</v>
      </c>
      <c r="DI1884">
        <v>2</v>
      </c>
      <c r="DJ1884" s="5" t="str">
        <f>VLOOKUP($A1884,таксономия!$B:$N,2,0)</f>
        <v xml:space="preserve"> Halorubrum sp. TP018.</v>
      </c>
      <c r="DK1884" s="5" t="str">
        <f>VLOOKUP($A1884,таксономия!$B:$N,7,0)</f>
        <v xml:space="preserve"> Euryarchaeota</v>
      </c>
      <c r="DL1884" s="5" t="str">
        <f>VLOOKUP($A1884,таксономия!$B:$N,8,0)</f>
        <v xml:space="preserve"> Halobacteria</v>
      </c>
      <c r="DM1884" s="5" t="str">
        <f>VLOOKUP($A1884,таксономия!$B:$N,9,0)</f>
        <v xml:space="preserve"> Halobacteriales</v>
      </c>
      <c r="DN1884" s="5" t="str">
        <f>VLOOKUP($A1884,таксономия!$B:$N,10,0)</f>
        <v>Halobacteriaceae</v>
      </c>
      <c r="DO1884" s="5" t="str">
        <f>VLOOKUP($A1884,таксономия!$B:$N,11,0)</f>
        <v xml:space="preserve"> Halorubrum.</v>
      </c>
      <c r="DP1884">
        <f>VLOOKUP(A1884,'PF08423'!B:I,8,0)</f>
        <v>56</v>
      </c>
    </row>
    <row r="1885" spans="1:120">
      <c r="A1885" t="s">
        <v>3772</v>
      </c>
      <c r="CV1885">
        <v>1</v>
      </c>
      <c r="DI1885">
        <v>1</v>
      </c>
      <c r="DJ1885" s="5" t="str">
        <f>VLOOKUP($A1885,таксономия!$B:$N,2,0)</f>
        <v xml:space="preserve"> Natronomonas pharaonis (strain ATCC 35678 / DSM 2160) (Halobacterium pharaonis).</v>
      </c>
      <c r="DK1885" s="5" t="str">
        <f>VLOOKUP($A1885,таксономия!$B:$N,7,0)</f>
        <v xml:space="preserve"> Euryarchaeota</v>
      </c>
      <c r="DL1885" s="5" t="str">
        <f>VLOOKUP($A1885,таксономия!$B:$N,8,0)</f>
        <v xml:space="preserve"> Halobacteria</v>
      </c>
      <c r="DM1885" s="5" t="str">
        <f>VLOOKUP($A1885,таксономия!$B:$N,9,0)</f>
        <v xml:space="preserve"> Halobacteriales</v>
      </c>
      <c r="DN1885" s="5" t="str">
        <f>VLOOKUP($A1885,таксономия!$B:$N,10,0)</f>
        <v>Halobacteriaceae</v>
      </c>
      <c r="DO1885" s="5" t="str">
        <f>VLOOKUP($A1885,таксономия!$B:$N,11,0)</f>
        <v xml:space="preserve"> Natronomonas.</v>
      </c>
      <c r="DP1885">
        <f>VLOOKUP(A1885,'PF08423'!B:I,8,0)</f>
        <v>226</v>
      </c>
    </row>
    <row r="1886" spans="1:120">
      <c r="A1886" t="s">
        <v>3774</v>
      </c>
      <c r="CV1886">
        <v>2</v>
      </c>
      <c r="DF1886">
        <v>1</v>
      </c>
      <c r="DI1886">
        <v>3</v>
      </c>
      <c r="DJ1886" s="5" t="str">
        <f>VLOOKUP($A1886,таксономия!$B:$N,2,0)</f>
        <v xml:space="preserve"> Natronomonas pharaonis (strain ATCC 35678 / DSM 2160) (Halobacterium pharaonis).</v>
      </c>
      <c r="DK1886" s="5" t="str">
        <f>VLOOKUP($A1886,таксономия!$B:$N,7,0)</f>
        <v xml:space="preserve"> Euryarchaeota</v>
      </c>
      <c r="DL1886" s="5" t="str">
        <f>VLOOKUP($A1886,таксономия!$B:$N,8,0)</f>
        <v xml:space="preserve"> Halobacteria</v>
      </c>
      <c r="DM1886" s="5" t="str">
        <f>VLOOKUP($A1886,таксономия!$B:$N,9,0)</f>
        <v xml:space="preserve"> Halobacteriales</v>
      </c>
      <c r="DN1886" s="5" t="str">
        <f>VLOOKUP($A1886,таксономия!$B:$N,10,0)</f>
        <v>Halobacteriaceae</v>
      </c>
      <c r="DO1886" s="5" t="str">
        <f>VLOOKUP($A1886,таксономия!$B:$N,11,0)</f>
        <v xml:space="preserve"> Natronomonas.</v>
      </c>
      <c r="DP1886">
        <f>VLOOKUP(A1886,'PF08423'!B:I,8,0)</f>
        <v>106</v>
      </c>
    </row>
    <row r="1887" spans="1:120">
      <c r="A1887" t="s">
        <v>3776</v>
      </c>
      <c r="CV1887">
        <v>1</v>
      </c>
      <c r="DF1887">
        <v>1</v>
      </c>
      <c r="DI1887">
        <v>2</v>
      </c>
      <c r="DJ1887" s="5" t="str">
        <f>VLOOKUP($A1887,таксономия!$B:$N,2,0)</f>
        <v xml:space="preserve"> Bigelowiella natans (Pedinomonas minutissima) (Chlorarachnion sp. (strain CCMP621)).</v>
      </c>
      <c r="DK1887" s="5" t="str">
        <f>VLOOKUP($A1887,таксономия!$B:$N,7,0)</f>
        <v xml:space="preserve"> Rhizaria</v>
      </c>
      <c r="DL1887" s="5" t="str">
        <f>VLOOKUP($A1887,таксономия!$B:$N,8,0)</f>
        <v xml:space="preserve"> Cercozoa</v>
      </c>
      <c r="DM1887" s="5" t="str">
        <f>VLOOKUP($A1887,таксономия!$B:$N,9,0)</f>
        <v xml:space="preserve"> Chlorarachniophyceae</v>
      </c>
      <c r="DN1887" s="5" t="str">
        <f>VLOOKUP($A1887,таксономия!$B:$N,10,0)</f>
        <v xml:space="preserve"> Bigelowiella.</v>
      </c>
      <c r="DO1887" s="5">
        <f>VLOOKUP($A1887,таксономия!$B:$N,11,0)</f>
        <v>0</v>
      </c>
      <c r="DP1887">
        <f>VLOOKUP(A1887,'PF08423'!B:I,8,0)</f>
        <v>257</v>
      </c>
    </row>
    <row r="1888" spans="1:120">
      <c r="A1888" t="s">
        <v>3778</v>
      </c>
      <c r="CV1888">
        <v>1</v>
      </c>
      <c r="DF1888">
        <v>1</v>
      </c>
      <c r="DI1888">
        <v>2</v>
      </c>
      <c r="DJ1888" s="5" t="str">
        <f>VLOOKUP($A1888,таксономия!$B:$N,2,0)</f>
        <v xml:space="preserve"> Trypanosoma cruzi.</v>
      </c>
      <c r="DK1888" s="5" t="str">
        <f>VLOOKUP($A1888,таксономия!$B:$N,7,0)</f>
        <v xml:space="preserve"> Euglenozoa</v>
      </c>
      <c r="DL1888" s="5" t="str">
        <f>VLOOKUP($A1888,таксономия!$B:$N,8,0)</f>
        <v xml:space="preserve"> Kinetoplastida</v>
      </c>
      <c r="DM1888" s="5" t="str">
        <f>VLOOKUP($A1888,таксономия!$B:$N,9,0)</f>
        <v xml:space="preserve"> Trypanosomatidae</v>
      </c>
      <c r="DN1888" s="5" t="str">
        <f>VLOOKUP($A1888,таксономия!$B:$N,10,0)</f>
        <v xml:space="preserve"> Trypanosoma</v>
      </c>
      <c r="DO1888" s="5" t="str">
        <f>VLOOKUP($A1888,таксономия!$B:$N,11,0)</f>
        <v>Schizotrypanum.</v>
      </c>
      <c r="DP1888">
        <f>VLOOKUP(A1888,'PF08423'!B:I,8,0)</f>
        <v>257</v>
      </c>
    </row>
    <row r="1889" spans="1:120">
      <c r="A1889" t="s">
        <v>3780</v>
      </c>
      <c r="CV1889">
        <v>1</v>
      </c>
      <c r="DI1889">
        <v>1</v>
      </c>
      <c r="DJ1889" s="5" t="str">
        <f>VLOOKUP($A1889,таксономия!$B:$N,2,0)</f>
        <v xml:space="preserve"> Mus musculus (Mouse).</v>
      </c>
      <c r="DK1889" s="5" t="str">
        <f>VLOOKUP($A1889,таксономия!$B:$N,7,0)</f>
        <v xml:space="preserve"> Metazoa</v>
      </c>
      <c r="DL1889" s="5" t="str">
        <f>VLOOKUP($A1889,таксономия!$B:$N,8,0)</f>
        <v xml:space="preserve"> Chordata</v>
      </c>
      <c r="DM1889" s="5" t="str">
        <f>VLOOKUP($A1889,таксономия!$B:$N,9,0)</f>
        <v xml:space="preserve"> Craniata</v>
      </c>
      <c r="DN1889" s="5" t="str">
        <f>VLOOKUP($A1889,таксономия!$B:$N,10,0)</f>
        <v xml:space="preserve"> Vertebrata</v>
      </c>
      <c r="DO1889" s="5" t="str">
        <f>VLOOKUP($A1889,таксономия!$B:$N,11,0)</f>
        <v xml:space="preserve"> Euteleostomi</v>
      </c>
      <c r="DP1889">
        <f>VLOOKUP(A1889,'PF08423'!B:I,8,0)</f>
        <v>255</v>
      </c>
    </row>
    <row r="1890" spans="1:120">
      <c r="A1890" t="s">
        <v>4317</v>
      </c>
      <c r="CV1890">
        <v>1</v>
      </c>
      <c r="DF1890">
        <v>1</v>
      </c>
      <c r="DI1890">
        <v>2</v>
      </c>
      <c r="DJ1890" s="5" t="str">
        <f>VLOOKUP($A1890,таксономия!$B:$N,2,0)</f>
        <v xml:space="preserve"> Solanum lycopersicum (Tomato) (Lycopersicon esculentum).</v>
      </c>
      <c r="DK1890" s="5" t="str">
        <f>VLOOKUP($A1890,таксономия!$B:$N,7,0)</f>
        <v xml:space="preserve"> Viridiplantae</v>
      </c>
      <c r="DL1890" s="5" t="str">
        <f>VLOOKUP($A1890,таксономия!$B:$N,8,0)</f>
        <v xml:space="preserve"> Streptophyta</v>
      </c>
      <c r="DM1890" s="5" t="str">
        <f>VLOOKUP($A1890,таксономия!$B:$N,9,0)</f>
        <v xml:space="preserve"> Embryophyta</v>
      </c>
      <c r="DN1890" s="5" t="str">
        <f>VLOOKUP($A1890,таксономия!$B:$N,10,0)</f>
        <v xml:space="preserve"> Tracheophyta</v>
      </c>
      <c r="DO1890" s="5" t="str">
        <f>VLOOKUP($A1890,таксономия!$B:$N,11,0)</f>
        <v>Spermatophyta</v>
      </c>
      <c r="DP1890">
        <f>VLOOKUP(A1890,'PF08423'!B:I,8,0)</f>
        <v>256</v>
      </c>
    </row>
    <row r="1891" spans="1:120">
      <c r="A1891" t="s">
        <v>4351</v>
      </c>
      <c r="CV1891">
        <v>1</v>
      </c>
      <c r="DF1891">
        <v>1</v>
      </c>
      <c r="DI1891">
        <v>2</v>
      </c>
      <c r="DJ1891" s="5" t="str">
        <f>VLOOKUP($A1891,таксономия!$B:$N,2,0)</f>
        <v xml:space="preserve"> Methanosarcina barkeri (strain Fusaro / DSM 804).</v>
      </c>
      <c r="DK1891" s="5" t="str">
        <f>VLOOKUP($A1891,таксономия!$B:$N,7,0)</f>
        <v xml:space="preserve"> Euryarchaeota</v>
      </c>
      <c r="DL1891" s="5" t="str">
        <f>VLOOKUP($A1891,таксономия!$B:$N,8,0)</f>
        <v xml:space="preserve"> Methanomicrobia</v>
      </c>
      <c r="DM1891" s="5" t="str">
        <f>VLOOKUP($A1891,таксономия!$B:$N,9,0)</f>
        <v xml:space="preserve"> Methanosarcinales</v>
      </c>
      <c r="DN1891" s="5" t="str">
        <f>VLOOKUP($A1891,таксономия!$B:$N,10,0)</f>
        <v>Methanosarcinaceae</v>
      </c>
      <c r="DO1891" s="5" t="str">
        <f>VLOOKUP($A1891,таксономия!$B:$N,11,0)</f>
        <v xml:space="preserve"> Methanosarcina.</v>
      </c>
      <c r="DP1891">
        <f>VLOOKUP(A1891,'PF08423'!B:I,8,0)</f>
        <v>263</v>
      </c>
    </row>
    <row r="1892" spans="1:120">
      <c r="A1892" t="s">
        <v>3782</v>
      </c>
      <c r="CV1892">
        <v>1</v>
      </c>
      <c r="DI1892">
        <v>1</v>
      </c>
      <c r="DJ1892" s="5" t="str">
        <f>VLOOKUP($A1892,таксономия!$B:$N,2,0)</f>
        <v xml:space="preserve"> Methanosarcina barkeri (strain Fusaro / DSM 804).</v>
      </c>
      <c r="DK1892" s="5" t="str">
        <f>VLOOKUP($A1892,таксономия!$B:$N,7,0)</f>
        <v xml:space="preserve"> Euryarchaeota</v>
      </c>
      <c r="DL1892" s="5" t="str">
        <f>VLOOKUP($A1892,таксономия!$B:$N,8,0)</f>
        <v xml:space="preserve"> Methanomicrobia</v>
      </c>
      <c r="DM1892" s="5" t="str">
        <f>VLOOKUP($A1892,таксономия!$B:$N,9,0)</f>
        <v xml:space="preserve"> Methanosarcinales</v>
      </c>
      <c r="DN1892" s="5" t="str">
        <f>VLOOKUP($A1892,таксономия!$B:$N,10,0)</f>
        <v>Methanosarcinaceae</v>
      </c>
      <c r="DO1892" s="5" t="str">
        <f>VLOOKUP($A1892,таксономия!$B:$N,11,0)</f>
        <v xml:space="preserve"> Methanosarcina.</v>
      </c>
      <c r="DP1892">
        <f>VLOOKUP(A1892,'PF08423'!B:I,8,0)</f>
        <v>238</v>
      </c>
    </row>
    <row r="1893" spans="1:120">
      <c r="A1893" t="s">
        <v>4343</v>
      </c>
      <c r="CV1893">
        <v>2</v>
      </c>
      <c r="DF1893">
        <v>1</v>
      </c>
      <c r="DI1893">
        <v>3</v>
      </c>
      <c r="DJ1893" s="5" t="str">
        <f>VLOOKUP($A1893,таксономия!$B:$N,2,0)</f>
        <v xml:space="preserve"> Haloferax volcanii (strain ATCC 29605 / DSM 3757 / JCM 8879 / NBRC 14742 / NCIMB 2012 / VKM B-1768 / DS2) (Halobacterium volcanii).</v>
      </c>
      <c r="DK1893" s="5" t="str">
        <f>VLOOKUP($A1893,таксономия!$B:$N,7,0)</f>
        <v xml:space="preserve"> Euryarchaeota</v>
      </c>
      <c r="DL1893" s="5" t="str">
        <f>VLOOKUP($A1893,таксономия!$B:$N,8,0)</f>
        <v xml:space="preserve"> Halobacteria</v>
      </c>
      <c r="DM1893" s="5" t="str">
        <f>VLOOKUP($A1893,таксономия!$B:$N,9,0)</f>
        <v xml:space="preserve"> Halobacteriales</v>
      </c>
      <c r="DN1893" s="5" t="str">
        <f>VLOOKUP($A1893,таксономия!$B:$N,10,0)</f>
        <v>Halobacteriaceae</v>
      </c>
      <c r="DO1893" s="5" t="str">
        <f>VLOOKUP($A1893,таксономия!$B:$N,11,0)</f>
        <v xml:space="preserve"> Haloferax.</v>
      </c>
      <c r="DP1893">
        <f>VLOOKUP(A1893,'PF08423'!B:I,8,0)</f>
        <v>111</v>
      </c>
    </row>
    <row r="1894" spans="1:120">
      <c r="A1894" t="s">
        <v>4355</v>
      </c>
      <c r="CV1894">
        <v>1</v>
      </c>
      <c r="DF1894">
        <v>1</v>
      </c>
      <c r="DI1894">
        <v>2</v>
      </c>
      <c r="DJ1894" s="5" t="str">
        <f>VLOOKUP($A1894,таксономия!$B:$N,2,0)</f>
        <v xml:space="preserve"> Methanocaldococcus jannaschii (strain ATCC 43067 / DSM 2661 / JAL-1 / JCM 10045 / NBRC 100440) (Methanococcus jannaschii).</v>
      </c>
      <c r="DK1894" s="5" t="str">
        <f>VLOOKUP($A1894,таксономия!$B:$N,7,0)</f>
        <v xml:space="preserve"> Euryarchaeota</v>
      </c>
      <c r="DL1894" s="5" t="str">
        <f>VLOOKUP($A1894,таксономия!$B:$N,8,0)</f>
        <v xml:space="preserve"> Methanococci</v>
      </c>
      <c r="DM1894" s="5" t="str">
        <f>VLOOKUP($A1894,таксономия!$B:$N,9,0)</f>
        <v xml:space="preserve"> Methanococcales</v>
      </c>
      <c r="DN1894" s="5" t="str">
        <f>VLOOKUP($A1894,таксономия!$B:$N,10,0)</f>
        <v>Methanocaldococcaceae</v>
      </c>
      <c r="DO1894" s="5" t="str">
        <f>VLOOKUP($A1894,таксономия!$B:$N,11,0)</f>
        <v xml:space="preserve"> Methanocaldococcus.</v>
      </c>
      <c r="DP1894">
        <f>VLOOKUP(A1894,'PF08423'!B:I,8,0)</f>
        <v>261</v>
      </c>
    </row>
    <row r="1895" spans="1:120">
      <c r="A1895" t="s">
        <v>3784</v>
      </c>
      <c r="CV1895">
        <v>1</v>
      </c>
      <c r="DF1895">
        <v>1</v>
      </c>
      <c r="DI1895">
        <v>2</v>
      </c>
      <c r="DJ1895" s="5" t="str">
        <f>VLOOKUP($A1895,таксономия!$B:$N,2,0)</f>
        <v xml:space="preserve"> Trypanosoma cruzi (strain CL Brener).</v>
      </c>
      <c r="DK1895" s="5" t="str">
        <f>VLOOKUP($A1895,таксономия!$B:$N,7,0)</f>
        <v xml:space="preserve"> Euglenozoa</v>
      </c>
      <c r="DL1895" s="5" t="str">
        <f>VLOOKUP($A1895,таксономия!$B:$N,8,0)</f>
        <v xml:space="preserve"> Kinetoplastida</v>
      </c>
      <c r="DM1895" s="5" t="str">
        <f>VLOOKUP($A1895,таксономия!$B:$N,9,0)</f>
        <v xml:space="preserve"> Trypanosomatidae</v>
      </c>
      <c r="DN1895" s="5" t="str">
        <f>VLOOKUP($A1895,таксономия!$B:$N,10,0)</f>
        <v xml:space="preserve"> Trypanosoma</v>
      </c>
      <c r="DO1895" s="5" t="str">
        <f>VLOOKUP($A1895,таксономия!$B:$N,11,0)</f>
        <v>Schizotrypanum.</v>
      </c>
      <c r="DP1895">
        <f>VLOOKUP(A1895,'PF08423'!B:I,8,0)</f>
        <v>257</v>
      </c>
    </row>
    <row r="1896" spans="1:120">
      <c r="A1896" t="s">
        <v>3786</v>
      </c>
      <c r="CV1896">
        <v>1</v>
      </c>
      <c r="DI1896">
        <v>1</v>
      </c>
      <c r="DJ1896" s="5" t="str">
        <f>VLOOKUP($A1896,таксономия!$B:$N,2,0)</f>
        <v xml:space="preserve"> Trypanosoma cruzi (strain CL Brener).</v>
      </c>
      <c r="DK1896" s="5" t="str">
        <f>VLOOKUP($A1896,таксономия!$B:$N,7,0)</f>
        <v xml:space="preserve"> Euglenozoa</v>
      </c>
      <c r="DL1896" s="5" t="str">
        <f>VLOOKUP($A1896,таксономия!$B:$N,8,0)</f>
        <v xml:space="preserve"> Kinetoplastida</v>
      </c>
      <c r="DM1896" s="5" t="str">
        <f>VLOOKUP($A1896,таксономия!$B:$N,9,0)</f>
        <v xml:space="preserve"> Trypanosomatidae</v>
      </c>
      <c r="DN1896" s="5" t="str">
        <f>VLOOKUP($A1896,таксономия!$B:$N,10,0)</f>
        <v xml:space="preserve"> Trypanosoma</v>
      </c>
      <c r="DO1896" s="5" t="str">
        <f>VLOOKUP($A1896,таксономия!$B:$N,11,0)</f>
        <v>Schizotrypanum.</v>
      </c>
      <c r="DP1896">
        <f>VLOOKUP(A1896,'PF08423'!B:I,8,0)</f>
        <v>216</v>
      </c>
    </row>
    <row r="1897" spans="1:120">
      <c r="A1897" t="s">
        <v>3788</v>
      </c>
      <c r="CV1897">
        <v>1</v>
      </c>
      <c r="DI1897">
        <v>1</v>
      </c>
      <c r="DJ1897" s="5" t="str">
        <f>VLOOKUP($A1897,таксономия!$B:$N,2,0)</f>
        <v xml:space="preserve"> Trypanosoma cruzi (strain CL Brener).</v>
      </c>
      <c r="DK1897" s="5" t="str">
        <f>VLOOKUP($A1897,таксономия!$B:$N,7,0)</f>
        <v xml:space="preserve"> Euglenozoa</v>
      </c>
      <c r="DL1897" s="5" t="str">
        <f>VLOOKUP($A1897,таксономия!$B:$N,8,0)</f>
        <v xml:space="preserve"> Kinetoplastida</v>
      </c>
      <c r="DM1897" s="5" t="str">
        <f>VLOOKUP($A1897,таксономия!$B:$N,9,0)</f>
        <v xml:space="preserve"> Trypanosomatidae</v>
      </c>
      <c r="DN1897" s="5" t="str">
        <f>VLOOKUP($A1897,таксономия!$B:$N,10,0)</f>
        <v xml:space="preserve"> Trypanosoma</v>
      </c>
      <c r="DO1897" s="5" t="str">
        <f>VLOOKUP($A1897,таксономия!$B:$N,11,0)</f>
        <v>Schizotrypanum.</v>
      </c>
      <c r="DP1897">
        <f>VLOOKUP(A1897,'PF08423'!B:I,8,0)</f>
        <v>211</v>
      </c>
    </row>
    <row r="1898" spans="1:120">
      <c r="A1898" t="s">
        <v>3790</v>
      </c>
      <c r="CV1898">
        <v>1</v>
      </c>
      <c r="DF1898">
        <v>1</v>
      </c>
      <c r="DI1898">
        <v>2</v>
      </c>
      <c r="DJ1898" s="5" t="str">
        <f>VLOOKUP($A1898,таксономия!$B:$N,2,0)</f>
        <v xml:space="preserve"> Trypanosoma cruzi (strain CL Brener).</v>
      </c>
      <c r="DK1898" s="5" t="str">
        <f>VLOOKUP($A1898,таксономия!$B:$N,7,0)</f>
        <v xml:space="preserve"> Euglenozoa</v>
      </c>
      <c r="DL1898" s="5" t="str">
        <f>VLOOKUP($A1898,таксономия!$B:$N,8,0)</f>
        <v xml:space="preserve"> Kinetoplastida</v>
      </c>
      <c r="DM1898" s="5" t="str">
        <f>VLOOKUP($A1898,таксономия!$B:$N,9,0)</f>
        <v xml:space="preserve"> Trypanosomatidae</v>
      </c>
      <c r="DN1898" s="5" t="str">
        <f>VLOOKUP($A1898,таксономия!$B:$N,10,0)</f>
        <v xml:space="preserve"> Trypanosoma</v>
      </c>
      <c r="DO1898" s="5" t="str">
        <f>VLOOKUP($A1898,таксономия!$B:$N,11,0)</f>
        <v>Schizotrypanum.</v>
      </c>
      <c r="DP1898">
        <f>VLOOKUP(A1898,'PF08423'!B:I,8,0)</f>
        <v>256</v>
      </c>
    </row>
    <row r="1899" spans="1:120">
      <c r="A1899" t="s">
        <v>3792</v>
      </c>
      <c r="CA1899">
        <v>1</v>
      </c>
      <c r="CV1899">
        <v>1</v>
      </c>
      <c r="DI1899">
        <v>2</v>
      </c>
      <c r="DJ1899" s="5" t="str">
        <f>VLOOKUP($A1899,таксономия!$B:$N,2,0)</f>
        <v xml:space="preserve"> Trypanosoma cruzi (strain CL Brener).</v>
      </c>
      <c r="DK1899" s="5" t="str">
        <f>VLOOKUP($A1899,таксономия!$B:$N,7,0)</f>
        <v xml:space="preserve"> Euglenozoa</v>
      </c>
      <c r="DL1899" s="5" t="str">
        <f>VLOOKUP($A1899,таксономия!$B:$N,8,0)</f>
        <v xml:space="preserve"> Kinetoplastida</v>
      </c>
      <c r="DM1899" s="5" t="str">
        <f>VLOOKUP($A1899,таксономия!$B:$N,9,0)</f>
        <v xml:space="preserve"> Trypanosomatidae</v>
      </c>
      <c r="DN1899" s="5" t="str">
        <f>VLOOKUP($A1899,таксономия!$B:$N,10,0)</f>
        <v xml:space="preserve"> Trypanosoma</v>
      </c>
      <c r="DO1899" s="5" t="str">
        <f>VLOOKUP($A1899,таксономия!$B:$N,11,0)</f>
        <v>Schizotrypanum.</v>
      </c>
      <c r="DP1899">
        <f>VLOOKUP(A1899,'PF08423'!B:I,8,0)</f>
        <v>103</v>
      </c>
    </row>
    <row r="1900" spans="1:120">
      <c r="A1900" t="s">
        <v>3794</v>
      </c>
      <c r="CV1900">
        <v>1</v>
      </c>
      <c r="DF1900">
        <v>1</v>
      </c>
      <c r="DI1900">
        <v>2</v>
      </c>
      <c r="DJ1900" s="5" t="str">
        <f>VLOOKUP($A1900,таксономия!$B:$N,2,0)</f>
        <v xml:space="preserve"> Trypanosoma cruzi (strain CL Brener).</v>
      </c>
      <c r="DK1900" s="5" t="str">
        <f>VLOOKUP($A1900,таксономия!$B:$N,7,0)</f>
        <v xml:space="preserve"> Euglenozoa</v>
      </c>
      <c r="DL1900" s="5" t="str">
        <f>VLOOKUP($A1900,таксономия!$B:$N,8,0)</f>
        <v xml:space="preserve"> Kinetoplastida</v>
      </c>
      <c r="DM1900" s="5" t="str">
        <f>VLOOKUP($A1900,таксономия!$B:$N,9,0)</f>
        <v xml:space="preserve"> Trypanosomatidae</v>
      </c>
      <c r="DN1900" s="5" t="str">
        <f>VLOOKUP($A1900,таксономия!$B:$N,10,0)</f>
        <v xml:space="preserve"> Trypanosoma</v>
      </c>
      <c r="DO1900" s="5" t="str">
        <f>VLOOKUP($A1900,таксономия!$B:$N,11,0)</f>
        <v>Schizotrypanum.</v>
      </c>
      <c r="DP1900">
        <f>VLOOKUP(A1900,'PF08423'!B:I,8,0)</f>
        <v>256</v>
      </c>
    </row>
    <row r="1901" spans="1:120">
      <c r="A1901" t="s">
        <v>4403</v>
      </c>
      <c r="CV1901">
        <v>1</v>
      </c>
      <c r="DF1901">
        <v>1</v>
      </c>
      <c r="DI1901">
        <v>2</v>
      </c>
      <c r="DJ1901" s="5" t="str">
        <f>VLOOKUP($A1901,таксономия!$B:$N,2,0)</f>
        <v xml:space="preserve"> Sulfolobus acidocaldarius (strain ATCC 33909 / DSM 639 / JCM 8929 / NBRC 15157 / NCIMB 11770).</v>
      </c>
      <c r="DK1901" s="5" t="str">
        <f>VLOOKUP($A1901,таксономия!$B:$N,7,0)</f>
        <v xml:space="preserve"> Crenarchaeota</v>
      </c>
      <c r="DL1901" s="5" t="str">
        <f>VLOOKUP($A1901,таксономия!$B:$N,8,0)</f>
        <v xml:space="preserve"> Thermoprotei</v>
      </c>
      <c r="DM1901" s="5" t="str">
        <f>VLOOKUP($A1901,таксономия!$B:$N,9,0)</f>
        <v xml:space="preserve"> Sulfolobales</v>
      </c>
      <c r="DN1901" s="5" t="str">
        <f>VLOOKUP($A1901,таксономия!$B:$N,10,0)</f>
        <v xml:space="preserve"> Sulfolobaceae</v>
      </c>
      <c r="DO1901" s="5" t="str">
        <f>VLOOKUP($A1901,таксономия!$B:$N,11,0)</f>
        <v>Sulfolobus.</v>
      </c>
      <c r="DP1901">
        <f>VLOOKUP(A1901,'PF08423'!B:I,8,0)</f>
        <v>254</v>
      </c>
    </row>
    <row r="1902" spans="1:120">
      <c r="A1902" t="s">
        <v>3796</v>
      </c>
      <c r="CV1902">
        <v>1</v>
      </c>
      <c r="DI1902">
        <v>1</v>
      </c>
      <c r="DJ1902" s="5" t="str">
        <f>VLOOKUP($A1902,таксономия!$B:$N,2,0)</f>
        <v xml:space="preserve"> Theileria parva (East coast fever infection agent).</v>
      </c>
      <c r="DK1902" s="5" t="str">
        <f>VLOOKUP($A1902,таксономия!$B:$N,7,0)</f>
        <v xml:space="preserve"> Alveolata</v>
      </c>
      <c r="DL1902" s="5" t="str">
        <f>VLOOKUP($A1902,таксономия!$B:$N,8,0)</f>
        <v xml:space="preserve"> Apicomplexa</v>
      </c>
      <c r="DM1902" s="5" t="str">
        <f>VLOOKUP($A1902,таксономия!$B:$N,9,0)</f>
        <v xml:space="preserve"> Aconoidasida</v>
      </c>
      <c r="DN1902" s="5" t="str">
        <f>VLOOKUP($A1902,таксономия!$B:$N,10,0)</f>
        <v xml:space="preserve"> Piroplasmida</v>
      </c>
      <c r="DO1902" s="5" t="str">
        <f>VLOOKUP($A1902,таксономия!$B:$N,11,0)</f>
        <v>Theileriidae</v>
      </c>
      <c r="DP1902">
        <f>VLOOKUP(A1902,'PF08423'!B:I,8,0)</f>
        <v>258</v>
      </c>
    </row>
    <row r="1903" spans="1:120">
      <c r="A1903" t="s">
        <v>3798</v>
      </c>
      <c r="BX1903">
        <v>1</v>
      </c>
      <c r="CV1903">
        <v>1</v>
      </c>
      <c r="DI1903">
        <v>2</v>
      </c>
      <c r="DJ1903" s="5" t="str">
        <f>VLOOKUP($A1903,таксономия!$B:$N,2,0)</f>
        <v xml:space="preserve"> Theileria parva (East coast fever infection agent).</v>
      </c>
      <c r="DK1903" s="5" t="str">
        <f>VLOOKUP($A1903,таксономия!$B:$N,7,0)</f>
        <v xml:space="preserve"> Alveolata</v>
      </c>
      <c r="DL1903" s="5" t="str">
        <f>VLOOKUP($A1903,таксономия!$B:$N,8,0)</f>
        <v xml:space="preserve"> Apicomplexa</v>
      </c>
      <c r="DM1903" s="5" t="str">
        <f>VLOOKUP($A1903,таксономия!$B:$N,9,0)</f>
        <v xml:space="preserve"> Aconoidasida</v>
      </c>
      <c r="DN1903" s="5" t="str">
        <f>VLOOKUP($A1903,таксономия!$B:$N,10,0)</f>
        <v xml:space="preserve"> Piroplasmida</v>
      </c>
      <c r="DO1903" s="5" t="str">
        <f>VLOOKUP($A1903,таксономия!$B:$N,11,0)</f>
        <v>Theileriidae</v>
      </c>
      <c r="DP1903">
        <f>VLOOKUP(A1903,'PF08423'!B:I,8,0)</f>
        <v>256</v>
      </c>
    </row>
    <row r="1904" spans="1:120">
      <c r="A1904" t="s">
        <v>3801</v>
      </c>
      <c r="CV1904">
        <v>1</v>
      </c>
      <c r="DI1904">
        <v>1</v>
      </c>
      <c r="DJ1904" s="5" t="str">
        <f>VLOOKUP($A1904,таксономия!$B:$N,2,0)</f>
        <v xml:space="preserve"> Theileria parva (East coast fever infection agent).</v>
      </c>
      <c r="DK1904" s="5" t="str">
        <f>VLOOKUP($A1904,таксономия!$B:$N,7,0)</f>
        <v xml:space="preserve"> Alveolata</v>
      </c>
      <c r="DL1904" s="5" t="str">
        <f>VLOOKUP($A1904,таксономия!$B:$N,8,0)</f>
        <v xml:space="preserve"> Apicomplexa</v>
      </c>
      <c r="DM1904" s="5" t="str">
        <f>VLOOKUP($A1904,таксономия!$B:$N,9,0)</f>
        <v xml:space="preserve"> Aconoidasida</v>
      </c>
      <c r="DN1904" s="5" t="str">
        <f>VLOOKUP($A1904,таксономия!$B:$N,10,0)</f>
        <v xml:space="preserve"> Piroplasmida</v>
      </c>
      <c r="DO1904" s="5" t="str">
        <f>VLOOKUP($A1904,таксономия!$B:$N,11,0)</f>
        <v>Theileriidae</v>
      </c>
      <c r="DP1904">
        <f>VLOOKUP(A1904,'PF08423'!B:I,8,0)</f>
        <v>254</v>
      </c>
    </row>
    <row r="1905" spans="1:120">
      <c r="A1905" t="s">
        <v>3803</v>
      </c>
      <c r="AT1905">
        <v>1</v>
      </c>
      <c r="CV1905">
        <v>1</v>
      </c>
      <c r="DI1905">
        <v>2</v>
      </c>
      <c r="DJ1905" s="5" t="str">
        <f>VLOOKUP($A1905,таксономия!$B:$N,2,0)</f>
        <v xml:space="preserve"> Leishmania major.</v>
      </c>
      <c r="DK1905" s="5" t="str">
        <f>VLOOKUP($A1905,таксономия!$B:$N,7,0)</f>
        <v xml:space="preserve"> Euglenozoa</v>
      </c>
      <c r="DL1905" s="5" t="str">
        <f>VLOOKUP($A1905,таксономия!$B:$N,8,0)</f>
        <v xml:space="preserve"> Kinetoplastida</v>
      </c>
      <c r="DM1905" s="5" t="str">
        <f>VLOOKUP($A1905,таксономия!$B:$N,9,0)</f>
        <v xml:space="preserve"> Trypanosomatidae</v>
      </c>
      <c r="DN1905" s="5" t="str">
        <f>VLOOKUP($A1905,таксономия!$B:$N,10,0)</f>
        <v>Leishmaniinae</v>
      </c>
      <c r="DO1905" s="5" t="str">
        <f>VLOOKUP($A1905,таксономия!$B:$N,11,0)</f>
        <v xml:space="preserve"> Leishmania.</v>
      </c>
      <c r="DP1905">
        <f>VLOOKUP(A1905,'PF08423'!B:I,8,0)</f>
        <v>97</v>
      </c>
    </row>
    <row r="1906" spans="1:120">
      <c r="A1906" t="s">
        <v>3805</v>
      </c>
      <c r="AV1906">
        <v>1</v>
      </c>
      <c r="CV1906">
        <v>1</v>
      </c>
      <c r="DI1906">
        <v>2</v>
      </c>
      <c r="DJ1906" s="5" t="str">
        <f>VLOOKUP($A1906,таксономия!$B:$N,2,0)</f>
        <v xml:space="preserve"> Leishmania major.</v>
      </c>
      <c r="DK1906" s="5" t="str">
        <f>VLOOKUP($A1906,таксономия!$B:$N,7,0)</f>
        <v xml:space="preserve"> Euglenozoa</v>
      </c>
      <c r="DL1906" s="5" t="str">
        <f>VLOOKUP($A1906,таксономия!$B:$N,8,0)</f>
        <v xml:space="preserve"> Kinetoplastida</v>
      </c>
      <c r="DM1906" s="5" t="str">
        <f>VLOOKUP($A1906,таксономия!$B:$N,9,0)</f>
        <v xml:space="preserve"> Trypanosomatidae</v>
      </c>
      <c r="DN1906" s="5" t="str">
        <f>VLOOKUP($A1906,таксономия!$B:$N,10,0)</f>
        <v>Leishmaniinae</v>
      </c>
      <c r="DO1906" s="5" t="str">
        <f>VLOOKUP($A1906,таксономия!$B:$N,11,0)</f>
        <v xml:space="preserve"> Leishmania.</v>
      </c>
      <c r="DP1906">
        <f>VLOOKUP(A1906,'PF08423'!B:I,8,0)</f>
        <v>201</v>
      </c>
    </row>
    <row r="1907" spans="1:120">
      <c r="A1907" t="s">
        <v>3807</v>
      </c>
      <c r="CV1907">
        <v>2</v>
      </c>
      <c r="DF1907">
        <v>1</v>
      </c>
      <c r="DI1907">
        <v>3</v>
      </c>
      <c r="DJ1907" s="5" t="str">
        <f>VLOOKUP($A1907,таксономия!$B:$N,2,0)</f>
        <v xml:space="preserve"> Tetraodon nigroviridis (Spotted green pufferfish) (Chelonodon nigroviridis).</v>
      </c>
      <c r="DK1907" s="5" t="str">
        <f>VLOOKUP($A1907,таксономия!$B:$N,7,0)</f>
        <v xml:space="preserve"> Metazoa</v>
      </c>
      <c r="DL1907" s="5" t="str">
        <f>VLOOKUP($A1907,таксономия!$B:$N,8,0)</f>
        <v xml:space="preserve"> Chordata</v>
      </c>
      <c r="DM1907" s="5" t="str">
        <f>VLOOKUP($A1907,таксономия!$B:$N,9,0)</f>
        <v xml:space="preserve"> Craniata</v>
      </c>
      <c r="DN1907" s="5" t="str">
        <f>VLOOKUP($A1907,таксономия!$B:$N,10,0)</f>
        <v xml:space="preserve"> Vertebrata</v>
      </c>
      <c r="DO1907" s="5" t="str">
        <f>VLOOKUP($A1907,таксономия!$B:$N,11,0)</f>
        <v xml:space="preserve"> Euteleostomi</v>
      </c>
      <c r="DP1907">
        <f>VLOOKUP(A1907,'PF08423'!B:I,8,0)</f>
        <v>166</v>
      </c>
    </row>
    <row r="1908" spans="1:120">
      <c r="A1908" t="s">
        <v>3809</v>
      </c>
      <c r="CV1908">
        <v>1</v>
      </c>
      <c r="DI1908">
        <v>1</v>
      </c>
      <c r="DJ1908" s="5" t="str">
        <f>VLOOKUP($A1908,таксономия!$B:$N,2,0)</f>
        <v xml:space="preserve"> Tetraodon nigroviridis (Spotted green pufferfish) (Chelonodon nigroviridis).</v>
      </c>
      <c r="DK1908" s="5" t="str">
        <f>VLOOKUP($A1908,таксономия!$B:$N,7,0)</f>
        <v xml:space="preserve"> Metazoa</v>
      </c>
      <c r="DL1908" s="5" t="str">
        <f>VLOOKUP($A1908,таксономия!$B:$N,8,0)</f>
        <v xml:space="preserve"> Chordata</v>
      </c>
      <c r="DM1908" s="5" t="str">
        <f>VLOOKUP($A1908,таксономия!$B:$N,9,0)</f>
        <v xml:space="preserve"> Craniata</v>
      </c>
      <c r="DN1908" s="5" t="str">
        <f>VLOOKUP($A1908,таксономия!$B:$N,10,0)</f>
        <v xml:space="preserve"> Vertebrata</v>
      </c>
      <c r="DO1908" s="5" t="str">
        <f>VLOOKUP($A1908,таксономия!$B:$N,11,0)</f>
        <v xml:space="preserve"> Euteleostomi</v>
      </c>
      <c r="DP1908">
        <f>VLOOKUP(A1908,'PF08423'!B:I,8,0)</f>
        <v>265</v>
      </c>
    </row>
    <row r="1909" spans="1:120">
      <c r="A1909" t="s">
        <v>3811</v>
      </c>
      <c r="CV1909">
        <v>2</v>
      </c>
      <c r="DF1909">
        <v>1</v>
      </c>
      <c r="DI1909">
        <v>3</v>
      </c>
      <c r="DJ1909" s="5" t="str">
        <f>VLOOKUP($A1909,таксономия!$B:$N,2,0)</f>
        <v xml:space="preserve"> Tetraodon nigroviridis (Spotted green pufferfish) (Chelonodon nigroviridis).</v>
      </c>
      <c r="DK1909" s="5" t="str">
        <f>VLOOKUP($A1909,таксономия!$B:$N,7,0)</f>
        <v xml:space="preserve"> Metazoa</v>
      </c>
      <c r="DL1909" s="5" t="str">
        <f>VLOOKUP($A1909,таксономия!$B:$N,8,0)</f>
        <v xml:space="preserve"> Chordata</v>
      </c>
      <c r="DM1909" s="5" t="str">
        <f>VLOOKUP($A1909,таксономия!$B:$N,9,0)</f>
        <v xml:space="preserve"> Craniata</v>
      </c>
      <c r="DN1909" s="5" t="str">
        <f>VLOOKUP($A1909,таксономия!$B:$N,10,0)</f>
        <v xml:space="preserve"> Vertebrata</v>
      </c>
      <c r="DO1909" s="5" t="str">
        <f>VLOOKUP($A1909,таксономия!$B:$N,11,0)</f>
        <v xml:space="preserve"> Euteleostomi</v>
      </c>
      <c r="DP1909">
        <f>VLOOKUP(A1909,'PF08423'!B:I,8,0)</f>
        <v>63</v>
      </c>
    </row>
    <row r="1910" spans="1:120">
      <c r="A1910" t="s">
        <v>3813</v>
      </c>
      <c r="CV1910">
        <v>1</v>
      </c>
      <c r="DI1910">
        <v>1</v>
      </c>
      <c r="DJ1910" s="5" t="str">
        <f>VLOOKUP($A1910,таксономия!$B:$N,2,0)</f>
        <v xml:space="preserve"> Tetraodon nigroviridis (Spotted green pufferfish) (Chelonodon nigroviridis).</v>
      </c>
      <c r="DK1910" s="5" t="str">
        <f>VLOOKUP($A1910,таксономия!$B:$N,7,0)</f>
        <v xml:space="preserve"> Metazoa</v>
      </c>
      <c r="DL1910" s="5" t="str">
        <f>VLOOKUP($A1910,таксономия!$B:$N,8,0)</f>
        <v xml:space="preserve"> Chordata</v>
      </c>
      <c r="DM1910" s="5" t="str">
        <f>VLOOKUP($A1910,таксономия!$B:$N,9,0)</f>
        <v xml:space="preserve"> Craniata</v>
      </c>
      <c r="DN1910" s="5" t="str">
        <f>VLOOKUP($A1910,таксономия!$B:$N,10,0)</f>
        <v xml:space="preserve"> Vertebrata</v>
      </c>
      <c r="DO1910" s="5" t="str">
        <f>VLOOKUP($A1910,таксономия!$B:$N,11,0)</f>
        <v xml:space="preserve"> Euteleostomi</v>
      </c>
      <c r="DP1910">
        <f>VLOOKUP(A1910,'PF08423'!B:I,8,0)</f>
        <v>250</v>
      </c>
    </row>
    <row r="1911" spans="1:120">
      <c r="A1911" t="s">
        <v>3815</v>
      </c>
      <c r="CV1911">
        <v>1</v>
      </c>
      <c r="DI1911">
        <v>1</v>
      </c>
      <c r="DJ1911" s="5" t="str">
        <f>VLOOKUP($A1911,таксономия!$B:$N,2,0)</f>
        <v xml:space="preserve"> Tetraodon nigroviridis (Spotted green pufferfish) (Chelonodon nigroviridis).</v>
      </c>
      <c r="DK1911" s="5" t="str">
        <f>VLOOKUP($A1911,таксономия!$B:$N,7,0)</f>
        <v xml:space="preserve"> Metazoa</v>
      </c>
      <c r="DL1911" s="5" t="str">
        <f>VLOOKUP($A1911,таксономия!$B:$N,8,0)</f>
        <v xml:space="preserve"> Chordata</v>
      </c>
      <c r="DM1911" s="5" t="str">
        <f>VLOOKUP($A1911,таксономия!$B:$N,9,0)</f>
        <v xml:space="preserve"> Craniata</v>
      </c>
      <c r="DN1911" s="5" t="str">
        <f>VLOOKUP($A1911,таксономия!$B:$N,10,0)</f>
        <v xml:space="preserve"> Vertebrata</v>
      </c>
      <c r="DO1911" s="5" t="str">
        <f>VLOOKUP($A1911,таксономия!$B:$N,11,0)</f>
        <v xml:space="preserve"> Euteleostomi</v>
      </c>
      <c r="DP1911">
        <f>VLOOKUP(A1911,'PF08423'!B:I,8,0)</f>
        <v>194</v>
      </c>
    </row>
    <row r="1912" spans="1:120">
      <c r="A1912" t="s">
        <v>3817</v>
      </c>
      <c r="CV1912">
        <v>1</v>
      </c>
      <c r="DI1912">
        <v>1</v>
      </c>
      <c r="DJ1912" s="5" t="str">
        <f>VLOOKUP($A1912,таксономия!$B:$N,2,0)</f>
        <v xml:space="preserve"> Tetraodon nigroviridis (Spotted green pufferfish) (Chelonodon nigroviridis).</v>
      </c>
      <c r="DK1912" s="5" t="str">
        <f>VLOOKUP($A1912,таксономия!$B:$N,7,0)</f>
        <v xml:space="preserve"> Metazoa</v>
      </c>
      <c r="DL1912" s="5" t="str">
        <f>VLOOKUP($A1912,таксономия!$B:$N,8,0)</f>
        <v xml:space="preserve"> Chordata</v>
      </c>
      <c r="DM1912" s="5" t="str">
        <f>VLOOKUP($A1912,таксономия!$B:$N,9,0)</f>
        <v xml:space="preserve"> Craniata</v>
      </c>
      <c r="DN1912" s="5" t="str">
        <f>VLOOKUP($A1912,таксономия!$B:$N,10,0)</f>
        <v xml:space="preserve"> Vertebrata</v>
      </c>
      <c r="DO1912" s="5" t="str">
        <f>VLOOKUP($A1912,таксономия!$B:$N,11,0)</f>
        <v xml:space="preserve"> Euteleostomi</v>
      </c>
      <c r="DP1912">
        <f>VLOOKUP(A1912,'PF08423'!B:I,8,0)</f>
        <v>80</v>
      </c>
    </row>
    <row r="1913" spans="1:120">
      <c r="A1913" t="s">
        <v>3819</v>
      </c>
      <c r="CV1913">
        <v>1</v>
      </c>
      <c r="DI1913">
        <v>1</v>
      </c>
      <c r="DJ1913" s="5" t="str">
        <f>VLOOKUP($A1913,таксономия!$B:$N,2,0)</f>
        <v xml:space="preserve"> Tetraodon nigroviridis (Spotted green pufferfish) (Chelonodon nigroviridis).</v>
      </c>
      <c r="DK1913" s="5" t="str">
        <f>VLOOKUP($A1913,таксономия!$B:$N,7,0)</f>
        <v xml:space="preserve"> Metazoa</v>
      </c>
      <c r="DL1913" s="5" t="str">
        <f>VLOOKUP($A1913,таксономия!$B:$N,8,0)</f>
        <v xml:space="preserve"> Chordata</v>
      </c>
      <c r="DM1913" s="5" t="str">
        <f>VLOOKUP($A1913,таксономия!$B:$N,9,0)</f>
        <v xml:space="preserve"> Craniata</v>
      </c>
      <c r="DN1913" s="5" t="str">
        <f>VLOOKUP($A1913,таксономия!$B:$N,10,0)</f>
        <v xml:space="preserve"> Vertebrata</v>
      </c>
      <c r="DO1913" s="5" t="str">
        <f>VLOOKUP($A1913,таксономия!$B:$N,11,0)</f>
        <v xml:space="preserve"> Euteleostomi</v>
      </c>
      <c r="DP1913">
        <f>VLOOKUP(A1913,'PF08423'!B:I,8,0)</f>
        <v>197</v>
      </c>
    </row>
    <row r="1914" spans="1:120">
      <c r="A1914" t="s">
        <v>3821</v>
      </c>
      <c r="BX1914">
        <v>1</v>
      </c>
      <c r="CV1914">
        <v>2</v>
      </c>
      <c r="DI1914">
        <v>3</v>
      </c>
      <c r="DJ1914" s="5" t="str">
        <f>VLOOKUP($A1914,таксономия!$B:$N,2,0)</f>
        <v xml:space="preserve"> Theileria annulata.</v>
      </c>
      <c r="DK1914" s="5" t="str">
        <f>VLOOKUP($A1914,таксономия!$B:$N,7,0)</f>
        <v xml:space="preserve"> Alveolata</v>
      </c>
      <c r="DL1914" s="5" t="str">
        <f>VLOOKUP($A1914,таксономия!$B:$N,8,0)</f>
        <v xml:space="preserve"> Apicomplexa</v>
      </c>
      <c r="DM1914" s="5" t="str">
        <f>VLOOKUP($A1914,таксономия!$B:$N,9,0)</f>
        <v xml:space="preserve"> Aconoidasida</v>
      </c>
      <c r="DN1914" s="5" t="str">
        <f>VLOOKUP($A1914,таксономия!$B:$N,10,0)</f>
        <v xml:space="preserve"> Piroplasmida</v>
      </c>
      <c r="DO1914" s="5" t="str">
        <f>VLOOKUP($A1914,таксономия!$B:$N,11,0)</f>
        <v>Theileriidae</v>
      </c>
      <c r="DP1914">
        <f>VLOOKUP(A1914,'PF08423'!B:I,8,0)</f>
        <v>201</v>
      </c>
    </row>
    <row r="1915" spans="1:120">
      <c r="A1915" t="s">
        <v>3823</v>
      </c>
      <c r="CV1915">
        <v>3</v>
      </c>
      <c r="DI1915">
        <v>3</v>
      </c>
      <c r="DJ1915" s="5" t="str">
        <f>VLOOKUP($A1915,таксономия!$B:$N,2,0)</f>
        <v xml:space="preserve"> Theileria annulata.</v>
      </c>
      <c r="DK1915" s="5" t="str">
        <f>VLOOKUP($A1915,таксономия!$B:$N,7,0)</f>
        <v xml:space="preserve"> Alveolata</v>
      </c>
      <c r="DL1915" s="5" t="str">
        <f>VLOOKUP($A1915,таксономия!$B:$N,8,0)</f>
        <v xml:space="preserve"> Apicomplexa</v>
      </c>
      <c r="DM1915" s="5" t="str">
        <f>VLOOKUP($A1915,таксономия!$B:$N,9,0)</f>
        <v xml:space="preserve"> Aconoidasida</v>
      </c>
      <c r="DN1915" s="5" t="str">
        <f>VLOOKUP($A1915,таксономия!$B:$N,10,0)</f>
        <v xml:space="preserve"> Piroplasmida</v>
      </c>
      <c r="DO1915" s="5" t="str">
        <f>VLOOKUP($A1915,таксономия!$B:$N,11,0)</f>
        <v>Theileriidae</v>
      </c>
      <c r="DP1915">
        <f>VLOOKUP(A1915,'PF08423'!B:I,8,0)</f>
        <v>45</v>
      </c>
    </row>
    <row r="1916" spans="1:120">
      <c r="A1916" t="s">
        <v>3825</v>
      </c>
      <c r="I1916">
        <v>1</v>
      </c>
      <c r="CV1916">
        <v>1</v>
      </c>
      <c r="DI1916">
        <v>2</v>
      </c>
      <c r="DJ1916" s="5" t="str">
        <f>VLOOKUP($A1916,таксономия!$B:$N,2,0)</f>
        <v xml:space="preserve"> Neosartorya fumigata (strain ATCC MYA-4609 / Af293 / CBS 101355 / FGSC A1100) (Aspergillus fumigatus).</v>
      </c>
      <c r="DK1916" s="5" t="str">
        <f>VLOOKUP($A1916,таксономия!$B:$N,7,0)</f>
        <v xml:space="preserve"> Fungi</v>
      </c>
      <c r="DL1916" s="5" t="str">
        <f>VLOOKUP($A1916,таксономия!$B:$N,8,0)</f>
        <v xml:space="preserve"> Dikarya</v>
      </c>
      <c r="DM1916" s="5" t="str">
        <f>VLOOKUP($A1916,таксономия!$B:$N,9,0)</f>
        <v xml:space="preserve"> Ascomycota</v>
      </c>
      <c r="DN1916" s="5" t="str">
        <f>VLOOKUP($A1916,таксономия!$B:$N,10,0)</f>
        <v xml:space="preserve"> Pezizomycotina</v>
      </c>
      <c r="DO1916" s="5" t="str">
        <f>VLOOKUP($A1916,таксономия!$B:$N,11,0)</f>
        <v xml:space="preserve"> Eurotiomycetes</v>
      </c>
      <c r="DP1916">
        <f>VLOOKUP(A1916,'PF08423'!B:I,8,0)</f>
        <v>257</v>
      </c>
    </row>
    <row r="1917" spans="1:120">
      <c r="A1917" t="s">
        <v>3827</v>
      </c>
      <c r="AW1917">
        <v>1</v>
      </c>
      <c r="CV1917">
        <v>1</v>
      </c>
      <c r="DI1917">
        <v>2</v>
      </c>
      <c r="DJ1917" s="5" t="str">
        <f>VLOOKUP($A1917,таксономия!$B:$N,2,0)</f>
        <v xml:space="preserve"> Neosartorya fumigata (strain ATCC MYA-4609 / Af293 / CBS 101355 / FGSC A1100) (Aspergillus fumigatus).</v>
      </c>
      <c r="DK1917" s="5" t="str">
        <f>VLOOKUP($A1917,таксономия!$B:$N,7,0)</f>
        <v xml:space="preserve"> Fungi</v>
      </c>
      <c r="DL1917" s="5" t="str">
        <f>VLOOKUP($A1917,таксономия!$B:$N,8,0)</f>
        <v xml:space="preserve"> Dikarya</v>
      </c>
      <c r="DM1917" s="5" t="str">
        <f>VLOOKUP($A1917,таксономия!$B:$N,9,0)</f>
        <v xml:space="preserve"> Ascomycota</v>
      </c>
      <c r="DN1917" s="5" t="str">
        <f>VLOOKUP($A1917,таксономия!$B:$N,10,0)</f>
        <v xml:space="preserve"> Pezizomycotina</v>
      </c>
      <c r="DO1917" s="5" t="str">
        <f>VLOOKUP($A1917,таксономия!$B:$N,11,0)</f>
        <v xml:space="preserve"> Eurotiomycetes</v>
      </c>
      <c r="DP1917">
        <f>VLOOKUP(A1917,'PF08423'!B:I,8,0)</f>
        <v>219</v>
      </c>
    </row>
    <row r="1918" spans="1:120">
      <c r="A1918" t="s">
        <v>3829</v>
      </c>
      <c r="CV1918">
        <v>1</v>
      </c>
      <c r="DF1918">
        <v>1</v>
      </c>
      <c r="DI1918">
        <v>2</v>
      </c>
      <c r="DJ1918" s="5" t="str">
        <f>VLOOKUP($A1918,таксономия!$B:$N,2,0)</f>
        <v xml:space="preserve"> Neosartorya fumigata (strain ATCC MYA-4609 / Af293 / CBS 101355 / FGSC A1100) (Aspergillus fumigatus).</v>
      </c>
      <c r="DK1918" s="5" t="str">
        <f>VLOOKUP($A1918,таксономия!$B:$N,7,0)</f>
        <v xml:space="preserve"> Fungi</v>
      </c>
      <c r="DL1918" s="5" t="str">
        <f>VLOOKUP($A1918,таксономия!$B:$N,8,0)</f>
        <v xml:space="preserve"> Dikarya</v>
      </c>
      <c r="DM1918" s="5" t="str">
        <f>VLOOKUP($A1918,таксономия!$B:$N,9,0)</f>
        <v xml:space="preserve"> Ascomycota</v>
      </c>
      <c r="DN1918" s="5" t="str">
        <f>VLOOKUP($A1918,таксономия!$B:$N,10,0)</f>
        <v xml:space="preserve"> Pezizomycotina</v>
      </c>
      <c r="DO1918" s="5" t="str">
        <f>VLOOKUP($A1918,таксономия!$B:$N,11,0)</f>
        <v xml:space="preserve"> Eurotiomycetes</v>
      </c>
      <c r="DP1918">
        <f>VLOOKUP(A1918,'PF08423'!B:I,8,0)</f>
        <v>258</v>
      </c>
    </row>
    <row r="1919" spans="1:120">
      <c r="A1919" t="s">
        <v>3831</v>
      </c>
      <c r="CV1919">
        <v>1</v>
      </c>
      <c r="DI1919">
        <v>1</v>
      </c>
      <c r="DJ1919" s="5" t="str">
        <f>VLOOKUP($A1919,таксономия!$B:$N,2,0)</f>
        <v xml:space="preserve"> Plasmodium chabaudi.</v>
      </c>
      <c r="DK1919" s="5" t="str">
        <f>VLOOKUP($A1919,таксономия!$B:$N,7,0)</f>
        <v xml:space="preserve"> Alveolata</v>
      </c>
      <c r="DL1919" s="5" t="str">
        <f>VLOOKUP($A1919,таксономия!$B:$N,8,0)</f>
        <v xml:space="preserve"> Apicomplexa</v>
      </c>
      <c r="DM1919" s="5" t="str">
        <f>VLOOKUP($A1919,таксономия!$B:$N,9,0)</f>
        <v xml:space="preserve"> Aconoidasida</v>
      </c>
      <c r="DN1919" s="5" t="str">
        <f>VLOOKUP($A1919,таксономия!$B:$N,10,0)</f>
        <v xml:space="preserve"> Haemosporida</v>
      </c>
      <c r="DO1919" s="5" t="str">
        <f>VLOOKUP($A1919,таксономия!$B:$N,11,0)</f>
        <v>Plasmodium</v>
      </c>
      <c r="DP1919">
        <f>VLOOKUP(A1919,'PF08423'!B:I,8,0)</f>
        <v>103</v>
      </c>
    </row>
    <row r="1920" spans="1:120">
      <c r="A1920" t="s">
        <v>3833</v>
      </c>
      <c r="CV1920">
        <v>1</v>
      </c>
      <c r="DI1920">
        <v>1</v>
      </c>
      <c r="DJ1920" s="5" t="str">
        <f>VLOOKUP($A1920,таксономия!$B:$N,2,0)</f>
        <v xml:space="preserve"> Plasmodium chabaudi.</v>
      </c>
      <c r="DK1920" s="5" t="str">
        <f>VLOOKUP($A1920,таксономия!$B:$N,7,0)</f>
        <v xml:space="preserve"> Alveolata</v>
      </c>
      <c r="DL1920" s="5" t="str">
        <f>VLOOKUP($A1920,таксономия!$B:$N,8,0)</f>
        <v xml:space="preserve"> Apicomplexa</v>
      </c>
      <c r="DM1920" s="5" t="str">
        <f>VLOOKUP($A1920,таксономия!$B:$N,9,0)</f>
        <v xml:space="preserve"> Aconoidasida</v>
      </c>
      <c r="DN1920" s="5" t="str">
        <f>VLOOKUP($A1920,таксономия!$B:$N,10,0)</f>
        <v xml:space="preserve"> Haemosporida</v>
      </c>
      <c r="DO1920" s="5" t="str">
        <f>VLOOKUP($A1920,таксономия!$B:$N,11,0)</f>
        <v>Plasmodium</v>
      </c>
      <c r="DP1920">
        <f>VLOOKUP(A1920,'PF08423'!B:I,8,0)</f>
        <v>233</v>
      </c>
    </row>
    <row r="1921" spans="1:120">
      <c r="A1921" t="s">
        <v>3835</v>
      </c>
      <c r="CV1921">
        <v>1</v>
      </c>
      <c r="DF1921">
        <v>1</v>
      </c>
      <c r="DI1921">
        <v>2</v>
      </c>
      <c r="DJ1921" s="5" t="str">
        <f>VLOOKUP($A1921,таксономия!$B:$N,2,0)</f>
        <v xml:space="preserve"> Plasmodium chabaudi.</v>
      </c>
      <c r="DK1921" s="5" t="str">
        <f>VLOOKUP($A1921,таксономия!$B:$N,7,0)</f>
        <v xml:space="preserve"> Alveolata</v>
      </c>
      <c r="DL1921" s="5" t="str">
        <f>VLOOKUP($A1921,таксономия!$B:$N,8,0)</f>
        <v xml:space="preserve"> Apicomplexa</v>
      </c>
      <c r="DM1921" s="5" t="str">
        <f>VLOOKUP($A1921,таксономия!$B:$N,9,0)</f>
        <v xml:space="preserve"> Aconoidasida</v>
      </c>
      <c r="DN1921" s="5" t="str">
        <f>VLOOKUP($A1921,таксономия!$B:$N,10,0)</f>
        <v xml:space="preserve"> Haemosporida</v>
      </c>
      <c r="DO1921" s="5" t="str">
        <f>VLOOKUP($A1921,таксономия!$B:$N,11,0)</f>
        <v>Plasmodium</v>
      </c>
      <c r="DP1921">
        <f>VLOOKUP(A1921,'PF08423'!B:I,8,0)</f>
        <v>126</v>
      </c>
    </row>
    <row r="1922" spans="1:120">
      <c r="A1922" t="s">
        <v>3837</v>
      </c>
      <c r="CV1922">
        <v>1</v>
      </c>
      <c r="DI1922">
        <v>1</v>
      </c>
      <c r="DJ1922" s="5" t="str">
        <f>VLOOKUP($A1922,таксономия!$B:$N,2,0)</f>
        <v xml:space="preserve"> Plasmodium berghei (strain Anka).</v>
      </c>
      <c r="DK1922" s="5" t="str">
        <f>VLOOKUP($A1922,таксономия!$B:$N,7,0)</f>
        <v xml:space="preserve"> Alveolata</v>
      </c>
      <c r="DL1922" s="5" t="str">
        <f>VLOOKUP($A1922,таксономия!$B:$N,8,0)</f>
        <v xml:space="preserve"> Apicomplexa</v>
      </c>
      <c r="DM1922" s="5" t="str">
        <f>VLOOKUP($A1922,таксономия!$B:$N,9,0)</f>
        <v xml:space="preserve"> Aconoidasida</v>
      </c>
      <c r="DN1922" s="5" t="str">
        <f>VLOOKUP($A1922,таксономия!$B:$N,10,0)</f>
        <v xml:space="preserve"> Haemosporida</v>
      </c>
      <c r="DO1922" s="5" t="str">
        <f>VLOOKUP($A1922,таксономия!$B:$N,11,0)</f>
        <v>Plasmodium</v>
      </c>
      <c r="DP1922">
        <f>VLOOKUP(A1922,'PF08423'!B:I,8,0)</f>
        <v>256</v>
      </c>
    </row>
    <row r="1923" spans="1:120">
      <c r="A1923" t="s">
        <v>3839</v>
      </c>
      <c r="CV1923">
        <v>1</v>
      </c>
      <c r="DF1923">
        <v>1</v>
      </c>
      <c r="DI1923">
        <v>2</v>
      </c>
      <c r="DJ1923" s="5" t="str">
        <f>VLOOKUP($A1923,таксономия!$B:$N,2,0)</f>
        <v xml:space="preserve"> Plasmodium berghei (strain Anka).</v>
      </c>
      <c r="DK1923" s="5" t="str">
        <f>VLOOKUP($A1923,таксономия!$B:$N,7,0)</f>
        <v xml:space="preserve"> Alveolata</v>
      </c>
      <c r="DL1923" s="5" t="str">
        <f>VLOOKUP($A1923,таксономия!$B:$N,8,0)</f>
        <v xml:space="preserve"> Apicomplexa</v>
      </c>
      <c r="DM1923" s="5" t="str">
        <f>VLOOKUP($A1923,таксономия!$B:$N,9,0)</f>
        <v xml:space="preserve"> Aconoidasida</v>
      </c>
      <c r="DN1923" s="5" t="str">
        <f>VLOOKUP($A1923,таксономия!$B:$N,10,0)</f>
        <v xml:space="preserve"> Haemosporida</v>
      </c>
      <c r="DO1923" s="5" t="str">
        <f>VLOOKUP($A1923,таксономия!$B:$N,11,0)</f>
        <v>Plasmodium</v>
      </c>
      <c r="DP1923">
        <f>VLOOKUP(A1923,'PF08423'!B:I,8,0)</f>
        <v>256</v>
      </c>
    </row>
    <row r="1924" spans="1:120">
      <c r="A1924" t="s">
        <v>3841</v>
      </c>
      <c r="BM1924">
        <v>1</v>
      </c>
      <c r="CV1924">
        <v>1</v>
      </c>
      <c r="DI1924">
        <v>2</v>
      </c>
      <c r="DJ1924" s="5" t="str">
        <f>VLOOKUP($A1924,таксономия!$B:$N,2,0)</f>
        <v xml:space="preserve"> Plasmodium berghei (strain Anka).</v>
      </c>
      <c r="DK1924" s="5" t="str">
        <f>VLOOKUP($A1924,таксономия!$B:$N,7,0)</f>
        <v xml:space="preserve"> Alveolata</v>
      </c>
      <c r="DL1924" s="5" t="str">
        <f>VLOOKUP($A1924,таксономия!$B:$N,8,0)</f>
        <v xml:space="preserve"> Apicomplexa</v>
      </c>
      <c r="DM1924" s="5" t="str">
        <f>VLOOKUP($A1924,таксономия!$B:$N,9,0)</f>
        <v xml:space="preserve"> Aconoidasida</v>
      </c>
      <c r="DN1924" s="5" t="str">
        <f>VLOOKUP($A1924,таксономия!$B:$N,10,0)</f>
        <v xml:space="preserve"> Haemosporida</v>
      </c>
      <c r="DO1924" s="5" t="str">
        <f>VLOOKUP($A1924,таксономия!$B:$N,11,0)</f>
        <v>Plasmodium</v>
      </c>
      <c r="DP1924">
        <f>VLOOKUP(A1924,'PF08423'!B:I,8,0)</f>
        <v>130</v>
      </c>
    </row>
    <row r="1925" spans="1:120">
      <c r="A1925" t="s">
        <v>3844</v>
      </c>
      <c r="CV1925">
        <v>1</v>
      </c>
      <c r="DI1925">
        <v>1</v>
      </c>
      <c r="DJ1925" s="5" t="str">
        <f>VLOOKUP($A1925,таксономия!$B:$N,2,0)</f>
        <v xml:space="preserve"> Danio rerio (Zebrafish) (Brachydanio rerio).</v>
      </c>
      <c r="DK1925" s="5" t="str">
        <f>VLOOKUP($A1925,таксономия!$B:$N,7,0)</f>
        <v xml:space="preserve"> Metazoa</v>
      </c>
      <c r="DL1925" s="5" t="str">
        <f>VLOOKUP($A1925,таксономия!$B:$N,8,0)</f>
        <v xml:space="preserve"> Chordata</v>
      </c>
      <c r="DM1925" s="5" t="str">
        <f>VLOOKUP($A1925,таксономия!$B:$N,9,0)</f>
        <v xml:space="preserve"> Craniata</v>
      </c>
      <c r="DN1925" s="5" t="str">
        <f>VLOOKUP($A1925,таксономия!$B:$N,10,0)</f>
        <v xml:space="preserve"> Vertebrata</v>
      </c>
      <c r="DO1925" s="5" t="str">
        <f>VLOOKUP($A1925,таксономия!$B:$N,11,0)</f>
        <v xml:space="preserve"> Euteleostomi</v>
      </c>
      <c r="DP1925">
        <f>VLOOKUP(A1925,'PF08423'!B:I,8,0)</f>
        <v>258</v>
      </c>
    </row>
    <row r="1926" spans="1:120">
      <c r="A1926" t="s">
        <v>3846</v>
      </c>
      <c r="CV1926">
        <v>1</v>
      </c>
      <c r="DF1926">
        <v>1</v>
      </c>
      <c r="DI1926">
        <v>2</v>
      </c>
      <c r="DJ1926" s="5" t="str">
        <f>VLOOKUP($A1926,таксономия!$B:$N,2,0)</f>
        <v xml:space="preserve"> Oreochromis niloticus (Nile tilapia) (Tilapia nilotica).</v>
      </c>
      <c r="DK1926" s="5" t="str">
        <f>VLOOKUP($A1926,таксономия!$B:$N,7,0)</f>
        <v xml:space="preserve"> Metazoa</v>
      </c>
      <c r="DL1926" s="5" t="str">
        <f>VLOOKUP($A1926,таксономия!$B:$N,8,0)</f>
        <v xml:space="preserve"> Chordata</v>
      </c>
      <c r="DM1926" s="5" t="str">
        <f>VLOOKUP($A1926,таксономия!$B:$N,9,0)</f>
        <v xml:space="preserve"> Craniata</v>
      </c>
      <c r="DN1926" s="5" t="str">
        <f>VLOOKUP($A1926,таксономия!$B:$N,10,0)</f>
        <v xml:space="preserve"> Vertebrata</v>
      </c>
      <c r="DO1926" s="5" t="str">
        <f>VLOOKUP($A1926,таксономия!$B:$N,11,0)</f>
        <v xml:space="preserve"> Euteleostomi</v>
      </c>
      <c r="DP1926">
        <f>VLOOKUP(A1926,'PF08423'!B:I,8,0)</f>
        <v>256</v>
      </c>
    </row>
    <row r="1927" spans="1:120">
      <c r="A1927" t="s">
        <v>3848</v>
      </c>
      <c r="CV1927">
        <v>1</v>
      </c>
      <c r="DF1927">
        <v>1</v>
      </c>
      <c r="DI1927">
        <v>2</v>
      </c>
      <c r="DJ1927" s="5" t="str">
        <f>VLOOKUP($A1927,таксономия!$B:$N,2,0)</f>
        <v xml:space="preserve"> Oreochromis niloticus (Nile tilapia) (Tilapia nilotica).</v>
      </c>
      <c r="DK1927" s="5" t="str">
        <f>VLOOKUP($A1927,таксономия!$B:$N,7,0)</f>
        <v xml:space="preserve"> Metazoa</v>
      </c>
      <c r="DL1927" s="5" t="str">
        <f>VLOOKUP($A1927,таксономия!$B:$N,8,0)</f>
        <v xml:space="preserve"> Chordata</v>
      </c>
      <c r="DM1927" s="5" t="str">
        <f>VLOOKUP($A1927,таксономия!$B:$N,9,0)</f>
        <v xml:space="preserve"> Craniata</v>
      </c>
      <c r="DN1927" s="5" t="str">
        <f>VLOOKUP($A1927,таксономия!$B:$N,10,0)</f>
        <v xml:space="preserve"> Vertebrata</v>
      </c>
      <c r="DO1927" s="5" t="str">
        <f>VLOOKUP($A1927,таксономия!$B:$N,11,0)</f>
        <v xml:space="preserve"> Euteleostomi</v>
      </c>
      <c r="DP1927">
        <f>VLOOKUP(A1927,'PF08423'!B:I,8,0)</f>
        <v>258</v>
      </c>
    </row>
    <row r="1928" spans="1:120">
      <c r="A1928" t="s">
        <v>3850</v>
      </c>
      <c r="CV1928">
        <v>1</v>
      </c>
      <c r="DI1928">
        <v>1</v>
      </c>
      <c r="DJ1928" s="5" t="str">
        <f>VLOOKUP($A1928,таксономия!$B:$N,2,0)</f>
        <v xml:space="preserve"> Anguilla japonica (Japanese eel).</v>
      </c>
      <c r="DK1928" s="5" t="str">
        <f>VLOOKUP($A1928,таксономия!$B:$N,7,0)</f>
        <v xml:space="preserve"> Metazoa</v>
      </c>
      <c r="DL1928" s="5" t="str">
        <f>VLOOKUP($A1928,таксономия!$B:$N,8,0)</f>
        <v xml:space="preserve"> Chordata</v>
      </c>
      <c r="DM1928" s="5" t="str">
        <f>VLOOKUP($A1928,таксономия!$B:$N,9,0)</f>
        <v xml:space="preserve"> Craniata</v>
      </c>
      <c r="DN1928" s="5" t="str">
        <f>VLOOKUP($A1928,таксономия!$B:$N,10,0)</f>
        <v xml:space="preserve"> Vertebrata</v>
      </c>
      <c r="DO1928" s="5" t="str">
        <f>VLOOKUP($A1928,таксономия!$B:$N,11,0)</f>
        <v xml:space="preserve"> Euteleostomi</v>
      </c>
      <c r="DP1928">
        <f>VLOOKUP(A1928,'PF08423'!B:I,8,0)</f>
        <v>258</v>
      </c>
    </row>
    <row r="1929" spans="1:120">
      <c r="A1929" t="s">
        <v>3852</v>
      </c>
      <c r="CV1929">
        <v>1</v>
      </c>
      <c r="DI1929">
        <v>1</v>
      </c>
      <c r="DJ1929" s="5" t="str">
        <f>VLOOKUP($A1929,таксономия!$B:$N,2,0)</f>
        <v xml:space="preserve"> Psathyrostachys huashanica.</v>
      </c>
      <c r="DK1929" s="5" t="str">
        <f>VLOOKUP($A1929,таксономия!$B:$N,7,0)</f>
        <v xml:space="preserve"> Viridiplantae</v>
      </c>
      <c r="DL1929" s="5" t="str">
        <f>VLOOKUP($A1929,таксономия!$B:$N,8,0)</f>
        <v xml:space="preserve"> Streptophyta</v>
      </c>
      <c r="DM1929" s="5" t="str">
        <f>VLOOKUP($A1929,таксономия!$B:$N,9,0)</f>
        <v xml:space="preserve"> Embryophyta</v>
      </c>
      <c r="DN1929" s="5" t="str">
        <f>VLOOKUP($A1929,таксономия!$B:$N,10,0)</f>
        <v xml:space="preserve"> Tracheophyta</v>
      </c>
      <c r="DO1929" s="5" t="str">
        <f>VLOOKUP($A1929,таксономия!$B:$N,11,0)</f>
        <v>Spermatophyta</v>
      </c>
      <c r="DP1929">
        <f>VLOOKUP(A1929,'PF08423'!B:I,8,0)</f>
        <v>67</v>
      </c>
    </row>
    <row r="1930" spans="1:120">
      <c r="A1930" t="s">
        <v>3854</v>
      </c>
      <c r="CV1930">
        <v>1</v>
      </c>
      <c r="DI1930">
        <v>1</v>
      </c>
      <c r="DJ1930" s="5" t="str">
        <f>VLOOKUP($A1930,таксономия!$B:$N,2,0)</f>
        <v xml:space="preserve"> Psathyrostachys fragilis subsp. villosus.</v>
      </c>
      <c r="DK1930" s="5" t="str">
        <f>VLOOKUP($A1930,таксономия!$B:$N,7,0)</f>
        <v xml:space="preserve"> Viridiplantae</v>
      </c>
      <c r="DL1930" s="5" t="str">
        <f>VLOOKUP($A1930,таксономия!$B:$N,8,0)</f>
        <v xml:space="preserve"> Streptophyta</v>
      </c>
      <c r="DM1930" s="5" t="str">
        <f>VLOOKUP($A1930,таксономия!$B:$N,9,0)</f>
        <v xml:space="preserve"> Embryophyta</v>
      </c>
      <c r="DN1930" s="5" t="str">
        <f>VLOOKUP($A1930,таксономия!$B:$N,10,0)</f>
        <v xml:space="preserve"> Tracheophyta</v>
      </c>
      <c r="DO1930" s="5" t="str">
        <f>VLOOKUP($A1930,таксономия!$B:$N,11,0)</f>
        <v>Spermatophyta</v>
      </c>
      <c r="DP1930">
        <f>VLOOKUP(A1930,'PF08423'!B:I,8,0)</f>
        <v>67</v>
      </c>
    </row>
    <row r="1931" spans="1:120">
      <c r="A1931" t="s">
        <v>3856</v>
      </c>
      <c r="CV1931">
        <v>1</v>
      </c>
      <c r="DI1931">
        <v>1</v>
      </c>
      <c r="DJ1931" s="5" t="str">
        <f>VLOOKUP($A1931,таксономия!$B:$N,2,0)</f>
        <v xml:space="preserve"> Psathyrostachys fragilis subsp. secaliformis.</v>
      </c>
      <c r="DK1931" s="5" t="str">
        <f>VLOOKUP($A1931,таксономия!$B:$N,7,0)</f>
        <v xml:space="preserve"> Viridiplantae</v>
      </c>
      <c r="DL1931" s="5" t="str">
        <f>VLOOKUP($A1931,таксономия!$B:$N,8,0)</f>
        <v xml:space="preserve"> Streptophyta</v>
      </c>
      <c r="DM1931" s="5" t="str">
        <f>VLOOKUP($A1931,таксономия!$B:$N,9,0)</f>
        <v xml:space="preserve"> Embryophyta</v>
      </c>
      <c r="DN1931" s="5" t="str">
        <f>VLOOKUP($A1931,таксономия!$B:$N,10,0)</f>
        <v xml:space="preserve"> Tracheophyta</v>
      </c>
      <c r="DO1931" s="5" t="str">
        <f>VLOOKUP($A1931,таксономия!$B:$N,11,0)</f>
        <v>Spermatophyta</v>
      </c>
      <c r="DP1931">
        <f>VLOOKUP(A1931,'PF08423'!B:I,8,0)</f>
        <v>67</v>
      </c>
    </row>
    <row r="1932" spans="1:120">
      <c r="A1932" t="s">
        <v>3858</v>
      </c>
      <c r="CV1932">
        <v>1</v>
      </c>
      <c r="DI1932">
        <v>1</v>
      </c>
      <c r="DJ1932" s="5" t="str">
        <f>VLOOKUP($A1932,таксономия!$B:$N,2,0)</f>
        <v xml:space="preserve"> Psathyrostachys lanuginosa.</v>
      </c>
      <c r="DK1932" s="5" t="str">
        <f>VLOOKUP($A1932,таксономия!$B:$N,7,0)</f>
        <v xml:space="preserve"> Viridiplantae</v>
      </c>
      <c r="DL1932" s="5" t="str">
        <f>VLOOKUP($A1932,таксономия!$B:$N,8,0)</f>
        <v xml:space="preserve"> Streptophyta</v>
      </c>
      <c r="DM1932" s="5" t="str">
        <f>VLOOKUP($A1932,таксономия!$B:$N,9,0)</f>
        <v xml:space="preserve"> Embryophyta</v>
      </c>
      <c r="DN1932" s="5" t="str">
        <f>VLOOKUP($A1932,таксономия!$B:$N,10,0)</f>
        <v xml:space="preserve"> Tracheophyta</v>
      </c>
      <c r="DO1932" s="5" t="str">
        <f>VLOOKUP($A1932,таксономия!$B:$N,11,0)</f>
        <v>Spermatophyta</v>
      </c>
      <c r="DP1932">
        <f>VLOOKUP(A1932,'PF08423'!B:I,8,0)</f>
        <v>67</v>
      </c>
    </row>
    <row r="1933" spans="1:120">
      <c r="A1933" t="s">
        <v>3860</v>
      </c>
      <c r="CV1933">
        <v>1</v>
      </c>
      <c r="DI1933">
        <v>1</v>
      </c>
      <c r="DJ1933" s="5" t="str">
        <f>VLOOKUP($A1933,таксономия!$B:$N,2,0)</f>
        <v xml:space="preserve"> Psathyrostachys lanuginosa.</v>
      </c>
      <c r="DK1933" s="5" t="str">
        <f>VLOOKUP($A1933,таксономия!$B:$N,7,0)</f>
        <v xml:space="preserve"> Viridiplantae</v>
      </c>
      <c r="DL1933" s="5" t="str">
        <f>VLOOKUP($A1933,таксономия!$B:$N,8,0)</f>
        <v xml:space="preserve"> Streptophyta</v>
      </c>
      <c r="DM1933" s="5" t="str">
        <f>VLOOKUP($A1933,таксономия!$B:$N,9,0)</f>
        <v xml:space="preserve"> Embryophyta</v>
      </c>
      <c r="DN1933" s="5" t="str">
        <f>VLOOKUP($A1933,таксономия!$B:$N,10,0)</f>
        <v xml:space="preserve"> Tracheophyta</v>
      </c>
      <c r="DO1933" s="5" t="str">
        <f>VLOOKUP($A1933,таксономия!$B:$N,11,0)</f>
        <v>Spermatophyta</v>
      </c>
      <c r="DP1933">
        <f>VLOOKUP(A1933,'PF08423'!B:I,8,0)</f>
        <v>67</v>
      </c>
    </row>
    <row r="1934" spans="1:120">
      <c r="A1934" t="s">
        <v>3862</v>
      </c>
      <c r="CV1934">
        <v>1</v>
      </c>
      <c r="DI1934">
        <v>1</v>
      </c>
      <c r="DJ1934" s="5" t="str">
        <f>VLOOKUP($A1934,таксономия!$B:$N,2,0)</f>
        <v xml:space="preserve"> Psathyrostachys juncea (Russian wildrye).</v>
      </c>
      <c r="DK1934" s="5" t="str">
        <f>VLOOKUP($A1934,таксономия!$B:$N,7,0)</f>
        <v xml:space="preserve"> Viridiplantae</v>
      </c>
      <c r="DL1934" s="5" t="str">
        <f>VLOOKUP($A1934,таксономия!$B:$N,8,0)</f>
        <v xml:space="preserve"> Streptophyta</v>
      </c>
      <c r="DM1934" s="5" t="str">
        <f>VLOOKUP($A1934,таксономия!$B:$N,9,0)</f>
        <v xml:space="preserve"> Embryophyta</v>
      </c>
      <c r="DN1934" s="5" t="str">
        <f>VLOOKUP($A1934,таксономия!$B:$N,10,0)</f>
        <v xml:space="preserve"> Tracheophyta</v>
      </c>
      <c r="DO1934" s="5" t="str">
        <f>VLOOKUP($A1934,таксономия!$B:$N,11,0)</f>
        <v>Spermatophyta</v>
      </c>
      <c r="DP1934">
        <f>VLOOKUP(A1934,'PF08423'!B:I,8,0)</f>
        <v>65</v>
      </c>
    </row>
    <row r="1935" spans="1:120">
      <c r="A1935" t="s">
        <v>3864</v>
      </c>
      <c r="CV1935">
        <v>1</v>
      </c>
      <c r="DI1935">
        <v>1</v>
      </c>
      <c r="DJ1935" s="5" t="str">
        <f>VLOOKUP($A1935,таксономия!$B:$N,2,0)</f>
        <v xml:space="preserve"> Hordeum capense.</v>
      </c>
      <c r="DK1935" s="5" t="str">
        <f>VLOOKUP($A1935,таксономия!$B:$N,7,0)</f>
        <v xml:space="preserve"> Viridiplantae</v>
      </c>
      <c r="DL1935" s="5" t="str">
        <f>VLOOKUP($A1935,таксономия!$B:$N,8,0)</f>
        <v xml:space="preserve"> Streptophyta</v>
      </c>
      <c r="DM1935" s="5" t="str">
        <f>VLOOKUP($A1935,таксономия!$B:$N,9,0)</f>
        <v xml:space="preserve"> Embryophyta</v>
      </c>
      <c r="DN1935" s="5" t="str">
        <f>VLOOKUP($A1935,таксономия!$B:$N,10,0)</f>
        <v xml:space="preserve"> Tracheophyta</v>
      </c>
      <c r="DO1935" s="5" t="str">
        <f>VLOOKUP($A1935,таксономия!$B:$N,11,0)</f>
        <v>Spermatophyta</v>
      </c>
      <c r="DP1935">
        <f>VLOOKUP(A1935,'PF08423'!B:I,8,0)</f>
        <v>139</v>
      </c>
    </row>
    <row r="1936" spans="1:120">
      <c r="A1936" t="s">
        <v>3866</v>
      </c>
      <c r="CV1936">
        <v>1</v>
      </c>
      <c r="DI1936">
        <v>1</v>
      </c>
      <c r="DJ1936" s="5" t="str">
        <f>VLOOKUP($A1936,таксономия!$B:$N,2,0)</f>
        <v xml:space="preserve"> Hordeum secalinum (Meadow barley).</v>
      </c>
      <c r="DK1936" s="5" t="str">
        <f>VLOOKUP($A1936,таксономия!$B:$N,7,0)</f>
        <v xml:space="preserve"> Viridiplantae</v>
      </c>
      <c r="DL1936" s="5" t="str">
        <f>VLOOKUP($A1936,таксономия!$B:$N,8,0)</f>
        <v xml:space="preserve"> Streptophyta</v>
      </c>
      <c r="DM1936" s="5" t="str">
        <f>VLOOKUP($A1936,таксономия!$B:$N,9,0)</f>
        <v xml:space="preserve"> Embryophyta</v>
      </c>
      <c r="DN1936" s="5" t="str">
        <f>VLOOKUP($A1936,таксономия!$B:$N,10,0)</f>
        <v xml:space="preserve"> Tracheophyta</v>
      </c>
      <c r="DO1936" s="5" t="str">
        <f>VLOOKUP($A1936,таксономия!$B:$N,11,0)</f>
        <v>Spermatophyta</v>
      </c>
      <c r="DP1936">
        <f>VLOOKUP(A1936,'PF08423'!B:I,8,0)</f>
        <v>139</v>
      </c>
    </row>
    <row r="1937" spans="1:120">
      <c r="A1937" t="s">
        <v>3868</v>
      </c>
      <c r="CV1937">
        <v>1</v>
      </c>
      <c r="DI1937">
        <v>1</v>
      </c>
      <c r="DJ1937" s="5" t="str">
        <f>VLOOKUP($A1937,таксономия!$B:$N,2,0)</f>
        <v xml:space="preserve"> Homo sapiens (Human).</v>
      </c>
      <c r="DK1937" s="5" t="str">
        <f>VLOOKUP($A1937,таксономия!$B:$N,7,0)</f>
        <v xml:space="preserve"> Metazoa</v>
      </c>
      <c r="DL1937" s="5" t="str">
        <f>VLOOKUP($A1937,таксономия!$B:$N,8,0)</f>
        <v xml:space="preserve"> Chordata</v>
      </c>
      <c r="DM1937" s="5" t="str">
        <f>VLOOKUP($A1937,таксономия!$B:$N,9,0)</f>
        <v xml:space="preserve"> Craniata</v>
      </c>
      <c r="DN1937" s="5" t="str">
        <f>VLOOKUP($A1937,таксономия!$B:$N,10,0)</f>
        <v xml:space="preserve"> Vertebrata</v>
      </c>
      <c r="DO1937" s="5" t="str">
        <f>VLOOKUP($A1937,таксономия!$B:$N,11,0)</f>
        <v xml:space="preserve"> Euteleostomi</v>
      </c>
      <c r="DP1937">
        <f>VLOOKUP(A1937,'PF08423'!B:I,8,0)</f>
        <v>281</v>
      </c>
    </row>
    <row r="1938" spans="1:120">
      <c r="A1938" t="s">
        <v>4280</v>
      </c>
      <c r="AJ1938">
        <v>1</v>
      </c>
      <c r="CV1938">
        <v>1</v>
      </c>
      <c r="DI1938">
        <v>2</v>
      </c>
      <c r="DJ1938" s="5" t="str">
        <f>VLOOKUP($A1938,таксономия!$B:$N,2,0)</f>
        <v xml:space="preserve"> Dictyostelium discoideum (Slime mold).</v>
      </c>
      <c r="DK1938" s="5" t="str">
        <f>VLOOKUP($A1938,таксономия!$B:$N,7,0)</f>
        <v xml:space="preserve"> Amoebozoa</v>
      </c>
      <c r="DL1938" s="5" t="str">
        <f>VLOOKUP($A1938,таксономия!$B:$N,8,0)</f>
        <v xml:space="preserve"> Mycetozoa</v>
      </c>
      <c r="DM1938" s="5" t="str">
        <f>VLOOKUP($A1938,таксономия!$B:$N,9,0)</f>
        <v xml:space="preserve"> Dictyosteliida</v>
      </c>
      <c r="DN1938" s="5" t="str">
        <f>VLOOKUP($A1938,таксономия!$B:$N,10,0)</f>
        <v xml:space="preserve"> Dictyostelium.</v>
      </c>
      <c r="DO1938" s="5">
        <f>VLOOKUP($A1938,таксономия!$B:$N,11,0)</f>
        <v>0</v>
      </c>
      <c r="DP1938">
        <f>VLOOKUP(A1938,'PF08423'!B:I,8,0)</f>
        <v>268</v>
      </c>
    </row>
    <row r="1939" spans="1:120">
      <c r="A1939" t="s">
        <v>3870</v>
      </c>
      <c r="CV1939">
        <v>2</v>
      </c>
      <c r="DI1939">
        <v>2</v>
      </c>
      <c r="DJ1939" s="5" t="str">
        <f>VLOOKUP($A1939,таксономия!$B:$N,2,0)</f>
        <v xml:space="preserve"> Dictyostelium discoideum (Slime mold).</v>
      </c>
      <c r="DK1939" s="5" t="str">
        <f>VLOOKUP($A1939,таксономия!$B:$N,7,0)</f>
        <v xml:space="preserve"> Amoebozoa</v>
      </c>
      <c r="DL1939" s="5" t="str">
        <f>VLOOKUP($A1939,таксономия!$B:$N,8,0)</f>
        <v xml:space="preserve"> Mycetozoa</v>
      </c>
      <c r="DM1939" s="5" t="str">
        <f>VLOOKUP($A1939,таксономия!$B:$N,9,0)</f>
        <v xml:space="preserve"> Dictyosteliida</v>
      </c>
      <c r="DN1939" s="5" t="str">
        <f>VLOOKUP($A1939,таксономия!$B:$N,10,0)</f>
        <v xml:space="preserve"> Dictyostelium.</v>
      </c>
      <c r="DO1939" s="5">
        <f>VLOOKUP($A1939,таксономия!$B:$N,11,0)</f>
        <v>0</v>
      </c>
      <c r="DP1939">
        <f>VLOOKUP(A1939,'PF08423'!B:I,8,0)</f>
        <v>134</v>
      </c>
    </row>
    <row r="1940" spans="1:120">
      <c r="A1940" t="s">
        <v>4417</v>
      </c>
      <c r="CV1940">
        <v>1</v>
      </c>
      <c r="DF1940">
        <v>1</v>
      </c>
      <c r="DI1940">
        <v>2</v>
      </c>
      <c r="DJ1940" s="5" t="str">
        <f>VLOOKUP($A1940,таксономия!$B:$N,2,0)</f>
        <v xml:space="preserve"> Sulfolobus solfataricus (strain ATCC 35092 / DSM 1617 / JCM 11322 / P2).</v>
      </c>
      <c r="DK1940" s="5" t="str">
        <f>VLOOKUP($A1940,таксономия!$B:$N,7,0)</f>
        <v xml:space="preserve"> Crenarchaeota</v>
      </c>
      <c r="DL1940" s="5" t="str">
        <f>VLOOKUP($A1940,таксономия!$B:$N,8,0)</f>
        <v xml:space="preserve"> Thermoprotei</v>
      </c>
      <c r="DM1940" s="5" t="str">
        <f>VLOOKUP($A1940,таксономия!$B:$N,9,0)</f>
        <v xml:space="preserve"> Sulfolobales</v>
      </c>
      <c r="DN1940" s="5" t="str">
        <f>VLOOKUP($A1940,таксономия!$B:$N,10,0)</f>
        <v xml:space="preserve"> Sulfolobaceae</v>
      </c>
      <c r="DO1940" s="5" t="str">
        <f>VLOOKUP($A1940,таксономия!$B:$N,11,0)</f>
        <v>Sulfolobus.</v>
      </c>
      <c r="DP1940">
        <f>VLOOKUP(A1940,'PF08423'!B:I,8,0)</f>
        <v>254</v>
      </c>
    </row>
    <row r="1941" spans="1:120">
      <c r="A1941" t="s">
        <v>3872</v>
      </c>
      <c r="CV1941">
        <v>1</v>
      </c>
      <c r="DF1941">
        <v>1</v>
      </c>
      <c r="DI1941">
        <v>2</v>
      </c>
      <c r="DJ1941" s="5" t="str">
        <f>VLOOKUP($A1941,таксономия!$B:$N,2,0)</f>
        <v xml:space="preserve"> Dictyostelium discoideum (Slime mold).</v>
      </c>
      <c r="DK1941" s="5" t="str">
        <f>VLOOKUP($A1941,таксономия!$B:$N,7,0)</f>
        <v xml:space="preserve"> Amoebozoa</v>
      </c>
      <c r="DL1941" s="5" t="str">
        <f>VLOOKUP($A1941,таксономия!$B:$N,8,0)</f>
        <v xml:space="preserve"> Mycetozoa</v>
      </c>
      <c r="DM1941" s="5" t="str">
        <f>VLOOKUP($A1941,таксономия!$B:$N,9,0)</f>
        <v xml:space="preserve"> Dictyosteliida</v>
      </c>
      <c r="DN1941" s="5" t="str">
        <f>VLOOKUP($A1941,таксономия!$B:$N,10,0)</f>
        <v xml:space="preserve"> Dictyostelium.</v>
      </c>
      <c r="DO1941" s="5">
        <f>VLOOKUP($A1941,таксономия!$B:$N,11,0)</f>
        <v>0</v>
      </c>
      <c r="DP1941">
        <f>VLOOKUP(A1941,'PF08423'!B:I,8,0)</f>
        <v>257</v>
      </c>
    </row>
    <row r="1942" spans="1:120">
      <c r="A1942" t="s">
        <v>3874</v>
      </c>
      <c r="I1942">
        <v>1</v>
      </c>
      <c r="CV1942">
        <v>1</v>
      </c>
      <c r="DI1942">
        <v>2</v>
      </c>
      <c r="DJ1942" s="5" t="str">
        <f>VLOOKUP($A1942,таксономия!$B:$N,2,0)</f>
        <v xml:space="preserve"> Cryptococcus neoformans var. neoformans serotype D (strain B-3501A) (Filobasidiella neoformans).</v>
      </c>
      <c r="DK1942" s="5" t="str">
        <f>VLOOKUP($A1942,таксономия!$B:$N,7,0)</f>
        <v xml:space="preserve"> Fungi</v>
      </c>
      <c r="DL1942" s="5" t="str">
        <f>VLOOKUP($A1942,таксономия!$B:$N,8,0)</f>
        <v xml:space="preserve"> Dikarya</v>
      </c>
      <c r="DM1942" s="5" t="str">
        <f>VLOOKUP($A1942,таксономия!$B:$N,9,0)</f>
        <v xml:space="preserve"> Basidiomycota</v>
      </c>
      <c r="DN1942" s="5" t="str">
        <f>VLOOKUP($A1942,таксономия!$B:$N,10,0)</f>
        <v xml:space="preserve"> Agaricomycotina</v>
      </c>
      <c r="DO1942" s="5" t="str">
        <f>VLOOKUP($A1942,таксономия!$B:$N,11,0)</f>
        <v>Tremellomycetes</v>
      </c>
      <c r="DP1942">
        <f>VLOOKUP(A1942,'PF08423'!B:I,8,0)</f>
        <v>258</v>
      </c>
    </row>
    <row r="1943" spans="1:120">
      <c r="A1943" t="s">
        <v>3876</v>
      </c>
      <c r="BK1943">
        <v>1</v>
      </c>
      <c r="BL1943">
        <v>1</v>
      </c>
      <c r="CV1943">
        <v>1</v>
      </c>
      <c r="DI1943">
        <v>3</v>
      </c>
      <c r="DJ1943" s="5" t="str">
        <f>VLOOKUP($A1943,таксономия!$B:$N,2,0)</f>
        <v xml:space="preserve"> Cryptococcus neoformans var. neoformans serotype D (strain B-3501A) (Filobasidiella neoformans).</v>
      </c>
      <c r="DK1943" s="5" t="str">
        <f>VLOOKUP($A1943,таксономия!$B:$N,7,0)</f>
        <v xml:space="preserve"> Fungi</v>
      </c>
      <c r="DL1943" s="5" t="str">
        <f>VLOOKUP($A1943,таксономия!$B:$N,8,0)</f>
        <v xml:space="preserve"> Dikarya</v>
      </c>
      <c r="DM1943" s="5" t="str">
        <f>VLOOKUP($A1943,таксономия!$B:$N,9,0)</f>
        <v xml:space="preserve"> Basidiomycota</v>
      </c>
      <c r="DN1943" s="5" t="str">
        <f>VLOOKUP($A1943,таксономия!$B:$N,10,0)</f>
        <v xml:space="preserve"> Agaricomycotina</v>
      </c>
      <c r="DO1943" s="5" t="str">
        <f>VLOOKUP($A1943,таксономия!$B:$N,11,0)</f>
        <v>Tremellomycetes</v>
      </c>
      <c r="DP1943">
        <f>VLOOKUP(A1943,'PF08423'!B:I,8,0)</f>
        <v>89</v>
      </c>
    </row>
    <row r="1944" spans="1:120">
      <c r="A1944" t="s">
        <v>3878</v>
      </c>
      <c r="BE1944">
        <v>1</v>
      </c>
      <c r="CV1944">
        <v>1</v>
      </c>
      <c r="DI1944">
        <v>2</v>
      </c>
      <c r="DJ1944" s="5" t="str">
        <f>VLOOKUP($A1944,таксономия!$B:$N,2,0)</f>
        <v xml:space="preserve"> Cryptococcus neoformans var. neoformans serotype D (strain B-3501A) (Filobasidiella neoformans).</v>
      </c>
      <c r="DK1944" s="5" t="str">
        <f>VLOOKUP($A1944,таксономия!$B:$N,7,0)</f>
        <v xml:space="preserve"> Fungi</v>
      </c>
      <c r="DL1944" s="5" t="str">
        <f>VLOOKUP($A1944,таксономия!$B:$N,8,0)</f>
        <v xml:space="preserve"> Dikarya</v>
      </c>
      <c r="DM1944" s="5" t="str">
        <f>VLOOKUP($A1944,таксономия!$B:$N,9,0)</f>
        <v xml:space="preserve"> Basidiomycota</v>
      </c>
      <c r="DN1944" s="5" t="str">
        <f>VLOOKUP($A1944,таксономия!$B:$N,10,0)</f>
        <v xml:space="preserve"> Agaricomycotina</v>
      </c>
      <c r="DO1944" s="5" t="str">
        <f>VLOOKUP($A1944,таксономия!$B:$N,11,0)</f>
        <v>Tremellomycetes</v>
      </c>
      <c r="DP1944">
        <f>VLOOKUP(A1944,'PF08423'!B:I,8,0)</f>
        <v>114</v>
      </c>
    </row>
    <row r="1945" spans="1:120">
      <c r="A1945" t="s">
        <v>3880</v>
      </c>
      <c r="CV1945">
        <v>1</v>
      </c>
      <c r="DI1945">
        <v>1</v>
      </c>
      <c r="DJ1945" s="5" t="str">
        <f>VLOOKUP($A1945,таксономия!$B:$N,2,0)</f>
        <v xml:space="preserve"> Danio rerio (Zebrafish) (Brachydanio rerio).</v>
      </c>
      <c r="DK1945" s="5" t="str">
        <f>VLOOKUP($A1945,таксономия!$B:$N,7,0)</f>
        <v xml:space="preserve"> Metazoa</v>
      </c>
      <c r="DL1945" s="5" t="str">
        <f>VLOOKUP($A1945,таксономия!$B:$N,8,0)</f>
        <v xml:space="preserve"> Chordata</v>
      </c>
      <c r="DM1945" s="5" t="str">
        <f>VLOOKUP($A1945,таксономия!$B:$N,9,0)</f>
        <v xml:space="preserve"> Craniata</v>
      </c>
      <c r="DN1945" s="5" t="str">
        <f>VLOOKUP($A1945,таксономия!$B:$N,10,0)</f>
        <v xml:space="preserve"> Vertebrata</v>
      </c>
      <c r="DO1945" s="5" t="str">
        <f>VLOOKUP($A1945,таксономия!$B:$N,11,0)</f>
        <v xml:space="preserve"> Euteleostomi</v>
      </c>
      <c r="DP1945">
        <f>VLOOKUP(A1945,'PF08423'!B:I,8,0)</f>
        <v>190</v>
      </c>
    </row>
    <row r="1946" spans="1:120">
      <c r="A1946" t="s">
        <v>4435</v>
      </c>
      <c r="CV1946">
        <v>1</v>
      </c>
      <c r="DI1946">
        <v>1</v>
      </c>
      <c r="DJ1946" s="5" t="str">
        <f>VLOOKUP($A1946,таксономия!$B:$N,2,0)</f>
        <v xml:space="preserve"> Methanocaldococcus jannaschii (strain ATCC 43067 / DSM 2661 / JAL-1 / JCM 10045 / NBRC 100440) (Methanococcus jannaschii).</v>
      </c>
      <c r="DK1946" s="5" t="str">
        <f>VLOOKUP($A1946,таксономия!$B:$N,7,0)</f>
        <v xml:space="preserve"> Euryarchaeota</v>
      </c>
      <c r="DL1946" s="5" t="str">
        <f>VLOOKUP($A1946,таксономия!$B:$N,8,0)</f>
        <v xml:space="preserve"> Methanococci</v>
      </c>
      <c r="DM1946" s="5" t="str">
        <f>VLOOKUP($A1946,таксономия!$B:$N,9,0)</f>
        <v xml:space="preserve"> Methanococcales</v>
      </c>
      <c r="DN1946" s="5" t="str">
        <f>VLOOKUP($A1946,таксономия!$B:$N,10,0)</f>
        <v>Methanocaldococcaceae</v>
      </c>
      <c r="DO1946" s="5" t="str">
        <f>VLOOKUP($A1946,таксономия!$B:$N,11,0)</f>
        <v xml:space="preserve"> Methanocaldococcus.</v>
      </c>
      <c r="DP1946">
        <f>VLOOKUP(A1946,'PF08423'!B:I,8,0)</f>
        <v>212</v>
      </c>
    </row>
    <row r="1947" spans="1:120">
      <c r="A1947" t="s">
        <v>3882</v>
      </c>
      <c r="BF1947">
        <v>1</v>
      </c>
      <c r="CV1947">
        <v>1</v>
      </c>
      <c r="DI1947">
        <v>2</v>
      </c>
      <c r="DJ1947" s="5" t="str">
        <f>VLOOKUP($A1947,таксономия!$B:$N,2,0)</f>
        <v xml:space="preserve"> Trypanosoma brucei brucei (strain 927/4 GUTat10.1).</v>
      </c>
      <c r="DK1947" s="5" t="str">
        <f>VLOOKUP($A1947,таксономия!$B:$N,7,0)</f>
        <v xml:space="preserve"> Euglenozoa</v>
      </c>
      <c r="DL1947" s="5" t="str">
        <f>VLOOKUP($A1947,таксономия!$B:$N,8,0)</f>
        <v xml:space="preserve"> Kinetoplastida</v>
      </c>
      <c r="DM1947" s="5" t="str">
        <f>VLOOKUP($A1947,таксономия!$B:$N,9,0)</f>
        <v xml:space="preserve"> Trypanosomatidae</v>
      </c>
      <c r="DN1947" s="5" t="str">
        <f>VLOOKUP($A1947,таксономия!$B:$N,10,0)</f>
        <v xml:space="preserve"> Trypanosoma.</v>
      </c>
      <c r="DO1947" s="5">
        <f>VLOOKUP($A1947,таксономия!$B:$N,11,0)</f>
        <v>0</v>
      </c>
      <c r="DP1947">
        <f>VLOOKUP(A1947,'PF08423'!B:I,8,0)</f>
        <v>149</v>
      </c>
    </row>
    <row r="1948" spans="1:120">
      <c r="A1948" t="s">
        <v>3884</v>
      </c>
      <c r="CV1948">
        <v>1</v>
      </c>
      <c r="DI1948">
        <v>1</v>
      </c>
      <c r="DJ1948" s="5" t="str">
        <f>VLOOKUP($A1948,таксономия!$B:$N,2,0)</f>
        <v xml:space="preserve"> Candida albicans (strain SC5314 / ATCC MYA-2876) (Yeast).</v>
      </c>
      <c r="DK1948" s="5" t="str">
        <f>VLOOKUP($A1948,таксономия!$B:$N,7,0)</f>
        <v xml:space="preserve"> Fungi</v>
      </c>
      <c r="DL1948" s="5" t="str">
        <f>VLOOKUP($A1948,таксономия!$B:$N,8,0)</f>
        <v xml:space="preserve"> Dikarya</v>
      </c>
      <c r="DM1948" s="5" t="str">
        <f>VLOOKUP($A1948,таксономия!$B:$N,9,0)</f>
        <v xml:space="preserve"> Ascomycota</v>
      </c>
      <c r="DN1948" s="5" t="str">
        <f>VLOOKUP($A1948,таксономия!$B:$N,10,0)</f>
        <v xml:space="preserve"> Saccharomycotina</v>
      </c>
      <c r="DO1948" s="5" t="str">
        <f>VLOOKUP($A1948,таксономия!$B:$N,11,0)</f>
        <v>Saccharomycetes</v>
      </c>
      <c r="DP1948">
        <f>VLOOKUP(A1948,'PF08423'!B:I,8,0)</f>
        <v>220</v>
      </c>
    </row>
    <row r="1949" spans="1:120">
      <c r="A1949" t="s">
        <v>3886</v>
      </c>
      <c r="CV1949">
        <v>1</v>
      </c>
      <c r="DI1949">
        <v>1</v>
      </c>
      <c r="DJ1949" s="5" t="str">
        <f>VLOOKUP($A1949,таксономия!$B:$N,2,0)</f>
        <v xml:space="preserve"> Candida albicans (strain SC5314 / ATCC MYA-2876) (Yeast).</v>
      </c>
      <c r="DK1949" s="5" t="str">
        <f>VLOOKUP($A1949,таксономия!$B:$N,7,0)</f>
        <v xml:space="preserve"> Fungi</v>
      </c>
      <c r="DL1949" s="5" t="str">
        <f>VLOOKUP($A1949,таксономия!$B:$N,8,0)</f>
        <v xml:space="preserve"> Dikarya</v>
      </c>
      <c r="DM1949" s="5" t="str">
        <f>VLOOKUP($A1949,таксономия!$B:$N,9,0)</f>
        <v xml:space="preserve"> Ascomycota</v>
      </c>
      <c r="DN1949" s="5" t="str">
        <f>VLOOKUP($A1949,таксономия!$B:$N,10,0)</f>
        <v xml:space="preserve"> Saccharomycotina</v>
      </c>
      <c r="DO1949" s="5" t="str">
        <f>VLOOKUP($A1949,таксономия!$B:$N,11,0)</f>
        <v>Saccharomycetes</v>
      </c>
      <c r="DP1949">
        <f>VLOOKUP(A1949,'PF08423'!B:I,8,0)</f>
        <v>220</v>
      </c>
    </row>
    <row r="1950" spans="1:120">
      <c r="A1950" t="s">
        <v>3888</v>
      </c>
      <c r="CV1950">
        <v>1</v>
      </c>
      <c r="DF1950">
        <v>1</v>
      </c>
      <c r="DI1950">
        <v>2</v>
      </c>
      <c r="DJ1950" s="5" t="str">
        <f>VLOOKUP($A1950,таксономия!$B:$N,2,0)</f>
        <v xml:space="preserve"> Candida albicans (strain SC5314 / ATCC MYA-2876) (Yeast).</v>
      </c>
      <c r="DK1950" s="5" t="str">
        <f>VLOOKUP($A1950,таксономия!$B:$N,7,0)</f>
        <v xml:space="preserve"> Fungi</v>
      </c>
      <c r="DL1950" s="5" t="str">
        <f>VLOOKUP($A1950,таксономия!$B:$N,8,0)</f>
        <v xml:space="preserve"> Dikarya</v>
      </c>
      <c r="DM1950" s="5" t="str">
        <f>VLOOKUP($A1950,таксономия!$B:$N,9,0)</f>
        <v xml:space="preserve"> Ascomycota</v>
      </c>
      <c r="DN1950" s="5" t="str">
        <f>VLOOKUP($A1950,таксономия!$B:$N,10,0)</f>
        <v xml:space="preserve"> Saccharomycotina</v>
      </c>
      <c r="DO1950" s="5" t="str">
        <f>VLOOKUP($A1950,таксономия!$B:$N,11,0)</f>
        <v>Saccharomycetes</v>
      </c>
      <c r="DP1950">
        <f>VLOOKUP(A1950,'PF08423'!B:I,8,0)</f>
        <v>257</v>
      </c>
    </row>
    <row r="1951" spans="1:120">
      <c r="A1951" t="s">
        <v>3890</v>
      </c>
      <c r="CV1951">
        <v>1</v>
      </c>
      <c r="DI1951">
        <v>1</v>
      </c>
      <c r="DJ1951" s="5" t="str">
        <f>VLOOKUP($A1951,таксономия!$B:$N,2,0)</f>
        <v xml:space="preserve"> Candida albicans (strain SC5314 / ATCC MYA-2876) (Yeast).</v>
      </c>
      <c r="DK1951" s="5" t="str">
        <f>VLOOKUP($A1951,таксономия!$B:$N,7,0)</f>
        <v xml:space="preserve"> Fungi</v>
      </c>
      <c r="DL1951" s="5" t="str">
        <f>VLOOKUP($A1951,таксономия!$B:$N,8,0)</f>
        <v xml:space="preserve"> Dikarya</v>
      </c>
      <c r="DM1951" s="5" t="str">
        <f>VLOOKUP($A1951,таксономия!$B:$N,9,0)</f>
        <v xml:space="preserve"> Ascomycota</v>
      </c>
      <c r="DN1951" s="5" t="str">
        <f>VLOOKUP($A1951,таксономия!$B:$N,10,0)</f>
        <v xml:space="preserve"> Saccharomycotina</v>
      </c>
      <c r="DO1951" s="5" t="str">
        <f>VLOOKUP($A1951,таксономия!$B:$N,11,0)</f>
        <v>Saccharomycetes</v>
      </c>
      <c r="DP1951">
        <f>VLOOKUP(A1951,'PF08423'!B:I,8,0)</f>
        <v>142</v>
      </c>
    </row>
    <row r="1952" spans="1:120">
      <c r="A1952" t="s">
        <v>3892</v>
      </c>
      <c r="CV1952">
        <v>1</v>
      </c>
      <c r="CY1952">
        <v>1</v>
      </c>
      <c r="DF1952">
        <v>1</v>
      </c>
      <c r="DI1952">
        <v>3</v>
      </c>
      <c r="DJ1952" s="5" t="str">
        <f>VLOOKUP($A1952,таксономия!$B:$N,2,0)</f>
        <v xml:space="preserve"> Emericella nidulans (strain FGSC A4 / ATCC 38163 / CBS 112.46 / NRRL 194 / M139) (Aspergillus nidulans).</v>
      </c>
      <c r="DK1952" s="5" t="str">
        <f>VLOOKUP($A1952,таксономия!$B:$N,7,0)</f>
        <v xml:space="preserve"> Fungi</v>
      </c>
      <c r="DL1952" s="5" t="str">
        <f>VLOOKUP($A1952,таксономия!$B:$N,8,0)</f>
        <v xml:space="preserve"> Dikarya</v>
      </c>
      <c r="DM1952" s="5" t="str">
        <f>VLOOKUP($A1952,таксономия!$B:$N,9,0)</f>
        <v xml:space="preserve"> Ascomycota</v>
      </c>
      <c r="DN1952" s="5" t="str">
        <f>VLOOKUP($A1952,таксономия!$B:$N,10,0)</f>
        <v xml:space="preserve"> Pezizomycotina</v>
      </c>
      <c r="DO1952" s="5" t="str">
        <f>VLOOKUP($A1952,таксономия!$B:$N,11,0)</f>
        <v xml:space="preserve"> Eurotiomycetes</v>
      </c>
      <c r="DP1952">
        <f>VLOOKUP(A1952,'PF08423'!B:I,8,0)</f>
        <v>257</v>
      </c>
    </row>
    <row r="1953" spans="1:120">
      <c r="A1953" t="s">
        <v>3894</v>
      </c>
      <c r="CV1953">
        <v>1</v>
      </c>
      <c r="DI1953">
        <v>1</v>
      </c>
      <c r="DJ1953" s="5" t="str">
        <f>VLOOKUP($A1953,таксономия!$B:$N,2,0)</f>
        <v xml:space="preserve"> Emericella nidulans (strain FGSC A4 / ATCC 38163 / CBS 112.46 / NRRL 194 / M139) (Aspergillus nidulans).</v>
      </c>
      <c r="DK1953" s="5" t="str">
        <f>VLOOKUP($A1953,таксономия!$B:$N,7,0)</f>
        <v xml:space="preserve"> Fungi</v>
      </c>
      <c r="DL1953" s="5" t="str">
        <f>VLOOKUP($A1953,таксономия!$B:$N,8,0)</f>
        <v xml:space="preserve"> Dikarya</v>
      </c>
      <c r="DM1953" s="5" t="str">
        <f>VLOOKUP($A1953,таксономия!$B:$N,9,0)</f>
        <v xml:space="preserve"> Ascomycota</v>
      </c>
      <c r="DN1953" s="5" t="str">
        <f>VLOOKUP($A1953,таксономия!$B:$N,10,0)</f>
        <v xml:space="preserve"> Pezizomycotina</v>
      </c>
      <c r="DO1953" s="5" t="str">
        <f>VLOOKUP($A1953,таксономия!$B:$N,11,0)</f>
        <v xml:space="preserve"> Eurotiomycetes</v>
      </c>
      <c r="DP1953">
        <f>VLOOKUP(A1953,'PF08423'!B:I,8,0)</f>
        <v>214</v>
      </c>
    </row>
    <row r="1954" spans="1:120">
      <c r="A1954" t="s">
        <v>3896</v>
      </c>
      <c r="CO1954">
        <v>1</v>
      </c>
      <c r="CV1954">
        <v>1</v>
      </c>
      <c r="DI1954">
        <v>2</v>
      </c>
      <c r="DJ1954" s="5" t="str">
        <f>VLOOKUP($A1954,таксономия!$B:$N,2,0)</f>
        <v xml:space="preserve"> Emericella nidulans (strain FGSC A4 / ATCC 38163 / CBS 112.46 / NRRL 194 / M139) (Aspergillus nidulans).</v>
      </c>
      <c r="DK1954" s="5" t="str">
        <f>VLOOKUP($A1954,таксономия!$B:$N,7,0)</f>
        <v xml:space="preserve"> Fungi</v>
      </c>
      <c r="DL1954" s="5" t="str">
        <f>VLOOKUP($A1954,таксономия!$B:$N,8,0)</f>
        <v xml:space="preserve"> Dikarya</v>
      </c>
      <c r="DM1954" s="5" t="str">
        <f>VLOOKUP($A1954,таксономия!$B:$N,9,0)</f>
        <v xml:space="preserve"> Ascomycota</v>
      </c>
      <c r="DN1954" s="5" t="str">
        <f>VLOOKUP($A1954,таксономия!$B:$N,10,0)</f>
        <v xml:space="preserve"> Pezizomycotina</v>
      </c>
      <c r="DO1954" s="5" t="str">
        <f>VLOOKUP($A1954,таксономия!$B:$N,11,0)</f>
        <v xml:space="preserve"> Eurotiomycetes</v>
      </c>
      <c r="DP1954">
        <f>VLOOKUP(A1954,'PF08423'!B:I,8,0)</f>
        <v>207</v>
      </c>
    </row>
    <row r="1955" spans="1:120">
      <c r="A1955" t="s">
        <v>3898</v>
      </c>
      <c r="CV1955">
        <v>1</v>
      </c>
      <c r="DI1955">
        <v>1</v>
      </c>
      <c r="DJ1955" s="5" t="str">
        <f>VLOOKUP($A1955,таксономия!$B:$N,2,0)</f>
        <v xml:space="preserve"> Danio rerio (Zebrafish) (Brachydanio rerio).</v>
      </c>
      <c r="DK1955" s="5" t="str">
        <f>VLOOKUP($A1955,таксономия!$B:$N,7,0)</f>
        <v xml:space="preserve"> Metazoa</v>
      </c>
      <c r="DL1955" s="5" t="str">
        <f>VLOOKUP($A1955,таксономия!$B:$N,8,0)</f>
        <v xml:space="preserve"> Chordata</v>
      </c>
      <c r="DM1955" s="5" t="str">
        <f>VLOOKUP($A1955,таксономия!$B:$N,9,0)</f>
        <v xml:space="preserve"> Craniata</v>
      </c>
      <c r="DN1955" s="5" t="str">
        <f>VLOOKUP($A1955,таксономия!$B:$N,10,0)</f>
        <v xml:space="preserve"> Vertebrata</v>
      </c>
      <c r="DO1955" s="5" t="str">
        <f>VLOOKUP($A1955,таксономия!$B:$N,11,0)</f>
        <v xml:space="preserve"> Euteleostomi</v>
      </c>
      <c r="DP1955">
        <f>VLOOKUP(A1955,'PF08423'!B:I,8,0)</f>
        <v>265</v>
      </c>
    </row>
    <row r="1956" spans="1:120">
      <c r="A1956" t="s">
        <v>3900</v>
      </c>
      <c r="CV1956">
        <v>1</v>
      </c>
      <c r="DF1956">
        <v>1</v>
      </c>
      <c r="DI1956">
        <v>2</v>
      </c>
      <c r="DJ1956" s="5" t="str">
        <f>VLOOKUP($A1956,таксономия!$B:$N,2,0)</f>
        <v xml:space="preserve"> Schistosoma japonicum (Blood fluke).</v>
      </c>
      <c r="DK1956" s="5" t="str">
        <f>VLOOKUP($A1956,таксономия!$B:$N,7,0)</f>
        <v xml:space="preserve"> Metazoa</v>
      </c>
      <c r="DL1956" s="5" t="str">
        <f>VLOOKUP($A1956,таксономия!$B:$N,8,0)</f>
        <v xml:space="preserve"> Platyhelminthes</v>
      </c>
      <c r="DM1956" s="5" t="str">
        <f>VLOOKUP($A1956,таксономия!$B:$N,9,0)</f>
        <v xml:space="preserve"> Trematoda</v>
      </c>
      <c r="DN1956" s="5" t="str">
        <f>VLOOKUP($A1956,таксономия!$B:$N,10,0)</f>
        <v xml:space="preserve"> Digenea</v>
      </c>
      <c r="DO1956" s="5" t="str">
        <f>VLOOKUP($A1956,таксономия!$B:$N,11,0)</f>
        <v xml:space="preserve"> Strigeidida</v>
      </c>
      <c r="DP1956">
        <f>VLOOKUP(A1956,'PF08423'!B:I,8,0)</f>
        <v>152</v>
      </c>
    </row>
    <row r="1957" spans="1:120">
      <c r="A1957" t="s">
        <v>3902</v>
      </c>
      <c r="CV1957">
        <v>1</v>
      </c>
      <c r="DI1957">
        <v>1</v>
      </c>
      <c r="DJ1957" s="5" t="e">
        <f>VLOOKUP($A1957,таксономия!$B:$N,2,0)</f>
        <v>#N/A</v>
      </c>
      <c r="DK1957" s="5" t="e">
        <f>VLOOKUP($A1957,таксономия!$B:$N,7,0)</f>
        <v>#N/A</v>
      </c>
      <c r="DL1957" s="5" t="e">
        <f>VLOOKUP($A1957,таксономия!$B:$N,8,0)</f>
        <v>#N/A</v>
      </c>
      <c r="DM1957" s="5" t="e">
        <f>VLOOKUP($A1957,таксономия!$B:$N,9,0)</f>
        <v>#N/A</v>
      </c>
      <c r="DN1957" s="5" t="e">
        <f>VLOOKUP($A1957,таксономия!$B:$N,10,0)</f>
        <v>#N/A</v>
      </c>
      <c r="DO1957" s="5" t="e">
        <f>VLOOKUP($A1957,таксономия!$B:$N,11,0)</f>
        <v>#N/A</v>
      </c>
      <c r="DP1957">
        <f>VLOOKUP(A1957,'PF08423'!B:I,8,0)</f>
        <v>143</v>
      </c>
    </row>
    <row r="1958" spans="1:120">
      <c r="A1958" t="s">
        <v>3904</v>
      </c>
      <c r="CV1958">
        <v>1</v>
      </c>
      <c r="DF1958">
        <v>1</v>
      </c>
      <c r="DI1958">
        <v>2</v>
      </c>
      <c r="DJ1958" s="5" t="e">
        <f>VLOOKUP($A1958,таксономия!$B:$N,2,0)</f>
        <v>#N/A</v>
      </c>
      <c r="DK1958" s="5" t="e">
        <f>VLOOKUP($A1958,таксономия!$B:$N,7,0)</f>
        <v>#N/A</v>
      </c>
      <c r="DL1958" s="5" t="e">
        <f>VLOOKUP($A1958,таксономия!$B:$N,8,0)</f>
        <v>#N/A</v>
      </c>
      <c r="DM1958" s="5" t="e">
        <f>VLOOKUP($A1958,таксономия!$B:$N,9,0)</f>
        <v>#N/A</v>
      </c>
      <c r="DN1958" s="5" t="e">
        <f>VLOOKUP($A1958,таксономия!$B:$N,10,0)</f>
        <v>#N/A</v>
      </c>
      <c r="DO1958" s="5" t="e">
        <f>VLOOKUP($A1958,таксономия!$B:$N,11,0)</f>
        <v>#N/A</v>
      </c>
      <c r="DP1958">
        <f>VLOOKUP(A1958,'PF08423'!B:I,8,0)</f>
        <v>256</v>
      </c>
    </row>
    <row r="1959" spans="1:120">
      <c r="A1959" t="s">
        <v>3906</v>
      </c>
      <c r="CV1959">
        <v>1</v>
      </c>
      <c r="DF1959">
        <v>1</v>
      </c>
      <c r="DI1959">
        <v>2</v>
      </c>
      <c r="DJ1959" s="5" t="e">
        <f>VLOOKUP($A1959,таксономия!$B:$N,2,0)</f>
        <v>#N/A</v>
      </c>
      <c r="DK1959" s="5" t="e">
        <f>VLOOKUP($A1959,таксономия!$B:$N,7,0)</f>
        <v>#N/A</v>
      </c>
      <c r="DL1959" s="5" t="e">
        <f>VLOOKUP($A1959,таксономия!$B:$N,8,0)</f>
        <v>#N/A</v>
      </c>
      <c r="DM1959" s="5" t="e">
        <f>VLOOKUP($A1959,таксономия!$B:$N,9,0)</f>
        <v>#N/A</v>
      </c>
      <c r="DN1959" s="5" t="e">
        <f>VLOOKUP($A1959,таксономия!$B:$N,10,0)</f>
        <v>#N/A</v>
      </c>
      <c r="DO1959" s="5" t="e">
        <f>VLOOKUP($A1959,таксономия!$B:$N,11,0)</f>
        <v>#N/A</v>
      </c>
      <c r="DP1959">
        <f>VLOOKUP(A1959,'PF08423'!B:I,8,0)</f>
        <v>256</v>
      </c>
    </row>
    <row r="1960" spans="1:120">
      <c r="A1960" t="s">
        <v>3908</v>
      </c>
      <c r="CV1960">
        <v>1</v>
      </c>
      <c r="DF1960">
        <v>1</v>
      </c>
      <c r="DI1960">
        <v>2</v>
      </c>
      <c r="DJ1960" s="5" t="str">
        <f>VLOOKUP($A1960,таксономия!$B:$N,2,0)</f>
        <v xml:space="preserve"> Cryptosporidium parvum (strain Iowa II).</v>
      </c>
      <c r="DK1960" s="5" t="str">
        <f>VLOOKUP($A1960,таксономия!$B:$N,7,0)</f>
        <v xml:space="preserve"> Alveolata</v>
      </c>
      <c r="DL1960" s="5" t="str">
        <f>VLOOKUP($A1960,таксономия!$B:$N,8,0)</f>
        <v xml:space="preserve"> Apicomplexa</v>
      </c>
      <c r="DM1960" s="5" t="str">
        <f>VLOOKUP($A1960,таксономия!$B:$N,9,0)</f>
        <v xml:space="preserve"> Conoidasida</v>
      </c>
      <c r="DN1960" s="5" t="str">
        <f>VLOOKUP($A1960,таксономия!$B:$N,10,0)</f>
        <v xml:space="preserve"> Coccidia</v>
      </c>
      <c r="DO1960" s="5" t="str">
        <f>VLOOKUP($A1960,таксономия!$B:$N,11,0)</f>
        <v>Eucoccidiorida</v>
      </c>
      <c r="DP1960">
        <f>VLOOKUP(A1960,'PF08423'!B:I,8,0)</f>
        <v>256</v>
      </c>
    </row>
    <row r="1961" spans="1:120">
      <c r="A1961" t="s">
        <v>3910</v>
      </c>
      <c r="CV1961">
        <v>1</v>
      </c>
      <c r="DF1961">
        <v>1</v>
      </c>
      <c r="DI1961">
        <v>2</v>
      </c>
      <c r="DJ1961" s="5" t="str">
        <f>VLOOKUP($A1961,таксономия!$B:$N,2,0)</f>
        <v xml:space="preserve"> Cryptosporidium parvum (strain Iowa II).</v>
      </c>
      <c r="DK1961" s="5" t="str">
        <f>VLOOKUP($A1961,таксономия!$B:$N,7,0)</f>
        <v xml:space="preserve"> Alveolata</v>
      </c>
      <c r="DL1961" s="5" t="str">
        <f>VLOOKUP($A1961,таксономия!$B:$N,8,0)</f>
        <v xml:space="preserve"> Apicomplexa</v>
      </c>
      <c r="DM1961" s="5" t="str">
        <f>VLOOKUP($A1961,таксономия!$B:$N,9,0)</f>
        <v xml:space="preserve"> Conoidasida</v>
      </c>
      <c r="DN1961" s="5" t="str">
        <f>VLOOKUP($A1961,таксономия!$B:$N,10,0)</f>
        <v xml:space="preserve"> Coccidia</v>
      </c>
      <c r="DO1961" s="5" t="str">
        <f>VLOOKUP($A1961,таксономия!$B:$N,11,0)</f>
        <v>Eucoccidiorida</v>
      </c>
      <c r="DP1961">
        <f>VLOOKUP(A1961,'PF08423'!B:I,8,0)</f>
        <v>256</v>
      </c>
    </row>
    <row r="1962" spans="1:120">
      <c r="A1962" t="s">
        <v>3912</v>
      </c>
      <c r="CV1962">
        <v>1</v>
      </c>
      <c r="DI1962">
        <v>1</v>
      </c>
      <c r="DJ1962" s="5" t="str">
        <f>VLOOKUP($A1962,таксономия!$B:$N,2,0)</f>
        <v xml:space="preserve"> Xenopus tropicalis (Western clawed frog) (Silurana tropicalis).</v>
      </c>
      <c r="DK1962" s="5" t="str">
        <f>VLOOKUP($A1962,таксономия!$B:$N,7,0)</f>
        <v xml:space="preserve"> Metazoa</v>
      </c>
      <c r="DL1962" s="5" t="str">
        <f>VLOOKUP($A1962,таксономия!$B:$N,8,0)</f>
        <v xml:space="preserve"> Chordata</v>
      </c>
      <c r="DM1962" s="5" t="str">
        <f>VLOOKUP($A1962,таксономия!$B:$N,9,0)</f>
        <v xml:space="preserve"> Craniata</v>
      </c>
      <c r="DN1962" s="5" t="str">
        <f>VLOOKUP($A1962,таксономия!$B:$N,10,0)</f>
        <v xml:space="preserve"> Vertebrata</v>
      </c>
      <c r="DO1962" s="5" t="str">
        <f>VLOOKUP($A1962,таксономия!$B:$N,11,0)</f>
        <v xml:space="preserve"> Euteleostomi</v>
      </c>
      <c r="DP1962">
        <f>VLOOKUP(A1962,'PF08423'!B:I,8,0)</f>
        <v>268</v>
      </c>
    </row>
    <row r="1963" spans="1:120">
      <c r="A1963" t="s">
        <v>4401</v>
      </c>
      <c r="AM1963">
        <v>1</v>
      </c>
      <c r="CV1963">
        <v>2</v>
      </c>
      <c r="DF1963">
        <v>1</v>
      </c>
      <c r="DG1963">
        <v>1</v>
      </c>
      <c r="DI1963">
        <v>5</v>
      </c>
      <c r="DJ1963" s="5" t="str">
        <f>VLOOKUP($A1963,таксономия!$B:$N,2,0)</f>
        <v xml:space="preserve"> Thermococcus kodakaraensis (strain ATCC BAA-918 / JCM 12380 / KOD1) (Pyrococcus kodakaraensis (strain KOD1)).</v>
      </c>
      <c r="DK1963" s="5" t="str">
        <f>VLOOKUP($A1963,таксономия!$B:$N,7,0)</f>
        <v xml:space="preserve"> Euryarchaeota</v>
      </c>
      <c r="DL1963" s="5" t="str">
        <f>VLOOKUP($A1963,таксономия!$B:$N,8,0)</f>
        <v xml:space="preserve"> Thermococci</v>
      </c>
      <c r="DM1963" s="5" t="str">
        <f>VLOOKUP($A1963,таксономия!$B:$N,9,0)</f>
        <v xml:space="preserve"> Thermococcales</v>
      </c>
      <c r="DN1963" s="5" t="str">
        <f>VLOOKUP($A1963,таксономия!$B:$N,10,0)</f>
        <v xml:space="preserve"> Thermococcaceae</v>
      </c>
      <c r="DO1963" s="5" t="str">
        <f>VLOOKUP($A1963,таксономия!$B:$N,11,0)</f>
        <v>Thermococcus.</v>
      </c>
      <c r="DP1963">
        <f>VLOOKUP(A1963,'PF08423'!B:I,8,0)</f>
        <v>58</v>
      </c>
    </row>
    <row r="1964" spans="1:120">
      <c r="A1964" t="s">
        <v>3914</v>
      </c>
      <c r="I1964">
        <v>1</v>
      </c>
      <c r="CV1964">
        <v>1</v>
      </c>
      <c r="DI1964">
        <v>2</v>
      </c>
      <c r="DJ1964" s="5" t="str">
        <f>VLOOKUP($A1964,таксономия!$B:$N,2,0)</f>
        <v xml:space="preserve"> Cryptococcus neoformans var. neoformans serotype D (strain JEC21 / ATCC MYA-565) (Filobasidiella neoformans).</v>
      </c>
      <c r="DK1964" s="5" t="str">
        <f>VLOOKUP($A1964,таксономия!$B:$N,7,0)</f>
        <v xml:space="preserve"> Fungi</v>
      </c>
      <c r="DL1964" s="5" t="str">
        <f>VLOOKUP($A1964,таксономия!$B:$N,8,0)</f>
        <v xml:space="preserve"> Dikarya</v>
      </c>
      <c r="DM1964" s="5" t="str">
        <f>VLOOKUP($A1964,таксономия!$B:$N,9,0)</f>
        <v xml:space="preserve"> Basidiomycota</v>
      </c>
      <c r="DN1964" s="5" t="str">
        <f>VLOOKUP($A1964,таксономия!$B:$N,10,0)</f>
        <v xml:space="preserve"> Agaricomycotina</v>
      </c>
      <c r="DO1964" s="5" t="str">
        <f>VLOOKUP($A1964,таксономия!$B:$N,11,0)</f>
        <v>Tremellomycetes</v>
      </c>
      <c r="DP1964">
        <f>VLOOKUP(A1964,'PF08423'!B:I,8,0)</f>
        <v>258</v>
      </c>
    </row>
    <row r="1965" spans="1:120">
      <c r="A1965" t="s">
        <v>3916</v>
      </c>
      <c r="BK1965">
        <v>1</v>
      </c>
      <c r="BL1965">
        <v>1</v>
      </c>
      <c r="CV1965">
        <v>1</v>
      </c>
      <c r="DI1965">
        <v>3</v>
      </c>
      <c r="DJ1965" s="5" t="str">
        <f>VLOOKUP($A1965,таксономия!$B:$N,2,0)</f>
        <v xml:space="preserve"> Cryptococcus neoformans var. neoformans serotype D (strain JEC21 / ATCC MYA-565) (Filobasidiella neoformans).</v>
      </c>
      <c r="DK1965" s="5" t="str">
        <f>VLOOKUP($A1965,таксономия!$B:$N,7,0)</f>
        <v xml:space="preserve"> Fungi</v>
      </c>
      <c r="DL1965" s="5" t="str">
        <f>VLOOKUP($A1965,таксономия!$B:$N,8,0)</f>
        <v xml:space="preserve"> Dikarya</v>
      </c>
      <c r="DM1965" s="5" t="str">
        <f>VLOOKUP($A1965,таксономия!$B:$N,9,0)</f>
        <v xml:space="preserve"> Basidiomycota</v>
      </c>
      <c r="DN1965" s="5" t="str">
        <f>VLOOKUP($A1965,таксономия!$B:$N,10,0)</f>
        <v xml:space="preserve"> Agaricomycotina</v>
      </c>
      <c r="DO1965" s="5" t="str">
        <f>VLOOKUP($A1965,таксономия!$B:$N,11,0)</f>
        <v>Tremellomycetes</v>
      </c>
      <c r="DP1965">
        <f>VLOOKUP(A1965,'PF08423'!B:I,8,0)</f>
        <v>89</v>
      </c>
    </row>
    <row r="1966" spans="1:120">
      <c r="A1966" t="s">
        <v>3918</v>
      </c>
      <c r="CV1966">
        <v>1</v>
      </c>
      <c r="DF1966">
        <v>1</v>
      </c>
      <c r="DI1966">
        <v>2</v>
      </c>
      <c r="DJ1966" s="5" t="str">
        <f>VLOOKUP($A1966,таксономия!$B:$N,2,0)</f>
        <v xml:space="preserve"> Cryptococcus neoformans var. neoformans serotype D (strain JEC21 / ATCC MYA-565) (Filobasidiella neoformans).</v>
      </c>
      <c r="DK1966" s="5" t="str">
        <f>VLOOKUP($A1966,таксономия!$B:$N,7,0)</f>
        <v xml:space="preserve"> Fungi</v>
      </c>
      <c r="DL1966" s="5" t="str">
        <f>VLOOKUP($A1966,таксономия!$B:$N,8,0)</f>
        <v xml:space="preserve"> Dikarya</v>
      </c>
      <c r="DM1966" s="5" t="str">
        <f>VLOOKUP($A1966,таксономия!$B:$N,9,0)</f>
        <v xml:space="preserve"> Basidiomycota</v>
      </c>
      <c r="DN1966" s="5" t="str">
        <f>VLOOKUP($A1966,таксономия!$B:$N,10,0)</f>
        <v xml:space="preserve"> Agaricomycotina</v>
      </c>
      <c r="DO1966" s="5" t="str">
        <f>VLOOKUP($A1966,таксономия!$B:$N,11,0)</f>
        <v>Tremellomycetes</v>
      </c>
      <c r="DP1966">
        <f>VLOOKUP(A1966,'PF08423'!B:I,8,0)</f>
        <v>273</v>
      </c>
    </row>
    <row r="1967" spans="1:120">
      <c r="A1967" t="s">
        <v>3920</v>
      </c>
      <c r="CV1967">
        <v>1</v>
      </c>
      <c r="DI1967">
        <v>1</v>
      </c>
      <c r="DJ1967" s="5" t="str">
        <f>VLOOKUP($A1967,таксономия!$B:$N,2,0)</f>
        <v xml:space="preserve"> Pongo abelii (Sumatran orangutan) (Pongo pygmaeus abelii).</v>
      </c>
      <c r="DK1967" s="5" t="str">
        <f>VLOOKUP($A1967,таксономия!$B:$N,7,0)</f>
        <v xml:space="preserve"> Metazoa</v>
      </c>
      <c r="DL1967" s="5" t="str">
        <f>VLOOKUP($A1967,таксономия!$B:$N,8,0)</f>
        <v xml:space="preserve"> Chordata</v>
      </c>
      <c r="DM1967" s="5" t="str">
        <f>VLOOKUP($A1967,таксономия!$B:$N,9,0)</f>
        <v xml:space="preserve"> Craniata</v>
      </c>
      <c r="DN1967" s="5" t="str">
        <f>VLOOKUP($A1967,таксономия!$B:$N,10,0)</f>
        <v xml:space="preserve"> Vertebrata</v>
      </c>
      <c r="DO1967" s="5" t="str">
        <f>VLOOKUP($A1967,таксономия!$B:$N,11,0)</f>
        <v xml:space="preserve"> Euteleostomi</v>
      </c>
      <c r="DP1967">
        <f>VLOOKUP(A1967,'PF08423'!B:I,8,0)</f>
        <v>66</v>
      </c>
    </row>
    <row r="1968" spans="1:120">
      <c r="A1968" t="s">
        <v>3922</v>
      </c>
      <c r="CV1968">
        <v>1</v>
      </c>
      <c r="DI1968">
        <v>1</v>
      </c>
      <c r="DJ1968" s="5" t="str">
        <f>VLOOKUP($A1968,таксономия!$B:$N,2,0)</f>
        <v xml:space="preserve"> Pongo abelii (Sumatran orangutan) (Pongo pygmaeus abelii).</v>
      </c>
      <c r="DK1968" s="5" t="str">
        <f>VLOOKUP($A1968,таксономия!$B:$N,7,0)</f>
        <v xml:space="preserve"> Metazoa</v>
      </c>
      <c r="DL1968" s="5" t="str">
        <f>VLOOKUP($A1968,таксономия!$B:$N,8,0)</f>
        <v xml:space="preserve"> Chordata</v>
      </c>
      <c r="DM1968" s="5" t="str">
        <f>VLOOKUP($A1968,таксономия!$B:$N,9,0)</f>
        <v xml:space="preserve"> Craniata</v>
      </c>
      <c r="DN1968" s="5" t="str">
        <f>VLOOKUP($A1968,таксономия!$B:$N,10,0)</f>
        <v xml:space="preserve"> Vertebrata</v>
      </c>
      <c r="DO1968" s="5" t="str">
        <f>VLOOKUP($A1968,таксономия!$B:$N,11,0)</f>
        <v xml:space="preserve"> Euteleostomi</v>
      </c>
      <c r="DP1968">
        <f>VLOOKUP(A1968,'PF08423'!B:I,8,0)</f>
        <v>237</v>
      </c>
    </row>
    <row r="1969" spans="1:120">
      <c r="A1969" t="s">
        <v>3924</v>
      </c>
      <c r="CV1969">
        <v>1</v>
      </c>
      <c r="DI1969">
        <v>1</v>
      </c>
      <c r="DJ1969" s="5" t="str">
        <f>VLOOKUP($A1969,таксономия!$B:$N,2,0)</f>
        <v xml:space="preserve"> Danio rerio (Zebrafish) (Brachydanio rerio).</v>
      </c>
      <c r="DK1969" s="5" t="str">
        <f>VLOOKUP($A1969,таксономия!$B:$N,7,0)</f>
        <v xml:space="preserve"> Metazoa</v>
      </c>
      <c r="DL1969" s="5" t="str">
        <f>VLOOKUP($A1969,таксономия!$B:$N,8,0)</f>
        <v xml:space="preserve"> Chordata</v>
      </c>
      <c r="DM1969" s="5" t="str">
        <f>VLOOKUP($A1969,таксономия!$B:$N,9,0)</f>
        <v xml:space="preserve"> Craniata</v>
      </c>
      <c r="DN1969" s="5" t="str">
        <f>VLOOKUP($A1969,таксономия!$B:$N,10,0)</f>
        <v xml:space="preserve"> Vertebrata</v>
      </c>
      <c r="DO1969" s="5" t="str">
        <f>VLOOKUP($A1969,таксономия!$B:$N,11,0)</f>
        <v xml:space="preserve"> Euteleostomi</v>
      </c>
      <c r="DP1969">
        <f>VLOOKUP(A1969,'PF08423'!B:I,8,0)</f>
        <v>181</v>
      </c>
    </row>
    <row r="1970" spans="1:120">
      <c r="A1970" t="s">
        <v>3926</v>
      </c>
      <c r="CV1970">
        <v>1</v>
      </c>
      <c r="DF1970">
        <v>1</v>
      </c>
      <c r="DI1970">
        <v>2</v>
      </c>
      <c r="DJ1970" s="5" t="str">
        <f>VLOOKUP($A1970,таксономия!$B:$N,2,0)</f>
        <v xml:space="preserve"> Danio rerio (Zebrafish) (Brachydanio rerio).</v>
      </c>
      <c r="DK1970" s="5" t="str">
        <f>VLOOKUP($A1970,таксономия!$B:$N,7,0)</f>
        <v xml:space="preserve"> Metazoa</v>
      </c>
      <c r="DL1970" s="5" t="str">
        <f>VLOOKUP($A1970,таксономия!$B:$N,8,0)</f>
        <v xml:space="preserve"> Chordata</v>
      </c>
      <c r="DM1970" s="5" t="str">
        <f>VLOOKUP($A1970,таксономия!$B:$N,9,0)</f>
        <v xml:space="preserve"> Craniata</v>
      </c>
      <c r="DN1970" s="5" t="str">
        <f>VLOOKUP($A1970,таксономия!$B:$N,10,0)</f>
        <v xml:space="preserve"> Vertebrata</v>
      </c>
      <c r="DO1970" s="5" t="str">
        <f>VLOOKUP($A1970,таксономия!$B:$N,11,0)</f>
        <v xml:space="preserve"> Euteleostomi</v>
      </c>
      <c r="DP1970">
        <f>VLOOKUP(A1970,'PF08423'!B:I,8,0)</f>
        <v>256</v>
      </c>
    </row>
    <row r="1971" spans="1:120">
      <c r="A1971" t="s">
        <v>3928</v>
      </c>
      <c r="CV1971">
        <v>1</v>
      </c>
      <c r="DI1971">
        <v>1</v>
      </c>
      <c r="DJ1971" s="5" t="str">
        <f>VLOOKUP($A1971,таксономия!$B:$N,2,0)</f>
        <v xml:space="preserve"> Danio rerio (Zebrafish) (Brachydanio rerio).</v>
      </c>
      <c r="DK1971" s="5" t="str">
        <f>VLOOKUP($A1971,таксономия!$B:$N,7,0)</f>
        <v xml:space="preserve"> Metazoa</v>
      </c>
      <c r="DL1971" s="5" t="str">
        <f>VLOOKUP($A1971,таксономия!$B:$N,8,0)</f>
        <v xml:space="preserve"> Chordata</v>
      </c>
      <c r="DM1971" s="5" t="str">
        <f>VLOOKUP($A1971,таксономия!$B:$N,9,0)</f>
        <v xml:space="preserve"> Craniata</v>
      </c>
      <c r="DN1971" s="5" t="str">
        <f>VLOOKUP($A1971,таксономия!$B:$N,10,0)</f>
        <v xml:space="preserve"> Vertebrata</v>
      </c>
      <c r="DO1971" s="5" t="str">
        <f>VLOOKUP($A1971,таксономия!$B:$N,11,0)</f>
        <v xml:space="preserve"> Euteleostomi</v>
      </c>
      <c r="DP1971">
        <f>VLOOKUP(A1971,'PF08423'!B:I,8,0)</f>
        <v>265</v>
      </c>
    </row>
    <row r="1972" spans="1:120">
      <c r="A1972" t="s">
        <v>3930</v>
      </c>
      <c r="CV1972">
        <v>1</v>
      </c>
      <c r="DF1972">
        <v>1</v>
      </c>
      <c r="DI1972">
        <v>2</v>
      </c>
      <c r="DJ1972" s="5" t="str">
        <f>VLOOKUP($A1972,таксономия!$B:$N,2,0)</f>
        <v xml:space="preserve"> Homo sapiens (Human).</v>
      </c>
      <c r="DK1972" s="5" t="str">
        <f>VLOOKUP($A1972,таксономия!$B:$N,7,0)</f>
        <v xml:space="preserve"> Metazoa</v>
      </c>
      <c r="DL1972" s="5" t="str">
        <f>VLOOKUP($A1972,таксономия!$B:$N,8,0)</f>
        <v xml:space="preserve"> Chordata</v>
      </c>
      <c r="DM1972" s="5" t="str">
        <f>VLOOKUP($A1972,таксономия!$B:$N,9,0)</f>
        <v xml:space="preserve"> Craniata</v>
      </c>
      <c r="DN1972" s="5" t="str">
        <f>VLOOKUP($A1972,таксономия!$B:$N,10,0)</f>
        <v xml:space="preserve"> Vertebrata</v>
      </c>
      <c r="DO1972" s="5" t="str">
        <f>VLOOKUP($A1972,таксономия!$B:$N,11,0)</f>
        <v xml:space="preserve"> Euteleostomi</v>
      </c>
      <c r="DP1972">
        <f>VLOOKUP(A1972,'PF08423'!B:I,8,0)</f>
        <v>256</v>
      </c>
    </row>
    <row r="1973" spans="1:120">
      <c r="A1973" t="s">
        <v>3932</v>
      </c>
      <c r="CV1973">
        <v>2</v>
      </c>
      <c r="DF1973">
        <v>1</v>
      </c>
      <c r="DI1973">
        <v>3</v>
      </c>
      <c r="DJ1973" s="5" t="str">
        <f>VLOOKUP($A1973,таксономия!$B:$N,2,0)</f>
        <v xml:space="preserve"> Haloarcula marismortui (strain ATCC 43049 / DSM 3752 / JCM 8966 / VKM B-1809) (Halobacterium marismortui).</v>
      </c>
      <c r="DK1973" s="5" t="str">
        <f>VLOOKUP($A1973,таксономия!$B:$N,7,0)</f>
        <v xml:space="preserve"> Euryarchaeota</v>
      </c>
      <c r="DL1973" s="5" t="str">
        <f>VLOOKUP($A1973,таксономия!$B:$N,8,0)</f>
        <v xml:space="preserve"> Halobacteria</v>
      </c>
      <c r="DM1973" s="5" t="str">
        <f>VLOOKUP($A1973,таксономия!$B:$N,9,0)</f>
        <v xml:space="preserve"> Halobacteriales</v>
      </c>
      <c r="DN1973" s="5" t="str">
        <f>VLOOKUP($A1973,таксономия!$B:$N,10,0)</f>
        <v>Halobacteriaceae</v>
      </c>
      <c r="DO1973" s="5" t="str">
        <f>VLOOKUP($A1973,таксономия!$B:$N,11,0)</f>
        <v xml:space="preserve"> Haloarcula.</v>
      </c>
      <c r="DP1973">
        <f>VLOOKUP(A1973,'PF08423'!B:I,8,0)</f>
        <v>124</v>
      </c>
    </row>
    <row r="1974" spans="1:120">
      <c r="A1974" t="s">
        <v>3934</v>
      </c>
      <c r="CV1974">
        <v>1</v>
      </c>
      <c r="DI1974">
        <v>1</v>
      </c>
      <c r="DJ1974" s="5" t="str">
        <f>VLOOKUP($A1974,таксономия!$B:$N,2,0)</f>
        <v xml:space="preserve"> Haloarcula marismortui (strain ATCC 43049 / DSM 3752 / JCM 8966 / VKM B-1809) (Halobacterium marismortui).</v>
      </c>
      <c r="DK1974" s="5" t="str">
        <f>VLOOKUP($A1974,таксономия!$B:$N,7,0)</f>
        <v xml:space="preserve"> Euryarchaeota</v>
      </c>
      <c r="DL1974" s="5" t="str">
        <f>VLOOKUP($A1974,таксономия!$B:$N,8,0)</f>
        <v xml:space="preserve"> Halobacteria</v>
      </c>
      <c r="DM1974" s="5" t="str">
        <f>VLOOKUP($A1974,таксономия!$B:$N,9,0)</f>
        <v xml:space="preserve"> Halobacteriales</v>
      </c>
      <c r="DN1974" s="5" t="str">
        <f>VLOOKUP($A1974,таксономия!$B:$N,10,0)</f>
        <v>Halobacteriaceae</v>
      </c>
      <c r="DO1974" s="5" t="str">
        <f>VLOOKUP($A1974,таксономия!$B:$N,11,0)</f>
        <v xml:space="preserve"> Haloarcula.</v>
      </c>
      <c r="DP1974">
        <f>VLOOKUP(A1974,'PF08423'!B:I,8,0)</f>
        <v>186</v>
      </c>
    </row>
    <row r="1975" spans="1:120">
      <c r="A1975" t="s">
        <v>3936</v>
      </c>
      <c r="CV1975">
        <v>1</v>
      </c>
      <c r="DI1975">
        <v>1</v>
      </c>
      <c r="DJ1975" s="5" t="str">
        <f>VLOOKUP($A1975,таксономия!$B:$N,2,0)</f>
        <v xml:space="preserve"> Danio rerio (Zebrafish) (Brachydanio rerio).</v>
      </c>
      <c r="DK1975" s="5" t="str">
        <f>VLOOKUP($A1975,таксономия!$B:$N,7,0)</f>
        <v xml:space="preserve"> Metazoa</v>
      </c>
      <c r="DL1975" s="5" t="str">
        <f>VLOOKUP($A1975,таксономия!$B:$N,8,0)</f>
        <v xml:space="preserve"> Chordata</v>
      </c>
      <c r="DM1975" s="5" t="str">
        <f>VLOOKUP($A1975,таксономия!$B:$N,9,0)</f>
        <v xml:space="preserve"> Craniata</v>
      </c>
      <c r="DN1975" s="5" t="str">
        <f>VLOOKUP($A1975,таксономия!$B:$N,10,0)</f>
        <v xml:space="preserve"> Vertebrata</v>
      </c>
      <c r="DO1975" s="5" t="str">
        <f>VLOOKUP($A1975,таксономия!$B:$N,11,0)</f>
        <v xml:space="preserve"> Euteleostomi</v>
      </c>
      <c r="DP1975">
        <f>VLOOKUP(A1975,'PF08423'!B:I,8,0)</f>
        <v>267</v>
      </c>
    </row>
    <row r="1976" spans="1:120">
      <c r="A1976" t="s">
        <v>3938</v>
      </c>
      <c r="CV1976">
        <v>1</v>
      </c>
      <c r="DI1976">
        <v>1</v>
      </c>
      <c r="DJ1976" s="5" t="str">
        <f>VLOOKUP($A1976,таксономия!$B:$N,2,0)</f>
        <v xml:space="preserve"> Gallus gallus (Chicken).</v>
      </c>
      <c r="DK1976" s="5" t="str">
        <f>VLOOKUP($A1976,таксономия!$B:$N,7,0)</f>
        <v xml:space="preserve"> Metazoa</v>
      </c>
      <c r="DL1976" s="5" t="str">
        <f>VLOOKUP($A1976,таксономия!$B:$N,8,0)</f>
        <v xml:space="preserve"> Chordata</v>
      </c>
      <c r="DM1976" s="5" t="str">
        <f>VLOOKUP($A1976,таксономия!$B:$N,9,0)</f>
        <v xml:space="preserve"> Craniata</v>
      </c>
      <c r="DN1976" s="5" t="str">
        <f>VLOOKUP($A1976,таксономия!$B:$N,10,0)</f>
        <v xml:space="preserve"> Vertebrata</v>
      </c>
      <c r="DO1976" s="5" t="str">
        <f>VLOOKUP($A1976,таксономия!$B:$N,11,0)</f>
        <v xml:space="preserve"> Euteleostomi</v>
      </c>
      <c r="DP1976">
        <f>VLOOKUP(A1976,'PF08423'!B:I,8,0)</f>
        <v>286</v>
      </c>
    </row>
    <row r="1977" spans="1:120">
      <c r="A1977" t="s">
        <v>3940</v>
      </c>
      <c r="CV1977">
        <v>1</v>
      </c>
      <c r="DI1977">
        <v>1</v>
      </c>
      <c r="DJ1977" s="5" t="str">
        <f>VLOOKUP($A1977,таксономия!$B:$N,2,0)</f>
        <v xml:space="preserve"> Oryza sativa subsp. japonica (Rice).</v>
      </c>
      <c r="DK1977" s="5" t="str">
        <f>VLOOKUP($A1977,таксономия!$B:$N,7,0)</f>
        <v xml:space="preserve"> Viridiplantae</v>
      </c>
      <c r="DL1977" s="5" t="str">
        <f>VLOOKUP($A1977,таксономия!$B:$N,8,0)</f>
        <v xml:space="preserve"> Streptophyta</v>
      </c>
      <c r="DM1977" s="5" t="str">
        <f>VLOOKUP($A1977,таксономия!$B:$N,9,0)</f>
        <v xml:space="preserve"> Embryophyta</v>
      </c>
      <c r="DN1977" s="5" t="str">
        <f>VLOOKUP($A1977,таксономия!$B:$N,10,0)</f>
        <v xml:space="preserve"> Tracheophyta</v>
      </c>
      <c r="DO1977" s="5" t="str">
        <f>VLOOKUP($A1977,таксономия!$B:$N,11,0)</f>
        <v>Spermatophyta</v>
      </c>
      <c r="DP1977">
        <f>VLOOKUP(A1977,'PF08423'!B:I,8,0)</f>
        <v>271</v>
      </c>
    </row>
    <row r="1978" spans="1:120">
      <c r="A1978" t="s">
        <v>1619</v>
      </c>
      <c r="CV1978">
        <v>1</v>
      </c>
      <c r="DF1978">
        <v>1</v>
      </c>
      <c r="DI1978">
        <v>2</v>
      </c>
      <c r="DJ1978" s="5" t="str">
        <f>VLOOKUP($A1978,таксономия!$B:$N,2,0)</f>
        <v xml:space="preserve"> Mus musculus (Mouse).</v>
      </c>
      <c r="DK1978" s="5" t="str">
        <f>VLOOKUP($A1978,таксономия!$B:$N,7,0)</f>
        <v xml:space="preserve"> Metazoa</v>
      </c>
      <c r="DL1978" s="5" t="str">
        <f>VLOOKUP($A1978,таксономия!$B:$N,8,0)</f>
        <v xml:space="preserve"> Chordata</v>
      </c>
      <c r="DM1978" s="5" t="str">
        <f>VLOOKUP($A1978,таксономия!$B:$N,9,0)</f>
        <v xml:space="preserve"> Craniata</v>
      </c>
      <c r="DN1978" s="5" t="str">
        <f>VLOOKUP($A1978,таксономия!$B:$N,10,0)</f>
        <v xml:space="preserve"> Vertebrata</v>
      </c>
      <c r="DO1978" s="5" t="str">
        <f>VLOOKUP($A1978,таксономия!$B:$N,11,0)</f>
        <v xml:space="preserve"> Euteleostomi</v>
      </c>
      <c r="DP1978">
        <f>VLOOKUP(A1978,'PF08423'!B:I,8,0)</f>
        <v>258</v>
      </c>
    </row>
    <row r="1979" spans="1:120">
      <c r="A1979" t="s">
        <v>3942</v>
      </c>
      <c r="CV1979">
        <v>1</v>
      </c>
      <c r="DF1979">
        <v>1</v>
      </c>
      <c r="DI1979">
        <v>2</v>
      </c>
      <c r="DJ1979" s="5" t="str">
        <f>VLOOKUP($A1979,таксономия!$B:$N,2,0)</f>
        <v xml:space="preserve"> uncultured archaeon GZfos34G5.</v>
      </c>
      <c r="DK1979" s="5" t="str">
        <f>VLOOKUP($A1979,таксономия!$B:$N,7,0)</f>
        <v xml:space="preserve"> environmental samples.</v>
      </c>
      <c r="DL1979" s="5">
        <f>VLOOKUP($A1979,таксономия!$B:$N,8,0)</f>
        <v>0</v>
      </c>
      <c r="DM1979" s="5">
        <f>VLOOKUP($A1979,таксономия!$B:$N,9,0)</f>
        <v>0</v>
      </c>
      <c r="DN1979" s="5">
        <f>VLOOKUP($A1979,таксономия!$B:$N,10,0)</f>
        <v>0</v>
      </c>
      <c r="DO1979" s="5">
        <f>VLOOKUP($A1979,таксономия!$B:$N,11,0)</f>
        <v>0</v>
      </c>
      <c r="DP1979">
        <f>VLOOKUP(A1979,'PF08423'!B:I,8,0)</f>
        <v>256</v>
      </c>
    </row>
    <row r="1980" spans="1:120">
      <c r="A1980" t="s">
        <v>3944</v>
      </c>
      <c r="CV1980">
        <v>1</v>
      </c>
      <c r="DF1980">
        <v>1</v>
      </c>
      <c r="DI1980">
        <v>2</v>
      </c>
      <c r="DJ1980" s="5" t="str">
        <f>VLOOKUP($A1980,таксономия!$B:$N,2,0)</f>
        <v xml:space="preserve"> uncultured archaeon GZfos27B6.</v>
      </c>
      <c r="DK1980" s="5" t="str">
        <f>VLOOKUP($A1980,таксономия!$B:$N,7,0)</f>
        <v xml:space="preserve"> environmental samples.</v>
      </c>
      <c r="DL1980" s="5">
        <f>VLOOKUP($A1980,таксономия!$B:$N,8,0)</f>
        <v>0</v>
      </c>
      <c r="DM1980" s="5">
        <f>VLOOKUP($A1980,таксономия!$B:$N,9,0)</f>
        <v>0</v>
      </c>
      <c r="DN1980" s="5">
        <f>VLOOKUP($A1980,таксономия!$B:$N,10,0)</f>
        <v>0</v>
      </c>
      <c r="DO1980" s="5">
        <f>VLOOKUP($A1980,таксономия!$B:$N,11,0)</f>
        <v>0</v>
      </c>
      <c r="DP1980">
        <f>VLOOKUP(A1980,'PF08423'!B:I,8,0)</f>
        <v>256</v>
      </c>
    </row>
    <row r="1981" spans="1:120">
      <c r="A1981" t="s">
        <v>3946</v>
      </c>
      <c r="CV1981">
        <v>1</v>
      </c>
      <c r="DF1981">
        <v>1</v>
      </c>
      <c r="DI1981">
        <v>2</v>
      </c>
      <c r="DJ1981" s="5" t="str">
        <f>VLOOKUP($A1981,таксономия!$B:$N,2,0)</f>
        <v xml:space="preserve"> uncultured archaeon GZfos17F1.</v>
      </c>
      <c r="DK1981" s="5" t="str">
        <f>VLOOKUP($A1981,таксономия!$B:$N,7,0)</f>
        <v xml:space="preserve"> environmental samples.</v>
      </c>
      <c r="DL1981" s="5">
        <f>VLOOKUP($A1981,таксономия!$B:$N,8,0)</f>
        <v>0</v>
      </c>
      <c r="DM1981" s="5">
        <f>VLOOKUP($A1981,таксономия!$B:$N,9,0)</f>
        <v>0</v>
      </c>
      <c r="DN1981" s="5">
        <f>VLOOKUP($A1981,таксономия!$B:$N,10,0)</f>
        <v>0</v>
      </c>
      <c r="DO1981" s="5">
        <f>VLOOKUP($A1981,таксономия!$B:$N,11,0)</f>
        <v>0</v>
      </c>
      <c r="DP1981">
        <f>VLOOKUP(A1981,'PF08423'!B:I,8,0)</f>
        <v>262</v>
      </c>
    </row>
    <row r="1982" spans="1:120">
      <c r="A1982" t="s">
        <v>3948</v>
      </c>
      <c r="CV1982">
        <v>2</v>
      </c>
      <c r="DI1982">
        <v>2</v>
      </c>
      <c r="DJ1982" s="5" t="str">
        <f>VLOOKUP($A1982,таксономия!$B:$N,2,0)</f>
        <v xml:space="preserve"> Oryza sativa subsp. japonica (Rice).</v>
      </c>
      <c r="DK1982" s="5" t="str">
        <f>VLOOKUP($A1982,таксономия!$B:$N,7,0)</f>
        <v xml:space="preserve"> Viridiplantae</v>
      </c>
      <c r="DL1982" s="5" t="str">
        <f>VLOOKUP($A1982,таксономия!$B:$N,8,0)</f>
        <v xml:space="preserve"> Streptophyta</v>
      </c>
      <c r="DM1982" s="5" t="str">
        <f>VLOOKUP($A1982,таксономия!$B:$N,9,0)</f>
        <v xml:space="preserve"> Embryophyta</v>
      </c>
      <c r="DN1982" s="5" t="str">
        <f>VLOOKUP($A1982,таксономия!$B:$N,10,0)</f>
        <v xml:space="preserve"> Tracheophyta</v>
      </c>
      <c r="DO1982" s="5" t="str">
        <f>VLOOKUP($A1982,таксономия!$B:$N,11,0)</f>
        <v>Spermatophyta</v>
      </c>
      <c r="DP1982">
        <f>VLOOKUP(A1982,'PF08423'!B:I,8,0)</f>
        <v>82</v>
      </c>
    </row>
    <row r="1983" spans="1:120">
      <c r="A1983" t="s">
        <v>4262</v>
      </c>
      <c r="CV1983">
        <v>1</v>
      </c>
      <c r="DF1983">
        <v>1</v>
      </c>
      <c r="DI1983">
        <v>2</v>
      </c>
      <c r="DJ1983" s="5" t="str">
        <f>VLOOKUP($A1983,таксономия!$B:$N,2,0)</f>
        <v xml:space="preserve"> Zea mays (Maize).</v>
      </c>
      <c r="DK1983" s="5" t="str">
        <f>VLOOKUP($A1983,таксономия!$B:$N,7,0)</f>
        <v xml:space="preserve"> Viridiplantae</v>
      </c>
      <c r="DL1983" s="5" t="str">
        <f>VLOOKUP($A1983,таксономия!$B:$N,8,0)</f>
        <v xml:space="preserve"> Streptophyta</v>
      </c>
      <c r="DM1983" s="5" t="str">
        <f>VLOOKUP($A1983,таксономия!$B:$N,9,0)</f>
        <v xml:space="preserve"> Embryophyta</v>
      </c>
      <c r="DN1983" s="5" t="str">
        <f>VLOOKUP($A1983,таксономия!$B:$N,10,0)</f>
        <v xml:space="preserve"> Tracheophyta</v>
      </c>
      <c r="DO1983" s="5" t="str">
        <f>VLOOKUP($A1983,таксономия!$B:$N,11,0)</f>
        <v>Spermatophyta</v>
      </c>
      <c r="DP1983">
        <f>VLOOKUP(A1983,'PF08423'!B:I,8,0)</f>
        <v>256</v>
      </c>
    </row>
    <row r="1984" spans="1:120">
      <c r="A1984" t="s">
        <v>3950</v>
      </c>
      <c r="CV1984">
        <v>1</v>
      </c>
      <c r="DI1984">
        <v>1</v>
      </c>
      <c r="DJ1984" s="5" t="str">
        <f>VLOOKUP($A1984,таксономия!$B:$N,2,0)</f>
        <v xml:space="preserve"> Homo sapiens (Human).</v>
      </c>
      <c r="DK1984" s="5" t="str">
        <f>VLOOKUP($A1984,таксономия!$B:$N,7,0)</f>
        <v xml:space="preserve"> Metazoa</v>
      </c>
      <c r="DL1984" s="5" t="str">
        <f>VLOOKUP($A1984,таксономия!$B:$N,8,0)</f>
        <v xml:space="preserve"> Chordata</v>
      </c>
      <c r="DM1984" s="5" t="str">
        <f>VLOOKUP($A1984,таксономия!$B:$N,9,0)</f>
        <v xml:space="preserve"> Craniata</v>
      </c>
      <c r="DN1984" s="5" t="str">
        <f>VLOOKUP($A1984,таксономия!$B:$N,10,0)</f>
        <v xml:space="preserve"> Vertebrata</v>
      </c>
      <c r="DO1984" s="5" t="str">
        <f>VLOOKUP($A1984,таксономия!$B:$N,11,0)</f>
        <v xml:space="preserve"> Euteleostomi</v>
      </c>
      <c r="DP1984">
        <f>VLOOKUP(A1984,'PF08423'!B:I,8,0)</f>
        <v>175</v>
      </c>
    </row>
    <row r="1985" spans="1:120">
      <c r="A1985" t="s">
        <v>3952</v>
      </c>
      <c r="CV1985">
        <v>1</v>
      </c>
      <c r="DI1985">
        <v>1</v>
      </c>
      <c r="DJ1985" s="5" t="str">
        <f>VLOOKUP($A1985,таксономия!$B:$N,2,0)</f>
        <v xml:space="preserve"> Oryza sativa subsp. japonica (Rice).</v>
      </c>
      <c r="DK1985" s="5" t="str">
        <f>VLOOKUP($A1985,таксономия!$B:$N,7,0)</f>
        <v xml:space="preserve"> Viridiplantae</v>
      </c>
      <c r="DL1985" s="5" t="str">
        <f>VLOOKUP($A1985,таксономия!$B:$N,8,0)</f>
        <v xml:space="preserve"> Streptophyta</v>
      </c>
      <c r="DM1985" s="5" t="str">
        <f>VLOOKUP($A1985,таксономия!$B:$N,9,0)</f>
        <v xml:space="preserve"> Embryophyta</v>
      </c>
      <c r="DN1985" s="5" t="str">
        <f>VLOOKUP($A1985,таксономия!$B:$N,10,0)</f>
        <v xml:space="preserve"> Tracheophyta</v>
      </c>
      <c r="DO1985" s="5" t="str">
        <f>VLOOKUP($A1985,таксономия!$B:$N,11,0)</f>
        <v>Spermatophyta</v>
      </c>
      <c r="DP1985">
        <f>VLOOKUP(A1985,'PF08423'!B:I,8,0)</f>
        <v>233</v>
      </c>
    </row>
    <row r="1986" spans="1:120">
      <c r="A1986" t="s">
        <v>3954</v>
      </c>
      <c r="I1986">
        <v>1</v>
      </c>
      <c r="CV1986">
        <v>1</v>
      </c>
      <c r="DI1986">
        <v>2</v>
      </c>
      <c r="DJ1986" s="5" t="str">
        <f>VLOOKUP($A1986,таксономия!$B:$N,2,0)</f>
        <v xml:space="preserve"> Debaryomyces hansenii (strain ATCC 36239 / CBS 767 / JCM 1990 / NBRC 0083 / IGC 2968) (Yeast) (Torulaspora hansenii).</v>
      </c>
      <c r="DK1986" s="5" t="str">
        <f>VLOOKUP($A1986,таксономия!$B:$N,7,0)</f>
        <v xml:space="preserve"> Fungi</v>
      </c>
      <c r="DL1986" s="5" t="str">
        <f>VLOOKUP($A1986,таксономия!$B:$N,8,0)</f>
        <v xml:space="preserve"> Dikarya</v>
      </c>
      <c r="DM1986" s="5" t="str">
        <f>VLOOKUP($A1986,таксономия!$B:$N,9,0)</f>
        <v xml:space="preserve"> Ascomycota</v>
      </c>
      <c r="DN1986" s="5" t="str">
        <f>VLOOKUP($A1986,таксономия!$B:$N,10,0)</f>
        <v xml:space="preserve"> Saccharomycotina</v>
      </c>
      <c r="DO1986" s="5" t="str">
        <f>VLOOKUP($A1986,таксономия!$B:$N,11,0)</f>
        <v>Saccharomycetes</v>
      </c>
      <c r="DP1986">
        <f>VLOOKUP(A1986,'PF08423'!B:I,8,0)</f>
        <v>257</v>
      </c>
    </row>
    <row r="1987" spans="1:120">
      <c r="A1987" t="s">
        <v>3956</v>
      </c>
      <c r="CV1987">
        <v>1</v>
      </c>
      <c r="DF1987">
        <v>1</v>
      </c>
      <c r="DI1987">
        <v>2</v>
      </c>
      <c r="DJ1987" s="5" t="str">
        <f>VLOOKUP($A1987,таксономия!$B:$N,2,0)</f>
        <v xml:space="preserve"> Debaryomyces hansenii (strain ATCC 36239 / CBS 767 / JCM 1990 / NBRC 0083 / IGC 2968) (Yeast) (Torulaspora hansenii).</v>
      </c>
      <c r="DK1987" s="5" t="str">
        <f>VLOOKUP($A1987,таксономия!$B:$N,7,0)</f>
        <v xml:space="preserve"> Fungi</v>
      </c>
      <c r="DL1987" s="5" t="str">
        <f>VLOOKUP($A1987,таксономия!$B:$N,8,0)</f>
        <v xml:space="preserve"> Dikarya</v>
      </c>
      <c r="DM1987" s="5" t="str">
        <f>VLOOKUP($A1987,таксономия!$B:$N,9,0)</f>
        <v xml:space="preserve"> Ascomycota</v>
      </c>
      <c r="DN1987" s="5" t="str">
        <f>VLOOKUP($A1987,таксономия!$B:$N,10,0)</f>
        <v xml:space="preserve"> Saccharomycotina</v>
      </c>
      <c r="DO1987" s="5" t="str">
        <f>VLOOKUP($A1987,таксономия!$B:$N,11,0)</f>
        <v>Saccharomycetes</v>
      </c>
      <c r="DP1987">
        <f>VLOOKUP(A1987,'PF08423'!B:I,8,0)</f>
        <v>257</v>
      </c>
    </row>
    <row r="1988" spans="1:120">
      <c r="A1988" t="s">
        <v>3958</v>
      </c>
      <c r="U1988">
        <v>1</v>
      </c>
      <c r="CV1988">
        <v>1</v>
      </c>
      <c r="DI1988">
        <v>2</v>
      </c>
      <c r="DJ1988" s="5" t="str">
        <f>VLOOKUP($A1988,таксономия!$B:$N,2,0)</f>
        <v xml:space="preserve"> Debaryomyces hansenii (strain ATCC 36239 / CBS 767 / JCM 1990 / NBRC 0083 / IGC 2968) (Yeast) (Torulaspora hansenii).</v>
      </c>
      <c r="DK1988" s="5" t="str">
        <f>VLOOKUP($A1988,таксономия!$B:$N,7,0)</f>
        <v xml:space="preserve"> Fungi</v>
      </c>
      <c r="DL1988" s="5" t="str">
        <f>VLOOKUP($A1988,таксономия!$B:$N,8,0)</f>
        <v xml:space="preserve"> Dikarya</v>
      </c>
      <c r="DM1988" s="5" t="str">
        <f>VLOOKUP($A1988,таксономия!$B:$N,9,0)</f>
        <v xml:space="preserve"> Ascomycota</v>
      </c>
      <c r="DN1988" s="5" t="str">
        <f>VLOOKUP($A1988,таксономия!$B:$N,10,0)</f>
        <v xml:space="preserve"> Saccharomycotina</v>
      </c>
      <c r="DO1988" s="5" t="str">
        <f>VLOOKUP($A1988,таксономия!$B:$N,11,0)</f>
        <v>Saccharomycetes</v>
      </c>
      <c r="DP1988">
        <f>VLOOKUP(A1988,'PF08423'!B:I,8,0)</f>
        <v>150</v>
      </c>
    </row>
    <row r="1989" spans="1:120">
      <c r="A1989" t="s">
        <v>3960</v>
      </c>
      <c r="CV1989">
        <v>1</v>
      </c>
      <c r="DF1989">
        <v>1</v>
      </c>
      <c r="DI1989">
        <v>2</v>
      </c>
      <c r="DJ1989" s="5" t="str">
        <f>VLOOKUP($A1989,таксономия!$B:$N,2,0)</f>
        <v xml:space="preserve"> Yarrowia lipolytica (strain CLIB 122 / E 150) (Yeast) (Candida lipolytica).</v>
      </c>
      <c r="DK1989" s="5" t="str">
        <f>VLOOKUP($A1989,таксономия!$B:$N,7,0)</f>
        <v xml:space="preserve"> Fungi</v>
      </c>
      <c r="DL1989" s="5" t="str">
        <f>VLOOKUP($A1989,таксономия!$B:$N,8,0)</f>
        <v xml:space="preserve"> Dikarya</v>
      </c>
      <c r="DM1989" s="5" t="str">
        <f>VLOOKUP($A1989,таксономия!$B:$N,9,0)</f>
        <v xml:space="preserve"> Ascomycota</v>
      </c>
      <c r="DN1989" s="5" t="str">
        <f>VLOOKUP($A1989,таксономия!$B:$N,10,0)</f>
        <v xml:space="preserve"> Saccharomycotina</v>
      </c>
      <c r="DO1989" s="5" t="str">
        <f>VLOOKUP($A1989,таксономия!$B:$N,11,0)</f>
        <v>Saccharomycetes</v>
      </c>
      <c r="DP1989">
        <f>VLOOKUP(A1989,'PF08423'!B:I,8,0)</f>
        <v>255</v>
      </c>
    </row>
    <row r="1990" spans="1:120">
      <c r="A1990" t="s">
        <v>3962</v>
      </c>
      <c r="CV1990">
        <v>1</v>
      </c>
      <c r="DI1990">
        <v>1</v>
      </c>
      <c r="DJ1990" s="5" t="str">
        <f>VLOOKUP($A1990,таксономия!$B:$N,2,0)</f>
        <v xml:space="preserve"> Yarrowia lipolytica (strain CLIB 122 / E 150) (Yeast) (Candida lipolytica).</v>
      </c>
      <c r="DK1990" s="5" t="str">
        <f>VLOOKUP($A1990,таксономия!$B:$N,7,0)</f>
        <v xml:space="preserve"> Fungi</v>
      </c>
      <c r="DL1990" s="5" t="str">
        <f>VLOOKUP($A1990,таксономия!$B:$N,8,0)</f>
        <v xml:space="preserve"> Dikarya</v>
      </c>
      <c r="DM1990" s="5" t="str">
        <f>VLOOKUP($A1990,таксономия!$B:$N,9,0)</f>
        <v xml:space="preserve"> Ascomycota</v>
      </c>
      <c r="DN1990" s="5" t="str">
        <f>VLOOKUP($A1990,таксономия!$B:$N,10,0)</f>
        <v xml:space="preserve"> Saccharomycotina</v>
      </c>
      <c r="DO1990" s="5" t="str">
        <f>VLOOKUP($A1990,таксономия!$B:$N,11,0)</f>
        <v>Saccharomycetes</v>
      </c>
      <c r="DP1990">
        <f>VLOOKUP(A1990,'PF08423'!B:I,8,0)</f>
        <v>200</v>
      </c>
    </row>
    <row r="1991" spans="1:120">
      <c r="A1991" t="s">
        <v>3964</v>
      </c>
      <c r="I1991">
        <v>1</v>
      </c>
      <c r="CV1991">
        <v>1</v>
      </c>
      <c r="DI1991">
        <v>2</v>
      </c>
      <c r="DJ1991" s="5" t="str">
        <f>VLOOKUP($A1991,таксономия!$B:$N,2,0)</f>
        <v xml:space="preserve"> Kluyveromyces lactis (strain ATCC 8585 / CBS 2359 / DSM 70799 / NBRC 1267 / NRRL Y-1140 / WM37) (Yeast) (Candida sphaerica).</v>
      </c>
      <c r="DK1991" s="5" t="str">
        <f>VLOOKUP($A1991,таксономия!$B:$N,7,0)</f>
        <v xml:space="preserve"> Fungi</v>
      </c>
      <c r="DL1991" s="5" t="str">
        <f>VLOOKUP($A1991,таксономия!$B:$N,8,0)</f>
        <v xml:space="preserve"> Dikarya</v>
      </c>
      <c r="DM1991" s="5" t="str">
        <f>VLOOKUP($A1991,таксономия!$B:$N,9,0)</f>
        <v xml:space="preserve"> Ascomycota</v>
      </c>
      <c r="DN1991" s="5" t="str">
        <f>VLOOKUP($A1991,таксономия!$B:$N,10,0)</f>
        <v xml:space="preserve"> Saccharomycotina</v>
      </c>
      <c r="DO1991" s="5" t="str">
        <f>VLOOKUP($A1991,таксономия!$B:$N,11,0)</f>
        <v>Saccharomycetes</v>
      </c>
      <c r="DP1991">
        <f>VLOOKUP(A1991,'PF08423'!B:I,8,0)</f>
        <v>257</v>
      </c>
    </row>
    <row r="1992" spans="1:120">
      <c r="A1992" t="s">
        <v>3966</v>
      </c>
      <c r="CV1992">
        <v>1</v>
      </c>
      <c r="DF1992">
        <v>1</v>
      </c>
      <c r="DI1992">
        <v>2</v>
      </c>
      <c r="DJ1992" s="5" t="str">
        <f>VLOOKUP($A1992,таксономия!$B:$N,2,0)</f>
        <v xml:space="preserve"> Kluyveromyces lactis (strain ATCC 8585 / CBS 2359 / DSM 70799 / NBRC 1267 / NRRL Y-1140 / WM37) (Yeast) (Candida sphaerica).</v>
      </c>
      <c r="DK1992" s="5" t="str">
        <f>VLOOKUP($A1992,таксономия!$B:$N,7,0)</f>
        <v xml:space="preserve"> Fungi</v>
      </c>
      <c r="DL1992" s="5" t="str">
        <f>VLOOKUP($A1992,таксономия!$B:$N,8,0)</f>
        <v xml:space="preserve"> Dikarya</v>
      </c>
      <c r="DM1992" s="5" t="str">
        <f>VLOOKUP($A1992,таксономия!$B:$N,9,0)</f>
        <v xml:space="preserve"> Ascomycota</v>
      </c>
      <c r="DN1992" s="5" t="str">
        <f>VLOOKUP($A1992,таксономия!$B:$N,10,0)</f>
        <v xml:space="preserve"> Saccharomycotina</v>
      </c>
      <c r="DO1992" s="5" t="str">
        <f>VLOOKUP($A1992,таксономия!$B:$N,11,0)</f>
        <v>Saccharomycetes</v>
      </c>
      <c r="DP1992">
        <f>VLOOKUP(A1992,'PF08423'!B:I,8,0)</f>
        <v>256</v>
      </c>
    </row>
    <row r="1993" spans="1:120">
      <c r="A1993" t="s">
        <v>3968</v>
      </c>
      <c r="CV1993">
        <v>1</v>
      </c>
      <c r="DI1993">
        <v>1</v>
      </c>
      <c r="DJ1993" s="5" t="str">
        <f>VLOOKUP($A1993,таксономия!$B:$N,2,0)</f>
        <v xml:space="preserve"> Kluyveromyces lactis (strain ATCC 8585 / CBS 2359 / DSM 70799 / NBRC 1267 / NRRL Y-1140 / WM37) (Yeast) (Candida sphaerica).</v>
      </c>
      <c r="DK1993" s="5" t="str">
        <f>VLOOKUP($A1993,таксономия!$B:$N,7,0)</f>
        <v xml:space="preserve"> Fungi</v>
      </c>
      <c r="DL1993" s="5" t="str">
        <f>VLOOKUP($A1993,таксономия!$B:$N,8,0)</f>
        <v xml:space="preserve"> Dikarya</v>
      </c>
      <c r="DM1993" s="5" t="str">
        <f>VLOOKUP($A1993,таксономия!$B:$N,9,0)</f>
        <v xml:space="preserve"> Ascomycota</v>
      </c>
      <c r="DN1993" s="5" t="str">
        <f>VLOOKUP($A1993,таксономия!$B:$N,10,0)</f>
        <v xml:space="preserve"> Saccharomycotina</v>
      </c>
      <c r="DO1993" s="5" t="str">
        <f>VLOOKUP($A1993,таксономия!$B:$N,11,0)</f>
        <v>Saccharomycetes</v>
      </c>
      <c r="DP1993">
        <f>VLOOKUP(A1993,'PF08423'!B:I,8,0)</f>
        <v>207</v>
      </c>
    </row>
    <row r="1994" spans="1:120">
      <c r="A1994" t="s">
        <v>3970</v>
      </c>
      <c r="CV1994">
        <v>1</v>
      </c>
      <c r="DI1994">
        <v>1</v>
      </c>
      <c r="DJ1994" s="5" t="str">
        <f>VLOOKUP($A1994,таксономия!$B:$N,2,0)</f>
        <v xml:space="preserve"> Xenopus laevis (African clawed frog).</v>
      </c>
      <c r="DK1994" s="5" t="str">
        <f>VLOOKUP($A1994,таксономия!$B:$N,7,0)</f>
        <v xml:space="preserve"> Metazoa</v>
      </c>
      <c r="DL1994" s="5" t="str">
        <f>VLOOKUP($A1994,таксономия!$B:$N,8,0)</f>
        <v xml:space="preserve"> Chordata</v>
      </c>
      <c r="DM1994" s="5" t="str">
        <f>VLOOKUP($A1994,таксономия!$B:$N,9,0)</f>
        <v xml:space="preserve"> Craniata</v>
      </c>
      <c r="DN1994" s="5" t="str">
        <f>VLOOKUP($A1994,таксономия!$B:$N,10,0)</f>
        <v xml:space="preserve"> Vertebrata</v>
      </c>
      <c r="DO1994" s="5" t="str">
        <f>VLOOKUP($A1994,таксономия!$B:$N,11,0)</f>
        <v xml:space="preserve"> Euteleostomi</v>
      </c>
      <c r="DP1994">
        <f>VLOOKUP(A1994,'PF08423'!B:I,8,0)</f>
        <v>238</v>
      </c>
    </row>
    <row r="1995" spans="1:120">
      <c r="A1995" t="s">
        <v>3972</v>
      </c>
      <c r="CV1995">
        <v>1</v>
      </c>
      <c r="DI1995">
        <v>1</v>
      </c>
      <c r="DJ1995" s="5" t="str">
        <f>VLOOKUP($A1995,таксономия!$B:$N,2,0)</f>
        <v xml:space="preserve"> Xenopus tropicalis (Western clawed frog) (Silurana tropicalis).</v>
      </c>
      <c r="DK1995" s="5" t="str">
        <f>VLOOKUP($A1995,таксономия!$B:$N,7,0)</f>
        <v xml:space="preserve"> Metazoa</v>
      </c>
      <c r="DL1995" s="5" t="str">
        <f>VLOOKUP($A1995,таксономия!$B:$N,8,0)</f>
        <v xml:space="preserve"> Chordata</v>
      </c>
      <c r="DM1995" s="5" t="str">
        <f>VLOOKUP($A1995,таксономия!$B:$N,9,0)</f>
        <v xml:space="preserve"> Craniata</v>
      </c>
      <c r="DN1995" s="5" t="str">
        <f>VLOOKUP($A1995,таксономия!$B:$N,10,0)</f>
        <v xml:space="preserve"> Vertebrata</v>
      </c>
      <c r="DO1995" s="5" t="str">
        <f>VLOOKUP($A1995,таксономия!$B:$N,11,0)</f>
        <v xml:space="preserve"> Euteleostomi</v>
      </c>
      <c r="DP1995">
        <f>VLOOKUP(A1995,'PF08423'!B:I,8,0)</f>
        <v>236</v>
      </c>
    </row>
    <row r="1996" spans="1:120">
      <c r="A1996" t="s">
        <v>3974</v>
      </c>
      <c r="CV1996">
        <v>1</v>
      </c>
      <c r="DI1996">
        <v>1</v>
      </c>
      <c r="DJ1996" s="5" t="str">
        <f>VLOOKUP($A1996,таксономия!$B:$N,2,0)</f>
        <v xml:space="preserve"> Oikopleura dioica (Tunicate).</v>
      </c>
      <c r="DK1996" s="5" t="str">
        <f>VLOOKUP($A1996,таксономия!$B:$N,7,0)</f>
        <v xml:space="preserve"> Metazoa</v>
      </c>
      <c r="DL1996" s="5" t="str">
        <f>VLOOKUP($A1996,таксономия!$B:$N,8,0)</f>
        <v xml:space="preserve"> Chordata</v>
      </c>
      <c r="DM1996" s="5" t="str">
        <f>VLOOKUP($A1996,таксономия!$B:$N,9,0)</f>
        <v xml:space="preserve"> Tunicata</v>
      </c>
      <c r="DN1996" s="5" t="str">
        <f>VLOOKUP($A1996,таксономия!$B:$N,10,0)</f>
        <v xml:space="preserve"> Appendicularia</v>
      </c>
      <c r="DO1996" s="5" t="str">
        <f>VLOOKUP($A1996,таксономия!$B:$N,11,0)</f>
        <v xml:space="preserve"> Oikopleuridae</v>
      </c>
      <c r="DP1996">
        <f>VLOOKUP(A1996,'PF08423'!B:I,8,0)</f>
        <v>256</v>
      </c>
    </row>
    <row r="1997" spans="1:120">
      <c r="A1997" t="s">
        <v>3976</v>
      </c>
      <c r="AG1997">
        <v>1</v>
      </c>
      <c r="CV1997">
        <v>1</v>
      </c>
      <c r="DI1997">
        <v>2</v>
      </c>
      <c r="DJ1997" s="5" t="str">
        <f>VLOOKUP($A1997,таксономия!$B:$N,2,0)</f>
        <v xml:space="preserve"> Candida glabrata (strain ATCC 2001 / CBS 138 / JCM 3761 / NBRC 0622 / NRRL Y-65) (Yeast) (Torulopsis glabrata).</v>
      </c>
      <c r="DK1997" s="5" t="str">
        <f>VLOOKUP($A1997,таксономия!$B:$N,7,0)</f>
        <v xml:space="preserve"> Fungi</v>
      </c>
      <c r="DL1997" s="5" t="str">
        <f>VLOOKUP($A1997,таксономия!$B:$N,8,0)</f>
        <v xml:space="preserve"> Dikarya</v>
      </c>
      <c r="DM1997" s="5" t="str">
        <f>VLOOKUP($A1997,таксономия!$B:$N,9,0)</f>
        <v xml:space="preserve"> Ascomycota</v>
      </c>
      <c r="DN1997" s="5" t="str">
        <f>VLOOKUP($A1997,таксономия!$B:$N,10,0)</f>
        <v xml:space="preserve"> Saccharomycotina</v>
      </c>
      <c r="DO1997" s="5" t="str">
        <f>VLOOKUP($A1997,таксономия!$B:$N,11,0)</f>
        <v>Saccharomycetes</v>
      </c>
      <c r="DP1997">
        <f>VLOOKUP(A1997,'PF08423'!B:I,8,0)</f>
        <v>201</v>
      </c>
    </row>
    <row r="1998" spans="1:120">
      <c r="A1998" t="s">
        <v>3978</v>
      </c>
      <c r="I1998">
        <v>1</v>
      </c>
      <c r="CV1998">
        <v>1</v>
      </c>
      <c r="DI1998">
        <v>2</v>
      </c>
      <c r="DJ1998" s="5" t="str">
        <f>VLOOKUP($A1998,таксономия!$B:$N,2,0)</f>
        <v xml:space="preserve"> Candida glabrata (strain ATCC 2001 / CBS 138 / JCM 3761 / NBRC 0622 / NRRL Y-65) (Yeast) (Torulopsis glabrata).</v>
      </c>
      <c r="DK1998" s="5" t="str">
        <f>VLOOKUP($A1998,таксономия!$B:$N,7,0)</f>
        <v xml:space="preserve"> Fungi</v>
      </c>
      <c r="DL1998" s="5" t="str">
        <f>VLOOKUP($A1998,таксономия!$B:$N,8,0)</f>
        <v xml:space="preserve"> Dikarya</v>
      </c>
      <c r="DM1998" s="5" t="str">
        <f>VLOOKUP($A1998,таксономия!$B:$N,9,0)</f>
        <v xml:space="preserve"> Ascomycota</v>
      </c>
      <c r="DN1998" s="5" t="str">
        <f>VLOOKUP($A1998,таксономия!$B:$N,10,0)</f>
        <v xml:space="preserve"> Saccharomycotina</v>
      </c>
      <c r="DO1998" s="5" t="str">
        <f>VLOOKUP($A1998,таксономия!$B:$N,11,0)</f>
        <v>Saccharomycetes</v>
      </c>
      <c r="DP1998">
        <f>VLOOKUP(A1998,'PF08423'!B:I,8,0)</f>
        <v>257</v>
      </c>
    </row>
    <row r="1999" spans="1:120">
      <c r="A1999" t="s">
        <v>3980</v>
      </c>
      <c r="CV1999">
        <v>1</v>
      </c>
      <c r="DF1999">
        <v>1</v>
      </c>
      <c r="DI1999">
        <v>2</v>
      </c>
      <c r="DJ1999" s="5" t="str">
        <f>VLOOKUP($A1999,таксономия!$B:$N,2,0)</f>
        <v xml:space="preserve"> Candida glabrata (strain ATCC 2001 / CBS 138 / JCM 3761 / NBRC 0622 / NRRL Y-65) (Yeast) (Torulopsis glabrata).</v>
      </c>
      <c r="DK1999" s="5" t="str">
        <f>VLOOKUP($A1999,таксономия!$B:$N,7,0)</f>
        <v xml:space="preserve"> Fungi</v>
      </c>
      <c r="DL1999" s="5" t="str">
        <f>VLOOKUP($A1999,таксономия!$B:$N,8,0)</f>
        <v xml:space="preserve"> Dikarya</v>
      </c>
      <c r="DM1999" s="5" t="str">
        <f>VLOOKUP($A1999,таксономия!$B:$N,9,0)</f>
        <v xml:space="preserve"> Ascomycota</v>
      </c>
      <c r="DN1999" s="5" t="str">
        <f>VLOOKUP($A1999,таксономия!$B:$N,10,0)</f>
        <v xml:space="preserve"> Saccharomycotina</v>
      </c>
      <c r="DO1999" s="5" t="str">
        <f>VLOOKUP($A1999,таксономия!$B:$N,11,0)</f>
        <v>Saccharomycetes</v>
      </c>
      <c r="DP1999">
        <f>VLOOKUP(A1999,'PF08423'!B:I,8,0)</f>
        <v>256</v>
      </c>
    </row>
    <row r="2000" spans="1:120">
      <c r="A2000" t="s">
        <v>3982</v>
      </c>
      <c r="CV2000">
        <v>1</v>
      </c>
      <c r="DI2000">
        <v>1</v>
      </c>
      <c r="DJ2000" s="5" t="str">
        <f>VLOOKUP($A2000,таксономия!$B:$N,2,0)</f>
        <v xml:space="preserve"> Xenopus laevis (African clawed frog).</v>
      </c>
      <c r="DK2000" s="5" t="str">
        <f>VLOOKUP($A2000,таксономия!$B:$N,7,0)</f>
        <v xml:space="preserve"> Metazoa</v>
      </c>
      <c r="DL2000" s="5" t="str">
        <f>VLOOKUP($A2000,таксономия!$B:$N,8,0)</f>
        <v xml:space="preserve"> Chordata</v>
      </c>
      <c r="DM2000" s="5" t="str">
        <f>VLOOKUP($A2000,таксономия!$B:$N,9,0)</f>
        <v xml:space="preserve"> Craniata</v>
      </c>
      <c r="DN2000" s="5" t="str">
        <f>VLOOKUP($A2000,таксономия!$B:$N,10,0)</f>
        <v xml:space="preserve"> Vertebrata</v>
      </c>
      <c r="DO2000" s="5" t="str">
        <f>VLOOKUP($A2000,таксономия!$B:$N,11,0)</f>
        <v xml:space="preserve"> Euteleostomi</v>
      </c>
      <c r="DP2000">
        <f>VLOOKUP(A2000,'PF08423'!B:I,8,0)</f>
        <v>257</v>
      </c>
    </row>
    <row r="2001" spans="1:120">
      <c r="A2001" t="s">
        <v>4385</v>
      </c>
      <c r="CV2001">
        <v>1</v>
      </c>
      <c r="DF2001">
        <v>1</v>
      </c>
      <c r="DI2001">
        <v>2</v>
      </c>
      <c r="DJ2001" s="5" t="str">
        <f>VLOOKUP($A2001,таксономия!$B:$N,2,0)</f>
        <v xml:space="preserve"> Picrophilus torridus (strain ATCC 700027 / DSM 9790 / JCM 10055 / NBRC 100828).</v>
      </c>
      <c r="DK2001" s="5" t="str">
        <f>VLOOKUP($A2001,таксономия!$B:$N,7,0)</f>
        <v xml:space="preserve"> Euryarchaeota</v>
      </c>
      <c r="DL2001" s="5" t="str">
        <f>VLOOKUP($A2001,таксономия!$B:$N,8,0)</f>
        <v xml:space="preserve"> Thermoplasmata</v>
      </c>
      <c r="DM2001" s="5" t="str">
        <f>VLOOKUP($A2001,таксономия!$B:$N,9,0)</f>
        <v xml:space="preserve"> Thermoplasmatales</v>
      </c>
      <c r="DN2001" s="5" t="str">
        <f>VLOOKUP($A2001,таксономия!$B:$N,10,0)</f>
        <v>Picrophilaceae</v>
      </c>
      <c r="DO2001" s="5" t="str">
        <f>VLOOKUP($A2001,таксономия!$B:$N,11,0)</f>
        <v xml:space="preserve"> Picrophilus.</v>
      </c>
      <c r="DP2001">
        <f>VLOOKUP(A2001,'PF08423'!B:I,8,0)</f>
        <v>253</v>
      </c>
    </row>
    <row r="2002" spans="1:120">
      <c r="A2002" t="s">
        <v>3984</v>
      </c>
      <c r="CV2002">
        <v>1</v>
      </c>
      <c r="DI2002">
        <v>1</v>
      </c>
      <c r="DJ2002" s="5" t="str">
        <f>VLOOKUP($A2002,таксономия!$B:$N,2,0)</f>
        <v xml:space="preserve"> Picrophilus torridus (strain ATCC 700027 / DSM 9790 / JCM 10055 / NBRC 100828).</v>
      </c>
      <c r="DK2002" s="5" t="str">
        <f>VLOOKUP($A2002,таксономия!$B:$N,7,0)</f>
        <v xml:space="preserve"> Euryarchaeota</v>
      </c>
      <c r="DL2002" s="5" t="str">
        <f>VLOOKUP($A2002,таксономия!$B:$N,8,0)</f>
        <v xml:space="preserve"> Thermoplasmata</v>
      </c>
      <c r="DM2002" s="5" t="str">
        <f>VLOOKUP($A2002,таксономия!$B:$N,9,0)</f>
        <v xml:space="preserve"> Thermoplasmatales</v>
      </c>
      <c r="DN2002" s="5" t="str">
        <f>VLOOKUP($A2002,таксономия!$B:$N,10,0)</f>
        <v>Picrophilaceae</v>
      </c>
      <c r="DO2002" s="5" t="str">
        <f>VLOOKUP($A2002,таксономия!$B:$N,11,0)</f>
        <v xml:space="preserve"> Picrophilus.</v>
      </c>
      <c r="DP2002">
        <f>VLOOKUP(A2002,'PF08423'!B:I,8,0)</f>
        <v>218</v>
      </c>
    </row>
    <row r="2003" spans="1:120">
      <c r="A2003" t="s">
        <v>3986</v>
      </c>
      <c r="AW2003">
        <v>1</v>
      </c>
      <c r="CV2003">
        <v>1</v>
      </c>
      <c r="DI2003">
        <v>2</v>
      </c>
      <c r="DJ2003" s="5" t="str">
        <f>VLOOKUP($A2003,таксономия!$B:$N,2,0)</f>
        <v xml:space="preserve"> Neosartorya fumigata (Aspergillus fumigatus).</v>
      </c>
      <c r="DK2003" s="5" t="str">
        <f>VLOOKUP($A2003,таксономия!$B:$N,7,0)</f>
        <v xml:space="preserve"> Fungi</v>
      </c>
      <c r="DL2003" s="5" t="str">
        <f>VLOOKUP($A2003,таксономия!$B:$N,8,0)</f>
        <v xml:space="preserve"> Dikarya</v>
      </c>
      <c r="DM2003" s="5" t="str">
        <f>VLOOKUP($A2003,таксономия!$B:$N,9,0)</f>
        <v xml:space="preserve"> Ascomycota</v>
      </c>
      <c r="DN2003" s="5" t="str">
        <f>VLOOKUP($A2003,таксономия!$B:$N,10,0)</f>
        <v xml:space="preserve"> Pezizomycotina</v>
      </c>
      <c r="DO2003" s="5" t="str">
        <f>VLOOKUP($A2003,таксономия!$B:$N,11,0)</f>
        <v xml:space="preserve"> Eurotiomycetes</v>
      </c>
      <c r="DP2003">
        <f>VLOOKUP(A2003,'PF08423'!B:I,8,0)</f>
        <v>219</v>
      </c>
    </row>
    <row r="2004" spans="1:120">
      <c r="A2004" t="s">
        <v>3988</v>
      </c>
      <c r="CV2004">
        <v>1</v>
      </c>
      <c r="DI2004">
        <v>1</v>
      </c>
      <c r="DJ2004" s="5" t="str">
        <f>VLOOKUP($A2004,таксономия!$B:$N,2,0)</f>
        <v xml:space="preserve"> Danio rerio (Zebrafish) (Brachydanio rerio).</v>
      </c>
      <c r="DK2004" s="5" t="str">
        <f>VLOOKUP($A2004,таксономия!$B:$N,7,0)</f>
        <v xml:space="preserve"> Metazoa</v>
      </c>
      <c r="DL2004" s="5" t="str">
        <f>VLOOKUP($A2004,таксономия!$B:$N,8,0)</f>
        <v xml:space="preserve"> Chordata</v>
      </c>
      <c r="DM2004" s="5" t="str">
        <f>VLOOKUP($A2004,таксономия!$B:$N,9,0)</f>
        <v xml:space="preserve"> Craniata</v>
      </c>
      <c r="DN2004" s="5" t="str">
        <f>VLOOKUP($A2004,таксономия!$B:$N,10,0)</f>
        <v xml:space="preserve"> Vertebrata</v>
      </c>
      <c r="DO2004" s="5" t="str">
        <f>VLOOKUP($A2004,таксономия!$B:$N,11,0)</f>
        <v xml:space="preserve"> Euteleostomi</v>
      </c>
      <c r="DP2004">
        <f>VLOOKUP(A2004,'PF08423'!B:I,8,0)</f>
        <v>218</v>
      </c>
    </row>
    <row r="2005" spans="1:120">
      <c r="A2005" t="s">
        <v>3990</v>
      </c>
      <c r="CV2005">
        <v>1</v>
      </c>
      <c r="DF2005">
        <v>1</v>
      </c>
      <c r="DI2005">
        <v>2</v>
      </c>
      <c r="DJ2005" s="5" t="str">
        <f>VLOOKUP($A2005,таксономия!$B:$N,2,0)</f>
        <v xml:space="preserve"> Danio rerio (Zebrafish) (Brachydanio rerio).</v>
      </c>
      <c r="DK2005" s="5" t="str">
        <f>VLOOKUP($A2005,таксономия!$B:$N,7,0)</f>
        <v xml:space="preserve"> Metazoa</v>
      </c>
      <c r="DL2005" s="5" t="str">
        <f>VLOOKUP($A2005,таксономия!$B:$N,8,0)</f>
        <v xml:space="preserve"> Chordata</v>
      </c>
      <c r="DM2005" s="5" t="str">
        <f>VLOOKUP($A2005,таксономия!$B:$N,9,0)</f>
        <v xml:space="preserve"> Craniata</v>
      </c>
      <c r="DN2005" s="5" t="str">
        <f>VLOOKUP($A2005,таксономия!$B:$N,10,0)</f>
        <v xml:space="preserve"> Vertebrata</v>
      </c>
      <c r="DO2005" s="5" t="str">
        <f>VLOOKUP($A2005,таксономия!$B:$N,11,0)</f>
        <v xml:space="preserve"> Euteleostomi</v>
      </c>
      <c r="DP2005">
        <f>VLOOKUP(A2005,'PF08423'!B:I,8,0)</f>
        <v>256</v>
      </c>
    </row>
    <row r="2006" spans="1:120">
      <c r="A2006" t="s">
        <v>3992</v>
      </c>
      <c r="CV2006">
        <v>1</v>
      </c>
      <c r="DI2006">
        <v>1</v>
      </c>
      <c r="DJ2006" s="5" t="str">
        <f>VLOOKUP($A2006,таксономия!$B:$N,2,0)</f>
        <v xml:space="preserve"> Mus musculus (Mouse).</v>
      </c>
      <c r="DK2006" s="5" t="str">
        <f>VLOOKUP($A2006,таксономия!$B:$N,7,0)</f>
        <v xml:space="preserve"> Metazoa</v>
      </c>
      <c r="DL2006" s="5" t="str">
        <f>VLOOKUP($A2006,таксономия!$B:$N,8,0)</f>
        <v xml:space="preserve"> Chordata</v>
      </c>
      <c r="DM2006" s="5" t="str">
        <f>VLOOKUP($A2006,таксономия!$B:$N,9,0)</f>
        <v xml:space="preserve"> Craniata</v>
      </c>
      <c r="DN2006" s="5" t="str">
        <f>VLOOKUP($A2006,таксономия!$B:$N,10,0)</f>
        <v xml:space="preserve"> Vertebrata</v>
      </c>
      <c r="DO2006" s="5" t="str">
        <f>VLOOKUP($A2006,таксономия!$B:$N,11,0)</f>
        <v xml:space="preserve"> Euteleostomi</v>
      </c>
      <c r="DP2006">
        <f>VLOOKUP(A2006,'PF08423'!B:I,8,0)</f>
        <v>185</v>
      </c>
    </row>
    <row r="2007" spans="1:120">
      <c r="A2007" t="s">
        <v>3994</v>
      </c>
      <c r="CV2007">
        <v>1</v>
      </c>
      <c r="DI2007">
        <v>1</v>
      </c>
      <c r="DJ2007" s="5" t="str">
        <f>VLOOKUP($A2007,таксономия!$B:$N,2,0)</f>
        <v xml:space="preserve"> Chlamydomonas reinhardtii (Chlamydomonas smithii).</v>
      </c>
      <c r="DK2007" s="5" t="str">
        <f>VLOOKUP($A2007,таксономия!$B:$N,7,0)</f>
        <v xml:space="preserve"> Viridiplantae</v>
      </c>
      <c r="DL2007" s="5" t="str">
        <f>VLOOKUP($A2007,таксономия!$B:$N,8,0)</f>
        <v xml:space="preserve"> Chlorophyta</v>
      </c>
      <c r="DM2007" s="5" t="str">
        <f>VLOOKUP($A2007,таксономия!$B:$N,9,0)</f>
        <v xml:space="preserve"> Chlorophyceae</v>
      </c>
      <c r="DN2007" s="5" t="str">
        <f>VLOOKUP($A2007,таксономия!$B:$N,10,0)</f>
        <v>Chlamydomonadales</v>
      </c>
      <c r="DO2007" s="5" t="str">
        <f>VLOOKUP($A2007,таксономия!$B:$N,11,0)</f>
        <v xml:space="preserve"> Chlamydomonadaceae</v>
      </c>
      <c r="DP2007">
        <f>VLOOKUP(A2007,'PF08423'!B:I,8,0)</f>
        <v>298</v>
      </c>
    </row>
    <row r="2008" spans="1:120">
      <c r="A2008" t="s">
        <v>3996</v>
      </c>
      <c r="CV2008">
        <v>1</v>
      </c>
      <c r="DF2008">
        <v>1</v>
      </c>
      <c r="DI2008">
        <v>2</v>
      </c>
      <c r="DJ2008" s="5" t="str">
        <f>VLOOKUP($A2008,таксономия!$B:$N,2,0)</f>
        <v xml:space="preserve"> Chlamydomonas reinhardtii (Chlamydomonas smithii).</v>
      </c>
      <c r="DK2008" s="5" t="str">
        <f>VLOOKUP($A2008,таксономия!$B:$N,7,0)</f>
        <v xml:space="preserve"> Viridiplantae</v>
      </c>
      <c r="DL2008" s="5" t="str">
        <f>VLOOKUP($A2008,таксономия!$B:$N,8,0)</f>
        <v xml:space="preserve"> Chlorophyta</v>
      </c>
      <c r="DM2008" s="5" t="str">
        <f>VLOOKUP($A2008,таксономия!$B:$N,9,0)</f>
        <v xml:space="preserve"> Chlorophyceae</v>
      </c>
      <c r="DN2008" s="5" t="str">
        <f>VLOOKUP($A2008,таксономия!$B:$N,10,0)</f>
        <v>Chlamydomonadales</v>
      </c>
      <c r="DO2008" s="5" t="str">
        <f>VLOOKUP($A2008,таксономия!$B:$N,11,0)</f>
        <v xml:space="preserve"> Chlamydomonadaceae</v>
      </c>
      <c r="DP2008">
        <f>VLOOKUP(A2008,'PF08423'!B:I,8,0)</f>
        <v>257</v>
      </c>
    </row>
    <row r="2009" spans="1:120">
      <c r="A2009" t="s">
        <v>3998</v>
      </c>
      <c r="CV2009">
        <v>1</v>
      </c>
      <c r="DF2009">
        <v>1</v>
      </c>
      <c r="DI2009">
        <v>2</v>
      </c>
      <c r="DJ2009" s="5" t="str">
        <f>VLOOKUP($A2009,таксономия!$B:$N,2,0)</f>
        <v xml:space="preserve"> Leishmania donovani.</v>
      </c>
      <c r="DK2009" s="5" t="str">
        <f>VLOOKUP($A2009,таксономия!$B:$N,7,0)</f>
        <v xml:space="preserve"> Euglenozoa</v>
      </c>
      <c r="DL2009" s="5" t="str">
        <f>VLOOKUP($A2009,таксономия!$B:$N,8,0)</f>
        <v xml:space="preserve"> Kinetoplastida</v>
      </c>
      <c r="DM2009" s="5" t="str">
        <f>VLOOKUP($A2009,таксономия!$B:$N,9,0)</f>
        <v xml:space="preserve"> Trypanosomatidae</v>
      </c>
      <c r="DN2009" s="5" t="str">
        <f>VLOOKUP($A2009,таксономия!$B:$N,10,0)</f>
        <v>Leishmaniinae</v>
      </c>
      <c r="DO2009" s="5" t="str">
        <f>VLOOKUP($A2009,таксономия!$B:$N,11,0)</f>
        <v xml:space="preserve"> Leishmania.</v>
      </c>
      <c r="DP2009">
        <f>VLOOKUP(A2009,'PF08423'!B:I,8,0)</f>
        <v>257</v>
      </c>
    </row>
    <row r="2010" spans="1:120">
      <c r="A2010" t="s">
        <v>4000</v>
      </c>
      <c r="CV2010">
        <v>1</v>
      </c>
      <c r="DI2010">
        <v>1</v>
      </c>
      <c r="DJ2010" s="5" t="str">
        <f>VLOOKUP($A2010,таксономия!$B:$N,2,0)</f>
        <v xml:space="preserve"> Oryza sativa subsp. indica (Rice).</v>
      </c>
      <c r="DK2010" s="5" t="str">
        <f>VLOOKUP($A2010,таксономия!$B:$N,7,0)</f>
        <v xml:space="preserve"> Viridiplantae</v>
      </c>
      <c r="DL2010" s="5" t="str">
        <f>VLOOKUP($A2010,таксономия!$B:$N,8,0)</f>
        <v xml:space="preserve"> Streptophyta</v>
      </c>
      <c r="DM2010" s="5" t="str">
        <f>VLOOKUP($A2010,таксономия!$B:$N,9,0)</f>
        <v xml:space="preserve"> Embryophyta</v>
      </c>
      <c r="DN2010" s="5" t="str">
        <f>VLOOKUP($A2010,таксономия!$B:$N,10,0)</f>
        <v xml:space="preserve"> Tracheophyta</v>
      </c>
      <c r="DO2010" s="5" t="str">
        <f>VLOOKUP($A2010,таксономия!$B:$N,11,0)</f>
        <v>Spermatophyta</v>
      </c>
      <c r="DP2010">
        <f>VLOOKUP(A2010,'PF08423'!B:I,8,0)</f>
        <v>134</v>
      </c>
    </row>
    <row r="2011" spans="1:120">
      <c r="A2011" t="s">
        <v>4002</v>
      </c>
      <c r="AY2011">
        <v>1</v>
      </c>
      <c r="CV2011">
        <v>1</v>
      </c>
      <c r="DI2011">
        <v>2</v>
      </c>
      <c r="DJ2011" s="5" t="str">
        <f>VLOOKUP($A2011,таксономия!$B:$N,2,0)</f>
        <v xml:space="preserve"> Giardia intestinalis (Giardia lamblia).</v>
      </c>
      <c r="DK2011" s="5" t="str">
        <f>VLOOKUP($A2011,таксономия!$B:$N,7,0)</f>
        <v xml:space="preserve"> Diplomonadida</v>
      </c>
      <c r="DL2011" s="5" t="str">
        <f>VLOOKUP($A2011,таксономия!$B:$N,8,0)</f>
        <v xml:space="preserve"> Hexamitidae</v>
      </c>
      <c r="DM2011" s="5" t="str">
        <f>VLOOKUP($A2011,таксономия!$B:$N,9,0)</f>
        <v xml:space="preserve"> Giardiinae</v>
      </c>
      <c r="DN2011" s="5" t="str">
        <f>VLOOKUP($A2011,таксономия!$B:$N,10,0)</f>
        <v xml:space="preserve"> Giardia.</v>
      </c>
      <c r="DO2011" s="5">
        <f>VLOOKUP($A2011,таксономия!$B:$N,11,0)</f>
        <v>0</v>
      </c>
      <c r="DP2011">
        <f>VLOOKUP(A2011,'PF08423'!B:I,8,0)</f>
        <v>250</v>
      </c>
    </row>
    <row r="2012" spans="1:120">
      <c r="A2012" t="s">
        <v>4004</v>
      </c>
      <c r="CV2012">
        <v>1</v>
      </c>
      <c r="DF2012">
        <v>1</v>
      </c>
      <c r="DI2012">
        <v>2</v>
      </c>
      <c r="DJ2012" s="5" t="str">
        <f>VLOOKUP($A2012,таксономия!$B:$N,2,0)</f>
        <v xml:space="preserve"> Kluyveromyces lactis (Yeast) (Candida sphaerica).</v>
      </c>
      <c r="DK2012" s="5" t="str">
        <f>VLOOKUP($A2012,таксономия!$B:$N,7,0)</f>
        <v xml:space="preserve"> Fungi</v>
      </c>
      <c r="DL2012" s="5" t="str">
        <f>VLOOKUP($A2012,таксономия!$B:$N,8,0)</f>
        <v xml:space="preserve"> Dikarya</v>
      </c>
      <c r="DM2012" s="5" t="str">
        <f>VLOOKUP($A2012,таксономия!$B:$N,9,0)</f>
        <v xml:space="preserve"> Ascomycota</v>
      </c>
      <c r="DN2012" s="5" t="str">
        <f>VLOOKUP($A2012,таксономия!$B:$N,10,0)</f>
        <v xml:space="preserve"> Saccharomycotina</v>
      </c>
      <c r="DO2012" s="5" t="str">
        <f>VLOOKUP($A2012,таксономия!$B:$N,11,0)</f>
        <v>Saccharomycetes</v>
      </c>
      <c r="DP2012">
        <f>VLOOKUP(A2012,'PF08423'!B:I,8,0)</f>
        <v>256</v>
      </c>
    </row>
    <row r="2013" spans="1:120">
      <c r="A2013" t="s">
        <v>4006</v>
      </c>
      <c r="CV2013">
        <v>1</v>
      </c>
      <c r="DF2013">
        <v>1</v>
      </c>
      <c r="DI2013">
        <v>2</v>
      </c>
      <c r="DJ2013" s="5" t="str">
        <f>VLOOKUP($A2013,таксономия!$B:$N,2,0)</f>
        <v xml:space="preserve"> Trypanosoma cruzi.</v>
      </c>
      <c r="DK2013" s="5" t="str">
        <f>VLOOKUP($A2013,таксономия!$B:$N,7,0)</f>
        <v xml:space="preserve"> Euglenozoa</v>
      </c>
      <c r="DL2013" s="5" t="str">
        <f>VLOOKUP($A2013,таксономия!$B:$N,8,0)</f>
        <v xml:space="preserve"> Kinetoplastida</v>
      </c>
      <c r="DM2013" s="5" t="str">
        <f>VLOOKUP($A2013,таксономия!$B:$N,9,0)</f>
        <v xml:space="preserve"> Trypanosomatidae</v>
      </c>
      <c r="DN2013" s="5" t="str">
        <f>VLOOKUP($A2013,таксономия!$B:$N,10,0)</f>
        <v xml:space="preserve"> Trypanosoma</v>
      </c>
      <c r="DO2013" s="5" t="str">
        <f>VLOOKUP($A2013,таксономия!$B:$N,11,0)</f>
        <v>Schizotrypanum.</v>
      </c>
      <c r="DP2013">
        <f>VLOOKUP(A2013,'PF08423'!B:I,8,0)</f>
        <v>257</v>
      </c>
    </row>
    <row r="2014" spans="1:120">
      <c r="A2014" t="s">
        <v>4008</v>
      </c>
      <c r="CV2014">
        <v>1</v>
      </c>
      <c r="DI2014">
        <v>1</v>
      </c>
      <c r="DJ2014" s="5" t="str">
        <f>VLOOKUP($A2014,таксономия!$B:$N,2,0)</f>
        <v xml:space="preserve"> Oryza sativa subsp. japonica (Rice).</v>
      </c>
      <c r="DK2014" s="5" t="str">
        <f>VLOOKUP($A2014,таксономия!$B:$N,7,0)</f>
        <v xml:space="preserve"> Viridiplantae</v>
      </c>
      <c r="DL2014" s="5" t="str">
        <f>VLOOKUP($A2014,таксономия!$B:$N,8,0)</f>
        <v xml:space="preserve"> Streptophyta</v>
      </c>
      <c r="DM2014" s="5" t="str">
        <f>VLOOKUP($A2014,таксономия!$B:$N,9,0)</f>
        <v xml:space="preserve"> Embryophyta</v>
      </c>
      <c r="DN2014" s="5" t="str">
        <f>VLOOKUP($A2014,таксономия!$B:$N,10,0)</f>
        <v xml:space="preserve"> Tracheophyta</v>
      </c>
      <c r="DO2014" s="5" t="str">
        <f>VLOOKUP($A2014,таксономия!$B:$N,11,0)</f>
        <v>Spermatophyta</v>
      </c>
      <c r="DP2014">
        <f>VLOOKUP(A2014,'PF08423'!B:I,8,0)</f>
        <v>251</v>
      </c>
    </row>
    <row r="2015" spans="1:120">
      <c r="A2015" t="s">
        <v>4010</v>
      </c>
      <c r="CV2015">
        <v>1</v>
      </c>
      <c r="DI2015">
        <v>1</v>
      </c>
      <c r="DJ2015" s="5" t="str">
        <f>VLOOKUP($A2015,таксономия!$B:$N,2,0)</f>
        <v xml:space="preserve"> Haloferax volcanii (Halobacterium volcanii).</v>
      </c>
      <c r="DK2015" s="5" t="str">
        <f>VLOOKUP($A2015,таксономия!$B:$N,7,0)</f>
        <v xml:space="preserve"> Euryarchaeota</v>
      </c>
      <c r="DL2015" s="5" t="str">
        <f>VLOOKUP($A2015,таксономия!$B:$N,8,0)</f>
        <v xml:space="preserve"> Halobacteria</v>
      </c>
      <c r="DM2015" s="5" t="str">
        <f>VLOOKUP($A2015,таксономия!$B:$N,9,0)</f>
        <v xml:space="preserve"> Halobacteriales</v>
      </c>
      <c r="DN2015" s="5" t="str">
        <f>VLOOKUP($A2015,таксономия!$B:$N,10,0)</f>
        <v>Halobacteriaceae</v>
      </c>
      <c r="DO2015" s="5" t="str">
        <f>VLOOKUP($A2015,таксономия!$B:$N,11,0)</f>
        <v xml:space="preserve"> Haloferax.</v>
      </c>
      <c r="DP2015">
        <f>VLOOKUP(A2015,'PF08423'!B:I,8,0)</f>
        <v>227</v>
      </c>
    </row>
    <row r="2016" spans="1:120">
      <c r="A2016" t="s">
        <v>4383</v>
      </c>
      <c r="CV2016">
        <v>1</v>
      </c>
      <c r="DF2016">
        <v>1</v>
      </c>
      <c r="DI2016">
        <v>2</v>
      </c>
      <c r="DJ2016" s="5" t="str">
        <f>VLOOKUP($A2016,таксономия!$B:$N,2,0)</f>
        <v xml:space="preserve"> Nanoarchaeum equitans (strain Kin4-M).</v>
      </c>
      <c r="DK2016" s="5" t="str">
        <f>VLOOKUP($A2016,таксономия!$B:$N,7,0)</f>
        <v xml:space="preserve"> Nanoarchaeota</v>
      </c>
      <c r="DL2016" s="5" t="str">
        <f>VLOOKUP($A2016,таксономия!$B:$N,8,0)</f>
        <v xml:space="preserve"> Nanoarchaeum.</v>
      </c>
      <c r="DM2016" s="5">
        <f>VLOOKUP($A2016,таксономия!$B:$N,9,0)</f>
        <v>0</v>
      </c>
      <c r="DN2016" s="5">
        <f>VLOOKUP($A2016,таксономия!$B:$N,10,0)</f>
        <v>0</v>
      </c>
      <c r="DO2016" s="5">
        <f>VLOOKUP($A2016,таксономия!$B:$N,11,0)</f>
        <v>0</v>
      </c>
      <c r="DP2016">
        <f>VLOOKUP(A2016,'PF08423'!B:I,8,0)</f>
        <v>256</v>
      </c>
    </row>
    <row r="2017" spans="1:120">
      <c r="A2017" t="s">
        <v>4012</v>
      </c>
      <c r="I2017">
        <v>1</v>
      </c>
      <c r="CV2017">
        <v>1</v>
      </c>
      <c r="DI2017">
        <v>2</v>
      </c>
      <c r="DJ2017" s="5" t="str">
        <f>VLOOKUP($A2017,таксономия!$B:$N,2,0)</f>
        <v xml:space="preserve"> Ashbya gossypii (strain ATCC 10895 / CBS 109.51 / FGSC 9923 / NRRL Y-1056) (Yeast) (Eremothecium gossypii).</v>
      </c>
      <c r="DK2017" s="5" t="str">
        <f>VLOOKUP($A2017,таксономия!$B:$N,7,0)</f>
        <v xml:space="preserve"> Fungi</v>
      </c>
      <c r="DL2017" s="5" t="str">
        <f>VLOOKUP($A2017,таксономия!$B:$N,8,0)</f>
        <v xml:space="preserve"> Dikarya</v>
      </c>
      <c r="DM2017" s="5" t="str">
        <f>VLOOKUP($A2017,таксономия!$B:$N,9,0)</f>
        <v xml:space="preserve"> Ascomycota</v>
      </c>
      <c r="DN2017" s="5" t="str">
        <f>VLOOKUP($A2017,таксономия!$B:$N,10,0)</f>
        <v xml:space="preserve"> Saccharomycotina</v>
      </c>
      <c r="DO2017" s="5" t="str">
        <f>VLOOKUP($A2017,таксономия!$B:$N,11,0)</f>
        <v>Saccharomycetes</v>
      </c>
      <c r="DP2017">
        <f>VLOOKUP(A2017,'PF08423'!B:I,8,0)</f>
        <v>257</v>
      </c>
    </row>
    <row r="2018" spans="1:120">
      <c r="A2018" t="s">
        <v>4014</v>
      </c>
      <c r="P2018">
        <v>1</v>
      </c>
      <c r="Q2018">
        <v>1</v>
      </c>
      <c r="CV2018">
        <v>1</v>
      </c>
      <c r="DI2018">
        <v>3</v>
      </c>
      <c r="DJ2018" s="5" t="str">
        <f>VLOOKUP($A2018,таксономия!$B:$N,2,0)</f>
        <v xml:space="preserve"> Ashbya gossypii (strain ATCC 10895 / CBS 109.51 / FGSC 9923 / NRRL Y-1056) (Yeast) (Eremothecium gossypii).</v>
      </c>
      <c r="DK2018" s="5" t="str">
        <f>VLOOKUP($A2018,таксономия!$B:$N,7,0)</f>
        <v xml:space="preserve"> Fungi</v>
      </c>
      <c r="DL2018" s="5" t="str">
        <f>VLOOKUP($A2018,таксономия!$B:$N,8,0)</f>
        <v xml:space="preserve"> Dikarya</v>
      </c>
      <c r="DM2018" s="5" t="str">
        <f>VLOOKUP($A2018,таксономия!$B:$N,9,0)</f>
        <v xml:space="preserve"> Ascomycota</v>
      </c>
      <c r="DN2018" s="5" t="str">
        <f>VLOOKUP($A2018,таксономия!$B:$N,10,0)</f>
        <v xml:space="preserve"> Saccharomycotina</v>
      </c>
      <c r="DO2018" s="5" t="str">
        <f>VLOOKUP($A2018,таксономия!$B:$N,11,0)</f>
        <v>Saccharomycetes</v>
      </c>
      <c r="DP2018">
        <f>VLOOKUP(A2018,'PF08423'!B:I,8,0)</f>
        <v>196</v>
      </c>
    </row>
    <row r="2019" spans="1:120">
      <c r="A2019" t="s">
        <v>4018</v>
      </c>
      <c r="CV2019">
        <v>1</v>
      </c>
      <c r="DF2019">
        <v>1</v>
      </c>
      <c r="DI2019">
        <v>2</v>
      </c>
      <c r="DJ2019" s="5" t="str">
        <f>VLOOKUP($A2019,таксономия!$B:$N,2,0)</f>
        <v xml:space="preserve"> Ashbya gossypii (strain ATCC 10895 / CBS 109.51 / FGSC 9923 / NRRL Y-1056) (Yeast) (Eremothecium gossypii).</v>
      </c>
      <c r="DK2019" s="5" t="str">
        <f>VLOOKUP($A2019,таксономия!$B:$N,7,0)</f>
        <v xml:space="preserve"> Fungi</v>
      </c>
      <c r="DL2019" s="5" t="str">
        <f>VLOOKUP($A2019,таксономия!$B:$N,8,0)</f>
        <v xml:space="preserve"> Dikarya</v>
      </c>
      <c r="DM2019" s="5" t="str">
        <f>VLOOKUP($A2019,таксономия!$B:$N,9,0)</f>
        <v xml:space="preserve"> Ascomycota</v>
      </c>
      <c r="DN2019" s="5" t="str">
        <f>VLOOKUP($A2019,таксономия!$B:$N,10,0)</f>
        <v xml:space="preserve"> Saccharomycotina</v>
      </c>
      <c r="DO2019" s="5" t="str">
        <f>VLOOKUP($A2019,таксономия!$B:$N,11,0)</f>
        <v>Saccharomycetes</v>
      </c>
      <c r="DP2019">
        <f>VLOOKUP(A2019,'PF08423'!B:I,8,0)</f>
        <v>256</v>
      </c>
    </row>
    <row r="2020" spans="1:120">
      <c r="A2020" t="s">
        <v>4020</v>
      </c>
      <c r="CV2020">
        <v>1</v>
      </c>
      <c r="DF2020">
        <v>1</v>
      </c>
      <c r="DI2020">
        <v>2</v>
      </c>
      <c r="DJ2020" s="5" t="str">
        <f>VLOOKUP($A2020,таксономия!$B:$N,2,0)</f>
        <v xml:space="preserve"> Oryza sativa subsp. indica (Rice).</v>
      </c>
      <c r="DK2020" s="5" t="str">
        <f>VLOOKUP($A2020,таксономия!$B:$N,7,0)</f>
        <v xml:space="preserve"> Viridiplantae</v>
      </c>
      <c r="DL2020" s="5" t="str">
        <f>VLOOKUP($A2020,таксономия!$B:$N,8,0)</f>
        <v xml:space="preserve"> Streptophyta</v>
      </c>
      <c r="DM2020" s="5" t="str">
        <f>VLOOKUP($A2020,таксономия!$B:$N,9,0)</f>
        <v xml:space="preserve"> Embryophyta</v>
      </c>
      <c r="DN2020" s="5" t="str">
        <f>VLOOKUP($A2020,таксономия!$B:$N,10,0)</f>
        <v xml:space="preserve"> Tracheophyta</v>
      </c>
      <c r="DO2020" s="5" t="str">
        <f>VLOOKUP($A2020,таксономия!$B:$N,11,0)</f>
        <v>Spermatophyta</v>
      </c>
      <c r="DP2020">
        <f>VLOOKUP(A2020,'PF08423'!B:I,8,0)</f>
        <v>255</v>
      </c>
    </row>
    <row r="2021" spans="1:120">
      <c r="A2021" t="s">
        <v>4022</v>
      </c>
      <c r="CV2021">
        <v>1</v>
      </c>
      <c r="DF2021">
        <v>1</v>
      </c>
      <c r="DI2021">
        <v>2</v>
      </c>
      <c r="DJ2021" s="5" t="str">
        <f>VLOOKUP($A2021,таксономия!$B:$N,2,0)</f>
        <v xml:space="preserve"> Oryza sativa subsp. japonica (Rice).</v>
      </c>
      <c r="DK2021" s="5" t="str">
        <f>VLOOKUP($A2021,таксономия!$B:$N,7,0)</f>
        <v xml:space="preserve"> Viridiplantae</v>
      </c>
      <c r="DL2021" s="5" t="str">
        <f>VLOOKUP($A2021,таксономия!$B:$N,8,0)</f>
        <v xml:space="preserve"> Streptophyta</v>
      </c>
      <c r="DM2021" s="5" t="str">
        <f>VLOOKUP($A2021,таксономия!$B:$N,9,0)</f>
        <v xml:space="preserve"> Embryophyta</v>
      </c>
      <c r="DN2021" s="5" t="str">
        <f>VLOOKUP($A2021,таксономия!$B:$N,10,0)</f>
        <v xml:space="preserve"> Tracheophyta</v>
      </c>
      <c r="DO2021" s="5" t="str">
        <f>VLOOKUP($A2021,таксономия!$B:$N,11,0)</f>
        <v>Spermatophyta</v>
      </c>
      <c r="DP2021">
        <f>VLOOKUP(A2021,'PF08423'!B:I,8,0)</f>
        <v>255</v>
      </c>
    </row>
    <row r="2022" spans="1:120">
      <c r="A2022" t="s">
        <v>4024</v>
      </c>
      <c r="CV2022">
        <v>1</v>
      </c>
      <c r="DF2022">
        <v>1</v>
      </c>
      <c r="DI2022">
        <v>2</v>
      </c>
      <c r="DJ2022" s="5" t="str">
        <f>VLOOKUP($A2022,таксономия!$B:$N,2,0)</f>
        <v xml:space="preserve"> Oryza sativa subsp. japonica (Rice).</v>
      </c>
      <c r="DK2022" s="5" t="str">
        <f>VLOOKUP($A2022,таксономия!$B:$N,7,0)</f>
        <v xml:space="preserve"> Viridiplantae</v>
      </c>
      <c r="DL2022" s="5" t="str">
        <f>VLOOKUP($A2022,таксономия!$B:$N,8,0)</f>
        <v xml:space="preserve"> Streptophyta</v>
      </c>
      <c r="DM2022" s="5" t="str">
        <f>VLOOKUP($A2022,таксономия!$B:$N,9,0)</f>
        <v xml:space="preserve"> Embryophyta</v>
      </c>
      <c r="DN2022" s="5" t="str">
        <f>VLOOKUP($A2022,таксономия!$B:$N,10,0)</f>
        <v xml:space="preserve"> Tracheophyta</v>
      </c>
      <c r="DO2022" s="5" t="str">
        <f>VLOOKUP($A2022,таксономия!$B:$N,11,0)</f>
        <v>Spermatophyta</v>
      </c>
      <c r="DP2022">
        <f>VLOOKUP(A2022,'PF08423'!B:I,8,0)</f>
        <v>255</v>
      </c>
    </row>
    <row r="2023" spans="1:120">
      <c r="A2023" t="s">
        <v>4026</v>
      </c>
      <c r="CV2023">
        <v>1</v>
      </c>
      <c r="DF2023">
        <v>1</v>
      </c>
      <c r="DI2023">
        <v>2</v>
      </c>
      <c r="DJ2023" s="5" t="str">
        <f>VLOOKUP($A2023,таксономия!$B:$N,2,0)</f>
        <v xml:space="preserve"> Plasmodium yoelii yoelii.</v>
      </c>
      <c r="DK2023" s="5" t="str">
        <f>VLOOKUP($A2023,таксономия!$B:$N,7,0)</f>
        <v xml:space="preserve"> Alveolata</v>
      </c>
      <c r="DL2023" s="5" t="str">
        <f>VLOOKUP($A2023,таксономия!$B:$N,8,0)</f>
        <v xml:space="preserve"> Apicomplexa</v>
      </c>
      <c r="DM2023" s="5" t="str">
        <f>VLOOKUP($A2023,таксономия!$B:$N,9,0)</f>
        <v xml:space="preserve"> Aconoidasida</v>
      </c>
      <c r="DN2023" s="5" t="str">
        <f>VLOOKUP($A2023,таксономия!$B:$N,10,0)</f>
        <v xml:space="preserve"> Haemosporida</v>
      </c>
      <c r="DO2023" s="5" t="str">
        <f>VLOOKUP($A2023,таксономия!$B:$N,11,0)</f>
        <v>Plasmodium</v>
      </c>
      <c r="DP2023">
        <f>VLOOKUP(A2023,'PF08423'!B:I,8,0)</f>
        <v>275</v>
      </c>
    </row>
    <row r="2024" spans="1:120">
      <c r="A2024" t="s">
        <v>4028</v>
      </c>
      <c r="CV2024">
        <v>1</v>
      </c>
      <c r="DI2024">
        <v>1</v>
      </c>
      <c r="DJ2024" s="5" t="str">
        <f>VLOOKUP($A2024,таксономия!$B:$N,2,0)</f>
        <v xml:space="preserve"> Plasmodium yoelii yoelii.</v>
      </c>
      <c r="DK2024" s="5" t="str">
        <f>VLOOKUP($A2024,таксономия!$B:$N,7,0)</f>
        <v xml:space="preserve"> Alveolata</v>
      </c>
      <c r="DL2024" s="5" t="str">
        <f>VLOOKUP($A2024,таксономия!$B:$N,8,0)</f>
        <v xml:space="preserve"> Apicomplexa</v>
      </c>
      <c r="DM2024" s="5" t="str">
        <f>VLOOKUP($A2024,таксономия!$B:$N,9,0)</f>
        <v xml:space="preserve"> Aconoidasida</v>
      </c>
      <c r="DN2024" s="5" t="str">
        <f>VLOOKUP($A2024,таксономия!$B:$N,10,0)</f>
        <v xml:space="preserve"> Haemosporida</v>
      </c>
      <c r="DO2024" s="5" t="str">
        <f>VLOOKUP($A2024,таксономия!$B:$N,11,0)</f>
        <v>Plasmodium</v>
      </c>
      <c r="DP2024">
        <f>VLOOKUP(A2024,'PF08423'!B:I,8,0)</f>
        <v>256</v>
      </c>
    </row>
    <row r="2025" spans="1:120">
      <c r="A2025" t="s">
        <v>4030</v>
      </c>
      <c r="CV2025">
        <v>1</v>
      </c>
      <c r="DI2025">
        <v>1</v>
      </c>
      <c r="DJ2025" s="5" t="str">
        <f>VLOOKUP($A2025,таксономия!$B:$N,2,0)</f>
        <v xml:space="preserve"> Xenopus laevis (African clawed frog).</v>
      </c>
      <c r="DK2025" s="5" t="str">
        <f>VLOOKUP($A2025,таксономия!$B:$N,7,0)</f>
        <v xml:space="preserve"> Metazoa</v>
      </c>
      <c r="DL2025" s="5" t="str">
        <f>VLOOKUP($A2025,таксономия!$B:$N,8,0)</f>
        <v xml:space="preserve"> Chordata</v>
      </c>
      <c r="DM2025" s="5" t="str">
        <f>VLOOKUP($A2025,таксономия!$B:$N,9,0)</f>
        <v xml:space="preserve"> Craniata</v>
      </c>
      <c r="DN2025" s="5" t="str">
        <f>VLOOKUP($A2025,таксономия!$B:$N,10,0)</f>
        <v xml:space="preserve"> Vertebrata</v>
      </c>
      <c r="DO2025" s="5" t="str">
        <f>VLOOKUP($A2025,таксономия!$B:$N,11,0)</f>
        <v xml:space="preserve"> Euteleostomi</v>
      </c>
      <c r="DP2025">
        <f>VLOOKUP(A2025,'PF08423'!B:I,8,0)</f>
        <v>283</v>
      </c>
    </row>
    <row r="2026" spans="1:120">
      <c r="A2026" t="s">
        <v>4032</v>
      </c>
      <c r="CV2026">
        <v>1</v>
      </c>
      <c r="DI2026">
        <v>1</v>
      </c>
      <c r="DJ2026" s="5" t="str">
        <f>VLOOKUP($A2026,таксономия!$B:$N,2,0)</f>
        <v xml:space="preserve"> Hordeum roshevitzii.</v>
      </c>
      <c r="DK2026" s="5" t="str">
        <f>VLOOKUP($A2026,таксономия!$B:$N,7,0)</f>
        <v xml:space="preserve"> Viridiplantae</v>
      </c>
      <c r="DL2026" s="5" t="str">
        <f>VLOOKUP($A2026,таксономия!$B:$N,8,0)</f>
        <v xml:space="preserve"> Streptophyta</v>
      </c>
      <c r="DM2026" s="5" t="str">
        <f>VLOOKUP($A2026,таксономия!$B:$N,9,0)</f>
        <v xml:space="preserve"> Embryophyta</v>
      </c>
      <c r="DN2026" s="5" t="str">
        <f>VLOOKUP($A2026,таксономия!$B:$N,10,0)</f>
        <v xml:space="preserve"> Tracheophyta</v>
      </c>
      <c r="DO2026" s="5" t="str">
        <f>VLOOKUP($A2026,таксономия!$B:$N,11,0)</f>
        <v>Spermatophyta</v>
      </c>
      <c r="DP2026">
        <f>VLOOKUP(A2026,'PF08423'!B:I,8,0)</f>
        <v>138</v>
      </c>
    </row>
    <row r="2027" spans="1:120">
      <c r="A2027" t="s">
        <v>4034</v>
      </c>
      <c r="CV2027">
        <v>1</v>
      </c>
      <c r="DI2027">
        <v>1</v>
      </c>
      <c r="DJ2027" s="5" t="str">
        <f>VLOOKUP($A2027,таксономия!$B:$N,2,0)</f>
        <v xml:space="preserve"> Hordeum cordobense.</v>
      </c>
      <c r="DK2027" s="5" t="str">
        <f>VLOOKUP($A2027,таксономия!$B:$N,7,0)</f>
        <v xml:space="preserve"> Viridiplantae</v>
      </c>
      <c r="DL2027" s="5" t="str">
        <f>VLOOKUP($A2027,таксономия!$B:$N,8,0)</f>
        <v xml:space="preserve"> Streptophyta</v>
      </c>
      <c r="DM2027" s="5" t="str">
        <f>VLOOKUP($A2027,таксономия!$B:$N,9,0)</f>
        <v xml:space="preserve"> Embryophyta</v>
      </c>
      <c r="DN2027" s="5" t="str">
        <f>VLOOKUP($A2027,таксономия!$B:$N,10,0)</f>
        <v xml:space="preserve"> Tracheophyta</v>
      </c>
      <c r="DO2027" s="5" t="str">
        <f>VLOOKUP($A2027,таксономия!$B:$N,11,0)</f>
        <v>Spermatophyta</v>
      </c>
      <c r="DP2027">
        <f>VLOOKUP(A2027,'PF08423'!B:I,8,0)</f>
        <v>139</v>
      </c>
    </row>
    <row r="2028" spans="1:120">
      <c r="A2028" t="s">
        <v>4036</v>
      </c>
      <c r="CV2028">
        <v>1</v>
      </c>
      <c r="DI2028">
        <v>1</v>
      </c>
      <c r="DJ2028" s="5" t="str">
        <f>VLOOKUP($A2028,таксономия!$B:$N,2,0)</f>
        <v xml:space="preserve"> Hordeum patagonicum subsp. magellanicum.</v>
      </c>
      <c r="DK2028" s="5" t="str">
        <f>VLOOKUP($A2028,таксономия!$B:$N,7,0)</f>
        <v xml:space="preserve"> Viridiplantae</v>
      </c>
      <c r="DL2028" s="5" t="str">
        <f>VLOOKUP($A2028,таксономия!$B:$N,8,0)</f>
        <v xml:space="preserve"> Streptophyta</v>
      </c>
      <c r="DM2028" s="5" t="str">
        <f>VLOOKUP($A2028,таксономия!$B:$N,9,0)</f>
        <v xml:space="preserve"> Embryophyta</v>
      </c>
      <c r="DN2028" s="5" t="str">
        <f>VLOOKUP($A2028,таксономия!$B:$N,10,0)</f>
        <v xml:space="preserve"> Tracheophyta</v>
      </c>
      <c r="DO2028" s="5" t="str">
        <f>VLOOKUP($A2028,таксономия!$B:$N,11,0)</f>
        <v>Spermatophyta</v>
      </c>
      <c r="DP2028">
        <f>VLOOKUP(A2028,'PF08423'!B:I,8,0)</f>
        <v>138</v>
      </c>
    </row>
    <row r="2029" spans="1:120">
      <c r="A2029" t="s">
        <v>4038</v>
      </c>
      <c r="CV2029">
        <v>1</v>
      </c>
      <c r="DI2029">
        <v>1</v>
      </c>
      <c r="DJ2029" s="5" t="str">
        <f>VLOOKUP($A2029,таксономия!$B:$N,2,0)</f>
        <v xml:space="preserve"> Hordeum vulgare var. distichum (Domesticated barley).</v>
      </c>
      <c r="DK2029" s="5" t="str">
        <f>VLOOKUP($A2029,таксономия!$B:$N,7,0)</f>
        <v xml:space="preserve"> Viridiplantae</v>
      </c>
      <c r="DL2029" s="5" t="str">
        <f>VLOOKUP($A2029,таксономия!$B:$N,8,0)</f>
        <v xml:space="preserve"> Streptophyta</v>
      </c>
      <c r="DM2029" s="5" t="str">
        <f>VLOOKUP($A2029,таксономия!$B:$N,9,0)</f>
        <v xml:space="preserve"> Embryophyta</v>
      </c>
      <c r="DN2029" s="5" t="str">
        <f>VLOOKUP($A2029,таксономия!$B:$N,10,0)</f>
        <v xml:space="preserve"> Tracheophyta</v>
      </c>
      <c r="DO2029" s="5" t="str">
        <f>VLOOKUP($A2029,таксономия!$B:$N,11,0)</f>
        <v>Spermatophyta</v>
      </c>
      <c r="DP2029">
        <f>VLOOKUP(A2029,'PF08423'!B:I,8,0)</f>
        <v>138</v>
      </c>
    </row>
    <row r="2030" spans="1:120">
      <c r="A2030" t="s">
        <v>4040</v>
      </c>
      <c r="CV2030">
        <v>1</v>
      </c>
      <c r="DI2030">
        <v>1</v>
      </c>
      <c r="DJ2030" s="5" t="str">
        <f>VLOOKUP($A2030,таксономия!$B:$N,2,0)</f>
        <v xml:space="preserve"> Hordeum bogdanii.</v>
      </c>
      <c r="DK2030" s="5" t="str">
        <f>VLOOKUP($A2030,таксономия!$B:$N,7,0)</f>
        <v xml:space="preserve"> Viridiplantae</v>
      </c>
      <c r="DL2030" s="5" t="str">
        <f>VLOOKUP($A2030,таксономия!$B:$N,8,0)</f>
        <v xml:space="preserve"> Streptophyta</v>
      </c>
      <c r="DM2030" s="5" t="str">
        <f>VLOOKUP($A2030,таксономия!$B:$N,9,0)</f>
        <v xml:space="preserve"> Embryophyta</v>
      </c>
      <c r="DN2030" s="5" t="str">
        <f>VLOOKUP($A2030,таксономия!$B:$N,10,0)</f>
        <v xml:space="preserve"> Tracheophyta</v>
      </c>
      <c r="DO2030" s="5" t="str">
        <f>VLOOKUP($A2030,таксономия!$B:$N,11,0)</f>
        <v>Spermatophyta</v>
      </c>
      <c r="DP2030">
        <f>VLOOKUP(A2030,'PF08423'!B:I,8,0)</f>
        <v>139</v>
      </c>
    </row>
    <row r="2031" spans="1:120">
      <c r="A2031" t="s">
        <v>4042</v>
      </c>
      <c r="CV2031">
        <v>1</v>
      </c>
      <c r="DI2031">
        <v>1</v>
      </c>
      <c r="DJ2031" s="5" t="str">
        <f>VLOOKUP($A2031,таксономия!$B:$N,2,0)</f>
        <v xml:space="preserve"> Hordeum bulbosum (Bulbous barley) (Critesion bulbosum).</v>
      </c>
      <c r="DK2031" s="5" t="str">
        <f>VLOOKUP($A2031,таксономия!$B:$N,7,0)</f>
        <v xml:space="preserve"> Viridiplantae</v>
      </c>
      <c r="DL2031" s="5" t="str">
        <f>VLOOKUP($A2031,таксономия!$B:$N,8,0)</f>
        <v xml:space="preserve"> Streptophyta</v>
      </c>
      <c r="DM2031" s="5" t="str">
        <f>VLOOKUP($A2031,таксономия!$B:$N,9,0)</f>
        <v xml:space="preserve"> Embryophyta</v>
      </c>
      <c r="DN2031" s="5" t="str">
        <f>VLOOKUP($A2031,таксономия!$B:$N,10,0)</f>
        <v xml:space="preserve"> Tracheophyta</v>
      </c>
      <c r="DO2031" s="5" t="str">
        <f>VLOOKUP($A2031,таксономия!$B:$N,11,0)</f>
        <v>Spermatophyta</v>
      </c>
      <c r="DP2031">
        <f>VLOOKUP(A2031,'PF08423'!B:I,8,0)</f>
        <v>139</v>
      </c>
    </row>
    <row r="2032" spans="1:120">
      <c r="A2032" t="s">
        <v>4044</v>
      </c>
      <c r="CV2032">
        <v>1</v>
      </c>
      <c r="DI2032">
        <v>1</v>
      </c>
      <c r="DJ2032" s="5" t="str">
        <f>VLOOKUP($A2032,таксономия!$B:$N,2,0)</f>
        <v xml:space="preserve"> Hordeum pusillum.</v>
      </c>
      <c r="DK2032" s="5" t="str">
        <f>VLOOKUP($A2032,таксономия!$B:$N,7,0)</f>
        <v xml:space="preserve"> Viridiplantae</v>
      </c>
      <c r="DL2032" s="5" t="str">
        <f>VLOOKUP($A2032,таксономия!$B:$N,8,0)</f>
        <v xml:space="preserve"> Streptophyta</v>
      </c>
      <c r="DM2032" s="5" t="str">
        <f>VLOOKUP($A2032,таксономия!$B:$N,9,0)</f>
        <v xml:space="preserve"> Embryophyta</v>
      </c>
      <c r="DN2032" s="5" t="str">
        <f>VLOOKUP($A2032,таксономия!$B:$N,10,0)</f>
        <v xml:space="preserve"> Tracheophyta</v>
      </c>
      <c r="DO2032" s="5" t="str">
        <f>VLOOKUP($A2032,таксономия!$B:$N,11,0)</f>
        <v>Spermatophyta</v>
      </c>
      <c r="DP2032">
        <f>VLOOKUP(A2032,'PF08423'!B:I,8,0)</f>
        <v>138</v>
      </c>
    </row>
    <row r="2033" spans="1:120">
      <c r="A2033" t="s">
        <v>4046</v>
      </c>
      <c r="CV2033">
        <v>1</v>
      </c>
      <c r="DI2033">
        <v>1</v>
      </c>
      <c r="DJ2033" s="5" t="str">
        <f>VLOOKUP($A2033,таксономия!$B:$N,2,0)</f>
        <v xml:space="preserve"> Hordeum intercedens.</v>
      </c>
      <c r="DK2033" s="5" t="str">
        <f>VLOOKUP($A2033,таксономия!$B:$N,7,0)</f>
        <v xml:space="preserve"> Viridiplantae</v>
      </c>
      <c r="DL2033" s="5" t="str">
        <f>VLOOKUP($A2033,таксономия!$B:$N,8,0)</f>
        <v xml:space="preserve"> Streptophyta</v>
      </c>
      <c r="DM2033" s="5" t="str">
        <f>VLOOKUP($A2033,таксономия!$B:$N,9,0)</f>
        <v xml:space="preserve"> Embryophyta</v>
      </c>
      <c r="DN2033" s="5" t="str">
        <f>VLOOKUP($A2033,таксономия!$B:$N,10,0)</f>
        <v xml:space="preserve"> Tracheophyta</v>
      </c>
      <c r="DO2033" s="5" t="str">
        <f>VLOOKUP($A2033,таксономия!$B:$N,11,0)</f>
        <v>Spermatophyta</v>
      </c>
      <c r="DP2033">
        <f>VLOOKUP(A2033,'PF08423'!B:I,8,0)</f>
        <v>139</v>
      </c>
    </row>
    <row r="2034" spans="1:120">
      <c r="A2034" t="s">
        <v>4048</v>
      </c>
      <c r="CV2034">
        <v>1</v>
      </c>
      <c r="DI2034">
        <v>1</v>
      </c>
      <c r="DJ2034" s="5" t="str">
        <f>VLOOKUP($A2034,таксономия!$B:$N,2,0)</f>
        <v xml:space="preserve"> Hordeum chilense (Barley) (Critesion chilense).</v>
      </c>
      <c r="DK2034" s="5" t="str">
        <f>VLOOKUP($A2034,таксономия!$B:$N,7,0)</f>
        <v xml:space="preserve"> Viridiplantae</v>
      </c>
      <c r="DL2034" s="5" t="str">
        <f>VLOOKUP($A2034,таксономия!$B:$N,8,0)</f>
        <v xml:space="preserve"> Streptophyta</v>
      </c>
      <c r="DM2034" s="5" t="str">
        <f>VLOOKUP($A2034,таксономия!$B:$N,9,0)</f>
        <v xml:space="preserve"> Embryophyta</v>
      </c>
      <c r="DN2034" s="5" t="str">
        <f>VLOOKUP($A2034,таксономия!$B:$N,10,0)</f>
        <v xml:space="preserve"> Tracheophyta</v>
      </c>
      <c r="DO2034" s="5" t="str">
        <f>VLOOKUP($A2034,таксономия!$B:$N,11,0)</f>
        <v>Spermatophyta</v>
      </c>
      <c r="DP2034">
        <f>VLOOKUP(A2034,'PF08423'!B:I,8,0)</f>
        <v>139</v>
      </c>
    </row>
    <row r="2035" spans="1:120">
      <c r="A2035" t="s">
        <v>4050</v>
      </c>
      <c r="CV2035">
        <v>1</v>
      </c>
      <c r="DI2035">
        <v>1</v>
      </c>
      <c r="DJ2035" s="5" t="str">
        <f>VLOOKUP($A2035,таксономия!$B:$N,2,0)</f>
        <v xml:space="preserve"> Hordeum stenostachys.</v>
      </c>
      <c r="DK2035" s="5" t="str">
        <f>VLOOKUP($A2035,таксономия!$B:$N,7,0)</f>
        <v xml:space="preserve"> Viridiplantae</v>
      </c>
      <c r="DL2035" s="5" t="str">
        <f>VLOOKUP($A2035,таксономия!$B:$N,8,0)</f>
        <v xml:space="preserve"> Streptophyta</v>
      </c>
      <c r="DM2035" s="5" t="str">
        <f>VLOOKUP($A2035,таксономия!$B:$N,9,0)</f>
        <v xml:space="preserve"> Embryophyta</v>
      </c>
      <c r="DN2035" s="5" t="str">
        <f>VLOOKUP($A2035,таксономия!$B:$N,10,0)</f>
        <v xml:space="preserve"> Tracheophyta</v>
      </c>
      <c r="DO2035" s="5" t="str">
        <f>VLOOKUP($A2035,таксономия!$B:$N,11,0)</f>
        <v>Spermatophyta</v>
      </c>
      <c r="DP2035">
        <f>VLOOKUP(A2035,'PF08423'!B:I,8,0)</f>
        <v>138</v>
      </c>
    </row>
    <row r="2036" spans="1:120">
      <c r="A2036" t="s">
        <v>4052</v>
      </c>
      <c r="CV2036">
        <v>1</v>
      </c>
      <c r="DI2036">
        <v>1</v>
      </c>
      <c r="DJ2036" s="5" t="str">
        <f>VLOOKUP($A2036,таксономия!$B:$N,2,0)</f>
        <v xml:space="preserve"> Hordeum patagonicum subsp. santacrucense.</v>
      </c>
      <c r="DK2036" s="5" t="str">
        <f>VLOOKUP($A2036,таксономия!$B:$N,7,0)</f>
        <v xml:space="preserve"> Viridiplantae</v>
      </c>
      <c r="DL2036" s="5" t="str">
        <f>VLOOKUP($A2036,таксономия!$B:$N,8,0)</f>
        <v xml:space="preserve"> Streptophyta</v>
      </c>
      <c r="DM2036" s="5" t="str">
        <f>VLOOKUP($A2036,таксономия!$B:$N,9,0)</f>
        <v xml:space="preserve"> Embryophyta</v>
      </c>
      <c r="DN2036" s="5" t="str">
        <f>VLOOKUP($A2036,таксономия!$B:$N,10,0)</f>
        <v xml:space="preserve"> Tracheophyta</v>
      </c>
      <c r="DO2036" s="5" t="str">
        <f>VLOOKUP($A2036,таксономия!$B:$N,11,0)</f>
        <v>Spermatophyta</v>
      </c>
      <c r="DP2036">
        <f>VLOOKUP(A2036,'PF08423'!B:I,8,0)</f>
        <v>138</v>
      </c>
    </row>
    <row r="2037" spans="1:120">
      <c r="A2037" t="s">
        <v>4054</v>
      </c>
      <c r="CV2037">
        <v>1</v>
      </c>
      <c r="DI2037">
        <v>1</v>
      </c>
      <c r="DJ2037" s="5" t="str">
        <f>VLOOKUP($A2037,таксономия!$B:$N,2,0)</f>
        <v xml:space="preserve"> Hordeum patagonicum subsp. mustersii.</v>
      </c>
      <c r="DK2037" s="5" t="str">
        <f>VLOOKUP($A2037,таксономия!$B:$N,7,0)</f>
        <v xml:space="preserve"> Viridiplantae</v>
      </c>
      <c r="DL2037" s="5" t="str">
        <f>VLOOKUP($A2037,таксономия!$B:$N,8,0)</f>
        <v xml:space="preserve"> Streptophyta</v>
      </c>
      <c r="DM2037" s="5" t="str">
        <f>VLOOKUP($A2037,таксономия!$B:$N,9,0)</f>
        <v xml:space="preserve"> Embryophyta</v>
      </c>
      <c r="DN2037" s="5" t="str">
        <f>VLOOKUP($A2037,таксономия!$B:$N,10,0)</f>
        <v xml:space="preserve"> Tracheophyta</v>
      </c>
      <c r="DO2037" s="5" t="str">
        <f>VLOOKUP($A2037,таксономия!$B:$N,11,0)</f>
        <v>Spermatophyta</v>
      </c>
      <c r="DP2037">
        <f>VLOOKUP(A2037,'PF08423'!B:I,8,0)</f>
        <v>139</v>
      </c>
    </row>
    <row r="2038" spans="1:120">
      <c r="A2038" t="s">
        <v>4056</v>
      </c>
      <c r="CV2038">
        <v>1</v>
      </c>
      <c r="DI2038">
        <v>1</v>
      </c>
      <c r="DJ2038" s="5" t="str">
        <f>VLOOKUP($A2038,таксономия!$B:$N,2,0)</f>
        <v xml:space="preserve"> Hordeum patagonicum subsp. setifolium.</v>
      </c>
      <c r="DK2038" s="5" t="str">
        <f>VLOOKUP($A2038,таксономия!$B:$N,7,0)</f>
        <v xml:space="preserve"> Viridiplantae</v>
      </c>
      <c r="DL2038" s="5" t="str">
        <f>VLOOKUP($A2038,таксономия!$B:$N,8,0)</f>
        <v xml:space="preserve"> Streptophyta</v>
      </c>
      <c r="DM2038" s="5" t="str">
        <f>VLOOKUP($A2038,таксономия!$B:$N,9,0)</f>
        <v xml:space="preserve"> Embryophyta</v>
      </c>
      <c r="DN2038" s="5" t="str">
        <f>VLOOKUP($A2038,таксономия!$B:$N,10,0)</f>
        <v xml:space="preserve"> Tracheophyta</v>
      </c>
      <c r="DO2038" s="5" t="str">
        <f>VLOOKUP($A2038,таксономия!$B:$N,11,0)</f>
        <v>Spermatophyta</v>
      </c>
      <c r="DP2038">
        <f>VLOOKUP(A2038,'PF08423'!B:I,8,0)</f>
        <v>139</v>
      </c>
    </row>
    <row r="2039" spans="1:120">
      <c r="A2039" t="s">
        <v>4058</v>
      </c>
      <c r="CV2039">
        <v>1</v>
      </c>
      <c r="DI2039">
        <v>1</v>
      </c>
      <c r="DJ2039" s="5" t="str">
        <f>VLOOKUP($A2039,таксономия!$B:$N,2,0)</f>
        <v xml:space="preserve"> Hordeum patagonicum subsp. patagonicum.</v>
      </c>
      <c r="DK2039" s="5" t="str">
        <f>VLOOKUP($A2039,таксономия!$B:$N,7,0)</f>
        <v xml:space="preserve"> Viridiplantae</v>
      </c>
      <c r="DL2039" s="5" t="str">
        <f>VLOOKUP($A2039,таксономия!$B:$N,8,0)</f>
        <v xml:space="preserve"> Streptophyta</v>
      </c>
      <c r="DM2039" s="5" t="str">
        <f>VLOOKUP($A2039,таксономия!$B:$N,9,0)</f>
        <v xml:space="preserve"> Embryophyta</v>
      </c>
      <c r="DN2039" s="5" t="str">
        <f>VLOOKUP($A2039,таксономия!$B:$N,10,0)</f>
        <v xml:space="preserve"> Tracheophyta</v>
      </c>
      <c r="DO2039" s="5" t="str">
        <f>VLOOKUP($A2039,таксономия!$B:$N,11,0)</f>
        <v>Spermatophyta</v>
      </c>
      <c r="DP2039">
        <f>VLOOKUP(A2039,'PF08423'!B:I,8,0)</f>
        <v>139</v>
      </c>
    </row>
    <row r="2040" spans="1:120">
      <c r="A2040" t="s">
        <v>4060</v>
      </c>
      <c r="CV2040">
        <v>1</v>
      </c>
      <c r="DI2040">
        <v>1</v>
      </c>
      <c r="DJ2040" s="5" t="str">
        <f>VLOOKUP($A2040,таксономия!$B:$N,2,0)</f>
        <v xml:space="preserve"> Hordeum cf. pusillum GP-2003.</v>
      </c>
      <c r="DK2040" s="5" t="str">
        <f>VLOOKUP($A2040,таксономия!$B:$N,7,0)</f>
        <v xml:space="preserve"> Viridiplantae</v>
      </c>
      <c r="DL2040" s="5" t="str">
        <f>VLOOKUP($A2040,таксономия!$B:$N,8,0)</f>
        <v xml:space="preserve"> Streptophyta</v>
      </c>
      <c r="DM2040" s="5" t="str">
        <f>VLOOKUP($A2040,таксономия!$B:$N,9,0)</f>
        <v xml:space="preserve"> Embryophyta</v>
      </c>
      <c r="DN2040" s="5" t="str">
        <f>VLOOKUP($A2040,таксономия!$B:$N,10,0)</f>
        <v xml:space="preserve"> Tracheophyta</v>
      </c>
      <c r="DO2040" s="5" t="str">
        <f>VLOOKUP($A2040,таксономия!$B:$N,11,0)</f>
        <v>Spermatophyta</v>
      </c>
      <c r="DP2040">
        <f>VLOOKUP(A2040,'PF08423'!B:I,8,0)</f>
        <v>138</v>
      </c>
    </row>
    <row r="2041" spans="1:120">
      <c r="A2041" t="s">
        <v>4062</v>
      </c>
      <c r="CV2041">
        <v>1</v>
      </c>
      <c r="DI2041">
        <v>1</v>
      </c>
      <c r="DJ2041" s="5" t="str">
        <f>VLOOKUP($A2041,таксономия!$B:$N,2,0)</f>
        <v xml:space="preserve"> Hordeum euclaston.</v>
      </c>
      <c r="DK2041" s="5" t="str">
        <f>VLOOKUP($A2041,таксономия!$B:$N,7,0)</f>
        <v xml:space="preserve"> Viridiplantae</v>
      </c>
      <c r="DL2041" s="5" t="str">
        <f>VLOOKUP($A2041,таксономия!$B:$N,8,0)</f>
        <v xml:space="preserve"> Streptophyta</v>
      </c>
      <c r="DM2041" s="5" t="str">
        <f>VLOOKUP($A2041,таксономия!$B:$N,9,0)</f>
        <v xml:space="preserve"> Embryophyta</v>
      </c>
      <c r="DN2041" s="5" t="str">
        <f>VLOOKUP($A2041,таксономия!$B:$N,10,0)</f>
        <v xml:space="preserve"> Tracheophyta</v>
      </c>
      <c r="DO2041" s="5" t="str">
        <f>VLOOKUP($A2041,таксономия!$B:$N,11,0)</f>
        <v>Spermatophyta</v>
      </c>
      <c r="DP2041">
        <f>VLOOKUP(A2041,'PF08423'!B:I,8,0)</f>
        <v>138</v>
      </c>
    </row>
    <row r="2042" spans="1:120">
      <c r="A2042" t="s">
        <v>4064</v>
      </c>
      <c r="CV2042">
        <v>1</v>
      </c>
      <c r="DI2042">
        <v>1</v>
      </c>
      <c r="DJ2042" s="5" t="str">
        <f>VLOOKUP($A2042,таксономия!$B:$N,2,0)</f>
        <v xml:space="preserve"> Hordeum comosum.</v>
      </c>
      <c r="DK2042" s="5" t="str">
        <f>VLOOKUP($A2042,таксономия!$B:$N,7,0)</f>
        <v xml:space="preserve"> Viridiplantae</v>
      </c>
      <c r="DL2042" s="5" t="str">
        <f>VLOOKUP($A2042,таксономия!$B:$N,8,0)</f>
        <v xml:space="preserve"> Streptophyta</v>
      </c>
      <c r="DM2042" s="5" t="str">
        <f>VLOOKUP($A2042,таксономия!$B:$N,9,0)</f>
        <v xml:space="preserve"> Embryophyta</v>
      </c>
      <c r="DN2042" s="5" t="str">
        <f>VLOOKUP($A2042,таксономия!$B:$N,10,0)</f>
        <v xml:space="preserve"> Tracheophyta</v>
      </c>
      <c r="DO2042" s="5" t="str">
        <f>VLOOKUP($A2042,таксономия!$B:$N,11,0)</f>
        <v>Spermatophyta</v>
      </c>
      <c r="DP2042">
        <f>VLOOKUP(A2042,'PF08423'!B:I,8,0)</f>
        <v>139</v>
      </c>
    </row>
    <row r="2043" spans="1:120">
      <c r="A2043" t="s">
        <v>4066</v>
      </c>
      <c r="CV2043">
        <v>1</v>
      </c>
      <c r="DI2043">
        <v>1</v>
      </c>
      <c r="DJ2043" s="5" t="str">
        <f>VLOOKUP($A2043,таксономия!$B:$N,2,0)</f>
        <v xml:space="preserve"> Hordeum flexuosum.</v>
      </c>
      <c r="DK2043" s="5" t="str">
        <f>VLOOKUP($A2043,таксономия!$B:$N,7,0)</f>
        <v xml:space="preserve"> Viridiplantae</v>
      </c>
      <c r="DL2043" s="5" t="str">
        <f>VLOOKUP($A2043,таксономия!$B:$N,8,0)</f>
        <v xml:space="preserve"> Streptophyta</v>
      </c>
      <c r="DM2043" s="5" t="str">
        <f>VLOOKUP($A2043,таксономия!$B:$N,9,0)</f>
        <v xml:space="preserve"> Embryophyta</v>
      </c>
      <c r="DN2043" s="5" t="str">
        <f>VLOOKUP($A2043,таксономия!$B:$N,10,0)</f>
        <v xml:space="preserve"> Tracheophyta</v>
      </c>
      <c r="DO2043" s="5" t="str">
        <f>VLOOKUP($A2043,таксономия!$B:$N,11,0)</f>
        <v>Spermatophyta</v>
      </c>
      <c r="DP2043">
        <f>VLOOKUP(A2043,'PF08423'!B:I,8,0)</f>
        <v>139</v>
      </c>
    </row>
    <row r="2044" spans="1:120">
      <c r="A2044" t="s">
        <v>4068</v>
      </c>
      <c r="CV2044">
        <v>1</v>
      </c>
      <c r="DI2044">
        <v>1</v>
      </c>
      <c r="DJ2044" s="5" t="str">
        <f>VLOOKUP($A2044,таксономия!$B:$N,2,0)</f>
        <v xml:space="preserve"> Hordeum muticum.</v>
      </c>
      <c r="DK2044" s="5" t="str">
        <f>VLOOKUP($A2044,таксономия!$B:$N,7,0)</f>
        <v xml:space="preserve"> Viridiplantae</v>
      </c>
      <c r="DL2044" s="5" t="str">
        <f>VLOOKUP($A2044,таксономия!$B:$N,8,0)</f>
        <v xml:space="preserve"> Streptophyta</v>
      </c>
      <c r="DM2044" s="5" t="str">
        <f>VLOOKUP($A2044,таксономия!$B:$N,9,0)</f>
        <v xml:space="preserve"> Embryophyta</v>
      </c>
      <c r="DN2044" s="5" t="str">
        <f>VLOOKUP($A2044,таксономия!$B:$N,10,0)</f>
        <v xml:space="preserve"> Tracheophyta</v>
      </c>
      <c r="DO2044" s="5" t="str">
        <f>VLOOKUP($A2044,таксономия!$B:$N,11,0)</f>
        <v>Spermatophyta</v>
      </c>
      <c r="DP2044">
        <f>VLOOKUP(A2044,'PF08423'!B:I,8,0)</f>
        <v>139</v>
      </c>
    </row>
    <row r="2045" spans="1:120">
      <c r="A2045" t="s">
        <v>4070</v>
      </c>
      <c r="CV2045">
        <v>1</v>
      </c>
      <c r="DI2045">
        <v>1</v>
      </c>
      <c r="DJ2045" s="5" t="str">
        <f>VLOOKUP($A2045,таксономия!$B:$N,2,0)</f>
        <v xml:space="preserve"> Hordeum marinum subsp. marinum.</v>
      </c>
      <c r="DK2045" s="5" t="str">
        <f>VLOOKUP($A2045,таксономия!$B:$N,7,0)</f>
        <v xml:space="preserve"> Viridiplantae</v>
      </c>
      <c r="DL2045" s="5" t="str">
        <f>VLOOKUP($A2045,таксономия!$B:$N,8,0)</f>
        <v xml:space="preserve"> Streptophyta</v>
      </c>
      <c r="DM2045" s="5" t="str">
        <f>VLOOKUP($A2045,таксономия!$B:$N,9,0)</f>
        <v xml:space="preserve"> Embryophyta</v>
      </c>
      <c r="DN2045" s="5" t="str">
        <f>VLOOKUP($A2045,таксономия!$B:$N,10,0)</f>
        <v xml:space="preserve"> Tracheophyta</v>
      </c>
      <c r="DO2045" s="5" t="str">
        <f>VLOOKUP($A2045,таксономия!$B:$N,11,0)</f>
        <v>Spermatophyta</v>
      </c>
      <c r="DP2045">
        <f>VLOOKUP(A2045,'PF08423'!B:I,8,0)</f>
        <v>138</v>
      </c>
    </row>
    <row r="2046" spans="1:120">
      <c r="A2046" t="s">
        <v>4072</v>
      </c>
      <c r="CV2046">
        <v>1</v>
      </c>
      <c r="DI2046">
        <v>1</v>
      </c>
      <c r="DJ2046" s="5" t="str">
        <f>VLOOKUP($A2046,таксономия!$B:$N,2,0)</f>
        <v xml:space="preserve"> Hordeum brevisubulatum subsp. violaceum.</v>
      </c>
      <c r="DK2046" s="5" t="str">
        <f>VLOOKUP($A2046,таксономия!$B:$N,7,0)</f>
        <v xml:space="preserve"> Viridiplantae</v>
      </c>
      <c r="DL2046" s="5" t="str">
        <f>VLOOKUP($A2046,таксономия!$B:$N,8,0)</f>
        <v xml:space="preserve"> Streptophyta</v>
      </c>
      <c r="DM2046" s="5" t="str">
        <f>VLOOKUP($A2046,таксономия!$B:$N,9,0)</f>
        <v xml:space="preserve"> Embryophyta</v>
      </c>
      <c r="DN2046" s="5" t="str">
        <f>VLOOKUP($A2046,таксономия!$B:$N,10,0)</f>
        <v xml:space="preserve"> Tracheophyta</v>
      </c>
      <c r="DO2046" s="5" t="str">
        <f>VLOOKUP($A2046,таксономия!$B:$N,11,0)</f>
        <v>Spermatophyta</v>
      </c>
      <c r="DP2046">
        <f>VLOOKUP(A2046,'PF08423'!B:I,8,0)</f>
        <v>139</v>
      </c>
    </row>
    <row r="2047" spans="1:120">
      <c r="A2047" t="s">
        <v>4074</v>
      </c>
      <c r="CV2047">
        <v>1</v>
      </c>
      <c r="DI2047">
        <v>1</v>
      </c>
      <c r="DJ2047" s="5" t="str">
        <f>VLOOKUP($A2047,таксономия!$B:$N,2,0)</f>
        <v xml:space="preserve"> Homo sapiens (Human).</v>
      </c>
      <c r="DK2047" s="5" t="str">
        <f>VLOOKUP($A2047,таксономия!$B:$N,7,0)</f>
        <v xml:space="preserve"> Metazoa</v>
      </c>
      <c r="DL2047" s="5" t="str">
        <f>VLOOKUP($A2047,таксономия!$B:$N,8,0)</f>
        <v xml:space="preserve"> Chordata</v>
      </c>
      <c r="DM2047" s="5" t="str">
        <f>VLOOKUP($A2047,таксономия!$B:$N,9,0)</f>
        <v xml:space="preserve"> Craniata</v>
      </c>
      <c r="DN2047" s="5" t="str">
        <f>VLOOKUP($A2047,таксономия!$B:$N,10,0)</f>
        <v xml:space="preserve"> Vertebrata</v>
      </c>
      <c r="DO2047" s="5" t="str">
        <f>VLOOKUP($A2047,таксономия!$B:$N,11,0)</f>
        <v xml:space="preserve"> Euteleostomi</v>
      </c>
      <c r="DP2047">
        <f>VLOOKUP(A2047,'PF08423'!B:I,8,0)</f>
        <v>181</v>
      </c>
    </row>
    <row r="2048" spans="1:120">
      <c r="A2048" t="s">
        <v>4076</v>
      </c>
      <c r="CV2048">
        <v>1</v>
      </c>
      <c r="DF2048">
        <v>1</v>
      </c>
      <c r="DI2048">
        <v>2</v>
      </c>
      <c r="DJ2048" s="5" t="str">
        <f>VLOOKUP($A2048,таксономия!$B:$N,2,0)</f>
        <v xml:space="preserve"> Pichia angusta (Yeast) (Hansenula polymorpha).</v>
      </c>
      <c r="DK2048" s="5" t="str">
        <f>VLOOKUP($A2048,таксономия!$B:$N,7,0)</f>
        <v xml:space="preserve"> Fungi</v>
      </c>
      <c r="DL2048" s="5" t="str">
        <f>VLOOKUP($A2048,таксономия!$B:$N,8,0)</f>
        <v xml:space="preserve"> Dikarya</v>
      </c>
      <c r="DM2048" s="5" t="str">
        <f>VLOOKUP($A2048,таксономия!$B:$N,9,0)</f>
        <v xml:space="preserve"> Ascomycota</v>
      </c>
      <c r="DN2048" s="5" t="str">
        <f>VLOOKUP($A2048,таксономия!$B:$N,10,0)</f>
        <v xml:space="preserve"> Saccharomycotina</v>
      </c>
      <c r="DO2048" s="5" t="str">
        <f>VLOOKUP($A2048,таксономия!$B:$N,11,0)</f>
        <v>Saccharomycetes</v>
      </c>
      <c r="DP2048">
        <f>VLOOKUP(A2048,'PF08423'!B:I,8,0)</f>
        <v>256</v>
      </c>
    </row>
    <row r="2049" spans="1:120">
      <c r="A2049" t="s">
        <v>4078</v>
      </c>
      <c r="CV2049">
        <v>1</v>
      </c>
      <c r="DI2049">
        <v>1</v>
      </c>
      <c r="DJ2049" s="5" t="str">
        <f>VLOOKUP($A2049,таксономия!$B:$N,2,0)</f>
        <v xml:space="preserve"> Danio rerio (Zebrafish) (Brachydanio rerio).</v>
      </c>
      <c r="DK2049" s="5" t="str">
        <f>VLOOKUP($A2049,таксономия!$B:$N,7,0)</f>
        <v xml:space="preserve"> Metazoa</v>
      </c>
      <c r="DL2049" s="5" t="str">
        <f>VLOOKUP($A2049,таксономия!$B:$N,8,0)</f>
        <v xml:space="preserve"> Chordata</v>
      </c>
      <c r="DM2049" s="5" t="str">
        <f>VLOOKUP($A2049,таксономия!$B:$N,9,0)</f>
        <v xml:space="preserve"> Craniata</v>
      </c>
      <c r="DN2049" s="5" t="str">
        <f>VLOOKUP($A2049,таксономия!$B:$N,10,0)</f>
        <v xml:space="preserve"> Vertebrata</v>
      </c>
      <c r="DO2049" s="5" t="str">
        <f>VLOOKUP($A2049,таксономия!$B:$N,11,0)</f>
        <v xml:space="preserve"> Euteleostomi</v>
      </c>
      <c r="DP2049">
        <f>VLOOKUP(A2049,'PF08423'!B:I,8,0)</f>
        <v>275</v>
      </c>
    </row>
    <row r="2050" spans="1:120">
      <c r="A2050" t="s">
        <v>4080</v>
      </c>
      <c r="CV2050">
        <v>1</v>
      </c>
      <c r="DI2050">
        <v>1</v>
      </c>
      <c r="DJ2050" s="5" t="str">
        <f>VLOOKUP($A2050,таксономия!$B:$N,2,0)</f>
        <v xml:space="preserve"> Mus musculus (Mouse).</v>
      </c>
      <c r="DK2050" s="5" t="str">
        <f>VLOOKUP($A2050,таксономия!$B:$N,7,0)</f>
        <v xml:space="preserve"> Metazoa</v>
      </c>
      <c r="DL2050" s="5" t="str">
        <f>VLOOKUP($A2050,таксономия!$B:$N,8,0)</f>
        <v xml:space="preserve"> Chordata</v>
      </c>
      <c r="DM2050" s="5" t="str">
        <f>VLOOKUP($A2050,таксономия!$B:$N,9,0)</f>
        <v xml:space="preserve"> Craniata</v>
      </c>
      <c r="DN2050" s="5" t="str">
        <f>VLOOKUP($A2050,таксономия!$B:$N,10,0)</f>
        <v xml:space="preserve"> Vertebrata</v>
      </c>
      <c r="DO2050" s="5" t="str">
        <f>VLOOKUP($A2050,таксономия!$B:$N,11,0)</f>
        <v xml:space="preserve"> Euteleostomi</v>
      </c>
      <c r="DP2050">
        <f>VLOOKUP(A2050,'PF08423'!B:I,8,0)</f>
        <v>130</v>
      </c>
    </row>
    <row r="2051" spans="1:120">
      <c r="A2051" t="s">
        <v>4082</v>
      </c>
      <c r="CV2051">
        <v>1</v>
      </c>
      <c r="DF2051">
        <v>1</v>
      </c>
      <c r="DI2051">
        <v>2</v>
      </c>
      <c r="DJ2051" s="5" t="str">
        <f>VLOOKUP($A2051,таксономия!$B:$N,2,0)</f>
        <v xml:space="preserve"> Entamoeba histolytica.</v>
      </c>
      <c r="DK2051" s="5" t="str">
        <f>VLOOKUP($A2051,таксономия!$B:$N,7,0)</f>
        <v xml:space="preserve"> Amoebozoa</v>
      </c>
      <c r="DL2051" s="5" t="str">
        <f>VLOOKUP($A2051,таксономия!$B:$N,8,0)</f>
        <v xml:space="preserve"> Archamoebae</v>
      </c>
      <c r="DM2051" s="5" t="str">
        <f>VLOOKUP($A2051,таксономия!$B:$N,9,0)</f>
        <v xml:space="preserve"> Entamoebidae</v>
      </c>
      <c r="DN2051" s="5" t="str">
        <f>VLOOKUP($A2051,таксономия!$B:$N,10,0)</f>
        <v xml:space="preserve"> Entamoeba.</v>
      </c>
      <c r="DO2051" s="5">
        <f>VLOOKUP($A2051,таксономия!$B:$N,11,0)</f>
        <v>0</v>
      </c>
      <c r="DP2051">
        <f>VLOOKUP(A2051,'PF08423'!B:I,8,0)</f>
        <v>257</v>
      </c>
    </row>
    <row r="2052" spans="1:120">
      <c r="A2052" t="s">
        <v>4084</v>
      </c>
      <c r="CV2052">
        <v>1</v>
      </c>
      <c r="DF2052">
        <v>1</v>
      </c>
      <c r="DI2052">
        <v>2</v>
      </c>
      <c r="DJ2052" s="5" t="str">
        <f>VLOOKUP($A2052,таксономия!$B:$N,2,0)</f>
        <v xml:space="preserve"> Giardia intestinalis (Giardia lamblia).</v>
      </c>
      <c r="DK2052" s="5" t="str">
        <f>VLOOKUP($A2052,таксономия!$B:$N,7,0)</f>
        <v xml:space="preserve"> Diplomonadida</v>
      </c>
      <c r="DL2052" s="5" t="str">
        <f>VLOOKUP($A2052,таксономия!$B:$N,8,0)</f>
        <v xml:space="preserve"> Hexamitidae</v>
      </c>
      <c r="DM2052" s="5" t="str">
        <f>VLOOKUP($A2052,таксономия!$B:$N,9,0)</f>
        <v xml:space="preserve"> Giardiinae</v>
      </c>
      <c r="DN2052" s="5" t="str">
        <f>VLOOKUP($A2052,таксономия!$B:$N,10,0)</f>
        <v xml:space="preserve"> Giardia.</v>
      </c>
      <c r="DO2052" s="5">
        <f>VLOOKUP($A2052,таксономия!$B:$N,11,0)</f>
        <v>0</v>
      </c>
      <c r="DP2052">
        <f>VLOOKUP(A2052,'PF08423'!B:I,8,0)</f>
        <v>256</v>
      </c>
    </row>
    <row r="2053" spans="1:120">
      <c r="A2053" t="s">
        <v>4086</v>
      </c>
      <c r="AY2053">
        <v>1</v>
      </c>
      <c r="CV2053">
        <v>1</v>
      </c>
      <c r="DI2053">
        <v>2</v>
      </c>
      <c r="DJ2053" s="5" t="str">
        <f>VLOOKUP($A2053,таксономия!$B:$N,2,0)</f>
        <v xml:space="preserve"> Giardia intestinalis (Giardia lamblia).</v>
      </c>
      <c r="DK2053" s="5" t="str">
        <f>VLOOKUP($A2053,таксономия!$B:$N,7,0)</f>
        <v xml:space="preserve"> Diplomonadida</v>
      </c>
      <c r="DL2053" s="5" t="str">
        <f>VLOOKUP($A2053,таксономия!$B:$N,8,0)</f>
        <v xml:space="preserve"> Hexamitidae</v>
      </c>
      <c r="DM2053" s="5" t="str">
        <f>VLOOKUP($A2053,таксономия!$B:$N,9,0)</f>
        <v xml:space="preserve"> Giardiinae</v>
      </c>
      <c r="DN2053" s="5" t="str">
        <f>VLOOKUP($A2053,таксономия!$B:$N,10,0)</f>
        <v xml:space="preserve"> Giardia.</v>
      </c>
      <c r="DO2053" s="5">
        <f>VLOOKUP($A2053,таксономия!$B:$N,11,0)</f>
        <v>0</v>
      </c>
      <c r="DP2053">
        <f>VLOOKUP(A2053,'PF08423'!B:I,8,0)</f>
        <v>250</v>
      </c>
    </row>
    <row r="2054" spans="1:120">
      <c r="A2054" t="s">
        <v>4088</v>
      </c>
      <c r="CV2054">
        <v>1</v>
      </c>
      <c r="DF2054">
        <v>1</v>
      </c>
      <c r="DI2054">
        <v>2</v>
      </c>
      <c r="DJ2054" s="5" t="str">
        <f>VLOOKUP($A2054,таксономия!$B:$N,2,0)</f>
        <v xml:space="preserve"> Entamoeba histolytica.</v>
      </c>
      <c r="DK2054" s="5" t="str">
        <f>VLOOKUP($A2054,таксономия!$B:$N,7,0)</f>
        <v xml:space="preserve"> Amoebozoa</v>
      </c>
      <c r="DL2054" s="5" t="str">
        <f>VLOOKUP($A2054,таксономия!$B:$N,8,0)</f>
        <v xml:space="preserve"> Archamoebae</v>
      </c>
      <c r="DM2054" s="5" t="str">
        <f>VLOOKUP($A2054,таксономия!$B:$N,9,0)</f>
        <v xml:space="preserve"> Entamoebidae</v>
      </c>
      <c r="DN2054" s="5" t="str">
        <f>VLOOKUP($A2054,таксономия!$B:$N,10,0)</f>
        <v xml:space="preserve"> Entamoeba.</v>
      </c>
      <c r="DO2054" s="5">
        <f>VLOOKUP($A2054,таксономия!$B:$N,11,0)</f>
        <v>0</v>
      </c>
      <c r="DP2054">
        <f>VLOOKUP(A2054,'PF08423'!B:I,8,0)</f>
        <v>256</v>
      </c>
    </row>
    <row r="2055" spans="1:120">
      <c r="A2055" t="s">
        <v>4090</v>
      </c>
      <c r="CV2055">
        <v>2</v>
      </c>
      <c r="DF2055">
        <v>1</v>
      </c>
      <c r="DI2055">
        <v>3</v>
      </c>
      <c r="DJ2055" s="5" t="str">
        <f>VLOOKUP($A2055,таксономия!$B:$N,2,0)</f>
        <v xml:space="preserve"> Mus musculus (Mouse).</v>
      </c>
      <c r="DK2055" s="5" t="str">
        <f>VLOOKUP($A2055,таксономия!$B:$N,7,0)</f>
        <v xml:space="preserve"> Metazoa</v>
      </c>
      <c r="DL2055" s="5" t="str">
        <f>VLOOKUP($A2055,таксономия!$B:$N,8,0)</f>
        <v xml:space="preserve"> Chordata</v>
      </c>
      <c r="DM2055" s="5" t="str">
        <f>VLOOKUP($A2055,таксономия!$B:$N,9,0)</f>
        <v xml:space="preserve"> Craniata</v>
      </c>
      <c r="DN2055" s="5" t="str">
        <f>VLOOKUP($A2055,таксономия!$B:$N,10,0)</f>
        <v xml:space="preserve"> Vertebrata</v>
      </c>
      <c r="DO2055" s="5" t="str">
        <f>VLOOKUP($A2055,таксономия!$B:$N,11,0)</f>
        <v xml:space="preserve"> Euteleostomi</v>
      </c>
      <c r="DP2055">
        <f>VLOOKUP(A2055,'PF08423'!B:I,8,0)</f>
        <v>60</v>
      </c>
    </row>
    <row r="2056" spans="1:120">
      <c r="A2056" t="s">
        <v>4276</v>
      </c>
      <c r="CV2056">
        <v>1</v>
      </c>
      <c r="DI2056">
        <v>1</v>
      </c>
      <c r="DJ2056" s="5" t="str">
        <f>VLOOKUP($A2056,таксономия!$B:$N,2,0)</f>
        <v xml:space="preserve"> Arabidopsis thaliana (Mouse-ear cress).</v>
      </c>
      <c r="DK2056" s="5" t="str">
        <f>VLOOKUP($A2056,таксономия!$B:$N,7,0)</f>
        <v xml:space="preserve"> Viridiplantae</v>
      </c>
      <c r="DL2056" s="5" t="str">
        <f>VLOOKUP($A2056,таксономия!$B:$N,8,0)</f>
        <v xml:space="preserve"> Streptophyta</v>
      </c>
      <c r="DM2056" s="5" t="str">
        <f>VLOOKUP($A2056,таксономия!$B:$N,9,0)</f>
        <v xml:space="preserve"> Embryophyta</v>
      </c>
      <c r="DN2056" s="5" t="str">
        <f>VLOOKUP($A2056,таксономия!$B:$N,10,0)</f>
        <v xml:space="preserve"> Tracheophyta</v>
      </c>
      <c r="DO2056" s="5" t="str">
        <f>VLOOKUP($A2056,таксономия!$B:$N,11,0)</f>
        <v>Spermatophyta</v>
      </c>
      <c r="DP2056">
        <f>VLOOKUP(A2056,'PF08423'!B:I,8,0)</f>
        <v>269</v>
      </c>
    </row>
    <row r="2057" spans="1:120">
      <c r="A2057" t="s">
        <v>4092</v>
      </c>
      <c r="CV2057">
        <v>1</v>
      </c>
      <c r="DI2057">
        <v>1</v>
      </c>
      <c r="DJ2057" s="5" t="str">
        <f>VLOOKUP($A2057,таксономия!$B:$N,2,0)</f>
        <v xml:space="preserve"> Plasmodium falciparum.</v>
      </c>
      <c r="DK2057" s="5" t="str">
        <f>VLOOKUP($A2057,таксономия!$B:$N,7,0)</f>
        <v xml:space="preserve"> Alveolata</v>
      </c>
      <c r="DL2057" s="5" t="str">
        <f>VLOOKUP($A2057,таксономия!$B:$N,8,0)</f>
        <v xml:space="preserve"> Apicomplexa</v>
      </c>
      <c r="DM2057" s="5" t="str">
        <f>VLOOKUP($A2057,таксономия!$B:$N,9,0)</f>
        <v xml:space="preserve"> Aconoidasida</v>
      </c>
      <c r="DN2057" s="5" t="str">
        <f>VLOOKUP($A2057,таксономия!$B:$N,10,0)</f>
        <v xml:space="preserve"> Haemosporida</v>
      </c>
      <c r="DO2057" s="5" t="str">
        <f>VLOOKUP($A2057,таксономия!$B:$N,11,0)</f>
        <v>Plasmodium</v>
      </c>
      <c r="DP2057">
        <f>VLOOKUP(A2057,'PF08423'!B:I,8,0)</f>
        <v>256</v>
      </c>
    </row>
    <row r="2058" spans="1:120">
      <c r="A2058" t="s">
        <v>4094</v>
      </c>
      <c r="CV2058">
        <v>1</v>
      </c>
      <c r="DF2058">
        <v>1</v>
      </c>
      <c r="DI2058">
        <v>2</v>
      </c>
      <c r="DJ2058" s="5" t="str">
        <f>VLOOKUP($A2058,таксономия!$B:$N,2,0)</f>
        <v xml:space="preserve"> Plasmodium falciparum (isolate 3D7).</v>
      </c>
      <c r="DK2058" s="5" t="str">
        <f>VLOOKUP($A2058,таксономия!$B:$N,7,0)</f>
        <v xml:space="preserve"> Alveolata</v>
      </c>
      <c r="DL2058" s="5" t="str">
        <f>VLOOKUP($A2058,таксономия!$B:$N,8,0)</f>
        <v xml:space="preserve"> Apicomplexa</v>
      </c>
      <c r="DM2058" s="5" t="str">
        <f>VLOOKUP($A2058,таксономия!$B:$N,9,0)</f>
        <v xml:space="preserve"> Aconoidasida</v>
      </c>
      <c r="DN2058" s="5" t="str">
        <f>VLOOKUP($A2058,таксономия!$B:$N,10,0)</f>
        <v xml:space="preserve"> Haemosporida</v>
      </c>
      <c r="DO2058" s="5" t="str">
        <f>VLOOKUP($A2058,таксономия!$B:$N,11,0)</f>
        <v>Plasmodium</v>
      </c>
      <c r="DP2058">
        <f>VLOOKUP(A2058,'PF08423'!B:I,8,0)</f>
        <v>256</v>
      </c>
    </row>
    <row r="2059" spans="1:120">
      <c r="A2059" t="s">
        <v>4096</v>
      </c>
      <c r="CV2059">
        <v>1</v>
      </c>
      <c r="DI2059">
        <v>1</v>
      </c>
      <c r="DJ2059" s="5" t="str">
        <f>VLOOKUP($A2059,таксономия!$B:$N,2,0)</f>
        <v xml:space="preserve"> Plasmodium falciparum (isolate 3D7).</v>
      </c>
      <c r="DK2059" s="5" t="str">
        <f>VLOOKUP($A2059,таксономия!$B:$N,7,0)</f>
        <v xml:space="preserve"> Alveolata</v>
      </c>
      <c r="DL2059" s="5" t="str">
        <f>VLOOKUP($A2059,таксономия!$B:$N,8,0)</f>
        <v xml:space="preserve"> Apicomplexa</v>
      </c>
      <c r="DM2059" s="5" t="str">
        <f>VLOOKUP($A2059,таксономия!$B:$N,9,0)</f>
        <v xml:space="preserve"> Aconoidasida</v>
      </c>
      <c r="DN2059" s="5" t="str">
        <f>VLOOKUP($A2059,таксономия!$B:$N,10,0)</f>
        <v xml:space="preserve"> Haemosporida</v>
      </c>
      <c r="DO2059" s="5" t="str">
        <f>VLOOKUP($A2059,таксономия!$B:$N,11,0)</f>
        <v>Plasmodium</v>
      </c>
      <c r="DP2059">
        <f>VLOOKUP(A2059,'PF08423'!B:I,8,0)</f>
        <v>256</v>
      </c>
    </row>
    <row r="2060" spans="1:120">
      <c r="A2060" t="s">
        <v>4098</v>
      </c>
      <c r="CV2060">
        <v>1</v>
      </c>
      <c r="DF2060">
        <v>1</v>
      </c>
      <c r="DI2060">
        <v>2</v>
      </c>
      <c r="DJ2060" s="5" t="str">
        <f>VLOOKUP($A2060,таксономия!$B:$N,2,0)</f>
        <v xml:space="preserve"> Homo sapiens (Human).</v>
      </c>
      <c r="DK2060" s="5" t="str">
        <f>VLOOKUP($A2060,таксономия!$B:$N,7,0)</f>
        <v xml:space="preserve"> Metazoa</v>
      </c>
      <c r="DL2060" s="5" t="str">
        <f>VLOOKUP($A2060,таксономия!$B:$N,8,0)</f>
        <v xml:space="preserve"> Chordata</v>
      </c>
      <c r="DM2060" s="5" t="str">
        <f>VLOOKUP($A2060,таксономия!$B:$N,9,0)</f>
        <v xml:space="preserve"> Craniata</v>
      </c>
      <c r="DN2060" s="5" t="str">
        <f>VLOOKUP($A2060,таксономия!$B:$N,10,0)</f>
        <v xml:space="preserve"> Vertebrata</v>
      </c>
      <c r="DO2060" s="5" t="str">
        <f>VLOOKUP($A2060,таксономия!$B:$N,11,0)</f>
        <v xml:space="preserve"> Euteleostomi</v>
      </c>
      <c r="DP2060">
        <f>VLOOKUP(A2060,'PF08423'!B:I,8,0)</f>
        <v>84</v>
      </c>
    </row>
    <row r="2061" spans="1:120">
      <c r="A2061" t="s">
        <v>4100</v>
      </c>
      <c r="CV2061">
        <v>1</v>
      </c>
      <c r="DF2061">
        <v>1</v>
      </c>
      <c r="DI2061">
        <v>2</v>
      </c>
      <c r="DJ2061" s="5" t="str">
        <f>VLOOKUP($A2061,таксономия!$B:$N,2,0)</f>
        <v xml:space="preserve"> Oryza sativa subsp. indica (Rice).</v>
      </c>
      <c r="DK2061" s="5" t="str">
        <f>VLOOKUP($A2061,таксономия!$B:$N,7,0)</f>
        <v xml:space="preserve"> Viridiplantae</v>
      </c>
      <c r="DL2061" s="5" t="str">
        <f>VLOOKUP($A2061,таксономия!$B:$N,8,0)</f>
        <v xml:space="preserve"> Streptophyta</v>
      </c>
      <c r="DM2061" s="5" t="str">
        <f>VLOOKUP($A2061,таксономия!$B:$N,9,0)</f>
        <v xml:space="preserve"> Embryophyta</v>
      </c>
      <c r="DN2061" s="5" t="str">
        <f>VLOOKUP($A2061,таксономия!$B:$N,10,0)</f>
        <v xml:space="preserve"> Tracheophyta</v>
      </c>
      <c r="DO2061" s="5" t="str">
        <f>VLOOKUP($A2061,таксономия!$B:$N,11,0)</f>
        <v>Spermatophyta</v>
      </c>
      <c r="DP2061">
        <f>VLOOKUP(A2061,'PF08423'!B:I,8,0)</f>
        <v>255</v>
      </c>
    </row>
    <row r="2062" spans="1:120">
      <c r="A2062" t="s">
        <v>4102</v>
      </c>
      <c r="CV2062">
        <v>1</v>
      </c>
      <c r="DF2062">
        <v>1</v>
      </c>
      <c r="DI2062">
        <v>2</v>
      </c>
      <c r="DJ2062" s="5" t="str">
        <f>VLOOKUP($A2062,таксономия!$B:$N,2,0)</f>
        <v xml:space="preserve"> Oryza sativa subsp. japonica (Rice).</v>
      </c>
      <c r="DK2062" s="5" t="str">
        <f>VLOOKUP($A2062,таксономия!$B:$N,7,0)</f>
        <v xml:space="preserve"> Viridiplantae</v>
      </c>
      <c r="DL2062" s="5" t="str">
        <f>VLOOKUP($A2062,таксономия!$B:$N,8,0)</f>
        <v xml:space="preserve"> Streptophyta</v>
      </c>
      <c r="DM2062" s="5" t="str">
        <f>VLOOKUP($A2062,таксономия!$B:$N,9,0)</f>
        <v xml:space="preserve"> Embryophyta</v>
      </c>
      <c r="DN2062" s="5" t="str">
        <f>VLOOKUP($A2062,таксономия!$B:$N,10,0)</f>
        <v xml:space="preserve"> Tracheophyta</v>
      </c>
      <c r="DO2062" s="5" t="str">
        <f>VLOOKUP($A2062,таксономия!$B:$N,11,0)</f>
        <v>Spermatophyta</v>
      </c>
      <c r="DP2062">
        <f>VLOOKUP(A2062,'PF08423'!B:I,8,0)</f>
        <v>255</v>
      </c>
    </row>
    <row r="2063" spans="1:120">
      <c r="A2063" t="s">
        <v>4301</v>
      </c>
      <c r="CV2063">
        <v>1</v>
      </c>
      <c r="DF2063">
        <v>1</v>
      </c>
      <c r="DI2063">
        <v>2</v>
      </c>
      <c r="DJ2063" s="5" t="str">
        <f>VLOOKUP($A2063,таксономия!$B:$N,2,0)</f>
        <v xml:space="preserve"> Canis familiaris (Dog) (Canis lupus familiaris).</v>
      </c>
      <c r="DK2063" s="5" t="str">
        <f>VLOOKUP($A2063,таксономия!$B:$N,7,0)</f>
        <v xml:space="preserve"> Metazoa</v>
      </c>
      <c r="DL2063" s="5" t="str">
        <f>VLOOKUP($A2063,таксономия!$B:$N,8,0)</f>
        <v xml:space="preserve"> Chordata</v>
      </c>
      <c r="DM2063" s="5" t="str">
        <f>VLOOKUP($A2063,таксономия!$B:$N,9,0)</f>
        <v xml:space="preserve"> Craniata</v>
      </c>
      <c r="DN2063" s="5" t="str">
        <f>VLOOKUP($A2063,таксономия!$B:$N,10,0)</f>
        <v xml:space="preserve"> Vertebrata</v>
      </c>
      <c r="DO2063" s="5" t="str">
        <f>VLOOKUP($A2063,таксономия!$B:$N,11,0)</f>
        <v xml:space="preserve"> Euteleostomi</v>
      </c>
      <c r="DP2063">
        <f>VLOOKUP(A2063,'PF08423'!B:I,8,0)</f>
        <v>256</v>
      </c>
    </row>
    <row r="2064" spans="1:120">
      <c r="A2064" t="s">
        <v>4104</v>
      </c>
      <c r="CV2064">
        <v>1</v>
      </c>
      <c r="DI2064">
        <v>1</v>
      </c>
      <c r="DJ2064" s="5" t="str">
        <f>VLOOKUP($A2064,таксономия!$B:$N,2,0)</f>
        <v xml:space="preserve"> Dreissena polymorpha (Zebra mussel) (Mytilus polymorpha).</v>
      </c>
      <c r="DK2064" s="5" t="str">
        <f>VLOOKUP($A2064,таксономия!$B:$N,7,0)</f>
        <v xml:space="preserve"> Metazoa</v>
      </c>
      <c r="DL2064" s="5" t="str">
        <f>VLOOKUP($A2064,таксономия!$B:$N,8,0)</f>
        <v xml:space="preserve"> Lophotrochozoa</v>
      </c>
      <c r="DM2064" s="5" t="str">
        <f>VLOOKUP($A2064,таксономия!$B:$N,9,0)</f>
        <v xml:space="preserve"> Mollusca</v>
      </c>
      <c r="DN2064" s="5" t="str">
        <f>VLOOKUP($A2064,таксономия!$B:$N,10,0)</f>
        <v xml:space="preserve"> Bivalvia</v>
      </c>
      <c r="DO2064" s="5" t="str">
        <f>VLOOKUP($A2064,таксономия!$B:$N,11,0)</f>
        <v xml:space="preserve"> Heteroconchia</v>
      </c>
      <c r="DP2064">
        <f>VLOOKUP(A2064,'PF08423'!B:I,8,0)</f>
        <v>155</v>
      </c>
    </row>
    <row r="2065" spans="1:120">
      <c r="A2065" t="s">
        <v>4106</v>
      </c>
      <c r="CV2065">
        <v>1</v>
      </c>
      <c r="DI2065">
        <v>1</v>
      </c>
      <c r="DJ2065" s="5" t="str">
        <f>VLOOKUP($A2065,таксономия!$B:$N,2,0)</f>
        <v xml:space="preserve"> Dreissena polymorpha (Zebra mussel) (Mytilus polymorpha).</v>
      </c>
      <c r="DK2065" s="5" t="str">
        <f>VLOOKUP($A2065,таксономия!$B:$N,7,0)</f>
        <v xml:space="preserve"> Metazoa</v>
      </c>
      <c r="DL2065" s="5" t="str">
        <f>VLOOKUP($A2065,таксономия!$B:$N,8,0)</f>
        <v xml:space="preserve"> Lophotrochozoa</v>
      </c>
      <c r="DM2065" s="5" t="str">
        <f>VLOOKUP($A2065,таксономия!$B:$N,9,0)</f>
        <v xml:space="preserve"> Mollusca</v>
      </c>
      <c r="DN2065" s="5" t="str">
        <f>VLOOKUP($A2065,таксономия!$B:$N,10,0)</f>
        <v xml:space="preserve"> Bivalvia</v>
      </c>
      <c r="DO2065" s="5" t="str">
        <f>VLOOKUP($A2065,таксономия!$B:$N,11,0)</f>
        <v xml:space="preserve"> Heteroconchia</v>
      </c>
      <c r="DP2065">
        <f>VLOOKUP(A2065,'PF08423'!B:I,8,0)</f>
        <v>153</v>
      </c>
    </row>
    <row r="2066" spans="1:120">
      <c r="A2066" t="s">
        <v>4108</v>
      </c>
      <c r="CV2066">
        <v>1</v>
      </c>
      <c r="DI2066">
        <v>1</v>
      </c>
      <c r="DJ2066" s="5" t="str">
        <f>VLOOKUP($A2066,таксономия!$B:$N,2,0)</f>
        <v xml:space="preserve"> Methanosarcina mazei (strain ATCC BAA-159 / DSM 3647 / Goe1 / Go1 / JCM 11833 / OCM 88) (Methanosarcina frisia).</v>
      </c>
      <c r="DK2066" s="5" t="str">
        <f>VLOOKUP($A2066,таксономия!$B:$N,7,0)</f>
        <v xml:space="preserve"> Euryarchaeota</v>
      </c>
      <c r="DL2066" s="5" t="str">
        <f>VLOOKUP($A2066,таксономия!$B:$N,8,0)</f>
        <v xml:space="preserve"> Methanomicrobia</v>
      </c>
      <c r="DM2066" s="5" t="str">
        <f>VLOOKUP($A2066,таксономия!$B:$N,9,0)</f>
        <v xml:space="preserve"> Methanosarcinales</v>
      </c>
      <c r="DN2066" s="5" t="str">
        <f>VLOOKUP($A2066,таксономия!$B:$N,10,0)</f>
        <v>Methanosarcinaceae</v>
      </c>
      <c r="DO2066" s="5" t="str">
        <f>VLOOKUP($A2066,таксономия!$B:$N,11,0)</f>
        <v xml:space="preserve"> Methanosarcina.</v>
      </c>
      <c r="DP2066">
        <f>VLOOKUP(A2066,'PF08423'!B:I,8,0)</f>
        <v>238</v>
      </c>
    </row>
    <row r="2067" spans="1:120">
      <c r="A2067" t="s">
        <v>4365</v>
      </c>
      <c r="CV2067">
        <v>1</v>
      </c>
      <c r="DF2067">
        <v>1</v>
      </c>
      <c r="DI2067">
        <v>2</v>
      </c>
      <c r="DJ2067" s="5" t="str">
        <f>VLOOKUP($A2067,таксономия!$B:$N,2,0)</f>
        <v xml:space="preserve"> Methanosarcina mazei (strain ATCC BAA-159 / DSM 3647 / Goe1 / Go1 / JCM 11833 / OCM 88) (Methanosarcina frisia).</v>
      </c>
      <c r="DK2067" s="5" t="str">
        <f>VLOOKUP($A2067,таксономия!$B:$N,7,0)</f>
        <v xml:space="preserve"> Euryarchaeota</v>
      </c>
      <c r="DL2067" s="5" t="str">
        <f>VLOOKUP($A2067,таксономия!$B:$N,8,0)</f>
        <v xml:space="preserve"> Methanomicrobia</v>
      </c>
      <c r="DM2067" s="5" t="str">
        <f>VLOOKUP($A2067,таксономия!$B:$N,9,0)</f>
        <v xml:space="preserve"> Methanosarcinales</v>
      </c>
      <c r="DN2067" s="5" t="str">
        <f>VLOOKUP($A2067,таксономия!$B:$N,10,0)</f>
        <v>Methanosarcinaceae</v>
      </c>
      <c r="DO2067" s="5" t="str">
        <f>VLOOKUP($A2067,таксономия!$B:$N,11,0)</f>
        <v xml:space="preserve"> Methanosarcina.</v>
      </c>
      <c r="DP2067">
        <f>VLOOKUP(A2067,'PF08423'!B:I,8,0)</f>
        <v>263</v>
      </c>
    </row>
    <row r="2068" spans="1:120">
      <c r="A2068" t="s">
        <v>4278</v>
      </c>
      <c r="CV2068">
        <v>1</v>
      </c>
      <c r="DI2068">
        <v>1</v>
      </c>
      <c r="DJ2068" s="5" t="str">
        <f>VLOOKUP($A2068,таксономия!$B:$N,2,0)</f>
        <v xml:space="preserve"> Cricetulus griseus (Chinese hamster) (Cricetulus barabensis griseus).</v>
      </c>
      <c r="DK2068" s="5" t="str">
        <f>VLOOKUP($A2068,таксономия!$B:$N,7,0)</f>
        <v xml:space="preserve"> Metazoa</v>
      </c>
      <c r="DL2068" s="5" t="str">
        <f>VLOOKUP($A2068,таксономия!$B:$N,8,0)</f>
        <v xml:space="preserve"> Chordata</v>
      </c>
      <c r="DM2068" s="5" t="str">
        <f>VLOOKUP($A2068,таксономия!$B:$N,9,0)</f>
        <v xml:space="preserve"> Craniata</v>
      </c>
      <c r="DN2068" s="5" t="str">
        <f>VLOOKUP($A2068,таксономия!$B:$N,10,0)</f>
        <v xml:space="preserve"> Vertebrata</v>
      </c>
      <c r="DO2068" s="5" t="str">
        <f>VLOOKUP($A2068,таксономия!$B:$N,11,0)</f>
        <v xml:space="preserve"> Euteleostomi</v>
      </c>
      <c r="DP2068">
        <f>VLOOKUP(A2068,'PF08423'!B:I,8,0)</f>
        <v>268</v>
      </c>
    </row>
    <row r="2069" spans="1:120">
      <c r="A2069" t="s">
        <v>4110</v>
      </c>
      <c r="CV2069">
        <v>1</v>
      </c>
      <c r="DF2069">
        <v>1</v>
      </c>
      <c r="DI2069">
        <v>2</v>
      </c>
      <c r="DJ2069" s="5" t="str">
        <f>VLOOKUP($A2069,таксономия!$B:$N,2,0)</f>
        <v xml:space="preserve"> Oryza sativa subsp. japonica (Rice).</v>
      </c>
      <c r="DK2069" s="5" t="str">
        <f>VLOOKUP($A2069,таксономия!$B:$N,7,0)</f>
        <v xml:space="preserve"> Viridiplantae</v>
      </c>
      <c r="DL2069" s="5" t="str">
        <f>VLOOKUP($A2069,таксономия!$B:$N,8,0)</f>
        <v xml:space="preserve"> Streptophyta</v>
      </c>
      <c r="DM2069" s="5" t="str">
        <f>VLOOKUP($A2069,таксономия!$B:$N,9,0)</f>
        <v xml:space="preserve"> Embryophyta</v>
      </c>
      <c r="DN2069" s="5" t="str">
        <f>VLOOKUP($A2069,таксономия!$B:$N,10,0)</f>
        <v xml:space="preserve"> Tracheophyta</v>
      </c>
      <c r="DO2069" s="5" t="str">
        <f>VLOOKUP($A2069,таксономия!$B:$N,11,0)</f>
        <v>Spermatophyta</v>
      </c>
      <c r="DP2069">
        <f>VLOOKUP(A2069,'PF08423'!B:I,8,0)</f>
        <v>255</v>
      </c>
    </row>
    <row r="2070" spans="1:120">
      <c r="A2070" t="s">
        <v>4112</v>
      </c>
      <c r="CV2070">
        <v>1</v>
      </c>
      <c r="DF2070">
        <v>1</v>
      </c>
      <c r="DI2070">
        <v>2</v>
      </c>
      <c r="DJ2070" s="5" t="str">
        <f>VLOOKUP($A2070,таксономия!$B:$N,2,0)</f>
        <v xml:space="preserve"> Oryza sativa subsp. japonica (Rice).</v>
      </c>
      <c r="DK2070" s="5" t="str">
        <f>VLOOKUP($A2070,таксономия!$B:$N,7,0)</f>
        <v xml:space="preserve"> Viridiplantae</v>
      </c>
      <c r="DL2070" s="5" t="str">
        <f>VLOOKUP($A2070,таксономия!$B:$N,8,0)</f>
        <v xml:space="preserve"> Streptophyta</v>
      </c>
      <c r="DM2070" s="5" t="str">
        <f>VLOOKUP($A2070,таксономия!$B:$N,9,0)</f>
        <v xml:space="preserve"> Embryophyta</v>
      </c>
      <c r="DN2070" s="5" t="str">
        <f>VLOOKUP($A2070,таксономия!$B:$N,10,0)</f>
        <v xml:space="preserve"> Tracheophyta</v>
      </c>
      <c r="DO2070" s="5" t="str">
        <f>VLOOKUP($A2070,таксономия!$B:$N,11,0)</f>
        <v>Spermatophyta</v>
      </c>
      <c r="DP2070">
        <f>VLOOKUP(A2070,'PF08423'!B:I,8,0)</f>
        <v>256</v>
      </c>
    </row>
    <row r="2071" spans="1:120">
      <c r="A2071" t="s">
        <v>4114</v>
      </c>
      <c r="CV2071">
        <v>1</v>
      </c>
      <c r="DF2071">
        <v>1</v>
      </c>
      <c r="DI2071">
        <v>2</v>
      </c>
      <c r="DJ2071" s="5" t="str">
        <f>VLOOKUP($A2071,таксономия!$B:$N,2,0)</f>
        <v xml:space="preserve"> Oryza sativa subsp. japonica (Rice).</v>
      </c>
      <c r="DK2071" s="5" t="str">
        <f>VLOOKUP($A2071,таксономия!$B:$N,7,0)</f>
        <v xml:space="preserve"> Viridiplantae</v>
      </c>
      <c r="DL2071" s="5" t="str">
        <f>VLOOKUP($A2071,таксономия!$B:$N,8,0)</f>
        <v xml:space="preserve"> Streptophyta</v>
      </c>
      <c r="DM2071" s="5" t="str">
        <f>VLOOKUP($A2071,таксономия!$B:$N,9,0)</f>
        <v xml:space="preserve"> Embryophyta</v>
      </c>
      <c r="DN2071" s="5" t="str">
        <f>VLOOKUP($A2071,таксономия!$B:$N,10,0)</f>
        <v xml:space="preserve"> Tracheophyta</v>
      </c>
      <c r="DO2071" s="5" t="str">
        <f>VLOOKUP($A2071,таксономия!$B:$N,11,0)</f>
        <v>Spermatophyta</v>
      </c>
      <c r="DP2071">
        <f>VLOOKUP(A2071,'PF08423'!B:I,8,0)</f>
        <v>256</v>
      </c>
    </row>
    <row r="2072" spans="1:120">
      <c r="A2072" t="s">
        <v>4116</v>
      </c>
      <c r="CV2072">
        <v>1</v>
      </c>
      <c r="DF2072">
        <v>1</v>
      </c>
      <c r="DI2072">
        <v>2</v>
      </c>
      <c r="DJ2072" s="5" t="str">
        <f>VLOOKUP($A2072,таксономия!$B:$N,2,0)</f>
        <v xml:space="preserve"> Encephalitozoon cuniculi (strain GB-M1) (Microsporidian parasite).</v>
      </c>
      <c r="DK2072" s="5" t="str">
        <f>VLOOKUP($A2072,таксономия!$B:$N,7,0)</f>
        <v xml:space="preserve"> Fungi</v>
      </c>
      <c r="DL2072" s="5" t="str">
        <f>VLOOKUP($A2072,таксономия!$B:$N,8,0)</f>
        <v xml:space="preserve"> Microsporidia</v>
      </c>
      <c r="DM2072" s="5" t="str">
        <f>VLOOKUP($A2072,таксономия!$B:$N,9,0)</f>
        <v xml:space="preserve"> Unikaryonidae</v>
      </c>
      <c r="DN2072" s="5" t="str">
        <f>VLOOKUP($A2072,таксономия!$B:$N,10,0)</f>
        <v xml:space="preserve"> Encephalitozoon.</v>
      </c>
      <c r="DO2072" s="5">
        <f>VLOOKUP($A2072,таксономия!$B:$N,11,0)</f>
        <v>0</v>
      </c>
      <c r="DP2072">
        <f>VLOOKUP(A2072,'PF08423'!B:I,8,0)</f>
        <v>257</v>
      </c>
    </row>
    <row r="2073" spans="1:120">
      <c r="A2073" t="s">
        <v>4118</v>
      </c>
      <c r="CV2073">
        <v>1</v>
      </c>
      <c r="DI2073">
        <v>1</v>
      </c>
      <c r="DJ2073" s="5" t="str">
        <f>VLOOKUP($A2073,таксономия!$B:$N,2,0)</f>
        <v xml:space="preserve"> Drosophila melanogaster (Fruit fly).</v>
      </c>
      <c r="DK2073" s="5" t="str">
        <f>VLOOKUP($A2073,таксономия!$B:$N,7,0)</f>
        <v xml:space="preserve"> Metazoa</v>
      </c>
      <c r="DL2073" s="5" t="str">
        <f>VLOOKUP($A2073,таксономия!$B:$N,8,0)</f>
        <v xml:space="preserve"> Ecdysozoa</v>
      </c>
      <c r="DM2073" s="5" t="str">
        <f>VLOOKUP($A2073,таксономия!$B:$N,9,0)</f>
        <v xml:space="preserve"> Arthropoda</v>
      </c>
      <c r="DN2073" s="5" t="str">
        <f>VLOOKUP($A2073,таксономия!$B:$N,10,0)</f>
        <v xml:space="preserve"> Hexapoda</v>
      </c>
      <c r="DO2073" s="5" t="str">
        <f>VLOOKUP($A2073,таксономия!$B:$N,11,0)</f>
        <v xml:space="preserve"> Insecta</v>
      </c>
      <c r="DP2073">
        <f>VLOOKUP(A2073,'PF08423'!B:I,8,0)</f>
        <v>219</v>
      </c>
    </row>
    <row r="2074" spans="1:120">
      <c r="A2074" t="s">
        <v>4120</v>
      </c>
      <c r="CV2074">
        <v>1</v>
      </c>
      <c r="DI2074">
        <v>1</v>
      </c>
      <c r="DJ2074" s="5" t="str">
        <f>VLOOKUP($A2074,таксономия!$B:$N,2,0)</f>
        <v xml:space="preserve"> Drosophila melanogaster (Fruit fly).</v>
      </c>
      <c r="DK2074" s="5" t="str">
        <f>VLOOKUP($A2074,таксономия!$B:$N,7,0)</f>
        <v xml:space="preserve"> Metazoa</v>
      </c>
      <c r="DL2074" s="5" t="str">
        <f>VLOOKUP($A2074,таксономия!$B:$N,8,0)</f>
        <v xml:space="preserve"> Ecdysozoa</v>
      </c>
      <c r="DM2074" s="5" t="str">
        <f>VLOOKUP($A2074,таксономия!$B:$N,9,0)</f>
        <v xml:space="preserve"> Arthropoda</v>
      </c>
      <c r="DN2074" s="5" t="str">
        <f>VLOOKUP($A2074,таксономия!$B:$N,10,0)</f>
        <v xml:space="preserve"> Hexapoda</v>
      </c>
      <c r="DO2074" s="5" t="str">
        <f>VLOOKUP($A2074,таксономия!$B:$N,11,0)</f>
        <v xml:space="preserve"> Insecta</v>
      </c>
      <c r="DP2074">
        <f>VLOOKUP(A2074,'PF08423'!B:I,8,0)</f>
        <v>248</v>
      </c>
    </row>
    <row r="2075" spans="1:120">
      <c r="A2075" t="s">
        <v>4122</v>
      </c>
      <c r="CV2075">
        <v>1</v>
      </c>
      <c r="DF2075">
        <v>1</v>
      </c>
      <c r="DI2075">
        <v>2</v>
      </c>
      <c r="DJ2075" s="5" t="str">
        <f>VLOOKUP($A2075,таксономия!$B:$N,2,0)</f>
        <v xml:space="preserve"> Pleurotus ostreatus (Oyster mushroom) (White-rot fungus).</v>
      </c>
      <c r="DK2075" s="5" t="str">
        <f>VLOOKUP($A2075,таксономия!$B:$N,7,0)</f>
        <v xml:space="preserve"> Fungi</v>
      </c>
      <c r="DL2075" s="5" t="str">
        <f>VLOOKUP($A2075,таксономия!$B:$N,8,0)</f>
        <v xml:space="preserve"> Dikarya</v>
      </c>
      <c r="DM2075" s="5" t="str">
        <f>VLOOKUP($A2075,таксономия!$B:$N,9,0)</f>
        <v xml:space="preserve"> Basidiomycota</v>
      </c>
      <c r="DN2075" s="5" t="str">
        <f>VLOOKUP($A2075,таксономия!$B:$N,10,0)</f>
        <v xml:space="preserve"> Agaricomycotina</v>
      </c>
      <c r="DO2075" s="5" t="str">
        <f>VLOOKUP($A2075,таксономия!$B:$N,11,0)</f>
        <v>Agaricomycetes</v>
      </c>
      <c r="DP2075">
        <f>VLOOKUP(A2075,'PF08423'!B:I,8,0)</f>
        <v>257</v>
      </c>
    </row>
    <row r="2076" spans="1:120">
      <c r="A2076" t="s">
        <v>4349</v>
      </c>
      <c r="CV2076">
        <v>1</v>
      </c>
      <c r="DF2076">
        <v>1</v>
      </c>
      <c r="DI2076">
        <v>2</v>
      </c>
      <c r="DJ2076" s="5" t="str">
        <f>VLOOKUP($A2076,таксономия!$B:$N,2,0)</f>
        <v xml:space="preserve"> Methanosarcina acetivorans (strain ATCC 35395 / DSM 2834 / JCM 12185 / C2A).</v>
      </c>
      <c r="DK2076" s="5" t="str">
        <f>VLOOKUP($A2076,таксономия!$B:$N,7,0)</f>
        <v xml:space="preserve"> Euryarchaeota</v>
      </c>
      <c r="DL2076" s="5" t="str">
        <f>VLOOKUP($A2076,таксономия!$B:$N,8,0)</f>
        <v xml:space="preserve"> Methanomicrobia</v>
      </c>
      <c r="DM2076" s="5" t="str">
        <f>VLOOKUP($A2076,таксономия!$B:$N,9,0)</f>
        <v xml:space="preserve"> Methanosarcinales</v>
      </c>
      <c r="DN2076" s="5" t="str">
        <f>VLOOKUP($A2076,таксономия!$B:$N,10,0)</f>
        <v>Methanosarcinaceae</v>
      </c>
      <c r="DO2076" s="5" t="str">
        <f>VLOOKUP($A2076,таксономия!$B:$N,11,0)</f>
        <v xml:space="preserve"> Methanosarcina.</v>
      </c>
      <c r="DP2076">
        <f>VLOOKUP(A2076,'PF08423'!B:I,8,0)</f>
        <v>263</v>
      </c>
    </row>
    <row r="2077" spans="1:120">
      <c r="A2077" t="s">
        <v>4124</v>
      </c>
      <c r="CV2077">
        <v>1</v>
      </c>
      <c r="DI2077">
        <v>1</v>
      </c>
      <c r="DJ2077" s="5" t="str">
        <f>VLOOKUP($A2077,таксономия!$B:$N,2,0)</f>
        <v xml:space="preserve"> Methanosarcina acetivorans (strain ATCC 35395 / DSM 2834 / JCM 12185 / C2A).</v>
      </c>
      <c r="DK2077" s="5" t="str">
        <f>VLOOKUP($A2077,таксономия!$B:$N,7,0)</f>
        <v xml:space="preserve"> Euryarchaeota</v>
      </c>
      <c r="DL2077" s="5" t="str">
        <f>VLOOKUP($A2077,таксономия!$B:$N,8,0)</f>
        <v xml:space="preserve"> Methanomicrobia</v>
      </c>
      <c r="DM2077" s="5" t="str">
        <f>VLOOKUP($A2077,таксономия!$B:$N,9,0)</f>
        <v xml:space="preserve"> Methanosarcinales</v>
      </c>
      <c r="DN2077" s="5" t="str">
        <f>VLOOKUP($A2077,таксономия!$B:$N,10,0)</f>
        <v>Methanosarcinaceae</v>
      </c>
      <c r="DO2077" s="5" t="str">
        <f>VLOOKUP($A2077,таксономия!$B:$N,11,0)</f>
        <v xml:space="preserve"> Methanosarcina.</v>
      </c>
      <c r="DP2077">
        <f>VLOOKUP(A2077,'PF08423'!B:I,8,0)</f>
        <v>238</v>
      </c>
    </row>
    <row r="2078" spans="1:120">
      <c r="A2078" t="s">
        <v>4126</v>
      </c>
      <c r="CV2078">
        <v>1</v>
      </c>
      <c r="DI2078">
        <v>1</v>
      </c>
      <c r="DJ2078" s="5" t="str">
        <f>VLOOKUP($A2078,таксономия!$B:$N,2,0)</f>
        <v xml:space="preserve"> Methanopyrus kandleri (strain AV19 / DSM 6324 / JCM 9639 / NBRC 100938).</v>
      </c>
      <c r="DK2078" s="5" t="str">
        <f>VLOOKUP($A2078,таксономия!$B:$N,7,0)</f>
        <v xml:space="preserve"> Euryarchaeota</v>
      </c>
      <c r="DL2078" s="5" t="str">
        <f>VLOOKUP($A2078,таксономия!$B:$N,8,0)</f>
        <v xml:space="preserve"> Methanopyri</v>
      </c>
      <c r="DM2078" s="5" t="str">
        <f>VLOOKUP($A2078,таксономия!$B:$N,9,0)</f>
        <v xml:space="preserve"> Methanopyrales</v>
      </c>
      <c r="DN2078" s="5" t="str">
        <f>VLOOKUP($A2078,таксономия!$B:$N,10,0)</f>
        <v xml:space="preserve"> Methanopyraceae</v>
      </c>
      <c r="DO2078" s="5" t="str">
        <f>VLOOKUP($A2078,таксономия!$B:$N,11,0)</f>
        <v>Methanopyrus.</v>
      </c>
      <c r="DP2078">
        <f>VLOOKUP(A2078,'PF08423'!B:I,8,0)</f>
        <v>253</v>
      </c>
    </row>
    <row r="2079" spans="1:120">
      <c r="A2079" t="s">
        <v>4128</v>
      </c>
      <c r="CV2079">
        <v>1</v>
      </c>
      <c r="DF2079">
        <v>1</v>
      </c>
      <c r="DI2079">
        <v>2</v>
      </c>
      <c r="DJ2079" s="5" t="str">
        <f>VLOOKUP($A2079,таксономия!$B:$N,2,0)</f>
        <v xml:space="preserve"> Methanopyrus kandleri (strain AV19 / DSM 6324 / JCM 9639 / NBRC 100938).</v>
      </c>
      <c r="DK2079" s="5" t="str">
        <f>VLOOKUP($A2079,таксономия!$B:$N,7,0)</f>
        <v xml:space="preserve"> Euryarchaeota</v>
      </c>
      <c r="DL2079" s="5" t="str">
        <f>VLOOKUP($A2079,таксономия!$B:$N,8,0)</f>
        <v xml:space="preserve"> Methanopyri</v>
      </c>
      <c r="DM2079" s="5" t="str">
        <f>VLOOKUP($A2079,таксономия!$B:$N,9,0)</f>
        <v xml:space="preserve"> Methanopyrales</v>
      </c>
      <c r="DN2079" s="5" t="str">
        <f>VLOOKUP($A2079,таксономия!$B:$N,10,0)</f>
        <v xml:space="preserve"> Methanopyraceae</v>
      </c>
      <c r="DO2079" s="5" t="str">
        <f>VLOOKUP($A2079,таксономия!$B:$N,11,0)</f>
        <v>Methanopyrus.</v>
      </c>
      <c r="DP2079">
        <f>VLOOKUP(A2079,'PF08423'!B:I,8,0)</f>
        <v>250</v>
      </c>
    </row>
    <row r="2080" spans="1:120">
      <c r="A2080" t="s">
        <v>4130</v>
      </c>
      <c r="CV2080">
        <v>1</v>
      </c>
      <c r="DF2080">
        <v>1</v>
      </c>
      <c r="DI2080">
        <v>2</v>
      </c>
      <c r="DJ2080" s="5" t="str">
        <f>VLOOKUP($A2080,таксономия!$B:$N,2,0)</f>
        <v xml:space="preserve"> Oryza sativa subsp. japonica (Rice).</v>
      </c>
      <c r="DK2080" s="5" t="str">
        <f>VLOOKUP($A2080,таксономия!$B:$N,7,0)</f>
        <v xml:space="preserve"> Viridiplantae</v>
      </c>
      <c r="DL2080" s="5" t="str">
        <f>VLOOKUP($A2080,таксономия!$B:$N,8,0)</f>
        <v xml:space="preserve"> Streptophyta</v>
      </c>
      <c r="DM2080" s="5" t="str">
        <f>VLOOKUP($A2080,таксономия!$B:$N,9,0)</f>
        <v xml:space="preserve"> Embryophyta</v>
      </c>
      <c r="DN2080" s="5" t="str">
        <f>VLOOKUP($A2080,таксономия!$B:$N,10,0)</f>
        <v xml:space="preserve"> Tracheophyta</v>
      </c>
      <c r="DO2080" s="5" t="str">
        <f>VLOOKUP($A2080,таксономия!$B:$N,11,0)</f>
        <v>Spermatophyta</v>
      </c>
      <c r="DP2080">
        <f>VLOOKUP(A2080,'PF08423'!B:I,8,0)</f>
        <v>255</v>
      </c>
    </row>
    <row r="2081" spans="1:120">
      <c r="A2081" t="s">
        <v>4132</v>
      </c>
      <c r="CV2081">
        <v>1</v>
      </c>
      <c r="DF2081">
        <v>1</v>
      </c>
      <c r="DI2081">
        <v>2</v>
      </c>
      <c r="DJ2081" s="5" t="str">
        <f>VLOOKUP($A2081,таксономия!$B:$N,2,0)</f>
        <v xml:space="preserve"> Oryza sativa (Rice).</v>
      </c>
      <c r="DK2081" s="5" t="str">
        <f>VLOOKUP($A2081,таксономия!$B:$N,7,0)</f>
        <v xml:space="preserve"> Viridiplantae</v>
      </c>
      <c r="DL2081" s="5" t="str">
        <f>VLOOKUP($A2081,таксономия!$B:$N,8,0)</f>
        <v xml:space="preserve"> Streptophyta</v>
      </c>
      <c r="DM2081" s="5" t="str">
        <f>VLOOKUP($A2081,таксономия!$B:$N,9,0)</f>
        <v xml:space="preserve"> Embryophyta</v>
      </c>
      <c r="DN2081" s="5" t="str">
        <f>VLOOKUP($A2081,таксономия!$B:$N,10,0)</f>
        <v xml:space="preserve"> Tracheophyta</v>
      </c>
      <c r="DO2081" s="5" t="str">
        <f>VLOOKUP($A2081,таксономия!$B:$N,11,0)</f>
        <v>Spermatophyta</v>
      </c>
      <c r="DP2081">
        <f>VLOOKUP(A2081,'PF08423'!B:I,8,0)</f>
        <v>255</v>
      </c>
    </row>
    <row r="2082" spans="1:120">
      <c r="A2082" t="s">
        <v>4134</v>
      </c>
      <c r="CV2082">
        <v>1</v>
      </c>
      <c r="DF2082">
        <v>1</v>
      </c>
      <c r="DI2082">
        <v>2</v>
      </c>
      <c r="DJ2082" s="5" t="str">
        <f>VLOOKUP($A2082,таксономия!$B:$N,2,0)</f>
        <v xml:space="preserve"> Oryza sativa (Rice).</v>
      </c>
      <c r="DK2082" s="5" t="str">
        <f>VLOOKUP($A2082,таксономия!$B:$N,7,0)</f>
        <v xml:space="preserve"> Viridiplantae</v>
      </c>
      <c r="DL2082" s="5" t="str">
        <f>VLOOKUP($A2082,таксономия!$B:$N,8,0)</f>
        <v xml:space="preserve"> Streptophyta</v>
      </c>
      <c r="DM2082" s="5" t="str">
        <f>VLOOKUP($A2082,таксономия!$B:$N,9,0)</f>
        <v xml:space="preserve"> Embryophyta</v>
      </c>
      <c r="DN2082" s="5" t="str">
        <f>VLOOKUP($A2082,таксономия!$B:$N,10,0)</f>
        <v xml:space="preserve"> Tracheophyta</v>
      </c>
      <c r="DO2082" s="5" t="str">
        <f>VLOOKUP($A2082,таксономия!$B:$N,11,0)</f>
        <v>Spermatophyta</v>
      </c>
      <c r="DP2082">
        <f>VLOOKUP(A2082,'PF08423'!B:I,8,0)</f>
        <v>255</v>
      </c>
    </row>
    <row r="2083" spans="1:120">
      <c r="A2083" t="s">
        <v>4136</v>
      </c>
      <c r="CV2083">
        <v>1</v>
      </c>
      <c r="DF2083">
        <v>1</v>
      </c>
      <c r="DI2083">
        <v>2</v>
      </c>
      <c r="DJ2083" s="5" t="str">
        <f>VLOOKUP($A2083,таксономия!$B:$N,2,0)</f>
        <v xml:space="preserve"> Pyrobaculum aerophilum (strain ATCC 51768 / IM2 / DSM 7523 / JCM 9630 / NBRC 100827).</v>
      </c>
      <c r="DK2083" s="5" t="str">
        <f>VLOOKUP($A2083,таксономия!$B:$N,7,0)</f>
        <v xml:space="preserve"> Crenarchaeota</v>
      </c>
      <c r="DL2083" s="5" t="str">
        <f>VLOOKUP($A2083,таксономия!$B:$N,8,0)</f>
        <v xml:space="preserve"> Thermoprotei</v>
      </c>
      <c r="DM2083" s="5" t="str">
        <f>VLOOKUP($A2083,таксономия!$B:$N,9,0)</f>
        <v xml:space="preserve"> Thermoproteales</v>
      </c>
      <c r="DN2083" s="5" t="str">
        <f>VLOOKUP($A2083,таксономия!$B:$N,10,0)</f>
        <v>Thermoproteaceae</v>
      </c>
      <c r="DO2083" s="5" t="str">
        <f>VLOOKUP($A2083,таксономия!$B:$N,11,0)</f>
        <v xml:space="preserve"> Pyrobaculum.</v>
      </c>
      <c r="DP2083">
        <f>VLOOKUP(A2083,'PF08423'!B:I,8,0)</f>
        <v>249</v>
      </c>
    </row>
    <row r="2084" spans="1:120">
      <c r="A2084" t="s">
        <v>4389</v>
      </c>
      <c r="CV2084">
        <v>1</v>
      </c>
      <c r="DF2084">
        <v>1</v>
      </c>
      <c r="DI2084">
        <v>2</v>
      </c>
      <c r="DJ2084" s="5" t="str">
        <f>VLOOKUP($A2084,таксономия!$B:$N,2,0)</f>
        <v xml:space="preserve"> Pyrobaculum aerophilum (strain ATCC 51768 / IM2 / DSM 7523 / JCM 9630 / NBRC 100827).</v>
      </c>
      <c r="DK2084" s="5" t="str">
        <f>VLOOKUP($A2084,таксономия!$B:$N,7,0)</f>
        <v xml:space="preserve"> Crenarchaeota</v>
      </c>
      <c r="DL2084" s="5" t="str">
        <f>VLOOKUP($A2084,таксономия!$B:$N,8,0)</f>
        <v xml:space="preserve"> Thermoprotei</v>
      </c>
      <c r="DM2084" s="5" t="str">
        <f>VLOOKUP($A2084,таксономия!$B:$N,9,0)</f>
        <v xml:space="preserve"> Thermoproteales</v>
      </c>
      <c r="DN2084" s="5" t="str">
        <f>VLOOKUP($A2084,таксономия!$B:$N,10,0)</f>
        <v>Thermoproteaceae</v>
      </c>
      <c r="DO2084" s="5" t="str">
        <f>VLOOKUP($A2084,таксономия!$B:$N,11,0)</f>
        <v xml:space="preserve"> Pyrobaculum.</v>
      </c>
      <c r="DP2084">
        <f>VLOOKUP(A2084,'PF08423'!B:I,8,0)</f>
        <v>251</v>
      </c>
    </row>
    <row r="2085" spans="1:120">
      <c r="A2085" t="s">
        <v>4274</v>
      </c>
      <c r="CV2085">
        <v>1</v>
      </c>
      <c r="DF2085">
        <v>1</v>
      </c>
      <c r="DI2085">
        <v>2</v>
      </c>
      <c r="DJ2085" s="5" t="str">
        <f>VLOOKUP($A2085,таксономия!$B:$N,2,0)</f>
        <v xml:space="preserve"> Xenopus laevis (African clawed frog).</v>
      </c>
      <c r="DK2085" s="5" t="str">
        <f>VLOOKUP($A2085,таксономия!$B:$N,7,0)</f>
        <v xml:space="preserve"> Metazoa</v>
      </c>
      <c r="DL2085" s="5" t="str">
        <f>VLOOKUP($A2085,таксономия!$B:$N,8,0)</f>
        <v xml:space="preserve"> Chordata</v>
      </c>
      <c r="DM2085" s="5" t="str">
        <f>VLOOKUP($A2085,таксономия!$B:$N,9,0)</f>
        <v xml:space="preserve"> Craniata</v>
      </c>
      <c r="DN2085" s="5" t="str">
        <f>VLOOKUP($A2085,таксономия!$B:$N,10,0)</f>
        <v xml:space="preserve"> Vertebrata</v>
      </c>
      <c r="DO2085" s="5" t="str">
        <f>VLOOKUP($A2085,таксономия!$B:$N,11,0)</f>
        <v xml:space="preserve"> Euteleostomi</v>
      </c>
      <c r="DP2085">
        <f>VLOOKUP(A2085,'PF08423'!B:I,8,0)</f>
        <v>256</v>
      </c>
    </row>
    <row r="2086" spans="1:120">
      <c r="A2086" t="s">
        <v>4266</v>
      </c>
      <c r="CV2086">
        <v>1</v>
      </c>
      <c r="DF2086">
        <v>1</v>
      </c>
      <c r="DI2086">
        <v>2</v>
      </c>
      <c r="DJ2086" s="5" t="str">
        <f>VLOOKUP($A2086,таксономия!$B:$N,2,0)</f>
        <v xml:space="preserve"> Xenopus laevis (African clawed frog).</v>
      </c>
      <c r="DK2086" s="5" t="str">
        <f>VLOOKUP($A2086,таксономия!$B:$N,7,0)</f>
        <v xml:space="preserve"> Metazoa</v>
      </c>
      <c r="DL2086" s="5" t="str">
        <f>VLOOKUP($A2086,таксономия!$B:$N,8,0)</f>
        <v xml:space="preserve"> Chordata</v>
      </c>
      <c r="DM2086" s="5" t="str">
        <f>VLOOKUP($A2086,таксономия!$B:$N,9,0)</f>
        <v xml:space="preserve"> Craniata</v>
      </c>
      <c r="DN2086" s="5" t="str">
        <f>VLOOKUP($A2086,таксономия!$B:$N,10,0)</f>
        <v xml:space="preserve"> Vertebrata</v>
      </c>
      <c r="DO2086" s="5" t="str">
        <f>VLOOKUP($A2086,таксономия!$B:$N,11,0)</f>
        <v xml:space="preserve"> Euteleostomi</v>
      </c>
      <c r="DP2086">
        <f>VLOOKUP(A2086,'PF08423'!B:I,8,0)</f>
        <v>256</v>
      </c>
    </row>
    <row r="2087" spans="1:120">
      <c r="A2087" t="s">
        <v>4285</v>
      </c>
      <c r="CV2087">
        <v>1</v>
      </c>
      <c r="DI2087">
        <v>1</v>
      </c>
      <c r="DJ2087" s="5" t="str">
        <f>VLOOKUP($A2087,таксономия!$B:$N,2,0)</f>
        <v xml:space="preserve"> Mus musculus (Mouse).</v>
      </c>
      <c r="DK2087" s="5" t="str">
        <f>VLOOKUP($A2087,таксономия!$B:$N,7,0)</f>
        <v xml:space="preserve"> Metazoa</v>
      </c>
      <c r="DL2087" s="5" t="str">
        <f>VLOOKUP($A2087,таксономия!$B:$N,8,0)</f>
        <v xml:space="preserve"> Chordata</v>
      </c>
      <c r="DM2087" s="5" t="str">
        <f>VLOOKUP($A2087,таксономия!$B:$N,9,0)</f>
        <v xml:space="preserve"> Craniata</v>
      </c>
      <c r="DN2087" s="5" t="str">
        <f>VLOOKUP($A2087,таксономия!$B:$N,10,0)</f>
        <v xml:space="preserve"> Vertebrata</v>
      </c>
      <c r="DO2087" s="5" t="str">
        <f>VLOOKUP($A2087,таксономия!$B:$N,11,0)</f>
        <v xml:space="preserve"> Euteleostomi</v>
      </c>
      <c r="DP2087">
        <f>VLOOKUP(A2087,'PF08423'!B:I,8,0)</f>
        <v>269</v>
      </c>
    </row>
    <row r="2088" spans="1:120">
      <c r="A2088" t="s">
        <v>4138</v>
      </c>
      <c r="CV2088">
        <v>1</v>
      </c>
      <c r="DF2088">
        <v>1</v>
      </c>
      <c r="DI2088">
        <v>2</v>
      </c>
      <c r="DJ2088" s="5" t="str">
        <f>VLOOKUP($A2088,таксономия!$B:$N,2,0)</f>
        <v xml:space="preserve"> Physcomitrella patens subsp. patens (Moss).</v>
      </c>
      <c r="DK2088" s="5" t="str">
        <f>VLOOKUP($A2088,таксономия!$B:$N,7,0)</f>
        <v xml:space="preserve"> Viridiplantae</v>
      </c>
      <c r="DL2088" s="5" t="str">
        <f>VLOOKUP($A2088,таксономия!$B:$N,8,0)</f>
        <v xml:space="preserve"> Streptophyta</v>
      </c>
      <c r="DM2088" s="5" t="str">
        <f>VLOOKUP($A2088,таксономия!$B:$N,9,0)</f>
        <v xml:space="preserve"> Embryophyta</v>
      </c>
      <c r="DN2088" s="5" t="str">
        <f>VLOOKUP($A2088,таксономия!$B:$N,10,0)</f>
        <v xml:space="preserve"> Bryophyta</v>
      </c>
      <c r="DO2088" s="5" t="str">
        <f>VLOOKUP($A2088,таксономия!$B:$N,11,0)</f>
        <v>Bryophytina</v>
      </c>
      <c r="DP2088">
        <f>VLOOKUP(A2088,'PF08423'!B:I,8,0)</f>
        <v>256</v>
      </c>
    </row>
    <row r="2089" spans="1:120">
      <c r="A2089" t="s">
        <v>4140</v>
      </c>
      <c r="CV2089">
        <v>1</v>
      </c>
      <c r="DF2089">
        <v>1</v>
      </c>
      <c r="DI2089">
        <v>2</v>
      </c>
      <c r="DJ2089" s="5" t="str">
        <f>VLOOKUP($A2089,таксономия!$B:$N,2,0)</f>
        <v xml:space="preserve"> Physcomitrella patens subsp. patens (Moss).</v>
      </c>
      <c r="DK2089" s="5" t="str">
        <f>VLOOKUP($A2089,таксономия!$B:$N,7,0)</f>
        <v xml:space="preserve"> Viridiplantae</v>
      </c>
      <c r="DL2089" s="5" t="str">
        <f>VLOOKUP($A2089,таксономия!$B:$N,8,0)</f>
        <v xml:space="preserve"> Streptophyta</v>
      </c>
      <c r="DM2089" s="5" t="str">
        <f>VLOOKUP($A2089,таксономия!$B:$N,9,0)</f>
        <v xml:space="preserve"> Embryophyta</v>
      </c>
      <c r="DN2089" s="5" t="str">
        <f>VLOOKUP($A2089,таксономия!$B:$N,10,0)</f>
        <v xml:space="preserve"> Bryophyta</v>
      </c>
      <c r="DO2089" s="5" t="str">
        <f>VLOOKUP($A2089,таксономия!$B:$N,11,0)</f>
        <v>Bryophytina</v>
      </c>
      <c r="DP2089">
        <f>VLOOKUP(A2089,'PF08423'!B:I,8,0)</f>
        <v>256</v>
      </c>
    </row>
    <row r="2090" spans="1:120">
      <c r="A2090" t="s">
        <v>4142</v>
      </c>
      <c r="CV2090">
        <v>1</v>
      </c>
      <c r="DF2090">
        <v>1</v>
      </c>
      <c r="DI2090">
        <v>2</v>
      </c>
      <c r="DJ2090" s="5" t="str">
        <f>VLOOKUP($A2090,таксономия!$B:$N,2,0)</f>
        <v xml:space="preserve"> Oryza sativa (Rice).</v>
      </c>
      <c r="DK2090" s="5" t="str">
        <f>VLOOKUP($A2090,таксономия!$B:$N,7,0)</f>
        <v xml:space="preserve"> Viridiplantae</v>
      </c>
      <c r="DL2090" s="5" t="str">
        <f>VLOOKUP($A2090,таксономия!$B:$N,8,0)</f>
        <v xml:space="preserve"> Streptophyta</v>
      </c>
      <c r="DM2090" s="5" t="str">
        <f>VLOOKUP($A2090,таксономия!$B:$N,9,0)</f>
        <v xml:space="preserve"> Embryophyta</v>
      </c>
      <c r="DN2090" s="5" t="str">
        <f>VLOOKUP($A2090,таксономия!$B:$N,10,0)</f>
        <v xml:space="preserve"> Tracheophyta</v>
      </c>
      <c r="DO2090" s="5" t="str">
        <f>VLOOKUP($A2090,таксономия!$B:$N,11,0)</f>
        <v>Spermatophyta</v>
      </c>
      <c r="DP2090">
        <f>VLOOKUP(A2090,'PF08423'!B:I,8,0)</f>
        <v>255</v>
      </c>
    </row>
    <row r="2091" spans="1:120">
      <c r="A2091" t="s">
        <v>4144</v>
      </c>
      <c r="CV2091">
        <v>2</v>
      </c>
      <c r="DI2091">
        <v>2</v>
      </c>
      <c r="DJ2091" s="5" t="str">
        <f>VLOOKUP($A2091,таксономия!$B:$N,2,0)</f>
        <v xml:space="preserve"> Chlamydomonas reinhardtii (Chlamydomonas smithii).</v>
      </c>
      <c r="DK2091" s="5" t="str">
        <f>VLOOKUP($A2091,таксономия!$B:$N,7,0)</f>
        <v xml:space="preserve"> Viridiplantae</v>
      </c>
      <c r="DL2091" s="5" t="str">
        <f>VLOOKUP($A2091,таксономия!$B:$N,8,0)</f>
        <v xml:space="preserve"> Chlorophyta</v>
      </c>
      <c r="DM2091" s="5" t="str">
        <f>VLOOKUP($A2091,таксономия!$B:$N,9,0)</f>
        <v xml:space="preserve"> Chlorophyceae</v>
      </c>
      <c r="DN2091" s="5" t="str">
        <f>VLOOKUP($A2091,таксономия!$B:$N,10,0)</f>
        <v>Chlamydomonadales</v>
      </c>
      <c r="DO2091" s="5" t="str">
        <f>VLOOKUP($A2091,таксономия!$B:$N,11,0)</f>
        <v xml:space="preserve"> Chlamydomonadaceae</v>
      </c>
      <c r="DP2091">
        <f>VLOOKUP(A2091,'PF08423'!B:I,8,0)</f>
        <v>110</v>
      </c>
    </row>
    <row r="2092" spans="1:120">
      <c r="A2092" t="s">
        <v>4146</v>
      </c>
      <c r="CV2092">
        <v>1</v>
      </c>
      <c r="DF2092">
        <v>1</v>
      </c>
      <c r="DI2092">
        <v>2</v>
      </c>
      <c r="DJ2092" s="5" t="str">
        <f>VLOOKUP($A2092,таксономия!$B:$N,2,0)</f>
        <v xml:space="preserve"> Oryza sativa subsp. indica (Rice).</v>
      </c>
      <c r="DK2092" s="5" t="str">
        <f>VLOOKUP($A2092,таксономия!$B:$N,7,0)</f>
        <v xml:space="preserve"> Viridiplantae</v>
      </c>
      <c r="DL2092" s="5" t="str">
        <f>VLOOKUP($A2092,таксономия!$B:$N,8,0)</f>
        <v xml:space="preserve"> Streptophyta</v>
      </c>
      <c r="DM2092" s="5" t="str">
        <f>VLOOKUP($A2092,таксономия!$B:$N,9,0)</f>
        <v xml:space="preserve"> Embryophyta</v>
      </c>
      <c r="DN2092" s="5" t="str">
        <f>VLOOKUP($A2092,таксономия!$B:$N,10,0)</f>
        <v xml:space="preserve"> Tracheophyta</v>
      </c>
      <c r="DO2092" s="5" t="str">
        <f>VLOOKUP($A2092,таксономия!$B:$N,11,0)</f>
        <v>Spermatophyta</v>
      </c>
      <c r="DP2092">
        <f>VLOOKUP(A2092,'PF08423'!B:I,8,0)</f>
        <v>255</v>
      </c>
    </row>
    <row r="2093" spans="1:120">
      <c r="A2093" t="s">
        <v>4148</v>
      </c>
      <c r="CV2093">
        <v>1</v>
      </c>
      <c r="DF2093">
        <v>1</v>
      </c>
      <c r="DI2093">
        <v>2</v>
      </c>
      <c r="DJ2093" s="5" t="str">
        <f>VLOOKUP($A2093,таксономия!$B:$N,2,0)</f>
        <v xml:space="preserve"> Oryza sativa (Rice).</v>
      </c>
      <c r="DK2093" s="5" t="str">
        <f>VLOOKUP($A2093,таксономия!$B:$N,7,0)</f>
        <v xml:space="preserve"> Viridiplantae</v>
      </c>
      <c r="DL2093" s="5" t="str">
        <f>VLOOKUP($A2093,таксономия!$B:$N,8,0)</f>
        <v xml:space="preserve"> Streptophyta</v>
      </c>
      <c r="DM2093" s="5" t="str">
        <f>VLOOKUP($A2093,таксономия!$B:$N,9,0)</f>
        <v xml:space="preserve"> Embryophyta</v>
      </c>
      <c r="DN2093" s="5" t="str">
        <f>VLOOKUP($A2093,таксономия!$B:$N,10,0)</f>
        <v xml:space="preserve"> Tracheophyta</v>
      </c>
      <c r="DO2093" s="5" t="str">
        <f>VLOOKUP($A2093,таксономия!$B:$N,11,0)</f>
        <v>Spermatophyta</v>
      </c>
      <c r="DP2093">
        <f>VLOOKUP(A2093,'PF08423'!B:I,8,0)</f>
        <v>255</v>
      </c>
    </row>
    <row r="2094" spans="1:120">
      <c r="A2094" t="s">
        <v>4150</v>
      </c>
      <c r="CV2094">
        <v>1</v>
      </c>
      <c r="DF2094">
        <v>1</v>
      </c>
      <c r="DI2094">
        <v>2</v>
      </c>
      <c r="DJ2094" s="5" t="str">
        <f>VLOOKUP($A2094,таксономия!$B:$N,2,0)</f>
        <v xml:space="preserve"> Oryza sativa (Rice).</v>
      </c>
      <c r="DK2094" s="5" t="str">
        <f>VLOOKUP($A2094,таксономия!$B:$N,7,0)</f>
        <v xml:space="preserve"> Viridiplantae</v>
      </c>
      <c r="DL2094" s="5" t="str">
        <f>VLOOKUP($A2094,таксономия!$B:$N,8,0)</f>
        <v xml:space="preserve"> Streptophyta</v>
      </c>
      <c r="DM2094" s="5" t="str">
        <f>VLOOKUP($A2094,таксономия!$B:$N,9,0)</f>
        <v xml:space="preserve"> Embryophyta</v>
      </c>
      <c r="DN2094" s="5" t="str">
        <f>VLOOKUP($A2094,таксономия!$B:$N,10,0)</f>
        <v xml:space="preserve"> Tracheophyta</v>
      </c>
      <c r="DO2094" s="5" t="str">
        <f>VLOOKUP($A2094,таксономия!$B:$N,11,0)</f>
        <v>Spermatophyta</v>
      </c>
      <c r="DP2094">
        <f>VLOOKUP(A2094,'PF08423'!B:I,8,0)</f>
        <v>255</v>
      </c>
    </row>
    <row r="2095" spans="1:120">
      <c r="A2095" t="s">
        <v>4152</v>
      </c>
      <c r="CV2095">
        <v>1</v>
      </c>
      <c r="DF2095">
        <v>1</v>
      </c>
      <c r="DI2095">
        <v>2</v>
      </c>
      <c r="DJ2095" s="5" t="str">
        <f>VLOOKUP($A2095,таксономия!$B:$N,2,0)</f>
        <v xml:space="preserve"> Caenorhabditis elegans.</v>
      </c>
      <c r="DK2095" s="5" t="str">
        <f>VLOOKUP($A2095,таксономия!$B:$N,7,0)</f>
        <v xml:space="preserve"> Metazoa</v>
      </c>
      <c r="DL2095" s="5" t="str">
        <f>VLOOKUP($A2095,таксономия!$B:$N,8,0)</f>
        <v xml:space="preserve"> Ecdysozoa</v>
      </c>
      <c r="DM2095" s="5" t="str">
        <f>VLOOKUP($A2095,таксономия!$B:$N,9,0)</f>
        <v xml:space="preserve"> Nematoda</v>
      </c>
      <c r="DN2095" s="5" t="str">
        <f>VLOOKUP($A2095,таксономия!$B:$N,10,0)</f>
        <v xml:space="preserve"> Chromadorea</v>
      </c>
      <c r="DO2095" s="5" t="str">
        <f>VLOOKUP($A2095,таксономия!$B:$N,11,0)</f>
        <v xml:space="preserve"> Rhabditida</v>
      </c>
      <c r="DP2095">
        <f>VLOOKUP(A2095,'PF08423'!B:I,8,0)</f>
        <v>257</v>
      </c>
    </row>
    <row r="2096" spans="1:120">
      <c r="A2096" t="s">
        <v>4154</v>
      </c>
      <c r="CV2096">
        <v>1</v>
      </c>
      <c r="DF2096">
        <v>1</v>
      </c>
      <c r="DI2096">
        <v>2</v>
      </c>
      <c r="DJ2096" s="5" t="str">
        <f>VLOOKUP($A2096,таксономия!$B:$N,2,0)</f>
        <v xml:space="preserve"> Nosema bombycis (Microsporidian parasite) (Pebrine of silkworm).</v>
      </c>
      <c r="DK2096" s="5" t="str">
        <f>VLOOKUP($A2096,таксономия!$B:$N,7,0)</f>
        <v xml:space="preserve"> Fungi</v>
      </c>
      <c r="DL2096" s="5" t="str">
        <f>VLOOKUP($A2096,таксономия!$B:$N,8,0)</f>
        <v xml:space="preserve"> Microsporidia</v>
      </c>
      <c r="DM2096" s="5" t="str">
        <f>VLOOKUP($A2096,таксономия!$B:$N,9,0)</f>
        <v xml:space="preserve"> Nosematidae</v>
      </c>
      <c r="DN2096" s="5" t="str">
        <f>VLOOKUP($A2096,таксономия!$B:$N,10,0)</f>
        <v xml:space="preserve"> Nosema.</v>
      </c>
      <c r="DO2096" s="5">
        <f>VLOOKUP($A2096,таксономия!$B:$N,11,0)</f>
        <v>0</v>
      </c>
      <c r="DP2096">
        <f>VLOOKUP(A2096,'PF08423'!B:I,8,0)</f>
        <v>257</v>
      </c>
    </row>
    <row r="2097" spans="1:120">
      <c r="A2097" t="s">
        <v>1623</v>
      </c>
      <c r="CV2097">
        <v>1</v>
      </c>
      <c r="DF2097">
        <v>1</v>
      </c>
      <c r="DI2097">
        <v>2</v>
      </c>
      <c r="DJ2097" s="5" t="str">
        <f>VLOOKUP($A2097,таксономия!$B:$N,2,0)</f>
        <v xml:space="preserve"> Glycine max (Soybean) (Glycine hispida).</v>
      </c>
      <c r="DK2097" s="5" t="str">
        <f>VLOOKUP($A2097,таксономия!$B:$N,7,0)</f>
        <v xml:space="preserve"> Viridiplantae</v>
      </c>
      <c r="DL2097" s="5" t="str">
        <f>VLOOKUP($A2097,таксономия!$B:$N,8,0)</f>
        <v xml:space="preserve"> Streptophyta</v>
      </c>
      <c r="DM2097" s="5" t="str">
        <f>VLOOKUP($A2097,таксономия!$B:$N,9,0)</f>
        <v xml:space="preserve"> Embryophyta</v>
      </c>
      <c r="DN2097" s="5" t="str">
        <f>VLOOKUP($A2097,таксономия!$B:$N,10,0)</f>
        <v xml:space="preserve"> Tracheophyta</v>
      </c>
      <c r="DO2097" s="5" t="str">
        <f>VLOOKUP($A2097,таксономия!$B:$N,11,0)</f>
        <v>Spermatophyta</v>
      </c>
      <c r="DP2097">
        <f>VLOOKUP(A2097,'PF08423'!B:I,8,0)</f>
        <v>255</v>
      </c>
    </row>
    <row r="2098" spans="1:120">
      <c r="A2098" t="s">
        <v>4156</v>
      </c>
      <c r="CV2098">
        <v>1</v>
      </c>
      <c r="DF2098">
        <v>1</v>
      </c>
      <c r="DI2098">
        <v>2</v>
      </c>
      <c r="DJ2098" s="5" t="str">
        <f>VLOOKUP($A2098,таксономия!$B:$N,2,0)</f>
        <v xml:space="preserve"> Plasmodium falciparum.</v>
      </c>
      <c r="DK2098" s="5" t="str">
        <f>VLOOKUP($A2098,таксономия!$B:$N,7,0)</f>
        <v xml:space="preserve"> Alveolata</v>
      </c>
      <c r="DL2098" s="5" t="str">
        <f>VLOOKUP($A2098,таксономия!$B:$N,8,0)</f>
        <v xml:space="preserve"> Apicomplexa</v>
      </c>
      <c r="DM2098" s="5" t="str">
        <f>VLOOKUP($A2098,таксономия!$B:$N,9,0)</f>
        <v xml:space="preserve"> Aconoidasida</v>
      </c>
      <c r="DN2098" s="5" t="str">
        <f>VLOOKUP($A2098,таксономия!$B:$N,10,0)</f>
        <v xml:space="preserve"> Haemosporida</v>
      </c>
      <c r="DO2098" s="5" t="str">
        <f>VLOOKUP($A2098,таксономия!$B:$N,11,0)</f>
        <v>Plasmodium</v>
      </c>
      <c r="DP2098">
        <f>VLOOKUP(A2098,'PF08423'!B:I,8,0)</f>
        <v>256</v>
      </c>
    </row>
    <row r="2099" spans="1:120">
      <c r="A2099" t="s">
        <v>4419</v>
      </c>
      <c r="CV2099">
        <v>1</v>
      </c>
      <c r="DF2099">
        <v>1</v>
      </c>
      <c r="DI2099">
        <v>2</v>
      </c>
      <c r="DJ2099" s="5" t="str">
        <f>VLOOKUP($A2099,таксономия!$B:$N,2,0)</f>
        <v xml:space="preserve"> Sulfolobus tokodaii (strain DSM 16993 / JCM 10545 / NBRC 100140 / 7).</v>
      </c>
      <c r="DK2099" s="5" t="str">
        <f>VLOOKUP($A2099,таксономия!$B:$N,7,0)</f>
        <v xml:space="preserve"> Crenarchaeota</v>
      </c>
      <c r="DL2099" s="5" t="str">
        <f>VLOOKUP($A2099,таксономия!$B:$N,8,0)</f>
        <v xml:space="preserve"> Thermoprotei</v>
      </c>
      <c r="DM2099" s="5" t="str">
        <f>VLOOKUP($A2099,таксономия!$B:$N,9,0)</f>
        <v xml:space="preserve"> Sulfolobales</v>
      </c>
      <c r="DN2099" s="5" t="str">
        <f>VLOOKUP($A2099,таксономия!$B:$N,10,0)</f>
        <v xml:space="preserve"> Sulfolobaceae</v>
      </c>
      <c r="DO2099" s="5" t="str">
        <f>VLOOKUP($A2099,таксономия!$B:$N,11,0)</f>
        <v>Sulfolobus.</v>
      </c>
      <c r="DP2099">
        <f>VLOOKUP(A2099,'PF08423'!B:I,8,0)</f>
        <v>254</v>
      </c>
    </row>
    <row r="2100" spans="1:120">
      <c r="A2100" t="s">
        <v>4469</v>
      </c>
      <c r="CV2100">
        <v>1</v>
      </c>
      <c r="DI2100">
        <v>1</v>
      </c>
      <c r="DJ2100" s="5" t="str">
        <f>VLOOKUP($A2100,таксономия!$B:$N,2,0)</f>
        <v xml:space="preserve"> Thermoplasma volcanium (strain ATCC 51530 / DSM 4299 / JCM 9571 / NBRC 15438 / GSS1).</v>
      </c>
      <c r="DK2100" s="5" t="str">
        <f>VLOOKUP($A2100,таксономия!$B:$N,7,0)</f>
        <v xml:space="preserve"> Euryarchaeota</v>
      </c>
      <c r="DL2100" s="5" t="str">
        <f>VLOOKUP($A2100,таксономия!$B:$N,8,0)</f>
        <v xml:space="preserve"> Thermoplasmata</v>
      </c>
      <c r="DM2100" s="5" t="str">
        <f>VLOOKUP($A2100,таксономия!$B:$N,9,0)</f>
        <v xml:space="preserve"> Thermoplasmatales</v>
      </c>
      <c r="DN2100" s="5" t="str">
        <f>VLOOKUP($A2100,таксономия!$B:$N,10,0)</f>
        <v>Thermoplasmataceae</v>
      </c>
      <c r="DO2100" s="5" t="str">
        <f>VLOOKUP($A2100,таксономия!$B:$N,11,0)</f>
        <v xml:space="preserve"> Thermoplasma.</v>
      </c>
      <c r="DP2100">
        <f>VLOOKUP(A2100,'PF08423'!B:I,8,0)</f>
        <v>229</v>
      </c>
    </row>
    <row r="2101" spans="1:120">
      <c r="A2101" t="s">
        <v>4425</v>
      </c>
      <c r="CV2101">
        <v>1</v>
      </c>
      <c r="DF2101">
        <v>1</v>
      </c>
      <c r="DI2101">
        <v>2</v>
      </c>
      <c r="DJ2101" s="5" t="str">
        <f>VLOOKUP($A2101,таксономия!$B:$N,2,0)</f>
        <v xml:space="preserve"> Thermoplasma volcanium (strain ATCC 51530 / DSM 4299 / JCM 9571 / NBRC 15438 / GSS1).</v>
      </c>
      <c r="DK2101" s="5" t="str">
        <f>VLOOKUP($A2101,таксономия!$B:$N,7,0)</f>
        <v xml:space="preserve"> Euryarchaeota</v>
      </c>
      <c r="DL2101" s="5" t="str">
        <f>VLOOKUP($A2101,таксономия!$B:$N,8,0)</f>
        <v xml:space="preserve"> Thermoplasmata</v>
      </c>
      <c r="DM2101" s="5" t="str">
        <f>VLOOKUP($A2101,таксономия!$B:$N,9,0)</f>
        <v xml:space="preserve"> Thermoplasmatales</v>
      </c>
      <c r="DN2101" s="5" t="str">
        <f>VLOOKUP($A2101,таксономия!$B:$N,10,0)</f>
        <v>Thermoplasmataceae</v>
      </c>
      <c r="DO2101" s="5" t="str">
        <f>VLOOKUP($A2101,таксономия!$B:$N,11,0)</f>
        <v xml:space="preserve"> Thermoplasma.</v>
      </c>
      <c r="DP2101">
        <f>VLOOKUP(A2101,'PF08423'!B:I,8,0)</f>
        <v>253</v>
      </c>
    </row>
    <row r="2102" spans="1:120">
      <c r="A2102" t="s">
        <v>4158</v>
      </c>
      <c r="CV2102">
        <v>1</v>
      </c>
      <c r="DF2102">
        <v>1</v>
      </c>
      <c r="DI2102">
        <v>2</v>
      </c>
      <c r="DJ2102" s="5" t="str">
        <f>VLOOKUP($A2102,таксономия!$B:$N,2,0)</f>
        <v xml:space="preserve"> Guillardia theta (Cryptomonas phi).</v>
      </c>
      <c r="DK2102" s="5" t="str">
        <f>VLOOKUP($A2102,таксономия!$B:$N,7,0)</f>
        <v xml:space="preserve"> Cryptophyta</v>
      </c>
      <c r="DL2102" s="5" t="str">
        <f>VLOOKUP($A2102,таксономия!$B:$N,8,0)</f>
        <v xml:space="preserve"> Pyrenomonadales</v>
      </c>
      <c r="DM2102" s="5" t="str">
        <f>VLOOKUP($A2102,таксономия!$B:$N,9,0)</f>
        <v xml:space="preserve"> Geminigeraceae</v>
      </c>
      <c r="DN2102" s="5" t="str">
        <f>VLOOKUP($A2102,таксономия!$B:$N,10,0)</f>
        <v xml:space="preserve"> Guillardia.</v>
      </c>
      <c r="DO2102" s="5">
        <f>VLOOKUP($A2102,таксономия!$B:$N,11,0)</f>
        <v>0</v>
      </c>
      <c r="DP2102">
        <f>VLOOKUP(A2102,'PF08423'!B:I,8,0)</f>
        <v>256</v>
      </c>
    </row>
    <row r="2103" spans="1:120">
      <c r="A2103" t="s">
        <v>4160</v>
      </c>
      <c r="Z2103">
        <v>2</v>
      </c>
      <c r="AB2103">
        <v>1</v>
      </c>
      <c r="CV2103">
        <v>1</v>
      </c>
      <c r="DI2103">
        <v>4</v>
      </c>
      <c r="DJ2103" s="5" t="str">
        <f>VLOOKUP($A2103,таксономия!$B:$N,2,0)</f>
        <v xml:space="preserve"> Ustilago maydis (Corn smut fungus).</v>
      </c>
      <c r="DK2103" s="5" t="str">
        <f>VLOOKUP($A2103,таксономия!$B:$N,7,0)</f>
        <v xml:space="preserve"> Fungi</v>
      </c>
      <c r="DL2103" s="5" t="str">
        <f>VLOOKUP($A2103,таксономия!$B:$N,8,0)</f>
        <v xml:space="preserve"> Dikarya</v>
      </c>
      <c r="DM2103" s="5" t="str">
        <f>VLOOKUP($A2103,таксономия!$B:$N,9,0)</f>
        <v xml:space="preserve"> Basidiomycota</v>
      </c>
      <c r="DN2103" s="5" t="str">
        <f>VLOOKUP($A2103,таксономия!$B:$N,10,0)</f>
        <v xml:space="preserve"> Ustilaginomycotina</v>
      </c>
      <c r="DO2103" s="5" t="str">
        <f>VLOOKUP($A2103,таксономия!$B:$N,11,0)</f>
        <v>Ustilaginomycetes</v>
      </c>
      <c r="DP2103">
        <f>VLOOKUP(A2103,'PF08423'!B:I,8,0)</f>
        <v>78</v>
      </c>
    </row>
    <row r="2104" spans="1:120">
      <c r="A2104" t="s">
        <v>4319</v>
      </c>
      <c r="CV2104">
        <v>1</v>
      </c>
      <c r="DF2104">
        <v>1</v>
      </c>
      <c r="DI2104">
        <v>2</v>
      </c>
      <c r="DJ2104" s="5" t="str">
        <f>VLOOKUP($A2104,таксономия!$B:$N,2,0)</f>
        <v xml:space="preserve"> Ustilago maydis (strain 521 / FGSC 9021) (Corn smut fungus).</v>
      </c>
      <c r="DK2104" s="5" t="str">
        <f>VLOOKUP($A2104,таксономия!$B:$N,7,0)</f>
        <v xml:space="preserve"> Fungi</v>
      </c>
      <c r="DL2104" s="5" t="str">
        <f>VLOOKUP($A2104,таксономия!$B:$N,8,0)</f>
        <v xml:space="preserve"> Dikarya</v>
      </c>
      <c r="DM2104" s="5" t="str">
        <f>VLOOKUP($A2104,таксономия!$B:$N,9,0)</f>
        <v xml:space="preserve"> Basidiomycota</v>
      </c>
      <c r="DN2104" s="5" t="str">
        <f>VLOOKUP($A2104,таксономия!$B:$N,10,0)</f>
        <v xml:space="preserve"> Ustilaginomycotina</v>
      </c>
      <c r="DO2104" s="5" t="str">
        <f>VLOOKUP($A2104,таксономия!$B:$N,11,0)</f>
        <v>Ustilaginomycetes</v>
      </c>
      <c r="DP2104">
        <f>VLOOKUP(A2104,'PF08423'!B:I,8,0)</f>
        <v>256</v>
      </c>
    </row>
    <row r="2105" spans="1:120">
      <c r="A2105" t="s">
        <v>4162</v>
      </c>
      <c r="CV2105">
        <v>2</v>
      </c>
      <c r="DI2105">
        <v>2</v>
      </c>
      <c r="DJ2105" s="5" t="str">
        <f>VLOOKUP($A2105,таксономия!$B:$N,2,0)</f>
        <v xml:space="preserve"> Oryza sativa subsp. japonica (Rice).</v>
      </c>
      <c r="DK2105" s="5" t="str">
        <f>VLOOKUP($A2105,таксономия!$B:$N,7,0)</f>
        <v xml:space="preserve"> Viridiplantae</v>
      </c>
      <c r="DL2105" s="5" t="str">
        <f>VLOOKUP($A2105,таксономия!$B:$N,8,0)</f>
        <v xml:space="preserve"> Streptophyta</v>
      </c>
      <c r="DM2105" s="5" t="str">
        <f>VLOOKUP($A2105,таксономия!$B:$N,9,0)</f>
        <v xml:space="preserve"> Embryophyta</v>
      </c>
      <c r="DN2105" s="5" t="str">
        <f>VLOOKUP($A2105,таксономия!$B:$N,10,0)</f>
        <v xml:space="preserve"> Tracheophyta</v>
      </c>
      <c r="DO2105" s="5" t="str">
        <f>VLOOKUP($A2105,таксономия!$B:$N,11,0)</f>
        <v>Spermatophyta</v>
      </c>
      <c r="DP2105">
        <f>VLOOKUP(A2105,'PF08423'!B:I,8,0)</f>
        <v>101</v>
      </c>
    </row>
    <row r="2106" spans="1:120">
      <c r="A2106" t="s">
        <v>4164</v>
      </c>
      <c r="CV2106">
        <v>1</v>
      </c>
      <c r="DI2106">
        <v>1</v>
      </c>
      <c r="DJ2106" s="5" t="str">
        <f>VLOOKUP($A2106,таксономия!$B:$N,2,0)</f>
        <v xml:space="preserve"> Pleurotus ostreatus (Oyster mushroom) (White-rot fungus).</v>
      </c>
      <c r="DK2106" s="5" t="str">
        <f>VLOOKUP($A2106,таксономия!$B:$N,7,0)</f>
        <v xml:space="preserve"> Fungi</v>
      </c>
      <c r="DL2106" s="5" t="str">
        <f>VLOOKUP($A2106,таксономия!$B:$N,8,0)</f>
        <v xml:space="preserve"> Dikarya</v>
      </c>
      <c r="DM2106" s="5" t="str">
        <f>VLOOKUP($A2106,таксономия!$B:$N,9,0)</f>
        <v xml:space="preserve"> Basidiomycota</v>
      </c>
      <c r="DN2106" s="5" t="str">
        <f>VLOOKUP($A2106,таксономия!$B:$N,10,0)</f>
        <v xml:space="preserve"> Agaricomycotina</v>
      </c>
      <c r="DO2106" s="5" t="str">
        <f>VLOOKUP($A2106,таксономия!$B:$N,11,0)</f>
        <v>Agaricomycetes</v>
      </c>
      <c r="DP2106">
        <f>VLOOKUP(A2106,'PF08423'!B:I,8,0)</f>
        <v>257</v>
      </c>
    </row>
    <row r="2107" spans="1:120">
      <c r="A2107" t="s">
        <v>4473</v>
      </c>
      <c r="CV2107">
        <v>1</v>
      </c>
      <c r="DI2107">
        <v>1</v>
      </c>
      <c r="DJ2107" s="5" t="str">
        <f>VLOOKUP($A2107,таксономия!$B:$N,2,0)</f>
        <v xml:space="preserve"> Mus musculus (Mouse).</v>
      </c>
      <c r="DK2107" s="5" t="str">
        <f>VLOOKUP($A2107,таксономия!$B:$N,7,0)</f>
        <v xml:space="preserve"> Metazoa</v>
      </c>
      <c r="DL2107" s="5" t="str">
        <f>VLOOKUP($A2107,таксономия!$B:$N,8,0)</f>
        <v xml:space="preserve"> Chordata</v>
      </c>
      <c r="DM2107" s="5" t="str">
        <f>VLOOKUP($A2107,таксономия!$B:$N,9,0)</f>
        <v xml:space="preserve"> Craniata</v>
      </c>
      <c r="DN2107" s="5" t="str">
        <f>VLOOKUP($A2107,таксономия!$B:$N,10,0)</f>
        <v xml:space="preserve"> Vertebrata</v>
      </c>
      <c r="DO2107" s="5" t="str">
        <f>VLOOKUP($A2107,таксономия!$B:$N,11,0)</f>
        <v xml:space="preserve"> Euteleostomi</v>
      </c>
      <c r="DP2107">
        <f>VLOOKUP(A2107,'PF08423'!B:I,8,0)</f>
        <v>196</v>
      </c>
    </row>
    <row r="2108" spans="1:120">
      <c r="A2108" t="s">
        <v>4481</v>
      </c>
      <c r="CV2108">
        <v>1</v>
      </c>
      <c r="DI2108">
        <v>1</v>
      </c>
      <c r="DJ2108" s="5" t="str">
        <f>VLOOKUP($A2108,таксономия!$B:$N,2,0)</f>
        <v xml:space="preserve"> Mus musculus (Mouse).</v>
      </c>
      <c r="DK2108" s="5" t="str">
        <f>VLOOKUP($A2108,таксономия!$B:$N,7,0)</f>
        <v xml:space="preserve"> Metazoa</v>
      </c>
      <c r="DL2108" s="5" t="str">
        <f>VLOOKUP($A2108,таксономия!$B:$N,8,0)</f>
        <v xml:space="preserve"> Chordata</v>
      </c>
      <c r="DM2108" s="5" t="str">
        <f>VLOOKUP($A2108,таксономия!$B:$N,9,0)</f>
        <v xml:space="preserve"> Craniata</v>
      </c>
      <c r="DN2108" s="5" t="str">
        <f>VLOOKUP($A2108,таксономия!$B:$N,10,0)</f>
        <v xml:space="preserve"> Vertebrata</v>
      </c>
      <c r="DO2108" s="5" t="str">
        <f>VLOOKUP($A2108,таксономия!$B:$N,11,0)</f>
        <v xml:space="preserve"> Euteleostomi</v>
      </c>
      <c r="DP2108">
        <f>VLOOKUP(A2108,'PF08423'!B:I,8,0)</f>
        <v>280</v>
      </c>
    </row>
    <row r="2109" spans="1:120">
      <c r="A2109" t="s">
        <v>4166</v>
      </c>
      <c r="CV2109">
        <v>1</v>
      </c>
      <c r="DF2109">
        <v>1</v>
      </c>
      <c r="DI2109">
        <v>2</v>
      </c>
      <c r="DJ2109" s="5" t="str">
        <f>VLOOKUP($A2109,таксономия!$B:$N,2,0)</f>
        <v xml:space="preserve"> Cynops pyrrhogaster (Japanese common newt).</v>
      </c>
      <c r="DK2109" s="5" t="str">
        <f>VLOOKUP($A2109,таксономия!$B:$N,7,0)</f>
        <v xml:space="preserve"> Metazoa</v>
      </c>
      <c r="DL2109" s="5" t="str">
        <f>VLOOKUP($A2109,таксономия!$B:$N,8,0)</f>
        <v xml:space="preserve"> Chordata</v>
      </c>
      <c r="DM2109" s="5" t="str">
        <f>VLOOKUP($A2109,таксономия!$B:$N,9,0)</f>
        <v xml:space="preserve"> Craniata</v>
      </c>
      <c r="DN2109" s="5" t="str">
        <f>VLOOKUP($A2109,таксономия!$B:$N,10,0)</f>
        <v xml:space="preserve"> Vertebrata</v>
      </c>
      <c r="DO2109" s="5" t="str">
        <f>VLOOKUP($A2109,таксономия!$B:$N,11,0)</f>
        <v xml:space="preserve"> Euteleostomi</v>
      </c>
      <c r="DP2109">
        <f>VLOOKUP(A2109,'PF08423'!B:I,8,0)</f>
        <v>258</v>
      </c>
    </row>
    <row r="2110" spans="1:120">
      <c r="A2110" t="s">
        <v>4168</v>
      </c>
      <c r="CV2110">
        <v>1</v>
      </c>
      <c r="DI2110">
        <v>1</v>
      </c>
      <c r="DJ2110" s="5" t="str">
        <f>VLOOKUP($A2110,таксономия!$B:$N,2,0)</f>
        <v xml:space="preserve"> Mus musculus (Mouse).</v>
      </c>
      <c r="DK2110" s="5" t="str">
        <f>VLOOKUP($A2110,таксономия!$B:$N,7,0)</f>
        <v xml:space="preserve"> Metazoa</v>
      </c>
      <c r="DL2110" s="5" t="str">
        <f>VLOOKUP($A2110,таксономия!$B:$N,8,0)</f>
        <v xml:space="preserve"> Chordata</v>
      </c>
      <c r="DM2110" s="5" t="str">
        <f>VLOOKUP($A2110,таксономия!$B:$N,9,0)</f>
        <v xml:space="preserve"> Craniata</v>
      </c>
      <c r="DN2110" s="5" t="str">
        <f>VLOOKUP($A2110,таксономия!$B:$N,10,0)</f>
        <v xml:space="preserve"> Vertebrata</v>
      </c>
      <c r="DO2110" s="5" t="str">
        <f>VLOOKUP($A2110,таксономия!$B:$N,11,0)</f>
        <v xml:space="preserve"> Euteleostomi</v>
      </c>
      <c r="DP2110">
        <f>VLOOKUP(A2110,'PF08423'!B:I,8,0)</f>
        <v>186</v>
      </c>
    </row>
    <row r="2111" spans="1:120">
      <c r="A2111" t="s">
        <v>4170</v>
      </c>
      <c r="CV2111">
        <v>1</v>
      </c>
      <c r="DI2111">
        <v>1</v>
      </c>
      <c r="DJ2111" s="5" t="str">
        <f>VLOOKUP($A2111,таксономия!$B:$N,2,0)</f>
        <v xml:space="preserve"> Mus musculus (Mouse).</v>
      </c>
      <c r="DK2111" s="5" t="str">
        <f>VLOOKUP($A2111,таксономия!$B:$N,7,0)</f>
        <v xml:space="preserve"> Metazoa</v>
      </c>
      <c r="DL2111" s="5" t="str">
        <f>VLOOKUP($A2111,таксономия!$B:$N,8,0)</f>
        <v xml:space="preserve"> Chordata</v>
      </c>
      <c r="DM2111" s="5" t="str">
        <f>VLOOKUP($A2111,таксономия!$B:$N,9,0)</f>
        <v xml:space="preserve"> Craniata</v>
      </c>
      <c r="DN2111" s="5" t="str">
        <f>VLOOKUP($A2111,таксономия!$B:$N,10,0)</f>
        <v xml:space="preserve"> Vertebrata</v>
      </c>
      <c r="DO2111" s="5" t="str">
        <f>VLOOKUP($A2111,таксономия!$B:$N,11,0)</f>
        <v xml:space="preserve"> Euteleostomi</v>
      </c>
      <c r="DP2111">
        <f>VLOOKUP(A2111,'PF08423'!B:I,8,0)</f>
        <v>250</v>
      </c>
    </row>
    <row r="2112" spans="1:120">
      <c r="A2112" t="s">
        <v>4172</v>
      </c>
      <c r="CV2112">
        <v>1</v>
      </c>
      <c r="DI2112">
        <v>1</v>
      </c>
      <c r="DJ2112" s="5" t="str">
        <f>VLOOKUP($A2112,таксономия!$B:$N,2,0)</f>
        <v xml:space="preserve"> Mus musculus (Mouse).</v>
      </c>
      <c r="DK2112" s="5" t="str">
        <f>VLOOKUP($A2112,таксономия!$B:$N,7,0)</f>
        <v xml:space="preserve"> Metazoa</v>
      </c>
      <c r="DL2112" s="5" t="str">
        <f>VLOOKUP($A2112,таксономия!$B:$N,8,0)</f>
        <v xml:space="preserve"> Chordata</v>
      </c>
      <c r="DM2112" s="5" t="str">
        <f>VLOOKUP($A2112,таксономия!$B:$N,9,0)</f>
        <v xml:space="preserve"> Craniata</v>
      </c>
      <c r="DN2112" s="5" t="str">
        <f>VLOOKUP($A2112,таксономия!$B:$N,10,0)</f>
        <v xml:space="preserve"> Vertebrata</v>
      </c>
      <c r="DO2112" s="5" t="str">
        <f>VLOOKUP($A2112,таксономия!$B:$N,11,0)</f>
        <v xml:space="preserve"> Euteleostomi</v>
      </c>
      <c r="DP2112">
        <f>VLOOKUP(A2112,'PF08423'!B:I,8,0)</f>
        <v>155</v>
      </c>
    </row>
    <row r="2113" spans="1:120">
      <c r="A2113" t="s">
        <v>4174</v>
      </c>
      <c r="H2113">
        <v>1</v>
      </c>
      <c r="CR2113">
        <v>1</v>
      </c>
      <c r="CV2113">
        <v>1</v>
      </c>
      <c r="DI2113">
        <v>3</v>
      </c>
      <c r="DJ2113" s="5" t="str">
        <f>VLOOKUP($A2113,таксономия!$B:$N,2,0)</f>
        <v xml:space="preserve"> Mus musculus (Mouse).</v>
      </c>
      <c r="DK2113" s="5" t="str">
        <f>VLOOKUP($A2113,таксономия!$B:$N,7,0)</f>
        <v xml:space="preserve"> Metazoa</v>
      </c>
      <c r="DL2113" s="5" t="str">
        <f>VLOOKUP($A2113,таксономия!$B:$N,8,0)</f>
        <v xml:space="preserve"> Chordata</v>
      </c>
      <c r="DM2113" s="5" t="str">
        <f>VLOOKUP($A2113,таксономия!$B:$N,9,0)</f>
        <v xml:space="preserve"> Craniata</v>
      </c>
      <c r="DN2113" s="5" t="str">
        <f>VLOOKUP($A2113,таксономия!$B:$N,10,0)</f>
        <v xml:space="preserve"> Vertebrata</v>
      </c>
      <c r="DO2113" s="5" t="str">
        <f>VLOOKUP($A2113,таксономия!$B:$N,11,0)</f>
        <v xml:space="preserve"> Euteleostomi</v>
      </c>
      <c r="DP2113">
        <f>VLOOKUP(A2113,'PF08423'!B:I,8,0)</f>
        <v>159</v>
      </c>
    </row>
    <row r="2114" spans="1:120">
      <c r="A2114" t="s">
        <v>4176</v>
      </c>
      <c r="CV2114">
        <v>1</v>
      </c>
      <c r="DI2114">
        <v>1</v>
      </c>
      <c r="DJ2114" s="5" t="str">
        <f>VLOOKUP($A2114,таксономия!$B:$N,2,0)</f>
        <v xml:space="preserve"> Mus musculus (Mouse).</v>
      </c>
      <c r="DK2114" s="5" t="str">
        <f>VLOOKUP($A2114,таксономия!$B:$N,7,0)</f>
        <v xml:space="preserve"> Metazoa</v>
      </c>
      <c r="DL2114" s="5" t="str">
        <f>VLOOKUP($A2114,таксономия!$B:$N,8,0)</f>
        <v xml:space="preserve"> Chordata</v>
      </c>
      <c r="DM2114" s="5" t="str">
        <f>VLOOKUP($A2114,таксономия!$B:$N,9,0)</f>
        <v xml:space="preserve"> Craniata</v>
      </c>
      <c r="DN2114" s="5" t="str">
        <f>VLOOKUP($A2114,таксономия!$B:$N,10,0)</f>
        <v xml:space="preserve"> Vertebrata</v>
      </c>
      <c r="DO2114" s="5" t="str">
        <f>VLOOKUP($A2114,таксономия!$B:$N,11,0)</f>
        <v xml:space="preserve"> Euteleostomi</v>
      </c>
      <c r="DP2114">
        <f>VLOOKUP(A2114,'PF08423'!B:I,8,0)</f>
        <v>255</v>
      </c>
    </row>
    <row r="2115" spans="1:120">
      <c r="A2115" t="s">
        <v>4178</v>
      </c>
      <c r="CV2115">
        <v>1</v>
      </c>
      <c r="DI2115">
        <v>1</v>
      </c>
      <c r="DJ2115" s="5" t="str">
        <f>VLOOKUP($A2115,таксономия!$B:$N,2,0)</f>
        <v xml:space="preserve"> Mus musculus (Mouse).</v>
      </c>
      <c r="DK2115" s="5" t="str">
        <f>VLOOKUP($A2115,таксономия!$B:$N,7,0)</f>
        <v xml:space="preserve"> Metazoa</v>
      </c>
      <c r="DL2115" s="5" t="str">
        <f>VLOOKUP($A2115,таксономия!$B:$N,8,0)</f>
        <v xml:space="preserve"> Chordata</v>
      </c>
      <c r="DM2115" s="5" t="str">
        <f>VLOOKUP($A2115,таксономия!$B:$N,9,0)</f>
        <v xml:space="preserve"> Craniata</v>
      </c>
      <c r="DN2115" s="5" t="str">
        <f>VLOOKUP($A2115,таксономия!$B:$N,10,0)</f>
        <v xml:space="preserve"> Vertebrata</v>
      </c>
      <c r="DO2115" s="5" t="str">
        <f>VLOOKUP($A2115,таксономия!$B:$N,11,0)</f>
        <v xml:space="preserve"> Euteleostomi</v>
      </c>
      <c r="DP2115">
        <f>VLOOKUP(A2115,'PF08423'!B:I,8,0)</f>
        <v>255</v>
      </c>
    </row>
    <row r="2116" spans="1:120">
      <c r="A2116" t="s">
        <v>4475</v>
      </c>
      <c r="X2116">
        <v>1</v>
      </c>
      <c r="CV2116">
        <v>1</v>
      </c>
      <c r="DI2116">
        <v>2</v>
      </c>
      <c r="DJ2116" s="5" t="str">
        <f>VLOOKUP($A2116,таксономия!$B:$N,2,0)</f>
        <v xml:space="preserve"> Arabidopsis thaliana (Mouse-ear cress).</v>
      </c>
      <c r="DK2116" s="5" t="str">
        <f>VLOOKUP($A2116,таксономия!$B:$N,7,0)</f>
        <v xml:space="preserve"> Viridiplantae</v>
      </c>
      <c r="DL2116" s="5" t="str">
        <f>VLOOKUP($A2116,таксономия!$B:$N,8,0)</f>
        <v xml:space="preserve"> Streptophyta</v>
      </c>
      <c r="DM2116" s="5" t="str">
        <f>VLOOKUP($A2116,таксономия!$B:$N,9,0)</f>
        <v xml:space="preserve"> Embryophyta</v>
      </c>
      <c r="DN2116" s="5" t="str">
        <f>VLOOKUP($A2116,таксономия!$B:$N,10,0)</f>
        <v xml:space="preserve"> Tracheophyta</v>
      </c>
      <c r="DO2116" s="5" t="str">
        <f>VLOOKUP($A2116,таксономия!$B:$N,11,0)</f>
        <v>Spermatophyta</v>
      </c>
      <c r="DP2116">
        <f>VLOOKUP(A2116,'PF08423'!B:I,8,0)</f>
        <v>210</v>
      </c>
    </row>
    <row r="2117" spans="1:120">
      <c r="A2117" t="s">
        <v>4180</v>
      </c>
      <c r="CV2117">
        <v>1</v>
      </c>
      <c r="DI2117">
        <v>1</v>
      </c>
      <c r="DJ2117" s="5" t="str">
        <f>VLOOKUP($A2117,таксономия!$B:$N,2,0)</f>
        <v xml:space="preserve"> Psathyrostachys stoloniformis.</v>
      </c>
      <c r="DK2117" s="5" t="str">
        <f>VLOOKUP($A2117,таксономия!$B:$N,7,0)</f>
        <v xml:space="preserve"> Viridiplantae</v>
      </c>
      <c r="DL2117" s="5" t="str">
        <f>VLOOKUP($A2117,таксономия!$B:$N,8,0)</f>
        <v xml:space="preserve"> Streptophyta</v>
      </c>
      <c r="DM2117" s="5" t="str">
        <f>VLOOKUP($A2117,таксономия!$B:$N,9,0)</f>
        <v xml:space="preserve"> Embryophyta</v>
      </c>
      <c r="DN2117" s="5" t="str">
        <f>VLOOKUP($A2117,таксономия!$B:$N,10,0)</f>
        <v xml:space="preserve"> Tracheophyta</v>
      </c>
      <c r="DO2117" s="5" t="str">
        <f>VLOOKUP($A2117,таксономия!$B:$N,11,0)</f>
        <v>Spermatophyta</v>
      </c>
      <c r="DP2117">
        <f>VLOOKUP(A2117,'PF08423'!B:I,8,0)</f>
        <v>138</v>
      </c>
    </row>
    <row r="2118" spans="1:120">
      <c r="A2118" t="s">
        <v>4182</v>
      </c>
      <c r="CV2118">
        <v>1</v>
      </c>
      <c r="DI2118">
        <v>1</v>
      </c>
      <c r="DJ2118" s="5" t="str">
        <f>VLOOKUP($A2118,таксономия!$B:$N,2,0)</f>
        <v xml:space="preserve"> Psathyrostachys fragilis subsp. villosus.</v>
      </c>
      <c r="DK2118" s="5" t="str">
        <f>VLOOKUP($A2118,таксономия!$B:$N,7,0)</f>
        <v xml:space="preserve"> Viridiplantae</v>
      </c>
      <c r="DL2118" s="5" t="str">
        <f>VLOOKUP($A2118,таксономия!$B:$N,8,0)</f>
        <v xml:space="preserve"> Streptophyta</v>
      </c>
      <c r="DM2118" s="5" t="str">
        <f>VLOOKUP($A2118,таксономия!$B:$N,9,0)</f>
        <v xml:space="preserve"> Embryophyta</v>
      </c>
      <c r="DN2118" s="5" t="str">
        <f>VLOOKUP($A2118,таксономия!$B:$N,10,0)</f>
        <v xml:space="preserve"> Tracheophyta</v>
      </c>
      <c r="DO2118" s="5" t="str">
        <f>VLOOKUP($A2118,таксономия!$B:$N,11,0)</f>
        <v>Spermatophyta</v>
      </c>
      <c r="DP2118">
        <f>VLOOKUP(A2118,'PF08423'!B:I,8,0)</f>
        <v>138</v>
      </c>
    </row>
    <row r="2119" spans="1:120">
      <c r="A2119" t="s">
        <v>4184</v>
      </c>
      <c r="CV2119">
        <v>1</v>
      </c>
      <c r="DI2119">
        <v>1</v>
      </c>
      <c r="DJ2119" s="5" t="str">
        <f>VLOOKUP($A2119,таксономия!$B:$N,2,0)</f>
        <v xml:space="preserve"> Hordeum vulgare subsp. spontaneum (Wild barley) (Hordeum spontaneum).</v>
      </c>
      <c r="DK2119" s="5" t="str">
        <f>VLOOKUP($A2119,таксономия!$B:$N,7,0)</f>
        <v xml:space="preserve"> Viridiplantae</v>
      </c>
      <c r="DL2119" s="5" t="str">
        <f>VLOOKUP($A2119,таксономия!$B:$N,8,0)</f>
        <v xml:space="preserve"> Streptophyta</v>
      </c>
      <c r="DM2119" s="5" t="str">
        <f>VLOOKUP($A2119,таксономия!$B:$N,9,0)</f>
        <v xml:space="preserve"> Embryophyta</v>
      </c>
      <c r="DN2119" s="5" t="str">
        <f>VLOOKUP($A2119,таксономия!$B:$N,10,0)</f>
        <v xml:space="preserve"> Tracheophyta</v>
      </c>
      <c r="DO2119" s="5" t="str">
        <f>VLOOKUP($A2119,таксономия!$B:$N,11,0)</f>
        <v>Spermatophyta</v>
      </c>
      <c r="DP2119">
        <f>VLOOKUP(A2119,'PF08423'!B:I,8,0)</f>
        <v>138</v>
      </c>
    </row>
    <row r="2120" spans="1:120">
      <c r="A2120" t="s">
        <v>4186</v>
      </c>
      <c r="CV2120">
        <v>1</v>
      </c>
      <c r="DI2120">
        <v>1</v>
      </c>
      <c r="DJ2120" s="5" t="str">
        <f>VLOOKUP($A2120,таксономия!$B:$N,2,0)</f>
        <v xml:space="preserve"> Psathyrostachys fragilis subsp. fragilis.</v>
      </c>
      <c r="DK2120" s="5" t="str">
        <f>VLOOKUP($A2120,таксономия!$B:$N,7,0)</f>
        <v xml:space="preserve"> Viridiplantae</v>
      </c>
      <c r="DL2120" s="5" t="str">
        <f>VLOOKUP($A2120,таксономия!$B:$N,8,0)</f>
        <v xml:space="preserve"> Streptophyta</v>
      </c>
      <c r="DM2120" s="5" t="str">
        <f>VLOOKUP($A2120,таксономия!$B:$N,9,0)</f>
        <v xml:space="preserve"> Embryophyta</v>
      </c>
      <c r="DN2120" s="5" t="str">
        <f>VLOOKUP($A2120,таксономия!$B:$N,10,0)</f>
        <v xml:space="preserve"> Tracheophyta</v>
      </c>
      <c r="DO2120" s="5" t="str">
        <f>VLOOKUP($A2120,таксономия!$B:$N,11,0)</f>
        <v>Spermatophyta</v>
      </c>
      <c r="DP2120">
        <f>VLOOKUP(A2120,'PF08423'!B:I,8,0)</f>
        <v>138</v>
      </c>
    </row>
    <row r="2121" spans="1:120">
      <c r="A2121" t="s">
        <v>4188</v>
      </c>
      <c r="CV2121">
        <v>1</v>
      </c>
      <c r="DI2121">
        <v>1</v>
      </c>
      <c r="DJ2121" s="5" t="str">
        <f>VLOOKUP($A2121,таксономия!$B:$N,2,0)</f>
        <v xml:space="preserve"> Hordeum brachyantherum subsp. californicum.</v>
      </c>
      <c r="DK2121" s="5" t="str">
        <f>VLOOKUP($A2121,таксономия!$B:$N,7,0)</f>
        <v xml:space="preserve"> Viridiplantae</v>
      </c>
      <c r="DL2121" s="5" t="str">
        <f>VLOOKUP($A2121,таксономия!$B:$N,8,0)</f>
        <v xml:space="preserve"> Streptophyta</v>
      </c>
      <c r="DM2121" s="5" t="str">
        <f>VLOOKUP($A2121,таксономия!$B:$N,9,0)</f>
        <v xml:space="preserve"> Embryophyta</v>
      </c>
      <c r="DN2121" s="5" t="str">
        <f>VLOOKUP($A2121,таксономия!$B:$N,10,0)</f>
        <v xml:space="preserve"> Tracheophyta</v>
      </c>
      <c r="DO2121" s="5" t="str">
        <f>VLOOKUP($A2121,таксономия!$B:$N,11,0)</f>
        <v>Spermatophyta</v>
      </c>
      <c r="DP2121">
        <f>VLOOKUP(A2121,'PF08423'!B:I,8,0)</f>
        <v>138</v>
      </c>
    </row>
    <row r="2122" spans="1:120">
      <c r="A2122" t="s">
        <v>4190</v>
      </c>
      <c r="CV2122">
        <v>1</v>
      </c>
      <c r="DI2122">
        <v>1</v>
      </c>
      <c r="DJ2122" s="5" t="str">
        <f>VLOOKUP($A2122,таксономия!$B:$N,2,0)</f>
        <v xml:space="preserve"> Hordeum erectifolium.</v>
      </c>
      <c r="DK2122" s="5" t="str">
        <f>VLOOKUP($A2122,таксономия!$B:$N,7,0)</f>
        <v xml:space="preserve"> Viridiplantae</v>
      </c>
      <c r="DL2122" s="5" t="str">
        <f>VLOOKUP($A2122,таксономия!$B:$N,8,0)</f>
        <v xml:space="preserve"> Streptophyta</v>
      </c>
      <c r="DM2122" s="5" t="str">
        <f>VLOOKUP($A2122,таксономия!$B:$N,9,0)</f>
        <v xml:space="preserve"> Embryophyta</v>
      </c>
      <c r="DN2122" s="5" t="str">
        <f>VLOOKUP($A2122,таксономия!$B:$N,10,0)</f>
        <v xml:space="preserve"> Tracheophyta</v>
      </c>
      <c r="DO2122" s="5" t="str">
        <f>VLOOKUP($A2122,таксономия!$B:$N,11,0)</f>
        <v>Spermatophyta</v>
      </c>
      <c r="DP2122">
        <f>VLOOKUP(A2122,'PF08423'!B:I,8,0)</f>
        <v>138</v>
      </c>
    </row>
    <row r="2123" spans="1:120">
      <c r="A2123" t="s">
        <v>4192</v>
      </c>
      <c r="CV2123">
        <v>1</v>
      </c>
      <c r="DI2123">
        <v>1</v>
      </c>
      <c r="DJ2123" s="5" t="str">
        <f>VLOOKUP($A2123,таксономия!$B:$N,2,0)</f>
        <v xml:space="preserve"> Hordeum murinum subsp. glaucum (Smooth barley) (Hordeum glaucum).</v>
      </c>
      <c r="DK2123" s="5" t="str">
        <f>VLOOKUP($A2123,таксономия!$B:$N,7,0)</f>
        <v xml:space="preserve"> Viridiplantae</v>
      </c>
      <c r="DL2123" s="5" t="str">
        <f>VLOOKUP($A2123,таксономия!$B:$N,8,0)</f>
        <v xml:space="preserve"> Streptophyta</v>
      </c>
      <c r="DM2123" s="5" t="str">
        <f>VLOOKUP($A2123,таксономия!$B:$N,9,0)</f>
        <v xml:space="preserve"> Embryophyta</v>
      </c>
      <c r="DN2123" s="5" t="str">
        <f>VLOOKUP($A2123,таксономия!$B:$N,10,0)</f>
        <v xml:space="preserve"> Tracheophyta</v>
      </c>
      <c r="DO2123" s="5" t="str">
        <f>VLOOKUP($A2123,таксономия!$B:$N,11,0)</f>
        <v>Spermatophyta</v>
      </c>
      <c r="DP2123">
        <f>VLOOKUP(A2123,'PF08423'!B:I,8,0)</f>
        <v>138</v>
      </c>
    </row>
    <row r="2124" spans="1:120">
      <c r="A2124" t="s">
        <v>4194</v>
      </c>
      <c r="CV2124">
        <v>1</v>
      </c>
      <c r="DI2124">
        <v>1</v>
      </c>
      <c r="DJ2124" s="5" t="str">
        <f>VLOOKUP($A2124,таксономия!$B:$N,2,0)</f>
        <v xml:space="preserve"> Hordeum marinum (Seaside barley).</v>
      </c>
      <c r="DK2124" s="5" t="str">
        <f>VLOOKUP($A2124,таксономия!$B:$N,7,0)</f>
        <v xml:space="preserve"> Viridiplantae</v>
      </c>
      <c r="DL2124" s="5" t="str">
        <f>VLOOKUP($A2124,таксономия!$B:$N,8,0)</f>
        <v xml:space="preserve"> Streptophyta</v>
      </c>
      <c r="DM2124" s="5" t="str">
        <f>VLOOKUP($A2124,таксономия!$B:$N,9,0)</f>
        <v xml:space="preserve"> Embryophyta</v>
      </c>
      <c r="DN2124" s="5" t="str">
        <f>VLOOKUP($A2124,таксономия!$B:$N,10,0)</f>
        <v xml:space="preserve"> Tracheophyta</v>
      </c>
      <c r="DO2124" s="5" t="str">
        <f>VLOOKUP($A2124,таксономия!$B:$N,11,0)</f>
        <v>Spermatophyta</v>
      </c>
      <c r="DP2124">
        <f>VLOOKUP(A2124,'PF08423'!B:I,8,0)</f>
        <v>138</v>
      </c>
    </row>
    <row r="2125" spans="1:120">
      <c r="A2125" t="s">
        <v>4196</v>
      </c>
      <c r="CV2125">
        <v>1</v>
      </c>
      <c r="DI2125">
        <v>1</v>
      </c>
      <c r="DJ2125" s="5" t="str">
        <f>VLOOKUP($A2125,таксономия!$B:$N,2,0)</f>
        <v xml:space="preserve"> Aegilops speltoides (Goatgrass) (Triticum speltoides).</v>
      </c>
      <c r="DK2125" s="5" t="str">
        <f>VLOOKUP($A2125,таксономия!$B:$N,7,0)</f>
        <v xml:space="preserve"> Viridiplantae</v>
      </c>
      <c r="DL2125" s="5" t="str">
        <f>VLOOKUP($A2125,таксономия!$B:$N,8,0)</f>
        <v xml:space="preserve"> Streptophyta</v>
      </c>
      <c r="DM2125" s="5" t="str">
        <f>VLOOKUP($A2125,таксономия!$B:$N,9,0)</f>
        <v xml:space="preserve"> Embryophyta</v>
      </c>
      <c r="DN2125" s="5" t="str">
        <f>VLOOKUP($A2125,таксономия!$B:$N,10,0)</f>
        <v xml:space="preserve"> Tracheophyta</v>
      </c>
      <c r="DO2125" s="5" t="str">
        <f>VLOOKUP($A2125,таксономия!$B:$N,11,0)</f>
        <v>Spermatophyta</v>
      </c>
      <c r="DP2125">
        <f>VLOOKUP(A2125,'PF08423'!B:I,8,0)</f>
        <v>138</v>
      </c>
    </row>
    <row r="2126" spans="1:120">
      <c r="A2126" t="s">
        <v>4198</v>
      </c>
      <c r="CV2126">
        <v>1</v>
      </c>
      <c r="DI2126">
        <v>1</v>
      </c>
      <c r="DJ2126" s="5" t="str">
        <f>VLOOKUP($A2126,таксономия!$B:$N,2,0)</f>
        <v xml:space="preserve"> Henrardia persica.</v>
      </c>
      <c r="DK2126" s="5" t="str">
        <f>VLOOKUP($A2126,таксономия!$B:$N,7,0)</f>
        <v xml:space="preserve"> Viridiplantae</v>
      </c>
      <c r="DL2126" s="5" t="str">
        <f>VLOOKUP($A2126,таксономия!$B:$N,8,0)</f>
        <v xml:space="preserve"> Streptophyta</v>
      </c>
      <c r="DM2126" s="5" t="str">
        <f>VLOOKUP($A2126,таксономия!$B:$N,9,0)</f>
        <v xml:space="preserve"> Embryophyta</v>
      </c>
      <c r="DN2126" s="5" t="str">
        <f>VLOOKUP($A2126,таксономия!$B:$N,10,0)</f>
        <v xml:space="preserve"> Tracheophyta</v>
      </c>
      <c r="DO2126" s="5" t="str">
        <f>VLOOKUP($A2126,таксономия!$B:$N,11,0)</f>
        <v>Spermatophyta</v>
      </c>
      <c r="DP2126">
        <f>VLOOKUP(A2126,'PF08423'!B:I,8,0)</f>
        <v>138</v>
      </c>
    </row>
    <row r="2127" spans="1:120">
      <c r="A2127" t="s">
        <v>4200</v>
      </c>
      <c r="CV2127">
        <v>1</v>
      </c>
      <c r="DI2127">
        <v>1</v>
      </c>
      <c r="DJ2127" s="5" t="str">
        <f>VLOOKUP($A2127,таксономия!$B:$N,2,0)</f>
        <v xml:space="preserve"> Thinopyrum bessarabicum (Wheatgrass) (Elytrigia bessarabica).</v>
      </c>
      <c r="DK2127" s="5" t="str">
        <f>VLOOKUP($A2127,таксономия!$B:$N,7,0)</f>
        <v xml:space="preserve"> Viridiplantae</v>
      </c>
      <c r="DL2127" s="5" t="str">
        <f>VLOOKUP($A2127,таксономия!$B:$N,8,0)</f>
        <v xml:space="preserve"> Streptophyta</v>
      </c>
      <c r="DM2127" s="5" t="str">
        <f>VLOOKUP($A2127,таксономия!$B:$N,9,0)</f>
        <v xml:space="preserve"> Embryophyta</v>
      </c>
      <c r="DN2127" s="5" t="str">
        <f>VLOOKUP($A2127,таксономия!$B:$N,10,0)</f>
        <v xml:space="preserve"> Tracheophyta</v>
      </c>
      <c r="DO2127" s="5" t="str">
        <f>VLOOKUP($A2127,таксономия!$B:$N,11,0)</f>
        <v>Spermatophyta</v>
      </c>
      <c r="DP2127">
        <f>VLOOKUP(A2127,'PF08423'!B:I,8,0)</f>
        <v>138</v>
      </c>
    </row>
    <row r="2128" spans="1:120">
      <c r="A2128" t="s">
        <v>4202</v>
      </c>
      <c r="CV2128">
        <v>1</v>
      </c>
      <c r="DI2128">
        <v>1</v>
      </c>
      <c r="DJ2128" s="5" t="str">
        <f>VLOOKUP($A2128,таксономия!$B:$N,2,0)</f>
        <v xml:space="preserve"> Australopyrum velutinum.</v>
      </c>
      <c r="DK2128" s="5" t="str">
        <f>VLOOKUP($A2128,таксономия!$B:$N,7,0)</f>
        <v xml:space="preserve"> Viridiplantae</v>
      </c>
      <c r="DL2128" s="5" t="str">
        <f>VLOOKUP($A2128,таксономия!$B:$N,8,0)</f>
        <v xml:space="preserve"> Streptophyta</v>
      </c>
      <c r="DM2128" s="5" t="str">
        <f>VLOOKUP($A2128,таксономия!$B:$N,9,0)</f>
        <v xml:space="preserve"> Embryophyta</v>
      </c>
      <c r="DN2128" s="5" t="str">
        <f>VLOOKUP($A2128,таксономия!$B:$N,10,0)</f>
        <v xml:space="preserve"> Tracheophyta</v>
      </c>
      <c r="DO2128" s="5" t="str">
        <f>VLOOKUP($A2128,таксономия!$B:$N,11,0)</f>
        <v>Spermatophyta</v>
      </c>
      <c r="DP2128">
        <f>VLOOKUP(A2128,'PF08423'!B:I,8,0)</f>
        <v>138</v>
      </c>
    </row>
    <row r="2129" spans="1:120">
      <c r="A2129" t="s">
        <v>4204</v>
      </c>
      <c r="CV2129">
        <v>1</v>
      </c>
      <c r="DI2129">
        <v>1</v>
      </c>
      <c r="DJ2129" s="5" t="str">
        <f>VLOOKUP($A2129,таксономия!$B:$N,2,0)</f>
        <v xml:space="preserve"> Australopyrum pectinatum.</v>
      </c>
      <c r="DK2129" s="5" t="str">
        <f>VLOOKUP($A2129,таксономия!$B:$N,7,0)</f>
        <v xml:space="preserve"> Viridiplantae</v>
      </c>
      <c r="DL2129" s="5" t="str">
        <f>VLOOKUP($A2129,таксономия!$B:$N,8,0)</f>
        <v xml:space="preserve"> Streptophyta</v>
      </c>
      <c r="DM2129" s="5" t="str">
        <f>VLOOKUP($A2129,таксономия!$B:$N,9,0)</f>
        <v xml:space="preserve"> Embryophyta</v>
      </c>
      <c r="DN2129" s="5" t="str">
        <f>VLOOKUP($A2129,таксономия!$B:$N,10,0)</f>
        <v xml:space="preserve"> Tracheophyta</v>
      </c>
      <c r="DO2129" s="5" t="str">
        <f>VLOOKUP($A2129,таксономия!$B:$N,11,0)</f>
        <v>Spermatophyta</v>
      </c>
      <c r="DP2129">
        <f>VLOOKUP(A2129,'PF08423'!B:I,8,0)</f>
        <v>138</v>
      </c>
    </row>
    <row r="2130" spans="1:120">
      <c r="A2130" t="s">
        <v>4206</v>
      </c>
      <c r="CV2130">
        <v>1</v>
      </c>
      <c r="DI2130">
        <v>1</v>
      </c>
      <c r="DJ2130" s="5" t="str">
        <f>VLOOKUP($A2130,таксономия!$B:$N,2,0)</f>
        <v xml:space="preserve"> Australopyrum retrofractum.</v>
      </c>
      <c r="DK2130" s="5" t="str">
        <f>VLOOKUP($A2130,таксономия!$B:$N,7,0)</f>
        <v xml:space="preserve"> Viridiplantae</v>
      </c>
      <c r="DL2130" s="5" t="str">
        <f>VLOOKUP($A2130,таксономия!$B:$N,8,0)</f>
        <v xml:space="preserve"> Streptophyta</v>
      </c>
      <c r="DM2130" s="5" t="str">
        <f>VLOOKUP($A2130,таксономия!$B:$N,9,0)</f>
        <v xml:space="preserve"> Embryophyta</v>
      </c>
      <c r="DN2130" s="5" t="str">
        <f>VLOOKUP($A2130,таксономия!$B:$N,10,0)</f>
        <v xml:space="preserve"> Tracheophyta</v>
      </c>
      <c r="DO2130" s="5" t="str">
        <f>VLOOKUP($A2130,таксономия!$B:$N,11,0)</f>
        <v>Spermatophyta</v>
      </c>
      <c r="DP2130">
        <f>VLOOKUP(A2130,'PF08423'!B:I,8,0)</f>
        <v>138</v>
      </c>
    </row>
    <row r="2131" spans="1:120">
      <c r="A2131" t="s">
        <v>4208</v>
      </c>
      <c r="CV2131">
        <v>1</v>
      </c>
      <c r="DI2131">
        <v>1</v>
      </c>
      <c r="DJ2131" s="5" t="str">
        <f>VLOOKUP($A2131,таксономия!$B:$N,2,0)</f>
        <v xml:space="preserve"> Triticum monococcum (Einkorn wheat) (Crithodium monococcum).</v>
      </c>
      <c r="DK2131" s="5" t="str">
        <f>VLOOKUP($A2131,таксономия!$B:$N,7,0)</f>
        <v xml:space="preserve"> Viridiplantae</v>
      </c>
      <c r="DL2131" s="5" t="str">
        <f>VLOOKUP($A2131,таксономия!$B:$N,8,0)</f>
        <v xml:space="preserve"> Streptophyta</v>
      </c>
      <c r="DM2131" s="5" t="str">
        <f>VLOOKUP($A2131,таксономия!$B:$N,9,0)</f>
        <v xml:space="preserve"> Embryophyta</v>
      </c>
      <c r="DN2131" s="5" t="str">
        <f>VLOOKUP($A2131,таксономия!$B:$N,10,0)</f>
        <v xml:space="preserve"> Tracheophyta</v>
      </c>
      <c r="DO2131" s="5" t="str">
        <f>VLOOKUP($A2131,таксономия!$B:$N,11,0)</f>
        <v>Spermatophyta</v>
      </c>
      <c r="DP2131">
        <f>VLOOKUP(A2131,'PF08423'!B:I,8,0)</f>
        <v>138</v>
      </c>
    </row>
    <row r="2132" spans="1:120">
      <c r="A2132" t="s">
        <v>4210</v>
      </c>
      <c r="CV2132">
        <v>1</v>
      </c>
      <c r="DI2132">
        <v>1</v>
      </c>
      <c r="DJ2132" s="5" t="str">
        <f>VLOOKUP($A2132,таксономия!$B:$N,2,0)</f>
        <v xml:space="preserve"> Taeniatherum caput-medusae (Medusahead) (Elymus caput-medusae).</v>
      </c>
      <c r="DK2132" s="5" t="str">
        <f>VLOOKUP($A2132,таксономия!$B:$N,7,0)</f>
        <v xml:space="preserve"> Viridiplantae</v>
      </c>
      <c r="DL2132" s="5" t="str">
        <f>VLOOKUP($A2132,таксономия!$B:$N,8,0)</f>
        <v xml:space="preserve"> Streptophyta</v>
      </c>
      <c r="DM2132" s="5" t="str">
        <f>VLOOKUP($A2132,таксономия!$B:$N,9,0)</f>
        <v xml:space="preserve"> Embryophyta</v>
      </c>
      <c r="DN2132" s="5" t="str">
        <f>VLOOKUP($A2132,таксономия!$B:$N,10,0)</f>
        <v xml:space="preserve"> Tracheophyta</v>
      </c>
      <c r="DO2132" s="5" t="str">
        <f>VLOOKUP($A2132,таксономия!$B:$N,11,0)</f>
        <v>Spermatophyta</v>
      </c>
      <c r="DP2132">
        <f>VLOOKUP(A2132,'PF08423'!B:I,8,0)</f>
        <v>138</v>
      </c>
    </row>
    <row r="2133" spans="1:120">
      <c r="A2133" t="s">
        <v>4212</v>
      </c>
      <c r="CV2133">
        <v>1</v>
      </c>
      <c r="DI2133">
        <v>1</v>
      </c>
      <c r="DJ2133" s="5" t="str">
        <f>VLOOKUP($A2133,таксономия!$B:$N,2,0)</f>
        <v xml:space="preserve"> Secale strictum.</v>
      </c>
      <c r="DK2133" s="5" t="str">
        <f>VLOOKUP($A2133,таксономия!$B:$N,7,0)</f>
        <v xml:space="preserve"> Viridiplantae</v>
      </c>
      <c r="DL2133" s="5" t="str">
        <f>VLOOKUP($A2133,таксономия!$B:$N,8,0)</f>
        <v xml:space="preserve"> Streptophyta</v>
      </c>
      <c r="DM2133" s="5" t="str">
        <f>VLOOKUP($A2133,таксономия!$B:$N,9,0)</f>
        <v xml:space="preserve"> Embryophyta</v>
      </c>
      <c r="DN2133" s="5" t="str">
        <f>VLOOKUP($A2133,таксономия!$B:$N,10,0)</f>
        <v xml:space="preserve"> Tracheophyta</v>
      </c>
      <c r="DO2133" s="5" t="str">
        <f>VLOOKUP($A2133,таксономия!$B:$N,11,0)</f>
        <v>Spermatophyta</v>
      </c>
      <c r="DP2133">
        <f>VLOOKUP(A2133,'PF08423'!B:I,8,0)</f>
        <v>138</v>
      </c>
    </row>
    <row r="2134" spans="1:120">
      <c r="A2134" t="s">
        <v>4214</v>
      </c>
      <c r="CV2134">
        <v>1</v>
      </c>
      <c r="DI2134">
        <v>1</v>
      </c>
      <c r="DJ2134" s="5" t="str">
        <f>VLOOKUP($A2134,таксономия!$B:$N,2,0)</f>
        <v xml:space="preserve"> Festucopsis serpentini.</v>
      </c>
      <c r="DK2134" s="5" t="str">
        <f>VLOOKUP($A2134,таксономия!$B:$N,7,0)</f>
        <v xml:space="preserve"> Viridiplantae</v>
      </c>
      <c r="DL2134" s="5" t="str">
        <f>VLOOKUP($A2134,таксономия!$B:$N,8,0)</f>
        <v xml:space="preserve"> Streptophyta</v>
      </c>
      <c r="DM2134" s="5" t="str">
        <f>VLOOKUP($A2134,таксономия!$B:$N,9,0)</f>
        <v xml:space="preserve"> Embryophyta</v>
      </c>
      <c r="DN2134" s="5" t="str">
        <f>VLOOKUP($A2134,таксономия!$B:$N,10,0)</f>
        <v xml:space="preserve"> Tracheophyta</v>
      </c>
      <c r="DO2134" s="5" t="str">
        <f>VLOOKUP($A2134,таксономия!$B:$N,11,0)</f>
        <v>Spermatophyta</v>
      </c>
      <c r="DP2134">
        <f>VLOOKUP(A2134,'PF08423'!B:I,8,0)</f>
        <v>138</v>
      </c>
    </row>
    <row r="2135" spans="1:120">
      <c r="A2135" t="s">
        <v>4216</v>
      </c>
      <c r="CV2135">
        <v>1</v>
      </c>
      <c r="DI2135">
        <v>1</v>
      </c>
      <c r="DJ2135" s="5" t="str">
        <f>VLOOKUP($A2135,таксономия!$B:$N,2,0)</f>
        <v xml:space="preserve"> Thinopyrum elongatum (Tall wheatgrass) (Agropyrum elongatum).</v>
      </c>
      <c r="DK2135" s="5" t="str">
        <f>VLOOKUP($A2135,таксономия!$B:$N,7,0)</f>
        <v xml:space="preserve"> Viridiplantae</v>
      </c>
      <c r="DL2135" s="5" t="str">
        <f>VLOOKUP($A2135,таксономия!$B:$N,8,0)</f>
        <v xml:space="preserve"> Streptophyta</v>
      </c>
      <c r="DM2135" s="5" t="str">
        <f>VLOOKUP($A2135,таксономия!$B:$N,9,0)</f>
        <v xml:space="preserve"> Embryophyta</v>
      </c>
      <c r="DN2135" s="5" t="str">
        <f>VLOOKUP($A2135,таксономия!$B:$N,10,0)</f>
        <v xml:space="preserve"> Tracheophyta</v>
      </c>
      <c r="DO2135" s="5" t="str">
        <f>VLOOKUP($A2135,таксономия!$B:$N,11,0)</f>
        <v>Spermatophyta</v>
      </c>
      <c r="DP2135">
        <f>VLOOKUP(A2135,'PF08423'!B:I,8,0)</f>
        <v>138</v>
      </c>
    </row>
    <row r="2136" spans="1:120">
      <c r="A2136" t="s">
        <v>4218</v>
      </c>
      <c r="CV2136">
        <v>1</v>
      </c>
      <c r="DI2136">
        <v>1</v>
      </c>
      <c r="DJ2136" s="5" t="str">
        <f>VLOOKUP($A2136,таксономия!$B:$N,2,0)</f>
        <v xml:space="preserve"> Pseudoroegneria spicata (Bluebunch wheatgrass) (Agropyron spicatum).</v>
      </c>
      <c r="DK2136" s="5" t="str">
        <f>VLOOKUP($A2136,таксономия!$B:$N,7,0)</f>
        <v xml:space="preserve"> Viridiplantae</v>
      </c>
      <c r="DL2136" s="5" t="str">
        <f>VLOOKUP($A2136,таксономия!$B:$N,8,0)</f>
        <v xml:space="preserve"> Streptophyta</v>
      </c>
      <c r="DM2136" s="5" t="str">
        <f>VLOOKUP($A2136,таксономия!$B:$N,9,0)</f>
        <v xml:space="preserve"> Embryophyta</v>
      </c>
      <c r="DN2136" s="5" t="str">
        <f>VLOOKUP($A2136,таксономия!$B:$N,10,0)</f>
        <v xml:space="preserve"> Tracheophyta</v>
      </c>
      <c r="DO2136" s="5" t="str">
        <f>VLOOKUP($A2136,таксономия!$B:$N,11,0)</f>
        <v>Spermatophyta</v>
      </c>
      <c r="DP2136">
        <f>VLOOKUP(A2136,'PF08423'!B:I,8,0)</f>
        <v>138</v>
      </c>
    </row>
    <row r="2137" spans="1:120">
      <c r="A2137" t="s">
        <v>4220</v>
      </c>
      <c r="CV2137">
        <v>1</v>
      </c>
      <c r="DI2137">
        <v>1</v>
      </c>
      <c r="DJ2137" s="5" t="str">
        <f>VLOOKUP($A2137,таксономия!$B:$N,2,0)</f>
        <v xml:space="preserve"> Peridictyon sanctum.</v>
      </c>
      <c r="DK2137" s="5" t="str">
        <f>VLOOKUP($A2137,таксономия!$B:$N,7,0)</f>
        <v xml:space="preserve"> Viridiplantae</v>
      </c>
      <c r="DL2137" s="5" t="str">
        <f>VLOOKUP($A2137,таксономия!$B:$N,8,0)</f>
        <v xml:space="preserve"> Streptophyta</v>
      </c>
      <c r="DM2137" s="5" t="str">
        <f>VLOOKUP($A2137,таксономия!$B:$N,9,0)</f>
        <v xml:space="preserve"> Embryophyta</v>
      </c>
      <c r="DN2137" s="5" t="str">
        <f>VLOOKUP($A2137,таксономия!$B:$N,10,0)</f>
        <v xml:space="preserve"> Tracheophyta</v>
      </c>
      <c r="DO2137" s="5" t="str">
        <f>VLOOKUP($A2137,таксономия!$B:$N,11,0)</f>
        <v>Spermatophyta</v>
      </c>
      <c r="DP2137">
        <f>VLOOKUP(A2137,'PF08423'!B:I,8,0)</f>
        <v>138</v>
      </c>
    </row>
    <row r="2138" spans="1:120">
      <c r="A2138" t="s">
        <v>4222</v>
      </c>
      <c r="CV2138">
        <v>1</v>
      </c>
      <c r="DI2138">
        <v>1</v>
      </c>
      <c r="DJ2138" s="5" t="str">
        <f>VLOOKUP($A2138,таксономия!$B:$N,2,0)</f>
        <v xml:space="preserve"> Amblyopyrum muticum.</v>
      </c>
      <c r="DK2138" s="5" t="str">
        <f>VLOOKUP($A2138,таксономия!$B:$N,7,0)</f>
        <v xml:space="preserve"> Viridiplantae</v>
      </c>
      <c r="DL2138" s="5" t="str">
        <f>VLOOKUP($A2138,таксономия!$B:$N,8,0)</f>
        <v xml:space="preserve"> Streptophyta</v>
      </c>
      <c r="DM2138" s="5" t="str">
        <f>VLOOKUP($A2138,таксономия!$B:$N,9,0)</f>
        <v xml:space="preserve"> Embryophyta</v>
      </c>
      <c r="DN2138" s="5" t="str">
        <f>VLOOKUP($A2138,таксономия!$B:$N,10,0)</f>
        <v xml:space="preserve"> Tracheophyta</v>
      </c>
      <c r="DO2138" s="5" t="str">
        <f>VLOOKUP($A2138,таксономия!$B:$N,11,0)</f>
        <v>Spermatophyta</v>
      </c>
      <c r="DP2138">
        <f>VLOOKUP(A2138,'PF08423'!B:I,8,0)</f>
        <v>138</v>
      </c>
    </row>
    <row r="2139" spans="1:120">
      <c r="A2139" t="s">
        <v>4224</v>
      </c>
      <c r="CV2139">
        <v>1</v>
      </c>
      <c r="DI2139">
        <v>1</v>
      </c>
      <c r="DJ2139" s="5" t="str">
        <f>VLOOKUP($A2139,таксономия!$B:$N,2,0)</f>
        <v xml:space="preserve"> Aegilops comosa (Goatgrass).</v>
      </c>
      <c r="DK2139" s="5" t="str">
        <f>VLOOKUP($A2139,таксономия!$B:$N,7,0)</f>
        <v xml:space="preserve"> Viridiplantae</v>
      </c>
      <c r="DL2139" s="5" t="str">
        <f>VLOOKUP($A2139,таксономия!$B:$N,8,0)</f>
        <v xml:space="preserve"> Streptophyta</v>
      </c>
      <c r="DM2139" s="5" t="str">
        <f>VLOOKUP($A2139,таксономия!$B:$N,9,0)</f>
        <v xml:space="preserve"> Embryophyta</v>
      </c>
      <c r="DN2139" s="5" t="str">
        <f>VLOOKUP($A2139,таксономия!$B:$N,10,0)</f>
        <v xml:space="preserve"> Tracheophyta</v>
      </c>
      <c r="DO2139" s="5" t="str">
        <f>VLOOKUP($A2139,таксономия!$B:$N,11,0)</f>
        <v>Spermatophyta</v>
      </c>
      <c r="DP2139">
        <f>VLOOKUP(A2139,'PF08423'!B:I,8,0)</f>
        <v>138</v>
      </c>
    </row>
    <row r="2140" spans="1:120">
      <c r="A2140" t="s">
        <v>4226</v>
      </c>
      <c r="CV2140">
        <v>1</v>
      </c>
      <c r="DI2140">
        <v>1</v>
      </c>
      <c r="DJ2140" s="5" t="str">
        <f>VLOOKUP($A2140,таксономия!$B:$N,2,0)</f>
        <v xml:space="preserve"> Agropyron cristatum (Crested wheatgrass) (Bromus cristatus).</v>
      </c>
      <c r="DK2140" s="5" t="str">
        <f>VLOOKUP($A2140,таксономия!$B:$N,7,0)</f>
        <v xml:space="preserve"> Viridiplantae</v>
      </c>
      <c r="DL2140" s="5" t="str">
        <f>VLOOKUP($A2140,таксономия!$B:$N,8,0)</f>
        <v xml:space="preserve"> Streptophyta</v>
      </c>
      <c r="DM2140" s="5" t="str">
        <f>VLOOKUP($A2140,таксономия!$B:$N,9,0)</f>
        <v xml:space="preserve"> Embryophyta</v>
      </c>
      <c r="DN2140" s="5" t="str">
        <f>VLOOKUP($A2140,таксономия!$B:$N,10,0)</f>
        <v xml:space="preserve"> Tracheophyta</v>
      </c>
      <c r="DO2140" s="5" t="str">
        <f>VLOOKUP($A2140,таксономия!$B:$N,11,0)</f>
        <v>Spermatophyta</v>
      </c>
      <c r="DP2140">
        <f>VLOOKUP(A2140,'PF08423'!B:I,8,0)</f>
        <v>138</v>
      </c>
    </row>
    <row r="2141" spans="1:120">
      <c r="A2141" t="s">
        <v>4228</v>
      </c>
      <c r="CV2141">
        <v>1</v>
      </c>
      <c r="DI2141">
        <v>1</v>
      </c>
      <c r="DJ2141" s="5" t="str">
        <f>VLOOKUP($A2141,таксономия!$B:$N,2,0)</f>
        <v xml:space="preserve"> Crithopsis delileana.</v>
      </c>
      <c r="DK2141" s="5" t="str">
        <f>VLOOKUP($A2141,таксономия!$B:$N,7,0)</f>
        <v xml:space="preserve"> Viridiplantae</v>
      </c>
      <c r="DL2141" s="5" t="str">
        <f>VLOOKUP($A2141,таксономия!$B:$N,8,0)</f>
        <v xml:space="preserve"> Streptophyta</v>
      </c>
      <c r="DM2141" s="5" t="str">
        <f>VLOOKUP($A2141,таксономия!$B:$N,9,0)</f>
        <v xml:space="preserve"> Embryophyta</v>
      </c>
      <c r="DN2141" s="5" t="str">
        <f>VLOOKUP($A2141,таксономия!$B:$N,10,0)</f>
        <v xml:space="preserve"> Tracheophyta</v>
      </c>
      <c r="DO2141" s="5" t="str">
        <f>VLOOKUP($A2141,таксономия!$B:$N,11,0)</f>
        <v>Spermatophyta</v>
      </c>
      <c r="DP2141">
        <f>VLOOKUP(A2141,'PF08423'!B:I,8,0)</f>
        <v>138</v>
      </c>
    </row>
    <row r="2142" spans="1:120">
      <c r="A2142" t="s">
        <v>4230</v>
      </c>
      <c r="CV2142">
        <v>1</v>
      </c>
      <c r="DI2142">
        <v>1</v>
      </c>
      <c r="DJ2142" s="5" t="str">
        <f>VLOOKUP($A2142,таксономия!$B:$N,2,0)</f>
        <v xml:space="preserve"> Heteranthelium piliferum.</v>
      </c>
      <c r="DK2142" s="5" t="str">
        <f>VLOOKUP($A2142,таксономия!$B:$N,7,0)</f>
        <v xml:space="preserve"> Viridiplantae</v>
      </c>
      <c r="DL2142" s="5" t="str">
        <f>VLOOKUP($A2142,таксономия!$B:$N,8,0)</f>
        <v xml:space="preserve"> Streptophyta</v>
      </c>
      <c r="DM2142" s="5" t="str">
        <f>VLOOKUP($A2142,таксономия!$B:$N,9,0)</f>
        <v xml:space="preserve"> Embryophyta</v>
      </c>
      <c r="DN2142" s="5" t="str">
        <f>VLOOKUP($A2142,таксономия!$B:$N,10,0)</f>
        <v xml:space="preserve"> Tracheophyta</v>
      </c>
      <c r="DO2142" s="5" t="str">
        <f>VLOOKUP($A2142,таксономия!$B:$N,11,0)</f>
        <v>Spermatophyta</v>
      </c>
      <c r="DP2142">
        <f>VLOOKUP(A2142,'PF08423'!B:I,8,0)</f>
        <v>138</v>
      </c>
    </row>
    <row r="2143" spans="1:120">
      <c r="A2143" t="s">
        <v>4232</v>
      </c>
      <c r="CV2143">
        <v>1</v>
      </c>
      <c r="DI2143">
        <v>1</v>
      </c>
      <c r="DJ2143" s="5" t="str">
        <f>VLOOKUP($A2143,таксономия!$B:$N,2,0)</f>
        <v xml:space="preserve"> Dasypyrum villosum.</v>
      </c>
      <c r="DK2143" s="5" t="str">
        <f>VLOOKUP($A2143,таксономия!$B:$N,7,0)</f>
        <v xml:space="preserve"> Viridiplantae</v>
      </c>
      <c r="DL2143" s="5" t="str">
        <f>VLOOKUP($A2143,таксономия!$B:$N,8,0)</f>
        <v xml:space="preserve"> Streptophyta</v>
      </c>
      <c r="DM2143" s="5" t="str">
        <f>VLOOKUP($A2143,таксономия!$B:$N,9,0)</f>
        <v xml:space="preserve"> Embryophyta</v>
      </c>
      <c r="DN2143" s="5" t="str">
        <f>VLOOKUP($A2143,таксономия!$B:$N,10,0)</f>
        <v xml:space="preserve"> Tracheophyta</v>
      </c>
      <c r="DO2143" s="5" t="str">
        <f>VLOOKUP($A2143,таксономия!$B:$N,11,0)</f>
        <v>Spermatophyta</v>
      </c>
      <c r="DP2143">
        <f>VLOOKUP(A2143,'PF08423'!B:I,8,0)</f>
        <v>136</v>
      </c>
    </row>
    <row r="2144" spans="1:120">
      <c r="A2144" t="s">
        <v>4234</v>
      </c>
      <c r="CV2144">
        <v>1</v>
      </c>
      <c r="DI2144">
        <v>1</v>
      </c>
      <c r="DJ2144" s="5" t="str">
        <f>VLOOKUP($A2144,таксономия!$B:$N,2,0)</f>
        <v xml:space="preserve"> Eremopyrum triticeum.</v>
      </c>
      <c r="DK2144" s="5" t="str">
        <f>VLOOKUP($A2144,таксономия!$B:$N,7,0)</f>
        <v xml:space="preserve"> Viridiplantae</v>
      </c>
      <c r="DL2144" s="5" t="str">
        <f>VLOOKUP($A2144,таксономия!$B:$N,8,0)</f>
        <v xml:space="preserve"> Streptophyta</v>
      </c>
      <c r="DM2144" s="5" t="str">
        <f>VLOOKUP($A2144,таксономия!$B:$N,9,0)</f>
        <v xml:space="preserve"> Embryophyta</v>
      </c>
      <c r="DN2144" s="5" t="str">
        <f>VLOOKUP($A2144,таксономия!$B:$N,10,0)</f>
        <v xml:space="preserve"> Tracheophyta</v>
      </c>
      <c r="DO2144" s="5" t="str">
        <f>VLOOKUP($A2144,таксономия!$B:$N,11,0)</f>
        <v>Spermatophyta</v>
      </c>
      <c r="DP2144">
        <f>VLOOKUP(A2144,'PF08423'!B:I,8,0)</f>
        <v>136</v>
      </c>
    </row>
    <row r="2145" spans="1:120">
      <c r="A2145" t="s">
        <v>4236</v>
      </c>
      <c r="CV2145">
        <v>1</v>
      </c>
      <c r="DI2145">
        <v>1</v>
      </c>
      <c r="DJ2145" s="5" t="str">
        <f>VLOOKUP($A2145,таксономия!$B:$N,2,0)</f>
        <v xml:space="preserve"> Eremopyrum distans.</v>
      </c>
      <c r="DK2145" s="5" t="str">
        <f>VLOOKUP($A2145,таксономия!$B:$N,7,0)</f>
        <v xml:space="preserve"> Viridiplantae</v>
      </c>
      <c r="DL2145" s="5" t="str">
        <f>VLOOKUP($A2145,таксономия!$B:$N,8,0)</f>
        <v xml:space="preserve"> Streptophyta</v>
      </c>
      <c r="DM2145" s="5" t="str">
        <f>VLOOKUP($A2145,таксономия!$B:$N,9,0)</f>
        <v xml:space="preserve"> Embryophyta</v>
      </c>
      <c r="DN2145" s="5" t="str">
        <f>VLOOKUP($A2145,таксономия!$B:$N,10,0)</f>
        <v xml:space="preserve"> Tracheophyta</v>
      </c>
      <c r="DO2145" s="5" t="str">
        <f>VLOOKUP($A2145,таксономия!$B:$N,11,0)</f>
        <v>Spermatophyta</v>
      </c>
      <c r="DP2145">
        <f>VLOOKUP(A2145,'PF08423'!B:I,8,0)</f>
        <v>138</v>
      </c>
    </row>
    <row r="2146" spans="1:120">
      <c r="A2146" t="s">
        <v>4238</v>
      </c>
      <c r="CV2146">
        <v>1</v>
      </c>
      <c r="DI2146">
        <v>1</v>
      </c>
      <c r="DJ2146" s="5" t="str">
        <f>VLOOKUP($A2146,таксономия!$B:$N,2,0)</f>
        <v xml:space="preserve"> Aegilops tauschii (Tausch's goatgrass) (Aegilops squarrosa).</v>
      </c>
      <c r="DK2146" s="5" t="str">
        <f>VLOOKUP($A2146,таксономия!$B:$N,7,0)</f>
        <v xml:space="preserve"> Viridiplantae</v>
      </c>
      <c r="DL2146" s="5" t="str">
        <f>VLOOKUP($A2146,таксономия!$B:$N,8,0)</f>
        <v xml:space="preserve"> Streptophyta</v>
      </c>
      <c r="DM2146" s="5" t="str">
        <f>VLOOKUP($A2146,таксономия!$B:$N,9,0)</f>
        <v xml:space="preserve"> Embryophyta</v>
      </c>
      <c r="DN2146" s="5" t="str">
        <f>VLOOKUP($A2146,таксономия!$B:$N,10,0)</f>
        <v xml:space="preserve"> Tracheophyta</v>
      </c>
      <c r="DO2146" s="5" t="str">
        <f>VLOOKUP($A2146,таксономия!$B:$N,11,0)</f>
        <v>Spermatophyta</v>
      </c>
      <c r="DP2146">
        <f>VLOOKUP(A2146,'PF08423'!B:I,8,0)</f>
        <v>138</v>
      </c>
    </row>
    <row r="2147" spans="1:120">
      <c r="A2147" t="s">
        <v>4240</v>
      </c>
      <c r="CV2147">
        <v>1</v>
      </c>
      <c r="DI2147">
        <v>1</v>
      </c>
      <c r="DJ2147" s="5" t="str">
        <f>VLOOKUP($A2147,таксономия!$B:$N,2,0)</f>
        <v xml:space="preserve"> Bromus sterilis (Barren brome) (Anisantha sterilis).</v>
      </c>
      <c r="DK2147" s="5" t="str">
        <f>VLOOKUP($A2147,таксономия!$B:$N,7,0)</f>
        <v xml:space="preserve"> Viridiplantae</v>
      </c>
      <c r="DL2147" s="5" t="str">
        <f>VLOOKUP($A2147,таксономия!$B:$N,8,0)</f>
        <v xml:space="preserve"> Streptophyta</v>
      </c>
      <c r="DM2147" s="5" t="str">
        <f>VLOOKUP($A2147,таксономия!$B:$N,9,0)</f>
        <v xml:space="preserve"> Embryophyta</v>
      </c>
      <c r="DN2147" s="5" t="str">
        <f>VLOOKUP($A2147,таксономия!$B:$N,10,0)</f>
        <v xml:space="preserve"> Tracheophyta</v>
      </c>
      <c r="DO2147" s="5" t="str">
        <f>VLOOKUP($A2147,таксономия!$B:$N,11,0)</f>
        <v>Spermatophyta</v>
      </c>
      <c r="DP2147">
        <f>VLOOKUP(A2147,'PF08423'!B:I,8,0)</f>
        <v>138</v>
      </c>
    </row>
    <row r="2148" spans="1:120">
      <c r="A2148" t="s">
        <v>4242</v>
      </c>
      <c r="CV2148">
        <v>1</v>
      </c>
      <c r="DI2148">
        <v>1</v>
      </c>
      <c r="DJ2148" s="5" t="str">
        <f>VLOOKUP($A2148,таксономия!$B:$N,2,0)</f>
        <v xml:space="preserve"> Hydra oligactis (Brown hydra).</v>
      </c>
      <c r="DK2148" s="5" t="str">
        <f>VLOOKUP($A2148,таксономия!$B:$N,7,0)</f>
        <v xml:space="preserve"> Metazoa</v>
      </c>
      <c r="DL2148" s="5" t="str">
        <f>VLOOKUP($A2148,таксономия!$B:$N,8,0)</f>
        <v xml:space="preserve"> Cnidaria</v>
      </c>
      <c r="DM2148" s="5" t="str">
        <f>VLOOKUP($A2148,таксономия!$B:$N,9,0)</f>
        <v xml:space="preserve"> Hydrozoa</v>
      </c>
      <c r="DN2148" s="5" t="str">
        <f>VLOOKUP($A2148,таксономия!$B:$N,10,0)</f>
        <v xml:space="preserve"> Hydroidolina</v>
      </c>
      <c r="DO2148" s="5" t="str">
        <f>VLOOKUP($A2148,таксономия!$B:$N,11,0)</f>
        <v xml:space="preserve"> Anthoathecata</v>
      </c>
      <c r="DP2148">
        <f>VLOOKUP(A2148,'PF08423'!B:I,8,0)</f>
        <v>183</v>
      </c>
    </row>
    <row r="2149" spans="1:120">
      <c r="A2149" t="s">
        <v>4244</v>
      </c>
      <c r="CV2149">
        <v>1</v>
      </c>
      <c r="DI2149">
        <v>1</v>
      </c>
      <c r="DJ2149" s="5" t="str">
        <f>VLOOKUP($A2149,таксономия!$B:$N,2,0)</f>
        <v xml:space="preserve"> Hydra vulgaris (Hydra) (Hydra attenuata).</v>
      </c>
      <c r="DK2149" s="5" t="str">
        <f>VLOOKUP($A2149,таксономия!$B:$N,7,0)</f>
        <v xml:space="preserve"> Metazoa</v>
      </c>
      <c r="DL2149" s="5" t="str">
        <f>VLOOKUP($A2149,таксономия!$B:$N,8,0)</f>
        <v xml:space="preserve"> Cnidaria</v>
      </c>
      <c r="DM2149" s="5" t="str">
        <f>VLOOKUP($A2149,таксономия!$B:$N,9,0)</f>
        <v xml:space="preserve"> Hydrozoa</v>
      </c>
      <c r="DN2149" s="5" t="str">
        <f>VLOOKUP($A2149,таксономия!$B:$N,10,0)</f>
        <v xml:space="preserve"> Hydroidolina</v>
      </c>
      <c r="DO2149" s="5" t="str">
        <f>VLOOKUP($A2149,таксономия!$B:$N,11,0)</f>
        <v xml:space="preserve"> Anthoathecata</v>
      </c>
      <c r="DP2149">
        <f>VLOOKUP(A2149,'PF08423'!B:I,8,0)</f>
        <v>183</v>
      </c>
    </row>
    <row r="2150" spans="1:120">
      <c r="A2150" t="s">
        <v>4246</v>
      </c>
      <c r="CV2150">
        <v>1</v>
      </c>
      <c r="DI2150">
        <v>1</v>
      </c>
      <c r="DJ2150" s="5" t="str">
        <f>VLOOKUP($A2150,таксономия!$B:$N,2,0)</f>
        <v xml:space="preserve"> Hydra vulgaris (Hydra) (Hydra attenuata).</v>
      </c>
      <c r="DK2150" s="5" t="str">
        <f>VLOOKUP($A2150,таксономия!$B:$N,7,0)</f>
        <v xml:space="preserve"> Metazoa</v>
      </c>
      <c r="DL2150" s="5" t="str">
        <f>VLOOKUP($A2150,таксономия!$B:$N,8,0)</f>
        <v xml:space="preserve"> Cnidaria</v>
      </c>
      <c r="DM2150" s="5" t="str">
        <f>VLOOKUP($A2150,таксономия!$B:$N,9,0)</f>
        <v xml:space="preserve"> Hydrozoa</v>
      </c>
      <c r="DN2150" s="5" t="str">
        <f>VLOOKUP($A2150,таксономия!$B:$N,10,0)</f>
        <v xml:space="preserve"> Hydroidolina</v>
      </c>
      <c r="DO2150" s="5" t="str">
        <f>VLOOKUP($A2150,таксономия!$B:$N,11,0)</f>
        <v xml:space="preserve"> Anthoathecata</v>
      </c>
      <c r="DP2150">
        <f>VLOOKUP(A2150,'PF08423'!B:I,8,0)</f>
        <v>258</v>
      </c>
    </row>
    <row r="2151" spans="1:120">
      <c r="A2151" t="s">
        <v>4248</v>
      </c>
      <c r="CV2151">
        <v>1</v>
      </c>
      <c r="DI2151">
        <v>1</v>
      </c>
      <c r="DJ2151" s="5" t="str">
        <f>VLOOKUP($A2151,таксономия!$B:$N,2,0)</f>
        <v xml:space="preserve"> Methanosarcina barkeri.</v>
      </c>
      <c r="DK2151" s="5" t="str">
        <f>VLOOKUP($A2151,таксономия!$B:$N,7,0)</f>
        <v xml:space="preserve"> Euryarchaeota</v>
      </c>
      <c r="DL2151" s="5" t="str">
        <f>VLOOKUP($A2151,таксономия!$B:$N,8,0)</f>
        <v xml:space="preserve"> Methanomicrobia</v>
      </c>
      <c r="DM2151" s="5" t="str">
        <f>VLOOKUP($A2151,таксономия!$B:$N,9,0)</f>
        <v xml:space="preserve"> Methanosarcinales</v>
      </c>
      <c r="DN2151" s="5" t="str">
        <f>VLOOKUP($A2151,таксономия!$B:$N,10,0)</f>
        <v>Methanosarcinaceae</v>
      </c>
      <c r="DO2151" s="5" t="str">
        <f>VLOOKUP($A2151,таксономия!$B:$N,11,0)</f>
        <v xml:space="preserve"> Methanosarcina.</v>
      </c>
      <c r="DP2151">
        <f>VLOOKUP(A2151,'PF08423'!B:I,8,0)</f>
        <v>156</v>
      </c>
    </row>
    <row r="2152" spans="1:120">
      <c r="A2152" t="s">
        <v>4421</v>
      </c>
      <c r="CV2152">
        <v>1</v>
      </c>
      <c r="DF2152">
        <v>1</v>
      </c>
      <c r="DI2152">
        <v>2</v>
      </c>
      <c r="DJ2152" s="5" t="str">
        <f>VLOOKUP($A2152,таксономия!$B:$N,2,0)</f>
        <v xml:space="preserve"> Thermoplasma acidophilum (strain ATCC 25905 / DSM 1728 / JCM 9062 / NBRC 15155 / AMRC-C165).</v>
      </c>
      <c r="DK2152" s="5" t="str">
        <f>VLOOKUP($A2152,таксономия!$B:$N,7,0)</f>
        <v xml:space="preserve"> Euryarchaeota</v>
      </c>
      <c r="DL2152" s="5" t="str">
        <f>VLOOKUP($A2152,таксономия!$B:$N,8,0)</f>
        <v xml:space="preserve"> Thermoplasmata</v>
      </c>
      <c r="DM2152" s="5" t="str">
        <f>VLOOKUP($A2152,таксономия!$B:$N,9,0)</f>
        <v xml:space="preserve"> Thermoplasmatales</v>
      </c>
      <c r="DN2152" s="5" t="str">
        <f>VLOOKUP($A2152,таксономия!$B:$N,10,0)</f>
        <v>Thermoplasmataceae</v>
      </c>
      <c r="DO2152" s="5" t="str">
        <f>VLOOKUP($A2152,таксономия!$B:$N,11,0)</f>
        <v xml:space="preserve"> Thermoplasma.</v>
      </c>
      <c r="DP2152">
        <f>VLOOKUP(A2152,'PF08423'!B:I,8,0)</f>
        <v>253</v>
      </c>
    </row>
    <row r="2153" spans="1:120">
      <c r="A2153" t="s">
        <v>4461</v>
      </c>
      <c r="CV2153">
        <v>1</v>
      </c>
      <c r="DI2153">
        <v>1</v>
      </c>
      <c r="DJ2153" s="5" t="str">
        <f>VLOOKUP($A2153,таксономия!$B:$N,2,0)</f>
        <v xml:space="preserve"> Thermoplasma acidophilum (strain ATCC 25905 / DSM 1728 / JCM 9062 / NBRC 15155 / AMRC-C165).</v>
      </c>
      <c r="DK2153" s="5" t="str">
        <f>VLOOKUP($A2153,таксономия!$B:$N,7,0)</f>
        <v xml:space="preserve"> Euryarchaeota</v>
      </c>
      <c r="DL2153" s="5" t="str">
        <f>VLOOKUP($A2153,таксономия!$B:$N,8,0)</f>
        <v xml:space="preserve"> Thermoplasmata</v>
      </c>
      <c r="DM2153" s="5" t="str">
        <f>VLOOKUP($A2153,таксономия!$B:$N,9,0)</f>
        <v xml:space="preserve"> Thermoplasmatales</v>
      </c>
      <c r="DN2153" s="5" t="str">
        <f>VLOOKUP($A2153,таксономия!$B:$N,10,0)</f>
        <v>Thermoplasmataceae</v>
      </c>
      <c r="DO2153" s="5" t="str">
        <f>VLOOKUP($A2153,таксономия!$B:$N,11,0)</f>
        <v xml:space="preserve"> Thermoplasma.</v>
      </c>
      <c r="DP2153">
        <f>VLOOKUP(A2153,'PF08423'!B:I,8,0)</f>
        <v>227</v>
      </c>
    </row>
    <row r="2154" spans="1:120">
      <c r="A2154" t="s">
        <v>4341</v>
      </c>
      <c r="CV2154">
        <v>2</v>
      </c>
      <c r="DF2154">
        <v>1</v>
      </c>
      <c r="DI2154">
        <v>3</v>
      </c>
      <c r="DJ2154" s="5" t="str">
        <f>VLOOKUP($A2154,таксономия!$B:$N,2,0)</f>
        <v xml:space="preserve"> Halobacterium salinarum (strain ATCC 700922 / JCM 11081 / NRC-1) (Halobacterium halobium).</v>
      </c>
      <c r="DK2154" s="5" t="str">
        <f>VLOOKUP($A2154,таксономия!$B:$N,7,0)</f>
        <v xml:space="preserve"> Euryarchaeota</v>
      </c>
      <c r="DL2154" s="5" t="str">
        <f>VLOOKUP($A2154,таксономия!$B:$N,8,0)</f>
        <v xml:space="preserve"> Halobacteria</v>
      </c>
      <c r="DM2154" s="5" t="str">
        <f>VLOOKUP($A2154,таксономия!$B:$N,9,0)</f>
        <v xml:space="preserve"> Halobacteriales</v>
      </c>
      <c r="DN2154" s="5" t="str">
        <f>VLOOKUP($A2154,таксономия!$B:$N,10,0)</f>
        <v>Halobacteriaceae</v>
      </c>
      <c r="DO2154" s="5" t="str">
        <f>VLOOKUP($A2154,таксономия!$B:$N,11,0)</f>
        <v xml:space="preserve"> Halobacterium.</v>
      </c>
      <c r="DP2154">
        <f>VLOOKUP(A2154,'PF08423'!B:I,8,0)</f>
        <v>108</v>
      </c>
    </row>
    <row r="2155" spans="1:120">
      <c r="A2155" t="s">
        <v>4431</v>
      </c>
      <c r="CV2155">
        <v>1</v>
      </c>
      <c r="DI2155">
        <v>1</v>
      </c>
      <c r="DJ2155" s="5" t="str">
        <f>VLOOKUP($A2155,таксономия!$B:$N,2,0)</f>
        <v xml:space="preserve"> Halobacterium salinarum (strain ATCC 700922 / JCM 11081 / NRC-1) (Halobacterium halobium).</v>
      </c>
      <c r="DK2155" s="5" t="str">
        <f>VLOOKUP($A2155,таксономия!$B:$N,7,0)</f>
        <v xml:space="preserve"> Euryarchaeota</v>
      </c>
      <c r="DL2155" s="5" t="str">
        <f>VLOOKUP($A2155,таксономия!$B:$N,8,0)</f>
        <v xml:space="preserve"> Halobacteria</v>
      </c>
      <c r="DM2155" s="5" t="str">
        <f>VLOOKUP($A2155,таксономия!$B:$N,9,0)</f>
        <v xml:space="preserve"> Halobacteriales</v>
      </c>
      <c r="DN2155" s="5" t="str">
        <f>VLOOKUP($A2155,таксономия!$B:$N,10,0)</f>
        <v>Halobacteriaceae</v>
      </c>
      <c r="DO2155" s="5" t="str">
        <f>VLOOKUP($A2155,таксономия!$B:$N,11,0)</f>
        <v xml:space="preserve"> Halobacterium.</v>
      </c>
      <c r="DP2155">
        <f>VLOOKUP(A2155,'PF08423'!B:I,8,0)</f>
        <v>232</v>
      </c>
    </row>
    <row r="2156" spans="1:120">
      <c r="A2156" t="s">
        <v>4287</v>
      </c>
      <c r="AH2156">
        <v>1</v>
      </c>
      <c r="CV2156">
        <v>1</v>
      </c>
      <c r="DI2156">
        <v>2</v>
      </c>
      <c r="DJ2156" s="5" t="str">
        <f>VLOOKUP($A2156,таксономия!$B:$N,2,0)</f>
        <v xml:space="preserve"> Arabidopsis thaliana (Mouse-ear cress).</v>
      </c>
      <c r="DK2156" s="5" t="str">
        <f>VLOOKUP($A2156,таксономия!$B:$N,7,0)</f>
        <v xml:space="preserve"> Viridiplantae</v>
      </c>
      <c r="DL2156" s="5" t="str">
        <f>VLOOKUP($A2156,таксономия!$B:$N,8,0)</f>
        <v xml:space="preserve"> Streptophyta</v>
      </c>
      <c r="DM2156" s="5" t="str">
        <f>VLOOKUP($A2156,таксономия!$B:$N,9,0)</f>
        <v xml:space="preserve"> Embryophyta</v>
      </c>
      <c r="DN2156" s="5" t="str">
        <f>VLOOKUP($A2156,таксономия!$B:$N,10,0)</f>
        <v xml:space="preserve"> Tracheophyta</v>
      </c>
      <c r="DO2156" s="5" t="str">
        <f>VLOOKUP($A2156,таксономия!$B:$N,11,0)</f>
        <v>Spermatophyta</v>
      </c>
      <c r="DP2156">
        <f>VLOOKUP(A2156,'PF08423'!B:I,8,0)</f>
        <v>243</v>
      </c>
    </row>
    <row r="2157" spans="1:120">
      <c r="A2157" t="s">
        <v>4250</v>
      </c>
      <c r="CV2157">
        <v>1</v>
      </c>
      <c r="DF2157">
        <v>1</v>
      </c>
      <c r="DI2157">
        <v>2</v>
      </c>
      <c r="DJ2157" s="5" t="str">
        <f>VLOOKUP($A2157,таксономия!$B:$N,2,0)</f>
        <v xml:space="preserve"> Hordeum vulgare (Barley).</v>
      </c>
      <c r="DK2157" s="5" t="str">
        <f>VLOOKUP($A2157,таксономия!$B:$N,7,0)</f>
        <v xml:space="preserve"> Viridiplantae</v>
      </c>
      <c r="DL2157" s="5" t="str">
        <f>VLOOKUP($A2157,таксономия!$B:$N,8,0)</f>
        <v xml:space="preserve"> Streptophyta</v>
      </c>
      <c r="DM2157" s="5" t="str">
        <f>VLOOKUP($A2157,таксономия!$B:$N,9,0)</f>
        <v xml:space="preserve"> Embryophyta</v>
      </c>
      <c r="DN2157" s="5" t="str">
        <f>VLOOKUP($A2157,таксономия!$B:$N,10,0)</f>
        <v xml:space="preserve"> Tracheophyta</v>
      </c>
      <c r="DO2157" s="5" t="str">
        <f>VLOOKUP($A2157,таксономия!$B:$N,11,0)</f>
        <v>Spermatophyta</v>
      </c>
      <c r="DP2157">
        <f>VLOOKUP(A2157,'PF08423'!B:I,8,0)</f>
        <v>255</v>
      </c>
    </row>
    <row r="2158" spans="1:120">
      <c r="A2158" t="s">
        <v>4252</v>
      </c>
      <c r="CV2158">
        <v>1</v>
      </c>
      <c r="DI2158">
        <v>1</v>
      </c>
      <c r="DJ2158" s="5" t="str">
        <f>VLOOKUP($A2158,таксономия!$B:$N,2,0)</f>
        <v xml:space="preserve"> Giardia intestinalis (Giardia lamblia).</v>
      </c>
      <c r="DK2158" s="5" t="str">
        <f>VLOOKUP($A2158,таксономия!$B:$N,7,0)</f>
        <v xml:space="preserve"> Diplomonadida</v>
      </c>
      <c r="DL2158" s="5" t="str">
        <f>VLOOKUP($A2158,таксономия!$B:$N,8,0)</f>
        <v xml:space="preserve"> Hexamitidae</v>
      </c>
      <c r="DM2158" s="5" t="str">
        <f>VLOOKUP($A2158,таксономия!$B:$N,9,0)</f>
        <v xml:space="preserve"> Giardiinae</v>
      </c>
      <c r="DN2158" s="5" t="str">
        <f>VLOOKUP($A2158,таксономия!$B:$N,10,0)</f>
        <v xml:space="preserve"> Giardia.</v>
      </c>
      <c r="DO2158" s="5">
        <f>VLOOKUP($A2158,таксономия!$B:$N,11,0)</f>
        <v>0</v>
      </c>
      <c r="DP2158">
        <f>VLOOKUP(A2158,'PF08423'!B:I,8,0)</f>
        <v>235</v>
      </c>
    </row>
    <row r="2159" spans="1:120">
      <c r="A2159" t="s">
        <v>4254</v>
      </c>
      <c r="CV2159">
        <v>1</v>
      </c>
      <c r="DI2159">
        <v>1</v>
      </c>
      <c r="DJ2159" s="5" t="str">
        <f>VLOOKUP($A2159,таксономия!$B:$N,2,0)</f>
        <v xml:space="preserve"> Penicillium paxilli.</v>
      </c>
      <c r="DK2159" s="5" t="str">
        <f>VLOOKUP($A2159,таксономия!$B:$N,7,0)</f>
        <v xml:space="preserve"> Fungi</v>
      </c>
      <c r="DL2159" s="5" t="str">
        <f>VLOOKUP($A2159,таксономия!$B:$N,8,0)</f>
        <v xml:space="preserve"> Dikarya</v>
      </c>
      <c r="DM2159" s="5" t="str">
        <f>VLOOKUP($A2159,таксономия!$B:$N,9,0)</f>
        <v xml:space="preserve"> Ascomycota</v>
      </c>
      <c r="DN2159" s="5" t="str">
        <f>VLOOKUP($A2159,таксономия!$B:$N,10,0)</f>
        <v xml:space="preserve"> Pezizomycotina</v>
      </c>
      <c r="DO2159" s="5" t="str">
        <f>VLOOKUP($A2159,таксономия!$B:$N,11,0)</f>
        <v xml:space="preserve"> Eurotiomycetes</v>
      </c>
      <c r="DP2159">
        <f>VLOOKUP(A2159,'PF08423'!B:I,8,0)</f>
        <v>258</v>
      </c>
    </row>
    <row r="2160" spans="1:120">
      <c r="A2160" t="s">
        <v>4256</v>
      </c>
      <c r="CV2160">
        <v>1</v>
      </c>
      <c r="DI2160">
        <v>1</v>
      </c>
      <c r="DJ2160" s="5" t="str">
        <f>VLOOKUP($A2160,таксономия!$B:$N,2,0)</f>
        <v xml:space="preserve"> Coprinopsis cinerea (Inky cap fungus) (Hormographiella aspergillata).</v>
      </c>
      <c r="DK2160" s="5" t="str">
        <f>VLOOKUP($A2160,таксономия!$B:$N,7,0)</f>
        <v xml:space="preserve"> Fungi</v>
      </c>
      <c r="DL2160" s="5" t="str">
        <f>VLOOKUP($A2160,таксономия!$B:$N,8,0)</f>
        <v xml:space="preserve"> Dikarya</v>
      </c>
      <c r="DM2160" s="5" t="str">
        <f>VLOOKUP($A2160,таксономия!$B:$N,9,0)</f>
        <v xml:space="preserve"> Basidiomycota</v>
      </c>
      <c r="DN2160" s="5" t="str">
        <f>VLOOKUP($A2160,таксономия!$B:$N,10,0)</f>
        <v xml:space="preserve"> Agaricomycotina</v>
      </c>
      <c r="DO2160" s="5" t="str">
        <f>VLOOKUP($A2160,таксономия!$B:$N,11,0)</f>
        <v>Agaricomycetes</v>
      </c>
      <c r="DP2160">
        <f>VLOOKUP(A2160,'PF08423'!B:I,8,0)</f>
        <v>257</v>
      </c>
    </row>
    <row r="2161" spans="1:120">
      <c r="A2161" t="s">
        <v>4268</v>
      </c>
      <c r="CV2161">
        <v>1</v>
      </c>
      <c r="DI2161">
        <v>1</v>
      </c>
      <c r="DJ2161" s="5" t="str">
        <f>VLOOKUP($A2161,таксономия!$B:$N,2,0)</f>
        <v xml:space="preserve"> Arabidopsis thaliana (Mouse-ear cress).</v>
      </c>
      <c r="DK2161" s="5" t="str">
        <f>VLOOKUP($A2161,таксономия!$B:$N,7,0)</f>
        <v xml:space="preserve"> Viridiplantae</v>
      </c>
      <c r="DL2161" s="5" t="str">
        <f>VLOOKUP($A2161,таксономия!$B:$N,8,0)</f>
        <v xml:space="preserve"> Streptophyta</v>
      </c>
      <c r="DM2161" s="5" t="str">
        <f>VLOOKUP($A2161,таксономия!$B:$N,9,0)</f>
        <v xml:space="preserve"> Embryophyta</v>
      </c>
      <c r="DN2161" s="5" t="str">
        <f>VLOOKUP($A2161,таксономия!$B:$N,10,0)</f>
        <v xml:space="preserve"> Tracheophyta</v>
      </c>
      <c r="DO2161" s="5" t="str">
        <f>VLOOKUP($A2161,таксономия!$B:$N,11,0)</f>
        <v>Spermatophyta</v>
      </c>
      <c r="DP2161">
        <f>VLOOKUP(A2161,'PF08423'!B:I,8,0)</f>
        <v>275</v>
      </c>
    </row>
    <row r="2162" spans="1:120">
      <c r="A2162" t="s">
        <v>4258</v>
      </c>
      <c r="CV2162">
        <v>1</v>
      </c>
      <c r="DF2162">
        <v>1</v>
      </c>
      <c r="DI2162">
        <v>2</v>
      </c>
      <c r="DJ2162" s="5" t="str">
        <f>VLOOKUP($A2162,таксономия!$B:$N,2,0)</f>
        <v xml:space="preserve"> Trypanosoma brucei.</v>
      </c>
      <c r="DK2162" s="5" t="str">
        <f>VLOOKUP($A2162,таксономия!$B:$N,7,0)</f>
        <v xml:space="preserve"> Euglenozoa</v>
      </c>
      <c r="DL2162" s="5" t="str">
        <f>VLOOKUP($A2162,таксономия!$B:$N,8,0)</f>
        <v xml:space="preserve"> Kinetoplastida</v>
      </c>
      <c r="DM2162" s="5" t="str">
        <f>VLOOKUP($A2162,таксономия!$B:$N,9,0)</f>
        <v xml:space="preserve"> Trypanosomatidae</v>
      </c>
      <c r="DN2162" s="5" t="str">
        <f>VLOOKUP($A2162,таксономия!$B:$N,10,0)</f>
        <v xml:space="preserve"> Trypanosoma.</v>
      </c>
      <c r="DO2162" s="5">
        <f>VLOOKUP($A2162,таксономия!$B:$N,11,0)</f>
        <v>0</v>
      </c>
      <c r="DP2162">
        <f>VLOOKUP(A2162,'PF08423'!B:I,8,0)</f>
        <v>257</v>
      </c>
    </row>
    <row r="2163" spans="1:120">
      <c r="A2163" t="s">
        <v>4323</v>
      </c>
      <c r="AG2163">
        <v>1</v>
      </c>
      <c r="CV2163">
        <v>1</v>
      </c>
      <c r="DI2163">
        <v>2</v>
      </c>
      <c r="DJ2163" s="5" t="str">
        <f>VLOOKUP($A2163,таксономия!$B:$N,2,0)</f>
        <v xml:space="preserve"> Schizosaccharomyces pombe (strain 972 / ATCC 24843) (Fission yeast).</v>
      </c>
      <c r="DK2163" s="5" t="str">
        <f>VLOOKUP($A2163,таксономия!$B:$N,7,0)</f>
        <v xml:space="preserve"> Fungi</v>
      </c>
      <c r="DL2163" s="5" t="str">
        <f>VLOOKUP($A2163,таксономия!$B:$N,8,0)</f>
        <v xml:space="preserve"> Dikarya</v>
      </c>
      <c r="DM2163" s="5" t="str">
        <f>VLOOKUP($A2163,таксономия!$B:$N,9,0)</f>
        <v xml:space="preserve"> Ascomycota</v>
      </c>
      <c r="DN2163" s="5" t="str">
        <f>VLOOKUP($A2163,таксономия!$B:$N,10,0)</f>
        <v xml:space="preserve"> Taphrinomycotina</v>
      </c>
      <c r="DO2163" s="5" t="str">
        <f>VLOOKUP($A2163,таксономия!$B:$N,11,0)</f>
        <v>Schizosaccharomycetes</v>
      </c>
      <c r="DP2163">
        <f>VLOOKUP(A2163,'PF08423'!B:I,8,0)</f>
        <v>295</v>
      </c>
    </row>
    <row r="2164" spans="1:120">
      <c r="A2164" t="s">
        <v>4399</v>
      </c>
      <c r="CV2164">
        <v>1</v>
      </c>
      <c r="DF2164">
        <v>1</v>
      </c>
      <c r="DI2164">
        <v>2</v>
      </c>
      <c r="DJ2164" s="5" t="str">
        <f>VLOOKUP($A2164,таксономия!$B:$N,2,0)</f>
        <v xml:space="preserve"> Pyrobaculum islandicum (strain DSM 4184 / JCM 9189).</v>
      </c>
      <c r="DK2164" s="5" t="str">
        <f>VLOOKUP($A2164,таксономия!$B:$N,7,0)</f>
        <v xml:space="preserve"> Crenarchaeota</v>
      </c>
      <c r="DL2164" s="5" t="str">
        <f>VLOOKUP($A2164,таксономия!$B:$N,8,0)</f>
        <v xml:space="preserve"> Thermoprotei</v>
      </c>
      <c r="DM2164" s="5" t="str">
        <f>VLOOKUP($A2164,таксономия!$B:$N,9,0)</f>
        <v xml:space="preserve"> Thermoproteales</v>
      </c>
      <c r="DN2164" s="5" t="str">
        <f>VLOOKUP($A2164,таксономия!$B:$N,10,0)</f>
        <v>Thermoproteaceae</v>
      </c>
      <c r="DO2164" s="5" t="str">
        <f>VLOOKUP($A2164,таксономия!$B:$N,11,0)</f>
        <v xml:space="preserve"> Pyrobaculum.</v>
      </c>
      <c r="DP2164">
        <f>VLOOKUP(A2164,'PF08423'!B:I,8,0)</f>
        <v>251</v>
      </c>
    </row>
    <row r="2165" spans="1:120">
      <c r="A2165" t="s">
        <v>4387</v>
      </c>
      <c r="CV2165">
        <v>1</v>
      </c>
      <c r="DI2165">
        <v>1</v>
      </c>
      <c r="DJ2165" s="5" t="str">
        <f>VLOOKUP($A2165,таксономия!$B:$N,2,0)</f>
        <v xml:space="preserve"> Pyrococcus abyssi (strain GE5 / Orsay).</v>
      </c>
      <c r="DK2165" s="5" t="str">
        <f>VLOOKUP($A2165,таксономия!$B:$N,7,0)</f>
        <v xml:space="preserve"> Euryarchaeota</v>
      </c>
      <c r="DL2165" s="5" t="str">
        <f>VLOOKUP($A2165,таксономия!$B:$N,8,0)</f>
        <v xml:space="preserve"> Thermococci</v>
      </c>
      <c r="DM2165" s="5" t="str">
        <f>VLOOKUP($A2165,таксономия!$B:$N,9,0)</f>
        <v xml:space="preserve"> Thermococcales</v>
      </c>
      <c r="DN2165" s="5" t="str">
        <f>VLOOKUP($A2165,таксономия!$B:$N,10,0)</f>
        <v xml:space="preserve"> Thermococcaceae</v>
      </c>
      <c r="DO2165" s="5" t="str">
        <f>VLOOKUP($A2165,таксономия!$B:$N,11,0)</f>
        <v>Pyrococcus.</v>
      </c>
      <c r="DP2165">
        <f>VLOOKUP(A2165,'PF08423'!B:I,8,0)</f>
        <v>256</v>
      </c>
    </row>
    <row r="2166" spans="1:120">
      <c r="A2166" t="s">
        <v>4453</v>
      </c>
      <c r="CV2166">
        <v>1</v>
      </c>
      <c r="DI2166">
        <v>1</v>
      </c>
      <c r="DJ2166" s="5" t="str">
        <f>VLOOKUP($A2166,таксономия!$B:$N,2,0)</f>
        <v xml:space="preserve"> Pyrococcus abyssi (strain GE5 / Orsay).</v>
      </c>
      <c r="DK2166" s="5" t="str">
        <f>VLOOKUP($A2166,таксономия!$B:$N,7,0)</f>
        <v xml:space="preserve"> Euryarchaeota</v>
      </c>
      <c r="DL2166" s="5" t="str">
        <f>VLOOKUP($A2166,таксономия!$B:$N,8,0)</f>
        <v xml:space="preserve"> Thermococci</v>
      </c>
      <c r="DM2166" s="5" t="str">
        <f>VLOOKUP($A2166,таксономия!$B:$N,9,0)</f>
        <v xml:space="preserve"> Thermococcales</v>
      </c>
      <c r="DN2166" s="5" t="str">
        <f>VLOOKUP($A2166,таксономия!$B:$N,10,0)</f>
        <v xml:space="preserve"> Thermococcaceae</v>
      </c>
      <c r="DO2166" s="5" t="str">
        <f>VLOOKUP($A2166,таксономия!$B:$N,11,0)</f>
        <v>Pyrococcus.</v>
      </c>
      <c r="DP2166">
        <f>VLOOKUP(A2166,'PF08423'!B:I,8,0)</f>
        <v>218</v>
      </c>
    </row>
    <row r="2167" spans="1:120">
      <c r="A2167" t="s">
        <v>4260</v>
      </c>
      <c r="CV2167">
        <v>1</v>
      </c>
      <c r="DF2167">
        <v>1</v>
      </c>
      <c r="DI2167">
        <v>2</v>
      </c>
      <c r="DJ2167" s="5" t="str">
        <f>VLOOKUP($A2167,таксономия!$B:$N,2,0)</f>
        <v xml:space="preserve"> Cynops pyrrhogaster (Japanese common newt).</v>
      </c>
      <c r="DK2167" s="5" t="str">
        <f>VLOOKUP($A2167,таксономия!$B:$N,7,0)</f>
        <v xml:space="preserve"> Metazoa</v>
      </c>
      <c r="DL2167" s="5" t="str">
        <f>VLOOKUP($A2167,таксономия!$B:$N,8,0)</f>
        <v xml:space="preserve"> Chordata</v>
      </c>
      <c r="DM2167" s="5" t="str">
        <f>VLOOKUP($A2167,таксономия!$B:$N,9,0)</f>
        <v xml:space="preserve"> Craniata</v>
      </c>
      <c r="DN2167" s="5" t="str">
        <f>VLOOKUP($A2167,таксономия!$B:$N,10,0)</f>
        <v xml:space="preserve"> Vertebrata</v>
      </c>
      <c r="DO2167" s="5" t="str">
        <f>VLOOKUP($A2167,таксономия!$B:$N,11,0)</f>
        <v xml:space="preserve"> Euteleostomi</v>
      </c>
      <c r="DP2167">
        <f>VLOOKUP(A2167,'PF08423'!B:I,8,0)</f>
        <v>256</v>
      </c>
    </row>
    <row r="2168" spans="1:120">
      <c r="A2168" t="s">
        <v>4264</v>
      </c>
      <c r="CV2168">
        <v>1</v>
      </c>
      <c r="DF2168">
        <v>1</v>
      </c>
      <c r="DI2168">
        <v>2</v>
      </c>
      <c r="DJ2168" s="5" t="str">
        <f>VLOOKUP($A2168,таксономия!$B:$N,2,0)</f>
        <v xml:space="preserve"> Zea mays (Maize).</v>
      </c>
      <c r="DK2168" s="5" t="str">
        <f>VLOOKUP($A2168,таксономия!$B:$N,7,0)</f>
        <v xml:space="preserve"> Viridiplantae</v>
      </c>
      <c r="DL2168" s="5" t="str">
        <f>VLOOKUP($A2168,таксономия!$B:$N,8,0)</f>
        <v xml:space="preserve"> Streptophyta</v>
      </c>
      <c r="DM2168" s="5" t="str">
        <f>VLOOKUP($A2168,таксономия!$B:$N,9,0)</f>
        <v xml:space="preserve"> Embryophyta</v>
      </c>
      <c r="DN2168" s="5" t="str">
        <f>VLOOKUP($A2168,таксономия!$B:$N,10,0)</f>
        <v xml:space="preserve"> Tracheophyta</v>
      </c>
      <c r="DO2168" s="5" t="str">
        <f>VLOOKUP($A2168,таксономия!$B:$N,11,0)</f>
        <v>Spermatophyta</v>
      </c>
      <c r="DP2168">
        <f>VLOOKUP(A2168,'PF08423'!B:I,8,0)</f>
        <v>256</v>
      </c>
    </row>
    <row r="2169" spans="1:120">
      <c r="A2169" t="s">
        <v>4335</v>
      </c>
      <c r="CV2169">
        <v>1</v>
      </c>
      <c r="DI2169">
        <v>1</v>
      </c>
      <c r="DJ2169" s="5" t="str">
        <f>VLOOKUP($A2169,таксономия!$B:$N,2,0)</f>
        <v xml:space="preserve"> Desulfurococcus amylolyticus.</v>
      </c>
      <c r="DK2169" s="5" t="str">
        <f>VLOOKUP($A2169,таксономия!$B:$N,7,0)</f>
        <v xml:space="preserve"> Crenarchaeota</v>
      </c>
      <c r="DL2169" s="5" t="str">
        <f>VLOOKUP($A2169,таксономия!$B:$N,8,0)</f>
        <v xml:space="preserve"> Thermoprotei</v>
      </c>
      <c r="DM2169" s="5" t="str">
        <f>VLOOKUP($A2169,таксономия!$B:$N,9,0)</f>
        <v xml:space="preserve"> Desulfurococcales</v>
      </c>
      <c r="DN2169" s="5" t="str">
        <f>VLOOKUP($A2169,таксономия!$B:$N,10,0)</f>
        <v>Desulfurococcaceae</v>
      </c>
      <c r="DO2169" s="5" t="str">
        <f>VLOOKUP($A2169,таксономия!$B:$N,11,0)</f>
        <v xml:space="preserve"> Desulfurococcus.</v>
      </c>
      <c r="DP2169">
        <f>VLOOKUP(A2169,'PF08423'!B:I,8,0)</f>
        <v>253</v>
      </c>
    </row>
    <row r="2170" spans="1:120">
      <c r="A2170" t="s">
        <v>4483</v>
      </c>
      <c r="B2170">
        <v>2</v>
      </c>
      <c r="C2170">
        <v>1</v>
      </c>
      <c r="D2170">
        <v>1</v>
      </c>
      <c r="E2170">
        <v>1</v>
      </c>
      <c r="F2170">
        <v>2</v>
      </c>
      <c r="G2170">
        <v>1</v>
      </c>
      <c r="H2170">
        <v>6</v>
      </c>
      <c r="I2170">
        <v>22</v>
      </c>
      <c r="J2170">
        <v>2</v>
      </c>
      <c r="K2170">
        <v>1</v>
      </c>
      <c r="L2170">
        <v>1</v>
      </c>
      <c r="M2170">
        <v>1</v>
      </c>
      <c r="N2170">
        <v>1</v>
      </c>
      <c r="O2170">
        <v>1</v>
      </c>
      <c r="P2170">
        <v>1</v>
      </c>
      <c r="Q2170">
        <v>1</v>
      </c>
      <c r="R2170">
        <v>2</v>
      </c>
      <c r="S2170">
        <v>1</v>
      </c>
      <c r="T2170">
        <v>1</v>
      </c>
      <c r="U2170">
        <v>3</v>
      </c>
      <c r="V2170">
        <v>6</v>
      </c>
      <c r="W2170">
        <v>1</v>
      </c>
      <c r="X2170">
        <v>2</v>
      </c>
      <c r="Y2170">
        <v>1</v>
      </c>
      <c r="Z2170">
        <v>5</v>
      </c>
      <c r="AA2170">
        <v>1</v>
      </c>
      <c r="AB2170">
        <v>3</v>
      </c>
      <c r="AC2170">
        <v>1</v>
      </c>
      <c r="AD2170">
        <v>5</v>
      </c>
      <c r="AE2170">
        <v>1</v>
      </c>
      <c r="AF2170">
        <v>1</v>
      </c>
      <c r="AG2170">
        <v>13</v>
      </c>
      <c r="AH2170">
        <v>11</v>
      </c>
      <c r="AI2170">
        <v>1</v>
      </c>
      <c r="AJ2170">
        <v>1</v>
      </c>
      <c r="AK2170">
        <v>3</v>
      </c>
      <c r="AL2170">
        <v>2</v>
      </c>
      <c r="AM2170">
        <v>2</v>
      </c>
      <c r="AN2170">
        <v>6</v>
      </c>
      <c r="AO2170">
        <v>1</v>
      </c>
      <c r="AP2170">
        <v>2</v>
      </c>
      <c r="AQ2170">
        <v>1</v>
      </c>
      <c r="AR2170">
        <v>1</v>
      </c>
      <c r="AS2170">
        <v>2</v>
      </c>
      <c r="AT2170">
        <v>5</v>
      </c>
      <c r="AU2170">
        <v>5</v>
      </c>
      <c r="AV2170">
        <v>5</v>
      </c>
      <c r="AW2170">
        <v>5</v>
      </c>
      <c r="AX2170">
        <v>1</v>
      </c>
      <c r="AY2170">
        <v>4</v>
      </c>
      <c r="AZ2170">
        <v>1</v>
      </c>
      <c r="BA2170">
        <v>1</v>
      </c>
      <c r="BB2170">
        <v>2</v>
      </c>
      <c r="BC2170">
        <v>3</v>
      </c>
      <c r="BD2170">
        <v>3</v>
      </c>
      <c r="BE2170">
        <v>2</v>
      </c>
      <c r="BF2170">
        <v>2</v>
      </c>
      <c r="BG2170">
        <v>1</v>
      </c>
      <c r="BH2170">
        <v>1</v>
      </c>
      <c r="BI2170">
        <v>1</v>
      </c>
      <c r="BJ2170">
        <v>3</v>
      </c>
      <c r="BK2170">
        <v>3</v>
      </c>
      <c r="BL2170">
        <v>3</v>
      </c>
      <c r="BM2170">
        <v>1</v>
      </c>
      <c r="BN2170">
        <v>3</v>
      </c>
      <c r="BO2170">
        <v>3</v>
      </c>
      <c r="BP2170">
        <v>2</v>
      </c>
      <c r="BQ2170">
        <v>1</v>
      </c>
      <c r="BR2170">
        <v>1</v>
      </c>
      <c r="BS2170">
        <v>2</v>
      </c>
      <c r="BT2170">
        <v>2</v>
      </c>
      <c r="BU2170">
        <v>2</v>
      </c>
      <c r="BV2170">
        <v>2</v>
      </c>
      <c r="BW2170">
        <v>1</v>
      </c>
      <c r="BX2170">
        <v>2</v>
      </c>
      <c r="BY2170">
        <v>2</v>
      </c>
      <c r="BZ2170">
        <v>2</v>
      </c>
      <c r="CA2170">
        <v>2</v>
      </c>
      <c r="CB2170">
        <v>2</v>
      </c>
      <c r="CC2170">
        <v>2</v>
      </c>
      <c r="CD2170">
        <v>1</v>
      </c>
      <c r="CE2170">
        <v>1</v>
      </c>
      <c r="CF2170">
        <v>1</v>
      </c>
      <c r="CG2170">
        <v>1</v>
      </c>
      <c r="CH2170">
        <v>1</v>
      </c>
      <c r="CI2170">
        <v>1</v>
      </c>
      <c r="CJ2170">
        <v>1</v>
      </c>
      <c r="CK2170">
        <v>6</v>
      </c>
      <c r="CL2170">
        <v>1</v>
      </c>
      <c r="CM2170">
        <v>2</v>
      </c>
      <c r="CN2170">
        <v>1</v>
      </c>
      <c r="CO2170">
        <v>3</v>
      </c>
      <c r="CP2170">
        <v>1</v>
      </c>
      <c r="CQ2170">
        <v>1</v>
      </c>
      <c r="CR2170">
        <v>5</v>
      </c>
      <c r="CS2170">
        <v>1</v>
      </c>
      <c r="CT2170">
        <v>2</v>
      </c>
      <c r="CU2170">
        <v>1</v>
      </c>
      <c r="CV2170">
        <v>2467</v>
      </c>
      <c r="CW2170">
        <v>1</v>
      </c>
      <c r="CX2170">
        <v>2</v>
      </c>
      <c r="CY2170">
        <v>4</v>
      </c>
      <c r="CZ2170">
        <v>7</v>
      </c>
      <c r="DA2170">
        <v>1</v>
      </c>
      <c r="DB2170">
        <v>2</v>
      </c>
      <c r="DC2170">
        <v>1</v>
      </c>
      <c r="DD2170">
        <v>1</v>
      </c>
      <c r="DE2170">
        <v>1</v>
      </c>
      <c r="DF2170">
        <v>641</v>
      </c>
      <c r="DG2170">
        <v>4</v>
      </c>
      <c r="DH2170">
        <v>1</v>
      </c>
      <c r="DI2170">
        <v>3372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P2170"/>
  <sheetViews>
    <sheetView topLeftCell="DK1" workbookViewId="0">
      <selection activeCell="DO1676" sqref="DO1676"/>
    </sheetView>
  </sheetViews>
  <sheetFormatPr defaultRowHeight="15"/>
  <cols>
    <col min="113" max="113" width="11.7109375" bestFit="1" customWidth="1"/>
    <col min="114" max="114" width="143.140625" bestFit="1" customWidth="1"/>
    <col min="115" max="115" width="23.28515625" bestFit="1" customWidth="1"/>
    <col min="116" max="116" width="33.85546875" bestFit="1" customWidth="1"/>
    <col min="117" max="117" width="28.42578125" bestFit="1" customWidth="1"/>
    <col min="118" max="119" width="27.7109375" bestFit="1" customWidth="1"/>
  </cols>
  <sheetData>
    <row r="1" spans="1:120">
      <c r="A1" t="s">
        <v>4485</v>
      </c>
      <c r="AH1" t="s">
        <v>3</v>
      </c>
      <c r="DJ1" s="5"/>
      <c r="DK1" s="5"/>
      <c r="DL1" s="5"/>
      <c r="DM1" s="5"/>
      <c r="DN1" s="5"/>
      <c r="DO1" s="5"/>
    </row>
    <row r="2" spans="1:120">
      <c r="A2" t="s">
        <v>1</v>
      </c>
      <c r="B2" t="s">
        <v>4483</v>
      </c>
      <c r="C2" s="6" t="s">
        <v>12</v>
      </c>
      <c r="D2" s="6" t="s">
        <v>10</v>
      </c>
      <c r="E2" t="s">
        <v>238</v>
      </c>
      <c r="F2" t="s">
        <v>241</v>
      </c>
      <c r="G2" t="s">
        <v>114</v>
      </c>
      <c r="H2" t="s">
        <v>171</v>
      </c>
      <c r="I2" t="s">
        <v>632</v>
      </c>
      <c r="J2" t="s">
        <v>1459</v>
      </c>
      <c r="K2" t="s">
        <v>1074</v>
      </c>
      <c r="L2" t="s">
        <v>169</v>
      </c>
      <c r="M2" t="s">
        <v>1987</v>
      </c>
      <c r="N2" t="s">
        <v>1455</v>
      </c>
      <c r="O2" t="s">
        <v>128</v>
      </c>
      <c r="P2" t="s">
        <v>1458</v>
      </c>
      <c r="Q2" t="s">
        <v>123</v>
      </c>
      <c r="R2" t="s">
        <v>38</v>
      </c>
      <c r="S2" t="s">
        <v>630</v>
      </c>
      <c r="T2" t="s">
        <v>1656</v>
      </c>
      <c r="U2" t="s">
        <v>1106</v>
      </c>
      <c r="V2" t="s">
        <v>1372</v>
      </c>
      <c r="W2" t="s">
        <v>2951</v>
      </c>
      <c r="X2" t="s">
        <v>1988</v>
      </c>
      <c r="Y2" t="s">
        <v>2482</v>
      </c>
      <c r="Z2" t="s">
        <v>849</v>
      </c>
      <c r="AA2" t="s">
        <v>1016</v>
      </c>
      <c r="AB2" t="s">
        <v>1317</v>
      </c>
      <c r="AC2" t="s">
        <v>1981</v>
      </c>
      <c r="AD2" t="s">
        <v>1982</v>
      </c>
      <c r="AE2" t="s">
        <v>1073</v>
      </c>
      <c r="AF2" t="s">
        <v>1130</v>
      </c>
      <c r="AG2" t="s">
        <v>36</v>
      </c>
      <c r="AH2" t="s">
        <v>1956</v>
      </c>
      <c r="AI2" t="s">
        <v>1183</v>
      </c>
      <c r="AJ2" t="s">
        <v>2981</v>
      </c>
      <c r="AK2" t="s">
        <v>2980</v>
      </c>
      <c r="AL2" t="s">
        <v>3579</v>
      </c>
      <c r="AM2" t="s">
        <v>2982</v>
      </c>
      <c r="AN2" t="s">
        <v>3266</v>
      </c>
      <c r="AO2" t="s">
        <v>523</v>
      </c>
      <c r="AP2" t="s">
        <v>2523</v>
      </c>
      <c r="AQ2" t="s">
        <v>996</v>
      </c>
      <c r="AR2" t="s">
        <v>1978</v>
      </c>
      <c r="AS2" t="s">
        <v>1320</v>
      </c>
      <c r="AT2" t="s">
        <v>1333</v>
      </c>
      <c r="AU2" t="s">
        <v>997</v>
      </c>
      <c r="AV2" t="s">
        <v>188</v>
      </c>
      <c r="AW2" t="s">
        <v>1099</v>
      </c>
      <c r="AX2" t="s">
        <v>97</v>
      </c>
      <c r="AY2" t="s">
        <v>3799</v>
      </c>
      <c r="AZ2" t="s">
        <v>698</v>
      </c>
      <c r="BA2" t="s">
        <v>506</v>
      </c>
      <c r="BB2" t="s">
        <v>2011</v>
      </c>
      <c r="BC2" t="s">
        <v>2524</v>
      </c>
      <c r="BD2" t="s">
        <v>1143</v>
      </c>
      <c r="BE2" t="s">
        <v>167</v>
      </c>
      <c r="BF2" t="s">
        <v>157</v>
      </c>
      <c r="BG2" t="s">
        <v>2085</v>
      </c>
      <c r="BH2" t="s">
        <v>173</v>
      </c>
      <c r="BI2" t="s">
        <v>190</v>
      </c>
      <c r="BJ2" t="s">
        <v>1396</v>
      </c>
      <c r="BK2" t="s">
        <v>1168</v>
      </c>
      <c r="BL2" t="s">
        <v>832</v>
      </c>
      <c r="BM2" t="s">
        <v>2837</v>
      </c>
      <c r="BN2" t="s">
        <v>3195</v>
      </c>
      <c r="BO2" t="s">
        <v>2704</v>
      </c>
      <c r="BP2" t="s">
        <v>1248</v>
      </c>
      <c r="BQ2" t="s">
        <v>155</v>
      </c>
      <c r="BR2" t="s">
        <v>4015</v>
      </c>
      <c r="BS2" t="s">
        <v>4016</v>
      </c>
      <c r="BT2" t="s">
        <v>181</v>
      </c>
      <c r="BU2" t="s">
        <v>647</v>
      </c>
      <c r="BV2" t="s">
        <v>1965</v>
      </c>
      <c r="BW2" t="s">
        <v>2946</v>
      </c>
      <c r="BX2" t="s">
        <v>1177</v>
      </c>
      <c r="BY2" t="s">
        <v>1657</v>
      </c>
      <c r="BZ2" t="s">
        <v>2309</v>
      </c>
      <c r="CA2" t="s">
        <v>1178</v>
      </c>
      <c r="CB2" t="s">
        <v>156</v>
      </c>
      <c r="CC2" t="s">
        <v>4281</v>
      </c>
      <c r="CD2" t="s">
        <v>2214</v>
      </c>
      <c r="CE2" t="s">
        <v>2171</v>
      </c>
      <c r="CF2" t="s">
        <v>3668</v>
      </c>
      <c r="CG2" t="s">
        <v>827</v>
      </c>
      <c r="CH2" t="s">
        <v>3240</v>
      </c>
      <c r="CI2" t="s">
        <v>215</v>
      </c>
      <c r="CJ2" t="s">
        <v>3241</v>
      </c>
      <c r="CK2" t="s">
        <v>1382</v>
      </c>
      <c r="CL2" t="s">
        <v>2064</v>
      </c>
      <c r="CM2" t="s">
        <v>3842</v>
      </c>
      <c r="CN2" t="s">
        <v>1383</v>
      </c>
      <c r="CO2" t="s">
        <v>2808</v>
      </c>
      <c r="CP2" t="s">
        <v>2759</v>
      </c>
      <c r="CQ2" t="s">
        <v>189</v>
      </c>
      <c r="CR2" t="s">
        <v>2573</v>
      </c>
      <c r="CS2" t="s">
        <v>2569</v>
      </c>
      <c r="CT2" t="s">
        <v>2501</v>
      </c>
      <c r="CU2" t="s">
        <v>2731</v>
      </c>
      <c r="CV2" t="s">
        <v>163</v>
      </c>
      <c r="CW2" t="s">
        <v>767</v>
      </c>
      <c r="CX2" t="s">
        <v>1206</v>
      </c>
      <c r="CY2" t="s">
        <v>3242</v>
      </c>
      <c r="CZ2" t="s">
        <v>1676</v>
      </c>
      <c r="DA2" t="s">
        <v>1208</v>
      </c>
      <c r="DB2" t="s">
        <v>1244</v>
      </c>
      <c r="DC2" t="s">
        <v>3260</v>
      </c>
      <c r="DD2" t="s">
        <v>2900</v>
      </c>
      <c r="DE2" t="s">
        <v>2942</v>
      </c>
      <c r="DF2" t="s">
        <v>2394</v>
      </c>
      <c r="DG2" t="s">
        <v>161</v>
      </c>
      <c r="DH2" t="s">
        <v>159</v>
      </c>
      <c r="DI2" t="s">
        <v>2940</v>
      </c>
      <c r="DJ2" s="5" t="s">
        <v>4488</v>
      </c>
      <c r="DK2" s="5" t="s">
        <v>8179</v>
      </c>
      <c r="DL2" s="5"/>
      <c r="DM2" s="5"/>
      <c r="DN2" s="5"/>
      <c r="DO2" s="5"/>
      <c r="DP2" t="s">
        <v>8182</v>
      </c>
    </row>
    <row r="3" spans="1:120">
      <c r="A3" t="s">
        <v>9</v>
      </c>
      <c r="B3">
        <v>2</v>
      </c>
      <c r="C3">
        <v>1</v>
      </c>
      <c r="D3">
        <v>1</v>
      </c>
      <c r="DJ3" s="5" t="s">
        <v>4493</v>
      </c>
      <c r="DK3" s="5" t="s">
        <v>4496</v>
      </c>
      <c r="DL3" s="5" t="s">
        <v>4497</v>
      </c>
      <c r="DM3" s="5" t="s">
        <v>4498</v>
      </c>
      <c r="DN3" s="5" t="s">
        <v>4499</v>
      </c>
      <c r="DO3" s="5" t="s">
        <v>4500</v>
      </c>
      <c r="DP3">
        <v>262</v>
      </c>
    </row>
    <row r="4" spans="1:120">
      <c r="A4" t="s">
        <v>15</v>
      </c>
      <c r="B4">
        <v>1</v>
      </c>
      <c r="C4">
        <v>1</v>
      </c>
      <c r="DJ4" s="5" t="s">
        <v>4493</v>
      </c>
      <c r="DK4" s="5" t="s">
        <v>4496</v>
      </c>
      <c r="DL4" s="5" t="s">
        <v>4497</v>
      </c>
      <c r="DM4" s="5" t="s">
        <v>4498</v>
      </c>
      <c r="DN4" s="5" t="s">
        <v>4499</v>
      </c>
      <c r="DO4" s="5" t="s">
        <v>4500</v>
      </c>
      <c r="DP4">
        <v>221</v>
      </c>
    </row>
    <row r="5" spans="1:120">
      <c r="A5" t="s">
        <v>17</v>
      </c>
      <c r="B5">
        <v>2</v>
      </c>
      <c r="C5">
        <v>1</v>
      </c>
      <c r="D5">
        <v>1</v>
      </c>
      <c r="DJ5" s="5" t="s">
        <v>4502</v>
      </c>
      <c r="DK5" s="5" t="s">
        <v>4505</v>
      </c>
      <c r="DL5" s="5" t="s">
        <v>4506</v>
      </c>
      <c r="DM5" s="5" t="s">
        <v>4507</v>
      </c>
      <c r="DN5" s="5" t="s">
        <v>4508</v>
      </c>
      <c r="DO5" s="5" t="s">
        <v>4509</v>
      </c>
      <c r="DP5">
        <v>259</v>
      </c>
    </row>
    <row r="6" spans="1:120">
      <c r="A6" t="s">
        <v>19</v>
      </c>
      <c r="B6">
        <v>2</v>
      </c>
      <c r="C6">
        <v>1</v>
      </c>
      <c r="D6">
        <v>1</v>
      </c>
      <c r="DJ6" s="5" t="s">
        <v>4502</v>
      </c>
      <c r="DK6" s="5" t="s">
        <v>4505</v>
      </c>
      <c r="DL6" s="5" t="s">
        <v>4506</v>
      </c>
      <c r="DM6" s="5" t="s">
        <v>4507</v>
      </c>
      <c r="DN6" s="5" t="s">
        <v>4508</v>
      </c>
      <c r="DO6" s="5" t="s">
        <v>4509</v>
      </c>
      <c r="DP6">
        <v>256</v>
      </c>
    </row>
    <row r="7" spans="1:120">
      <c r="A7" t="s">
        <v>21</v>
      </c>
      <c r="B7">
        <v>1</v>
      </c>
      <c r="C7">
        <v>1</v>
      </c>
      <c r="DJ7" s="5" t="s">
        <v>4502</v>
      </c>
      <c r="DK7" s="5" t="s">
        <v>4505</v>
      </c>
      <c r="DL7" s="5" t="s">
        <v>4506</v>
      </c>
      <c r="DM7" s="5" t="s">
        <v>4507</v>
      </c>
      <c r="DN7" s="5" t="s">
        <v>4508</v>
      </c>
      <c r="DO7" s="5" t="s">
        <v>4509</v>
      </c>
      <c r="DP7">
        <v>234</v>
      </c>
    </row>
    <row r="8" spans="1:120">
      <c r="A8" t="s">
        <v>23</v>
      </c>
      <c r="B8">
        <v>1</v>
      </c>
      <c r="C8">
        <v>1</v>
      </c>
      <c r="DJ8" s="5" t="s">
        <v>4512</v>
      </c>
      <c r="DK8" s="5" t="s">
        <v>4514</v>
      </c>
      <c r="DL8" s="5" t="s">
        <v>4515</v>
      </c>
      <c r="DM8" s="5" t="s">
        <v>4516</v>
      </c>
      <c r="DN8" s="5" t="s">
        <v>4517</v>
      </c>
      <c r="DO8" s="5" t="s">
        <v>4518</v>
      </c>
      <c r="DP8">
        <v>219</v>
      </c>
    </row>
    <row r="9" spans="1:120">
      <c r="A9" t="s">
        <v>25</v>
      </c>
      <c r="B9">
        <v>1</v>
      </c>
      <c r="C9">
        <v>1</v>
      </c>
      <c r="DJ9" s="5" t="s">
        <v>4512</v>
      </c>
      <c r="DK9" s="5" t="s">
        <v>4514</v>
      </c>
      <c r="DL9" s="5" t="s">
        <v>4515</v>
      </c>
      <c r="DM9" s="5" t="s">
        <v>4516</v>
      </c>
      <c r="DN9" s="5" t="s">
        <v>4517</v>
      </c>
      <c r="DO9" s="5" t="s">
        <v>4518</v>
      </c>
      <c r="DP9">
        <v>285</v>
      </c>
    </row>
    <row r="10" spans="1:120">
      <c r="A10" t="s">
        <v>27</v>
      </c>
      <c r="B10">
        <v>1</v>
      </c>
      <c r="C10">
        <v>1</v>
      </c>
      <c r="DJ10" s="5" t="s">
        <v>4528</v>
      </c>
      <c r="DK10" s="5" t="s">
        <v>4530</v>
      </c>
      <c r="DL10" s="5" t="s">
        <v>4531</v>
      </c>
      <c r="DM10" s="5" t="s">
        <v>4532</v>
      </c>
      <c r="DN10" s="5" t="s">
        <v>4533</v>
      </c>
      <c r="DO10" s="4"/>
      <c r="DP10">
        <v>186</v>
      </c>
    </row>
    <row r="11" spans="1:120">
      <c r="A11" t="s">
        <v>29</v>
      </c>
      <c r="B11">
        <v>1</v>
      </c>
      <c r="C11">
        <v>1</v>
      </c>
      <c r="DJ11" s="5" t="s">
        <v>4534</v>
      </c>
      <c r="DK11" s="5" t="s">
        <v>4536</v>
      </c>
      <c r="DL11" s="5" t="s">
        <v>4537</v>
      </c>
      <c r="DM11" s="5" t="s">
        <v>4538</v>
      </c>
      <c r="DN11" s="5" t="s">
        <v>4539</v>
      </c>
      <c r="DO11" s="5" t="s">
        <v>4540</v>
      </c>
      <c r="DP11">
        <v>193</v>
      </c>
    </row>
    <row r="12" spans="1:120">
      <c r="A12" t="s">
        <v>31</v>
      </c>
      <c r="B12">
        <v>2</v>
      </c>
      <c r="C12">
        <v>1</v>
      </c>
      <c r="D12">
        <v>1</v>
      </c>
      <c r="DJ12" s="5" t="s">
        <v>4534</v>
      </c>
      <c r="DK12" s="5" t="s">
        <v>4536</v>
      </c>
      <c r="DL12" s="5" t="s">
        <v>4537</v>
      </c>
      <c r="DM12" s="5" t="s">
        <v>4538</v>
      </c>
      <c r="DN12" s="5" t="s">
        <v>4539</v>
      </c>
      <c r="DO12" s="5" t="s">
        <v>4540</v>
      </c>
      <c r="DP12">
        <v>257</v>
      </c>
    </row>
    <row r="13" spans="1:120">
      <c r="A13" t="s">
        <v>33</v>
      </c>
      <c r="B13">
        <v>1</v>
      </c>
      <c r="C13">
        <v>1</v>
      </c>
      <c r="DJ13" s="5" t="s">
        <v>4534</v>
      </c>
      <c r="DK13" s="5" t="s">
        <v>4536</v>
      </c>
      <c r="DL13" s="5" t="s">
        <v>4537</v>
      </c>
      <c r="DM13" s="5" t="s">
        <v>4538</v>
      </c>
      <c r="DN13" s="5" t="s">
        <v>4539</v>
      </c>
      <c r="DO13" s="5" t="s">
        <v>4540</v>
      </c>
      <c r="DP13">
        <v>97</v>
      </c>
    </row>
    <row r="14" spans="1:120">
      <c r="A14" t="s">
        <v>35</v>
      </c>
      <c r="B14">
        <v>3</v>
      </c>
      <c r="C14">
        <v>1</v>
      </c>
      <c r="R14">
        <v>1</v>
      </c>
      <c r="AG14">
        <v>1</v>
      </c>
      <c r="DJ14" s="5" t="s">
        <v>4534</v>
      </c>
      <c r="DK14" s="5" t="s">
        <v>4536</v>
      </c>
      <c r="DL14" s="5" t="s">
        <v>4537</v>
      </c>
      <c r="DM14" s="5" t="s">
        <v>4538</v>
      </c>
      <c r="DN14" s="5" t="s">
        <v>4539</v>
      </c>
      <c r="DO14" s="5" t="s">
        <v>4540</v>
      </c>
      <c r="DP14">
        <v>193</v>
      </c>
    </row>
    <row r="15" spans="1:120">
      <c r="A15" t="s">
        <v>40</v>
      </c>
      <c r="B15">
        <v>2</v>
      </c>
      <c r="C15">
        <v>1</v>
      </c>
      <c r="D15">
        <v>1</v>
      </c>
      <c r="DJ15" s="5" t="s">
        <v>4534</v>
      </c>
      <c r="DK15" s="5" t="s">
        <v>4536</v>
      </c>
      <c r="DL15" s="5" t="s">
        <v>4537</v>
      </c>
      <c r="DM15" s="5" t="s">
        <v>4538</v>
      </c>
      <c r="DN15" s="5" t="s">
        <v>4539</v>
      </c>
      <c r="DO15" s="5" t="s">
        <v>4540</v>
      </c>
      <c r="DP15">
        <v>258</v>
      </c>
    </row>
    <row r="16" spans="1:120">
      <c r="A16" t="s">
        <v>42</v>
      </c>
      <c r="B16">
        <v>3</v>
      </c>
      <c r="C16">
        <v>1</v>
      </c>
      <c r="R16">
        <v>1</v>
      </c>
      <c r="AG16">
        <v>1</v>
      </c>
      <c r="DJ16" s="5" t="s">
        <v>4546</v>
      </c>
      <c r="DK16" s="5" t="s">
        <v>4536</v>
      </c>
      <c r="DL16" s="5" t="s">
        <v>4537</v>
      </c>
      <c r="DM16" s="5" t="s">
        <v>4538</v>
      </c>
      <c r="DN16" s="5" t="s">
        <v>4539</v>
      </c>
      <c r="DO16" s="5" t="s">
        <v>4540</v>
      </c>
      <c r="DP16">
        <v>220</v>
      </c>
    </row>
    <row r="17" spans="1:120">
      <c r="A17" t="s">
        <v>44</v>
      </c>
      <c r="B17">
        <v>2</v>
      </c>
      <c r="C17">
        <v>1</v>
      </c>
      <c r="D17">
        <v>1</v>
      </c>
      <c r="DJ17" s="5" t="s">
        <v>4546</v>
      </c>
      <c r="DK17" s="5" t="s">
        <v>4536</v>
      </c>
      <c r="DL17" s="5" t="s">
        <v>4537</v>
      </c>
      <c r="DM17" s="5" t="s">
        <v>4538</v>
      </c>
      <c r="DN17" s="5" t="s">
        <v>4539</v>
      </c>
      <c r="DO17" s="5" t="s">
        <v>4540</v>
      </c>
      <c r="DP17">
        <v>258</v>
      </c>
    </row>
    <row r="18" spans="1:120">
      <c r="A18" t="s">
        <v>46</v>
      </c>
      <c r="B18">
        <v>2</v>
      </c>
      <c r="C18">
        <v>1</v>
      </c>
      <c r="D18">
        <v>1</v>
      </c>
      <c r="DJ18" s="5" t="s">
        <v>4546</v>
      </c>
      <c r="DK18" s="5" t="s">
        <v>4536</v>
      </c>
      <c r="DL18" s="5" t="s">
        <v>4537</v>
      </c>
      <c r="DM18" s="5" t="s">
        <v>4538</v>
      </c>
      <c r="DN18" s="5" t="s">
        <v>4539</v>
      </c>
      <c r="DO18" s="5" t="s">
        <v>4540</v>
      </c>
      <c r="DP18">
        <v>251</v>
      </c>
    </row>
    <row r="19" spans="1:120">
      <c r="A19" t="s">
        <v>48</v>
      </c>
      <c r="B19">
        <v>1</v>
      </c>
      <c r="C19">
        <v>1</v>
      </c>
      <c r="DJ19" s="5" t="s">
        <v>4546</v>
      </c>
      <c r="DK19" s="5" t="s">
        <v>4536</v>
      </c>
      <c r="DL19" s="5" t="s">
        <v>4537</v>
      </c>
      <c r="DM19" s="5" t="s">
        <v>4538</v>
      </c>
      <c r="DN19" s="5" t="s">
        <v>4539</v>
      </c>
      <c r="DO19" s="5" t="s">
        <v>4540</v>
      </c>
      <c r="DP19">
        <v>197</v>
      </c>
    </row>
    <row r="20" spans="1:120">
      <c r="A20" t="s">
        <v>50</v>
      </c>
      <c r="B20">
        <v>2</v>
      </c>
      <c r="C20">
        <v>1</v>
      </c>
      <c r="D20">
        <v>1</v>
      </c>
      <c r="DJ20" s="5" t="s">
        <v>4549</v>
      </c>
      <c r="DK20" s="5" t="s">
        <v>4551</v>
      </c>
      <c r="DL20" s="5" t="s">
        <v>4552</v>
      </c>
      <c r="DM20" s="5" t="s">
        <v>4553</v>
      </c>
      <c r="DN20" s="5" t="s">
        <v>4554</v>
      </c>
      <c r="DO20" s="5" t="s">
        <v>4555</v>
      </c>
      <c r="DP20">
        <v>251</v>
      </c>
    </row>
    <row r="21" spans="1:120">
      <c r="A21" t="s">
        <v>52</v>
      </c>
      <c r="B21">
        <v>1</v>
      </c>
      <c r="C21">
        <v>1</v>
      </c>
      <c r="DJ21" s="5" t="s">
        <v>4556</v>
      </c>
      <c r="DK21" s="5" t="s">
        <v>4551</v>
      </c>
      <c r="DL21" s="5" t="s">
        <v>4552</v>
      </c>
      <c r="DM21" s="5" t="s">
        <v>4553</v>
      </c>
      <c r="DN21" s="5" t="s">
        <v>4558</v>
      </c>
      <c r="DO21" s="5" t="s">
        <v>4559</v>
      </c>
      <c r="DP21">
        <v>234</v>
      </c>
    </row>
    <row r="22" spans="1:120">
      <c r="A22" t="s">
        <v>54</v>
      </c>
      <c r="B22">
        <v>1</v>
      </c>
      <c r="C22">
        <v>1</v>
      </c>
      <c r="DJ22" s="5" t="s">
        <v>4556</v>
      </c>
      <c r="DK22" s="5" t="s">
        <v>4551</v>
      </c>
      <c r="DL22" s="5" t="s">
        <v>4552</v>
      </c>
      <c r="DM22" s="5" t="s">
        <v>4553</v>
      </c>
      <c r="DN22" s="5" t="s">
        <v>4558</v>
      </c>
      <c r="DO22" s="5" t="s">
        <v>4559</v>
      </c>
      <c r="DP22">
        <v>252</v>
      </c>
    </row>
    <row r="23" spans="1:120">
      <c r="A23" t="s">
        <v>56</v>
      </c>
      <c r="B23">
        <v>2</v>
      </c>
      <c r="C23">
        <v>1</v>
      </c>
      <c r="D23">
        <v>1</v>
      </c>
      <c r="DJ23" s="5" t="s">
        <v>4556</v>
      </c>
      <c r="DK23" s="5" t="s">
        <v>4551</v>
      </c>
      <c r="DL23" s="5" t="s">
        <v>4552</v>
      </c>
      <c r="DM23" s="5" t="s">
        <v>4553</v>
      </c>
      <c r="DN23" s="5" t="s">
        <v>4558</v>
      </c>
      <c r="DO23" s="5" t="s">
        <v>4559</v>
      </c>
      <c r="DP23">
        <v>249</v>
      </c>
    </row>
    <row r="24" spans="1:120">
      <c r="A24" t="s">
        <v>58</v>
      </c>
      <c r="B24">
        <v>1</v>
      </c>
      <c r="C24">
        <v>1</v>
      </c>
      <c r="DJ24" s="5" t="s">
        <v>4562</v>
      </c>
      <c r="DK24" s="5" t="s">
        <v>4514</v>
      </c>
      <c r="DL24" s="5" t="s">
        <v>4515</v>
      </c>
      <c r="DM24" s="5" t="s">
        <v>4516</v>
      </c>
      <c r="DN24" s="5" t="s">
        <v>4517</v>
      </c>
      <c r="DO24" s="5" t="s">
        <v>4518</v>
      </c>
      <c r="DP24">
        <v>185</v>
      </c>
    </row>
    <row r="25" spans="1:120">
      <c r="A25" t="s">
        <v>60</v>
      </c>
      <c r="B25">
        <v>2</v>
      </c>
      <c r="C25">
        <v>1</v>
      </c>
      <c r="D25">
        <v>1</v>
      </c>
      <c r="DJ25" s="5" t="s">
        <v>4570</v>
      </c>
      <c r="DK25" s="5" t="s">
        <v>4551</v>
      </c>
      <c r="DL25" s="5" t="s">
        <v>4552</v>
      </c>
      <c r="DM25" s="5" t="s">
        <v>4572</v>
      </c>
      <c r="DN25" s="5" t="s">
        <v>4573</v>
      </c>
      <c r="DO25" s="5" t="s">
        <v>4574</v>
      </c>
      <c r="DP25">
        <v>258</v>
      </c>
    </row>
    <row r="26" spans="1:120">
      <c r="A26" t="s">
        <v>62</v>
      </c>
      <c r="B26">
        <v>1</v>
      </c>
      <c r="C26">
        <v>1</v>
      </c>
      <c r="DJ26" s="5" t="s">
        <v>4575</v>
      </c>
      <c r="DK26" s="5" t="s">
        <v>4577</v>
      </c>
      <c r="DL26" s="5" t="s">
        <v>4578</v>
      </c>
      <c r="DM26" s="5" t="s">
        <v>4579</v>
      </c>
      <c r="DN26" s="5" t="s">
        <v>4580</v>
      </c>
      <c r="DO26" s="4"/>
      <c r="DP26">
        <v>153</v>
      </c>
    </row>
    <row r="27" spans="1:120">
      <c r="A27" t="s">
        <v>64</v>
      </c>
      <c r="B27">
        <v>2</v>
      </c>
      <c r="C27">
        <v>1</v>
      </c>
      <c r="D27">
        <v>1</v>
      </c>
      <c r="DJ27" s="5" t="s">
        <v>4575</v>
      </c>
      <c r="DK27" s="5" t="s">
        <v>4577</v>
      </c>
      <c r="DL27" s="5" t="s">
        <v>4578</v>
      </c>
      <c r="DM27" s="5" t="s">
        <v>4579</v>
      </c>
      <c r="DN27" s="5" t="s">
        <v>4580</v>
      </c>
      <c r="DO27" s="4" t="s">
        <v>8180</v>
      </c>
      <c r="DP27">
        <v>41</v>
      </c>
    </row>
    <row r="28" spans="1:120">
      <c r="A28" t="s">
        <v>66</v>
      </c>
      <c r="B28">
        <v>2</v>
      </c>
      <c r="C28">
        <v>1</v>
      </c>
      <c r="D28">
        <v>1</v>
      </c>
      <c r="DJ28" s="5" t="s">
        <v>4575</v>
      </c>
      <c r="DK28" s="5" t="s">
        <v>4577</v>
      </c>
      <c r="DL28" s="5" t="s">
        <v>4578</v>
      </c>
      <c r="DM28" s="5" t="s">
        <v>4579</v>
      </c>
      <c r="DN28" s="5" t="s">
        <v>4580</v>
      </c>
      <c r="DO28" s="4" t="s">
        <v>8180</v>
      </c>
      <c r="DP28">
        <v>256</v>
      </c>
    </row>
    <row r="29" spans="1:120">
      <c r="A29" t="s">
        <v>68</v>
      </c>
      <c r="B29">
        <v>2</v>
      </c>
      <c r="C29">
        <v>1</v>
      </c>
      <c r="D29">
        <v>1</v>
      </c>
      <c r="DJ29" s="5" t="s">
        <v>4575</v>
      </c>
      <c r="DK29" s="5" t="s">
        <v>4577</v>
      </c>
      <c r="DL29" s="5" t="s">
        <v>4578</v>
      </c>
      <c r="DM29" s="5" t="s">
        <v>4579</v>
      </c>
      <c r="DN29" s="5" t="s">
        <v>4580</v>
      </c>
      <c r="DO29" s="4" t="s">
        <v>8180</v>
      </c>
      <c r="DP29">
        <v>254</v>
      </c>
    </row>
    <row r="30" spans="1:120">
      <c r="A30" t="s">
        <v>70</v>
      </c>
      <c r="B30">
        <v>1</v>
      </c>
      <c r="C30">
        <v>1</v>
      </c>
      <c r="DJ30" s="5" t="s">
        <v>4575</v>
      </c>
      <c r="DK30" s="5" t="s">
        <v>4577</v>
      </c>
      <c r="DL30" s="5" t="s">
        <v>4578</v>
      </c>
      <c r="DM30" s="5" t="s">
        <v>4579</v>
      </c>
      <c r="DN30" s="5" t="s">
        <v>4580</v>
      </c>
      <c r="DO30" s="4" t="s">
        <v>8180</v>
      </c>
      <c r="DP30">
        <v>212</v>
      </c>
    </row>
    <row r="31" spans="1:120">
      <c r="A31" t="s">
        <v>72</v>
      </c>
      <c r="B31">
        <v>2</v>
      </c>
      <c r="C31">
        <v>1</v>
      </c>
      <c r="D31">
        <v>1</v>
      </c>
      <c r="DJ31" s="5" t="s">
        <v>4581</v>
      </c>
      <c r="DK31" s="5" t="s">
        <v>4536</v>
      </c>
      <c r="DL31" s="5" t="s">
        <v>4537</v>
      </c>
      <c r="DM31" s="5" t="s">
        <v>4538</v>
      </c>
      <c r="DN31" s="5" t="s">
        <v>4539</v>
      </c>
      <c r="DO31" s="5" t="s">
        <v>4540</v>
      </c>
      <c r="DP31">
        <v>258</v>
      </c>
    </row>
    <row r="32" spans="1:120">
      <c r="A32" t="s">
        <v>74</v>
      </c>
      <c r="B32">
        <v>1</v>
      </c>
      <c r="C32">
        <v>1</v>
      </c>
      <c r="DJ32" s="5" t="s">
        <v>4581</v>
      </c>
      <c r="DK32" s="5" t="s">
        <v>4536</v>
      </c>
      <c r="DL32" s="5" t="s">
        <v>4537</v>
      </c>
      <c r="DM32" s="5" t="s">
        <v>4538</v>
      </c>
      <c r="DN32" s="5" t="s">
        <v>4539</v>
      </c>
      <c r="DO32" s="5" t="s">
        <v>4540</v>
      </c>
      <c r="DP32">
        <v>209</v>
      </c>
    </row>
    <row r="33" spans="1:120">
      <c r="A33" t="s">
        <v>76</v>
      </c>
      <c r="B33">
        <v>1</v>
      </c>
      <c r="C33">
        <v>1</v>
      </c>
      <c r="DJ33" s="5" t="s">
        <v>4581</v>
      </c>
      <c r="DK33" s="5" t="s">
        <v>4536</v>
      </c>
      <c r="DL33" s="5" t="s">
        <v>4537</v>
      </c>
      <c r="DM33" s="5" t="s">
        <v>4538</v>
      </c>
      <c r="DN33" s="5" t="s">
        <v>4539</v>
      </c>
      <c r="DO33" s="5" t="s">
        <v>4540</v>
      </c>
      <c r="DP33">
        <v>257</v>
      </c>
    </row>
    <row r="34" spans="1:120">
      <c r="A34" t="s">
        <v>4357</v>
      </c>
      <c r="B34">
        <v>2</v>
      </c>
      <c r="C34">
        <v>1</v>
      </c>
      <c r="D34">
        <v>1</v>
      </c>
      <c r="DJ34" s="5" t="s">
        <v>4584</v>
      </c>
      <c r="DK34" s="5" t="s">
        <v>4496</v>
      </c>
      <c r="DL34" s="5" t="s">
        <v>4497</v>
      </c>
      <c r="DM34" s="5" t="s">
        <v>4586</v>
      </c>
      <c r="DN34" s="5" t="s">
        <v>4587</v>
      </c>
      <c r="DO34" s="5" t="s">
        <v>4588</v>
      </c>
      <c r="DP34">
        <v>267</v>
      </c>
    </row>
    <row r="35" spans="1:120">
      <c r="A35" t="s">
        <v>78</v>
      </c>
      <c r="B35">
        <v>1</v>
      </c>
      <c r="C35">
        <v>1</v>
      </c>
      <c r="DJ35" s="5" t="s">
        <v>4584</v>
      </c>
      <c r="DK35" s="5" t="s">
        <v>4496</v>
      </c>
      <c r="DL35" s="5" t="s">
        <v>4497</v>
      </c>
      <c r="DM35" s="5" t="s">
        <v>4586</v>
      </c>
      <c r="DN35" s="5" t="s">
        <v>4587</v>
      </c>
      <c r="DO35" s="5" t="s">
        <v>4588</v>
      </c>
      <c r="DP35">
        <v>223</v>
      </c>
    </row>
    <row r="36" spans="1:120">
      <c r="A36" t="s">
        <v>80</v>
      </c>
      <c r="B36">
        <v>1</v>
      </c>
      <c r="C36">
        <v>1</v>
      </c>
      <c r="DJ36" s="5" t="s">
        <v>4590</v>
      </c>
      <c r="DK36" s="5" t="s">
        <v>4592</v>
      </c>
      <c r="DL36" s="5" t="s">
        <v>4593</v>
      </c>
      <c r="DM36" s="5" t="s">
        <v>4594</v>
      </c>
      <c r="DN36" s="5" t="s">
        <v>4595</v>
      </c>
      <c r="DO36" s="5" t="s">
        <v>4596</v>
      </c>
      <c r="DP36">
        <v>251</v>
      </c>
    </row>
    <row r="37" spans="1:120">
      <c r="A37" t="s">
        <v>82</v>
      </c>
      <c r="B37">
        <v>1</v>
      </c>
      <c r="C37">
        <v>1</v>
      </c>
      <c r="DJ37" s="5" t="s">
        <v>4590</v>
      </c>
      <c r="DK37" s="5" t="s">
        <v>4592</v>
      </c>
      <c r="DL37" s="5" t="s">
        <v>4593</v>
      </c>
      <c r="DM37" s="5" t="s">
        <v>4594</v>
      </c>
      <c r="DN37" s="5" t="s">
        <v>4595</v>
      </c>
      <c r="DO37" s="5" t="s">
        <v>4596</v>
      </c>
      <c r="DP37">
        <v>233</v>
      </c>
    </row>
    <row r="38" spans="1:120">
      <c r="A38" t="s">
        <v>84</v>
      </c>
      <c r="B38">
        <v>3</v>
      </c>
      <c r="C38">
        <v>2</v>
      </c>
      <c r="D38">
        <v>1</v>
      </c>
      <c r="DJ38" s="5" t="s">
        <v>4590</v>
      </c>
      <c r="DK38" s="5" t="s">
        <v>4592</v>
      </c>
      <c r="DL38" s="5" t="s">
        <v>4593</v>
      </c>
      <c r="DM38" s="5" t="s">
        <v>4594</v>
      </c>
      <c r="DN38" s="5" t="s">
        <v>4595</v>
      </c>
      <c r="DO38" s="5" t="s">
        <v>4596</v>
      </c>
      <c r="DP38">
        <v>65</v>
      </c>
    </row>
    <row r="39" spans="1:120">
      <c r="A39" t="s">
        <v>86</v>
      </c>
      <c r="B39">
        <v>3</v>
      </c>
      <c r="C39">
        <v>2</v>
      </c>
      <c r="D39">
        <v>1</v>
      </c>
      <c r="DJ39" s="5" t="s">
        <v>4590</v>
      </c>
      <c r="DK39" s="5" t="s">
        <v>4592</v>
      </c>
      <c r="DL39" s="5" t="s">
        <v>4593</v>
      </c>
      <c r="DM39" s="5" t="s">
        <v>4594</v>
      </c>
      <c r="DN39" s="5" t="s">
        <v>4595</v>
      </c>
      <c r="DO39" s="5" t="s">
        <v>4596</v>
      </c>
      <c r="DP39">
        <v>98</v>
      </c>
    </row>
    <row r="40" spans="1:120">
      <c r="A40" t="s">
        <v>88</v>
      </c>
      <c r="B40">
        <v>2</v>
      </c>
      <c r="C40">
        <v>1</v>
      </c>
      <c r="D40">
        <v>1</v>
      </c>
      <c r="DJ40" s="5" t="s">
        <v>4608</v>
      </c>
      <c r="DK40" s="5" t="s">
        <v>4592</v>
      </c>
      <c r="DL40" s="5" t="s">
        <v>4593</v>
      </c>
      <c r="DM40" s="5" t="s">
        <v>4594</v>
      </c>
      <c r="DN40" s="5" t="s">
        <v>4595</v>
      </c>
      <c r="DO40" s="5" t="s">
        <v>4596</v>
      </c>
      <c r="DP40">
        <v>253</v>
      </c>
    </row>
    <row r="41" spans="1:120">
      <c r="A41" t="s">
        <v>4369</v>
      </c>
      <c r="B41">
        <v>2</v>
      </c>
      <c r="C41">
        <v>1</v>
      </c>
      <c r="D41">
        <v>1</v>
      </c>
      <c r="DJ41" s="5" t="s">
        <v>4610</v>
      </c>
      <c r="DK41" s="5" t="s">
        <v>4496</v>
      </c>
      <c r="DL41" s="5" t="s">
        <v>4497</v>
      </c>
      <c r="DM41" s="5" t="s">
        <v>4586</v>
      </c>
      <c r="DN41" s="5" t="s">
        <v>4612</v>
      </c>
      <c r="DO41" s="5" t="s">
        <v>4613</v>
      </c>
      <c r="DP41">
        <v>261</v>
      </c>
    </row>
    <row r="42" spans="1:120">
      <c r="A42" t="s">
        <v>4443</v>
      </c>
      <c r="B42">
        <v>1</v>
      </c>
      <c r="C42">
        <v>1</v>
      </c>
      <c r="DJ42" s="5" t="s">
        <v>4610</v>
      </c>
      <c r="DK42" s="5" t="s">
        <v>4496</v>
      </c>
      <c r="DL42" s="5" t="s">
        <v>4497</v>
      </c>
      <c r="DM42" s="5" t="s">
        <v>4586</v>
      </c>
      <c r="DN42" s="5" t="s">
        <v>4612</v>
      </c>
      <c r="DO42" s="5" t="s">
        <v>4613</v>
      </c>
      <c r="DP42">
        <v>224</v>
      </c>
    </row>
    <row r="43" spans="1:120">
      <c r="A43" t="s">
        <v>90</v>
      </c>
      <c r="B43">
        <v>2</v>
      </c>
      <c r="C43">
        <v>1</v>
      </c>
      <c r="D43">
        <v>1</v>
      </c>
      <c r="DJ43" s="5" t="s">
        <v>4614</v>
      </c>
      <c r="DK43" s="5" t="s">
        <v>4551</v>
      </c>
      <c r="DL43" s="5" t="s">
        <v>4552</v>
      </c>
      <c r="DM43" s="5" t="s">
        <v>4572</v>
      </c>
      <c r="DN43" s="5" t="s">
        <v>4616</v>
      </c>
      <c r="DO43" s="5" t="s">
        <v>4617</v>
      </c>
      <c r="DP43">
        <v>253</v>
      </c>
    </row>
    <row r="44" spans="1:120">
      <c r="A44" t="s">
        <v>92</v>
      </c>
      <c r="B44">
        <v>2</v>
      </c>
      <c r="C44">
        <v>1</v>
      </c>
      <c r="D44">
        <v>1</v>
      </c>
      <c r="DJ44" s="5" t="s">
        <v>4618</v>
      </c>
      <c r="DK44" s="5" t="s">
        <v>4536</v>
      </c>
      <c r="DL44" s="5" t="s">
        <v>4537</v>
      </c>
      <c r="DM44" s="5" t="s">
        <v>4538</v>
      </c>
      <c r="DN44" s="5" t="s">
        <v>4620</v>
      </c>
      <c r="DO44" s="5" t="s">
        <v>4621</v>
      </c>
      <c r="DP44">
        <v>257</v>
      </c>
    </row>
    <row r="45" spans="1:120">
      <c r="A45" t="s">
        <v>94</v>
      </c>
      <c r="B45">
        <v>2</v>
      </c>
      <c r="C45">
        <v>1</v>
      </c>
      <c r="D45">
        <v>1</v>
      </c>
      <c r="DJ45" s="5" t="s">
        <v>4624</v>
      </c>
      <c r="DK45" s="5" t="s">
        <v>4536</v>
      </c>
      <c r="DL45" s="5" t="s">
        <v>4537</v>
      </c>
      <c r="DM45" s="5" t="s">
        <v>4538</v>
      </c>
      <c r="DN45" s="5" t="s">
        <v>4620</v>
      </c>
      <c r="DO45" s="5" t="s">
        <v>4621</v>
      </c>
      <c r="DP45">
        <v>257</v>
      </c>
    </row>
    <row r="46" spans="1:120">
      <c r="A46" t="s">
        <v>96</v>
      </c>
      <c r="B46">
        <v>2</v>
      </c>
      <c r="C46">
        <v>1</v>
      </c>
      <c r="AX46">
        <v>1</v>
      </c>
      <c r="DJ46" s="4" t="s">
        <v>8180</v>
      </c>
      <c r="DK46" s="4" t="s">
        <v>8180</v>
      </c>
      <c r="DL46" s="4" t="s">
        <v>8180</v>
      </c>
      <c r="DM46" s="4" t="s">
        <v>8180</v>
      </c>
      <c r="DN46" s="4" t="s">
        <v>8180</v>
      </c>
      <c r="DO46" s="4" t="s">
        <v>8180</v>
      </c>
      <c r="DP46">
        <v>113</v>
      </c>
    </row>
    <row r="47" spans="1:120">
      <c r="A47" t="s">
        <v>99</v>
      </c>
      <c r="B47">
        <v>1</v>
      </c>
      <c r="C47">
        <v>1</v>
      </c>
      <c r="DJ47" s="5" t="s">
        <v>4626</v>
      </c>
      <c r="DK47" s="5" t="s">
        <v>4505</v>
      </c>
      <c r="DL47" s="5" t="s">
        <v>4628</v>
      </c>
      <c r="DM47" s="5" t="s">
        <v>4629</v>
      </c>
      <c r="DN47" s="5" t="s">
        <v>4630</v>
      </c>
      <c r="DO47" s="5" t="s">
        <v>4631</v>
      </c>
      <c r="DP47">
        <v>129</v>
      </c>
    </row>
    <row r="48" spans="1:120">
      <c r="A48" t="s">
        <v>101</v>
      </c>
      <c r="B48">
        <v>1</v>
      </c>
      <c r="C48">
        <v>1</v>
      </c>
      <c r="DJ48" s="4" t="s">
        <v>8180</v>
      </c>
      <c r="DK48" s="4" t="s">
        <v>8180</v>
      </c>
      <c r="DL48" s="4" t="s">
        <v>8180</v>
      </c>
      <c r="DM48" s="4" t="s">
        <v>8180</v>
      </c>
      <c r="DN48" s="4" t="s">
        <v>8180</v>
      </c>
      <c r="DO48" s="4" t="s">
        <v>8180</v>
      </c>
      <c r="DP48">
        <v>195</v>
      </c>
    </row>
    <row r="49" spans="1:120">
      <c r="A49" t="s">
        <v>103</v>
      </c>
      <c r="B49">
        <v>2</v>
      </c>
      <c r="C49">
        <v>1</v>
      </c>
      <c r="D49">
        <v>1</v>
      </c>
      <c r="DJ49" s="4" t="s">
        <v>8180</v>
      </c>
      <c r="DK49" s="4" t="s">
        <v>8180</v>
      </c>
      <c r="DL49" s="4" t="s">
        <v>8180</v>
      </c>
      <c r="DM49" s="4" t="s">
        <v>8180</v>
      </c>
      <c r="DN49" s="4" t="s">
        <v>8180</v>
      </c>
      <c r="DO49" s="4" t="s">
        <v>8180</v>
      </c>
      <c r="DP49">
        <v>256</v>
      </c>
    </row>
    <row r="50" spans="1:120">
      <c r="A50" t="s">
        <v>105</v>
      </c>
      <c r="B50">
        <v>2</v>
      </c>
      <c r="C50">
        <v>1</v>
      </c>
      <c r="D50">
        <v>1</v>
      </c>
      <c r="DJ50" s="5" t="s">
        <v>4635</v>
      </c>
      <c r="DK50" s="5" t="s">
        <v>4514</v>
      </c>
      <c r="DL50" s="5" t="s">
        <v>4637</v>
      </c>
      <c r="DM50" s="5" t="s">
        <v>4638</v>
      </c>
      <c r="DN50" s="5" t="s">
        <v>4639</v>
      </c>
      <c r="DO50" s="5" t="s">
        <v>4640</v>
      </c>
      <c r="DP50">
        <v>53</v>
      </c>
    </row>
    <row r="51" spans="1:120">
      <c r="A51" t="s">
        <v>107</v>
      </c>
      <c r="B51">
        <v>1</v>
      </c>
      <c r="C51">
        <v>1</v>
      </c>
      <c r="DJ51" s="5" t="s">
        <v>4652</v>
      </c>
      <c r="DK51" s="5" t="s">
        <v>4536</v>
      </c>
      <c r="DL51" s="5" t="s">
        <v>4537</v>
      </c>
      <c r="DM51" s="5" t="s">
        <v>4538</v>
      </c>
      <c r="DN51" s="5" t="s">
        <v>4654</v>
      </c>
      <c r="DO51" s="5" t="s">
        <v>4655</v>
      </c>
      <c r="DP51">
        <v>170</v>
      </c>
    </row>
    <row r="52" spans="1:120">
      <c r="A52" t="s">
        <v>109</v>
      </c>
      <c r="B52">
        <v>2</v>
      </c>
      <c r="C52">
        <v>1</v>
      </c>
      <c r="D52">
        <v>1</v>
      </c>
      <c r="DJ52" s="5" t="s">
        <v>4659</v>
      </c>
      <c r="DK52" s="5" t="s">
        <v>4551</v>
      </c>
      <c r="DL52" s="5" t="s">
        <v>4552</v>
      </c>
      <c r="DM52" s="5" t="s">
        <v>4553</v>
      </c>
      <c r="DN52" s="5" t="s">
        <v>4554</v>
      </c>
      <c r="DO52" s="5" t="s">
        <v>4555</v>
      </c>
      <c r="DP52">
        <v>250</v>
      </c>
    </row>
    <row r="53" spans="1:120">
      <c r="A53" t="s">
        <v>111</v>
      </c>
      <c r="B53">
        <v>2</v>
      </c>
      <c r="C53">
        <v>1</v>
      </c>
      <c r="D53">
        <v>1</v>
      </c>
      <c r="DJ53" s="5" t="s">
        <v>4659</v>
      </c>
      <c r="DK53" s="5" t="s">
        <v>4551</v>
      </c>
      <c r="DL53" s="5" t="s">
        <v>4552</v>
      </c>
      <c r="DM53" s="5" t="s">
        <v>4553</v>
      </c>
      <c r="DN53" s="5" t="s">
        <v>4554</v>
      </c>
      <c r="DO53" s="5" t="s">
        <v>4555</v>
      </c>
      <c r="DP53">
        <v>249</v>
      </c>
    </row>
    <row r="54" spans="1:120">
      <c r="A54" t="s">
        <v>4393</v>
      </c>
      <c r="B54">
        <v>2</v>
      </c>
      <c r="C54">
        <v>1</v>
      </c>
      <c r="D54">
        <v>1</v>
      </c>
      <c r="DJ54" s="5" t="s">
        <v>4659</v>
      </c>
      <c r="DK54" s="5" t="s">
        <v>4551</v>
      </c>
      <c r="DL54" s="5" t="s">
        <v>4552</v>
      </c>
      <c r="DM54" s="5" t="s">
        <v>4553</v>
      </c>
      <c r="DN54" s="5" t="s">
        <v>4554</v>
      </c>
      <c r="DO54" s="5" t="s">
        <v>4555</v>
      </c>
      <c r="DP54">
        <v>251</v>
      </c>
    </row>
    <row r="55" spans="1:120">
      <c r="A55" t="s">
        <v>113</v>
      </c>
      <c r="B55">
        <v>2</v>
      </c>
      <c r="C55">
        <v>1</v>
      </c>
      <c r="G55">
        <v>1</v>
      </c>
      <c r="DJ55" s="5" t="s">
        <v>4663</v>
      </c>
      <c r="DK55" s="5" t="s">
        <v>4592</v>
      </c>
      <c r="DL55" s="5" t="s">
        <v>4593</v>
      </c>
      <c r="DM55" s="5" t="s">
        <v>4594</v>
      </c>
      <c r="DN55" s="5" t="s">
        <v>4595</v>
      </c>
      <c r="DO55" s="5" t="s">
        <v>4596</v>
      </c>
      <c r="DP55">
        <v>243</v>
      </c>
    </row>
    <row r="56" spans="1:120">
      <c r="A56" t="s">
        <v>116</v>
      </c>
      <c r="B56">
        <v>2</v>
      </c>
      <c r="C56">
        <v>1</v>
      </c>
      <c r="G56">
        <v>1</v>
      </c>
      <c r="DJ56" s="5" t="s">
        <v>4663</v>
      </c>
      <c r="DK56" s="5" t="s">
        <v>4592</v>
      </c>
      <c r="DL56" s="5" t="s">
        <v>4593</v>
      </c>
      <c r="DM56" s="5" t="s">
        <v>4594</v>
      </c>
      <c r="DN56" s="5" t="s">
        <v>4595</v>
      </c>
      <c r="DO56" s="5" t="s">
        <v>4596</v>
      </c>
      <c r="DP56">
        <v>187</v>
      </c>
    </row>
    <row r="57" spans="1:120">
      <c r="A57" t="s">
        <v>118</v>
      </c>
      <c r="B57">
        <v>2</v>
      </c>
      <c r="C57">
        <v>1</v>
      </c>
      <c r="G57">
        <v>1</v>
      </c>
      <c r="DJ57" s="5" t="s">
        <v>4663</v>
      </c>
      <c r="DK57" s="5" t="s">
        <v>4592</v>
      </c>
      <c r="DL57" s="5" t="s">
        <v>4593</v>
      </c>
      <c r="DM57" s="5" t="s">
        <v>4594</v>
      </c>
      <c r="DN57" s="5" t="s">
        <v>4595</v>
      </c>
      <c r="DO57" s="5" t="s">
        <v>4596</v>
      </c>
      <c r="DP57">
        <v>154</v>
      </c>
    </row>
    <row r="58" spans="1:120">
      <c r="A58" t="s">
        <v>120</v>
      </c>
      <c r="B58">
        <v>2</v>
      </c>
      <c r="C58">
        <v>1</v>
      </c>
      <c r="G58">
        <v>1</v>
      </c>
      <c r="DJ58" s="5" t="s">
        <v>4663</v>
      </c>
      <c r="DK58" s="5" t="s">
        <v>4592</v>
      </c>
      <c r="DL58" s="5" t="s">
        <v>4593</v>
      </c>
      <c r="DM58" s="5" t="s">
        <v>4594</v>
      </c>
      <c r="DN58" s="5" t="s">
        <v>4595</v>
      </c>
      <c r="DO58" s="5" t="s">
        <v>4596</v>
      </c>
      <c r="DP58">
        <v>88</v>
      </c>
    </row>
    <row r="59" spans="1:120">
      <c r="A59" t="s">
        <v>4359</v>
      </c>
      <c r="B59">
        <v>2</v>
      </c>
      <c r="C59">
        <v>1</v>
      </c>
      <c r="D59">
        <v>1</v>
      </c>
      <c r="DJ59" s="5" t="s">
        <v>4677</v>
      </c>
      <c r="DK59" s="5" t="s">
        <v>4496</v>
      </c>
      <c r="DL59" s="5" t="s">
        <v>4679</v>
      </c>
      <c r="DM59" s="5" t="s">
        <v>4680</v>
      </c>
      <c r="DN59" s="5" t="s">
        <v>4681</v>
      </c>
      <c r="DO59" s="5" t="s">
        <v>4682</v>
      </c>
      <c r="DP59">
        <v>262</v>
      </c>
    </row>
    <row r="60" spans="1:120">
      <c r="A60" t="s">
        <v>4437</v>
      </c>
      <c r="B60">
        <v>1</v>
      </c>
      <c r="C60">
        <v>1</v>
      </c>
      <c r="DJ60" s="5" t="s">
        <v>4677</v>
      </c>
      <c r="DK60" s="5" t="s">
        <v>4496</v>
      </c>
      <c r="DL60" s="5" t="s">
        <v>4679</v>
      </c>
      <c r="DM60" s="5" t="s">
        <v>4680</v>
      </c>
      <c r="DN60" s="5" t="s">
        <v>4681</v>
      </c>
      <c r="DO60" s="5" t="s">
        <v>4682</v>
      </c>
      <c r="DP60">
        <v>211</v>
      </c>
    </row>
    <row r="61" spans="1:120">
      <c r="A61" t="s">
        <v>122</v>
      </c>
      <c r="B61">
        <v>2</v>
      </c>
      <c r="C61">
        <v>1</v>
      </c>
      <c r="Q61">
        <v>1</v>
      </c>
      <c r="DJ61" s="5" t="s">
        <v>4683</v>
      </c>
      <c r="DK61" s="5" t="s">
        <v>4685</v>
      </c>
      <c r="DL61" s="5" t="s">
        <v>4686</v>
      </c>
      <c r="DM61" s="5" t="s">
        <v>4687</v>
      </c>
      <c r="DN61" s="5" t="s">
        <v>4688</v>
      </c>
      <c r="DO61" s="5" t="s">
        <v>4689</v>
      </c>
      <c r="DP61">
        <v>193</v>
      </c>
    </row>
    <row r="62" spans="1:120">
      <c r="A62" t="s">
        <v>125</v>
      </c>
      <c r="B62">
        <v>2</v>
      </c>
      <c r="C62">
        <v>1</v>
      </c>
      <c r="D62">
        <v>1</v>
      </c>
      <c r="DJ62" s="5" t="s">
        <v>4683</v>
      </c>
      <c r="DK62" s="5" t="s">
        <v>4685</v>
      </c>
      <c r="DL62" s="5" t="s">
        <v>4686</v>
      </c>
      <c r="DM62" s="5" t="s">
        <v>4687</v>
      </c>
      <c r="DN62" s="5" t="s">
        <v>4688</v>
      </c>
      <c r="DO62" s="5" t="s">
        <v>4689</v>
      </c>
      <c r="DP62">
        <v>257</v>
      </c>
    </row>
    <row r="63" spans="1:120">
      <c r="A63" t="s">
        <v>127</v>
      </c>
      <c r="B63">
        <v>2</v>
      </c>
      <c r="C63">
        <v>1</v>
      </c>
      <c r="O63">
        <v>1</v>
      </c>
      <c r="DJ63" s="5" t="s">
        <v>4683</v>
      </c>
      <c r="DK63" s="5" t="s">
        <v>4685</v>
      </c>
      <c r="DL63" s="5" t="s">
        <v>4686</v>
      </c>
      <c r="DM63" s="5" t="s">
        <v>4687</v>
      </c>
      <c r="DN63" s="5" t="s">
        <v>4688</v>
      </c>
      <c r="DO63" s="5" t="s">
        <v>4689</v>
      </c>
      <c r="DP63">
        <v>98</v>
      </c>
    </row>
    <row r="64" spans="1:120">
      <c r="A64" t="s">
        <v>130</v>
      </c>
      <c r="B64">
        <v>2</v>
      </c>
      <c r="C64">
        <v>1</v>
      </c>
      <c r="D64">
        <v>1</v>
      </c>
      <c r="DJ64" s="5" t="s">
        <v>4683</v>
      </c>
      <c r="DK64" s="5" t="s">
        <v>4685</v>
      </c>
      <c r="DL64" s="5" t="s">
        <v>4686</v>
      </c>
      <c r="DM64" s="5" t="s">
        <v>4687</v>
      </c>
      <c r="DN64" s="5" t="s">
        <v>4688</v>
      </c>
      <c r="DO64" s="5" t="s">
        <v>4689</v>
      </c>
      <c r="DP64">
        <v>257</v>
      </c>
    </row>
    <row r="65" spans="1:120">
      <c r="A65" t="s">
        <v>132</v>
      </c>
      <c r="B65">
        <v>2</v>
      </c>
      <c r="C65">
        <v>1</v>
      </c>
      <c r="Q65">
        <v>1</v>
      </c>
      <c r="DJ65" s="5" t="s">
        <v>4691</v>
      </c>
      <c r="DK65" s="5" t="s">
        <v>4685</v>
      </c>
      <c r="DL65" s="5" t="s">
        <v>4686</v>
      </c>
      <c r="DM65" s="5" t="s">
        <v>4687</v>
      </c>
      <c r="DN65" s="5" t="s">
        <v>4688</v>
      </c>
      <c r="DO65" s="5" t="s">
        <v>4693</v>
      </c>
      <c r="DP65">
        <v>198</v>
      </c>
    </row>
    <row r="66" spans="1:120">
      <c r="A66" t="s">
        <v>134</v>
      </c>
      <c r="B66">
        <v>2</v>
      </c>
      <c r="C66">
        <v>1</v>
      </c>
      <c r="D66">
        <v>1</v>
      </c>
      <c r="DJ66" s="5" t="s">
        <v>4691</v>
      </c>
      <c r="DK66" s="5" t="s">
        <v>4685</v>
      </c>
      <c r="DL66" s="5" t="s">
        <v>4686</v>
      </c>
      <c r="DM66" s="5" t="s">
        <v>4687</v>
      </c>
      <c r="DN66" s="5" t="s">
        <v>4688</v>
      </c>
      <c r="DO66" s="5" t="s">
        <v>4693</v>
      </c>
      <c r="DP66">
        <v>257</v>
      </c>
    </row>
    <row r="67" spans="1:120">
      <c r="A67" t="s">
        <v>136</v>
      </c>
      <c r="B67">
        <v>1</v>
      </c>
      <c r="C67">
        <v>1</v>
      </c>
      <c r="DJ67" s="5" t="s">
        <v>4691</v>
      </c>
      <c r="DK67" s="5" t="s">
        <v>4685</v>
      </c>
      <c r="DL67" s="5" t="s">
        <v>4686</v>
      </c>
      <c r="DM67" s="5" t="s">
        <v>4687</v>
      </c>
      <c r="DN67" s="5" t="s">
        <v>4688</v>
      </c>
      <c r="DO67" s="5" t="s">
        <v>4693</v>
      </c>
      <c r="DP67">
        <v>257</v>
      </c>
    </row>
    <row r="68" spans="1:120">
      <c r="A68" t="s">
        <v>138</v>
      </c>
      <c r="B68">
        <v>2</v>
      </c>
      <c r="C68">
        <v>1</v>
      </c>
      <c r="D68">
        <v>1</v>
      </c>
      <c r="DJ68" s="5" t="s">
        <v>4694</v>
      </c>
      <c r="DK68" s="5" t="s">
        <v>4514</v>
      </c>
      <c r="DL68" s="5" t="s">
        <v>4637</v>
      </c>
      <c r="DM68" s="5" t="s">
        <v>4638</v>
      </c>
      <c r="DN68" s="5" t="s">
        <v>4639</v>
      </c>
      <c r="DO68" s="5" t="s">
        <v>4640</v>
      </c>
      <c r="DP68">
        <v>256</v>
      </c>
    </row>
    <row r="69" spans="1:120">
      <c r="A69" t="s">
        <v>140</v>
      </c>
      <c r="B69">
        <v>1</v>
      </c>
      <c r="C69">
        <v>1</v>
      </c>
      <c r="DJ69" s="5" t="s">
        <v>4704</v>
      </c>
      <c r="DK69" s="5" t="s">
        <v>4592</v>
      </c>
      <c r="DL69" s="5" t="s">
        <v>4706</v>
      </c>
      <c r="DM69" s="5" t="s">
        <v>4707</v>
      </c>
      <c r="DN69" s="5" t="s">
        <v>4708</v>
      </c>
      <c r="DO69" s="5" t="s">
        <v>4709</v>
      </c>
      <c r="DP69">
        <v>214</v>
      </c>
    </row>
    <row r="70" spans="1:120">
      <c r="A70" t="s">
        <v>142</v>
      </c>
      <c r="B70">
        <v>2</v>
      </c>
      <c r="C70">
        <v>1</v>
      </c>
      <c r="D70">
        <v>1</v>
      </c>
      <c r="DJ70" s="5" t="s">
        <v>4704</v>
      </c>
      <c r="DK70" s="5" t="s">
        <v>4592</v>
      </c>
      <c r="DL70" s="5" t="s">
        <v>4706</v>
      </c>
      <c r="DM70" s="5" t="s">
        <v>4707</v>
      </c>
      <c r="DN70" s="5" t="s">
        <v>4708</v>
      </c>
      <c r="DO70" s="5" t="s">
        <v>4709</v>
      </c>
      <c r="DP70">
        <v>256</v>
      </c>
    </row>
    <row r="71" spans="1:120">
      <c r="A71" t="s">
        <v>144</v>
      </c>
      <c r="B71">
        <v>1</v>
      </c>
      <c r="C71">
        <v>1</v>
      </c>
      <c r="DJ71" s="5" t="s">
        <v>4704</v>
      </c>
      <c r="DK71" s="5" t="s">
        <v>4592</v>
      </c>
      <c r="DL71" s="5" t="s">
        <v>4706</v>
      </c>
      <c r="DM71" s="5" t="s">
        <v>4707</v>
      </c>
      <c r="DN71" s="5" t="s">
        <v>4708</v>
      </c>
      <c r="DO71" s="5" t="s">
        <v>4709</v>
      </c>
      <c r="DP71">
        <v>263</v>
      </c>
    </row>
    <row r="72" spans="1:120">
      <c r="A72" t="s">
        <v>146</v>
      </c>
      <c r="B72">
        <v>2</v>
      </c>
      <c r="C72">
        <v>1</v>
      </c>
      <c r="D72">
        <v>1</v>
      </c>
      <c r="DJ72" s="5" t="s">
        <v>4704</v>
      </c>
      <c r="DK72" s="5" t="s">
        <v>4592</v>
      </c>
      <c r="DL72" s="5" t="s">
        <v>4706</v>
      </c>
      <c r="DM72" s="5" t="s">
        <v>4707</v>
      </c>
      <c r="DN72" s="5" t="s">
        <v>4708</v>
      </c>
      <c r="DO72" s="5" t="s">
        <v>4709</v>
      </c>
      <c r="DP72">
        <v>256</v>
      </c>
    </row>
    <row r="73" spans="1:120">
      <c r="A73" t="s">
        <v>148</v>
      </c>
      <c r="B73">
        <v>1</v>
      </c>
      <c r="C73">
        <v>1</v>
      </c>
      <c r="DJ73" s="5" t="s">
        <v>4704</v>
      </c>
      <c r="DK73" s="5" t="s">
        <v>4592</v>
      </c>
      <c r="DL73" s="5" t="s">
        <v>4706</v>
      </c>
      <c r="DM73" s="5" t="s">
        <v>4707</v>
      </c>
      <c r="DN73" s="5" t="s">
        <v>4708</v>
      </c>
      <c r="DO73" s="5" t="s">
        <v>4709</v>
      </c>
      <c r="DP73">
        <v>253</v>
      </c>
    </row>
    <row r="74" spans="1:120">
      <c r="A74" t="s">
        <v>150</v>
      </c>
      <c r="B74">
        <v>2</v>
      </c>
      <c r="C74">
        <v>2</v>
      </c>
      <c r="DJ74" s="5" t="s">
        <v>4704</v>
      </c>
      <c r="DK74" s="5" t="s">
        <v>4592</v>
      </c>
      <c r="DL74" s="5" t="s">
        <v>4706</v>
      </c>
      <c r="DM74" s="5" t="s">
        <v>4707</v>
      </c>
      <c r="DN74" s="5" t="s">
        <v>4708</v>
      </c>
      <c r="DO74" s="5" t="s">
        <v>4709</v>
      </c>
      <c r="DP74">
        <v>104</v>
      </c>
    </row>
    <row r="75" spans="1:120">
      <c r="A75" t="s">
        <v>152</v>
      </c>
      <c r="B75">
        <v>2</v>
      </c>
      <c r="C75">
        <v>1</v>
      </c>
      <c r="D75">
        <v>1</v>
      </c>
      <c r="DJ75" s="5" t="s">
        <v>4717</v>
      </c>
      <c r="DK75" s="5" t="s">
        <v>4551</v>
      </c>
      <c r="DL75" s="5" t="s">
        <v>4552</v>
      </c>
      <c r="DM75" s="5" t="s">
        <v>4553</v>
      </c>
      <c r="DN75" s="5" t="s">
        <v>4554</v>
      </c>
      <c r="DO75" s="5" t="s">
        <v>4555</v>
      </c>
      <c r="DP75">
        <v>273</v>
      </c>
    </row>
    <row r="76" spans="1:120">
      <c r="A76" t="s">
        <v>4391</v>
      </c>
      <c r="B76">
        <v>2</v>
      </c>
      <c r="C76">
        <v>1</v>
      </c>
      <c r="D76">
        <v>1</v>
      </c>
      <c r="DJ76" s="5" t="s">
        <v>4717</v>
      </c>
      <c r="DK76" s="5" t="s">
        <v>4551</v>
      </c>
      <c r="DL76" s="5" t="s">
        <v>4552</v>
      </c>
      <c r="DM76" s="5" t="s">
        <v>4553</v>
      </c>
      <c r="DN76" s="5" t="s">
        <v>4554</v>
      </c>
      <c r="DO76" s="5" t="s">
        <v>4555</v>
      </c>
      <c r="DP76">
        <v>251</v>
      </c>
    </row>
    <row r="77" spans="1:120">
      <c r="A77" t="s">
        <v>4375</v>
      </c>
      <c r="B77">
        <v>2</v>
      </c>
      <c r="C77">
        <v>1</v>
      </c>
      <c r="D77">
        <v>1</v>
      </c>
      <c r="DJ77" s="5" t="s">
        <v>4720</v>
      </c>
      <c r="DK77" s="5" t="s">
        <v>4551</v>
      </c>
      <c r="DL77" s="5" t="s">
        <v>4552</v>
      </c>
      <c r="DM77" s="5" t="s">
        <v>4722</v>
      </c>
      <c r="DN77" s="5" t="s">
        <v>4723</v>
      </c>
      <c r="DO77" s="5" t="s">
        <v>4724</v>
      </c>
      <c r="DP77">
        <v>254</v>
      </c>
    </row>
    <row r="78" spans="1:120">
      <c r="A78" t="s">
        <v>154</v>
      </c>
      <c r="B78">
        <v>8</v>
      </c>
      <c r="C78">
        <v>1</v>
      </c>
      <c r="BF78">
        <v>2</v>
      </c>
      <c r="BQ78">
        <v>1</v>
      </c>
      <c r="CB78">
        <v>1</v>
      </c>
      <c r="CV78">
        <v>1</v>
      </c>
      <c r="DG78">
        <v>1</v>
      </c>
      <c r="DH78">
        <v>1</v>
      </c>
      <c r="DJ78" s="5" t="s">
        <v>4725</v>
      </c>
      <c r="DK78" s="5" t="s">
        <v>4592</v>
      </c>
      <c r="DL78" s="5" t="s">
        <v>4593</v>
      </c>
      <c r="DM78" s="5" t="s">
        <v>4594</v>
      </c>
      <c r="DN78" s="5" t="s">
        <v>4595</v>
      </c>
      <c r="DO78" s="5" t="s">
        <v>4596</v>
      </c>
      <c r="DP78">
        <v>203</v>
      </c>
    </row>
    <row r="79" spans="1:120">
      <c r="A79" t="s">
        <v>166</v>
      </c>
      <c r="B79">
        <v>10</v>
      </c>
      <c r="C79">
        <v>1</v>
      </c>
      <c r="G79">
        <v>1</v>
      </c>
      <c r="H79">
        <v>3</v>
      </c>
      <c r="L79">
        <v>3</v>
      </c>
      <c r="BE79">
        <v>1</v>
      </c>
      <c r="BH79">
        <v>1</v>
      </c>
      <c r="DJ79" s="5" t="s">
        <v>4725</v>
      </c>
      <c r="DK79" s="5" t="s">
        <v>4592</v>
      </c>
      <c r="DL79" s="5" t="s">
        <v>4593</v>
      </c>
      <c r="DM79" s="5" t="s">
        <v>4594</v>
      </c>
      <c r="DN79" s="5" t="s">
        <v>4595</v>
      </c>
      <c r="DO79" s="5" t="s">
        <v>4596</v>
      </c>
      <c r="DP79">
        <v>216</v>
      </c>
    </row>
    <row r="80" spans="1:120">
      <c r="A80" t="s">
        <v>176</v>
      </c>
      <c r="B80">
        <v>1</v>
      </c>
      <c r="C80">
        <v>1</v>
      </c>
      <c r="DJ80" s="5" t="s">
        <v>4725</v>
      </c>
      <c r="DK80" s="5" t="s">
        <v>4592</v>
      </c>
      <c r="DL80" s="5" t="s">
        <v>4593</v>
      </c>
      <c r="DM80" s="5" t="s">
        <v>4594</v>
      </c>
      <c r="DN80" s="5" t="s">
        <v>4595</v>
      </c>
      <c r="DO80" s="5" t="s">
        <v>4596</v>
      </c>
      <c r="DP80">
        <v>108</v>
      </c>
    </row>
    <row r="81" spans="1:120">
      <c r="A81" t="s">
        <v>178</v>
      </c>
      <c r="B81">
        <v>2</v>
      </c>
      <c r="C81">
        <v>1</v>
      </c>
      <c r="D81">
        <v>1</v>
      </c>
      <c r="DJ81" s="5" t="s">
        <v>4725</v>
      </c>
      <c r="DK81" s="5" t="s">
        <v>4592</v>
      </c>
      <c r="DL81" s="5" t="s">
        <v>4593</v>
      </c>
      <c r="DM81" s="5" t="s">
        <v>4594</v>
      </c>
      <c r="DN81" s="5" t="s">
        <v>4595</v>
      </c>
      <c r="DO81" s="5" t="s">
        <v>4596</v>
      </c>
      <c r="DP81">
        <v>250</v>
      </c>
    </row>
    <row r="82" spans="1:120">
      <c r="A82" t="s">
        <v>180</v>
      </c>
      <c r="B82">
        <v>2</v>
      </c>
      <c r="C82">
        <v>1</v>
      </c>
      <c r="BT82">
        <v>1</v>
      </c>
      <c r="DJ82" s="5" t="s">
        <v>4733</v>
      </c>
      <c r="DK82" s="5" t="s">
        <v>4536</v>
      </c>
      <c r="DL82" s="5" t="s">
        <v>4537</v>
      </c>
      <c r="DM82" s="5" t="s">
        <v>4538</v>
      </c>
      <c r="DN82" s="5" t="s">
        <v>4654</v>
      </c>
      <c r="DO82" s="5" t="s">
        <v>4655</v>
      </c>
      <c r="DP82">
        <v>164</v>
      </c>
    </row>
    <row r="83" spans="1:120">
      <c r="A83" t="s">
        <v>183</v>
      </c>
      <c r="B83">
        <v>2</v>
      </c>
      <c r="C83">
        <v>1</v>
      </c>
      <c r="D83">
        <v>1</v>
      </c>
      <c r="DJ83" s="5" t="s">
        <v>4733</v>
      </c>
      <c r="DK83" s="5" t="s">
        <v>4536</v>
      </c>
      <c r="DL83" s="5" t="s">
        <v>4537</v>
      </c>
      <c r="DM83" s="5" t="s">
        <v>4538</v>
      </c>
      <c r="DN83" s="5" t="s">
        <v>4654</v>
      </c>
      <c r="DO83" s="5" t="s">
        <v>4655</v>
      </c>
      <c r="DP83">
        <v>257</v>
      </c>
    </row>
    <row r="84" spans="1:120">
      <c r="A84" t="s">
        <v>185</v>
      </c>
      <c r="B84">
        <v>2</v>
      </c>
      <c r="C84">
        <v>1</v>
      </c>
      <c r="D84">
        <v>1</v>
      </c>
      <c r="DJ84" s="5" t="s">
        <v>4737</v>
      </c>
      <c r="DK84" s="5" t="s">
        <v>4536</v>
      </c>
      <c r="DL84" s="5" t="s">
        <v>4537</v>
      </c>
      <c r="DM84" s="5" t="s">
        <v>4538</v>
      </c>
      <c r="DN84" s="5" t="s">
        <v>4654</v>
      </c>
      <c r="DO84" s="5" t="s">
        <v>4655</v>
      </c>
      <c r="DP84">
        <v>257</v>
      </c>
    </row>
    <row r="85" spans="1:120">
      <c r="A85" t="s">
        <v>187</v>
      </c>
      <c r="B85">
        <v>4</v>
      </c>
      <c r="C85">
        <v>1</v>
      </c>
      <c r="AV85">
        <v>1</v>
      </c>
      <c r="BI85">
        <v>1</v>
      </c>
      <c r="CQ85">
        <v>1</v>
      </c>
      <c r="DJ85" s="5" t="s">
        <v>4737</v>
      </c>
      <c r="DK85" s="5" t="s">
        <v>4536</v>
      </c>
      <c r="DL85" s="5" t="s">
        <v>4537</v>
      </c>
      <c r="DM85" s="5" t="s">
        <v>4538</v>
      </c>
      <c r="DN85" s="5" t="s">
        <v>4654</v>
      </c>
      <c r="DO85" s="5" t="s">
        <v>4655</v>
      </c>
      <c r="DP85">
        <v>170</v>
      </c>
    </row>
    <row r="86" spans="1:120">
      <c r="A86" t="s">
        <v>192</v>
      </c>
      <c r="B86">
        <v>1</v>
      </c>
      <c r="C86">
        <v>1</v>
      </c>
      <c r="DJ86" s="5" t="s">
        <v>4737</v>
      </c>
      <c r="DK86" s="5" t="s">
        <v>4536</v>
      </c>
      <c r="DL86" s="5" t="s">
        <v>4537</v>
      </c>
      <c r="DM86" s="5" t="s">
        <v>4538</v>
      </c>
      <c r="DN86" s="5" t="s">
        <v>4654</v>
      </c>
      <c r="DO86" s="5" t="s">
        <v>4655</v>
      </c>
      <c r="DP86">
        <v>220</v>
      </c>
    </row>
    <row r="87" spans="1:120">
      <c r="A87" t="s">
        <v>194</v>
      </c>
      <c r="B87">
        <v>2</v>
      </c>
      <c r="C87">
        <v>1</v>
      </c>
      <c r="D87">
        <v>1</v>
      </c>
      <c r="DJ87" s="5" t="s">
        <v>4743</v>
      </c>
      <c r="DK87" s="5" t="s">
        <v>4592</v>
      </c>
      <c r="DL87" s="5" t="s">
        <v>4593</v>
      </c>
      <c r="DM87" s="5" t="s">
        <v>4594</v>
      </c>
      <c r="DN87" s="5" t="s">
        <v>4595</v>
      </c>
      <c r="DO87" s="5" t="s">
        <v>4596</v>
      </c>
      <c r="DP87">
        <v>255</v>
      </c>
    </row>
    <row r="88" spans="1:120">
      <c r="A88" t="s">
        <v>196</v>
      </c>
      <c r="B88">
        <v>1</v>
      </c>
      <c r="C88">
        <v>1</v>
      </c>
      <c r="DJ88" s="5" t="s">
        <v>4753</v>
      </c>
      <c r="DK88" s="5" t="s">
        <v>4514</v>
      </c>
      <c r="DL88" s="5" t="s">
        <v>4637</v>
      </c>
      <c r="DM88" s="5" t="s">
        <v>4638</v>
      </c>
      <c r="DN88" s="5" t="s">
        <v>4639</v>
      </c>
      <c r="DO88" s="5" t="s">
        <v>4640</v>
      </c>
      <c r="DP88">
        <v>174</v>
      </c>
    </row>
    <row r="89" spans="1:120">
      <c r="A89" t="s">
        <v>198</v>
      </c>
      <c r="B89">
        <v>2</v>
      </c>
      <c r="C89">
        <v>1</v>
      </c>
      <c r="D89">
        <v>1</v>
      </c>
      <c r="DJ89" s="5" t="s">
        <v>4766</v>
      </c>
      <c r="DK89" s="5" t="s">
        <v>4514</v>
      </c>
      <c r="DL89" s="5" t="s">
        <v>4637</v>
      </c>
      <c r="DM89" s="5" t="s">
        <v>4638</v>
      </c>
      <c r="DN89" s="5" t="s">
        <v>4639</v>
      </c>
      <c r="DO89" s="5" t="s">
        <v>4640</v>
      </c>
      <c r="DP89">
        <v>258</v>
      </c>
    </row>
    <row r="90" spans="1:120">
      <c r="A90" t="s">
        <v>200</v>
      </c>
      <c r="B90">
        <v>1</v>
      </c>
      <c r="C90">
        <v>1</v>
      </c>
      <c r="DJ90" s="5" t="s">
        <v>4772</v>
      </c>
      <c r="DK90" s="5" t="s">
        <v>4505</v>
      </c>
      <c r="DL90" s="5" t="s">
        <v>4628</v>
      </c>
      <c r="DM90" s="5" t="s">
        <v>4774</v>
      </c>
      <c r="DN90" s="5" t="s">
        <v>4775</v>
      </c>
      <c r="DO90" s="5" t="s">
        <v>4776</v>
      </c>
      <c r="DP90">
        <v>256</v>
      </c>
    </row>
    <row r="91" spans="1:120">
      <c r="A91" t="s">
        <v>202</v>
      </c>
      <c r="B91">
        <v>2</v>
      </c>
      <c r="C91">
        <v>1</v>
      </c>
      <c r="D91">
        <v>1</v>
      </c>
      <c r="DJ91" s="5" t="s">
        <v>4772</v>
      </c>
      <c r="DK91" s="5" t="s">
        <v>4505</v>
      </c>
      <c r="DL91" s="5" t="s">
        <v>4628</v>
      </c>
      <c r="DM91" s="5" t="s">
        <v>4774</v>
      </c>
      <c r="DN91" s="5" t="s">
        <v>4775</v>
      </c>
      <c r="DO91" s="5" t="s">
        <v>4776</v>
      </c>
      <c r="DP91">
        <v>256</v>
      </c>
    </row>
    <row r="92" spans="1:120">
      <c r="A92" t="s">
        <v>204</v>
      </c>
      <c r="B92">
        <v>1</v>
      </c>
      <c r="C92">
        <v>1</v>
      </c>
      <c r="DJ92" s="5" t="s">
        <v>4778</v>
      </c>
      <c r="DK92" s="5" t="s">
        <v>4514</v>
      </c>
      <c r="DL92" s="5" t="s">
        <v>4637</v>
      </c>
      <c r="DM92" s="5" t="s">
        <v>4638</v>
      </c>
      <c r="DN92" s="5" t="s">
        <v>4639</v>
      </c>
      <c r="DO92" s="5" t="s">
        <v>4640</v>
      </c>
      <c r="DP92">
        <v>229</v>
      </c>
    </row>
    <row r="93" spans="1:120">
      <c r="A93" t="s">
        <v>4447</v>
      </c>
      <c r="B93">
        <v>1</v>
      </c>
      <c r="C93">
        <v>1</v>
      </c>
      <c r="DJ93" s="5" t="s">
        <v>4781</v>
      </c>
      <c r="DK93" s="5" t="s">
        <v>4496</v>
      </c>
      <c r="DL93" s="5" t="s">
        <v>4783</v>
      </c>
      <c r="DM93" s="5" t="s">
        <v>4784</v>
      </c>
      <c r="DN93" s="5" t="s">
        <v>4785</v>
      </c>
      <c r="DO93" s="5" t="s">
        <v>4786</v>
      </c>
      <c r="DP93">
        <v>230</v>
      </c>
    </row>
    <row r="94" spans="1:120">
      <c r="A94" t="s">
        <v>4373</v>
      </c>
      <c r="B94">
        <v>2</v>
      </c>
      <c r="C94">
        <v>1</v>
      </c>
      <c r="D94">
        <v>1</v>
      </c>
      <c r="DJ94" s="5" t="s">
        <v>4781</v>
      </c>
      <c r="DK94" s="5" t="s">
        <v>4496</v>
      </c>
      <c r="DL94" s="5" t="s">
        <v>4783</v>
      </c>
      <c r="DM94" s="5" t="s">
        <v>4784</v>
      </c>
      <c r="DN94" s="5" t="s">
        <v>4785</v>
      </c>
      <c r="DO94" s="5" t="s">
        <v>4786</v>
      </c>
      <c r="DP94">
        <v>252</v>
      </c>
    </row>
    <row r="95" spans="1:120">
      <c r="A95" t="s">
        <v>206</v>
      </c>
      <c r="B95">
        <v>2</v>
      </c>
      <c r="C95">
        <v>2</v>
      </c>
      <c r="DJ95" s="5" t="s">
        <v>4787</v>
      </c>
      <c r="DK95" s="5" t="s">
        <v>4496</v>
      </c>
      <c r="DL95" s="5" t="s">
        <v>4789</v>
      </c>
      <c r="DM95" s="5" t="s">
        <v>4790</v>
      </c>
      <c r="DN95" s="5" t="s">
        <v>4791</v>
      </c>
      <c r="DO95" s="5" t="s">
        <v>4792</v>
      </c>
      <c r="DP95">
        <v>140</v>
      </c>
    </row>
    <row r="96" spans="1:120">
      <c r="A96" t="s">
        <v>208</v>
      </c>
      <c r="B96">
        <v>1</v>
      </c>
      <c r="C96">
        <v>1</v>
      </c>
      <c r="DJ96" s="5" t="s">
        <v>4793</v>
      </c>
      <c r="DK96" s="5" t="s">
        <v>4514</v>
      </c>
      <c r="DL96" s="5" t="s">
        <v>4637</v>
      </c>
      <c r="DM96" s="5" t="s">
        <v>4638</v>
      </c>
      <c r="DN96" s="5" t="s">
        <v>4639</v>
      </c>
      <c r="DO96" s="5" t="s">
        <v>4640</v>
      </c>
      <c r="DP96">
        <v>258</v>
      </c>
    </row>
    <row r="97" spans="1:120">
      <c r="A97" t="s">
        <v>210</v>
      </c>
      <c r="B97">
        <v>2</v>
      </c>
      <c r="C97">
        <v>1</v>
      </c>
      <c r="D97">
        <v>1</v>
      </c>
      <c r="DJ97" s="5" t="s">
        <v>4796</v>
      </c>
      <c r="DK97" s="5" t="s">
        <v>4514</v>
      </c>
      <c r="DL97" s="5" t="s">
        <v>4637</v>
      </c>
      <c r="DM97" s="5" t="s">
        <v>4638</v>
      </c>
      <c r="DN97" s="5" t="s">
        <v>4639</v>
      </c>
      <c r="DO97" s="5" t="s">
        <v>4640</v>
      </c>
      <c r="DP97">
        <v>258</v>
      </c>
    </row>
    <row r="98" spans="1:120">
      <c r="A98" t="s">
        <v>212</v>
      </c>
      <c r="B98">
        <v>1</v>
      </c>
      <c r="C98">
        <v>1</v>
      </c>
      <c r="DJ98" s="5" t="s">
        <v>4798</v>
      </c>
      <c r="DK98" s="5" t="s">
        <v>4536</v>
      </c>
      <c r="DL98" s="5" t="s">
        <v>4537</v>
      </c>
      <c r="DM98" s="5" t="s">
        <v>4538</v>
      </c>
      <c r="DN98" s="5" t="s">
        <v>4539</v>
      </c>
      <c r="DO98" s="5" t="s">
        <v>4540</v>
      </c>
      <c r="DP98">
        <v>209</v>
      </c>
    </row>
    <row r="99" spans="1:120">
      <c r="A99" t="s">
        <v>214</v>
      </c>
      <c r="B99">
        <v>3</v>
      </c>
      <c r="C99">
        <v>2</v>
      </c>
      <c r="CI99">
        <v>1</v>
      </c>
      <c r="DJ99" s="5" t="s">
        <v>4798</v>
      </c>
      <c r="DK99" s="5" t="s">
        <v>4536</v>
      </c>
      <c r="DL99" s="5" t="s">
        <v>4537</v>
      </c>
      <c r="DM99" s="5" t="s">
        <v>4538</v>
      </c>
      <c r="DN99" s="5" t="s">
        <v>4539</v>
      </c>
      <c r="DO99" s="5" t="s">
        <v>4540</v>
      </c>
      <c r="DP99">
        <v>128</v>
      </c>
    </row>
    <row r="100" spans="1:120">
      <c r="A100" t="s">
        <v>217</v>
      </c>
      <c r="B100">
        <v>3</v>
      </c>
      <c r="C100">
        <v>2</v>
      </c>
      <c r="D100">
        <v>1</v>
      </c>
      <c r="DJ100" s="5" t="s">
        <v>4798</v>
      </c>
      <c r="DK100" s="5" t="s">
        <v>4536</v>
      </c>
      <c r="DL100" s="5" t="s">
        <v>4537</v>
      </c>
      <c r="DM100" s="5" t="s">
        <v>4538</v>
      </c>
      <c r="DN100" s="5" t="s">
        <v>4539</v>
      </c>
      <c r="DO100" s="5" t="s">
        <v>4540</v>
      </c>
      <c r="DP100">
        <v>193</v>
      </c>
    </row>
    <row r="101" spans="1:120">
      <c r="A101" t="s">
        <v>219</v>
      </c>
      <c r="B101">
        <v>1</v>
      </c>
      <c r="C101">
        <v>1</v>
      </c>
      <c r="DJ101" s="4" t="s">
        <v>8180</v>
      </c>
      <c r="DK101" s="4" t="s">
        <v>8180</v>
      </c>
      <c r="DL101" s="4" t="s">
        <v>8180</v>
      </c>
      <c r="DM101" s="4" t="s">
        <v>8180</v>
      </c>
      <c r="DN101" s="4" t="s">
        <v>8180</v>
      </c>
      <c r="DO101" s="4" t="s">
        <v>8180</v>
      </c>
      <c r="DP101">
        <v>208</v>
      </c>
    </row>
    <row r="102" spans="1:120">
      <c r="A102" t="s">
        <v>221</v>
      </c>
      <c r="B102">
        <v>2</v>
      </c>
      <c r="C102">
        <v>1</v>
      </c>
      <c r="D102">
        <v>1</v>
      </c>
      <c r="DJ102" s="4" t="s">
        <v>8180</v>
      </c>
      <c r="DK102" s="4" t="s">
        <v>8180</v>
      </c>
      <c r="DL102" s="4" t="s">
        <v>8180</v>
      </c>
      <c r="DM102" s="4" t="s">
        <v>8180</v>
      </c>
      <c r="DN102" s="4" t="s">
        <v>8180</v>
      </c>
      <c r="DO102" s="4" t="s">
        <v>8180</v>
      </c>
      <c r="DP102">
        <v>258</v>
      </c>
    </row>
    <row r="103" spans="1:120">
      <c r="A103" t="s">
        <v>223</v>
      </c>
      <c r="B103">
        <v>2</v>
      </c>
      <c r="C103">
        <v>1</v>
      </c>
      <c r="D103">
        <v>1</v>
      </c>
      <c r="DJ103" s="4" t="s">
        <v>8180</v>
      </c>
      <c r="DK103" s="4" t="s">
        <v>8180</v>
      </c>
      <c r="DL103" s="4" t="s">
        <v>8180</v>
      </c>
      <c r="DM103" s="4" t="s">
        <v>8180</v>
      </c>
      <c r="DN103" s="4" t="s">
        <v>8180</v>
      </c>
      <c r="DO103" s="4" t="s">
        <v>8180</v>
      </c>
      <c r="DP103">
        <v>255</v>
      </c>
    </row>
    <row r="104" spans="1:120">
      <c r="A104" t="s">
        <v>225</v>
      </c>
      <c r="B104">
        <v>2</v>
      </c>
      <c r="C104">
        <v>1</v>
      </c>
      <c r="D104">
        <v>1</v>
      </c>
      <c r="DJ104" s="5" t="s">
        <v>4805</v>
      </c>
      <c r="DK104" s="5" t="s">
        <v>4496</v>
      </c>
      <c r="DL104" s="5" t="s">
        <v>4679</v>
      </c>
      <c r="DM104" s="5" t="s">
        <v>4680</v>
      </c>
      <c r="DN104" s="5" t="s">
        <v>4681</v>
      </c>
      <c r="DO104" s="5" t="s">
        <v>4682</v>
      </c>
      <c r="DP104">
        <v>262</v>
      </c>
    </row>
    <row r="105" spans="1:120">
      <c r="A105" t="s">
        <v>227</v>
      </c>
      <c r="B105">
        <v>1</v>
      </c>
      <c r="C105">
        <v>1</v>
      </c>
      <c r="DJ105" s="5" t="s">
        <v>4805</v>
      </c>
      <c r="DK105" s="5" t="s">
        <v>4496</v>
      </c>
      <c r="DL105" s="5" t="s">
        <v>4679</v>
      </c>
      <c r="DM105" s="5" t="s">
        <v>4680</v>
      </c>
      <c r="DN105" s="5" t="s">
        <v>4681</v>
      </c>
      <c r="DO105" s="5" t="s">
        <v>4682</v>
      </c>
      <c r="DP105">
        <v>212</v>
      </c>
    </row>
    <row r="106" spans="1:120">
      <c r="A106" t="s">
        <v>229</v>
      </c>
      <c r="B106">
        <v>1</v>
      </c>
      <c r="C106">
        <v>1</v>
      </c>
      <c r="DJ106" s="5" t="s">
        <v>4808</v>
      </c>
      <c r="DK106" s="5" t="s">
        <v>4496</v>
      </c>
      <c r="DL106" s="5" t="s">
        <v>4679</v>
      </c>
      <c r="DM106" s="5" t="s">
        <v>4680</v>
      </c>
      <c r="DN106" s="5" t="s">
        <v>4681</v>
      </c>
      <c r="DO106" s="5" t="s">
        <v>4682</v>
      </c>
      <c r="DP106">
        <v>212</v>
      </c>
    </row>
    <row r="107" spans="1:120">
      <c r="A107" t="s">
        <v>231</v>
      </c>
      <c r="B107">
        <v>2</v>
      </c>
      <c r="C107">
        <v>1</v>
      </c>
      <c r="D107">
        <v>1</v>
      </c>
      <c r="DJ107" s="5" t="s">
        <v>4808</v>
      </c>
      <c r="DK107" s="5" t="s">
        <v>4496</v>
      </c>
      <c r="DL107" s="5" t="s">
        <v>4679</v>
      </c>
      <c r="DM107" s="5" t="s">
        <v>4680</v>
      </c>
      <c r="DN107" s="5" t="s">
        <v>4681</v>
      </c>
      <c r="DO107" s="5" t="s">
        <v>4682</v>
      </c>
      <c r="DP107">
        <v>262</v>
      </c>
    </row>
    <row r="108" spans="1:120">
      <c r="A108" t="s">
        <v>4363</v>
      </c>
      <c r="B108">
        <v>2</v>
      </c>
      <c r="C108">
        <v>1</v>
      </c>
      <c r="D108">
        <v>1</v>
      </c>
      <c r="DJ108" s="5" t="s">
        <v>4811</v>
      </c>
      <c r="DK108" s="5" t="s">
        <v>4496</v>
      </c>
      <c r="DL108" s="5" t="s">
        <v>4679</v>
      </c>
      <c r="DM108" s="5" t="s">
        <v>4680</v>
      </c>
      <c r="DN108" s="5" t="s">
        <v>4681</v>
      </c>
      <c r="DO108" s="5" t="s">
        <v>4682</v>
      </c>
      <c r="DP108">
        <v>262</v>
      </c>
    </row>
    <row r="109" spans="1:120">
      <c r="A109" t="s">
        <v>4439</v>
      </c>
      <c r="B109">
        <v>1</v>
      </c>
      <c r="C109">
        <v>1</v>
      </c>
      <c r="DJ109" s="5" t="s">
        <v>4811</v>
      </c>
      <c r="DK109" s="5" t="s">
        <v>4496</v>
      </c>
      <c r="DL109" s="5" t="s">
        <v>4679</v>
      </c>
      <c r="DM109" s="5" t="s">
        <v>4680</v>
      </c>
      <c r="DN109" s="5" t="s">
        <v>4681</v>
      </c>
      <c r="DO109" s="5" t="s">
        <v>4682</v>
      </c>
      <c r="DP109">
        <v>211</v>
      </c>
    </row>
    <row r="110" spans="1:120">
      <c r="A110" t="s">
        <v>233</v>
      </c>
      <c r="B110">
        <v>1</v>
      </c>
      <c r="C110">
        <v>1</v>
      </c>
      <c r="DJ110" s="4" t="s">
        <v>8180</v>
      </c>
      <c r="DK110" s="4" t="s">
        <v>8180</v>
      </c>
      <c r="DL110" s="4" t="s">
        <v>8180</v>
      </c>
      <c r="DM110" s="4" t="s">
        <v>8180</v>
      </c>
      <c r="DN110" s="4" t="s">
        <v>8180</v>
      </c>
      <c r="DO110" s="4" t="s">
        <v>8180</v>
      </c>
      <c r="DP110">
        <v>172</v>
      </c>
    </row>
    <row r="111" spans="1:120">
      <c r="A111" t="s">
        <v>235</v>
      </c>
      <c r="B111">
        <v>2</v>
      </c>
      <c r="C111">
        <v>1</v>
      </c>
      <c r="D111">
        <v>1</v>
      </c>
      <c r="DJ111" s="5" t="s">
        <v>4813</v>
      </c>
      <c r="DK111" s="5" t="s">
        <v>4536</v>
      </c>
      <c r="DL111" s="5" t="s">
        <v>4537</v>
      </c>
      <c r="DM111" s="5" t="s">
        <v>4538</v>
      </c>
      <c r="DN111" s="5" t="s">
        <v>4654</v>
      </c>
      <c r="DO111" s="5" t="s">
        <v>4655</v>
      </c>
      <c r="DP111">
        <v>256</v>
      </c>
    </row>
    <row r="112" spans="1:120">
      <c r="A112" t="s">
        <v>237</v>
      </c>
      <c r="B112">
        <v>2</v>
      </c>
      <c r="C112">
        <v>1</v>
      </c>
      <c r="E112">
        <v>1</v>
      </c>
      <c r="DJ112" s="5" t="s">
        <v>4813</v>
      </c>
      <c r="DK112" s="5" t="s">
        <v>4536</v>
      </c>
      <c r="DL112" s="5" t="s">
        <v>4537</v>
      </c>
      <c r="DM112" s="5" t="s">
        <v>4538</v>
      </c>
      <c r="DN112" s="5" t="s">
        <v>4654</v>
      </c>
      <c r="DO112" s="5" t="s">
        <v>4655</v>
      </c>
      <c r="DP112">
        <v>257</v>
      </c>
    </row>
    <row r="113" spans="1:120">
      <c r="A113" t="s">
        <v>240</v>
      </c>
      <c r="B113">
        <v>2</v>
      </c>
      <c r="C113">
        <v>1</v>
      </c>
      <c r="F113">
        <v>1</v>
      </c>
      <c r="DJ113" s="5" t="s">
        <v>4813</v>
      </c>
      <c r="DK113" s="5" t="s">
        <v>4536</v>
      </c>
      <c r="DL113" s="5" t="s">
        <v>4537</v>
      </c>
      <c r="DM113" s="5" t="s">
        <v>4538</v>
      </c>
      <c r="DN113" s="5" t="s">
        <v>4654</v>
      </c>
      <c r="DO113" s="5" t="s">
        <v>4655</v>
      </c>
      <c r="DP113">
        <v>201</v>
      </c>
    </row>
    <row r="114" spans="1:120">
      <c r="A114" t="s">
        <v>243</v>
      </c>
      <c r="B114">
        <v>1</v>
      </c>
      <c r="C114">
        <v>1</v>
      </c>
      <c r="DJ114" s="5" t="s">
        <v>4819</v>
      </c>
      <c r="DK114" s="5" t="s">
        <v>4505</v>
      </c>
      <c r="DL114" s="5" t="s">
        <v>4628</v>
      </c>
      <c r="DM114" s="5" t="s">
        <v>4774</v>
      </c>
      <c r="DN114" s="5" t="s">
        <v>4821</v>
      </c>
      <c r="DO114" s="5" t="s">
        <v>4822</v>
      </c>
      <c r="DP114">
        <v>262</v>
      </c>
    </row>
    <row r="115" spans="1:120">
      <c r="A115" t="s">
        <v>245</v>
      </c>
      <c r="B115">
        <v>1</v>
      </c>
      <c r="C115">
        <v>1</v>
      </c>
      <c r="DJ115" s="5" t="s">
        <v>4819</v>
      </c>
      <c r="DK115" s="5" t="s">
        <v>4505</v>
      </c>
      <c r="DL115" s="5" t="s">
        <v>4628</v>
      </c>
      <c r="DM115" s="5" t="s">
        <v>4774</v>
      </c>
      <c r="DN115" s="5" t="s">
        <v>4821</v>
      </c>
      <c r="DO115" s="5" t="s">
        <v>4822</v>
      </c>
      <c r="DP115">
        <v>257</v>
      </c>
    </row>
    <row r="116" spans="1:120">
      <c r="A116" t="s">
        <v>247</v>
      </c>
      <c r="B116">
        <v>2</v>
      </c>
      <c r="C116">
        <v>2</v>
      </c>
      <c r="DJ116" s="5" t="s">
        <v>4825</v>
      </c>
      <c r="DK116" s="5" t="s">
        <v>4496</v>
      </c>
      <c r="DL116" s="5" t="s">
        <v>4789</v>
      </c>
      <c r="DM116" s="5" t="s">
        <v>4790</v>
      </c>
      <c r="DN116" s="5" t="s">
        <v>4791</v>
      </c>
      <c r="DO116" s="5" t="s">
        <v>4827</v>
      </c>
      <c r="DP116">
        <v>56</v>
      </c>
    </row>
    <row r="117" spans="1:120">
      <c r="A117" t="s">
        <v>249</v>
      </c>
      <c r="B117">
        <v>2</v>
      </c>
      <c r="C117">
        <v>2</v>
      </c>
      <c r="DJ117" s="5" t="s">
        <v>4828</v>
      </c>
      <c r="DK117" s="5" t="s">
        <v>4496</v>
      </c>
      <c r="DL117" s="5" t="s">
        <v>4789</v>
      </c>
      <c r="DM117" s="5" t="s">
        <v>4790</v>
      </c>
      <c r="DN117" s="5" t="s">
        <v>4791</v>
      </c>
      <c r="DO117" s="5" t="s">
        <v>4827</v>
      </c>
      <c r="DP117">
        <v>56</v>
      </c>
    </row>
    <row r="118" spans="1:120">
      <c r="A118" t="s">
        <v>251</v>
      </c>
      <c r="B118">
        <v>2</v>
      </c>
      <c r="C118">
        <v>2</v>
      </c>
      <c r="DJ118" s="5" t="s">
        <v>4830</v>
      </c>
      <c r="DK118" s="5" t="s">
        <v>4496</v>
      </c>
      <c r="DL118" s="5" t="s">
        <v>4789</v>
      </c>
      <c r="DM118" s="5" t="s">
        <v>4790</v>
      </c>
      <c r="DN118" s="5" t="s">
        <v>4791</v>
      </c>
      <c r="DO118" s="5" t="s">
        <v>4827</v>
      </c>
      <c r="DP118">
        <v>56</v>
      </c>
    </row>
    <row r="119" spans="1:120">
      <c r="A119" t="s">
        <v>253</v>
      </c>
      <c r="B119">
        <v>2</v>
      </c>
      <c r="C119">
        <v>2</v>
      </c>
      <c r="DJ119" s="5" t="s">
        <v>4832</v>
      </c>
      <c r="DK119" s="5" t="s">
        <v>4496</v>
      </c>
      <c r="DL119" s="5" t="s">
        <v>4789</v>
      </c>
      <c r="DM119" s="5" t="s">
        <v>4790</v>
      </c>
      <c r="DN119" s="5" t="s">
        <v>4791</v>
      </c>
      <c r="DO119" s="5" t="s">
        <v>4827</v>
      </c>
      <c r="DP119">
        <v>56</v>
      </c>
    </row>
    <row r="120" spans="1:120">
      <c r="A120" t="s">
        <v>255</v>
      </c>
      <c r="B120">
        <v>2</v>
      </c>
      <c r="C120">
        <v>2</v>
      </c>
      <c r="DJ120" s="5" t="s">
        <v>4834</v>
      </c>
      <c r="DK120" s="5" t="s">
        <v>4496</v>
      </c>
      <c r="DL120" s="5" t="s">
        <v>4789</v>
      </c>
      <c r="DM120" s="5" t="s">
        <v>4790</v>
      </c>
      <c r="DN120" s="5" t="s">
        <v>4791</v>
      </c>
      <c r="DO120" s="5" t="s">
        <v>4827</v>
      </c>
      <c r="DP120">
        <v>56</v>
      </c>
    </row>
    <row r="121" spans="1:120">
      <c r="A121" t="s">
        <v>257</v>
      </c>
      <c r="B121">
        <v>2</v>
      </c>
      <c r="C121">
        <v>2</v>
      </c>
      <c r="DJ121" s="5" t="s">
        <v>4836</v>
      </c>
      <c r="DK121" s="5" t="s">
        <v>4496</v>
      </c>
      <c r="DL121" s="5" t="s">
        <v>4789</v>
      </c>
      <c r="DM121" s="5" t="s">
        <v>4790</v>
      </c>
      <c r="DN121" s="5" t="s">
        <v>4791</v>
      </c>
      <c r="DO121" s="5" t="s">
        <v>4827</v>
      </c>
      <c r="DP121">
        <v>56</v>
      </c>
    </row>
    <row r="122" spans="1:120">
      <c r="A122" t="s">
        <v>259</v>
      </c>
      <c r="B122">
        <v>2</v>
      </c>
      <c r="C122">
        <v>2</v>
      </c>
      <c r="DJ122" s="5" t="s">
        <v>4838</v>
      </c>
      <c r="DK122" s="5" t="s">
        <v>4496</v>
      </c>
      <c r="DL122" s="5" t="s">
        <v>4789</v>
      </c>
      <c r="DM122" s="5" t="s">
        <v>4790</v>
      </c>
      <c r="DN122" s="5" t="s">
        <v>4791</v>
      </c>
      <c r="DO122" s="5" t="s">
        <v>4827</v>
      </c>
      <c r="DP122">
        <v>56</v>
      </c>
    </row>
    <row r="123" spans="1:120">
      <c r="A123" t="s">
        <v>261</v>
      </c>
      <c r="B123">
        <v>2</v>
      </c>
      <c r="C123">
        <v>2</v>
      </c>
      <c r="DJ123" s="5" t="s">
        <v>4840</v>
      </c>
      <c r="DK123" s="5" t="s">
        <v>4496</v>
      </c>
      <c r="DL123" s="5" t="s">
        <v>4789</v>
      </c>
      <c r="DM123" s="5" t="s">
        <v>4790</v>
      </c>
      <c r="DN123" s="5" t="s">
        <v>4791</v>
      </c>
      <c r="DO123" s="5" t="s">
        <v>4827</v>
      </c>
      <c r="DP123">
        <v>56</v>
      </c>
    </row>
    <row r="124" spans="1:120">
      <c r="A124" t="s">
        <v>263</v>
      </c>
      <c r="B124">
        <v>2</v>
      </c>
      <c r="C124">
        <v>2</v>
      </c>
      <c r="DJ124" s="5" t="s">
        <v>4842</v>
      </c>
      <c r="DK124" s="5" t="s">
        <v>4496</v>
      </c>
      <c r="DL124" s="5" t="s">
        <v>4789</v>
      </c>
      <c r="DM124" s="5" t="s">
        <v>4790</v>
      </c>
      <c r="DN124" s="5" t="s">
        <v>4791</v>
      </c>
      <c r="DO124" s="5" t="s">
        <v>4827</v>
      </c>
      <c r="DP124">
        <v>57</v>
      </c>
    </row>
    <row r="125" spans="1:120">
      <c r="A125" t="s">
        <v>265</v>
      </c>
      <c r="B125">
        <v>2</v>
      </c>
      <c r="C125">
        <v>2</v>
      </c>
      <c r="DJ125" s="5" t="s">
        <v>4844</v>
      </c>
      <c r="DK125" s="5" t="s">
        <v>4496</v>
      </c>
      <c r="DL125" s="5" t="s">
        <v>4789</v>
      </c>
      <c r="DM125" s="5" t="s">
        <v>4790</v>
      </c>
      <c r="DN125" s="5" t="s">
        <v>4791</v>
      </c>
      <c r="DO125" s="5" t="s">
        <v>4827</v>
      </c>
      <c r="DP125">
        <v>56</v>
      </c>
    </row>
    <row r="126" spans="1:120">
      <c r="A126" t="s">
        <v>267</v>
      </c>
      <c r="B126">
        <v>2</v>
      </c>
      <c r="C126">
        <v>2</v>
      </c>
      <c r="DJ126" s="5" t="s">
        <v>4846</v>
      </c>
      <c r="DK126" s="5" t="s">
        <v>4496</v>
      </c>
      <c r="DL126" s="5" t="s">
        <v>4789</v>
      </c>
      <c r="DM126" s="5" t="s">
        <v>4790</v>
      </c>
      <c r="DN126" s="5" t="s">
        <v>4791</v>
      </c>
      <c r="DO126" s="5" t="s">
        <v>4827</v>
      </c>
      <c r="DP126">
        <v>56</v>
      </c>
    </row>
    <row r="127" spans="1:120">
      <c r="A127" t="s">
        <v>269</v>
      </c>
      <c r="B127">
        <v>2</v>
      </c>
      <c r="C127">
        <v>2</v>
      </c>
      <c r="DJ127" s="5" t="s">
        <v>4848</v>
      </c>
      <c r="DK127" s="5" t="s">
        <v>4496</v>
      </c>
      <c r="DL127" s="5" t="s">
        <v>4789</v>
      </c>
      <c r="DM127" s="5" t="s">
        <v>4790</v>
      </c>
      <c r="DN127" s="5" t="s">
        <v>4791</v>
      </c>
      <c r="DO127" s="5" t="s">
        <v>4827</v>
      </c>
      <c r="DP127">
        <v>57</v>
      </c>
    </row>
    <row r="128" spans="1:120">
      <c r="A128" t="s">
        <v>271</v>
      </c>
      <c r="B128">
        <v>2</v>
      </c>
      <c r="C128">
        <v>2</v>
      </c>
      <c r="DJ128" s="5" t="s">
        <v>4850</v>
      </c>
      <c r="DK128" s="5" t="s">
        <v>4496</v>
      </c>
      <c r="DL128" s="5" t="s">
        <v>4789</v>
      </c>
      <c r="DM128" s="5" t="s">
        <v>4790</v>
      </c>
      <c r="DN128" s="5" t="s">
        <v>4791</v>
      </c>
      <c r="DO128" s="5" t="s">
        <v>4827</v>
      </c>
      <c r="DP128">
        <v>56</v>
      </c>
    </row>
    <row r="129" spans="1:120">
      <c r="A129" t="s">
        <v>273</v>
      </c>
      <c r="B129">
        <v>2</v>
      </c>
      <c r="C129">
        <v>2</v>
      </c>
      <c r="DJ129" s="5" t="s">
        <v>4852</v>
      </c>
      <c r="DK129" s="5" t="s">
        <v>4496</v>
      </c>
      <c r="DL129" s="5" t="s">
        <v>4789</v>
      </c>
      <c r="DM129" s="5" t="s">
        <v>4790</v>
      </c>
      <c r="DN129" s="5" t="s">
        <v>4791</v>
      </c>
      <c r="DO129" s="5" t="s">
        <v>4827</v>
      </c>
      <c r="DP129">
        <v>56</v>
      </c>
    </row>
    <row r="130" spans="1:120">
      <c r="A130" t="s">
        <v>275</v>
      </c>
      <c r="B130">
        <v>2</v>
      </c>
      <c r="C130">
        <v>2</v>
      </c>
      <c r="DJ130" s="5" t="s">
        <v>4854</v>
      </c>
      <c r="DK130" s="5" t="s">
        <v>4496</v>
      </c>
      <c r="DL130" s="5" t="s">
        <v>4789</v>
      </c>
      <c r="DM130" s="5" t="s">
        <v>4790</v>
      </c>
      <c r="DN130" s="5" t="s">
        <v>4791</v>
      </c>
      <c r="DO130" s="5" t="s">
        <v>4827</v>
      </c>
      <c r="DP130">
        <v>56</v>
      </c>
    </row>
    <row r="131" spans="1:120">
      <c r="A131" t="s">
        <v>277</v>
      </c>
      <c r="B131">
        <v>2</v>
      </c>
      <c r="C131">
        <v>2</v>
      </c>
      <c r="DJ131" s="5" t="s">
        <v>4856</v>
      </c>
      <c r="DK131" s="5" t="s">
        <v>4496</v>
      </c>
      <c r="DL131" s="5" t="s">
        <v>4789</v>
      </c>
      <c r="DM131" s="5" t="s">
        <v>4790</v>
      </c>
      <c r="DN131" s="5" t="s">
        <v>4791</v>
      </c>
      <c r="DO131" s="5" t="s">
        <v>4827</v>
      </c>
      <c r="DP131">
        <v>56</v>
      </c>
    </row>
    <row r="132" spans="1:120">
      <c r="A132" t="s">
        <v>279</v>
      </c>
      <c r="B132">
        <v>2</v>
      </c>
      <c r="C132">
        <v>2</v>
      </c>
      <c r="DJ132" s="5" t="s">
        <v>4858</v>
      </c>
      <c r="DK132" s="5" t="s">
        <v>4496</v>
      </c>
      <c r="DL132" s="5" t="s">
        <v>4789</v>
      </c>
      <c r="DM132" s="5" t="s">
        <v>4790</v>
      </c>
      <c r="DN132" s="5" t="s">
        <v>4791</v>
      </c>
      <c r="DO132" s="5" t="s">
        <v>4827</v>
      </c>
      <c r="DP132">
        <v>56</v>
      </c>
    </row>
    <row r="133" spans="1:120">
      <c r="A133" t="s">
        <v>281</v>
      </c>
      <c r="B133">
        <v>2</v>
      </c>
      <c r="C133">
        <v>2</v>
      </c>
      <c r="DJ133" s="5" t="s">
        <v>4860</v>
      </c>
      <c r="DK133" s="5" t="s">
        <v>4496</v>
      </c>
      <c r="DL133" s="5" t="s">
        <v>4789</v>
      </c>
      <c r="DM133" s="5" t="s">
        <v>4790</v>
      </c>
      <c r="DN133" s="5" t="s">
        <v>4791</v>
      </c>
      <c r="DO133" s="5" t="s">
        <v>4827</v>
      </c>
      <c r="DP133">
        <v>56</v>
      </c>
    </row>
    <row r="134" spans="1:120">
      <c r="A134" t="s">
        <v>283</v>
      </c>
      <c r="B134">
        <v>2</v>
      </c>
      <c r="C134">
        <v>2</v>
      </c>
      <c r="DJ134" s="5" t="s">
        <v>4862</v>
      </c>
      <c r="DK134" s="5" t="s">
        <v>4496</v>
      </c>
      <c r="DL134" s="5" t="s">
        <v>4789</v>
      </c>
      <c r="DM134" s="5" t="s">
        <v>4790</v>
      </c>
      <c r="DN134" s="5" t="s">
        <v>4791</v>
      </c>
      <c r="DO134" s="5" t="s">
        <v>4827</v>
      </c>
      <c r="DP134">
        <v>56</v>
      </c>
    </row>
    <row r="135" spans="1:120">
      <c r="A135" t="s">
        <v>285</v>
      </c>
      <c r="B135">
        <v>2</v>
      </c>
      <c r="C135">
        <v>2</v>
      </c>
      <c r="DJ135" s="5" t="s">
        <v>4864</v>
      </c>
      <c r="DK135" s="5" t="s">
        <v>4496</v>
      </c>
      <c r="DL135" s="5" t="s">
        <v>4789</v>
      </c>
      <c r="DM135" s="5" t="s">
        <v>4790</v>
      </c>
      <c r="DN135" s="5" t="s">
        <v>4791</v>
      </c>
      <c r="DO135" s="5" t="s">
        <v>4827</v>
      </c>
      <c r="DP135">
        <v>56</v>
      </c>
    </row>
    <row r="136" spans="1:120">
      <c r="A136" t="s">
        <v>287</v>
      </c>
      <c r="B136">
        <v>2</v>
      </c>
      <c r="C136">
        <v>2</v>
      </c>
      <c r="DJ136" s="5" t="s">
        <v>4866</v>
      </c>
      <c r="DK136" s="5" t="s">
        <v>4496</v>
      </c>
      <c r="DL136" s="5" t="s">
        <v>4789</v>
      </c>
      <c r="DM136" s="5" t="s">
        <v>4790</v>
      </c>
      <c r="DN136" s="5" t="s">
        <v>4791</v>
      </c>
      <c r="DO136" s="5" t="s">
        <v>4827</v>
      </c>
      <c r="DP136">
        <v>56</v>
      </c>
    </row>
    <row r="137" spans="1:120">
      <c r="A137" t="s">
        <v>289</v>
      </c>
      <c r="B137">
        <v>2</v>
      </c>
      <c r="C137">
        <v>2</v>
      </c>
      <c r="DJ137" s="5" t="s">
        <v>4868</v>
      </c>
      <c r="DK137" s="5" t="s">
        <v>4496</v>
      </c>
      <c r="DL137" s="5" t="s">
        <v>4789</v>
      </c>
      <c r="DM137" s="5" t="s">
        <v>4790</v>
      </c>
      <c r="DN137" s="5" t="s">
        <v>4791</v>
      </c>
      <c r="DO137" s="5" t="s">
        <v>4827</v>
      </c>
      <c r="DP137">
        <v>56</v>
      </c>
    </row>
    <row r="138" spans="1:120">
      <c r="A138" t="s">
        <v>291</v>
      </c>
      <c r="B138">
        <v>2</v>
      </c>
      <c r="C138">
        <v>2</v>
      </c>
      <c r="DJ138" s="5" t="s">
        <v>4870</v>
      </c>
      <c r="DK138" s="5" t="s">
        <v>4496</v>
      </c>
      <c r="DL138" s="5" t="s">
        <v>4789</v>
      </c>
      <c r="DM138" s="5" t="s">
        <v>4790</v>
      </c>
      <c r="DN138" s="5" t="s">
        <v>4791</v>
      </c>
      <c r="DO138" s="5" t="s">
        <v>4827</v>
      </c>
      <c r="DP138">
        <v>56</v>
      </c>
    </row>
    <row r="139" spans="1:120">
      <c r="A139" t="s">
        <v>293</v>
      </c>
      <c r="B139">
        <v>2</v>
      </c>
      <c r="C139">
        <v>2</v>
      </c>
      <c r="DJ139" s="5" t="s">
        <v>4872</v>
      </c>
      <c r="DK139" s="5" t="s">
        <v>4496</v>
      </c>
      <c r="DL139" s="5" t="s">
        <v>4789</v>
      </c>
      <c r="DM139" s="5" t="s">
        <v>4790</v>
      </c>
      <c r="DN139" s="5" t="s">
        <v>4791</v>
      </c>
      <c r="DO139" s="5" t="s">
        <v>4827</v>
      </c>
      <c r="DP139">
        <v>56</v>
      </c>
    </row>
    <row r="140" spans="1:120">
      <c r="A140" t="s">
        <v>295</v>
      </c>
      <c r="B140">
        <v>2</v>
      </c>
      <c r="C140">
        <v>2</v>
      </c>
      <c r="DJ140" s="5" t="s">
        <v>4874</v>
      </c>
      <c r="DK140" s="5" t="s">
        <v>4496</v>
      </c>
      <c r="DL140" s="5" t="s">
        <v>4789</v>
      </c>
      <c r="DM140" s="5" t="s">
        <v>4790</v>
      </c>
      <c r="DN140" s="5" t="s">
        <v>4791</v>
      </c>
      <c r="DO140" s="5" t="s">
        <v>4827</v>
      </c>
      <c r="DP140">
        <v>56</v>
      </c>
    </row>
    <row r="141" spans="1:120">
      <c r="A141" t="s">
        <v>297</v>
      </c>
      <c r="B141">
        <v>2</v>
      </c>
      <c r="C141">
        <v>2</v>
      </c>
      <c r="DJ141" s="5" t="s">
        <v>4876</v>
      </c>
      <c r="DK141" s="5" t="s">
        <v>4496</v>
      </c>
      <c r="DL141" s="5" t="s">
        <v>4789</v>
      </c>
      <c r="DM141" s="5" t="s">
        <v>4790</v>
      </c>
      <c r="DN141" s="5" t="s">
        <v>4791</v>
      </c>
      <c r="DO141" s="5" t="s">
        <v>4827</v>
      </c>
      <c r="DP141">
        <v>56</v>
      </c>
    </row>
    <row r="142" spans="1:120">
      <c r="A142" t="s">
        <v>299</v>
      </c>
      <c r="B142">
        <v>2</v>
      </c>
      <c r="C142">
        <v>2</v>
      </c>
      <c r="DJ142" s="5" t="s">
        <v>4878</v>
      </c>
      <c r="DK142" s="5" t="s">
        <v>4496</v>
      </c>
      <c r="DL142" s="5" t="s">
        <v>4789</v>
      </c>
      <c r="DM142" s="5" t="s">
        <v>4790</v>
      </c>
      <c r="DN142" s="5" t="s">
        <v>4791</v>
      </c>
      <c r="DO142" s="5" t="s">
        <v>4827</v>
      </c>
      <c r="DP142">
        <v>57</v>
      </c>
    </row>
    <row r="143" spans="1:120">
      <c r="A143" t="s">
        <v>301</v>
      </c>
      <c r="B143">
        <v>2</v>
      </c>
      <c r="C143">
        <v>2</v>
      </c>
      <c r="DJ143" s="5" t="s">
        <v>4880</v>
      </c>
      <c r="DK143" s="5" t="s">
        <v>4496</v>
      </c>
      <c r="DL143" s="5" t="s">
        <v>4789</v>
      </c>
      <c r="DM143" s="5" t="s">
        <v>4790</v>
      </c>
      <c r="DN143" s="5" t="s">
        <v>4791</v>
      </c>
      <c r="DO143" s="5" t="s">
        <v>4827</v>
      </c>
      <c r="DP143">
        <v>56</v>
      </c>
    </row>
    <row r="144" spans="1:120">
      <c r="A144" t="s">
        <v>303</v>
      </c>
      <c r="B144">
        <v>2</v>
      </c>
      <c r="C144">
        <v>2</v>
      </c>
      <c r="DJ144" s="5" t="s">
        <v>4882</v>
      </c>
      <c r="DK144" s="5" t="s">
        <v>4496</v>
      </c>
      <c r="DL144" s="5" t="s">
        <v>4789</v>
      </c>
      <c r="DM144" s="5" t="s">
        <v>4790</v>
      </c>
      <c r="DN144" s="5" t="s">
        <v>4791</v>
      </c>
      <c r="DO144" s="5" t="s">
        <v>4827</v>
      </c>
      <c r="DP144">
        <v>56</v>
      </c>
    </row>
    <row r="145" spans="1:120">
      <c r="A145" t="s">
        <v>305</v>
      </c>
      <c r="B145">
        <v>2</v>
      </c>
      <c r="C145">
        <v>2</v>
      </c>
      <c r="DJ145" s="5" t="s">
        <v>4884</v>
      </c>
      <c r="DK145" s="5" t="s">
        <v>4496</v>
      </c>
      <c r="DL145" s="5" t="s">
        <v>4789</v>
      </c>
      <c r="DM145" s="5" t="s">
        <v>4790</v>
      </c>
      <c r="DN145" s="5" t="s">
        <v>4791</v>
      </c>
      <c r="DO145" s="5" t="s">
        <v>4827</v>
      </c>
      <c r="DP145">
        <v>56</v>
      </c>
    </row>
    <row r="146" spans="1:120">
      <c r="A146" t="s">
        <v>307</v>
      </c>
      <c r="B146">
        <v>2</v>
      </c>
      <c r="C146">
        <v>2</v>
      </c>
      <c r="DJ146" s="5" t="s">
        <v>4886</v>
      </c>
      <c r="DK146" s="5" t="s">
        <v>4496</v>
      </c>
      <c r="DL146" s="5" t="s">
        <v>4789</v>
      </c>
      <c r="DM146" s="5" t="s">
        <v>4790</v>
      </c>
      <c r="DN146" s="5" t="s">
        <v>4791</v>
      </c>
      <c r="DO146" s="5" t="s">
        <v>4827</v>
      </c>
      <c r="DP146">
        <v>56</v>
      </c>
    </row>
    <row r="147" spans="1:120">
      <c r="A147" t="s">
        <v>309</v>
      </c>
      <c r="B147">
        <v>2</v>
      </c>
      <c r="C147">
        <v>2</v>
      </c>
      <c r="DJ147" s="5" t="s">
        <v>4888</v>
      </c>
      <c r="DK147" s="5" t="s">
        <v>4496</v>
      </c>
      <c r="DL147" s="5" t="s">
        <v>4789</v>
      </c>
      <c r="DM147" s="5" t="s">
        <v>4790</v>
      </c>
      <c r="DN147" s="5" t="s">
        <v>4791</v>
      </c>
      <c r="DO147" s="5" t="s">
        <v>4827</v>
      </c>
      <c r="DP147">
        <v>56</v>
      </c>
    </row>
    <row r="148" spans="1:120">
      <c r="A148" t="s">
        <v>311</v>
      </c>
      <c r="B148">
        <v>2</v>
      </c>
      <c r="C148">
        <v>2</v>
      </c>
      <c r="DJ148" s="5" t="s">
        <v>4890</v>
      </c>
      <c r="DK148" s="5" t="s">
        <v>4496</v>
      </c>
      <c r="DL148" s="5" t="s">
        <v>4789</v>
      </c>
      <c r="DM148" s="5" t="s">
        <v>4790</v>
      </c>
      <c r="DN148" s="5" t="s">
        <v>4791</v>
      </c>
      <c r="DO148" s="5" t="s">
        <v>4827</v>
      </c>
      <c r="DP148">
        <v>56</v>
      </c>
    </row>
    <row r="149" spans="1:120">
      <c r="A149" t="s">
        <v>313</v>
      </c>
      <c r="B149">
        <v>2</v>
      </c>
      <c r="C149">
        <v>2</v>
      </c>
      <c r="DJ149" s="5" t="s">
        <v>4892</v>
      </c>
      <c r="DK149" s="5" t="s">
        <v>4496</v>
      </c>
      <c r="DL149" s="5" t="s">
        <v>4789</v>
      </c>
      <c r="DM149" s="5" t="s">
        <v>4790</v>
      </c>
      <c r="DN149" s="5" t="s">
        <v>4791</v>
      </c>
      <c r="DO149" s="5" t="s">
        <v>4827</v>
      </c>
      <c r="DP149">
        <v>56</v>
      </c>
    </row>
    <row r="150" spans="1:120">
      <c r="A150" t="s">
        <v>315</v>
      </c>
      <c r="B150">
        <v>2</v>
      </c>
      <c r="C150">
        <v>2</v>
      </c>
      <c r="DJ150" s="5" t="s">
        <v>4894</v>
      </c>
      <c r="DK150" s="5" t="s">
        <v>4496</v>
      </c>
      <c r="DL150" s="5" t="s">
        <v>4789</v>
      </c>
      <c r="DM150" s="5" t="s">
        <v>4790</v>
      </c>
      <c r="DN150" s="5" t="s">
        <v>4791</v>
      </c>
      <c r="DO150" s="5" t="s">
        <v>4827</v>
      </c>
      <c r="DP150">
        <v>56</v>
      </c>
    </row>
    <row r="151" spans="1:120">
      <c r="A151" t="s">
        <v>317</v>
      </c>
      <c r="B151">
        <v>2</v>
      </c>
      <c r="C151">
        <v>2</v>
      </c>
      <c r="DJ151" s="5" t="s">
        <v>4896</v>
      </c>
      <c r="DK151" s="5" t="s">
        <v>4496</v>
      </c>
      <c r="DL151" s="5" t="s">
        <v>4789</v>
      </c>
      <c r="DM151" s="5" t="s">
        <v>4790</v>
      </c>
      <c r="DN151" s="5" t="s">
        <v>4791</v>
      </c>
      <c r="DO151" s="5" t="s">
        <v>4827</v>
      </c>
      <c r="DP151">
        <v>56</v>
      </c>
    </row>
    <row r="152" spans="1:120">
      <c r="A152" t="s">
        <v>319</v>
      </c>
      <c r="B152">
        <v>2</v>
      </c>
      <c r="C152">
        <v>2</v>
      </c>
      <c r="DJ152" s="5" t="s">
        <v>4898</v>
      </c>
      <c r="DK152" s="5" t="s">
        <v>4496</v>
      </c>
      <c r="DL152" s="5" t="s">
        <v>4789</v>
      </c>
      <c r="DM152" s="5" t="s">
        <v>4790</v>
      </c>
      <c r="DN152" s="5" t="s">
        <v>4791</v>
      </c>
      <c r="DO152" s="5" t="s">
        <v>4827</v>
      </c>
      <c r="DP152">
        <v>56</v>
      </c>
    </row>
    <row r="153" spans="1:120">
      <c r="A153" t="s">
        <v>321</v>
      </c>
      <c r="B153">
        <v>2</v>
      </c>
      <c r="C153">
        <v>2</v>
      </c>
      <c r="DJ153" s="5" t="s">
        <v>4900</v>
      </c>
      <c r="DK153" s="5" t="s">
        <v>4496</v>
      </c>
      <c r="DL153" s="5" t="s">
        <v>4789</v>
      </c>
      <c r="DM153" s="5" t="s">
        <v>4790</v>
      </c>
      <c r="DN153" s="5" t="s">
        <v>4791</v>
      </c>
      <c r="DO153" s="5" t="s">
        <v>4827</v>
      </c>
      <c r="DP153">
        <v>56</v>
      </c>
    </row>
    <row r="154" spans="1:120">
      <c r="A154" t="s">
        <v>323</v>
      </c>
      <c r="B154">
        <v>2</v>
      </c>
      <c r="C154">
        <v>2</v>
      </c>
      <c r="DJ154" s="5" t="s">
        <v>4902</v>
      </c>
      <c r="DK154" s="5" t="s">
        <v>4496</v>
      </c>
      <c r="DL154" s="5" t="s">
        <v>4789</v>
      </c>
      <c r="DM154" s="5" t="s">
        <v>4790</v>
      </c>
      <c r="DN154" s="5" t="s">
        <v>4791</v>
      </c>
      <c r="DO154" s="5" t="s">
        <v>4827</v>
      </c>
      <c r="DP154">
        <v>56</v>
      </c>
    </row>
    <row r="155" spans="1:120">
      <c r="A155" t="s">
        <v>325</v>
      </c>
      <c r="B155">
        <v>2</v>
      </c>
      <c r="C155">
        <v>2</v>
      </c>
      <c r="DJ155" s="5" t="s">
        <v>4904</v>
      </c>
      <c r="DK155" s="5" t="s">
        <v>4496</v>
      </c>
      <c r="DL155" s="5" t="s">
        <v>4789</v>
      </c>
      <c r="DM155" s="5" t="s">
        <v>4790</v>
      </c>
      <c r="DN155" s="5" t="s">
        <v>4791</v>
      </c>
      <c r="DO155" s="5" t="s">
        <v>4827</v>
      </c>
      <c r="DP155">
        <v>56</v>
      </c>
    </row>
    <row r="156" spans="1:120">
      <c r="A156" t="s">
        <v>327</v>
      </c>
      <c r="B156">
        <v>2</v>
      </c>
      <c r="C156">
        <v>2</v>
      </c>
      <c r="DJ156" s="5" t="s">
        <v>4906</v>
      </c>
      <c r="DK156" s="5" t="s">
        <v>4496</v>
      </c>
      <c r="DL156" s="5" t="s">
        <v>4789</v>
      </c>
      <c r="DM156" s="5" t="s">
        <v>4790</v>
      </c>
      <c r="DN156" s="5" t="s">
        <v>4791</v>
      </c>
      <c r="DO156" s="5" t="s">
        <v>4827</v>
      </c>
      <c r="DP156">
        <v>56</v>
      </c>
    </row>
    <row r="157" spans="1:120">
      <c r="A157" t="s">
        <v>329</v>
      </c>
      <c r="B157">
        <v>2</v>
      </c>
      <c r="C157">
        <v>2</v>
      </c>
      <c r="DJ157" s="5" t="s">
        <v>4908</v>
      </c>
      <c r="DK157" s="5" t="s">
        <v>4496</v>
      </c>
      <c r="DL157" s="5" t="s">
        <v>4789</v>
      </c>
      <c r="DM157" s="5" t="s">
        <v>4790</v>
      </c>
      <c r="DN157" s="5" t="s">
        <v>4791</v>
      </c>
      <c r="DO157" s="5" t="s">
        <v>4827</v>
      </c>
      <c r="DP157">
        <v>56</v>
      </c>
    </row>
    <row r="158" spans="1:120">
      <c r="A158" t="s">
        <v>331</v>
      </c>
      <c r="B158">
        <v>2</v>
      </c>
      <c r="C158">
        <v>2</v>
      </c>
      <c r="DJ158" s="5" t="s">
        <v>4910</v>
      </c>
      <c r="DK158" s="5" t="s">
        <v>4496</v>
      </c>
      <c r="DL158" s="5" t="s">
        <v>4789</v>
      </c>
      <c r="DM158" s="5" t="s">
        <v>4790</v>
      </c>
      <c r="DN158" s="5" t="s">
        <v>4791</v>
      </c>
      <c r="DO158" s="5" t="s">
        <v>4827</v>
      </c>
      <c r="DP158">
        <v>57</v>
      </c>
    </row>
    <row r="159" spans="1:120">
      <c r="A159" t="s">
        <v>333</v>
      </c>
      <c r="B159">
        <v>2</v>
      </c>
      <c r="C159">
        <v>2</v>
      </c>
      <c r="DJ159" s="5" t="s">
        <v>4912</v>
      </c>
      <c r="DK159" s="5" t="s">
        <v>4496</v>
      </c>
      <c r="DL159" s="5" t="s">
        <v>4789</v>
      </c>
      <c r="DM159" s="5" t="s">
        <v>4790</v>
      </c>
      <c r="DN159" s="5" t="s">
        <v>4791</v>
      </c>
      <c r="DO159" s="5" t="s">
        <v>4827</v>
      </c>
      <c r="DP159">
        <v>58</v>
      </c>
    </row>
    <row r="160" spans="1:120">
      <c r="A160" t="s">
        <v>335</v>
      </c>
      <c r="B160">
        <v>2</v>
      </c>
      <c r="C160">
        <v>2</v>
      </c>
      <c r="DJ160" s="5" t="s">
        <v>4914</v>
      </c>
      <c r="DK160" s="5" t="s">
        <v>4496</v>
      </c>
      <c r="DL160" s="5" t="s">
        <v>4789</v>
      </c>
      <c r="DM160" s="5" t="s">
        <v>4790</v>
      </c>
      <c r="DN160" s="5" t="s">
        <v>4791</v>
      </c>
      <c r="DO160" s="5" t="s">
        <v>4827</v>
      </c>
      <c r="DP160">
        <v>56</v>
      </c>
    </row>
    <row r="161" spans="1:120">
      <c r="A161" t="s">
        <v>337</v>
      </c>
      <c r="B161">
        <v>2</v>
      </c>
      <c r="C161">
        <v>2</v>
      </c>
      <c r="DJ161" s="5" t="s">
        <v>4916</v>
      </c>
      <c r="DK161" s="5" t="s">
        <v>4496</v>
      </c>
      <c r="DL161" s="5" t="s">
        <v>4789</v>
      </c>
      <c r="DM161" s="5" t="s">
        <v>4790</v>
      </c>
      <c r="DN161" s="5" t="s">
        <v>4791</v>
      </c>
      <c r="DO161" s="5" t="s">
        <v>4827</v>
      </c>
      <c r="DP161">
        <v>56</v>
      </c>
    </row>
    <row r="162" spans="1:120">
      <c r="A162" t="s">
        <v>339</v>
      </c>
      <c r="B162">
        <v>2</v>
      </c>
      <c r="C162">
        <v>2</v>
      </c>
      <c r="DJ162" s="5" t="s">
        <v>4918</v>
      </c>
      <c r="DK162" s="5" t="s">
        <v>4496</v>
      </c>
      <c r="DL162" s="5" t="s">
        <v>4789</v>
      </c>
      <c r="DM162" s="5" t="s">
        <v>4790</v>
      </c>
      <c r="DN162" s="5" t="s">
        <v>4791</v>
      </c>
      <c r="DO162" s="5" t="s">
        <v>4827</v>
      </c>
      <c r="DP162">
        <v>57</v>
      </c>
    </row>
    <row r="163" spans="1:120">
      <c r="A163" t="s">
        <v>341</v>
      </c>
      <c r="B163">
        <v>2</v>
      </c>
      <c r="C163">
        <v>2</v>
      </c>
      <c r="DJ163" s="5" t="s">
        <v>4920</v>
      </c>
      <c r="DK163" s="5" t="s">
        <v>4496</v>
      </c>
      <c r="DL163" s="5" t="s">
        <v>4789</v>
      </c>
      <c r="DM163" s="5" t="s">
        <v>4790</v>
      </c>
      <c r="DN163" s="5" t="s">
        <v>4791</v>
      </c>
      <c r="DO163" s="5" t="s">
        <v>4827</v>
      </c>
      <c r="DP163">
        <v>56</v>
      </c>
    </row>
    <row r="164" spans="1:120">
      <c r="A164" t="s">
        <v>343</v>
      </c>
      <c r="B164">
        <v>2</v>
      </c>
      <c r="C164">
        <v>2</v>
      </c>
      <c r="DJ164" s="5" t="s">
        <v>4922</v>
      </c>
      <c r="DK164" s="5" t="s">
        <v>4496</v>
      </c>
      <c r="DL164" s="5" t="s">
        <v>4789</v>
      </c>
      <c r="DM164" s="5" t="s">
        <v>4790</v>
      </c>
      <c r="DN164" s="5" t="s">
        <v>4791</v>
      </c>
      <c r="DO164" s="5" t="s">
        <v>4827</v>
      </c>
      <c r="DP164">
        <v>56</v>
      </c>
    </row>
    <row r="165" spans="1:120">
      <c r="A165" t="s">
        <v>345</v>
      </c>
      <c r="B165">
        <v>2</v>
      </c>
      <c r="C165">
        <v>2</v>
      </c>
      <c r="DJ165" s="5" t="s">
        <v>4924</v>
      </c>
      <c r="DK165" s="5" t="s">
        <v>4496</v>
      </c>
      <c r="DL165" s="5" t="s">
        <v>4789</v>
      </c>
      <c r="DM165" s="5" t="s">
        <v>4790</v>
      </c>
      <c r="DN165" s="5" t="s">
        <v>4791</v>
      </c>
      <c r="DO165" s="5" t="s">
        <v>4827</v>
      </c>
      <c r="DP165">
        <v>56</v>
      </c>
    </row>
    <row r="166" spans="1:120">
      <c r="A166" t="s">
        <v>347</v>
      </c>
      <c r="B166">
        <v>2</v>
      </c>
      <c r="C166">
        <v>2</v>
      </c>
      <c r="DJ166" s="5" t="s">
        <v>4926</v>
      </c>
      <c r="DK166" s="5" t="s">
        <v>4496</v>
      </c>
      <c r="DL166" s="5" t="s">
        <v>4789</v>
      </c>
      <c r="DM166" s="5" t="s">
        <v>4790</v>
      </c>
      <c r="DN166" s="5" t="s">
        <v>4791</v>
      </c>
      <c r="DO166" s="5" t="s">
        <v>4827</v>
      </c>
      <c r="DP166">
        <v>56</v>
      </c>
    </row>
    <row r="167" spans="1:120">
      <c r="A167" t="s">
        <v>349</v>
      </c>
      <c r="B167">
        <v>2</v>
      </c>
      <c r="C167">
        <v>2</v>
      </c>
      <c r="DJ167" s="5" t="s">
        <v>4928</v>
      </c>
      <c r="DK167" s="5" t="s">
        <v>4496</v>
      </c>
      <c r="DL167" s="5" t="s">
        <v>4789</v>
      </c>
      <c r="DM167" s="5" t="s">
        <v>4790</v>
      </c>
      <c r="DN167" s="5" t="s">
        <v>4791</v>
      </c>
      <c r="DO167" s="5" t="s">
        <v>4827</v>
      </c>
      <c r="DP167">
        <v>57</v>
      </c>
    </row>
    <row r="168" spans="1:120">
      <c r="A168" t="s">
        <v>351</v>
      </c>
      <c r="B168">
        <v>2</v>
      </c>
      <c r="C168">
        <v>2</v>
      </c>
      <c r="DJ168" s="5" t="s">
        <v>4930</v>
      </c>
      <c r="DK168" s="5" t="s">
        <v>4496</v>
      </c>
      <c r="DL168" s="5" t="s">
        <v>4789</v>
      </c>
      <c r="DM168" s="5" t="s">
        <v>4790</v>
      </c>
      <c r="DN168" s="5" t="s">
        <v>4791</v>
      </c>
      <c r="DO168" s="5" t="s">
        <v>4827</v>
      </c>
      <c r="DP168">
        <v>56</v>
      </c>
    </row>
    <row r="169" spans="1:120">
      <c r="A169" t="s">
        <v>353</v>
      </c>
      <c r="B169">
        <v>2</v>
      </c>
      <c r="C169">
        <v>2</v>
      </c>
      <c r="DJ169" s="5" t="s">
        <v>4932</v>
      </c>
      <c r="DK169" s="5" t="s">
        <v>4496</v>
      </c>
      <c r="DL169" s="5" t="s">
        <v>4789</v>
      </c>
      <c r="DM169" s="5" t="s">
        <v>4790</v>
      </c>
      <c r="DN169" s="5" t="s">
        <v>4791</v>
      </c>
      <c r="DO169" s="5" t="s">
        <v>4827</v>
      </c>
      <c r="DP169">
        <v>56</v>
      </c>
    </row>
    <row r="170" spans="1:120">
      <c r="A170" t="s">
        <v>355</v>
      </c>
      <c r="B170">
        <v>2</v>
      </c>
      <c r="C170">
        <v>2</v>
      </c>
      <c r="DJ170" s="5" t="s">
        <v>4934</v>
      </c>
      <c r="DK170" s="5" t="s">
        <v>4496</v>
      </c>
      <c r="DL170" s="5" t="s">
        <v>4789</v>
      </c>
      <c r="DM170" s="5" t="s">
        <v>4790</v>
      </c>
      <c r="DN170" s="5" t="s">
        <v>4791</v>
      </c>
      <c r="DO170" s="5" t="s">
        <v>4827</v>
      </c>
      <c r="DP170">
        <v>56</v>
      </c>
    </row>
    <row r="171" spans="1:120">
      <c r="A171" t="s">
        <v>357</v>
      </c>
      <c r="B171">
        <v>2</v>
      </c>
      <c r="C171">
        <v>2</v>
      </c>
      <c r="DJ171" s="5" t="s">
        <v>4936</v>
      </c>
      <c r="DK171" s="5" t="s">
        <v>4496</v>
      </c>
      <c r="DL171" s="5" t="s">
        <v>4789</v>
      </c>
      <c r="DM171" s="5" t="s">
        <v>4790</v>
      </c>
      <c r="DN171" s="5" t="s">
        <v>4791</v>
      </c>
      <c r="DO171" s="5" t="s">
        <v>4827</v>
      </c>
      <c r="DP171">
        <v>56</v>
      </c>
    </row>
    <row r="172" spans="1:120">
      <c r="A172" t="s">
        <v>359</v>
      </c>
      <c r="B172">
        <v>2</v>
      </c>
      <c r="C172">
        <v>2</v>
      </c>
      <c r="DJ172" s="5" t="s">
        <v>4938</v>
      </c>
      <c r="DK172" s="5" t="s">
        <v>4496</v>
      </c>
      <c r="DL172" s="5" t="s">
        <v>4789</v>
      </c>
      <c r="DM172" s="5" t="s">
        <v>4790</v>
      </c>
      <c r="DN172" s="5" t="s">
        <v>4791</v>
      </c>
      <c r="DO172" s="5" t="s">
        <v>4827</v>
      </c>
      <c r="DP172">
        <v>56</v>
      </c>
    </row>
    <row r="173" spans="1:120">
      <c r="A173" t="s">
        <v>361</v>
      </c>
      <c r="B173">
        <v>2</v>
      </c>
      <c r="C173">
        <v>2</v>
      </c>
      <c r="DJ173" s="5" t="s">
        <v>4940</v>
      </c>
      <c r="DK173" s="5" t="s">
        <v>4496</v>
      </c>
      <c r="DL173" s="5" t="s">
        <v>4789</v>
      </c>
      <c r="DM173" s="5" t="s">
        <v>4790</v>
      </c>
      <c r="DN173" s="5" t="s">
        <v>4791</v>
      </c>
      <c r="DO173" s="5" t="s">
        <v>4827</v>
      </c>
      <c r="DP173">
        <v>56</v>
      </c>
    </row>
    <row r="174" spans="1:120">
      <c r="A174" t="s">
        <v>363</v>
      </c>
      <c r="B174">
        <v>2</v>
      </c>
      <c r="C174">
        <v>2</v>
      </c>
      <c r="DJ174" s="5" t="s">
        <v>4942</v>
      </c>
      <c r="DK174" s="5" t="s">
        <v>4496</v>
      </c>
      <c r="DL174" s="5" t="s">
        <v>4789</v>
      </c>
      <c r="DM174" s="5" t="s">
        <v>4790</v>
      </c>
      <c r="DN174" s="5" t="s">
        <v>4791</v>
      </c>
      <c r="DO174" s="5" t="s">
        <v>4827</v>
      </c>
      <c r="DP174">
        <v>56</v>
      </c>
    </row>
    <row r="175" spans="1:120">
      <c r="A175" t="s">
        <v>365</v>
      </c>
      <c r="B175">
        <v>2</v>
      </c>
      <c r="C175">
        <v>2</v>
      </c>
      <c r="DJ175" s="5" t="s">
        <v>4944</v>
      </c>
      <c r="DK175" s="5" t="s">
        <v>4496</v>
      </c>
      <c r="DL175" s="5" t="s">
        <v>4789</v>
      </c>
      <c r="DM175" s="5" t="s">
        <v>4790</v>
      </c>
      <c r="DN175" s="5" t="s">
        <v>4791</v>
      </c>
      <c r="DO175" s="5" t="s">
        <v>4827</v>
      </c>
      <c r="DP175">
        <v>56</v>
      </c>
    </row>
    <row r="176" spans="1:120">
      <c r="A176" t="s">
        <v>367</v>
      </c>
      <c r="B176">
        <v>2</v>
      </c>
      <c r="C176">
        <v>2</v>
      </c>
      <c r="DJ176" s="5" t="s">
        <v>4946</v>
      </c>
      <c r="DK176" s="5" t="s">
        <v>4496</v>
      </c>
      <c r="DL176" s="5" t="s">
        <v>4789</v>
      </c>
      <c r="DM176" s="5" t="s">
        <v>4790</v>
      </c>
      <c r="DN176" s="5" t="s">
        <v>4791</v>
      </c>
      <c r="DO176" s="5" t="s">
        <v>4827</v>
      </c>
      <c r="DP176">
        <v>56</v>
      </c>
    </row>
    <row r="177" spans="1:120">
      <c r="A177" t="s">
        <v>369</v>
      </c>
      <c r="B177">
        <v>2</v>
      </c>
      <c r="C177">
        <v>2</v>
      </c>
      <c r="DJ177" s="5" t="s">
        <v>4948</v>
      </c>
      <c r="DK177" s="5" t="s">
        <v>4496</v>
      </c>
      <c r="DL177" s="5" t="s">
        <v>4789</v>
      </c>
      <c r="DM177" s="5" t="s">
        <v>4790</v>
      </c>
      <c r="DN177" s="5" t="s">
        <v>4791</v>
      </c>
      <c r="DO177" s="5" t="s">
        <v>4827</v>
      </c>
      <c r="DP177">
        <v>56</v>
      </c>
    </row>
    <row r="178" spans="1:120">
      <c r="A178" t="s">
        <v>371</v>
      </c>
      <c r="B178">
        <v>2</v>
      </c>
      <c r="C178">
        <v>2</v>
      </c>
      <c r="DJ178" s="5" t="s">
        <v>4950</v>
      </c>
      <c r="DK178" s="5" t="s">
        <v>4496</v>
      </c>
      <c r="DL178" s="5" t="s">
        <v>4789</v>
      </c>
      <c r="DM178" s="5" t="s">
        <v>4790</v>
      </c>
      <c r="DN178" s="5" t="s">
        <v>4791</v>
      </c>
      <c r="DO178" s="5" t="s">
        <v>4827</v>
      </c>
      <c r="DP178">
        <v>56</v>
      </c>
    </row>
    <row r="179" spans="1:120">
      <c r="A179" t="s">
        <v>373</v>
      </c>
      <c r="B179">
        <v>2</v>
      </c>
      <c r="C179">
        <v>2</v>
      </c>
      <c r="DJ179" s="5" t="s">
        <v>4952</v>
      </c>
      <c r="DK179" s="5" t="s">
        <v>4496</v>
      </c>
      <c r="DL179" s="5" t="s">
        <v>4789</v>
      </c>
      <c r="DM179" s="5" t="s">
        <v>4790</v>
      </c>
      <c r="DN179" s="5" t="s">
        <v>4791</v>
      </c>
      <c r="DO179" s="5" t="s">
        <v>4827</v>
      </c>
      <c r="DP179">
        <v>56</v>
      </c>
    </row>
    <row r="180" spans="1:120">
      <c r="A180" t="s">
        <v>375</v>
      </c>
      <c r="B180">
        <v>2</v>
      </c>
      <c r="C180">
        <v>2</v>
      </c>
      <c r="DJ180" s="5" t="s">
        <v>4954</v>
      </c>
      <c r="DK180" s="5" t="s">
        <v>4496</v>
      </c>
      <c r="DL180" s="5" t="s">
        <v>4789</v>
      </c>
      <c r="DM180" s="5" t="s">
        <v>4790</v>
      </c>
      <c r="DN180" s="5" t="s">
        <v>4791</v>
      </c>
      <c r="DO180" s="5" t="s">
        <v>4827</v>
      </c>
      <c r="DP180">
        <v>56</v>
      </c>
    </row>
    <row r="181" spans="1:120">
      <c r="A181" t="s">
        <v>377</v>
      </c>
      <c r="B181">
        <v>2</v>
      </c>
      <c r="C181">
        <v>2</v>
      </c>
      <c r="DJ181" s="5" t="s">
        <v>4956</v>
      </c>
      <c r="DK181" s="5" t="s">
        <v>4496</v>
      </c>
      <c r="DL181" s="5" t="s">
        <v>4789</v>
      </c>
      <c r="DM181" s="5" t="s">
        <v>4790</v>
      </c>
      <c r="DN181" s="5" t="s">
        <v>4791</v>
      </c>
      <c r="DO181" s="5" t="s">
        <v>4827</v>
      </c>
      <c r="DP181">
        <v>56</v>
      </c>
    </row>
    <row r="182" spans="1:120">
      <c r="A182" t="s">
        <v>379</v>
      </c>
      <c r="B182">
        <v>2</v>
      </c>
      <c r="C182">
        <v>2</v>
      </c>
      <c r="DJ182" s="5" t="s">
        <v>4958</v>
      </c>
      <c r="DK182" s="5" t="s">
        <v>4496</v>
      </c>
      <c r="DL182" s="5" t="s">
        <v>4789</v>
      </c>
      <c r="DM182" s="5" t="s">
        <v>4790</v>
      </c>
      <c r="DN182" s="5" t="s">
        <v>4791</v>
      </c>
      <c r="DO182" s="5" t="s">
        <v>4827</v>
      </c>
      <c r="DP182">
        <v>56</v>
      </c>
    </row>
    <row r="183" spans="1:120">
      <c r="A183" t="s">
        <v>381</v>
      </c>
      <c r="B183">
        <v>2</v>
      </c>
      <c r="C183">
        <v>2</v>
      </c>
      <c r="DJ183" s="5" t="s">
        <v>4960</v>
      </c>
      <c r="DK183" s="5" t="s">
        <v>4496</v>
      </c>
      <c r="DL183" s="5" t="s">
        <v>4789</v>
      </c>
      <c r="DM183" s="5" t="s">
        <v>4790</v>
      </c>
      <c r="DN183" s="5" t="s">
        <v>4791</v>
      </c>
      <c r="DO183" s="5" t="s">
        <v>4827</v>
      </c>
      <c r="DP183">
        <v>56</v>
      </c>
    </row>
    <row r="184" spans="1:120">
      <c r="A184" t="s">
        <v>383</v>
      </c>
      <c r="B184">
        <v>2</v>
      </c>
      <c r="C184">
        <v>2</v>
      </c>
      <c r="DJ184" s="5" t="s">
        <v>4962</v>
      </c>
      <c r="DK184" s="5" t="s">
        <v>4496</v>
      </c>
      <c r="DL184" s="5" t="s">
        <v>4789</v>
      </c>
      <c r="DM184" s="5" t="s">
        <v>4790</v>
      </c>
      <c r="DN184" s="5" t="s">
        <v>4791</v>
      </c>
      <c r="DO184" s="5" t="s">
        <v>4827</v>
      </c>
      <c r="DP184">
        <v>56</v>
      </c>
    </row>
    <row r="185" spans="1:120">
      <c r="A185" t="s">
        <v>385</v>
      </c>
      <c r="B185">
        <v>2</v>
      </c>
      <c r="C185">
        <v>2</v>
      </c>
      <c r="DJ185" s="5" t="s">
        <v>4964</v>
      </c>
      <c r="DK185" s="5" t="s">
        <v>4496</v>
      </c>
      <c r="DL185" s="5" t="s">
        <v>4789</v>
      </c>
      <c r="DM185" s="5" t="s">
        <v>4790</v>
      </c>
      <c r="DN185" s="5" t="s">
        <v>4791</v>
      </c>
      <c r="DO185" s="5" t="s">
        <v>4827</v>
      </c>
      <c r="DP185">
        <v>56</v>
      </c>
    </row>
    <row r="186" spans="1:120">
      <c r="A186" t="s">
        <v>387</v>
      </c>
      <c r="B186">
        <v>2</v>
      </c>
      <c r="C186">
        <v>2</v>
      </c>
      <c r="DJ186" s="5" t="s">
        <v>4966</v>
      </c>
      <c r="DK186" s="5" t="s">
        <v>4496</v>
      </c>
      <c r="DL186" s="5" t="s">
        <v>4789</v>
      </c>
      <c r="DM186" s="5" t="s">
        <v>4790</v>
      </c>
      <c r="DN186" s="5" t="s">
        <v>4791</v>
      </c>
      <c r="DO186" s="5" t="s">
        <v>4827</v>
      </c>
      <c r="DP186">
        <v>56</v>
      </c>
    </row>
    <row r="187" spans="1:120">
      <c r="A187" t="s">
        <v>389</v>
      </c>
      <c r="B187">
        <v>2</v>
      </c>
      <c r="C187">
        <v>2</v>
      </c>
      <c r="DJ187" s="5" t="s">
        <v>4968</v>
      </c>
      <c r="DK187" s="5" t="s">
        <v>4496</v>
      </c>
      <c r="DL187" s="5" t="s">
        <v>4789</v>
      </c>
      <c r="DM187" s="5" t="s">
        <v>4790</v>
      </c>
      <c r="DN187" s="5" t="s">
        <v>4791</v>
      </c>
      <c r="DO187" s="5" t="s">
        <v>4827</v>
      </c>
      <c r="DP187">
        <v>56</v>
      </c>
    </row>
    <row r="188" spans="1:120">
      <c r="A188" t="s">
        <v>391</v>
      </c>
      <c r="B188">
        <v>2</v>
      </c>
      <c r="C188">
        <v>2</v>
      </c>
      <c r="DJ188" s="5" t="s">
        <v>4970</v>
      </c>
      <c r="DK188" s="5" t="s">
        <v>4496</v>
      </c>
      <c r="DL188" s="5" t="s">
        <v>4789</v>
      </c>
      <c r="DM188" s="5" t="s">
        <v>4790</v>
      </c>
      <c r="DN188" s="5" t="s">
        <v>4791</v>
      </c>
      <c r="DO188" s="5" t="s">
        <v>4827</v>
      </c>
      <c r="DP188">
        <v>56</v>
      </c>
    </row>
    <row r="189" spans="1:120">
      <c r="A189" t="s">
        <v>393</v>
      </c>
      <c r="B189">
        <v>2</v>
      </c>
      <c r="C189">
        <v>2</v>
      </c>
      <c r="DJ189" s="5" t="s">
        <v>4972</v>
      </c>
      <c r="DK189" s="5" t="s">
        <v>4496</v>
      </c>
      <c r="DL189" s="5" t="s">
        <v>4789</v>
      </c>
      <c r="DM189" s="5" t="s">
        <v>4790</v>
      </c>
      <c r="DN189" s="5" t="s">
        <v>4791</v>
      </c>
      <c r="DO189" s="5" t="s">
        <v>4827</v>
      </c>
      <c r="DP189">
        <v>56</v>
      </c>
    </row>
    <row r="190" spans="1:120">
      <c r="A190" t="s">
        <v>395</v>
      </c>
      <c r="B190">
        <v>2</v>
      </c>
      <c r="C190">
        <v>2</v>
      </c>
      <c r="DJ190" s="5" t="s">
        <v>4974</v>
      </c>
      <c r="DK190" s="5" t="s">
        <v>4496</v>
      </c>
      <c r="DL190" s="5" t="s">
        <v>4789</v>
      </c>
      <c r="DM190" s="5" t="s">
        <v>4790</v>
      </c>
      <c r="DN190" s="5" t="s">
        <v>4791</v>
      </c>
      <c r="DO190" s="5" t="s">
        <v>4827</v>
      </c>
      <c r="DP190">
        <v>56</v>
      </c>
    </row>
    <row r="191" spans="1:120">
      <c r="A191" t="s">
        <v>397</v>
      </c>
      <c r="B191">
        <v>2</v>
      </c>
      <c r="C191">
        <v>2</v>
      </c>
      <c r="DJ191" s="5" t="s">
        <v>4976</v>
      </c>
      <c r="DK191" s="5" t="s">
        <v>4496</v>
      </c>
      <c r="DL191" s="5" t="s">
        <v>4789</v>
      </c>
      <c r="DM191" s="5" t="s">
        <v>4790</v>
      </c>
      <c r="DN191" s="5" t="s">
        <v>4791</v>
      </c>
      <c r="DO191" s="5" t="s">
        <v>4827</v>
      </c>
      <c r="DP191">
        <v>56</v>
      </c>
    </row>
    <row r="192" spans="1:120">
      <c r="A192" t="s">
        <v>399</v>
      </c>
      <c r="B192">
        <v>2</v>
      </c>
      <c r="C192">
        <v>2</v>
      </c>
      <c r="DJ192" s="5" t="s">
        <v>4978</v>
      </c>
      <c r="DK192" s="5" t="s">
        <v>4496</v>
      </c>
      <c r="DL192" s="5" t="s">
        <v>4789</v>
      </c>
      <c r="DM192" s="5" t="s">
        <v>4790</v>
      </c>
      <c r="DN192" s="5" t="s">
        <v>4791</v>
      </c>
      <c r="DO192" s="5" t="s">
        <v>4827</v>
      </c>
      <c r="DP192">
        <v>56</v>
      </c>
    </row>
    <row r="193" spans="1:120">
      <c r="A193" t="s">
        <v>401</v>
      </c>
      <c r="B193">
        <v>2</v>
      </c>
      <c r="C193">
        <v>2</v>
      </c>
      <c r="DJ193" s="5" t="s">
        <v>4980</v>
      </c>
      <c r="DK193" s="5" t="s">
        <v>4496</v>
      </c>
      <c r="DL193" s="5" t="s">
        <v>4789</v>
      </c>
      <c r="DM193" s="5" t="s">
        <v>4790</v>
      </c>
      <c r="DN193" s="5" t="s">
        <v>4791</v>
      </c>
      <c r="DO193" s="5" t="s">
        <v>4827</v>
      </c>
      <c r="DP193">
        <v>56</v>
      </c>
    </row>
    <row r="194" spans="1:120">
      <c r="A194" t="s">
        <v>403</v>
      </c>
      <c r="B194">
        <v>2</v>
      </c>
      <c r="C194">
        <v>2</v>
      </c>
      <c r="DJ194" s="5" t="s">
        <v>4982</v>
      </c>
      <c r="DK194" s="5" t="s">
        <v>4496</v>
      </c>
      <c r="DL194" s="5" t="s">
        <v>4789</v>
      </c>
      <c r="DM194" s="5" t="s">
        <v>4790</v>
      </c>
      <c r="DN194" s="5" t="s">
        <v>4791</v>
      </c>
      <c r="DO194" s="5" t="s">
        <v>4827</v>
      </c>
      <c r="DP194">
        <v>56</v>
      </c>
    </row>
    <row r="195" spans="1:120">
      <c r="A195" t="s">
        <v>405</v>
      </c>
      <c r="B195">
        <v>2</v>
      </c>
      <c r="C195">
        <v>2</v>
      </c>
      <c r="DJ195" s="5" t="s">
        <v>4984</v>
      </c>
      <c r="DK195" s="5" t="s">
        <v>4496</v>
      </c>
      <c r="DL195" s="5" t="s">
        <v>4789</v>
      </c>
      <c r="DM195" s="5" t="s">
        <v>4790</v>
      </c>
      <c r="DN195" s="5" t="s">
        <v>4791</v>
      </c>
      <c r="DO195" s="5" t="s">
        <v>4827</v>
      </c>
      <c r="DP195">
        <v>56</v>
      </c>
    </row>
    <row r="196" spans="1:120">
      <c r="A196" t="s">
        <v>407</v>
      </c>
      <c r="B196">
        <v>2</v>
      </c>
      <c r="C196">
        <v>2</v>
      </c>
      <c r="DJ196" s="5" t="s">
        <v>4986</v>
      </c>
      <c r="DK196" s="5" t="s">
        <v>4496</v>
      </c>
      <c r="DL196" s="5" t="s">
        <v>4789</v>
      </c>
      <c r="DM196" s="5" t="s">
        <v>4790</v>
      </c>
      <c r="DN196" s="5" t="s">
        <v>4791</v>
      </c>
      <c r="DO196" s="5" t="s">
        <v>4827</v>
      </c>
      <c r="DP196">
        <v>56</v>
      </c>
    </row>
    <row r="197" spans="1:120">
      <c r="A197" t="s">
        <v>409</v>
      </c>
      <c r="B197">
        <v>2</v>
      </c>
      <c r="C197">
        <v>2</v>
      </c>
      <c r="DJ197" s="5" t="s">
        <v>4988</v>
      </c>
      <c r="DK197" s="5" t="s">
        <v>4496</v>
      </c>
      <c r="DL197" s="5" t="s">
        <v>4789</v>
      </c>
      <c r="DM197" s="5" t="s">
        <v>4790</v>
      </c>
      <c r="DN197" s="5" t="s">
        <v>4791</v>
      </c>
      <c r="DO197" s="5" t="s">
        <v>4827</v>
      </c>
      <c r="DP197">
        <v>56</v>
      </c>
    </row>
    <row r="198" spans="1:120">
      <c r="A198" t="s">
        <v>411</v>
      </c>
      <c r="B198">
        <v>2</v>
      </c>
      <c r="C198">
        <v>2</v>
      </c>
      <c r="DJ198" s="5" t="s">
        <v>4990</v>
      </c>
      <c r="DK198" s="5" t="s">
        <v>4496</v>
      </c>
      <c r="DL198" s="5" t="s">
        <v>4789</v>
      </c>
      <c r="DM198" s="5" t="s">
        <v>4790</v>
      </c>
      <c r="DN198" s="5" t="s">
        <v>4791</v>
      </c>
      <c r="DO198" s="5" t="s">
        <v>4827</v>
      </c>
      <c r="DP198">
        <v>52</v>
      </c>
    </row>
    <row r="199" spans="1:120">
      <c r="A199" t="s">
        <v>413</v>
      </c>
      <c r="B199">
        <v>2</v>
      </c>
      <c r="C199">
        <v>2</v>
      </c>
      <c r="DJ199" s="5" t="s">
        <v>4992</v>
      </c>
      <c r="DK199" s="5" t="s">
        <v>4496</v>
      </c>
      <c r="DL199" s="5" t="s">
        <v>4789</v>
      </c>
      <c r="DM199" s="5" t="s">
        <v>4790</v>
      </c>
      <c r="DN199" s="5" t="s">
        <v>4791</v>
      </c>
      <c r="DO199" s="5" t="s">
        <v>4827</v>
      </c>
      <c r="DP199">
        <v>56</v>
      </c>
    </row>
    <row r="200" spans="1:120">
      <c r="A200" t="s">
        <v>415</v>
      </c>
      <c r="B200">
        <v>2</v>
      </c>
      <c r="C200">
        <v>2</v>
      </c>
      <c r="DJ200" s="5" t="s">
        <v>4994</v>
      </c>
      <c r="DK200" s="5" t="s">
        <v>4496</v>
      </c>
      <c r="DL200" s="5" t="s">
        <v>4789</v>
      </c>
      <c r="DM200" s="5" t="s">
        <v>4790</v>
      </c>
      <c r="DN200" s="5" t="s">
        <v>4791</v>
      </c>
      <c r="DO200" s="5" t="s">
        <v>4827</v>
      </c>
      <c r="DP200">
        <v>56</v>
      </c>
    </row>
    <row r="201" spans="1:120">
      <c r="A201" t="s">
        <v>417</v>
      </c>
      <c r="B201">
        <v>2</v>
      </c>
      <c r="C201">
        <v>2</v>
      </c>
      <c r="DJ201" s="5" t="s">
        <v>4996</v>
      </c>
      <c r="DK201" s="5" t="s">
        <v>4496</v>
      </c>
      <c r="DL201" s="5" t="s">
        <v>4789</v>
      </c>
      <c r="DM201" s="5" t="s">
        <v>4790</v>
      </c>
      <c r="DN201" s="5" t="s">
        <v>4791</v>
      </c>
      <c r="DO201" s="5" t="s">
        <v>4827</v>
      </c>
      <c r="DP201">
        <v>56</v>
      </c>
    </row>
    <row r="202" spans="1:120">
      <c r="A202" t="s">
        <v>419</v>
      </c>
      <c r="B202">
        <v>2</v>
      </c>
      <c r="C202">
        <v>2</v>
      </c>
      <c r="DJ202" s="5" t="s">
        <v>4998</v>
      </c>
      <c r="DK202" s="5" t="s">
        <v>4496</v>
      </c>
      <c r="DL202" s="5" t="s">
        <v>4789</v>
      </c>
      <c r="DM202" s="5" t="s">
        <v>4790</v>
      </c>
      <c r="DN202" s="5" t="s">
        <v>4791</v>
      </c>
      <c r="DO202" s="5" t="s">
        <v>4827</v>
      </c>
      <c r="DP202">
        <v>56</v>
      </c>
    </row>
    <row r="203" spans="1:120">
      <c r="A203" t="s">
        <v>421</v>
      </c>
      <c r="B203">
        <v>2</v>
      </c>
      <c r="C203">
        <v>2</v>
      </c>
      <c r="DJ203" s="5" t="s">
        <v>5000</v>
      </c>
      <c r="DK203" s="5" t="s">
        <v>4496</v>
      </c>
      <c r="DL203" s="5" t="s">
        <v>4789</v>
      </c>
      <c r="DM203" s="5" t="s">
        <v>4790</v>
      </c>
      <c r="DN203" s="5" t="s">
        <v>4791</v>
      </c>
      <c r="DO203" s="5" t="s">
        <v>4827</v>
      </c>
      <c r="DP203">
        <v>56</v>
      </c>
    </row>
    <row r="204" spans="1:120">
      <c r="A204" t="s">
        <v>423</v>
      </c>
      <c r="B204">
        <v>2</v>
      </c>
      <c r="C204">
        <v>2</v>
      </c>
      <c r="DJ204" s="5" t="s">
        <v>5002</v>
      </c>
      <c r="DK204" s="5" t="s">
        <v>4496</v>
      </c>
      <c r="DL204" s="5" t="s">
        <v>4789</v>
      </c>
      <c r="DM204" s="5" t="s">
        <v>4790</v>
      </c>
      <c r="DN204" s="5" t="s">
        <v>4791</v>
      </c>
      <c r="DO204" s="5" t="s">
        <v>4827</v>
      </c>
      <c r="DP204">
        <v>56</v>
      </c>
    </row>
    <row r="205" spans="1:120">
      <c r="A205" t="s">
        <v>425</v>
      </c>
      <c r="B205">
        <v>2</v>
      </c>
      <c r="C205">
        <v>2</v>
      </c>
      <c r="DJ205" s="5" t="s">
        <v>5004</v>
      </c>
      <c r="DK205" s="5" t="s">
        <v>4496</v>
      </c>
      <c r="DL205" s="5" t="s">
        <v>4789</v>
      </c>
      <c r="DM205" s="5" t="s">
        <v>4790</v>
      </c>
      <c r="DN205" s="5" t="s">
        <v>4791</v>
      </c>
      <c r="DO205" s="5" t="s">
        <v>4827</v>
      </c>
      <c r="DP205">
        <v>56</v>
      </c>
    </row>
    <row r="206" spans="1:120">
      <c r="A206" t="s">
        <v>427</v>
      </c>
      <c r="B206">
        <v>2</v>
      </c>
      <c r="C206">
        <v>2</v>
      </c>
      <c r="DJ206" s="5" t="s">
        <v>5006</v>
      </c>
      <c r="DK206" s="5" t="s">
        <v>4496</v>
      </c>
      <c r="DL206" s="5" t="s">
        <v>4789</v>
      </c>
      <c r="DM206" s="5" t="s">
        <v>4790</v>
      </c>
      <c r="DN206" s="5" t="s">
        <v>4791</v>
      </c>
      <c r="DO206" s="5" t="s">
        <v>4827</v>
      </c>
      <c r="DP206">
        <v>56</v>
      </c>
    </row>
    <row r="207" spans="1:120">
      <c r="A207" t="s">
        <v>429</v>
      </c>
      <c r="B207">
        <v>2</v>
      </c>
      <c r="C207">
        <v>2</v>
      </c>
      <c r="DJ207" s="5" t="s">
        <v>5008</v>
      </c>
      <c r="DK207" s="5" t="s">
        <v>4496</v>
      </c>
      <c r="DL207" s="5" t="s">
        <v>4789</v>
      </c>
      <c r="DM207" s="5" t="s">
        <v>4790</v>
      </c>
      <c r="DN207" s="5" t="s">
        <v>4791</v>
      </c>
      <c r="DO207" s="5" t="s">
        <v>4827</v>
      </c>
      <c r="DP207">
        <v>56</v>
      </c>
    </row>
    <row r="208" spans="1:120">
      <c r="A208" t="s">
        <v>431</v>
      </c>
      <c r="B208">
        <v>2</v>
      </c>
      <c r="C208">
        <v>2</v>
      </c>
      <c r="DJ208" s="5" t="s">
        <v>5010</v>
      </c>
      <c r="DK208" s="5" t="s">
        <v>4496</v>
      </c>
      <c r="DL208" s="5" t="s">
        <v>4789</v>
      </c>
      <c r="DM208" s="5" t="s">
        <v>4790</v>
      </c>
      <c r="DN208" s="5" t="s">
        <v>4791</v>
      </c>
      <c r="DO208" s="5" t="s">
        <v>4827</v>
      </c>
      <c r="DP208">
        <v>56</v>
      </c>
    </row>
    <row r="209" spans="1:120">
      <c r="A209" t="s">
        <v>433</v>
      </c>
      <c r="B209">
        <v>2</v>
      </c>
      <c r="C209">
        <v>2</v>
      </c>
      <c r="DJ209" s="5" t="s">
        <v>5012</v>
      </c>
      <c r="DK209" s="5" t="s">
        <v>4496</v>
      </c>
      <c r="DL209" s="5" t="s">
        <v>4789</v>
      </c>
      <c r="DM209" s="5" t="s">
        <v>4790</v>
      </c>
      <c r="DN209" s="5" t="s">
        <v>4791</v>
      </c>
      <c r="DO209" s="5" t="s">
        <v>4827</v>
      </c>
      <c r="DP209">
        <v>56</v>
      </c>
    </row>
    <row r="210" spans="1:120">
      <c r="A210" t="s">
        <v>435</v>
      </c>
      <c r="B210">
        <v>2</v>
      </c>
      <c r="C210">
        <v>2</v>
      </c>
      <c r="DJ210" s="5" t="s">
        <v>5014</v>
      </c>
      <c r="DK210" s="5" t="s">
        <v>4496</v>
      </c>
      <c r="DL210" s="5" t="s">
        <v>4789</v>
      </c>
      <c r="DM210" s="5" t="s">
        <v>4790</v>
      </c>
      <c r="DN210" s="5" t="s">
        <v>4791</v>
      </c>
      <c r="DO210" s="5" t="s">
        <v>4827</v>
      </c>
      <c r="DP210">
        <v>56</v>
      </c>
    </row>
    <row r="211" spans="1:120">
      <c r="A211" t="s">
        <v>437</v>
      </c>
      <c r="B211">
        <v>2</v>
      </c>
      <c r="C211">
        <v>2</v>
      </c>
      <c r="DJ211" s="5" t="s">
        <v>5016</v>
      </c>
      <c r="DK211" s="5" t="s">
        <v>4496</v>
      </c>
      <c r="DL211" s="5" t="s">
        <v>4789</v>
      </c>
      <c r="DM211" s="5" t="s">
        <v>4790</v>
      </c>
      <c r="DN211" s="5" t="s">
        <v>4791</v>
      </c>
      <c r="DO211" s="5" t="s">
        <v>4827</v>
      </c>
      <c r="DP211">
        <v>56</v>
      </c>
    </row>
    <row r="212" spans="1:120">
      <c r="A212" t="s">
        <v>439</v>
      </c>
      <c r="B212">
        <v>2</v>
      </c>
      <c r="C212">
        <v>2</v>
      </c>
      <c r="DJ212" s="5" t="s">
        <v>5018</v>
      </c>
      <c r="DK212" s="5" t="s">
        <v>4496</v>
      </c>
      <c r="DL212" s="5" t="s">
        <v>4789</v>
      </c>
      <c r="DM212" s="5" t="s">
        <v>4790</v>
      </c>
      <c r="DN212" s="5" t="s">
        <v>4791</v>
      </c>
      <c r="DO212" s="5" t="s">
        <v>4827</v>
      </c>
      <c r="DP212">
        <v>56</v>
      </c>
    </row>
    <row r="213" spans="1:120">
      <c r="A213" t="s">
        <v>441</v>
      </c>
      <c r="B213">
        <v>2</v>
      </c>
      <c r="C213">
        <v>2</v>
      </c>
      <c r="DJ213" s="5" t="s">
        <v>5020</v>
      </c>
      <c r="DK213" s="5" t="s">
        <v>4496</v>
      </c>
      <c r="DL213" s="5" t="s">
        <v>4789</v>
      </c>
      <c r="DM213" s="5" t="s">
        <v>4790</v>
      </c>
      <c r="DN213" s="5" t="s">
        <v>4791</v>
      </c>
      <c r="DO213" s="5" t="s">
        <v>4827</v>
      </c>
      <c r="DP213">
        <v>56</v>
      </c>
    </row>
    <row r="214" spans="1:120">
      <c r="A214" t="s">
        <v>443</v>
      </c>
      <c r="B214">
        <v>2</v>
      </c>
      <c r="C214">
        <v>2</v>
      </c>
      <c r="DJ214" s="5" t="s">
        <v>5022</v>
      </c>
      <c r="DK214" s="5" t="s">
        <v>4496</v>
      </c>
      <c r="DL214" s="5" t="s">
        <v>4789</v>
      </c>
      <c r="DM214" s="5" t="s">
        <v>4790</v>
      </c>
      <c r="DN214" s="5" t="s">
        <v>4791</v>
      </c>
      <c r="DO214" s="5" t="s">
        <v>4827</v>
      </c>
      <c r="DP214">
        <v>56</v>
      </c>
    </row>
    <row r="215" spans="1:120">
      <c r="A215" t="s">
        <v>445</v>
      </c>
      <c r="B215">
        <v>2</v>
      </c>
      <c r="C215">
        <v>2</v>
      </c>
      <c r="DJ215" s="5" t="s">
        <v>5024</v>
      </c>
      <c r="DK215" s="5" t="s">
        <v>4496</v>
      </c>
      <c r="DL215" s="5" t="s">
        <v>4789</v>
      </c>
      <c r="DM215" s="5" t="s">
        <v>4790</v>
      </c>
      <c r="DN215" s="5" t="s">
        <v>4791</v>
      </c>
      <c r="DO215" s="5" t="s">
        <v>4827</v>
      </c>
      <c r="DP215">
        <v>56</v>
      </c>
    </row>
    <row r="216" spans="1:120">
      <c r="A216" t="s">
        <v>447</v>
      </c>
      <c r="B216">
        <v>2</v>
      </c>
      <c r="C216">
        <v>2</v>
      </c>
      <c r="DJ216" s="5" t="s">
        <v>5026</v>
      </c>
      <c r="DK216" s="5" t="s">
        <v>4496</v>
      </c>
      <c r="DL216" s="5" t="s">
        <v>4789</v>
      </c>
      <c r="DM216" s="5" t="s">
        <v>4790</v>
      </c>
      <c r="DN216" s="5" t="s">
        <v>4791</v>
      </c>
      <c r="DO216" s="5" t="s">
        <v>4827</v>
      </c>
      <c r="DP216">
        <v>56</v>
      </c>
    </row>
    <row r="217" spans="1:120">
      <c r="A217" t="s">
        <v>449</v>
      </c>
      <c r="B217">
        <v>2</v>
      </c>
      <c r="C217">
        <v>2</v>
      </c>
      <c r="DJ217" s="5" t="s">
        <v>5028</v>
      </c>
      <c r="DK217" s="5" t="s">
        <v>4496</v>
      </c>
      <c r="DL217" s="5" t="s">
        <v>4789</v>
      </c>
      <c r="DM217" s="5" t="s">
        <v>4790</v>
      </c>
      <c r="DN217" s="5" t="s">
        <v>4791</v>
      </c>
      <c r="DO217" s="5" t="s">
        <v>4827</v>
      </c>
      <c r="DP217">
        <v>56</v>
      </c>
    </row>
    <row r="218" spans="1:120">
      <c r="A218" t="s">
        <v>451</v>
      </c>
      <c r="B218">
        <v>2</v>
      </c>
      <c r="C218">
        <v>2</v>
      </c>
      <c r="DJ218" s="5" t="s">
        <v>5030</v>
      </c>
      <c r="DK218" s="5" t="s">
        <v>4496</v>
      </c>
      <c r="DL218" s="5" t="s">
        <v>4789</v>
      </c>
      <c r="DM218" s="5" t="s">
        <v>4790</v>
      </c>
      <c r="DN218" s="5" t="s">
        <v>4791</v>
      </c>
      <c r="DO218" s="5" t="s">
        <v>4827</v>
      </c>
      <c r="DP218">
        <v>56</v>
      </c>
    </row>
    <row r="219" spans="1:120">
      <c r="A219" t="s">
        <v>453</v>
      </c>
      <c r="B219">
        <v>2</v>
      </c>
      <c r="C219">
        <v>2</v>
      </c>
      <c r="DJ219" s="5" t="s">
        <v>5032</v>
      </c>
      <c r="DK219" s="5" t="s">
        <v>4496</v>
      </c>
      <c r="DL219" s="5" t="s">
        <v>4789</v>
      </c>
      <c r="DM219" s="5" t="s">
        <v>4790</v>
      </c>
      <c r="DN219" s="5" t="s">
        <v>4791</v>
      </c>
      <c r="DO219" s="5" t="s">
        <v>4827</v>
      </c>
      <c r="DP219">
        <v>56</v>
      </c>
    </row>
    <row r="220" spans="1:120">
      <c r="A220" t="s">
        <v>455</v>
      </c>
      <c r="B220">
        <v>2</v>
      </c>
      <c r="C220">
        <v>2</v>
      </c>
      <c r="DJ220" s="5" t="s">
        <v>5034</v>
      </c>
      <c r="DK220" s="5" t="s">
        <v>4496</v>
      </c>
      <c r="DL220" s="5" t="s">
        <v>4789</v>
      </c>
      <c r="DM220" s="5" t="s">
        <v>4790</v>
      </c>
      <c r="DN220" s="5" t="s">
        <v>4791</v>
      </c>
      <c r="DO220" s="5" t="s">
        <v>4827</v>
      </c>
      <c r="DP220">
        <v>56</v>
      </c>
    </row>
    <row r="221" spans="1:120">
      <c r="A221" t="s">
        <v>457</v>
      </c>
      <c r="B221">
        <v>2</v>
      </c>
      <c r="C221">
        <v>2</v>
      </c>
      <c r="DJ221" s="5" t="s">
        <v>5036</v>
      </c>
      <c r="DK221" s="5" t="s">
        <v>4496</v>
      </c>
      <c r="DL221" s="5" t="s">
        <v>4789</v>
      </c>
      <c r="DM221" s="5" t="s">
        <v>4790</v>
      </c>
      <c r="DN221" s="5" t="s">
        <v>4791</v>
      </c>
      <c r="DO221" s="5" t="s">
        <v>4827</v>
      </c>
      <c r="DP221">
        <v>56</v>
      </c>
    </row>
    <row r="222" spans="1:120">
      <c r="A222" t="s">
        <v>459</v>
      </c>
      <c r="B222">
        <v>2</v>
      </c>
      <c r="C222">
        <v>2</v>
      </c>
      <c r="DJ222" s="5" t="s">
        <v>5038</v>
      </c>
      <c r="DK222" s="5" t="s">
        <v>4496</v>
      </c>
      <c r="DL222" s="5" t="s">
        <v>4789</v>
      </c>
      <c r="DM222" s="5" t="s">
        <v>4790</v>
      </c>
      <c r="DN222" s="5" t="s">
        <v>4791</v>
      </c>
      <c r="DO222" s="5" t="s">
        <v>4827</v>
      </c>
      <c r="DP222">
        <v>56</v>
      </c>
    </row>
    <row r="223" spans="1:120">
      <c r="A223" t="s">
        <v>461</v>
      </c>
      <c r="B223">
        <v>2</v>
      </c>
      <c r="C223">
        <v>2</v>
      </c>
      <c r="DJ223" s="5" t="s">
        <v>5040</v>
      </c>
      <c r="DK223" s="5" t="s">
        <v>4496</v>
      </c>
      <c r="DL223" s="5" t="s">
        <v>4789</v>
      </c>
      <c r="DM223" s="5" t="s">
        <v>4790</v>
      </c>
      <c r="DN223" s="5" t="s">
        <v>4791</v>
      </c>
      <c r="DO223" s="5" t="s">
        <v>4827</v>
      </c>
      <c r="DP223">
        <v>56</v>
      </c>
    </row>
    <row r="224" spans="1:120">
      <c r="A224" t="s">
        <v>463</v>
      </c>
      <c r="B224">
        <v>2</v>
      </c>
      <c r="C224">
        <v>2</v>
      </c>
      <c r="DJ224" s="5" t="s">
        <v>5042</v>
      </c>
      <c r="DK224" s="5" t="s">
        <v>4496</v>
      </c>
      <c r="DL224" s="5" t="s">
        <v>4789</v>
      </c>
      <c r="DM224" s="5" t="s">
        <v>4790</v>
      </c>
      <c r="DN224" s="5" t="s">
        <v>4791</v>
      </c>
      <c r="DO224" s="5" t="s">
        <v>4827</v>
      </c>
      <c r="DP224">
        <v>56</v>
      </c>
    </row>
    <row r="225" spans="1:120">
      <c r="A225" t="s">
        <v>465</v>
      </c>
      <c r="B225">
        <v>2</v>
      </c>
      <c r="C225">
        <v>2</v>
      </c>
      <c r="DJ225" s="5" t="s">
        <v>5044</v>
      </c>
      <c r="DK225" s="5" t="s">
        <v>4496</v>
      </c>
      <c r="DL225" s="5" t="s">
        <v>4789</v>
      </c>
      <c r="DM225" s="5" t="s">
        <v>4790</v>
      </c>
      <c r="DN225" s="5" t="s">
        <v>4791</v>
      </c>
      <c r="DO225" s="5" t="s">
        <v>4827</v>
      </c>
      <c r="DP225">
        <v>56</v>
      </c>
    </row>
    <row r="226" spans="1:120">
      <c r="A226" t="s">
        <v>467</v>
      </c>
      <c r="B226">
        <v>2</v>
      </c>
      <c r="C226">
        <v>2</v>
      </c>
      <c r="DJ226" s="5" t="s">
        <v>5046</v>
      </c>
      <c r="DK226" s="5" t="s">
        <v>4496</v>
      </c>
      <c r="DL226" s="5" t="s">
        <v>4789</v>
      </c>
      <c r="DM226" s="5" t="s">
        <v>4790</v>
      </c>
      <c r="DN226" s="5" t="s">
        <v>4791</v>
      </c>
      <c r="DO226" s="5" t="s">
        <v>4827</v>
      </c>
      <c r="DP226">
        <v>56</v>
      </c>
    </row>
    <row r="227" spans="1:120">
      <c r="A227" t="s">
        <v>469</v>
      </c>
      <c r="B227">
        <v>2</v>
      </c>
      <c r="C227">
        <v>2</v>
      </c>
      <c r="DJ227" s="5" t="s">
        <v>5048</v>
      </c>
      <c r="DK227" s="5" t="s">
        <v>4496</v>
      </c>
      <c r="DL227" s="5" t="s">
        <v>4789</v>
      </c>
      <c r="DM227" s="5" t="s">
        <v>4790</v>
      </c>
      <c r="DN227" s="5" t="s">
        <v>4791</v>
      </c>
      <c r="DO227" s="5" t="s">
        <v>4827</v>
      </c>
      <c r="DP227">
        <v>56</v>
      </c>
    </row>
    <row r="228" spans="1:120">
      <c r="A228" t="s">
        <v>471</v>
      </c>
      <c r="B228">
        <v>2</v>
      </c>
      <c r="C228">
        <v>2</v>
      </c>
      <c r="DJ228" s="5" t="s">
        <v>5050</v>
      </c>
      <c r="DK228" s="5" t="s">
        <v>4496</v>
      </c>
      <c r="DL228" s="5" t="s">
        <v>4789</v>
      </c>
      <c r="DM228" s="5" t="s">
        <v>4790</v>
      </c>
      <c r="DN228" s="5" t="s">
        <v>4791</v>
      </c>
      <c r="DO228" s="5" t="s">
        <v>4827</v>
      </c>
      <c r="DP228">
        <v>56</v>
      </c>
    </row>
    <row r="229" spans="1:120">
      <c r="A229" t="s">
        <v>473</v>
      </c>
      <c r="B229">
        <v>2</v>
      </c>
      <c r="C229">
        <v>2</v>
      </c>
      <c r="DJ229" s="5" t="s">
        <v>5052</v>
      </c>
      <c r="DK229" s="5" t="s">
        <v>4496</v>
      </c>
      <c r="DL229" s="5" t="s">
        <v>4789</v>
      </c>
      <c r="DM229" s="5" t="s">
        <v>4790</v>
      </c>
      <c r="DN229" s="5" t="s">
        <v>4791</v>
      </c>
      <c r="DO229" s="5" t="s">
        <v>4827</v>
      </c>
      <c r="DP229">
        <v>56</v>
      </c>
    </row>
    <row r="230" spans="1:120">
      <c r="A230" t="s">
        <v>475</v>
      </c>
      <c r="B230">
        <v>2</v>
      </c>
      <c r="C230">
        <v>2</v>
      </c>
      <c r="DJ230" s="5" t="s">
        <v>5054</v>
      </c>
      <c r="DK230" s="5" t="s">
        <v>4496</v>
      </c>
      <c r="DL230" s="5" t="s">
        <v>4789</v>
      </c>
      <c r="DM230" s="5" t="s">
        <v>4790</v>
      </c>
      <c r="DN230" s="5" t="s">
        <v>4791</v>
      </c>
      <c r="DO230" s="5" t="s">
        <v>4827</v>
      </c>
      <c r="DP230">
        <v>56</v>
      </c>
    </row>
    <row r="231" spans="1:120">
      <c r="A231" t="s">
        <v>477</v>
      </c>
      <c r="B231">
        <v>2</v>
      </c>
      <c r="C231">
        <v>2</v>
      </c>
      <c r="DJ231" s="5" t="s">
        <v>5056</v>
      </c>
      <c r="DK231" s="5" t="s">
        <v>4496</v>
      </c>
      <c r="DL231" s="5" t="s">
        <v>4789</v>
      </c>
      <c r="DM231" s="5" t="s">
        <v>4790</v>
      </c>
      <c r="DN231" s="5" t="s">
        <v>4791</v>
      </c>
      <c r="DO231" s="5" t="s">
        <v>4827</v>
      </c>
      <c r="DP231">
        <v>56</v>
      </c>
    </row>
    <row r="232" spans="1:120">
      <c r="A232" t="s">
        <v>479</v>
      </c>
      <c r="B232">
        <v>2</v>
      </c>
      <c r="C232">
        <v>2</v>
      </c>
      <c r="DJ232" s="5" t="s">
        <v>5058</v>
      </c>
      <c r="DK232" s="5" t="s">
        <v>4496</v>
      </c>
      <c r="DL232" s="5" t="s">
        <v>4789</v>
      </c>
      <c r="DM232" s="5" t="s">
        <v>4790</v>
      </c>
      <c r="DN232" s="5" t="s">
        <v>4791</v>
      </c>
      <c r="DO232" s="5" t="s">
        <v>4827</v>
      </c>
      <c r="DP232">
        <v>56</v>
      </c>
    </row>
    <row r="233" spans="1:120">
      <c r="A233" t="s">
        <v>481</v>
      </c>
      <c r="B233">
        <v>1</v>
      </c>
      <c r="C233">
        <v>1</v>
      </c>
      <c r="DJ233" s="5" t="s">
        <v>5060</v>
      </c>
      <c r="DK233" s="5" t="s">
        <v>4536</v>
      </c>
      <c r="DL233" s="5" t="s">
        <v>4537</v>
      </c>
      <c r="DM233" s="5" t="s">
        <v>4538</v>
      </c>
      <c r="DN233" s="5" t="s">
        <v>4539</v>
      </c>
      <c r="DO233" s="5" t="s">
        <v>5062</v>
      </c>
      <c r="DP233">
        <v>257</v>
      </c>
    </row>
    <row r="234" spans="1:120">
      <c r="A234" t="s">
        <v>483</v>
      </c>
      <c r="B234">
        <v>1</v>
      </c>
      <c r="C234">
        <v>1</v>
      </c>
      <c r="DJ234" s="5" t="s">
        <v>5060</v>
      </c>
      <c r="DK234" s="5" t="s">
        <v>4536</v>
      </c>
      <c r="DL234" s="5" t="s">
        <v>4537</v>
      </c>
      <c r="DM234" s="5" t="s">
        <v>4538</v>
      </c>
      <c r="DN234" s="5" t="s">
        <v>4539</v>
      </c>
      <c r="DO234" s="5" t="s">
        <v>5062</v>
      </c>
      <c r="DP234">
        <v>212</v>
      </c>
    </row>
    <row r="235" spans="1:120">
      <c r="A235" t="s">
        <v>485</v>
      </c>
      <c r="B235">
        <v>2</v>
      </c>
      <c r="C235">
        <v>1</v>
      </c>
      <c r="D235">
        <v>1</v>
      </c>
      <c r="DJ235" s="5" t="s">
        <v>5060</v>
      </c>
      <c r="DK235" s="5" t="s">
        <v>4536</v>
      </c>
      <c r="DL235" s="5" t="s">
        <v>4537</v>
      </c>
      <c r="DM235" s="5" t="s">
        <v>4538</v>
      </c>
      <c r="DN235" s="5" t="s">
        <v>4539</v>
      </c>
      <c r="DO235" s="5" t="s">
        <v>5062</v>
      </c>
      <c r="DP235">
        <v>258</v>
      </c>
    </row>
    <row r="236" spans="1:120">
      <c r="A236" t="s">
        <v>487</v>
      </c>
      <c r="B236">
        <v>2</v>
      </c>
      <c r="C236">
        <v>1</v>
      </c>
      <c r="D236">
        <v>1</v>
      </c>
      <c r="DJ236" s="5" t="s">
        <v>5066</v>
      </c>
      <c r="DK236" s="5" t="s">
        <v>4496</v>
      </c>
      <c r="DL236" s="5" t="s">
        <v>4497</v>
      </c>
      <c r="DM236" s="5" t="s">
        <v>4586</v>
      </c>
      <c r="DN236" s="5" t="s">
        <v>5068</v>
      </c>
      <c r="DO236" s="5" t="s">
        <v>5069</v>
      </c>
      <c r="DP236">
        <v>260</v>
      </c>
    </row>
    <row r="237" spans="1:120">
      <c r="A237" t="s">
        <v>489</v>
      </c>
      <c r="B237">
        <v>1</v>
      </c>
      <c r="C237">
        <v>1</v>
      </c>
      <c r="DJ237" s="5" t="s">
        <v>5066</v>
      </c>
      <c r="DK237" s="5" t="s">
        <v>4496</v>
      </c>
      <c r="DL237" s="5" t="s">
        <v>4497</v>
      </c>
      <c r="DM237" s="5" t="s">
        <v>4586</v>
      </c>
      <c r="DN237" s="5" t="s">
        <v>5068</v>
      </c>
      <c r="DO237" s="5" t="s">
        <v>5069</v>
      </c>
      <c r="DP237">
        <v>222</v>
      </c>
    </row>
    <row r="238" spans="1:120">
      <c r="A238" t="s">
        <v>491</v>
      </c>
      <c r="B238">
        <v>1</v>
      </c>
      <c r="C238">
        <v>1</v>
      </c>
      <c r="DJ238" s="5" t="s">
        <v>5071</v>
      </c>
      <c r="DK238" s="5" t="s">
        <v>4514</v>
      </c>
      <c r="DL238" s="5" t="s">
        <v>4637</v>
      </c>
      <c r="DM238" s="5" t="s">
        <v>4638</v>
      </c>
      <c r="DN238" s="5" t="s">
        <v>4639</v>
      </c>
      <c r="DO238" s="5" t="s">
        <v>4640</v>
      </c>
      <c r="DP238">
        <v>172</v>
      </c>
    </row>
    <row r="239" spans="1:120">
      <c r="A239" t="s">
        <v>493</v>
      </c>
      <c r="B239">
        <v>1</v>
      </c>
      <c r="C239">
        <v>1</v>
      </c>
      <c r="DJ239" s="5" t="s">
        <v>5080</v>
      </c>
      <c r="DK239" s="5" t="s">
        <v>4514</v>
      </c>
      <c r="DL239" s="5" t="s">
        <v>5082</v>
      </c>
      <c r="DM239" s="5" t="s">
        <v>5083</v>
      </c>
      <c r="DN239" s="5" t="s">
        <v>5084</v>
      </c>
      <c r="DO239" s="5" t="s">
        <v>5085</v>
      </c>
      <c r="DP239">
        <v>226</v>
      </c>
    </row>
    <row r="240" spans="1:120">
      <c r="A240" t="s">
        <v>495</v>
      </c>
      <c r="B240">
        <v>1</v>
      </c>
      <c r="C240">
        <v>1</v>
      </c>
      <c r="DJ240" s="5" t="s">
        <v>5080</v>
      </c>
      <c r="DK240" s="5" t="s">
        <v>4514</v>
      </c>
      <c r="DL240" s="5" t="s">
        <v>5082</v>
      </c>
      <c r="DM240" s="5" t="s">
        <v>5083</v>
      </c>
      <c r="DN240" s="5" t="s">
        <v>5084</v>
      </c>
      <c r="DO240" s="5" t="s">
        <v>5085</v>
      </c>
      <c r="DP240">
        <v>253</v>
      </c>
    </row>
    <row r="241" spans="1:120">
      <c r="A241" t="s">
        <v>497</v>
      </c>
      <c r="B241">
        <v>1</v>
      </c>
      <c r="C241">
        <v>1</v>
      </c>
      <c r="DJ241" s="5" t="s">
        <v>5080</v>
      </c>
      <c r="DK241" s="5" t="s">
        <v>4514</v>
      </c>
      <c r="DL241" s="5" t="s">
        <v>5082</v>
      </c>
      <c r="DM241" s="5" t="s">
        <v>5083</v>
      </c>
      <c r="DN241" s="5" t="s">
        <v>5084</v>
      </c>
      <c r="DO241" s="5" t="s">
        <v>5085</v>
      </c>
      <c r="DP241">
        <v>87</v>
      </c>
    </row>
    <row r="242" spans="1:120">
      <c r="A242" t="s">
        <v>499</v>
      </c>
      <c r="B242">
        <v>2</v>
      </c>
      <c r="C242">
        <v>1</v>
      </c>
      <c r="D242">
        <v>1</v>
      </c>
      <c r="DJ242" s="5" t="s">
        <v>5088</v>
      </c>
      <c r="DK242" s="5" t="s">
        <v>4536</v>
      </c>
      <c r="DL242" s="5" t="s">
        <v>4537</v>
      </c>
      <c r="DM242" s="5" t="s">
        <v>4538</v>
      </c>
      <c r="DN242" s="5" t="s">
        <v>4654</v>
      </c>
      <c r="DO242" s="5" t="s">
        <v>4655</v>
      </c>
      <c r="DP242">
        <v>256</v>
      </c>
    </row>
    <row r="243" spans="1:120">
      <c r="A243" t="s">
        <v>501</v>
      </c>
      <c r="B243">
        <v>2</v>
      </c>
      <c r="C243">
        <v>1</v>
      </c>
      <c r="F243">
        <v>1</v>
      </c>
      <c r="DJ243" s="5" t="s">
        <v>5088</v>
      </c>
      <c r="DK243" s="5" t="s">
        <v>4536</v>
      </c>
      <c r="DL243" s="5" t="s">
        <v>4537</v>
      </c>
      <c r="DM243" s="5" t="s">
        <v>4538</v>
      </c>
      <c r="DN243" s="5" t="s">
        <v>4654</v>
      </c>
      <c r="DO243" s="5" t="s">
        <v>4655</v>
      </c>
      <c r="DP243">
        <v>198</v>
      </c>
    </row>
    <row r="244" spans="1:120">
      <c r="A244" t="s">
        <v>503</v>
      </c>
      <c r="B244">
        <v>2</v>
      </c>
      <c r="C244">
        <v>1</v>
      </c>
      <c r="E244">
        <v>1</v>
      </c>
      <c r="DJ244" s="5" t="s">
        <v>5088</v>
      </c>
      <c r="DK244" s="5" t="s">
        <v>4536</v>
      </c>
      <c r="DL244" s="5" t="s">
        <v>4537</v>
      </c>
      <c r="DM244" s="5" t="s">
        <v>4538</v>
      </c>
      <c r="DN244" s="5" t="s">
        <v>4654</v>
      </c>
      <c r="DO244" s="5" t="s">
        <v>4655</v>
      </c>
      <c r="DP244">
        <v>257</v>
      </c>
    </row>
    <row r="245" spans="1:120">
      <c r="A245" t="s">
        <v>505</v>
      </c>
      <c r="B245">
        <v>2</v>
      </c>
      <c r="C245">
        <v>1</v>
      </c>
      <c r="BA245">
        <v>1</v>
      </c>
      <c r="DJ245" s="5" t="s">
        <v>4512</v>
      </c>
      <c r="DK245" s="5" t="s">
        <v>4514</v>
      </c>
      <c r="DL245" s="5" t="s">
        <v>4515</v>
      </c>
      <c r="DM245" s="5" t="s">
        <v>4516</v>
      </c>
      <c r="DN245" s="5" t="s">
        <v>4517</v>
      </c>
      <c r="DO245" s="5" t="s">
        <v>4518</v>
      </c>
      <c r="DP245">
        <v>203</v>
      </c>
    </row>
    <row r="246" spans="1:120">
      <c r="A246" t="s">
        <v>4347</v>
      </c>
      <c r="B246">
        <v>2</v>
      </c>
      <c r="C246">
        <v>1</v>
      </c>
      <c r="D246">
        <v>1</v>
      </c>
      <c r="DJ246" s="5" t="s">
        <v>5091</v>
      </c>
      <c r="DK246" s="5" t="s">
        <v>4551</v>
      </c>
      <c r="DL246" s="5" t="s">
        <v>4552</v>
      </c>
      <c r="DM246" s="5" t="s">
        <v>4572</v>
      </c>
      <c r="DN246" s="5" t="s">
        <v>4616</v>
      </c>
      <c r="DO246" s="5" t="s">
        <v>5093</v>
      </c>
      <c r="DP246">
        <v>258</v>
      </c>
    </row>
    <row r="247" spans="1:120">
      <c r="A247" t="s">
        <v>508</v>
      </c>
      <c r="B247">
        <v>1</v>
      </c>
      <c r="C247">
        <v>1</v>
      </c>
      <c r="DJ247" s="5" t="s">
        <v>5094</v>
      </c>
      <c r="DK247" s="5" t="s">
        <v>4592</v>
      </c>
      <c r="DL247" s="5" t="s">
        <v>4706</v>
      </c>
      <c r="DM247" s="5" t="s">
        <v>5096</v>
      </c>
      <c r="DN247" s="5" t="s">
        <v>5097</v>
      </c>
      <c r="DO247" s="5" t="s">
        <v>5098</v>
      </c>
      <c r="DP247">
        <v>62</v>
      </c>
    </row>
    <row r="248" spans="1:120">
      <c r="A248" t="s">
        <v>510</v>
      </c>
      <c r="B248">
        <v>1</v>
      </c>
      <c r="C248">
        <v>1</v>
      </c>
      <c r="DJ248" s="5" t="s">
        <v>5094</v>
      </c>
      <c r="DK248" s="5" t="s">
        <v>4592</v>
      </c>
      <c r="DL248" s="5" t="s">
        <v>4706</v>
      </c>
      <c r="DM248" s="5" t="s">
        <v>5096</v>
      </c>
      <c r="DN248" s="5" t="s">
        <v>5097</v>
      </c>
      <c r="DO248" s="5" t="s">
        <v>5098</v>
      </c>
      <c r="DP248">
        <v>97</v>
      </c>
    </row>
    <row r="249" spans="1:120">
      <c r="A249" t="s">
        <v>512</v>
      </c>
      <c r="B249">
        <v>2</v>
      </c>
      <c r="C249">
        <v>1</v>
      </c>
      <c r="D249">
        <v>1</v>
      </c>
      <c r="DJ249" s="5" t="s">
        <v>5094</v>
      </c>
      <c r="DK249" s="5" t="s">
        <v>4592</v>
      </c>
      <c r="DL249" s="5" t="s">
        <v>4706</v>
      </c>
      <c r="DM249" s="5" t="s">
        <v>5096</v>
      </c>
      <c r="DN249" s="5" t="s">
        <v>5097</v>
      </c>
      <c r="DO249" s="5" t="s">
        <v>5098</v>
      </c>
      <c r="DP249">
        <v>258</v>
      </c>
    </row>
    <row r="250" spans="1:120">
      <c r="A250" t="s">
        <v>514</v>
      </c>
      <c r="B250">
        <v>2</v>
      </c>
      <c r="C250">
        <v>1</v>
      </c>
      <c r="D250">
        <v>1</v>
      </c>
      <c r="DJ250" s="5" t="s">
        <v>5100</v>
      </c>
      <c r="DK250" s="5" t="s">
        <v>4551</v>
      </c>
      <c r="DL250" s="5" t="s">
        <v>4552</v>
      </c>
      <c r="DM250" s="5" t="s">
        <v>4553</v>
      </c>
      <c r="DN250" s="5" t="s">
        <v>4554</v>
      </c>
      <c r="DO250" s="5" t="s">
        <v>5102</v>
      </c>
      <c r="DP250">
        <v>253</v>
      </c>
    </row>
    <row r="251" spans="1:120">
      <c r="A251" t="s">
        <v>516</v>
      </c>
      <c r="B251">
        <v>2</v>
      </c>
      <c r="C251">
        <v>1</v>
      </c>
      <c r="G251">
        <v>1</v>
      </c>
      <c r="DJ251" s="5" t="s">
        <v>4663</v>
      </c>
      <c r="DK251" s="5" t="s">
        <v>4592</v>
      </c>
      <c r="DL251" s="5" t="s">
        <v>4593</v>
      </c>
      <c r="DM251" s="5" t="s">
        <v>4594</v>
      </c>
      <c r="DN251" s="5" t="s">
        <v>4595</v>
      </c>
      <c r="DO251" s="5" t="s">
        <v>4596</v>
      </c>
      <c r="DP251">
        <v>243</v>
      </c>
    </row>
    <row r="252" spans="1:120">
      <c r="A252" t="s">
        <v>518</v>
      </c>
      <c r="B252">
        <v>2</v>
      </c>
      <c r="C252">
        <v>1</v>
      </c>
      <c r="D252">
        <v>1</v>
      </c>
      <c r="DJ252" s="5" t="s">
        <v>5104</v>
      </c>
      <c r="DK252" s="5" t="s">
        <v>4536</v>
      </c>
      <c r="DL252" s="5" t="s">
        <v>4537</v>
      </c>
      <c r="DM252" s="5" t="s">
        <v>5106</v>
      </c>
      <c r="DN252" s="5" t="s">
        <v>5107</v>
      </c>
      <c r="DO252" s="5" t="s">
        <v>5108</v>
      </c>
      <c r="DP252">
        <v>257</v>
      </c>
    </row>
    <row r="253" spans="1:120">
      <c r="A253" t="s">
        <v>520</v>
      </c>
      <c r="B253">
        <v>1</v>
      </c>
      <c r="C253">
        <v>1</v>
      </c>
      <c r="DJ253" s="5" t="s">
        <v>5104</v>
      </c>
      <c r="DK253" s="5" t="s">
        <v>4536</v>
      </c>
      <c r="DL253" s="5" t="s">
        <v>4537</v>
      </c>
      <c r="DM253" s="5" t="s">
        <v>5106</v>
      </c>
      <c r="DN253" s="5" t="s">
        <v>5107</v>
      </c>
      <c r="DO253" s="5" t="s">
        <v>5108</v>
      </c>
      <c r="DP253">
        <v>274</v>
      </c>
    </row>
    <row r="254" spans="1:120">
      <c r="A254" t="s">
        <v>522</v>
      </c>
      <c r="B254">
        <v>2</v>
      </c>
      <c r="C254">
        <v>1</v>
      </c>
      <c r="AO254">
        <v>1</v>
      </c>
      <c r="DJ254" s="5" t="s">
        <v>5104</v>
      </c>
      <c r="DK254" s="5" t="s">
        <v>4536</v>
      </c>
      <c r="DL254" s="5" t="s">
        <v>4537</v>
      </c>
      <c r="DM254" s="5" t="s">
        <v>5106</v>
      </c>
      <c r="DN254" s="5" t="s">
        <v>5107</v>
      </c>
      <c r="DO254" s="5" t="s">
        <v>5108</v>
      </c>
      <c r="DP254">
        <v>193</v>
      </c>
    </row>
    <row r="255" spans="1:120">
      <c r="A255" t="s">
        <v>525</v>
      </c>
      <c r="B255">
        <v>1</v>
      </c>
      <c r="C255">
        <v>1</v>
      </c>
      <c r="DJ255" s="5" t="s">
        <v>5104</v>
      </c>
      <c r="DK255" s="5" t="s">
        <v>4536</v>
      </c>
      <c r="DL255" s="5" t="s">
        <v>4537</v>
      </c>
      <c r="DM255" s="5" t="s">
        <v>5106</v>
      </c>
      <c r="DN255" s="5" t="s">
        <v>5107</v>
      </c>
      <c r="DO255" s="5" t="s">
        <v>5108</v>
      </c>
      <c r="DP255">
        <v>226</v>
      </c>
    </row>
    <row r="256" spans="1:120">
      <c r="A256" t="s">
        <v>527</v>
      </c>
      <c r="B256">
        <v>2</v>
      </c>
      <c r="C256">
        <v>2</v>
      </c>
      <c r="DJ256" s="5" t="s">
        <v>5116</v>
      </c>
      <c r="DK256" s="5" t="s">
        <v>4514</v>
      </c>
      <c r="DL256" s="5" t="s">
        <v>4515</v>
      </c>
      <c r="DM256" s="5" t="s">
        <v>5118</v>
      </c>
      <c r="DN256" s="5" t="s">
        <v>5119</v>
      </c>
      <c r="DO256" s="5" t="s">
        <v>5120</v>
      </c>
      <c r="DP256">
        <v>55</v>
      </c>
    </row>
    <row r="257" spans="1:120">
      <c r="A257" t="s">
        <v>529</v>
      </c>
      <c r="B257">
        <v>2</v>
      </c>
      <c r="C257">
        <v>1</v>
      </c>
      <c r="D257">
        <v>1</v>
      </c>
      <c r="DJ257" s="5" t="s">
        <v>5116</v>
      </c>
      <c r="DK257" s="5" t="s">
        <v>4514</v>
      </c>
      <c r="DL257" s="5" t="s">
        <v>4515</v>
      </c>
      <c r="DM257" s="5" t="s">
        <v>5118</v>
      </c>
      <c r="DN257" s="5" t="s">
        <v>5119</v>
      </c>
      <c r="DO257" s="5" t="s">
        <v>5120</v>
      </c>
      <c r="DP257">
        <v>260</v>
      </c>
    </row>
    <row r="258" spans="1:120">
      <c r="A258" t="s">
        <v>531</v>
      </c>
      <c r="B258">
        <v>1</v>
      </c>
      <c r="C258">
        <v>1</v>
      </c>
      <c r="DJ258" s="5" t="s">
        <v>5116</v>
      </c>
      <c r="DK258" s="5" t="s">
        <v>4514</v>
      </c>
      <c r="DL258" s="5" t="s">
        <v>4515</v>
      </c>
      <c r="DM258" s="5" t="s">
        <v>5118</v>
      </c>
      <c r="DN258" s="5" t="s">
        <v>5119</v>
      </c>
      <c r="DO258" s="5" t="s">
        <v>5120</v>
      </c>
      <c r="DP258">
        <v>117</v>
      </c>
    </row>
    <row r="259" spans="1:120">
      <c r="A259" t="s">
        <v>533</v>
      </c>
      <c r="B259">
        <v>1</v>
      </c>
      <c r="C259">
        <v>1</v>
      </c>
      <c r="DJ259" s="5" t="s">
        <v>5126</v>
      </c>
      <c r="DK259" s="5" t="s">
        <v>4536</v>
      </c>
      <c r="DL259" s="5" t="s">
        <v>4537</v>
      </c>
      <c r="DM259" s="5" t="s">
        <v>5106</v>
      </c>
      <c r="DN259" s="5" t="s">
        <v>5128</v>
      </c>
      <c r="DO259" s="5" t="s">
        <v>5129</v>
      </c>
      <c r="DP259">
        <v>256</v>
      </c>
    </row>
    <row r="260" spans="1:120">
      <c r="A260" t="s">
        <v>535</v>
      </c>
      <c r="B260">
        <v>1</v>
      </c>
      <c r="C260">
        <v>1</v>
      </c>
      <c r="DJ260" s="5" t="s">
        <v>5126</v>
      </c>
      <c r="DK260" s="5" t="s">
        <v>4536</v>
      </c>
      <c r="DL260" s="5" t="s">
        <v>4537</v>
      </c>
      <c r="DM260" s="5" t="s">
        <v>5106</v>
      </c>
      <c r="DN260" s="5" t="s">
        <v>5128</v>
      </c>
      <c r="DO260" s="5" t="s">
        <v>5129</v>
      </c>
      <c r="DP260">
        <v>99</v>
      </c>
    </row>
    <row r="261" spans="1:120">
      <c r="A261" t="s">
        <v>537</v>
      </c>
      <c r="B261">
        <v>1</v>
      </c>
      <c r="C261">
        <v>1</v>
      </c>
      <c r="DJ261" s="5" t="s">
        <v>5116</v>
      </c>
      <c r="DK261" s="5" t="s">
        <v>4514</v>
      </c>
      <c r="DL261" s="5" t="s">
        <v>4515</v>
      </c>
      <c r="DM261" s="5" t="s">
        <v>5118</v>
      </c>
      <c r="DN261" s="5" t="s">
        <v>5119</v>
      </c>
      <c r="DO261" s="5" t="s">
        <v>5120</v>
      </c>
      <c r="DP261">
        <v>259</v>
      </c>
    </row>
    <row r="262" spans="1:120">
      <c r="A262" t="s">
        <v>539</v>
      </c>
      <c r="B262">
        <v>2</v>
      </c>
      <c r="C262">
        <v>1</v>
      </c>
      <c r="D262">
        <v>1</v>
      </c>
      <c r="DJ262" s="5" t="s">
        <v>5135</v>
      </c>
      <c r="DK262" s="5" t="s">
        <v>4514</v>
      </c>
      <c r="DL262" s="5" t="s">
        <v>4515</v>
      </c>
      <c r="DM262" s="5" t="s">
        <v>5118</v>
      </c>
      <c r="DN262" s="5" t="s">
        <v>5119</v>
      </c>
      <c r="DO262" s="5" t="s">
        <v>5137</v>
      </c>
      <c r="DP262">
        <v>257</v>
      </c>
    </row>
    <row r="263" spans="1:120">
      <c r="A263" t="s">
        <v>541</v>
      </c>
      <c r="B263">
        <v>1</v>
      </c>
      <c r="C263">
        <v>1</v>
      </c>
      <c r="DJ263" s="5" t="s">
        <v>5142</v>
      </c>
      <c r="DK263" s="5" t="s">
        <v>4530</v>
      </c>
      <c r="DL263" s="5" t="s">
        <v>5144</v>
      </c>
      <c r="DM263" s="5" t="s">
        <v>5145</v>
      </c>
      <c r="DN263" s="5" t="s">
        <v>5146</v>
      </c>
      <c r="DO263" s="4" t="s">
        <v>8180</v>
      </c>
      <c r="DP263">
        <v>183</v>
      </c>
    </row>
    <row r="264" spans="1:120">
      <c r="A264" t="s">
        <v>543</v>
      </c>
      <c r="B264">
        <v>2</v>
      </c>
      <c r="C264">
        <v>1</v>
      </c>
      <c r="D264">
        <v>1</v>
      </c>
      <c r="DJ264" s="5" t="s">
        <v>5142</v>
      </c>
      <c r="DK264" s="5" t="s">
        <v>4530</v>
      </c>
      <c r="DL264" s="5" t="s">
        <v>5144</v>
      </c>
      <c r="DM264" s="5" t="s">
        <v>5145</v>
      </c>
      <c r="DN264" s="5" t="s">
        <v>5146</v>
      </c>
      <c r="DO264" s="4" t="s">
        <v>8180</v>
      </c>
      <c r="DP264">
        <v>252</v>
      </c>
    </row>
    <row r="265" spans="1:120">
      <c r="A265" t="s">
        <v>545</v>
      </c>
      <c r="B265">
        <v>1</v>
      </c>
      <c r="C265">
        <v>1</v>
      </c>
      <c r="DJ265" s="5" t="s">
        <v>5148</v>
      </c>
      <c r="DK265" s="5" t="s">
        <v>4496</v>
      </c>
      <c r="DL265" s="5" t="s">
        <v>4679</v>
      </c>
      <c r="DM265" s="5" t="s">
        <v>4680</v>
      </c>
      <c r="DN265" s="5" t="s">
        <v>4681</v>
      </c>
      <c r="DO265" s="5" t="s">
        <v>4682</v>
      </c>
      <c r="DP265">
        <v>211</v>
      </c>
    </row>
    <row r="266" spans="1:120">
      <c r="A266" t="s">
        <v>4361</v>
      </c>
      <c r="B266">
        <v>2</v>
      </c>
      <c r="C266">
        <v>1</v>
      </c>
      <c r="D266">
        <v>1</v>
      </c>
      <c r="DJ266" s="5" t="s">
        <v>5148</v>
      </c>
      <c r="DK266" s="5" t="s">
        <v>4496</v>
      </c>
      <c r="DL266" s="5" t="s">
        <v>4679</v>
      </c>
      <c r="DM266" s="5" t="s">
        <v>4680</v>
      </c>
      <c r="DN266" s="5" t="s">
        <v>4681</v>
      </c>
      <c r="DO266" s="5" t="s">
        <v>4682</v>
      </c>
      <c r="DP266">
        <v>262</v>
      </c>
    </row>
    <row r="267" spans="1:120">
      <c r="A267" t="s">
        <v>547</v>
      </c>
      <c r="B267">
        <v>2</v>
      </c>
      <c r="C267">
        <v>1</v>
      </c>
      <c r="D267">
        <v>1</v>
      </c>
      <c r="DJ267" s="5" t="s">
        <v>5151</v>
      </c>
      <c r="DK267" s="5" t="s">
        <v>5154</v>
      </c>
      <c r="DL267" s="5" t="s">
        <v>5155</v>
      </c>
      <c r="DM267" s="5" t="s">
        <v>5156</v>
      </c>
      <c r="DN267" s="5" t="s">
        <v>5157</v>
      </c>
      <c r="DO267" s="4" t="s">
        <v>8180</v>
      </c>
      <c r="DP267">
        <v>256</v>
      </c>
    </row>
    <row r="268" spans="1:120">
      <c r="A268" t="s">
        <v>549</v>
      </c>
      <c r="B268">
        <v>2</v>
      </c>
      <c r="C268">
        <v>1</v>
      </c>
      <c r="D268">
        <v>1</v>
      </c>
      <c r="DJ268" s="5" t="s">
        <v>5158</v>
      </c>
      <c r="DK268" s="5" t="s">
        <v>4536</v>
      </c>
      <c r="DL268" s="5" t="s">
        <v>5160</v>
      </c>
      <c r="DM268" s="5" t="s">
        <v>5161</v>
      </c>
      <c r="DN268" s="5" t="s">
        <v>5162</v>
      </c>
      <c r="DO268" s="4" t="s">
        <v>8180</v>
      </c>
      <c r="DP268">
        <v>257</v>
      </c>
    </row>
    <row r="269" spans="1:120">
      <c r="A269" t="s">
        <v>551</v>
      </c>
      <c r="B269">
        <v>2</v>
      </c>
      <c r="C269">
        <v>1</v>
      </c>
      <c r="D269">
        <v>1</v>
      </c>
      <c r="DJ269" s="5" t="s">
        <v>4575</v>
      </c>
      <c r="DK269" s="5" t="s">
        <v>4577</v>
      </c>
      <c r="DL269" s="5" t="s">
        <v>4578</v>
      </c>
      <c r="DM269" s="5" t="s">
        <v>4579</v>
      </c>
      <c r="DN269" s="5" t="s">
        <v>4580</v>
      </c>
      <c r="DO269" s="4" t="s">
        <v>8180</v>
      </c>
      <c r="DP269">
        <v>254</v>
      </c>
    </row>
    <row r="270" spans="1:120">
      <c r="A270" t="s">
        <v>553</v>
      </c>
      <c r="B270">
        <v>1</v>
      </c>
      <c r="C270">
        <v>1</v>
      </c>
      <c r="DJ270" s="5" t="s">
        <v>5164</v>
      </c>
      <c r="DK270" s="5" t="s">
        <v>4592</v>
      </c>
      <c r="DL270" s="5" t="s">
        <v>4593</v>
      </c>
      <c r="DM270" s="5" t="s">
        <v>4594</v>
      </c>
      <c r="DN270" s="5" t="s">
        <v>5166</v>
      </c>
      <c r="DO270" s="5" t="s">
        <v>5167</v>
      </c>
      <c r="DP270">
        <v>180</v>
      </c>
    </row>
    <row r="271" spans="1:120">
      <c r="A271" t="s">
        <v>555</v>
      </c>
      <c r="B271">
        <v>1</v>
      </c>
      <c r="C271">
        <v>1</v>
      </c>
      <c r="DJ271" s="5" t="s">
        <v>5173</v>
      </c>
      <c r="DK271" s="5" t="s">
        <v>5175</v>
      </c>
      <c r="DL271" s="5" t="s">
        <v>5176</v>
      </c>
      <c r="DM271" s="5" t="s">
        <v>5177</v>
      </c>
      <c r="DN271" s="4" t="s">
        <v>8180</v>
      </c>
      <c r="DO271" s="4" t="s">
        <v>8180</v>
      </c>
      <c r="DP271">
        <v>167</v>
      </c>
    </row>
    <row r="272" spans="1:120">
      <c r="A272" t="s">
        <v>557</v>
      </c>
      <c r="B272">
        <v>1</v>
      </c>
      <c r="C272">
        <v>1</v>
      </c>
      <c r="DJ272" s="5" t="s">
        <v>5178</v>
      </c>
      <c r="DK272" s="5" t="s">
        <v>5180</v>
      </c>
      <c r="DL272" s="5" t="s">
        <v>5181</v>
      </c>
      <c r="DM272" s="5" t="s">
        <v>5182</v>
      </c>
      <c r="DN272" s="5" t="s">
        <v>5183</v>
      </c>
      <c r="DO272" s="4" t="s">
        <v>8180</v>
      </c>
      <c r="DP272">
        <v>204</v>
      </c>
    </row>
    <row r="273" spans="1:120">
      <c r="A273" t="s">
        <v>559</v>
      </c>
      <c r="B273">
        <v>2</v>
      </c>
      <c r="C273">
        <v>1</v>
      </c>
      <c r="D273">
        <v>1</v>
      </c>
      <c r="DJ273" s="5" t="s">
        <v>5178</v>
      </c>
      <c r="DK273" s="5" t="s">
        <v>5180</v>
      </c>
      <c r="DL273" s="5" t="s">
        <v>5181</v>
      </c>
      <c r="DM273" s="5" t="s">
        <v>5182</v>
      </c>
      <c r="DN273" s="5" t="s">
        <v>5183</v>
      </c>
      <c r="DO273" s="4" t="s">
        <v>8180</v>
      </c>
      <c r="DP273">
        <v>257</v>
      </c>
    </row>
    <row r="274" spans="1:120">
      <c r="A274" t="s">
        <v>561</v>
      </c>
      <c r="B274">
        <v>2</v>
      </c>
      <c r="C274">
        <v>1</v>
      </c>
      <c r="D274">
        <v>1</v>
      </c>
      <c r="DJ274" s="5" t="s">
        <v>5178</v>
      </c>
      <c r="DK274" s="5" t="s">
        <v>5180</v>
      </c>
      <c r="DL274" s="5" t="s">
        <v>5181</v>
      </c>
      <c r="DM274" s="5" t="s">
        <v>5182</v>
      </c>
      <c r="DN274" s="5" t="s">
        <v>5183</v>
      </c>
      <c r="DO274" s="4" t="s">
        <v>8180</v>
      </c>
      <c r="DP274">
        <v>256</v>
      </c>
    </row>
    <row r="275" spans="1:120">
      <c r="A275" t="s">
        <v>563</v>
      </c>
      <c r="B275">
        <v>1</v>
      </c>
      <c r="C275">
        <v>1</v>
      </c>
      <c r="DJ275" s="5" t="s">
        <v>5184</v>
      </c>
      <c r="DK275" s="5" t="s">
        <v>4592</v>
      </c>
      <c r="DL275" s="5" t="s">
        <v>4593</v>
      </c>
      <c r="DM275" s="5" t="s">
        <v>4594</v>
      </c>
      <c r="DN275" s="5" t="s">
        <v>4595</v>
      </c>
      <c r="DO275" s="5" t="s">
        <v>4596</v>
      </c>
      <c r="DP275">
        <v>138</v>
      </c>
    </row>
    <row r="276" spans="1:120">
      <c r="A276" t="s">
        <v>565</v>
      </c>
      <c r="B276">
        <v>1</v>
      </c>
      <c r="C276">
        <v>1</v>
      </c>
      <c r="DJ276" s="5" t="s">
        <v>5184</v>
      </c>
      <c r="DK276" s="5" t="s">
        <v>4592</v>
      </c>
      <c r="DL276" s="5" t="s">
        <v>4593</v>
      </c>
      <c r="DM276" s="5" t="s">
        <v>4594</v>
      </c>
      <c r="DN276" s="5" t="s">
        <v>4595</v>
      </c>
      <c r="DO276" s="5" t="s">
        <v>4596</v>
      </c>
      <c r="DP276">
        <v>138</v>
      </c>
    </row>
    <row r="277" spans="1:120">
      <c r="A277" t="s">
        <v>567</v>
      </c>
      <c r="B277">
        <v>1</v>
      </c>
      <c r="C277">
        <v>1</v>
      </c>
      <c r="DJ277" s="5" t="s">
        <v>5190</v>
      </c>
      <c r="DK277" s="5" t="s">
        <v>4592</v>
      </c>
      <c r="DL277" s="5" t="s">
        <v>4593</v>
      </c>
      <c r="DM277" s="5" t="s">
        <v>4594</v>
      </c>
      <c r="DN277" s="5" t="s">
        <v>4595</v>
      </c>
      <c r="DO277" s="5" t="s">
        <v>4596</v>
      </c>
      <c r="DP277">
        <v>138</v>
      </c>
    </row>
    <row r="278" spans="1:120">
      <c r="A278" t="s">
        <v>569</v>
      </c>
      <c r="B278">
        <v>1</v>
      </c>
      <c r="C278">
        <v>1</v>
      </c>
      <c r="DJ278" s="5" t="s">
        <v>5190</v>
      </c>
      <c r="DK278" s="5" t="s">
        <v>4592</v>
      </c>
      <c r="DL278" s="5" t="s">
        <v>4593</v>
      </c>
      <c r="DM278" s="5" t="s">
        <v>4594</v>
      </c>
      <c r="DN278" s="5" t="s">
        <v>4595</v>
      </c>
      <c r="DO278" s="5" t="s">
        <v>4596</v>
      </c>
      <c r="DP278">
        <v>138</v>
      </c>
    </row>
    <row r="279" spans="1:120">
      <c r="A279" t="s">
        <v>571</v>
      </c>
      <c r="B279">
        <v>1</v>
      </c>
      <c r="C279">
        <v>1</v>
      </c>
      <c r="DJ279" s="5" t="s">
        <v>5193</v>
      </c>
      <c r="DK279" s="5" t="s">
        <v>4592</v>
      </c>
      <c r="DL279" s="5" t="s">
        <v>4593</v>
      </c>
      <c r="DM279" s="5" t="s">
        <v>4594</v>
      </c>
      <c r="DN279" s="5" t="s">
        <v>4595</v>
      </c>
      <c r="DO279" s="5" t="s">
        <v>4596</v>
      </c>
      <c r="DP279">
        <v>138</v>
      </c>
    </row>
    <row r="280" spans="1:120">
      <c r="A280" t="s">
        <v>573</v>
      </c>
      <c r="B280">
        <v>1</v>
      </c>
      <c r="C280">
        <v>1</v>
      </c>
      <c r="DJ280" s="5" t="s">
        <v>5195</v>
      </c>
      <c r="DK280" s="5" t="s">
        <v>4592</v>
      </c>
      <c r="DL280" s="5" t="s">
        <v>4593</v>
      </c>
      <c r="DM280" s="5" t="s">
        <v>4594</v>
      </c>
      <c r="DN280" s="5" t="s">
        <v>4595</v>
      </c>
      <c r="DO280" s="5" t="s">
        <v>4596</v>
      </c>
      <c r="DP280">
        <v>138</v>
      </c>
    </row>
    <row r="281" spans="1:120">
      <c r="A281" t="s">
        <v>575</v>
      </c>
      <c r="B281">
        <v>1</v>
      </c>
      <c r="C281">
        <v>1</v>
      </c>
      <c r="DJ281" s="5" t="s">
        <v>5197</v>
      </c>
      <c r="DK281" s="5" t="s">
        <v>4592</v>
      </c>
      <c r="DL281" s="5" t="s">
        <v>4593</v>
      </c>
      <c r="DM281" s="5" t="s">
        <v>4594</v>
      </c>
      <c r="DN281" s="5" t="s">
        <v>4595</v>
      </c>
      <c r="DO281" s="5" t="s">
        <v>4596</v>
      </c>
      <c r="DP281">
        <v>138</v>
      </c>
    </row>
    <row r="282" spans="1:120">
      <c r="A282" t="s">
        <v>577</v>
      </c>
      <c r="B282">
        <v>1</v>
      </c>
      <c r="C282">
        <v>1</v>
      </c>
      <c r="DJ282" s="5" t="s">
        <v>5199</v>
      </c>
      <c r="DK282" s="5" t="s">
        <v>4592</v>
      </c>
      <c r="DL282" s="5" t="s">
        <v>4593</v>
      </c>
      <c r="DM282" s="5" t="s">
        <v>4594</v>
      </c>
      <c r="DN282" s="5" t="s">
        <v>4595</v>
      </c>
      <c r="DO282" s="5" t="s">
        <v>4596</v>
      </c>
      <c r="DP282">
        <v>138</v>
      </c>
    </row>
    <row r="283" spans="1:120">
      <c r="A283" t="s">
        <v>579</v>
      </c>
      <c r="B283">
        <v>1</v>
      </c>
      <c r="C283">
        <v>1</v>
      </c>
      <c r="DJ283" s="5" t="s">
        <v>5202</v>
      </c>
      <c r="DK283" s="5" t="s">
        <v>4592</v>
      </c>
      <c r="DL283" s="5" t="s">
        <v>4593</v>
      </c>
      <c r="DM283" s="5" t="s">
        <v>4594</v>
      </c>
      <c r="DN283" s="5" t="s">
        <v>4595</v>
      </c>
      <c r="DO283" s="5" t="s">
        <v>4596</v>
      </c>
      <c r="DP283">
        <v>138</v>
      </c>
    </row>
    <row r="284" spans="1:120">
      <c r="A284" t="s">
        <v>581</v>
      </c>
      <c r="B284">
        <v>1</v>
      </c>
      <c r="C284">
        <v>1</v>
      </c>
      <c r="DJ284" s="5" t="s">
        <v>5204</v>
      </c>
      <c r="DK284" s="5" t="s">
        <v>4592</v>
      </c>
      <c r="DL284" s="5" t="s">
        <v>4593</v>
      </c>
      <c r="DM284" s="5" t="s">
        <v>4594</v>
      </c>
      <c r="DN284" s="5" t="s">
        <v>4595</v>
      </c>
      <c r="DO284" s="5" t="s">
        <v>4596</v>
      </c>
      <c r="DP284">
        <v>138</v>
      </c>
    </row>
    <row r="285" spans="1:120">
      <c r="A285" t="s">
        <v>583</v>
      </c>
      <c r="B285">
        <v>1</v>
      </c>
      <c r="C285">
        <v>1</v>
      </c>
      <c r="DJ285" s="5" t="s">
        <v>5206</v>
      </c>
      <c r="DK285" s="5" t="s">
        <v>4592</v>
      </c>
      <c r="DL285" s="5" t="s">
        <v>4593</v>
      </c>
      <c r="DM285" s="5" t="s">
        <v>4594</v>
      </c>
      <c r="DN285" s="5" t="s">
        <v>4595</v>
      </c>
      <c r="DO285" s="5" t="s">
        <v>4596</v>
      </c>
      <c r="DP285">
        <v>138</v>
      </c>
    </row>
    <row r="286" spans="1:120">
      <c r="A286" t="s">
        <v>585</v>
      </c>
      <c r="B286">
        <v>1</v>
      </c>
      <c r="C286">
        <v>1</v>
      </c>
      <c r="DJ286" s="5" t="s">
        <v>5206</v>
      </c>
      <c r="DK286" s="5" t="s">
        <v>4592</v>
      </c>
      <c r="DL286" s="5" t="s">
        <v>4593</v>
      </c>
      <c r="DM286" s="5" t="s">
        <v>4594</v>
      </c>
      <c r="DN286" s="5" t="s">
        <v>4595</v>
      </c>
      <c r="DO286" s="5" t="s">
        <v>4596</v>
      </c>
      <c r="DP286">
        <v>138</v>
      </c>
    </row>
    <row r="287" spans="1:120">
      <c r="A287" t="s">
        <v>587</v>
      </c>
      <c r="B287">
        <v>1</v>
      </c>
      <c r="C287">
        <v>1</v>
      </c>
      <c r="DJ287" s="5" t="s">
        <v>5209</v>
      </c>
      <c r="DK287" s="5" t="s">
        <v>4592</v>
      </c>
      <c r="DL287" s="5" t="s">
        <v>4593</v>
      </c>
      <c r="DM287" s="5" t="s">
        <v>4594</v>
      </c>
      <c r="DN287" s="5" t="s">
        <v>4595</v>
      </c>
      <c r="DO287" s="5" t="s">
        <v>4596</v>
      </c>
      <c r="DP287">
        <v>138</v>
      </c>
    </row>
    <row r="288" spans="1:120">
      <c r="A288" t="s">
        <v>589</v>
      </c>
      <c r="B288">
        <v>1</v>
      </c>
      <c r="C288">
        <v>1</v>
      </c>
      <c r="DJ288" s="5" t="s">
        <v>5212</v>
      </c>
      <c r="DK288" s="5" t="s">
        <v>4592</v>
      </c>
      <c r="DL288" s="5" t="s">
        <v>4593</v>
      </c>
      <c r="DM288" s="5" t="s">
        <v>4594</v>
      </c>
      <c r="DN288" s="5" t="s">
        <v>4595</v>
      </c>
      <c r="DO288" s="5" t="s">
        <v>4596</v>
      </c>
      <c r="DP288">
        <v>138</v>
      </c>
    </row>
    <row r="289" spans="1:120">
      <c r="A289" t="s">
        <v>591</v>
      </c>
      <c r="B289">
        <v>1</v>
      </c>
      <c r="C289">
        <v>1</v>
      </c>
      <c r="DJ289" s="5" t="s">
        <v>5214</v>
      </c>
      <c r="DK289" s="5" t="s">
        <v>4592</v>
      </c>
      <c r="DL289" s="5" t="s">
        <v>4593</v>
      </c>
      <c r="DM289" s="5" t="s">
        <v>4594</v>
      </c>
      <c r="DN289" s="5" t="s">
        <v>4595</v>
      </c>
      <c r="DO289" s="5" t="s">
        <v>4596</v>
      </c>
      <c r="DP289">
        <v>138</v>
      </c>
    </row>
    <row r="290" spans="1:120">
      <c r="A290" t="s">
        <v>593</v>
      </c>
      <c r="B290">
        <v>1</v>
      </c>
      <c r="C290">
        <v>1</v>
      </c>
      <c r="DJ290" s="5" t="s">
        <v>5216</v>
      </c>
      <c r="DK290" s="5" t="s">
        <v>4592</v>
      </c>
      <c r="DL290" s="5" t="s">
        <v>4593</v>
      </c>
      <c r="DM290" s="5" t="s">
        <v>4594</v>
      </c>
      <c r="DN290" s="5" t="s">
        <v>4595</v>
      </c>
      <c r="DO290" s="5" t="s">
        <v>4596</v>
      </c>
      <c r="DP290">
        <v>138</v>
      </c>
    </row>
    <row r="291" spans="1:120">
      <c r="A291" t="s">
        <v>595</v>
      </c>
      <c r="B291">
        <v>1</v>
      </c>
      <c r="C291">
        <v>1</v>
      </c>
      <c r="DJ291" s="5" t="s">
        <v>5218</v>
      </c>
      <c r="DK291" s="5" t="s">
        <v>4592</v>
      </c>
      <c r="DL291" s="5" t="s">
        <v>4593</v>
      </c>
      <c r="DM291" s="5" t="s">
        <v>4594</v>
      </c>
      <c r="DN291" s="5" t="s">
        <v>4595</v>
      </c>
      <c r="DO291" s="5" t="s">
        <v>4596</v>
      </c>
      <c r="DP291">
        <v>138</v>
      </c>
    </row>
    <row r="292" spans="1:120">
      <c r="A292" t="s">
        <v>597</v>
      </c>
      <c r="B292">
        <v>1</v>
      </c>
      <c r="C292">
        <v>1</v>
      </c>
      <c r="DJ292" s="5" t="s">
        <v>5220</v>
      </c>
      <c r="DK292" s="5" t="s">
        <v>4592</v>
      </c>
      <c r="DL292" s="5" t="s">
        <v>4593</v>
      </c>
      <c r="DM292" s="5" t="s">
        <v>4594</v>
      </c>
      <c r="DN292" s="5" t="s">
        <v>4595</v>
      </c>
      <c r="DO292" s="5" t="s">
        <v>4596</v>
      </c>
      <c r="DP292">
        <v>138</v>
      </c>
    </row>
    <row r="293" spans="1:120">
      <c r="A293" t="s">
        <v>599</v>
      </c>
      <c r="B293">
        <v>1</v>
      </c>
      <c r="C293">
        <v>1</v>
      </c>
      <c r="DJ293" s="5" t="s">
        <v>5222</v>
      </c>
      <c r="DK293" s="5" t="s">
        <v>4592</v>
      </c>
      <c r="DL293" s="5" t="s">
        <v>4593</v>
      </c>
      <c r="DM293" s="5" t="s">
        <v>4594</v>
      </c>
      <c r="DN293" s="5" t="s">
        <v>4595</v>
      </c>
      <c r="DO293" s="5" t="s">
        <v>4596</v>
      </c>
      <c r="DP293">
        <v>138</v>
      </c>
    </row>
    <row r="294" spans="1:120">
      <c r="A294" t="s">
        <v>601</v>
      </c>
      <c r="B294">
        <v>1</v>
      </c>
      <c r="C294">
        <v>1</v>
      </c>
      <c r="DJ294" s="5" t="s">
        <v>5224</v>
      </c>
      <c r="DK294" s="5" t="s">
        <v>4592</v>
      </c>
      <c r="DL294" s="5" t="s">
        <v>4593</v>
      </c>
      <c r="DM294" s="5" t="s">
        <v>4594</v>
      </c>
      <c r="DN294" s="5" t="s">
        <v>4595</v>
      </c>
      <c r="DO294" s="5" t="s">
        <v>4596</v>
      </c>
      <c r="DP294">
        <v>138</v>
      </c>
    </row>
    <row r="295" spans="1:120">
      <c r="A295" t="s">
        <v>603</v>
      </c>
      <c r="B295">
        <v>1</v>
      </c>
      <c r="C295">
        <v>1</v>
      </c>
      <c r="DJ295" s="5" t="s">
        <v>5226</v>
      </c>
      <c r="DK295" s="5" t="s">
        <v>4592</v>
      </c>
      <c r="DL295" s="5" t="s">
        <v>4593</v>
      </c>
      <c r="DM295" s="5" t="s">
        <v>4594</v>
      </c>
      <c r="DN295" s="5" t="s">
        <v>4595</v>
      </c>
      <c r="DO295" s="5" t="s">
        <v>4596</v>
      </c>
      <c r="DP295">
        <v>138</v>
      </c>
    </row>
    <row r="296" spans="1:120">
      <c r="A296" t="s">
        <v>605</v>
      </c>
      <c r="B296">
        <v>1</v>
      </c>
      <c r="C296">
        <v>1</v>
      </c>
      <c r="DJ296" s="5" t="s">
        <v>5228</v>
      </c>
      <c r="DK296" s="5" t="s">
        <v>4592</v>
      </c>
      <c r="DL296" s="5" t="s">
        <v>4593</v>
      </c>
      <c r="DM296" s="5" t="s">
        <v>4594</v>
      </c>
      <c r="DN296" s="5" t="s">
        <v>4595</v>
      </c>
      <c r="DO296" s="5" t="s">
        <v>4596</v>
      </c>
      <c r="DP296">
        <v>138</v>
      </c>
    </row>
    <row r="297" spans="1:120">
      <c r="A297" t="s">
        <v>607</v>
      </c>
      <c r="B297">
        <v>1</v>
      </c>
      <c r="C297">
        <v>1</v>
      </c>
      <c r="DJ297" s="5" t="s">
        <v>5231</v>
      </c>
      <c r="DK297" s="5" t="s">
        <v>4592</v>
      </c>
      <c r="DL297" s="5" t="s">
        <v>4593</v>
      </c>
      <c r="DM297" s="5" t="s">
        <v>4594</v>
      </c>
      <c r="DN297" s="5" t="s">
        <v>4595</v>
      </c>
      <c r="DO297" s="5" t="s">
        <v>4596</v>
      </c>
      <c r="DP297">
        <v>138</v>
      </c>
    </row>
    <row r="298" spans="1:120">
      <c r="A298" t="s">
        <v>609</v>
      </c>
      <c r="B298">
        <v>2</v>
      </c>
      <c r="C298">
        <v>1</v>
      </c>
      <c r="D298">
        <v>1</v>
      </c>
      <c r="DJ298" s="5" t="s">
        <v>5233</v>
      </c>
      <c r="DK298" s="5" t="s">
        <v>4514</v>
      </c>
      <c r="DL298" s="5" t="s">
        <v>4637</v>
      </c>
      <c r="DM298" s="5" t="s">
        <v>4638</v>
      </c>
      <c r="DN298" s="5" t="s">
        <v>4639</v>
      </c>
      <c r="DO298" s="5" t="s">
        <v>4640</v>
      </c>
      <c r="DP298">
        <v>256</v>
      </c>
    </row>
    <row r="299" spans="1:120">
      <c r="A299" t="s">
        <v>611</v>
      </c>
      <c r="B299">
        <v>3</v>
      </c>
      <c r="C299">
        <v>2</v>
      </c>
      <c r="D299">
        <v>1</v>
      </c>
      <c r="DJ299" s="5" t="s">
        <v>5238</v>
      </c>
      <c r="DK299" s="5" t="s">
        <v>4514</v>
      </c>
      <c r="DL299" s="5" t="s">
        <v>4637</v>
      </c>
      <c r="DM299" s="5" t="s">
        <v>4638</v>
      </c>
      <c r="DN299" s="5" t="s">
        <v>4639</v>
      </c>
      <c r="DO299" s="5" t="s">
        <v>4640</v>
      </c>
      <c r="DP299">
        <v>60</v>
      </c>
    </row>
    <row r="300" spans="1:120">
      <c r="A300" t="s">
        <v>613</v>
      </c>
      <c r="B300">
        <v>2</v>
      </c>
      <c r="C300">
        <v>1</v>
      </c>
      <c r="D300">
        <v>1</v>
      </c>
      <c r="DJ300" s="5" t="s">
        <v>5238</v>
      </c>
      <c r="DK300" s="5" t="s">
        <v>4514</v>
      </c>
      <c r="DL300" s="5" t="s">
        <v>4637</v>
      </c>
      <c r="DM300" s="5" t="s">
        <v>4638</v>
      </c>
      <c r="DN300" s="5" t="s">
        <v>4639</v>
      </c>
      <c r="DO300" s="5" t="s">
        <v>4640</v>
      </c>
      <c r="DP300">
        <v>58</v>
      </c>
    </row>
    <row r="301" spans="1:120">
      <c r="A301" t="s">
        <v>4429</v>
      </c>
      <c r="B301">
        <v>1</v>
      </c>
      <c r="C301">
        <v>1</v>
      </c>
      <c r="DJ301" s="5" t="s">
        <v>5246</v>
      </c>
      <c r="DK301" s="5" t="s">
        <v>4496</v>
      </c>
      <c r="DL301" s="5" t="s">
        <v>4789</v>
      </c>
      <c r="DM301" s="5" t="s">
        <v>4790</v>
      </c>
      <c r="DN301" s="5" t="s">
        <v>4791</v>
      </c>
      <c r="DO301" s="5" t="s">
        <v>5248</v>
      </c>
      <c r="DP301">
        <v>232</v>
      </c>
    </row>
    <row r="302" spans="1:120">
      <c r="A302" t="s">
        <v>4339</v>
      </c>
      <c r="B302">
        <v>3</v>
      </c>
      <c r="C302">
        <v>2</v>
      </c>
      <c r="D302">
        <v>1</v>
      </c>
      <c r="DJ302" s="5" t="s">
        <v>5246</v>
      </c>
      <c r="DK302" s="5" t="s">
        <v>4496</v>
      </c>
      <c r="DL302" s="5" t="s">
        <v>4789</v>
      </c>
      <c r="DM302" s="5" t="s">
        <v>4790</v>
      </c>
      <c r="DN302" s="5" t="s">
        <v>4791</v>
      </c>
      <c r="DO302" s="5" t="s">
        <v>5248</v>
      </c>
      <c r="DP302">
        <v>108</v>
      </c>
    </row>
    <row r="303" spans="1:120">
      <c r="A303" t="s">
        <v>615</v>
      </c>
      <c r="B303">
        <v>1</v>
      </c>
      <c r="C303">
        <v>1</v>
      </c>
      <c r="DJ303" s="5" t="s">
        <v>5249</v>
      </c>
      <c r="DK303" s="5" t="s">
        <v>4514</v>
      </c>
      <c r="DL303" s="5" t="s">
        <v>4515</v>
      </c>
      <c r="DM303" s="5" t="s">
        <v>4516</v>
      </c>
      <c r="DN303" s="5" t="s">
        <v>4517</v>
      </c>
      <c r="DO303" s="5" t="s">
        <v>4518</v>
      </c>
      <c r="DP303">
        <v>272</v>
      </c>
    </row>
    <row r="304" spans="1:120">
      <c r="A304" t="s">
        <v>617</v>
      </c>
      <c r="B304">
        <v>2</v>
      </c>
      <c r="C304">
        <v>1</v>
      </c>
      <c r="D304">
        <v>1</v>
      </c>
      <c r="DJ304" s="5" t="s">
        <v>5249</v>
      </c>
      <c r="DK304" s="5" t="s">
        <v>4514</v>
      </c>
      <c r="DL304" s="5" t="s">
        <v>4515</v>
      </c>
      <c r="DM304" s="5" t="s">
        <v>4516</v>
      </c>
      <c r="DN304" s="5" t="s">
        <v>4517</v>
      </c>
      <c r="DO304" s="5" t="s">
        <v>4518</v>
      </c>
      <c r="DP304">
        <v>256</v>
      </c>
    </row>
    <row r="305" spans="1:120">
      <c r="A305" t="s">
        <v>619</v>
      </c>
      <c r="B305">
        <v>1</v>
      </c>
      <c r="C305">
        <v>1</v>
      </c>
      <c r="DJ305" s="5" t="s">
        <v>5249</v>
      </c>
      <c r="DK305" s="5" t="s">
        <v>4514</v>
      </c>
      <c r="DL305" s="5" t="s">
        <v>4515</v>
      </c>
      <c r="DM305" s="5" t="s">
        <v>4516</v>
      </c>
      <c r="DN305" s="5" t="s">
        <v>4517</v>
      </c>
      <c r="DO305" s="5" t="s">
        <v>4518</v>
      </c>
      <c r="DP305">
        <v>273</v>
      </c>
    </row>
    <row r="306" spans="1:120">
      <c r="A306" t="s">
        <v>621</v>
      </c>
      <c r="B306">
        <v>1</v>
      </c>
      <c r="C306">
        <v>1</v>
      </c>
      <c r="DJ306" s="5" t="s">
        <v>5249</v>
      </c>
      <c r="DK306" s="5" t="s">
        <v>4514</v>
      </c>
      <c r="DL306" s="5" t="s">
        <v>4515</v>
      </c>
      <c r="DM306" s="5" t="s">
        <v>4516</v>
      </c>
      <c r="DN306" s="5" t="s">
        <v>4517</v>
      </c>
      <c r="DO306" s="5" t="s">
        <v>4518</v>
      </c>
      <c r="DP306">
        <v>254</v>
      </c>
    </row>
    <row r="307" spans="1:120">
      <c r="A307" t="s">
        <v>623</v>
      </c>
      <c r="B307">
        <v>2</v>
      </c>
      <c r="C307">
        <v>1</v>
      </c>
      <c r="D307">
        <v>1</v>
      </c>
      <c r="DJ307" s="5" t="s">
        <v>5255</v>
      </c>
      <c r="DK307" s="5" t="s">
        <v>4536</v>
      </c>
      <c r="DL307" s="5" t="s">
        <v>4537</v>
      </c>
      <c r="DM307" s="5" t="s">
        <v>4538</v>
      </c>
      <c r="DN307" s="5" t="s">
        <v>4539</v>
      </c>
      <c r="DO307" s="5" t="s">
        <v>4540</v>
      </c>
      <c r="DP307">
        <v>258</v>
      </c>
    </row>
    <row r="308" spans="1:120">
      <c r="A308" t="s">
        <v>625</v>
      </c>
      <c r="B308">
        <v>2</v>
      </c>
      <c r="C308">
        <v>1</v>
      </c>
      <c r="R308">
        <v>1</v>
      </c>
      <c r="DJ308" s="5" t="s">
        <v>5255</v>
      </c>
      <c r="DK308" s="5" t="s">
        <v>4536</v>
      </c>
      <c r="DL308" s="5" t="s">
        <v>4537</v>
      </c>
      <c r="DM308" s="5" t="s">
        <v>4538</v>
      </c>
      <c r="DN308" s="5" t="s">
        <v>4539</v>
      </c>
      <c r="DO308" s="5" t="s">
        <v>4540</v>
      </c>
      <c r="DP308">
        <v>219</v>
      </c>
    </row>
    <row r="309" spans="1:120">
      <c r="A309" t="s">
        <v>627</v>
      </c>
      <c r="B309">
        <v>2</v>
      </c>
      <c r="C309">
        <v>1</v>
      </c>
      <c r="E309">
        <v>1</v>
      </c>
      <c r="DJ309" s="5" t="s">
        <v>5255</v>
      </c>
      <c r="DK309" s="5" t="s">
        <v>4536</v>
      </c>
      <c r="DL309" s="5" t="s">
        <v>4537</v>
      </c>
      <c r="DM309" s="5" t="s">
        <v>4538</v>
      </c>
      <c r="DN309" s="5" t="s">
        <v>4539</v>
      </c>
      <c r="DO309" s="5" t="s">
        <v>4540</v>
      </c>
      <c r="DP309">
        <v>257</v>
      </c>
    </row>
    <row r="310" spans="1:120">
      <c r="A310" t="s">
        <v>629</v>
      </c>
      <c r="B310">
        <v>3</v>
      </c>
      <c r="C310">
        <v>1</v>
      </c>
      <c r="I310">
        <v>1</v>
      </c>
      <c r="S310">
        <v>1</v>
      </c>
      <c r="DJ310" s="5" t="s">
        <v>4635</v>
      </c>
      <c r="DK310" s="5" t="s">
        <v>4514</v>
      </c>
      <c r="DL310" s="5" t="s">
        <v>4637</v>
      </c>
      <c r="DM310" s="5" t="s">
        <v>4638</v>
      </c>
      <c r="DN310" s="5" t="s">
        <v>4639</v>
      </c>
      <c r="DO310" s="5" t="s">
        <v>4640</v>
      </c>
      <c r="DP310">
        <v>160</v>
      </c>
    </row>
    <row r="311" spans="1:120">
      <c r="A311" t="s">
        <v>634</v>
      </c>
      <c r="B311">
        <v>2</v>
      </c>
      <c r="C311">
        <v>1</v>
      </c>
      <c r="D311">
        <v>1</v>
      </c>
      <c r="DJ311" s="5" t="s">
        <v>5258</v>
      </c>
      <c r="DK311" s="5" t="s">
        <v>5260</v>
      </c>
      <c r="DL311" s="5" t="s">
        <v>5261</v>
      </c>
      <c r="DM311" s="4" t="s">
        <v>8180</v>
      </c>
      <c r="DN311" s="4" t="s">
        <v>8180</v>
      </c>
      <c r="DO311" s="4" t="s">
        <v>8180</v>
      </c>
      <c r="DP311">
        <v>252</v>
      </c>
    </row>
    <row r="312" spans="1:120">
      <c r="A312" t="s">
        <v>636</v>
      </c>
      <c r="B312">
        <v>1</v>
      </c>
      <c r="C312">
        <v>1</v>
      </c>
      <c r="DJ312" s="5" t="s">
        <v>5258</v>
      </c>
      <c r="DK312" s="5" t="s">
        <v>5260</v>
      </c>
      <c r="DL312" s="5" t="s">
        <v>5261</v>
      </c>
      <c r="DM312" s="4" t="s">
        <v>8180</v>
      </c>
      <c r="DN312" s="4" t="s">
        <v>8180</v>
      </c>
      <c r="DO312" s="4" t="s">
        <v>8180</v>
      </c>
      <c r="DP312">
        <v>236</v>
      </c>
    </row>
    <row r="313" spans="1:120">
      <c r="A313" t="s">
        <v>638</v>
      </c>
      <c r="B313">
        <v>1</v>
      </c>
      <c r="C313">
        <v>1</v>
      </c>
      <c r="DJ313" s="5" t="s">
        <v>5263</v>
      </c>
      <c r="DK313" s="5" t="s">
        <v>4592</v>
      </c>
      <c r="DL313" s="5" t="s">
        <v>4593</v>
      </c>
      <c r="DM313" s="5" t="s">
        <v>4594</v>
      </c>
      <c r="DN313" s="5" t="s">
        <v>4595</v>
      </c>
      <c r="DO313" s="5" t="s">
        <v>4596</v>
      </c>
      <c r="DP313">
        <v>176</v>
      </c>
    </row>
    <row r="314" spans="1:120">
      <c r="A314" t="s">
        <v>640</v>
      </c>
      <c r="B314">
        <v>1</v>
      </c>
      <c r="C314">
        <v>1</v>
      </c>
      <c r="DJ314" s="5" t="s">
        <v>5271</v>
      </c>
      <c r="DK314" s="5" t="s">
        <v>4551</v>
      </c>
      <c r="DL314" s="5" t="s">
        <v>4552</v>
      </c>
      <c r="DM314" s="5" t="s">
        <v>4553</v>
      </c>
      <c r="DN314" s="5" t="s">
        <v>4554</v>
      </c>
      <c r="DO314" s="5" t="s">
        <v>4555</v>
      </c>
      <c r="DP314">
        <v>251</v>
      </c>
    </row>
    <row r="315" spans="1:120">
      <c r="A315" t="s">
        <v>4423</v>
      </c>
      <c r="B315">
        <v>2</v>
      </c>
      <c r="C315">
        <v>1</v>
      </c>
      <c r="D315">
        <v>1</v>
      </c>
      <c r="DJ315" s="5" t="s">
        <v>5271</v>
      </c>
      <c r="DK315" s="5" t="s">
        <v>4551</v>
      </c>
      <c r="DL315" s="5" t="s">
        <v>4552</v>
      </c>
      <c r="DM315" s="5" t="s">
        <v>4553</v>
      </c>
      <c r="DN315" s="5" t="s">
        <v>4554</v>
      </c>
      <c r="DO315" s="5" t="s">
        <v>4555</v>
      </c>
      <c r="DP315">
        <v>251</v>
      </c>
    </row>
    <row r="316" spans="1:120">
      <c r="A316" t="s">
        <v>642</v>
      </c>
      <c r="B316">
        <v>2</v>
      </c>
      <c r="C316">
        <v>1</v>
      </c>
      <c r="D316">
        <v>1</v>
      </c>
      <c r="DJ316" s="5" t="s">
        <v>5275</v>
      </c>
      <c r="DK316" s="5" t="s">
        <v>4536</v>
      </c>
      <c r="DL316" s="5" t="s">
        <v>4537</v>
      </c>
      <c r="DM316" s="5" t="s">
        <v>4538</v>
      </c>
      <c r="DN316" s="5" t="s">
        <v>4539</v>
      </c>
      <c r="DO316" s="5" t="s">
        <v>5277</v>
      </c>
      <c r="DP316">
        <v>258</v>
      </c>
    </row>
    <row r="317" spans="1:120">
      <c r="A317" t="s">
        <v>644</v>
      </c>
      <c r="B317">
        <v>1</v>
      </c>
      <c r="C317">
        <v>1</v>
      </c>
      <c r="DJ317" s="5" t="s">
        <v>5275</v>
      </c>
      <c r="DK317" s="5" t="s">
        <v>4536</v>
      </c>
      <c r="DL317" s="5" t="s">
        <v>4537</v>
      </c>
      <c r="DM317" s="5" t="s">
        <v>4538</v>
      </c>
      <c r="DN317" s="5" t="s">
        <v>4539</v>
      </c>
      <c r="DO317" s="5" t="s">
        <v>5277</v>
      </c>
      <c r="DP317">
        <v>222</v>
      </c>
    </row>
    <row r="318" spans="1:120">
      <c r="A318" t="s">
        <v>646</v>
      </c>
      <c r="B318">
        <v>2</v>
      </c>
      <c r="C318">
        <v>1</v>
      </c>
      <c r="BU318">
        <v>1</v>
      </c>
      <c r="DJ318" s="5" t="s">
        <v>5275</v>
      </c>
      <c r="DK318" s="5" t="s">
        <v>4536</v>
      </c>
      <c r="DL318" s="5" t="s">
        <v>4537</v>
      </c>
      <c r="DM318" s="5" t="s">
        <v>4538</v>
      </c>
      <c r="DN318" s="5" t="s">
        <v>4539</v>
      </c>
      <c r="DO318" s="5" t="s">
        <v>5277</v>
      </c>
      <c r="DP318">
        <v>215</v>
      </c>
    </row>
    <row r="319" spans="1:120">
      <c r="A319" t="s">
        <v>649</v>
      </c>
      <c r="B319">
        <v>2</v>
      </c>
      <c r="C319">
        <v>1</v>
      </c>
      <c r="AO319">
        <v>1</v>
      </c>
      <c r="DJ319" s="5" t="s">
        <v>5284</v>
      </c>
      <c r="DK319" s="5" t="s">
        <v>4536</v>
      </c>
      <c r="DL319" s="5" t="s">
        <v>4537</v>
      </c>
      <c r="DM319" s="5" t="s">
        <v>5106</v>
      </c>
      <c r="DN319" s="5" t="s">
        <v>5107</v>
      </c>
      <c r="DO319" s="5" t="s">
        <v>5108</v>
      </c>
      <c r="DP319">
        <v>193</v>
      </c>
    </row>
    <row r="320" spans="1:120">
      <c r="A320" t="s">
        <v>651</v>
      </c>
      <c r="B320">
        <v>1</v>
      </c>
      <c r="C320">
        <v>1</v>
      </c>
      <c r="DJ320" s="5" t="s">
        <v>5286</v>
      </c>
      <c r="DK320" s="5" t="s">
        <v>4514</v>
      </c>
      <c r="DL320" s="5" t="s">
        <v>4637</v>
      </c>
      <c r="DM320" s="5" t="s">
        <v>4638</v>
      </c>
      <c r="DN320" s="5" t="s">
        <v>4639</v>
      </c>
      <c r="DO320" s="5" t="s">
        <v>4640</v>
      </c>
      <c r="DP320">
        <v>269</v>
      </c>
    </row>
    <row r="321" spans="1:120">
      <c r="A321" t="s">
        <v>653</v>
      </c>
      <c r="B321">
        <v>1</v>
      </c>
      <c r="C321">
        <v>1</v>
      </c>
      <c r="DJ321" s="5" t="s">
        <v>5289</v>
      </c>
      <c r="DK321" s="5" t="s">
        <v>4536</v>
      </c>
      <c r="DL321" s="5" t="s">
        <v>4537</v>
      </c>
      <c r="DM321" s="5" t="s">
        <v>4538</v>
      </c>
      <c r="DN321" s="5" t="s">
        <v>4539</v>
      </c>
      <c r="DO321" s="5" t="s">
        <v>5291</v>
      </c>
      <c r="DP321">
        <v>97</v>
      </c>
    </row>
    <row r="322" spans="1:120">
      <c r="A322" t="s">
        <v>655</v>
      </c>
      <c r="B322">
        <v>1</v>
      </c>
      <c r="C322">
        <v>1</v>
      </c>
      <c r="DJ322" s="5" t="s">
        <v>5289</v>
      </c>
      <c r="DK322" s="5" t="s">
        <v>4536</v>
      </c>
      <c r="DL322" s="5" t="s">
        <v>4537</v>
      </c>
      <c r="DM322" s="5" t="s">
        <v>4538</v>
      </c>
      <c r="DN322" s="5" t="s">
        <v>4539</v>
      </c>
      <c r="DO322" s="5" t="s">
        <v>5291</v>
      </c>
      <c r="DP322">
        <v>217</v>
      </c>
    </row>
    <row r="323" spans="1:120">
      <c r="A323" t="s">
        <v>657</v>
      </c>
      <c r="B323">
        <v>2</v>
      </c>
      <c r="C323">
        <v>1</v>
      </c>
      <c r="D323">
        <v>1</v>
      </c>
      <c r="DJ323" s="5" t="s">
        <v>5289</v>
      </c>
      <c r="DK323" s="5" t="s">
        <v>4536</v>
      </c>
      <c r="DL323" s="5" t="s">
        <v>4537</v>
      </c>
      <c r="DM323" s="5" t="s">
        <v>4538</v>
      </c>
      <c r="DN323" s="5" t="s">
        <v>4539</v>
      </c>
      <c r="DO323" s="5" t="s">
        <v>5291</v>
      </c>
      <c r="DP323">
        <v>255</v>
      </c>
    </row>
    <row r="324" spans="1:120">
      <c r="A324" t="s">
        <v>659</v>
      </c>
      <c r="B324">
        <v>2</v>
      </c>
      <c r="C324">
        <v>1</v>
      </c>
      <c r="D324">
        <v>1</v>
      </c>
      <c r="DJ324" s="5" t="s">
        <v>5289</v>
      </c>
      <c r="DK324" s="5" t="s">
        <v>4536</v>
      </c>
      <c r="DL324" s="5" t="s">
        <v>4537</v>
      </c>
      <c r="DM324" s="5" t="s">
        <v>4538</v>
      </c>
      <c r="DN324" s="5" t="s">
        <v>4539</v>
      </c>
      <c r="DO324" s="5" t="s">
        <v>5291</v>
      </c>
      <c r="DP324">
        <v>258</v>
      </c>
    </row>
    <row r="325" spans="1:120">
      <c r="A325" t="s">
        <v>661</v>
      </c>
      <c r="B325">
        <v>1</v>
      </c>
      <c r="C325">
        <v>1</v>
      </c>
      <c r="DJ325" s="5" t="s">
        <v>5297</v>
      </c>
      <c r="DK325" s="5" t="s">
        <v>4592</v>
      </c>
      <c r="DL325" s="5" t="s">
        <v>4593</v>
      </c>
      <c r="DM325" s="5" t="s">
        <v>4594</v>
      </c>
      <c r="DN325" s="5" t="s">
        <v>4595</v>
      </c>
      <c r="DO325" s="5" t="s">
        <v>4596</v>
      </c>
      <c r="DP325">
        <v>138</v>
      </c>
    </row>
    <row r="326" spans="1:120">
      <c r="A326" t="s">
        <v>663</v>
      </c>
      <c r="B326">
        <v>1</v>
      </c>
      <c r="C326">
        <v>1</v>
      </c>
      <c r="DJ326" s="5" t="s">
        <v>5297</v>
      </c>
      <c r="DK326" s="5" t="s">
        <v>4592</v>
      </c>
      <c r="DL326" s="5" t="s">
        <v>4593</v>
      </c>
      <c r="DM326" s="5" t="s">
        <v>4594</v>
      </c>
      <c r="DN326" s="5" t="s">
        <v>4595</v>
      </c>
      <c r="DO326" s="5" t="s">
        <v>4596</v>
      </c>
      <c r="DP326">
        <v>136</v>
      </c>
    </row>
    <row r="327" spans="1:120">
      <c r="A327" t="s">
        <v>665</v>
      </c>
      <c r="B327">
        <v>1</v>
      </c>
      <c r="C327">
        <v>1</v>
      </c>
      <c r="DJ327" s="5" t="s">
        <v>5297</v>
      </c>
      <c r="DK327" s="5" t="s">
        <v>4592</v>
      </c>
      <c r="DL327" s="5" t="s">
        <v>4593</v>
      </c>
      <c r="DM327" s="5" t="s">
        <v>4594</v>
      </c>
      <c r="DN327" s="5" t="s">
        <v>4595</v>
      </c>
      <c r="DO327" s="5" t="s">
        <v>4596</v>
      </c>
      <c r="DP327">
        <v>138</v>
      </c>
    </row>
    <row r="328" spans="1:120">
      <c r="A328" t="s">
        <v>667</v>
      </c>
      <c r="B328">
        <v>1</v>
      </c>
      <c r="C328">
        <v>1</v>
      </c>
      <c r="DJ328" s="5" t="s">
        <v>5297</v>
      </c>
      <c r="DK328" s="5" t="s">
        <v>4592</v>
      </c>
      <c r="DL328" s="5" t="s">
        <v>4593</v>
      </c>
      <c r="DM328" s="5" t="s">
        <v>4594</v>
      </c>
      <c r="DN328" s="5" t="s">
        <v>4595</v>
      </c>
      <c r="DO328" s="5" t="s">
        <v>4596</v>
      </c>
      <c r="DP328">
        <v>138</v>
      </c>
    </row>
    <row r="329" spans="1:120">
      <c r="A329" t="s">
        <v>669</v>
      </c>
      <c r="B329">
        <v>1</v>
      </c>
      <c r="C329">
        <v>1</v>
      </c>
      <c r="DJ329" s="5" t="s">
        <v>4778</v>
      </c>
      <c r="DK329" s="5" t="s">
        <v>4514</v>
      </c>
      <c r="DL329" s="5" t="s">
        <v>4637</v>
      </c>
      <c r="DM329" s="5" t="s">
        <v>4638</v>
      </c>
      <c r="DN329" s="5" t="s">
        <v>4639</v>
      </c>
      <c r="DO329" s="5" t="s">
        <v>4640</v>
      </c>
      <c r="DP329">
        <v>258</v>
      </c>
    </row>
    <row r="330" spans="1:120">
      <c r="A330" t="s">
        <v>671</v>
      </c>
      <c r="B330">
        <v>2</v>
      </c>
      <c r="C330">
        <v>1</v>
      </c>
      <c r="D330">
        <v>1</v>
      </c>
      <c r="DJ330" s="5" t="s">
        <v>5304</v>
      </c>
      <c r="DK330" s="5" t="s">
        <v>4505</v>
      </c>
      <c r="DL330" s="5" t="s">
        <v>4628</v>
      </c>
      <c r="DM330" s="5" t="s">
        <v>4774</v>
      </c>
      <c r="DN330" s="5" t="s">
        <v>4775</v>
      </c>
      <c r="DO330" s="5" t="s">
        <v>4776</v>
      </c>
      <c r="DP330">
        <v>256</v>
      </c>
    </row>
    <row r="331" spans="1:120">
      <c r="A331" t="s">
        <v>673</v>
      </c>
      <c r="B331">
        <v>1</v>
      </c>
      <c r="C331">
        <v>1</v>
      </c>
      <c r="DJ331" s="5" t="s">
        <v>5304</v>
      </c>
      <c r="DK331" s="5" t="s">
        <v>4505</v>
      </c>
      <c r="DL331" s="5" t="s">
        <v>4628</v>
      </c>
      <c r="DM331" s="5" t="s">
        <v>4774</v>
      </c>
      <c r="DN331" s="5" t="s">
        <v>4775</v>
      </c>
      <c r="DO331" s="5" t="s">
        <v>4776</v>
      </c>
      <c r="DP331">
        <v>256</v>
      </c>
    </row>
    <row r="332" spans="1:120">
      <c r="A332" t="s">
        <v>675</v>
      </c>
      <c r="B332">
        <v>2</v>
      </c>
      <c r="C332">
        <v>1</v>
      </c>
      <c r="F332">
        <v>1</v>
      </c>
      <c r="DJ332" s="5" t="s">
        <v>5307</v>
      </c>
      <c r="DK332" s="5" t="s">
        <v>4536</v>
      </c>
      <c r="DL332" s="5" t="s">
        <v>4537</v>
      </c>
      <c r="DM332" s="5" t="s">
        <v>4538</v>
      </c>
      <c r="DN332" s="5" t="s">
        <v>4654</v>
      </c>
      <c r="DO332" s="5" t="s">
        <v>4655</v>
      </c>
      <c r="DP332">
        <v>201</v>
      </c>
    </row>
    <row r="333" spans="1:120">
      <c r="A333" t="s">
        <v>677</v>
      </c>
      <c r="B333">
        <v>2</v>
      </c>
      <c r="C333">
        <v>1</v>
      </c>
      <c r="D333">
        <v>1</v>
      </c>
      <c r="DJ333" s="5" t="s">
        <v>5307</v>
      </c>
      <c r="DK333" s="5" t="s">
        <v>4536</v>
      </c>
      <c r="DL333" s="5" t="s">
        <v>4537</v>
      </c>
      <c r="DM333" s="5" t="s">
        <v>4538</v>
      </c>
      <c r="DN333" s="5" t="s">
        <v>4654</v>
      </c>
      <c r="DO333" s="5" t="s">
        <v>4655</v>
      </c>
      <c r="DP333">
        <v>256</v>
      </c>
    </row>
    <row r="334" spans="1:120">
      <c r="A334" t="s">
        <v>679</v>
      </c>
      <c r="B334">
        <v>2</v>
      </c>
      <c r="C334">
        <v>1</v>
      </c>
      <c r="E334">
        <v>1</v>
      </c>
      <c r="DJ334" s="5" t="s">
        <v>5307</v>
      </c>
      <c r="DK334" s="5" t="s">
        <v>4536</v>
      </c>
      <c r="DL334" s="5" t="s">
        <v>4537</v>
      </c>
      <c r="DM334" s="5" t="s">
        <v>4538</v>
      </c>
      <c r="DN334" s="5" t="s">
        <v>4654</v>
      </c>
      <c r="DO334" s="5" t="s">
        <v>4655</v>
      </c>
      <c r="DP334">
        <v>257</v>
      </c>
    </row>
    <row r="335" spans="1:120">
      <c r="A335" t="s">
        <v>681</v>
      </c>
      <c r="B335">
        <v>1</v>
      </c>
      <c r="C335">
        <v>1</v>
      </c>
      <c r="DJ335" s="5" t="s">
        <v>5311</v>
      </c>
      <c r="DK335" s="5" t="s">
        <v>4514</v>
      </c>
      <c r="DL335" s="5" t="s">
        <v>4515</v>
      </c>
      <c r="DM335" s="5" t="s">
        <v>4516</v>
      </c>
      <c r="DN335" s="5" t="s">
        <v>4517</v>
      </c>
      <c r="DO335" s="5" t="s">
        <v>4518</v>
      </c>
      <c r="DP335">
        <v>257</v>
      </c>
    </row>
    <row r="336" spans="1:120">
      <c r="A336" t="s">
        <v>683</v>
      </c>
      <c r="B336">
        <v>1</v>
      </c>
      <c r="C336">
        <v>1</v>
      </c>
      <c r="DJ336" s="5" t="s">
        <v>5311</v>
      </c>
      <c r="DK336" s="5" t="s">
        <v>4514</v>
      </c>
      <c r="DL336" s="5" t="s">
        <v>4515</v>
      </c>
      <c r="DM336" s="5" t="s">
        <v>4516</v>
      </c>
      <c r="DN336" s="5" t="s">
        <v>4517</v>
      </c>
      <c r="DO336" s="5" t="s">
        <v>4518</v>
      </c>
      <c r="DP336">
        <v>257</v>
      </c>
    </row>
    <row r="337" spans="1:120">
      <c r="A337" t="s">
        <v>685</v>
      </c>
      <c r="B337">
        <v>1</v>
      </c>
      <c r="C337">
        <v>1</v>
      </c>
      <c r="DJ337" s="5" t="s">
        <v>5311</v>
      </c>
      <c r="DK337" s="5" t="s">
        <v>4514</v>
      </c>
      <c r="DL337" s="5" t="s">
        <v>4515</v>
      </c>
      <c r="DM337" s="5" t="s">
        <v>4516</v>
      </c>
      <c r="DN337" s="5" t="s">
        <v>4517</v>
      </c>
      <c r="DO337" s="5" t="s">
        <v>4518</v>
      </c>
      <c r="DP337">
        <v>198</v>
      </c>
    </row>
    <row r="338" spans="1:120">
      <c r="A338" t="s">
        <v>687</v>
      </c>
      <c r="B338">
        <v>1</v>
      </c>
      <c r="C338">
        <v>1</v>
      </c>
      <c r="DJ338" s="5" t="s">
        <v>5311</v>
      </c>
      <c r="DK338" s="5" t="s">
        <v>4514</v>
      </c>
      <c r="DL338" s="5" t="s">
        <v>4515</v>
      </c>
      <c r="DM338" s="5" t="s">
        <v>4516</v>
      </c>
      <c r="DN338" s="5" t="s">
        <v>4517</v>
      </c>
      <c r="DO338" s="5" t="s">
        <v>4518</v>
      </c>
      <c r="DP338">
        <v>211</v>
      </c>
    </row>
    <row r="339" spans="1:120">
      <c r="A339" t="s">
        <v>689</v>
      </c>
      <c r="B339">
        <v>1</v>
      </c>
      <c r="C339">
        <v>1</v>
      </c>
      <c r="DJ339" s="5" t="s">
        <v>5313</v>
      </c>
      <c r="DK339" s="5" t="s">
        <v>4514</v>
      </c>
      <c r="DL339" s="5" t="s">
        <v>4515</v>
      </c>
      <c r="DM339" s="5" t="s">
        <v>4516</v>
      </c>
      <c r="DN339" s="5" t="s">
        <v>4517</v>
      </c>
      <c r="DO339" s="5" t="s">
        <v>4518</v>
      </c>
      <c r="DP339">
        <v>186</v>
      </c>
    </row>
    <row r="340" spans="1:120">
      <c r="A340" t="s">
        <v>691</v>
      </c>
      <c r="B340">
        <v>1</v>
      </c>
      <c r="C340">
        <v>1</v>
      </c>
      <c r="DJ340" s="5" t="s">
        <v>5313</v>
      </c>
      <c r="DK340" s="5" t="s">
        <v>4514</v>
      </c>
      <c r="DL340" s="5" t="s">
        <v>4515</v>
      </c>
      <c r="DM340" s="5" t="s">
        <v>4516</v>
      </c>
      <c r="DN340" s="5" t="s">
        <v>4517</v>
      </c>
      <c r="DO340" s="5" t="s">
        <v>4518</v>
      </c>
      <c r="DP340">
        <v>248</v>
      </c>
    </row>
    <row r="341" spans="1:120">
      <c r="A341" t="s">
        <v>693</v>
      </c>
      <c r="B341">
        <v>2</v>
      </c>
      <c r="C341">
        <v>1</v>
      </c>
      <c r="D341">
        <v>1</v>
      </c>
      <c r="DJ341" s="5" t="s">
        <v>5313</v>
      </c>
      <c r="DK341" s="5" t="s">
        <v>4514</v>
      </c>
      <c r="DL341" s="5" t="s">
        <v>4515</v>
      </c>
      <c r="DM341" s="5" t="s">
        <v>4516</v>
      </c>
      <c r="DN341" s="5" t="s">
        <v>4517</v>
      </c>
      <c r="DO341" s="5" t="s">
        <v>4518</v>
      </c>
      <c r="DP341">
        <v>255</v>
      </c>
    </row>
    <row r="342" spans="1:120">
      <c r="A342" t="s">
        <v>695</v>
      </c>
      <c r="B342">
        <v>1</v>
      </c>
      <c r="C342">
        <v>1</v>
      </c>
      <c r="DJ342" s="5" t="s">
        <v>5313</v>
      </c>
      <c r="DK342" s="5" t="s">
        <v>4514</v>
      </c>
      <c r="DL342" s="5" t="s">
        <v>4515</v>
      </c>
      <c r="DM342" s="5" t="s">
        <v>4516</v>
      </c>
      <c r="DN342" s="5" t="s">
        <v>4517</v>
      </c>
      <c r="DO342" s="5" t="s">
        <v>4518</v>
      </c>
      <c r="DP342">
        <v>174</v>
      </c>
    </row>
    <row r="343" spans="1:120">
      <c r="A343" t="s">
        <v>697</v>
      </c>
      <c r="B343">
        <v>2</v>
      </c>
      <c r="C343">
        <v>1</v>
      </c>
      <c r="AZ343">
        <v>1</v>
      </c>
      <c r="DJ343" s="5" t="s">
        <v>5315</v>
      </c>
      <c r="DK343" s="5" t="s">
        <v>4514</v>
      </c>
      <c r="DL343" s="5" t="s">
        <v>5317</v>
      </c>
      <c r="DM343" s="5" t="s">
        <v>5318</v>
      </c>
      <c r="DN343" s="4" t="s">
        <v>8180</v>
      </c>
      <c r="DO343" s="4" t="s">
        <v>8180</v>
      </c>
      <c r="DP343">
        <v>119</v>
      </c>
    </row>
    <row r="344" spans="1:120">
      <c r="A344" t="s">
        <v>700</v>
      </c>
      <c r="B344">
        <v>2</v>
      </c>
      <c r="C344">
        <v>1</v>
      </c>
      <c r="D344">
        <v>1</v>
      </c>
      <c r="DJ344" s="5" t="s">
        <v>5319</v>
      </c>
      <c r="DK344" s="5" t="s">
        <v>4530</v>
      </c>
      <c r="DL344" s="5" t="s">
        <v>5144</v>
      </c>
      <c r="DM344" s="5" t="s">
        <v>4792</v>
      </c>
      <c r="DN344" s="4" t="s">
        <v>8180</v>
      </c>
      <c r="DO344" s="4" t="s">
        <v>8180</v>
      </c>
      <c r="DP344">
        <v>252</v>
      </c>
    </row>
    <row r="345" spans="1:120">
      <c r="A345" t="s">
        <v>702</v>
      </c>
      <c r="B345">
        <v>2</v>
      </c>
      <c r="C345">
        <v>2</v>
      </c>
      <c r="DJ345" s="4" t="s">
        <v>8180</v>
      </c>
      <c r="DK345" s="4" t="s">
        <v>8180</v>
      </c>
      <c r="DL345" s="4" t="s">
        <v>8180</v>
      </c>
      <c r="DM345" s="4" t="s">
        <v>8180</v>
      </c>
      <c r="DN345" s="4" t="s">
        <v>8180</v>
      </c>
      <c r="DO345" s="4" t="s">
        <v>8180</v>
      </c>
      <c r="DP345">
        <v>61</v>
      </c>
    </row>
    <row r="346" spans="1:120">
      <c r="A346" t="s">
        <v>704</v>
      </c>
      <c r="B346">
        <v>1</v>
      </c>
      <c r="C346">
        <v>1</v>
      </c>
      <c r="DJ346" s="5" t="s">
        <v>5238</v>
      </c>
      <c r="DK346" s="5" t="s">
        <v>4514</v>
      </c>
      <c r="DL346" s="5" t="s">
        <v>4637</v>
      </c>
      <c r="DM346" s="5" t="s">
        <v>4638</v>
      </c>
      <c r="DN346" s="5" t="s">
        <v>4639</v>
      </c>
      <c r="DO346" s="5" t="s">
        <v>4640</v>
      </c>
      <c r="DP346">
        <v>131</v>
      </c>
    </row>
    <row r="347" spans="1:120">
      <c r="A347" t="s">
        <v>706</v>
      </c>
      <c r="B347">
        <v>1</v>
      </c>
      <c r="C347">
        <v>1</v>
      </c>
      <c r="DJ347" s="5" t="s">
        <v>5238</v>
      </c>
      <c r="DK347" s="5" t="s">
        <v>4514</v>
      </c>
      <c r="DL347" s="5" t="s">
        <v>4637</v>
      </c>
      <c r="DM347" s="5" t="s">
        <v>4638</v>
      </c>
      <c r="DN347" s="5" t="s">
        <v>4639</v>
      </c>
      <c r="DO347" s="5" t="s">
        <v>4640</v>
      </c>
      <c r="DP347">
        <v>110</v>
      </c>
    </row>
    <row r="348" spans="1:120">
      <c r="A348" t="s">
        <v>708</v>
      </c>
      <c r="B348">
        <v>1</v>
      </c>
      <c r="C348">
        <v>1</v>
      </c>
      <c r="DJ348" s="5" t="s">
        <v>5238</v>
      </c>
      <c r="DK348" s="5" t="s">
        <v>4514</v>
      </c>
      <c r="DL348" s="5" t="s">
        <v>4637</v>
      </c>
      <c r="DM348" s="5" t="s">
        <v>4638</v>
      </c>
      <c r="DN348" s="5" t="s">
        <v>4639</v>
      </c>
      <c r="DO348" s="5" t="s">
        <v>4640</v>
      </c>
      <c r="DP348">
        <v>265</v>
      </c>
    </row>
    <row r="349" spans="1:120">
      <c r="A349" t="s">
        <v>710</v>
      </c>
      <c r="B349">
        <v>2</v>
      </c>
      <c r="C349">
        <v>1</v>
      </c>
      <c r="D349">
        <v>1</v>
      </c>
      <c r="DJ349" s="5" t="s">
        <v>5324</v>
      </c>
      <c r="DK349" s="5" t="s">
        <v>4592</v>
      </c>
      <c r="DL349" s="5" t="s">
        <v>4593</v>
      </c>
      <c r="DM349" s="5" t="s">
        <v>4594</v>
      </c>
      <c r="DN349" s="5" t="s">
        <v>4595</v>
      </c>
      <c r="DO349" s="5" t="s">
        <v>4596</v>
      </c>
      <c r="DP349">
        <v>256</v>
      </c>
    </row>
    <row r="350" spans="1:120">
      <c r="A350" t="s">
        <v>712</v>
      </c>
      <c r="B350">
        <v>1</v>
      </c>
      <c r="C350">
        <v>1</v>
      </c>
      <c r="DJ350" s="5" t="s">
        <v>5324</v>
      </c>
      <c r="DK350" s="5" t="s">
        <v>4592</v>
      </c>
      <c r="DL350" s="5" t="s">
        <v>4593</v>
      </c>
      <c r="DM350" s="5" t="s">
        <v>4594</v>
      </c>
      <c r="DN350" s="5" t="s">
        <v>4595</v>
      </c>
      <c r="DO350" s="5" t="s">
        <v>4596</v>
      </c>
      <c r="DP350">
        <v>276</v>
      </c>
    </row>
    <row r="351" spans="1:120">
      <c r="A351" t="s">
        <v>714</v>
      </c>
      <c r="B351">
        <v>2</v>
      </c>
      <c r="C351">
        <v>1</v>
      </c>
      <c r="D351">
        <v>1</v>
      </c>
      <c r="DJ351" s="5" t="s">
        <v>5324</v>
      </c>
      <c r="DK351" s="5" t="s">
        <v>4592</v>
      </c>
      <c r="DL351" s="5" t="s">
        <v>4593</v>
      </c>
      <c r="DM351" s="5" t="s">
        <v>4594</v>
      </c>
      <c r="DN351" s="5" t="s">
        <v>4595</v>
      </c>
      <c r="DO351" s="5" t="s">
        <v>4596</v>
      </c>
      <c r="DP351">
        <v>255</v>
      </c>
    </row>
    <row r="352" spans="1:120">
      <c r="A352" t="s">
        <v>716</v>
      </c>
      <c r="B352">
        <v>1</v>
      </c>
      <c r="C352">
        <v>1</v>
      </c>
      <c r="DJ352" s="5" t="s">
        <v>5332</v>
      </c>
      <c r="DK352" s="5" t="s">
        <v>4514</v>
      </c>
      <c r="DL352" s="5" t="s">
        <v>4515</v>
      </c>
      <c r="DM352" s="5" t="s">
        <v>4516</v>
      </c>
      <c r="DN352" s="5" t="s">
        <v>4517</v>
      </c>
      <c r="DO352" s="5" t="s">
        <v>4518</v>
      </c>
      <c r="DP352">
        <v>174</v>
      </c>
    </row>
    <row r="353" spans="1:120">
      <c r="A353" t="s">
        <v>718</v>
      </c>
      <c r="B353">
        <v>1</v>
      </c>
      <c r="C353">
        <v>1</v>
      </c>
      <c r="DJ353" s="5" t="s">
        <v>5332</v>
      </c>
      <c r="DK353" s="5" t="s">
        <v>4514</v>
      </c>
      <c r="DL353" s="5" t="s">
        <v>4515</v>
      </c>
      <c r="DM353" s="5" t="s">
        <v>4516</v>
      </c>
      <c r="DN353" s="5" t="s">
        <v>4517</v>
      </c>
      <c r="DO353" s="5" t="s">
        <v>4518</v>
      </c>
      <c r="DP353">
        <v>256</v>
      </c>
    </row>
    <row r="354" spans="1:120">
      <c r="A354" t="s">
        <v>720</v>
      </c>
      <c r="B354">
        <v>1</v>
      </c>
      <c r="C354">
        <v>1</v>
      </c>
      <c r="DJ354" s="5" t="s">
        <v>5332</v>
      </c>
      <c r="DK354" s="5" t="s">
        <v>4514</v>
      </c>
      <c r="DL354" s="5" t="s">
        <v>4515</v>
      </c>
      <c r="DM354" s="5" t="s">
        <v>4516</v>
      </c>
      <c r="DN354" s="5" t="s">
        <v>4517</v>
      </c>
      <c r="DO354" s="5" t="s">
        <v>4518</v>
      </c>
      <c r="DP354">
        <v>193</v>
      </c>
    </row>
    <row r="355" spans="1:120">
      <c r="A355" t="s">
        <v>722</v>
      </c>
      <c r="B355">
        <v>2</v>
      </c>
      <c r="C355">
        <v>1</v>
      </c>
      <c r="D355">
        <v>1</v>
      </c>
      <c r="DJ355" s="5" t="s">
        <v>5332</v>
      </c>
      <c r="DK355" s="5" t="s">
        <v>4514</v>
      </c>
      <c r="DL355" s="5" t="s">
        <v>4515</v>
      </c>
      <c r="DM355" s="5" t="s">
        <v>4516</v>
      </c>
      <c r="DN355" s="5" t="s">
        <v>4517</v>
      </c>
      <c r="DO355" s="5" t="s">
        <v>4518</v>
      </c>
      <c r="DP355">
        <v>257</v>
      </c>
    </row>
    <row r="356" spans="1:120">
      <c r="A356" t="s">
        <v>724</v>
      </c>
      <c r="B356">
        <v>1</v>
      </c>
      <c r="C356">
        <v>1</v>
      </c>
      <c r="DJ356" s="5" t="s">
        <v>5334</v>
      </c>
      <c r="DK356" s="5" t="s">
        <v>4514</v>
      </c>
      <c r="DL356" s="5" t="s">
        <v>4515</v>
      </c>
      <c r="DM356" s="5" t="s">
        <v>4516</v>
      </c>
      <c r="DN356" s="5" t="s">
        <v>4517</v>
      </c>
      <c r="DO356" s="5" t="s">
        <v>4518</v>
      </c>
      <c r="DP356">
        <v>248</v>
      </c>
    </row>
    <row r="357" spans="1:120">
      <c r="A357" t="s">
        <v>726</v>
      </c>
      <c r="B357">
        <v>2</v>
      </c>
      <c r="C357">
        <v>1</v>
      </c>
      <c r="D357">
        <v>1</v>
      </c>
      <c r="DJ357" s="5" t="s">
        <v>5334</v>
      </c>
      <c r="DK357" s="5" t="s">
        <v>4514</v>
      </c>
      <c r="DL357" s="5" t="s">
        <v>4515</v>
      </c>
      <c r="DM357" s="5" t="s">
        <v>4516</v>
      </c>
      <c r="DN357" s="5" t="s">
        <v>4517</v>
      </c>
      <c r="DO357" s="5" t="s">
        <v>4518</v>
      </c>
      <c r="DP357">
        <v>255</v>
      </c>
    </row>
    <row r="358" spans="1:120">
      <c r="A358" t="s">
        <v>728</v>
      </c>
      <c r="B358">
        <v>1</v>
      </c>
      <c r="C358">
        <v>1</v>
      </c>
      <c r="DJ358" s="5" t="s">
        <v>5334</v>
      </c>
      <c r="DK358" s="5" t="s">
        <v>4514</v>
      </c>
      <c r="DL358" s="5" t="s">
        <v>4515</v>
      </c>
      <c r="DM358" s="5" t="s">
        <v>4516</v>
      </c>
      <c r="DN358" s="5" t="s">
        <v>4517</v>
      </c>
      <c r="DO358" s="5" t="s">
        <v>4518</v>
      </c>
      <c r="DP358">
        <v>220</v>
      </c>
    </row>
    <row r="359" spans="1:120">
      <c r="A359" t="s">
        <v>730</v>
      </c>
      <c r="B359">
        <v>1</v>
      </c>
      <c r="C359">
        <v>1</v>
      </c>
      <c r="DJ359" s="5" t="s">
        <v>5336</v>
      </c>
      <c r="DK359" s="5" t="s">
        <v>4514</v>
      </c>
      <c r="DL359" s="5" t="s">
        <v>4515</v>
      </c>
      <c r="DM359" s="5" t="s">
        <v>4516</v>
      </c>
      <c r="DN359" s="5" t="s">
        <v>4517</v>
      </c>
      <c r="DO359" s="5" t="s">
        <v>4518</v>
      </c>
      <c r="DP359">
        <v>203</v>
      </c>
    </row>
    <row r="360" spans="1:120">
      <c r="A360" t="s">
        <v>732</v>
      </c>
      <c r="B360">
        <v>1</v>
      </c>
      <c r="C360">
        <v>1</v>
      </c>
      <c r="DJ360" s="5" t="s">
        <v>5336</v>
      </c>
      <c r="DK360" s="5" t="s">
        <v>4514</v>
      </c>
      <c r="DL360" s="5" t="s">
        <v>4515</v>
      </c>
      <c r="DM360" s="5" t="s">
        <v>4516</v>
      </c>
      <c r="DN360" s="5" t="s">
        <v>4517</v>
      </c>
      <c r="DO360" s="5" t="s">
        <v>4518</v>
      </c>
      <c r="DP360">
        <v>257</v>
      </c>
    </row>
    <row r="361" spans="1:120">
      <c r="A361" t="s">
        <v>734</v>
      </c>
      <c r="B361">
        <v>1</v>
      </c>
      <c r="C361">
        <v>1</v>
      </c>
      <c r="DJ361" s="5" t="s">
        <v>5336</v>
      </c>
      <c r="DK361" s="5" t="s">
        <v>4514</v>
      </c>
      <c r="DL361" s="5" t="s">
        <v>4515</v>
      </c>
      <c r="DM361" s="5" t="s">
        <v>4516</v>
      </c>
      <c r="DN361" s="5" t="s">
        <v>4517</v>
      </c>
      <c r="DO361" s="5" t="s">
        <v>4518</v>
      </c>
      <c r="DP361">
        <v>262</v>
      </c>
    </row>
    <row r="362" spans="1:120">
      <c r="A362" t="s">
        <v>736</v>
      </c>
      <c r="B362">
        <v>1</v>
      </c>
      <c r="C362">
        <v>1</v>
      </c>
      <c r="DJ362" s="5" t="s">
        <v>5336</v>
      </c>
      <c r="DK362" s="5" t="s">
        <v>4514</v>
      </c>
      <c r="DL362" s="5" t="s">
        <v>4515</v>
      </c>
      <c r="DM362" s="5" t="s">
        <v>4516</v>
      </c>
      <c r="DN362" s="5" t="s">
        <v>4517</v>
      </c>
      <c r="DO362" s="5" t="s">
        <v>4518</v>
      </c>
      <c r="DP362">
        <v>204</v>
      </c>
    </row>
    <row r="363" spans="1:120">
      <c r="A363" t="s">
        <v>738</v>
      </c>
      <c r="B363">
        <v>1</v>
      </c>
      <c r="C363">
        <v>1</v>
      </c>
      <c r="DJ363" s="5" t="s">
        <v>5339</v>
      </c>
      <c r="DK363" s="5" t="s">
        <v>4514</v>
      </c>
      <c r="DL363" s="5" t="s">
        <v>4515</v>
      </c>
      <c r="DM363" s="5" t="s">
        <v>4516</v>
      </c>
      <c r="DN363" s="5" t="s">
        <v>4517</v>
      </c>
      <c r="DO363" s="5" t="s">
        <v>4518</v>
      </c>
      <c r="DP363">
        <v>257</v>
      </c>
    </row>
    <row r="364" spans="1:120">
      <c r="A364" t="s">
        <v>740</v>
      </c>
      <c r="B364">
        <v>1</v>
      </c>
      <c r="C364">
        <v>1</v>
      </c>
      <c r="DJ364" s="5" t="s">
        <v>5339</v>
      </c>
      <c r="DK364" s="5" t="s">
        <v>4514</v>
      </c>
      <c r="DL364" s="5" t="s">
        <v>4515</v>
      </c>
      <c r="DM364" s="5" t="s">
        <v>4516</v>
      </c>
      <c r="DN364" s="5" t="s">
        <v>4517</v>
      </c>
      <c r="DO364" s="5" t="s">
        <v>4518</v>
      </c>
      <c r="DP364">
        <v>261</v>
      </c>
    </row>
    <row r="365" spans="1:120">
      <c r="A365" t="s">
        <v>742</v>
      </c>
      <c r="B365">
        <v>1</v>
      </c>
      <c r="C365">
        <v>1</v>
      </c>
      <c r="DJ365" s="5" t="s">
        <v>5339</v>
      </c>
      <c r="DK365" s="5" t="s">
        <v>4514</v>
      </c>
      <c r="DL365" s="5" t="s">
        <v>4515</v>
      </c>
      <c r="DM365" s="5" t="s">
        <v>4516</v>
      </c>
      <c r="DN365" s="5" t="s">
        <v>4517</v>
      </c>
      <c r="DO365" s="5" t="s">
        <v>4518</v>
      </c>
      <c r="DP365">
        <v>209</v>
      </c>
    </row>
    <row r="366" spans="1:120">
      <c r="A366" t="s">
        <v>744</v>
      </c>
      <c r="B366">
        <v>1</v>
      </c>
      <c r="C366">
        <v>1</v>
      </c>
      <c r="DJ366" s="5" t="s">
        <v>5339</v>
      </c>
      <c r="DK366" s="5" t="s">
        <v>4514</v>
      </c>
      <c r="DL366" s="5" t="s">
        <v>4515</v>
      </c>
      <c r="DM366" s="5" t="s">
        <v>4516</v>
      </c>
      <c r="DN366" s="5" t="s">
        <v>4517</v>
      </c>
      <c r="DO366" s="5" t="s">
        <v>4518</v>
      </c>
      <c r="DP366">
        <v>144</v>
      </c>
    </row>
    <row r="367" spans="1:120">
      <c r="A367" t="s">
        <v>746</v>
      </c>
      <c r="B367">
        <v>1</v>
      </c>
      <c r="C367">
        <v>1</v>
      </c>
      <c r="DJ367" s="5" t="s">
        <v>5342</v>
      </c>
      <c r="DK367" s="5" t="s">
        <v>4514</v>
      </c>
      <c r="DL367" s="5" t="s">
        <v>4515</v>
      </c>
      <c r="DM367" s="5" t="s">
        <v>4516</v>
      </c>
      <c r="DN367" s="5" t="s">
        <v>4517</v>
      </c>
      <c r="DO367" s="5" t="s">
        <v>4518</v>
      </c>
      <c r="DP367">
        <v>261</v>
      </c>
    </row>
    <row r="368" spans="1:120">
      <c r="A368" t="s">
        <v>748</v>
      </c>
      <c r="B368">
        <v>1</v>
      </c>
      <c r="C368">
        <v>1</v>
      </c>
      <c r="DJ368" s="5" t="s">
        <v>5342</v>
      </c>
      <c r="DK368" s="5" t="s">
        <v>4514</v>
      </c>
      <c r="DL368" s="5" t="s">
        <v>4515</v>
      </c>
      <c r="DM368" s="5" t="s">
        <v>4516</v>
      </c>
      <c r="DN368" s="5" t="s">
        <v>4517</v>
      </c>
      <c r="DO368" s="5" t="s">
        <v>4518</v>
      </c>
      <c r="DP368">
        <v>257</v>
      </c>
    </row>
    <row r="369" spans="1:120">
      <c r="A369" t="s">
        <v>750</v>
      </c>
      <c r="B369">
        <v>1</v>
      </c>
      <c r="C369">
        <v>1</v>
      </c>
      <c r="DJ369" s="5" t="s">
        <v>5342</v>
      </c>
      <c r="DK369" s="5" t="s">
        <v>4514</v>
      </c>
      <c r="DL369" s="5" t="s">
        <v>4515</v>
      </c>
      <c r="DM369" s="5" t="s">
        <v>4516</v>
      </c>
      <c r="DN369" s="5" t="s">
        <v>4517</v>
      </c>
      <c r="DO369" s="5" t="s">
        <v>4518</v>
      </c>
      <c r="DP369">
        <v>203</v>
      </c>
    </row>
    <row r="370" spans="1:120">
      <c r="A370" t="s">
        <v>752</v>
      </c>
      <c r="B370">
        <v>1</v>
      </c>
      <c r="C370">
        <v>1</v>
      </c>
      <c r="DJ370" s="5" t="s">
        <v>5342</v>
      </c>
      <c r="DK370" s="5" t="s">
        <v>4514</v>
      </c>
      <c r="DL370" s="5" t="s">
        <v>4515</v>
      </c>
      <c r="DM370" s="5" t="s">
        <v>4516</v>
      </c>
      <c r="DN370" s="5" t="s">
        <v>4517</v>
      </c>
      <c r="DO370" s="5" t="s">
        <v>4518</v>
      </c>
      <c r="DP370">
        <v>213</v>
      </c>
    </row>
    <row r="371" spans="1:120">
      <c r="A371" t="s">
        <v>754</v>
      </c>
      <c r="B371">
        <v>1</v>
      </c>
      <c r="C371">
        <v>1</v>
      </c>
      <c r="DJ371" s="5" t="s">
        <v>5344</v>
      </c>
      <c r="DK371" s="5" t="s">
        <v>4514</v>
      </c>
      <c r="DL371" s="5" t="s">
        <v>4515</v>
      </c>
      <c r="DM371" s="5" t="s">
        <v>4516</v>
      </c>
      <c r="DN371" s="5" t="s">
        <v>4517</v>
      </c>
      <c r="DO371" s="5" t="s">
        <v>4518</v>
      </c>
      <c r="DP371">
        <v>260</v>
      </c>
    </row>
    <row r="372" spans="1:120">
      <c r="A372" t="s">
        <v>756</v>
      </c>
      <c r="B372">
        <v>1</v>
      </c>
      <c r="C372">
        <v>1</v>
      </c>
      <c r="DJ372" s="5" t="s">
        <v>5344</v>
      </c>
      <c r="DK372" s="5" t="s">
        <v>4514</v>
      </c>
      <c r="DL372" s="5" t="s">
        <v>4515</v>
      </c>
      <c r="DM372" s="5" t="s">
        <v>4516</v>
      </c>
      <c r="DN372" s="5" t="s">
        <v>4517</v>
      </c>
      <c r="DO372" s="5" t="s">
        <v>4518</v>
      </c>
      <c r="DP372">
        <v>222</v>
      </c>
    </row>
    <row r="373" spans="1:120">
      <c r="A373" t="s">
        <v>758</v>
      </c>
      <c r="B373">
        <v>1</v>
      </c>
      <c r="C373">
        <v>1</v>
      </c>
      <c r="DJ373" s="5" t="s">
        <v>5344</v>
      </c>
      <c r="DK373" s="5" t="s">
        <v>4514</v>
      </c>
      <c r="DL373" s="5" t="s">
        <v>4515</v>
      </c>
      <c r="DM373" s="5" t="s">
        <v>4516</v>
      </c>
      <c r="DN373" s="5" t="s">
        <v>4517</v>
      </c>
      <c r="DO373" s="5" t="s">
        <v>4518</v>
      </c>
      <c r="DP373">
        <v>257</v>
      </c>
    </row>
    <row r="374" spans="1:120">
      <c r="A374" t="s">
        <v>760</v>
      </c>
      <c r="B374">
        <v>1</v>
      </c>
      <c r="C374">
        <v>1</v>
      </c>
      <c r="DJ374" s="5" t="s">
        <v>5344</v>
      </c>
      <c r="DK374" s="5" t="s">
        <v>4514</v>
      </c>
      <c r="DL374" s="5" t="s">
        <v>4515</v>
      </c>
      <c r="DM374" s="5" t="s">
        <v>4516</v>
      </c>
      <c r="DN374" s="5" t="s">
        <v>4517</v>
      </c>
      <c r="DO374" s="5" t="s">
        <v>4518</v>
      </c>
      <c r="DP374">
        <v>153</v>
      </c>
    </row>
    <row r="375" spans="1:120">
      <c r="A375" t="s">
        <v>762</v>
      </c>
      <c r="B375">
        <v>1</v>
      </c>
      <c r="C375">
        <v>1</v>
      </c>
      <c r="DJ375" s="5" t="s">
        <v>5346</v>
      </c>
      <c r="DK375" s="5" t="s">
        <v>4514</v>
      </c>
      <c r="DL375" s="5" t="s">
        <v>4515</v>
      </c>
      <c r="DM375" s="5" t="s">
        <v>4516</v>
      </c>
      <c r="DN375" s="5" t="s">
        <v>4517</v>
      </c>
      <c r="DO375" s="5" t="s">
        <v>4518</v>
      </c>
      <c r="DP375">
        <v>188</v>
      </c>
    </row>
    <row r="376" spans="1:120">
      <c r="A376" t="s">
        <v>764</v>
      </c>
      <c r="B376">
        <v>2</v>
      </c>
      <c r="C376">
        <v>1</v>
      </c>
      <c r="D376">
        <v>1</v>
      </c>
      <c r="DJ376" s="5" t="s">
        <v>5346</v>
      </c>
      <c r="DK376" s="5" t="s">
        <v>4514</v>
      </c>
      <c r="DL376" s="5" t="s">
        <v>4515</v>
      </c>
      <c r="DM376" s="5" t="s">
        <v>4516</v>
      </c>
      <c r="DN376" s="5" t="s">
        <v>4517</v>
      </c>
      <c r="DO376" s="5" t="s">
        <v>4518</v>
      </c>
      <c r="DP376">
        <v>255</v>
      </c>
    </row>
    <row r="377" spans="1:120">
      <c r="A377" t="s">
        <v>766</v>
      </c>
      <c r="B377">
        <v>2</v>
      </c>
      <c r="C377">
        <v>1</v>
      </c>
      <c r="CW377">
        <v>1</v>
      </c>
      <c r="DJ377" s="5" t="s">
        <v>5346</v>
      </c>
      <c r="DK377" s="5" t="s">
        <v>4514</v>
      </c>
      <c r="DL377" s="5" t="s">
        <v>4515</v>
      </c>
      <c r="DM377" s="5" t="s">
        <v>4516</v>
      </c>
      <c r="DN377" s="5" t="s">
        <v>4517</v>
      </c>
      <c r="DO377" s="5" t="s">
        <v>4518</v>
      </c>
      <c r="DP377">
        <v>235</v>
      </c>
    </row>
    <row r="378" spans="1:120">
      <c r="A378" t="s">
        <v>770</v>
      </c>
      <c r="B378">
        <v>1</v>
      </c>
      <c r="C378">
        <v>1</v>
      </c>
      <c r="DJ378" s="5" t="s">
        <v>5346</v>
      </c>
      <c r="DK378" s="5" t="s">
        <v>4514</v>
      </c>
      <c r="DL378" s="5" t="s">
        <v>4515</v>
      </c>
      <c r="DM378" s="5" t="s">
        <v>4516</v>
      </c>
      <c r="DN378" s="5" t="s">
        <v>4517</v>
      </c>
      <c r="DO378" s="5" t="s">
        <v>4518</v>
      </c>
      <c r="DP378">
        <v>248</v>
      </c>
    </row>
    <row r="379" spans="1:120">
      <c r="A379" t="s">
        <v>772</v>
      </c>
      <c r="B379">
        <v>1</v>
      </c>
      <c r="C379">
        <v>1</v>
      </c>
      <c r="DJ379" s="5" t="s">
        <v>5348</v>
      </c>
      <c r="DK379" s="5" t="s">
        <v>4514</v>
      </c>
      <c r="DL379" s="5" t="s">
        <v>4515</v>
      </c>
      <c r="DM379" s="5" t="s">
        <v>4516</v>
      </c>
      <c r="DN379" s="5" t="s">
        <v>4517</v>
      </c>
      <c r="DO379" s="5" t="s">
        <v>4518</v>
      </c>
      <c r="DP379">
        <v>219</v>
      </c>
    </row>
    <row r="380" spans="1:120">
      <c r="A380" t="s">
        <v>774</v>
      </c>
      <c r="B380">
        <v>1</v>
      </c>
      <c r="C380">
        <v>1</v>
      </c>
      <c r="DJ380" s="5" t="s">
        <v>5348</v>
      </c>
      <c r="DK380" s="5" t="s">
        <v>4514</v>
      </c>
      <c r="DL380" s="5" t="s">
        <v>4515</v>
      </c>
      <c r="DM380" s="5" t="s">
        <v>4516</v>
      </c>
      <c r="DN380" s="5" t="s">
        <v>4517</v>
      </c>
      <c r="DO380" s="5" t="s">
        <v>4518</v>
      </c>
      <c r="DP380">
        <v>248</v>
      </c>
    </row>
    <row r="381" spans="1:120">
      <c r="A381" t="s">
        <v>776</v>
      </c>
      <c r="B381">
        <v>2</v>
      </c>
      <c r="C381">
        <v>1</v>
      </c>
      <c r="D381">
        <v>1</v>
      </c>
      <c r="DJ381" s="5" t="s">
        <v>5348</v>
      </c>
      <c r="DK381" s="5" t="s">
        <v>4514</v>
      </c>
      <c r="DL381" s="5" t="s">
        <v>4515</v>
      </c>
      <c r="DM381" s="5" t="s">
        <v>4516</v>
      </c>
      <c r="DN381" s="5" t="s">
        <v>4517</v>
      </c>
      <c r="DO381" s="5" t="s">
        <v>4518</v>
      </c>
      <c r="DP381">
        <v>255</v>
      </c>
    </row>
    <row r="382" spans="1:120">
      <c r="A382" t="s">
        <v>778</v>
      </c>
      <c r="B382">
        <v>1</v>
      </c>
      <c r="C382">
        <v>1</v>
      </c>
      <c r="DJ382" s="5" t="s">
        <v>5212</v>
      </c>
      <c r="DK382" s="5" t="s">
        <v>4592</v>
      </c>
      <c r="DL382" s="5" t="s">
        <v>4593</v>
      </c>
      <c r="DM382" s="5" t="s">
        <v>4594</v>
      </c>
      <c r="DN382" s="5" t="s">
        <v>4595</v>
      </c>
      <c r="DO382" s="5" t="s">
        <v>4596</v>
      </c>
      <c r="DP382">
        <v>138</v>
      </c>
    </row>
    <row r="383" spans="1:120">
      <c r="A383" t="s">
        <v>780</v>
      </c>
      <c r="B383">
        <v>1</v>
      </c>
      <c r="C383">
        <v>1</v>
      </c>
      <c r="DJ383" s="5" t="s">
        <v>5222</v>
      </c>
      <c r="DK383" s="5" t="s">
        <v>4592</v>
      </c>
      <c r="DL383" s="5" t="s">
        <v>4593</v>
      </c>
      <c r="DM383" s="5" t="s">
        <v>4594</v>
      </c>
      <c r="DN383" s="5" t="s">
        <v>4595</v>
      </c>
      <c r="DO383" s="5" t="s">
        <v>4596</v>
      </c>
      <c r="DP383">
        <v>138</v>
      </c>
    </row>
    <row r="384" spans="1:120">
      <c r="A384" t="s">
        <v>782</v>
      </c>
      <c r="B384">
        <v>2</v>
      </c>
      <c r="C384">
        <v>1</v>
      </c>
      <c r="D384">
        <v>1</v>
      </c>
      <c r="DJ384" s="5" t="s">
        <v>5286</v>
      </c>
      <c r="DK384" s="5" t="s">
        <v>4514</v>
      </c>
      <c r="DL384" s="5" t="s">
        <v>4637</v>
      </c>
      <c r="DM384" s="5" t="s">
        <v>4638</v>
      </c>
      <c r="DN384" s="5" t="s">
        <v>4639</v>
      </c>
      <c r="DO384" s="5" t="s">
        <v>4640</v>
      </c>
      <c r="DP384">
        <v>256</v>
      </c>
    </row>
    <row r="385" spans="1:120">
      <c r="A385" t="s">
        <v>784</v>
      </c>
      <c r="B385">
        <v>1</v>
      </c>
      <c r="C385">
        <v>1</v>
      </c>
      <c r="DJ385" s="5" t="s">
        <v>5286</v>
      </c>
      <c r="DK385" s="5" t="s">
        <v>4514</v>
      </c>
      <c r="DL385" s="5" t="s">
        <v>4637</v>
      </c>
      <c r="DM385" s="5" t="s">
        <v>4638</v>
      </c>
      <c r="DN385" s="5" t="s">
        <v>4639</v>
      </c>
      <c r="DO385" s="5" t="s">
        <v>4640</v>
      </c>
      <c r="DP385">
        <v>257</v>
      </c>
    </row>
    <row r="386" spans="1:120">
      <c r="A386" t="s">
        <v>786</v>
      </c>
      <c r="B386">
        <v>1</v>
      </c>
      <c r="C386">
        <v>1</v>
      </c>
      <c r="DJ386" s="5" t="s">
        <v>5356</v>
      </c>
      <c r="DK386" s="5" t="s">
        <v>4496</v>
      </c>
      <c r="DL386" s="5" t="s">
        <v>5358</v>
      </c>
      <c r="DM386" s="4" t="s">
        <v>8180</v>
      </c>
      <c r="DN386" s="4" t="s">
        <v>8180</v>
      </c>
      <c r="DO386" s="4" t="s">
        <v>8180</v>
      </c>
      <c r="DP386">
        <v>227</v>
      </c>
    </row>
    <row r="387" spans="1:120">
      <c r="A387" t="s">
        <v>788</v>
      </c>
      <c r="B387">
        <v>2</v>
      </c>
      <c r="C387">
        <v>1</v>
      </c>
      <c r="D387">
        <v>1</v>
      </c>
      <c r="DJ387" s="5" t="s">
        <v>5356</v>
      </c>
      <c r="DK387" s="5" t="s">
        <v>4496</v>
      </c>
      <c r="DL387" s="5" t="s">
        <v>5358</v>
      </c>
      <c r="DM387" s="4" t="s">
        <v>8180</v>
      </c>
      <c r="DN387" s="4" t="s">
        <v>8180</v>
      </c>
      <c r="DO387" s="4" t="s">
        <v>8180</v>
      </c>
      <c r="DP387">
        <v>252</v>
      </c>
    </row>
    <row r="388" spans="1:120">
      <c r="A388" t="s">
        <v>790</v>
      </c>
      <c r="B388">
        <v>1</v>
      </c>
      <c r="C388">
        <v>1</v>
      </c>
      <c r="DJ388" s="5" t="s">
        <v>5359</v>
      </c>
      <c r="DK388" s="5" t="s">
        <v>4514</v>
      </c>
      <c r="DL388" s="5" t="s">
        <v>5082</v>
      </c>
      <c r="DM388" s="5" t="s">
        <v>5361</v>
      </c>
      <c r="DN388" s="5" t="s">
        <v>5362</v>
      </c>
      <c r="DO388" s="5" t="s">
        <v>5363</v>
      </c>
      <c r="DP388">
        <v>246</v>
      </c>
    </row>
    <row r="389" spans="1:120">
      <c r="A389" t="s">
        <v>792</v>
      </c>
      <c r="B389">
        <v>1</v>
      </c>
      <c r="C389">
        <v>1</v>
      </c>
      <c r="DJ389" s="5" t="s">
        <v>4635</v>
      </c>
      <c r="DK389" s="5" t="s">
        <v>4514</v>
      </c>
      <c r="DL389" s="5" t="s">
        <v>4637</v>
      </c>
      <c r="DM389" s="5" t="s">
        <v>4638</v>
      </c>
      <c r="DN389" s="5" t="s">
        <v>4639</v>
      </c>
      <c r="DO389" s="5" t="s">
        <v>4640</v>
      </c>
      <c r="DP389">
        <v>163</v>
      </c>
    </row>
    <row r="390" spans="1:120">
      <c r="A390" t="s">
        <v>794</v>
      </c>
      <c r="B390">
        <v>1</v>
      </c>
      <c r="C390">
        <v>1</v>
      </c>
      <c r="DJ390" s="5" t="s">
        <v>4635</v>
      </c>
      <c r="DK390" s="5" t="s">
        <v>4514</v>
      </c>
      <c r="DL390" s="5" t="s">
        <v>4637</v>
      </c>
      <c r="DM390" s="5" t="s">
        <v>4638</v>
      </c>
      <c r="DN390" s="5" t="s">
        <v>4639</v>
      </c>
      <c r="DO390" s="5" t="s">
        <v>4640</v>
      </c>
      <c r="DP390">
        <v>238</v>
      </c>
    </row>
    <row r="391" spans="1:120">
      <c r="A391" t="s">
        <v>796</v>
      </c>
      <c r="B391">
        <v>2</v>
      </c>
      <c r="C391">
        <v>1</v>
      </c>
      <c r="D391">
        <v>1</v>
      </c>
      <c r="DJ391" s="5" t="s">
        <v>5368</v>
      </c>
      <c r="DK391" s="5" t="s">
        <v>4592</v>
      </c>
      <c r="DL391" s="5" t="s">
        <v>4593</v>
      </c>
      <c r="DM391" s="5" t="s">
        <v>4594</v>
      </c>
      <c r="DN391" s="5" t="s">
        <v>4595</v>
      </c>
      <c r="DO391" s="5" t="s">
        <v>4596</v>
      </c>
      <c r="DP391">
        <v>256</v>
      </c>
    </row>
    <row r="392" spans="1:120">
      <c r="A392" t="s">
        <v>798</v>
      </c>
      <c r="B392">
        <v>2</v>
      </c>
      <c r="C392">
        <v>1</v>
      </c>
      <c r="D392">
        <v>1</v>
      </c>
      <c r="DJ392" s="5" t="s">
        <v>5368</v>
      </c>
      <c r="DK392" s="5" t="s">
        <v>4592</v>
      </c>
      <c r="DL392" s="5" t="s">
        <v>4593</v>
      </c>
      <c r="DM392" s="5" t="s">
        <v>4594</v>
      </c>
      <c r="DN392" s="5" t="s">
        <v>4595</v>
      </c>
      <c r="DO392" s="5" t="s">
        <v>4596</v>
      </c>
      <c r="DP392">
        <v>228</v>
      </c>
    </row>
    <row r="393" spans="1:120">
      <c r="A393" t="s">
        <v>800</v>
      </c>
      <c r="B393">
        <v>2</v>
      </c>
      <c r="C393">
        <v>2</v>
      </c>
      <c r="DJ393" s="5" t="s">
        <v>5368</v>
      </c>
      <c r="DK393" s="5" t="s">
        <v>4592</v>
      </c>
      <c r="DL393" s="5" t="s">
        <v>4593</v>
      </c>
      <c r="DM393" s="5" t="s">
        <v>4594</v>
      </c>
      <c r="DN393" s="5" t="s">
        <v>4595</v>
      </c>
      <c r="DO393" s="5" t="s">
        <v>4596</v>
      </c>
      <c r="DP393">
        <v>93</v>
      </c>
    </row>
    <row r="394" spans="1:120">
      <c r="A394" t="s">
        <v>802</v>
      </c>
      <c r="B394">
        <v>1</v>
      </c>
      <c r="C394">
        <v>1</v>
      </c>
      <c r="DJ394" s="5" t="s">
        <v>5368</v>
      </c>
      <c r="DK394" s="5" t="s">
        <v>4592</v>
      </c>
      <c r="DL394" s="5" t="s">
        <v>4593</v>
      </c>
      <c r="DM394" s="5" t="s">
        <v>4594</v>
      </c>
      <c r="DN394" s="5" t="s">
        <v>4595</v>
      </c>
      <c r="DO394" s="5" t="s">
        <v>4596</v>
      </c>
      <c r="DP394">
        <v>221</v>
      </c>
    </row>
    <row r="395" spans="1:120">
      <c r="A395" t="s">
        <v>804</v>
      </c>
      <c r="B395">
        <v>1</v>
      </c>
      <c r="C395">
        <v>1</v>
      </c>
      <c r="DJ395" s="5" t="s">
        <v>5368</v>
      </c>
      <c r="DK395" s="5" t="s">
        <v>4592</v>
      </c>
      <c r="DL395" s="5" t="s">
        <v>4593</v>
      </c>
      <c r="DM395" s="5" t="s">
        <v>4594</v>
      </c>
      <c r="DN395" s="5" t="s">
        <v>4595</v>
      </c>
      <c r="DO395" s="5" t="s">
        <v>4596</v>
      </c>
      <c r="DP395">
        <v>255</v>
      </c>
    </row>
    <row r="396" spans="1:120">
      <c r="A396" t="s">
        <v>806</v>
      </c>
      <c r="B396">
        <v>1</v>
      </c>
      <c r="C396">
        <v>1</v>
      </c>
      <c r="DJ396" s="5" t="s">
        <v>4753</v>
      </c>
      <c r="DK396" s="5" t="s">
        <v>4514</v>
      </c>
      <c r="DL396" s="5" t="s">
        <v>4637</v>
      </c>
      <c r="DM396" s="5" t="s">
        <v>4638</v>
      </c>
      <c r="DN396" s="5" t="s">
        <v>4639</v>
      </c>
      <c r="DO396" s="5" t="s">
        <v>4640</v>
      </c>
      <c r="DP396">
        <v>258</v>
      </c>
    </row>
    <row r="397" spans="1:120">
      <c r="A397" t="s">
        <v>808</v>
      </c>
      <c r="B397">
        <v>2</v>
      </c>
      <c r="C397">
        <v>1</v>
      </c>
      <c r="F397">
        <v>1</v>
      </c>
      <c r="DJ397" s="5" t="s">
        <v>5376</v>
      </c>
      <c r="DK397" s="5" t="s">
        <v>4536</v>
      </c>
      <c r="DL397" s="5" t="s">
        <v>4537</v>
      </c>
      <c r="DM397" s="5" t="s">
        <v>4538</v>
      </c>
      <c r="DN397" s="5" t="s">
        <v>4654</v>
      </c>
      <c r="DO397" s="5" t="s">
        <v>4655</v>
      </c>
      <c r="DP397">
        <v>167</v>
      </c>
    </row>
    <row r="398" spans="1:120">
      <c r="A398" t="s">
        <v>810</v>
      </c>
      <c r="B398">
        <v>2</v>
      </c>
      <c r="C398">
        <v>1</v>
      </c>
      <c r="D398">
        <v>1</v>
      </c>
      <c r="DJ398" s="5" t="s">
        <v>5376</v>
      </c>
      <c r="DK398" s="5" t="s">
        <v>4536</v>
      </c>
      <c r="DL398" s="5" t="s">
        <v>4537</v>
      </c>
      <c r="DM398" s="5" t="s">
        <v>4538</v>
      </c>
      <c r="DN398" s="5" t="s">
        <v>4654</v>
      </c>
      <c r="DO398" s="5" t="s">
        <v>4655</v>
      </c>
      <c r="DP398">
        <v>256</v>
      </c>
    </row>
    <row r="399" spans="1:120">
      <c r="A399" t="s">
        <v>812</v>
      </c>
      <c r="B399">
        <v>1</v>
      </c>
      <c r="C399">
        <v>1</v>
      </c>
      <c r="DJ399" s="5" t="s">
        <v>5376</v>
      </c>
      <c r="DK399" s="5" t="s">
        <v>4536</v>
      </c>
      <c r="DL399" s="5" t="s">
        <v>4537</v>
      </c>
      <c r="DM399" s="5" t="s">
        <v>4538</v>
      </c>
      <c r="DN399" s="5" t="s">
        <v>4654</v>
      </c>
      <c r="DO399" s="5" t="s">
        <v>4655</v>
      </c>
      <c r="DP399">
        <v>222</v>
      </c>
    </row>
    <row r="400" spans="1:120">
      <c r="A400" t="s">
        <v>814</v>
      </c>
      <c r="B400">
        <v>2</v>
      </c>
      <c r="C400">
        <v>1</v>
      </c>
      <c r="D400">
        <v>1</v>
      </c>
      <c r="DJ400" s="5" t="s">
        <v>5380</v>
      </c>
      <c r="DK400" s="5" t="s">
        <v>4514</v>
      </c>
      <c r="DL400" s="5" t="s">
        <v>4637</v>
      </c>
      <c r="DM400" s="5" t="s">
        <v>4638</v>
      </c>
      <c r="DN400" s="5" t="s">
        <v>4639</v>
      </c>
      <c r="DO400" s="5" t="s">
        <v>4640</v>
      </c>
      <c r="DP400">
        <v>256</v>
      </c>
    </row>
    <row r="401" spans="1:120">
      <c r="A401" t="s">
        <v>816</v>
      </c>
      <c r="B401">
        <v>1</v>
      </c>
      <c r="C401">
        <v>1</v>
      </c>
      <c r="DJ401" s="5" t="s">
        <v>5387</v>
      </c>
      <c r="DK401" s="5" t="s">
        <v>4505</v>
      </c>
      <c r="DL401" s="5" t="s">
        <v>4628</v>
      </c>
      <c r="DM401" s="5" t="s">
        <v>4629</v>
      </c>
      <c r="DN401" s="5" t="s">
        <v>4630</v>
      </c>
      <c r="DO401" s="5" t="s">
        <v>4631</v>
      </c>
      <c r="DP401">
        <v>256</v>
      </c>
    </row>
    <row r="402" spans="1:120">
      <c r="A402" t="s">
        <v>818</v>
      </c>
      <c r="B402">
        <v>1</v>
      </c>
      <c r="C402">
        <v>1</v>
      </c>
      <c r="DJ402" s="5" t="s">
        <v>5387</v>
      </c>
      <c r="DK402" s="5" t="s">
        <v>4505</v>
      </c>
      <c r="DL402" s="5" t="s">
        <v>4628</v>
      </c>
      <c r="DM402" s="5" t="s">
        <v>4629</v>
      </c>
      <c r="DN402" s="5" t="s">
        <v>4630</v>
      </c>
      <c r="DO402" s="5" t="s">
        <v>4631</v>
      </c>
      <c r="DP402">
        <v>208</v>
      </c>
    </row>
    <row r="403" spans="1:120">
      <c r="A403" t="s">
        <v>820</v>
      </c>
      <c r="B403">
        <v>2</v>
      </c>
      <c r="C403">
        <v>1</v>
      </c>
      <c r="D403">
        <v>1</v>
      </c>
      <c r="DJ403" s="5" t="s">
        <v>5387</v>
      </c>
      <c r="DK403" s="5" t="s">
        <v>4505</v>
      </c>
      <c r="DL403" s="5" t="s">
        <v>4628</v>
      </c>
      <c r="DM403" s="5" t="s">
        <v>4629</v>
      </c>
      <c r="DN403" s="5" t="s">
        <v>4630</v>
      </c>
      <c r="DO403" s="5" t="s">
        <v>4631</v>
      </c>
      <c r="DP403">
        <v>256</v>
      </c>
    </row>
    <row r="404" spans="1:120">
      <c r="A404" t="s">
        <v>822</v>
      </c>
      <c r="B404">
        <v>1</v>
      </c>
      <c r="C404">
        <v>1</v>
      </c>
      <c r="DJ404" s="5" t="s">
        <v>5387</v>
      </c>
      <c r="DK404" s="5" t="s">
        <v>4505</v>
      </c>
      <c r="DL404" s="5" t="s">
        <v>4628</v>
      </c>
      <c r="DM404" s="5" t="s">
        <v>4629</v>
      </c>
      <c r="DN404" s="5" t="s">
        <v>4630</v>
      </c>
      <c r="DO404" s="5" t="s">
        <v>4631</v>
      </c>
      <c r="DP404">
        <v>291</v>
      </c>
    </row>
    <row r="405" spans="1:120">
      <c r="A405" t="s">
        <v>824</v>
      </c>
      <c r="B405">
        <v>2</v>
      </c>
      <c r="C405">
        <v>1</v>
      </c>
      <c r="AX405">
        <v>1</v>
      </c>
      <c r="DJ405" s="5" t="s">
        <v>5389</v>
      </c>
      <c r="DK405" s="5" t="s">
        <v>5392</v>
      </c>
      <c r="DL405" s="5" t="s">
        <v>5393</v>
      </c>
      <c r="DM405" s="5" t="s">
        <v>5394</v>
      </c>
      <c r="DN405" s="5" t="s">
        <v>5395</v>
      </c>
      <c r="DO405" s="4" t="s">
        <v>8180</v>
      </c>
      <c r="DP405">
        <v>113</v>
      </c>
    </row>
    <row r="406" spans="1:120">
      <c r="A406" t="s">
        <v>826</v>
      </c>
      <c r="B406">
        <v>2</v>
      </c>
      <c r="C406">
        <v>1</v>
      </c>
      <c r="CG406">
        <v>1</v>
      </c>
      <c r="DJ406" s="5" t="s">
        <v>5396</v>
      </c>
      <c r="DK406" s="5" t="s">
        <v>4536</v>
      </c>
      <c r="DL406" s="5" t="s">
        <v>4537</v>
      </c>
      <c r="DM406" s="5" t="s">
        <v>4538</v>
      </c>
      <c r="DN406" s="5" t="s">
        <v>4539</v>
      </c>
      <c r="DO406" s="5" t="s">
        <v>4540</v>
      </c>
      <c r="DP406">
        <v>206</v>
      </c>
    </row>
    <row r="407" spans="1:120">
      <c r="A407" t="s">
        <v>829</v>
      </c>
      <c r="B407">
        <v>2</v>
      </c>
      <c r="C407">
        <v>1</v>
      </c>
      <c r="D407">
        <v>1</v>
      </c>
      <c r="DJ407" s="5" t="s">
        <v>5396</v>
      </c>
      <c r="DK407" s="5" t="s">
        <v>4536</v>
      </c>
      <c r="DL407" s="5" t="s">
        <v>4537</v>
      </c>
      <c r="DM407" s="5" t="s">
        <v>4538</v>
      </c>
      <c r="DN407" s="5" t="s">
        <v>4539</v>
      </c>
      <c r="DO407" s="5" t="s">
        <v>4540</v>
      </c>
      <c r="DP407">
        <v>258</v>
      </c>
    </row>
    <row r="408" spans="1:120">
      <c r="A408" t="s">
        <v>831</v>
      </c>
      <c r="B408">
        <v>2</v>
      </c>
      <c r="C408">
        <v>1</v>
      </c>
      <c r="BL408">
        <v>1</v>
      </c>
      <c r="DJ408" s="5" t="s">
        <v>5396</v>
      </c>
      <c r="DK408" s="5" t="s">
        <v>4536</v>
      </c>
      <c r="DL408" s="5" t="s">
        <v>4537</v>
      </c>
      <c r="DM408" s="5" t="s">
        <v>4538</v>
      </c>
      <c r="DN408" s="5" t="s">
        <v>4539</v>
      </c>
      <c r="DO408" s="5" t="s">
        <v>4540</v>
      </c>
      <c r="DP408">
        <v>268</v>
      </c>
    </row>
    <row r="409" spans="1:120">
      <c r="A409" t="s">
        <v>834</v>
      </c>
      <c r="B409">
        <v>2</v>
      </c>
      <c r="C409">
        <v>1</v>
      </c>
      <c r="D409">
        <v>1</v>
      </c>
      <c r="DJ409" s="5" t="s">
        <v>5396</v>
      </c>
      <c r="DK409" s="5" t="s">
        <v>4536</v>
      </c>
      <c r="DL409" s="5" t="s">
        <v>4537</v>
      </c>
      <c r="DM409" s="5" t="s">
        <v>4538</v>
      </c>
      <c r="DN409" s="5" t="s">
        <v>4539</v>
      </c>
      <c r="DO409" s="5" t="s">
        <v>4540</v>
      </c>
      <c r="DP409">
        <v>257</v>
      </c>
    </row>
    <row r="410" spans="1:120">
      <c r="A410" t="s">
        <v>836</v>
      </c>
      <c r="B410">
        <v>1</v>
      </c>
      <c r="C410">
        <v>1</v>
      </c>
      <c r="DJ410" s="5" t="s">
        <v>5403</v>
      </c>
      <c r="DK410" s="5" t="s">
        <v>4536</v>
      </c>
      <c r="DL410" s="5" t="s">
        <v>4537</v>
      </c>
      <c r="DM410" s="5" t="s">
        <v>4538</v>
      </c>
      <c r="DN410" s="5" t="s">
        <v>4620</v>
      </c>
      <c r="DO410" s="5" t="s">
        <v>5405</v>
      </c>
      <c r="DP410">
        <v>292</v>
      </c>
    </row>
    <row r="411" spans="1:120">
      <c r="A411" t="s">
        <v>838</v>
      </c>
      <c r="B411">
        <v>2</v>
      </c>
      <c r="C411">
        <v>1</v>
      </c>
      <c r="D411">
        <v>1</v>
      </c>
      <c r="DJ411" s="5" t="s">
        <v>5403</v>
      </c>
      <c r="DK411" s="5" t="s">
        <v>4536</v>
      </c>
      <c r="DL411" s="5" t="s">
        <v>4537</v>
      </c>
      <c r="DM411" s="5" t="s">
        <v>4538</v>
      </c>
      <c r="DN411" s="5" t="s">
        <v>4620</v>
      </c>
      <c r="DO411" s="5" t="s">
        <v>5405</v>
      </c>
      <c r="DP411">
        <v>255</v>
      </c>
    </row>
    <row r="412" spans="1:120">
      <c r="A412" t="s">
        <v>840</v>
      </c>
      <c r="B412">
        <v>2</v>
      </c>
      <c r="C412">
        <v>1</v>
      </c>
      <c r="AZ412">
        <v>1</v>
      </c>
      <c r="DJ412" s="5" t="s">
        <v>5403</v>
      </c>
      <c r="DK412" s="5" t="s">
        <v>4536</v>
      </c>
      <c r="DL412" s="5" t="s">
        <v>4537</v>
      </c>
      <c r="DM412" s="5" t="s">
        <v>4538</v>
      </c>
      <c r="DN412" s="5" t="s">
        <v>4620</v>
      </c>
      <c r="DO412" s="5" t="s">
        <v>5405</v>
      </c>
      <c r="DP412">
        <v>257</v>
      </c>
    </row>
    <row r="413" spans="1:120">
      <c r="A413" t="s">
        <v>842</v>
      </c>
      <c r="B413">
        <v>1</v>
      </c>
      <c r="C413">
        <v>1</v>
      </c>
      <c r="DJ413" s="5" t="s">
        <v>5411</v>
      </c>
      <c r="DK413" s="5" t="s">
        <v>4536</v>
      </c>
      <c r="DL413" s="5" t="s">
        <v>4537</v>
      </c>
      <c r="DM413" s="5" t="s">
        <v>4538</v>
      </c>
      <c r="DN413" s="5" t="s">
        <v>4539</v>
      </c>
      <c r="DO413" s="5" t="s">
        <v>4540</v>
      </c>
      <c r="DP413">
        <v>213</v>
      </c>
    </row>
    <row r="414" spans="1:120">
      <c r="A414" t="s">
        <v>844</v>
      </c>
      <c r="B414">
        <v>2</v>
      </c>
      <c r="C414">
        <v>1</v>
      </c>
      <c r="D414">
        <v>1</v>
      </c>
      <c r="DJ414" s="5" t="s">
        <v>5411</v>
      </c>
      <c r="DK414" s="5" t="s">
        <v>4536</v>
      </c>
      <c r="DL414" s="5" t="s">
        <v>4537</v>
      </c>
      <c r="DM414" s="5" t="s">
        <v>4538</v>
      </c>
      <c r="DN414" s="5" t="s">
        <v>4539</v>
      </c>
      <c r="DO414" s="5" t="s">
        <v>4540</v>
      </c>
      <c r="DP414">
        <v>258</v>
      </c>
    </row>
    <row r="415" spans="1:120">
      <c r="A415" t="s">
        <v>846</v>
      </c>
      <c r="B415">
        <v>2</v>
      </c>
      <c r="C415">
        <v>1</v>
      </c>
      <c r="D415">
        <v>1</v>
      </c>
      <c r="DJ415" s="5" t="s">
        <v>5411</v>
      </c>
      <c r="DK415" s="5" t="s">
        <v>4536</v>
      </c>
      <c r="DL415" s="5" t="s">
        <v>4537</v>
      </c>
      <c r="DM415" s="5" t="s">
        <v>4538</v>
      </c>
      <c r="DN415" s="5" t="s">
        <v>4539</v>
      </c>
      <c r="DO415" s="5" t="s">
        <v>4540</v>
      </c>
      <c r="DP415">
        <v>257</v>
      </c>
    </row>
    <row r="416" spans="1:120">
      <c r="A416" t="s">
        <v>848</v>
      </c>
      <c r="B416">
        <v>2</v>
      </c>
      <c r="C416">
        <v>1</v>
      </c>
      <c r="Z416">
        <v>1</v>
      </c>
      <c r="DJ416" s="5" t="s">
        <v>5324</v>
      </c>
      <c r="DK416" s="5" t="s">
        <v>4592</v>
      </c>
      <c r="DL416" s="5" t="s">
        <v>4593</v>
      </c>
      <c r="DM416" s="5" t="s">
        <v>4594</v>
      </c>
      <c r="DN416" s="5" t="s">
        <v>4595</v>
      </c>
      <c r="DO416" s="5" t="s">
        <v>4596</v>
      </c>
      <c r="DP416">
        <v>225</v>
      </c>
    </row>
    <row r="417" spans="1:120">
      <c r="A417" t="s">
        <v>851</v>
      </c>
      <c r="B417">
        <v>2</v>
      </c>
      <c r="C417">
        <v>2</v>
      </c>
      <c r="DJ417" s="5" t="s">
        <v>5324</v>
      </c>
      <c r="DK417" s="5" t="s">
        <v>4592</v>
      </c>
      <c r="DL417" s="5" t="s">
        <v>4593</v>
      </c>
      <c r="DM417" s="5" t="s">
        <v>4594</v>
      </c>
      <c r="DN417" s="5" t="s">
        <v>4595</v>
      </c>
      <c r="DO417" s="5" t="s">
        <v>4596</v>
      </c>
      <c r="DP417">
        <v>102</v>
      </c>
    </row>
    <row r="418" spans="1:120">
      <c r="A418" t="s">
        <v>853</v>
      </c>
      <c r="B418">
        <v>2</v>
      </c>
      <c r="C418">
        <v>1</v>
      </c>
      <c r="D418">
        <v>1</v>
      </c>
      <c r="DJ418" s="5" t="s">
        <v>5346</v>
      </c>
      <c r="DK418" s="5" t="s">
        <v>4514</v>
      </c>
      <c r="DL418" s="5" t="s">
        <v>4515</v>
      </c>
      <c r="DM418" s="5" t="s">
        <v>4516</v>
      </c>
      <c r="DN418" s="5" t="s">
        <v>4517</v>
      </c>
      <c r="DO418" s="5" t="s">
        <v>4518</v>
      </c>
      <c r="DP418">
        <v>132</v>
      </c>
    </row>
    <row r="419" spans="1:120">
      <c r="A419" t="s">
        <v>855</v>
      </c>
      <c r="B419">
        <v>2</v>
      </c>
      <c r="C419">
        <v>1</v>
      </c>
      <c r="D419">
        <v>1</v>
      </c>
      <c r="DJ419" s="5" t="s">
        <v>5348</v>
      </c>
      <c r="DK419" s="5" t="s">
        <v>4514</v>
      </c>
      <c r="DL419" s="5" t="s">
        <v>4515</v>
      </c>
      <c r="DM419" s="5" t="s">
        <v>4516</v>
      </c>
      <c r="DN419" s="5" t="s">
        <v>4517</v>
      </c>
      <c r="DO419" s="5" t="s">
        <v>4518</v>
      </c>
      <c r="DP419">
        <v>132</v>
      </c>
    </row>
    <row r="420" spans="1:120">
      <c r="A420" t="s">
        <v>857</v>
      </c>
      <c r="B420">
        <v>2</v>
      </c>
      <c r="C420">
        <v>1</v>
      </c>
      <c r="D420">
        <v>1</v>
      </c>
      <c r="DJ420" s="5" t="s">
        <v>5348</v>
      </c>
      <c r="DK420" s="5" t="s">
        <v>4514</v>
      </c>
      <c r="DL420" s="5" t="s">
        <v>4515</v>
      </c>
      <c r="DM420" s="5" t="s">
        <v>4516</v>
      </c>
      <c r="DN420" s="5" t="s">
        <v>4517</v>
      </c>
      <c r="DO420" s="5" t="s">
        <v>4518</v>
      </c>
      <c r="DP420">
        <v>132</v>
      </c>
    </row>
    <row r="421" spans="1:120">
      <c r="A421" t="s">
        <v>859</v>
      </c>
      <c r="B421">
        <v>2</v>
      </c>
      <c r="C421">
        <v>1</v>
      </c>
      <c r="D421">
        <v>1</v>
      </c>
      <c r="DJ421" s="5" t="s">
        <v>5348</v>
      </c>
      <c r="DK421" s="5" t="s">
        <v>4514</v>
      </c>
      <c r="DL421" s="5" t="s">
        <v>4515</v>
      </c>
      <c r="DM421" s="5" t="s">
        <v>4516</v>
      </c>
      <c r="DN421" s="5" t="s">
        <v>4517</v>
      </c>
      <c r="DO421" s="5" t="s">
        <v>4518</v>
      </c>
      <c r="DP421">
        <v>132</v>
      </c>
    </row>
    <row r="422" spans="1:120">
      <c r="A422" t="s">
        <v>861</v>
      </c>
      <c r="B422">
        <v>2</v>
      </c>
      <c r="C422">
        <v>1</v>
      </c>
      <c r="D422">
        <v>1</v>
      </c>
      <c r="DJ422" s="5" t="s">
        <v>4562</v>
      </c>
      <c r="DK422" s="5" t="s">
        <v>4514</v>
      </c>
      <c r="DL422" s="5" t="s">
        <v>4515</v>
      </c>
      <c r="DM422" s="5" t="s">
        <v>4516</v>
      </c>
      <c r="DN422" s="5" t="s">
        <v>4517</v>
      </c>
      <c r="DO422" s="5" t="s">
        <v>4518</v>
      </c>
      <c r="DP422">
        <v>132</v>
      </c>
    </row>
    <row r="423" spans="1:120">
      <c r="A423" t="s">
        <v>863</v>
      </c>
      <c r="B423">
        <v>2</v>
      </c>
      <c r="C423">
        <v>1</v>
      </c>
      <c r="D423">
        <v>1</v>
      </c>
      <c r="DJ423" s="5" t="s">
        <v>4562</v>
      </c>
      <c r="DK423" s="5" t="s">
        <v>4514</v>
      </c>
      <c r="DL423" s="5" t="s">
        <v>4515</v>
      </c>
      <c r="DM423" s="5" t="s">
        <v>4516</v>
      </c>
      <c r="DN423" s="5" t="s">
        <v>4517</v>
      </c>
      <c r="DO423" s="5" t="s">
        <v>4518</v>
      </c>
      <c r="DP423">
        <v>132</v>
      </c>
    </row>
    <row r="424" spans="1:120">
      <c r="A424" t="s">
        <v>865</v>
      </c>
      <c r="B424">
        <v>1</v>
      </c>
      <c r="C424">
        <v>1</v>
      </c>
      <c r="DJ424" s="5" t="s">
        <v>5348</v>
      </c>
      <c r="DK424" s="5" t="s">
        <v>4514</v>
      </c>
      <c r="DL424" s="5" t="s">
        <v>4515</v>
      </c>
      <c r="DM424" s="5" t="s">
        <v>4516</v>
      </c>
      <c r="DN424" s="5" t="s">
        <v>4517</v>
      </c>
      <c r="DO424" s="5" t="s">
        <v>4518</v>
      </c>
      <c r="DP424">
        <v>248</v>
      </c>
    </row>
    <row r="425" spans="1:120">
      <c r="A425" t="s">
        <v>867</v>
      </c>
      <c r="B425">
        <v>1</v>
      </c>
      <c r="C425">
        <v>1</v>
      </c>
      <c r="DJ425" s="5" t="s">
        <v>5348</v>
      </c>
      <c r="DK425" s="5" t="s">
        <v>4514</v>
      </c>
      <c r="DL425" s="5" t="s">
        <v>4515</v>
      </c>
      <c r="DM425" s="5" t="s">
        <v>4516</v>
      </c>
      <c r="DN425" s="5" t="s">
        <v>4517</v>
      </c>
      <c r="DO425" s="5" t="s">
        <v>4518</v>
      </c>
      <c r="DP425">
        <v>248</v>
      </c>
    </row>
    <row r="426" spans="1:120">
      <c r="A426" t="s">
        <v>869</v>
      </c>
      <c r="B426">
        <v>1</v>
      </c>
      <c r="C426">
        <v>1</v>
      </c>
      <c r="DJ426" s="5" t="s">
        <v>4562</v>
      </c>
      <c r="DK426" s="5" t="s">
        <v>4514</v>
      </c>
      <c r="DL426" s="5" t="s">
        <v>4515</v>
      </c>
      <c r="DM426" s="5" t="s">
        <v>4516</v>
      </c>
      <c r="DN426" s="5" t="s">
        <v>4517</v>
      </c>
      <c r="DO426" s="5" t="s">
        <v>4518</v>
      </c>
      <c r="DP426">
        <v>248</v>
      </c>
    </row>
    <row r="427" spans="1:120">
      <c r="A427" t="s">
        <v>871</v>
      </c>
      <c r="B427">
        <v>1</v>
      </c>
      <c r="C427">
        <v>1</v>
      </c>
      <c r="DJ427" s="5" t="s">
        <v>5348</v>
      </c>
      <c r="DK427" s="5" t="s">
        <v>4514</v>
      </c>
      <c r="DL427" s="5" t="s">
        <v>4515</v>
      </c>
      <c r="DM427" s="5" t="s">
        <v>4516</v>
      </c>
      <c r="DN427" s="5" t="s">
        <v>4517</v>
      </c>
      <c r="DO427" s="5" t="s">
        <v>4518</v>
      </c>
      <c r="DP427">
        <v>248</v>
      </c>
    </row>
    <row r="428" spans="1:120">
      <c r="A428" t="s">
        <v>873</v>
      </c>
      <c r="B428">
        <v>1</v>
      </c>
      <c r="C428">
        <v>1</v>
      </c>
      <c r="DJ428" s="5" t="s">
        <v>5348</v>
      </c>
      <c r="DK428" s="5" t="s">
        <v>4514</v>
      </c>
      <c r="DL428" s="5" t="s">
        <v>4515</v>
      </c>
      <c r="DM428" s="5" t="s">
        <v>4516</v>
      </c>
      <c r="DN428" s="5" t="s">
        <v>4517</v>
      </c>
      <c r="DO428" s="5" t="s">
        <v>4518</v>
      </c>
      <c r="DP428">
        <v>248</v>
      </c>
    </row>
    <row r="429" spans="1:120">
      <c r="A429" t="s">
        <v>875</v>
      </c>
      <c r="B429">
        <v>1</v>
      </c>
      <c r="C429">
        <v>1</v>
      </c>
      <c r="DJ429" s="5" t="s">
        <v>4562</v>
      </c>
      <c r="DK429" s="5" t="s">
        <v>4514</v>
      </c>
      <c r="DL429" s="5" t="s">
        <v>4515</v>
      </c>
      <c r="DM429" s="5" t="s">
        <v>4516</v>
      </c>
      <c r="DN429" s="5" t="s">
        <v>4517</v>
      </c>
      <c r="DO429" s="5" t="s">
        <v>4518</v>
      </c>
      <c r="DP429">
        <v>248</v>
      </c>
    </row>
    <row r="430" spans="1:120">
      <c r="A430" t="s">
        <v>877</v>
      </c>
      <c r="B430">
        <v>1</v>
      </c>
      <c r="C430">
        <v>1</v>
      </c>
      <c r="DJ430" s="5" t="s">
        <v>4562</v>
      </c>
      <c r="DK430" s="5" t="s">
        <v>4514</v>
      </c>
      <c r="DL430" s="5" t="s">
        <v>4515</v>
      </c>
      <c r="DM430" s="5" t="s">
        <v>4516</v>
      </c>
      <c r="DN430" s="5" t="s">
        <v>4517</v>
      </c>
      <c r="DO430" s="5" t="s">
        <v>4518</v>
      </c>
      <c r="DP430">
        <v>248</v>
      </c>
    </row>
    <row r="431" spans="1:120">
      <c r="A431" t="s">
        <v>879</v>
      </c>
      <c r="B431">
        <v>1</v>
      </c>
      <c r="C431">
        <v>1</v>
      </c>
      <c r="DJ431" s="5" t="s">
        <v>4562</v>
      </c>
      <c r="DK431" s="5" t="s">
        <v>4514</v>
      </c>
      <c r="DL431" s="5" t="s">
        <v>4515</v>
      </c>
      <c r="DM431" s="5" t="s">
        <v>4516</v>
      </c>
      <c r="DN431" s="5" t="s">
        <v>4517</v>
      </c>
      <c r="DO431" s="5" t="s">
        <v>4518</v>
      </c>
      <c r="DP431">
        <v>248</v>
      </c>
    </row>
    <row r="432" spans="1:120">
      <c r="A432" t="s">
        <v>881</v>
      </c>
      <c r="B432">
        <v>1</v>
      </c>
      <c r="C432">
        <v>1</v>
      </c>
      <c r="DJ432" s="5" t="s">
        <v>4562</v>
      </c>
      <c r="DK432" s="5" t="s">
        <v>4514</v>
      </c>
      <c r="DL432" s="5" t="s">
        <v>4515</v>
      </c>
      <c r="DM432" s="5" t="s">
        <v>4516</v>
      </c>
      <c r="DN432" s="5" t="s">
        <v>4517</v>
      </c>
      <c r="DO432" s="5" t="s">
        <v>4518</v>
      </c>
      <c r="DP432">
        <v>248</v>
      </c>
    </row>
    <row r="433" spans="1:120">
      <c r="A433" t="s">
        <v>883</v>
      </c>
      <c r="B433">
        <v>1</v>
      </c>
      <c r="C433">
        <v>1</v>
      </c>
      <c r="DJ433" s="5" t="s">
        <v>4562</v>
      </c>
      <c r="DK433" s="5" t="s">
        <v>4514</v>
      </c>
      <c r="DL433" s="5" t="s">
        <v>4515</v>
      </c>
      <c r="DM433" s="5" t="s">
        <v>4516</v>
      </c>
      <c r="DN433" s="5" t="s">
        <v>4517</v>
      </c>
      <c r="DO433" s="5" t="s">
        <v>4518</v>
      </c>
      <c r="DP433">
        <v>248</v>
      </c>
    </row>
    <row r="434" spans="1:120">
      <c r="A434" t="s">
        <v>885</v>
      </c>
      <c r="B434">
        <v>1</v>
      </c>
      <c r="C434">
        <v>1</v>
      </c>
      <c r="DJ434" s="5" t="s">
        <v>4562</v>
      </c>
      <c r="DK434" s="5" t="s">
        <v>4514</v>
      </c>
      <c r="DL434" s="5" t="s">
        <v>4515</v>
      </c>
      <c r="DM434" s="5" t="s">
        <v>4516</v>
      </c>
      <c r="DN434" s="5" t="s">
        <v>4517</v>
      </c>
      <c r="DO434" s="5" t="s">
        <v>4518</v>
      </c>
      <c r="DP434">
        <v>248</v>
      </c>
    </row>
    <row r="435" spans="1:120">
      <c r="A435" t="s">
        <v>887</v>
      </c>
      <c r="B435">
        <v>1</v>
      </c>
      <c r="C435">
        <v>1</v>
      </c>
      <c r="DJ435" s="5" t="s">
        <v>4562</v>
      </c>
      <c r="DK435" s="5" t="s">
        <v>4514</v>
      </c>
      <c r="DL435" s="5" t="s">
        <v>4515</v>
      </c>
      <c r="DM435" s="5" t="s">
        <v>4516</v>
      </c>
      <c r="DN435" s="5" t="s">
        <v>4517</v>
      </c>
      <c r="DO435" s="5" t="s">
        <v>4518</v>
      </c>
      <c r="DP435">
        <v>248</v>
      </c>
    </row>
    <row r="436" spans="1:120">
      <c r="A436" t="s">
        <v>889</v>
      </c>
      <c r="B436">
        <v>1</v>
      </c>
      <c r="C436">
        <v>1</v>
      </c>
      <c r="DJ436" s="5" t="s">
        <v>4562</v>
      </c>
      <c r="DK436" s="5" t="s">
        <v>4514</v>
      </c>
      <c r="DL436" s="5" t="s">
        <v>4515</v>
      </c>
      <c r="DM436" s="5" t="s">
        <v>4516</v>
      </c>
      <c r="DN436" s="5" t="s">
        <v>4517</v>
      </c>
      <c r="DO436" s="5" t="s">
        <v>4518</v>
      </c>
      <c r="DP436">
        <v>213</v>
      </c>
    </row>
    <row r="437" spans="1:120">
      <c r="A437" t="s">
        <v>891</v>
      </c>
      <c r="B437">
        <v>1</v>
      </c>
      <c r="C437">
        <v>1</v>
      </c>
      <c r="DJ437" s="5" t="s">
        <v>4562</v>
      </c>
      <c r="DK437" s="5" t="s">
        <v>4514</v>
      </c>
      <c r="DL437" s="5" t="s">
        <v>4515</v>
      </c>
      <c r="DM437" s="5" t="s">
        <v>4516</v>
      </c>
      <c r="DN437" s="5" t="s">
        <v>4517</v>
      </c>
      <c r="DO437" s="5" t="s">
        <v>4518</v>
      </c>
      <c r="DP437">
        <v>248</v>
      </c>
    </row>
    <row r="438" spans="1:120">
      <c r="A438" t="s">
        <v>893</v>
      </c>
      <c r="B438">
        <v>1</v>
      </c>
      <c r="C438">
        <v>1</v>
      </c>
      <c r="DJ438" s="5" t="s">
        <v>4562</v>
      </c>
      <c r="DK438" s="5" t="s">
        <v>4514</v>
      </c>
      <c r="DL438" s="5" t="s">
        <v>4515</v>
      </c>
      <c r="DM438" s="5" t="s">
        <v>4516</v>
      </c>
      <c r="DN438" s="5" t="s">
        <v>4517</v>
      </c>
      <c r="DO438" s="5" t="s">
        <v>4518</v>
      </c>
      <c r="DP438">
        <v>247</v>
      </c>
    </row>
    <row r="439" spans="1:120">
      <c r="A439" t="s">
        <v>895</v>
      </c>
      <c r="B439">
        <v>1</v>
      </c>
      <c r="C439">
        <v>1</v>
      </c>
      <c r="DJ439" s="5" t="s">
        <v>4562</v>
      </c>
      <c r="DK439" s="5" t="s">
        <v>4514</v>
      </c>
      <c r="DL439" s="5" t="s">
        <v>4515</v>
      </c>
      <c r="DM439" s="5" t="s">
        <v>4516</v>
      </c>
      <c r="DN439" s="5" t="s">
        <v>4517</v>
      </c>
      <c r="DO439" s="5" t="s">
        <v>4518</v>
      </c>
      <c r="DP439">
        <v>248</v>
      </c>
    </row>
    <row r="440" spans="1:120">
      <c r="A440" t="s">
        <v>897</v>
      </c>
      <c r="B440">
        <v>1</v>
      </c>
      <c r="C440">
        <v>1</v>
      </c>
      <c r="DJ440" s="5" t="s">
        <v>5346</v>
      </c>
      <c r="DK440" s="5" t="s">
        <v>4514</v>
      </c>
      <c r="DL440" s="5" t="s">
        <v>4515</v>
      </c>
      <c r="DM440" s="5" t="s">
        <v>4516</v>
      </c>
      <c r="DN440" s="5" t="s">
        <v>4517</v>
      </c>
      <c r="DO440" s="5" t="s">
        <v>4518</v>
      </c>
      <c r="DP440">
        <v>180</v>
      </c>
    </row>
    <row r="441" spans="1:120">
      <c r="A441" t="s">
        <v>899</v>
      </c>
      <c r="B441">
        <v>1</v>
      </c>
      <c r="C441">
        <v>1</v>
      </c>
      <c r="DJ441" s="5" t="s">
        <v>5348</v>
      </c>
      <c r="DK441" s="5" t="s">
        <v>4514</v>
      </c>
      <c r="DL441" s="5" t="s">
        <v>4515</v>
      </c>
      <c r="DM441" s="5" t="s">
        <v>4516</v>
      </c>
      <c r="DN441" s="5" t="s">
        <v>4517</v>
      </c>
      <c r="DO441" s="5" t="s">
        <v>4518</v>
      </c>
      <c r="DP441">
        <v>181</v>
      </c>
    </row>
    <row r="442" spans="1:120">
      <c r="A442" t="s">
        <v>901</v>
      </c>
      <c r="B442">
        <v>1</v>
      </c>
      <c r="C442">
        <v>1</v>
      </c>
      <c r="DJ442" s="5" t="s">
        <v>5348</v>
      </c>
      <c r="DK442" s="5" t="s">
        <v>4514</v>
      </c>
      <c r="DL442" s="5" t="s">
        <v>4515</v>
      </c>
      <c r="DM442" s="5" t="s">
        <v>4516</v>
      </c>
      <c r="DN442" s="5" t="s">
        <v>4517</v>
      </c>
      <c r="DO442" s="5" t="s">
        <v>4518</v>
      </c>
      <c r="DP442">
        <v>181</v>
      </c>
    </row>
    <row r="443" spans="1:120">
      <c r="A443" t="s">
        <v>903</v>
      </c>
      <c r="B443">
        <v>1</v>
      </c>
      <c r="C443">
        <v>1</v>
      </c>
      <c r="DJ443" s="5" t="s">
        <v>4562</v>
      </c>
      <c r="DK443" s="5" t="s">
        <v>4514</v>
      </c>
      <c r="DL443" s="5" t="s">
        <v>4515</v>
      </c>
      <c r="DM443" s="5" t="s">
        <v>4516</v>
      </c>
      <c r="DN443" s="5" t="s">
        <v>4517</v>
      </c>
      <c r="DO443" s="5" t="s">
        <v>4518</v>
      </c>
      <c r="DP443">
        <v>101</v>
      </c>
    </row>
    <row r="444" spans="1:120">
      <c r="A444" t="s">
        <v>905</v>
      </c>
      <c r="B444">
        <v>1</v>
      </c>
      <c r="C444">
        <v>1</v>
      </c>
      <c r="DJ444" s="5" t="s">
        <v>5348</v>
      </c>
      <c r="DK444" s="5" t="s">
        <v>4514</v>
      </c>
      <c r="DL444" s="5" t="s">
        <v>4515</v>
      </c>
      <c r="DM444" s="5" t="s">
        <v>4516</v>
      </c>
      <c r="DN444" s="5" t="s">
        <v>4517</v>
      </c>
      <c r="DO444" s="5" t="s">
        <v>4518</v>
      </c>
      <c r="DP444">
        <v>180</v>
      </c>
    </row>
    <row r="445" spans="1:120">
      <c r="A445" t="s">
        <v>907</v>
      </c>
      <c r="B445">
        <v>1</v>
      </c>
      <c r="C445">
        <v>1</v>
      </c>
      <c r="DJ445" s="5" t="s">
        <v>5348</v>
      </c>
      <c r="DK445" s="5" t="s">
        <v>4514</v>
      </c>
      <c r="DL445" s="5" t="s">
        <v>4515</v>
      </c>
      <c r="DM445" s="5" t="s">
        <v>4516</v>
      </c>
      <c r="DN445" s="5" t="s">
        <v>4517</v>
      </c>
      <c r="DO445" s="5" t="s">
        <v>4518</v>
      </c>
      <c r="DP445">
        <v>181</v>
      </c>
    </row>
    <row r="446" spans="1:120">
      <c r="A446" t="s">
        <v>909</v>
      </c>
      <c r="B446">
        <v>1</v>
      </c>
      <c r="C446">
        <v>1</v>
      </c>
      <c r="DJ446" s="5" t="s">
        <v>5348</v>
      </c>
      <c r="DK446" s="5" t="s">
        <v>4514</v>
      </c>
      <c r="DL446" s="5" t="s">
        <v>4515</v>
      </c>
      <c r="DM446" s="5" t="s">
        <v>4516</v>
      </c>
      <c r="DN446" s="5" t="s">
        <v>4517</v>
      </c>
      <c r="DO446" s="5" t="s">
        <v>4518</v>
      </c>
      <c r="DP446">
        <v>180</v>
      </c>
    </row>
    <row r="447" spans="1:120">
      <c r="A447" t="s">
        <v>911</v>
      </c>
      <c r="B447">
        <v>1</v>
      </c>
      <c r="C447">
        <v>1</v>
      </c>
      <c r="DJ447" s="5" t="s">
        <v>5348</v>
      </c>
      <c r="DK447" s="5" t="s">
        <v>4514</v>
      </c>
      <c r="DL447" s="5" t="s">
        <v>4515</v>
      </c>
      <c r="DM447" s="5" t="s">
        <v>4516</v>
      </c>
      <c r="DN447" s="5" t="s">
        <v>4517</v>
      </c>
      <c r="DO447" s="5" t="s">
        <v>4518</v>
      </c>
      <c r="DP447">
        <v>159</v>
      </c>
    </row>
    <row r="448" spans="1:120">
      <c r="A448" t="s">
        <v>913</v>
      </c>
      <c r="B448">
        <v>1</v>
      </c>
      <c r="C448">
        <v>1</v>
      </c>
      <c r="DJ448" s="5" t="s">
        <v>4562</v>
      </c>
      <c r="DK448" s="5" t="s">
        <v>4514</v>
      </c>
      <c r="DL448" s="5" t="s">
        <v>4515</v>
      </c>
      <c r="DM448" s="5" t="s">
        <v>4516</v>
      </c>
      <c r="DN448" s="5" t="s">
        <v>4517</v>
      </c>
      <c r="DO448" s="5" t="s">
        <v>4518</v>
      </c>
      <c r="DP448">
        <v>179</v>
      </c>
    </row>
    <row r="449" spans="1:120">
      <c r="A449" t="s">
        <v>915</v>
      </c>
      <c r="B449">
        <v>1</v>
      </c>
      <c r="C449">
        <v>1</v>
      </c>
      <c r="DJ449" s="5" t="s">
        <v>4562</v>
      </c>
      <c r="DK449" s="5" t="s">
        <v>4514</v>
      </c>
      <c r="DL449" s="5" t="s">
        <v>4515</v>
      </c>
      <c r="DM449" s="5" t="s">
        <v>4516</v>
      </c>
      <c r="DN449" s="5" t="s">
        <v>4517</v>
      </c>
      <c r="DO449" s="5" t="s">
        <v>4518</v>
      </c>
      <c r="DP449">
        <v>180</v>
      </c>
    </row>
    <row r="450" spans="1:120">
      <c r="A450" t="s">
        <v>917</v>
      </c>
      <c r="B450">
        <v>1</v>
      </c>
      <c r="C450">
        <v>1</v>
      </c>
      <c r="DJ450" s="5" t="s">
        <v>4562</v>
      </c>
      <c r="DK450" s="5" t="s">
        <v>4514</v>
      </c>
      <c r="DL450" s="5" t="s">
        <v>4515</v>
      </c>
      <c r="DM450" s="5" t="s">
        <v>4516</v>
      </c>
      <c r="DN450" s="5" t="s">
        <v>4517</v>
      </c>
      <c r="DO450" s="5" t="s">
        <v>4518</v>
      </c>
      <c r="DP450">
        <v>178</v>
      </c>
    </row>
    <row r="451" spans="1:120">
      <c r="A451" t="s">
        <v>919</v>
      </c>
      <c r="B451">
        <v>1</v>
      </c>
      <c r="C451">
        <v>1</v>
      </c>
      <c r="DJ451" s="5" t="s">
        <v>4562</v>
      </c>
      <c r="DK451" s="5" t="s">
        <v>4514</v>
      </c>
      <c r="DL451" s="5" t="s">
        <v>4515</v>
      </c>
      <c r="DM451" s="5" t="s">
        <v>4516</v>
      </c>
      <c r="DN451" s="5" t="s">
        <v>4517</v>
      </c>
      <c r="DO451" s="5" t="s">
        <v>4518</v>
      </c>
      <c r="DP451">
        <v>179</v>
      </c>
    </row>
    <row r="452" spans="1:120">
      <c r="A452" t="s">
        <v>921</v>
      </c>
      <c r="B452">
        <v>1</v>
      </c>
      <c r="C452">
        <v>1</v>
      </c>
      <c r="DJ452" s="5" t="s">
        <v>4562</v>
      </c>
      <c r="DK452" s="5" t="s">
        <v>4514</v>
      </c>
      <c r="DL452" s="5" t="s">
        <v>4515</v>
      </c>
      <c r="DM452" s="5" t="s">
        <v>4516</v>
      </c>
      <c r="DN452" s="5" t="s">
        <v>4517</v>
      </c>
      <c r="DO452" s="5" t="s">
        <v>4518</v>
      </c>
      <c r="DP452">
        <v>179</v>
      </c>
    </row>
    <row r="453" spans="1:120">
      <c r="A453" t="s">
        <v>923</v>
      </c>
      <c r="B453">
        <v>1</v>
      </c>
      <c r="C453">
        <v>1</v>
      </c>
      <c r="DJ453" s="5" t="s">
        <v>4562</v>
      </c>
      <c r="DK453" s="5" t="s">
        <v>4514</v>
      </c>
      <c r="DL453" s="5" t="s">
        <v>4515</v>
      </c>
      <c r="DM453" s="5" t="s">
        <v>4516</v>
      </c>
      <c r="DN453" s="5" t="s">
        <v>4517</v>
      </c>
      <c r="DO453" s="5" t="s">
        <v>4518</v>
      </c>
      <c r="DP453">
        <v>179</v>
      </c>
    </row>
    <row r="454" spans="1:120">
      <c r="A454" t="s">
        <v>925</v>
      </c>
      <c r="B454">
        <v>1</v>
      </c>
      <c r="C454">
        <v>1</v>
      </c>
      <c r="DJ454" s="5" t="s">
        <v>4562</v>
      </c>
      <c r="DK454" s="5" t="s">
        <v>4514</v>
      </c>
      <c r="DL454" s="5" t="s">
        <v>4515</v>
      </c>
      <c r="DM454" s="5" t="s">
        <v>4516</v>
      </c>
      <c r="DN454" s="5" t="s">
        <v>4517</v>
      </c>
      <c r="DO454" s="5" t="s">
        <v>4518</v>
      </c>
      <c r="DP454">
        <v>179</v>
      </c>
    </row>
    <row r="455" spans="1:120">
      <c r="A455" t="s">
        <v>927</v>
      </c>
      <c r="B455">
        <v>1</v>
      </c>
      <c r="C455">
        <v>1</v>
      </c>
      <c r="DJ455" s="5" t="s">
        <v>4562</v>
      </c>
      <c r="DK455" s="5" t="s">
        <v>4514</v>
      </c>
      <c r="DL455" s="5" t="s">
        <v>4515</v>
      </c>
      <c r="DM455" s="5" t="s">
        <v>4516</v>
      </c>
      <c r="DN455" s="5" t="s">
        <v>4517</v>
      </c>
      <c r="DO455" s="5" t="s">
        <v>4518</v>
      </c>
      <c r="DP455">
        <v>179</v>
      </c>
    </row>
    <row r="456" spans="1:120">
      <c r="A456" t="s">
        <v>929</v>
      </c>
      <c r="B456">
        <v>1</v>
      </c>
      <c r="C456">
        <v>1</v>
      </c>
      <c r="DJ456" s="5" t="s">
        <v>4562</v>
      </c>
      <c r="DK456" s="5" t="s">
        <v>4514</v>
      </c>
      <c r="DL456" s="5" t="s">
        <v>4515</v>
      </c>
      <c r="DM456" s="5" t="s">
        <v>4516</v>
      </c>
      <c r="DN456" s="5" t="s">
        <v>4517</v>
      </c>
      <c r="DO456" s="5" t="s">
        <v>4518</v>
      </c>
      <c r="DP456">
        <v>180</v>
      </c>
    </row>
    <row r="457" spans="1:120">
      <c r="A457" t="s">
        <v>931</v>
      </c>
      <c r="B457">
        <v>1</v>
      </c>
      <c r="C457">
        <v>1</v>
      </c>
      <c r="DJ457" s="5" t="s">
        <v>4562</v>
      </c>
      <c r="DK457" s="5" t="s">
        <v>4514</v>
      </c>
      <c r="DL457" s="5" t="s">
        <v>4515</v>
      </c>
      <c r="DM457" s="5" t="s">
        <v>4516</v>
      </c>
      <c r="DN457" s="5" t="s">
        <v>4517</v>
      </c>
      <c r="DO457" s="5" t="s">
        <v>4518</v>
      </c>
      <c r="DP457">
        <v>179</v>
      </c>
    </row>
    <row r="458" spans="1:120">
      <c r="A458" t="s">
        <v>933</v>
      </c>
      <c r="B458">
        <v>1</v>
      </c>
      <c r="C458">
        <v>1</v>
      </c>
      <c r="DJ458" s="5" t="s">
        <v>4562</v>
      </c>
      <c r="DK458" s="5" t="s">
        <v>4514</v>
      </c>
      <c r="DL458" s="5" t="s">
        <v>4515</v>
      </c>
      <c r="DM458" s="5" t="s">
        <v>4516</v>
      </c>
      <c r="DN458" s="5" t="s">
        <v>4517</v>
      </c>
      <c r="DO458" s="5" t="s">
        <v>4518</v>
      </c>
      <c r="DP458">
        <v>178</v>
      </c>
    </row>
    <row r="459" spans="1:120">
      <c r="A459" t="s">
        <v>935</v>
      </c>
      <c r="B459">
        <v>1</v>
      </c>
      <c r="C459">
        <v>1</v>
      </c>
      <c r="DJ459" s="5" t="s">
        <v>4562</v>
      </c>
      <c r="DK459" s="5" t="s">
        <v>4514</v>
      </c>
      <c r="DL459" s="5" t="s">
        <v>4515</v>
      </c>
      <c r="DM459" s="5" t="s">
        <v>4516</v>
      </c>
      <c r="DN459" s="5" t="s">
        <v>4517</v>
      </c>
      <c r="DO459" s="5" t="s">
        <v>4518</v>
      </c>
      <c r="DP459">
        <v>179</v>
      </c>
    </row>
    <row r="460" spans="1:120">
      <c r="A460" t="s">
        <v>937</v>
      </c>
      <c r="B460">
        <v>1</v>
      </c>
      <c r="C460">
        <v>1</v>
      </c>
      <c r="DJ460" s="5" t="s">
        <v>4562</v>
      </c>
      <c r="DK460" s="5" t="s">
        <v>4514</v>
      </c>
      <c r="DL460" s="5" t="s">
        <v>4515</v>
      </c>
      <c r="DM460" s="5" t="s">
        <v>4516</v>
      </c>
      <c r="DN460" s="5" t="s">
        <v>4517</v>
      </c>
      <c r="DO460" s="5" t="s">
        <v>4518</v>
      </c>
      <c r="DP460">
        <v>179</v>
      </c>
    </row>
    <row r="461" spans="1:120">
      <c r="A461" t="s">
        <v>939</v>
      </c>
      <c r="B461">
        <v>1</v>
      </c>
      <c r="C461">
        <v>1</v>
      </c>
      <c r="DJ461" s="5" t="s">
        <v>4562</v>
      </c>
      <c r="DK461" s="5" t="s">
        <v>4514</v>
      </c>
      <c r="DL461" s="5" t="s">
        <v>4515</v>
      </c>
      <c r="DM461" s="5" t="s">
        <v>4516</v>
      </c>
      <c r="DN461" s="5" t="s">
        <v>4517</v>
      </c>
      <c r="DO461" s="5" t="s">
        <v>4518</v>
      </c>
      <c r="DP461">
        <v>178</v>
      </c>
    </row>
    <row r="462" spans="1:120">
      <c r="A462" t="s">
        <v>941</v>
      </c>
      <c r="B462">
        <v>1</v>
      </c>
      <c r="C462">
        <v>1</v>
      </c>
      <c r="DJ462" s="5" t="s">
        <v>4562</v>
      </c>
      <c r="DK462" s="5" t="s">
        <v>4514</v>
      </c>
      <c r="DL462" s="5" t="s">
        <v>4515</v>
      </c>
      <c r="DM462" s="5" t="s">
        <v>4516</v>
      </c>
      <c r="DN462" s="5" t="s">
        <v>4517</v>
      </c>
      <c r="DO462" s="5" t="s">
        <v>4518</v>
      </c>
      <c r="DP462">
        <v>155</v>
      </c>
    </row>
    <row r="463" spans="1:120">
      <c r="A463" t="s">
        <v>943</v>
      </c>
      <c r="B463">
        <v>1</v>
      </c>
      <c r="C463">
        <v>1</v>
      </c>
      <c r="DJ463" s="5" t="s">
        <v>4562</v>
      </c>
      <c r="DK463" s="5" t="s">
        <v>4514</v>
      </c>
      <c r="DL463" s="5" t="s">
        <v>4515</v>
      </c>
      <c r="DM463" s="5" t="s">
        <v>4516</v>
      </c>
      <c r="DN463" s="5" t="s">
        <v>4517</v>
      </c>
      <c r="DO463" s="5" t="s">
        <v>4518</v>
      </c>
      <c r="DP463">
        <v>178</v>
      </c>
    </row>
    <row r="464" spans="1:120">
      <c r="A464" t="s">
        <v>945</v>
      </c>
      <c r="B464">
        <v>1</v>
      </c>
      <c r="C464">
        <v>1</v>
      </c>
      <c r="DJ464" s="5" t="s">
        <v>4562</v>
      </c>
      <c r="DK464" s="5" t="s">
        <v>4514</v>
      </c>
      <c r="DL464" s="5" t="s">
        <v>4515</v>
      </c>
      <c r="DM464" s="5" t="s">
        <v>4516</v>
      </c>
      <c r="DN464" s="5" t="s">
        <v>4517</v>
      </c>
      <c r="DO464" s="5" t="s">
        <v>4518</v>
      </c>
      <c r="DP464">
        <v>179</v>
      </c>
    </row>
    <row r="465" spans="1:120">
      <c r="A465" t="s">
        <v>947</v>
      </c>
      <c r="B465">
        <v>1</v>
      </c>
      <c r="C465">
        <v>1</v>
      </c>
      <c r="DJ465" s="5" t="s">
        <v>4562</v>
      </c>
      <c r="DK465" s="5" t="s">
        <v>4514</v>
      </c>
      <c r="DL465" s="5" t="s">
        <v>4515</v>
      </c>
      <c r="DM465" s="5" t="s">
        <v>4516</v>
      </c>
      <c r="DN465" s="5" t="s">
        <v>4517</v>
      </c>
      <c r="DO465" s="5" t="s">
        <v>4518</v>
      </c>
      <c r="DP465">
        <v>180</v>
      </c>
    </row>
    <row r="466" spans="1:120">
      <c r="A466" t="s">
        <v>949</v>
      </c>
      <c r="B466">
        <v>2</v>
      </c>
      <c r="C466">
        <v>1</v>
      </c>
      <c r="D466">
        <v>1</v>
      </c>
      <c r="DJ466" s="5" t="s">
        <v>5465</v>
      </c>
      <c r="DK466" s="5" t="s">
        <v>4496</v>
      </c>
      <c r="DL466" s="5" t="s">
        <v>5467</v>
      </c>
      <c r="DM466" s="5" t="s">
        <v>5468</v>
      </c>
      <c r="DN466" s="5" t="s">
        <v>5469</v>
      </c>
      <c r="DO466" s="5" t="s">
        <v>5470</v>
      </c>
      <c r="DP466">
        <v>256</v>
      </c>
    </row>
    <row r="467" spans="1:120">
      <c r="A467" t="s">
        <v>4465</v>
      </c>
      <c r="B467">
        <v>1</v>
      </c>
      <c r="C467">
        <v>1</v>
      </c>
      <c r="DJ467" s="5" t="s">
        <v>5465</v>
      </c>
      <c r="DK467" s="5" t="s">
        <v>4496</v>
      </c>
      <c r="DL467" s="5" t="s">
        <v>5467</v>
      </c>
      <c r="DM467" s="5" t="s">
        <v>5468</v>
      </c>
      <c r="DN467" s="5" t="s">
        <v>5469</v>
      </c>
      <c r="DO467" s="5" t="s">
        <v>5470</v>
      </c>
      <c r="DP467">
        <v>220</v>
      </c>
    </row>
    <row r="468" spans="1:120">
      <c r="A468" t="s">
        <v>951</v>
      </c>
      <c r="B468">
        <v>1</v>
      </c>
      <c r="C468">
        <v>1</v>
      </c>
      <c r="DJ468" s="5" t="s">
        <v>5472</v>
      </c>
      <c r="DK468" s="5" t="s">
        <v>5474</v>
      </c>
      <c r="DL468" s="5" t="s">
        <v>5475</v>
      </c>
      <c r="DM468" s="5" t="s">
        <v>5476</v>
      </c>
      <c r="DN468" s="5" t="s">
        <v>5477</v>
      </c>
      <c r="DO468" s="5" t="s">
        <v>5478</v>
      </c>
      <c r="DP468">
        <v>163</v>
      </c>
    </row>
    <row r="469" spans="1:120">
      <c r="A469" t="s">
        <v>953</v>
      </c>
      <c r="B469">
        <v>2</v>
      </c>
      <c r="C469">
        <v>2</v>
      </c>
      <c r="DJ469" s="5" t="s">
        <v>5472</v>
      </c>
      <c r="DK469" s="5" t="s">
        <v>5474</v>
      </c>
      <c r="DL469" s="5" t="s">
        <v>5475</v>
      </c>
      <c r="DM469" s="5" t="s">
        <v>5476</v>
      </c>
      <c r="DN469" s="5" t="s">
        <v>5477</v>
      </c>
      <c r="DO469" s="5" t="s">
        <v>5478</v>
      </c>
      <c r="DP469">
        <v>101</v>
      </c>
    </row>
    <row r="470" spans="1:120">
      <c r="A470" t="s">
        <v>955</v>
      </c>
      <c r="B470">
        <v>2</v>
      </c>
      <c r="C470">
        <v>1</v>
      </c>
      <c r="D470">
        <v>1</v>
      </c>
      <c r="DJ470" s="5" t="s">
        <v>5472</v>
      </c>
      <c r="DK470" s="5" t="s">
        <v>5474</v>
      </c>
      <c r="DL470" s="5" t="s">
        <v>5475</v>
      </c>
      <c r="DM470" s="5" t="s">
        <v>5476</v>
      </c>
      <c r="DN470" s="5" t="s">
        <v>5477</v>
      </c>
      <c r="DO470" s="5" t="s">
        <v>5478</v>
      </c>
      <c r="DP470">
        <v>255</v>
      </c>
    </row>
    <row r="471" spans="1:120">
      <c r="A471" t="s">
        <v>957</v>
      </c>
      <c r="B471">
        <v>2</v>
      </c>
      <c r="C471">
        <v>2</v>
      </c>
      <c r="DJ471" s="5" t="s">
        <v>5472</v>
      </c>
      <c r="DK471" s="5" t="s">
        <v>5474</v>
      </c>
      <c r="DL471" s="5" t="s">
        <v>5475</v>
      </c>
      <c r="DM471" s="5" t="s">
        <v>5476</v>
      </c>
      <c r="DN471" s="5" t="s">
        <v>5477</v>
      </c>
      <c r="DO471" s="5" t="s">
        <v>5478</v>
      </c>
      <c r="DP471">
        <v>98</v>
      </c>
    </row>
    <row r="472" spans="1:120">
      <c r="A472" t="s">
        <v>959</v>
      </c>
      <c r="B472">
        <v>2</v>
      </c>
      <c r="C472">
        <v>1</v>
      </c>
      <c r="D472">
        <v>1</v>
      </c>
      <c r="DJ472" s="5" t="s">
        <v>5481</v>
      </c>
      <c r="DK472" s="5" t="s">
        <v>4514</v>
      </c>
      <c r="DL472" s="5" t="s">
        <v>4515</v>
      </c>
      <c r="DM472" s="5" t="s">
        <v>4516</v>
      </c>
      <c r="DN472" s="5" t="s">
        <v>5483</v>
      </c>
      <c r="DO472" s="5" t="s">
        <v>5484</v>
      </c>
      <c r="DP472">
        <v>256</v>
      </c>
    </row>
    <row r="473" spans="1:120">
      <c r="A473" t="s">
        <v>961</v>
      </c>
      <c r="B473">
        <v>1</v>
      </c>
      <c r="C473">
        <v>1</v>
      </c>
      <c r="DJ473" s="5" t="s">
        <v>5481</v>
      </c>
      <c r="DK473" s="5" t="s">
        <v>4514</v>
      </c>
      <c r="DL473" s="5" t="s">
        <v>4515</v>
      </c>
      <c r="DM473" s="5" t="s">
        <v>4516</v>
      </c>
      <c r="DN473" s="5" t="s">
        <v>5483</v>
      </c>
      <c r="DO473" s="5" t="s">
        <v>5484</v>
      </c>
      <c r="DP473">
        <v>258</v>
      </c>
    </row>
    <row r="474" spans="1:120">
      <c r="A474" t="s">
        <v>963</v>
      </c>
      <c r="B474">
        <v>1</v>
      </c>
      <c r="C474">
        <v>1</v>
      </c>
      <c r="DJ474" s="5" t="s">
        <v>5481</v>
      </c>
      <c r="DK474" s="5" t="s">
        <v>4514</v>
      </c>
      <c r="DL474" s="5" t="s">
        <v>4515</v>
      </c>
      <c r="DM474" s="5" t="s">
        <v>4516</v>
      </c>
      <c r="DN474" s="5" t="s">
        <v>5483</v>
      </c>
      <c r="DO474" s="5" t="s">
        <v>5484</v>
      </c>
      <c r="DP474">
        <v>260</v>
      </c>
    </row>
    <row r="475" spans="1:120">
      <c r="A475" t="s">
        <v>965</v>
      </c>
      <c r="B475">
        <v>1</v>
      </c>
      <c r="C475">
        <v>1</v>
      </c>
      <c r="DJ475" s="5" t="s">
        <v>5481</v>
      </c>
      <c r="DK475" s="5" t="s">
        <v>4514</v>
      </c>
      <c r="DL475" s="5" t="s">
        <v>4515</v>
      </c>
      <c r="DM475" s="5" t="s">
        <v>4516</v>
      </c>
      <c r="DN475" s="5" t="s">
        <v>5483</v>
      </c>
      <c r="DO475" s="5" t="s">
        <v>5484</v>
      </c>
      <c r="DP475">
        <v>265</v>
      </c>
    </row>
    <row r="476" spans="1:120">
      <c r="A476" t="s">
        <v>967</v>
      </c>
      <c r="B476">
        <v>1</v>
      </c>
      <c r="C476">
        <v>1</v>
      </c>
      <c r="DJ476" s="5" t="s">
        <v>5481</v>
      </c>
      <c r="DK476" s="5" t="s">
        <v>4514</v>
      </c>
      <c r="DL476" s="5" t="s">
        <v>4515</v>
      </c>
      <c r="DM476" s="5" t="s">
        <v>4516</v>
      </c>
      <c r="DN476" s="5" t="s">
        <v>5483</v>
      </c>
      <c r="DO476" s="5" t="s">
        <v>5484</v>
      </c>
      <c r="DP476">
        <v>201</v>
      </c>
    </row>
    <row r="477" spans="1:120">
      <c r="A477" t="s">
        <v>969</v>
      </c>
      <c r="B477">
        <v>1</v>
      </c>
      <c r="C477">
        <v>1</v>
      </c>
      <c r="DJ477" s="5" t="s">
        <v>5492</v>
      </c>
      <c r="DK477" s="5" t="s">
        <v>4496</v>
      </c>
      <c r="DL477" s="5" t="s">
        <v>5467</v>
      </c>
      <c r="DM477" s="5" t="s">
        <v>5468</v>
      </c>
      <c r="DN477" s="5" t="s">
        <v>5469</v>
      </c>
      <c r="DO477" s="5" t="s">
        <v>5470</v>
      </c>
      <c r="DP477">
        <v>220</v>
      </c>
    </row>
    <row r="478" spans="1:120">
      <c r="A478" t="s">
        <v>971</v>
      </c>
      <c r="B478">
        <v>2</v>
      </c>
      <c r="C478">
        <v>1</v>
      </c>
      <c r="D478">
        <v>1</v>
      </c>
      <c r="DJ478" s="5" t="s">
        <v>5492</v>
      </c>
      <c r="DK478" s="5" t="s">
        <v>4496</v>
      </c>
      <c r="DL478" s="5" t="s">
        <v>5467</v>
      </c>
      <c r="DM478" s="5" t="s">
        <v>5468</v>
      </c>
      <c r="DN478" s="5" t="s">
        <v>5469</v>
      </c>
      <c r="DO478" s="5" t="s">
        <v>5470</v>
      </c>
      <c r="DP478">
        <v>256</v>
      </c>
    </row>
    <row r="479" spans="1:120">
      <c r="A479" t="s">
        <v>973</v>
      </c>
      <c r="B479">
        <v>2</v>
      </c>
      <c r="C479">
        <v>2</v>
      </c>
      <c r="DJ479" s="5" t="s">
        <v>4590</v>
      </c>
      <c r="DK479" s="5" t="s">
        <v>4592</v>
      </c>
      <c r="DL479" s="5" t="s">
        <v>4593</v>
      </c>
      <c r="DM479" s="5" t="s">
        <v>4594</v>
      </c>
      <c r="DN479" s="5" t="s">
        <v>4595</v>
      </c>
      <c r="DO479" s="5" t="s">
        <v>4596</v>
      </c>
      <c r="DP479">
        <v>101</v>
      </c>
    </row>
    <row r="480" spans="1:120">
      <c r="A480" t="s">
        <v>975</v>
      </c>
      <c r="B480">
        <v>2</v>
      </c>
      <c r="C480">
        <v>1</v>
      </c>
      <c r="D480">
        <v>1</v>
      </c>
      <c r="DJ480" s="5" t="s">
        <v>4590</v>
      </c>
      <c r="DK480" s="5" t="s">
        <v>4592</v>
      </c>
      <c r="DL480" s="5" t="s">
        <v>4593</v>
      </c>
      <c r="DM480" s="5" t="s">
        <v>4594</v>
      </c>
      <c r="DN480" s="5" t="s">
        <v>4595</v>
      </c>
      <c r="DO480" s="5" t="s">
        <v>4596</v>
      </c>
      <c r="DP480">
        <v>256</v>
      </c>
    </row>
    <row r="481" spans="1:120">
      <c r="A481" t="s">
        <v>977</v>
      </c>
      <c r="B481">
        <v>1</v>
      </c>
      <c r="C481">
        <v>1</v>
      </c>
      <c r="DJ481" s="5" t="s">
        <v>4590</v>
      </c>
      <c r="DK481" s="5" t="s">
        <v>4592</v>
      </c>
      <c r="DL481" s="5" t="s">
        <v>4593</v>
      </c>
      <c r="DM481" s="5" t="s">
        <v>4594</v>
      </c>
      <c r="DN481" s="5" t="s">
        <v>4595</v>
      </c>
      <c r="DO481" s="5" t="s">
        <v>4596</v>
      </c>
      <c r="DP481">
        <v>271</v>
      </c>
    </row>
    <row r="482" spans="1:120">
      <c r="A482" t="s">
        <v>979</v>
      </c>
      <c r="B482">
        <v>2</v>
      </c>
      <c r="C482">
        <v>1</v>
      </c>
      <c r="D482">
        <v>1</v>
      </c>
      <c r="DJ482" s="5" t="s">
        <v>4590</v>
      </c>
      <c r="DK482" s="5" t="s">
        <v>4592</v>
      </c>
      <c r="DL482" s="5" t="s">
        <v>4593</v>
      </c>
      <c r="DM482" s="5" t="s">
        <v>4594</v>
      </c>
      <c r="DN482" s="5" t="s">
        <v>4595</v>
      </c>
      <c r="DO482" s="5" t="s">
        <v>4596</v>
      </c>
      <c r="DP482">
        <v>256</v>
      </c>
    </row>
    <row r="483" spans="1:120">
      <c r="A483" t="s">
        <v>981</v>
      </c>
      <c r="B483">
        <v>1</v>
      </c>
      <c r="C483">
        <v>1</v>
      </c>
      <c r="DJ483" s="5" t="s">
        <v>4590</v>
      </c>
      <c r="DK483" s="5" t="s">
        <v>4592</v>
      </c>
      <c r="DL483" s="5" t="s">
        <v>4593</v>
      </c>
      <c r="DM483" s="5" t="s">
        <v>4594</v>
      </c>
      <c r="DN483" s="5" t="s">
        <v>4595</v>
      </c>
      <c r="DO483" s="5" t="s">
        <v>4596</v>
      </c>
      <c r="DP483">
        <v>245</v>
      </c>
    </row>
    <row r="484" spans="1:120">
      <c r="A484" t="s">
        <v>983</v>
      </c>
      <c r="B484">
        <v>1</v>
      </c>
      <c r="C484">
        <v>1</v>
      </c>
      <c r="DJ484" s="5" t="s">
        <v>5500</v>
      </c>
      <c r="DK484" s="5" t="s">
        <v>5474</v>
      </c>
      <c r="DL484" s="5" t="s">
        <v>5475</v>
      </c>
      <c r="DM484" s="5" t="s">
        <v>5502</v>
      </c>
      <c r="DN484" s="5" t="s">
        <v>5503</v>
      </c>
      <c r="DO484" s="5" t="s">
        <v>5504</v>
      </c>
      <c r="DP484">
        <v>92</v>
      </c>
    </row>
    <row r="485" spans="1:120">
      <c r="A485" t="s">
        <v>4337</v>
      </c>
      <c r="B485">
        <v>1</v>
      </c>
      <c r="C485">
        <v>1</v>
      </c>
      <c r="DJ485" s="5" t="s">
        <v>5507</v>
      </c>
      <c r="DK485" s="5" t="s">
        <v>4551</v>
      </c>
      <c r="DL485" s="5" t="s">
        <v>4552</v>
      </c>
      <c r="DM485" s="5" t="s">
        <v>4572</v>
      </c>
      <c r="DN485" s="5" t="s">
        <v>4616</v>
      </c>
      <c r="DO485" s="5" t="s">
        <v>5509</v>
      </c>
      <c r="DP485">
        <v>253</v>
      </c>
    </row>
    <row r="486" spans="1:120">
      <c r="A486" t="s">
        <v>985</v>
      </c>
      <c r="B486">
        <v>2</v>
      </c>
      <c r="C486">
        <v>1</v>
      </c>
      <c r="D486">
        <v>1</v>
      </c>
      <c r="DJ486" s="5" t="s">
        <v>5510</v>
      </c>
      <c r="DK486" s="5" t="s">
        <v>4496</v>
      </c>
      <c r="DL486" s="5" t="s">
        <v>4497</v>
      </c>
      <c r="DM486" s="5" t="s">
        <v>4586</v>
      </c>
      <c r="DN486" s="5" t="s">
        <v>5068</v>
      </c>
      <c r="DO486" s="5" t="s">
        <v>5512</v>
      </c>
      <c r="DP486">
        <v>262</v>
      </c>
    </row>
    <row r="487" spans="1:120">
      <c r="A487" t="s">
        <v>987</v>
      </c>
      <c r="B487">
        <v>1</v>
      </c>
      <c r="C487">
        <v>1</v>
      </c>
      <c r="DJ487" s="5" t="s">
        <v>5510</v>
      </c>
      <c r="DK487" s="5" t="s">
        <v>4496</v>
      </c>
      <c r="DL487" s="5" t="s">
        <v>4497</v>
      </c>
      <c r="DM487" s="5" t="s">
        <v>4586</v>
      </c>
      <c r="DN487" s="5" t="s">
        <v>5068</v>
      </c>
      <c r="DO487" s="5" t="s">
        <v>5512</v>
      </c>
      <c r="DP487">
        <v>221</v>
      </c>
    </row>
    <row r="488" spans="1:120">
      <c r="A488" t="s">
        <v>989</v>
      </c>
      <c r="B488">
        <v>2</v>
      </c>
      <c r="C488">
        <v>1</v>
      </c>
      <c r="D488">
        <v>1</v>
      </c>
      <c r="DJ488" s="5" t="s">
        <v>5514</v>
      </c>
      <c r="DK488" s="5" t="s">
        <v>4536</v>
      </c>
      <c r="DL488" s="5" t="s">
        <v>4537</v>
      </c>
      <c r="DM488" s="5" t="s">
        <v>4538</v>
      </c>
      <c r="DN488" s="5" t="s">
        <v>4539</v>
      </c>
      <c r="DO488" s="5" t="s">
        <v>4540</v>
      </c>
      <c r="DP488">
        <v>258</v>
      </c>
    </row>
    <row r="489" spans="1:120">
      <c r="A489" t="s">
        <v>991</v>
      </c>
      <c r="B489">
        <v>1</v>
      </c>
      <c r="C489">
        <v>1</v>
      </c>
      <c r="DJ489" s="5" t="s">
        <v>5514</v>
      </c>
      <c r="DK489" s="5" t="s">
        <v>4536</v>
      </c>
      <c r="DL489" s="5" t="s">
        <v>4537</v>
      </c>
      <c r="DM489" s="5" t="s">
        <v>4538</v>
      </c>
      <c r="DN489" s="5" t="s">
        <v>4539</v>
      </c>
      <c r="DO489" s="5" t="s">
        <v>4540</v>
      </c>
      <c r="DP489">
        <v>205</v>
      </c>
    </row>
    <row r="490" spans="1:120">
      <c r="A490" t="s">
        <v>993</v>
      </c>
      <c r="B490">
        <v>2</v>
      </c>
      <c r="C490">
        <v>1</v>
      </c>
      <c r="D490">
        <v>1</v>
      </c>
      <c r="DJ490" s="5" t="s">
        <v>5514</v>
      </c>
      <c r="DK490" s="5" t="s">
        <v>4536</v>
      </c>
      <c r="DL490" s="5" t="s">
        <v>4537</v>
      </c>
      <c r="DM490" s="5" t="s">
        <v>4538</v>
      </c>
      <c r="DN490" s="5" t="s">
        <v>4539</v>
      </c>
      <c r="DO490" s="5" t="s">
        <v>4540</v>
      </c>
      <c r="DP490">
        <v>257</v>
      </c>
    </row>
    <row r="491" spans="1:120">
      <c r="A491" t="s">
        <v>995</v>
      </c>
      <c r="B491">
        <v>3</v>
      </c>
      <c r="C491">
        <v>1</v>
      </c>
      <c r="AQ491">
        <v>1</v>
      </c>
      <c r="AU491">
        <v>1</v>
      </c>
      <c r="DJ491" s="5" t="s">
        <v>5516</v>
      </c>
      <c r="DK491" s="5" t="s">
        <v>4536</v>
      </c>
      <c r="DL491" s="5" t="s">
        <v>4537</v>
      </c>
      <c r="DM491" s="5" t="s">
        <v>4538</v>
      </c>
      <c r="DN491" s="5" t="s">
        <v>4539</v>
      </c>
      <c r="DO491" s="5" t="s">
        <v>4540</v>
      </c>
      <c r="DP491">
        <v>105</v>
      </c>
    </row>
    <row r="492" spans="1:120">
      <c r="A492" t="s">
        <v>999</v>
      </c>
      <c r="B492">
        <v>1</v>
      </c>
      <c r="C492">
        <v>1</v>
      </c>
      <c r="DJ492" s="5" t="s">
        <v>5516</v>
      </c>
      <c r="DK492" s="5" t="s">
        <v>4536</v>
      </c>
      <c r="DL492" s="5" t="s">
        <v>4537</v>
      </c>
      <c r="DM492" s="5" t="s">
        <v>4538</v>
      </c>
      <c r="DN492" s="5" t="s">
        <v>4539</v>
      </c>
      <c r="DO492" s="5" t="s">
        <v>4540</v>
      </c>
      <c r="DP492">
        <v>205</v>
      </c>
    </row>
    <row r="493" spans="1:120">
      <c r="A493" t="s">
        <v>1001</v>
      </c>
      <c r="B493">
        <v>2</v>
      </c>
      <c r="C493">
        <v>1</v>
      </c>
      <c r="D493">
        <v>1</v>
      </c>
      <c r="DJ493" s="5" t="s">
        <v>5516</v>
      </c>
      <c r="DK493" s="5" t="s">
        <v>4536</v>
      </c>
      <c r="DL493" s="5" t="s">
        <v>4537</v>
      </c>
      <c r="DM493" s="5" t="s">
        <v>4538</v>
      </c>
      <c r="DN493" s="5" t="s">
        <v>4539</v>
      </c>
      <c r="DO493" s="5" t="s">
        <v>4540</v>
      </c>
      <c r="DP493">
        <v>257</v>
      </c>
    </row>
    <row r="494" spans="1:120">
      <c r="A494" t="s">
        <v>1003</v>
      </c>
      <c r="B494">
        <v>1</v>
      </c>
      <c r="C494">
        <v>1</v>
      </c>
      <c r="DJ494" s="5" t="s">
        <v>5516</v>
      </c>
      <c r="DK494" s="5" t="s">
        <v>4536</v>
      </c>
      <c r="DL494" s="5" t="s">
        <v>4537</v>
      </c>
      <c r="DM494" s="5" t="s">
        <v>4538</v>
      </c>
      <c r="DN494" s="5" t="s">
        <v>4539</v>
      </c>
      <c r="DO494" s="5" t="s">
        <v>4540</v>
      </c>
      <c r="DP494">
        <v>258</v>
      </c>
    </row>
    <row r="495" spans="1:120">
      <c r="A495" t="s">
        <v>1005</v>
      </c>
      <c r="B495">
        <v>1</v>
      </c>
      <c r="C495">
        <v>1</v>
      </c>
      <c r="DJ495" s="5" t="s">
        <v>5521</v>
      </c>
      <c r="DK495" s="5" t="s">
        <v>4536</v>
      </c>
      <c r="DL495" s="5" t="s">
        <v>4537</v>
      </c>
      <c r="DM495" s="5" t="s">
        <v>5106</v>
      </c>
      <c r="DN495" s="5" t="s">
        <v>5107</v>
      </c>
      <c r="DO495" s="5" t="s">
        <v>5108</v>
      </c>
      <c r="DP495">
        <v>146</v>
      </c>
    </row>
    <row r="496" spans="1:120">
      <c r="A496" t="s">
        <v>1007</v>
      </c>
      <c r="B496">
        <v>2</v>
      </c>
      <c r="C496">
        <v>1</v>
      </c>
      <c r="D496">
        <v>1</v>
      </c>
      <c r="DJ496" s="5" t="s">
        <v>5525</v>
      </c>
      <c r="DK496" s="5" t="s">
        <v>4496</v>
      </c>
      <c r="DL496" s="5" t="s">
        <v>4783</v>
      </c>
      <c r="DM496" s="5" t="s">
        <v>4784</v>
      </c>
      <c r="DN496" s="5" t="s">
        <v>4785</v>
      </c>
      <c r="DO496" s="5" t="s">
        <v>4786</v>
      </c>
      <c r="DP496">
        <v>252</v>
      </c>
    </row>
    <row r="497" spans="1:120">
      <c r="A497" t="s">
        <v>1009</v>
      </c>
      <c r="B497">
        <v>1</v>
      </c>
      <c r="C497">
        <v>1</v>
      </c>
      <c r="DJ497" s="5" t="s">
        <v>5525</v>
      </c>
      <c r="DK497" s="5" t="s">
        <v>4496</v>
      </c>
      <c r="DL497" s="5" t="s">
        <v>4783</v>
      </c>
      <c r="DM497" s="5" t="s">
        <v>4784</v>
      </c>
      <c r="DN497" s="5" t="s">
        <v>4785</v>
      </c>
      <c r="DO497" s="5" t="s">
        <v>4786</v>
      </c>
      <c r="DP497">
        <v>230</v>
      </c>
    </row>
    <row r="498" spans="1:120">
      <c r="A498" t="s">
        <v>1011</v>
      </c>
      <c r="B498">
        <v>2</v>
      </c>
      <c r="C498">
        <v>2</v>
      </c>
      <c r="DJ498" s="5" t="s">
        <v>4608</v>
      </c>
      <c r="DK498" s="5" t="s">
        <v>4592</v>
      </c>
      <c r="DL498" s="5" t="s">
        <v>4593</v>
      </c>
      <c r="DM498" s="5" t="s">
        <v>4594</v>
      </c>
      <c r="DN498" s="5" t="s">
        <v>4595</v>
      </c>
      <c r="DO498" s="5" t="s">
        <v>4596</v>
      </c>
      <c r="DP498">
        <v>101</v>
      </c>
    </row>
    <row r="499" spans="1:120">
      <c r="A499" t="s">
        <v>1013</v>
      </c>
      <c r="B499">
        <v>1</v>
      </c>
      <c r="C499">
        <v>1</v>
      </c>
      <c r="DJ499" s="5" t="s">
        <v>4608</v>
      </c>
      <c r="DK499" s="5" t="s">
        <v>4592</v>
      </c>
      <c r="DL499" s="5" t="s">
        <v>4593</v>
      </c>
      <c r="DM499" s="5" t="s">
        <v>4594</v>
      </c>
      <c r="DN499" s="5" t="s">
        <v>4595</v>
      </c>
      <c r="DO499" s="5" t="s">
        <v>4596</v>
      </c>
      <c r="DP499">
        <v>253</v>
      </c>
    </row>
    <row r="500" spans="1:120">
      <c r="A500" t="s">
        <v>1015</v>
      </c>
      <c r="B500">
        <v>2</v>
      </c>
      <c r="C500">
        <v>1</v>
      </c>
      <c r="AA500">
        <v>1</v>
      </c>
      <c r="DJ500" s="5" t="s">
        <v>4608</v>
      </c>
      <c r="DK500" s="5" t="s">
        <v>4592</v>
      </c>
      <c r="DL500" s="5" t="s">
        <v>4593</v>
      </c>
      <c r="DM500" s="5" t="s">
        <v>4594</v>
      </c>
      <c r="DN500" s="5" t="s">
        <v>4595</v>
      </c>
      <c r="DO500" s="5" t="s">
        <v>4596</v>
      </c>
      <c r="DP500">
        <v>92</v>
      </c>
    </row>
    <row r="501" spans="1:120">
      <c r="A501" t="s">
        <v>1018</v>
      </c>
      <c r="B501">
        <v>3</v>
      </c>
      <c r="C501">
        <v>2</v>
      </c>
      <c r="D501">
        <v>1</v>
      </c>
      <c r="DJ501" s="5" t="s">
        <v>4608</v>
      </c>
      <c r="DK501" s="5" t="s">
        <v>4592</v>
      </c>
      <c r="DL501" s="5" t="s">
        <v>4593</v>
      </c>
      <c r="DM501" s="5" t="s">
        <v>4594</v>
      </c>
      <c r="DN501" s="5" t="s">
        <v>4595</v>
      </c>
      <c r="DO501" s="5" t="s">
        <v>4596</v>
      </c>
      <c r="DP501">
        <v>97</v>
      </c>
    </row>
    <row r="502" spans="1:120">
      <c r="A502" t="s">
        <v>1020</v>
      </c>
      <c r="B502">
        <v>2</v>
      </c>
      <c r="C502">
        <v>1</v>
      </c>
      <c r="D502">
        <v>1</v>
      </c>
      <c r="DJ502" s="5" t="s">
        <v>5532</v>
      </c>
      <c r="DK502" s="5" t="s">
        <v>4592</v>
      </c>
      <c r="DL502" s="5" t="s">
        <v>4593</v>
      </c>
      <c r="DM502" s="5" t="s">
        <v>4594</v>
      </c>
      <c r="DN502" s="5" t="s">
        <v>4595</v>
      </c>
      <c r="DO502" s="5" t="s">
        <v>4596</v>
      </c>
      <c r="DP502">
        <v>78</v>
      </c>
    </row>
    <row r="503" spans="1:120">
      <c r="A503" t="s">
        <v>1022</v>
      </c>
      <c r="B503">
        <v>2</v>
      </c>
      <c r="C503">
        <v>1</v>
      </c>
      <c r="D503">
        <v>1</v>
      </c>
      <c r="DJ503" s="5" t="s">
        <v>5532</v>
      </c>
      <c r="DK503" s="5" t="s">
        <v>4592</v>
      </c>
      <c r="DL503" s="5" t="s">
        <v>4593</v>
      </c>
      <c r="DM503" s="5" t="s">
        <v>4594</v>
      </c>
      <c r="DN503" s="5" t="s">
        <v>4595</v>
      </c>
      <c r="DO503" s="5" t="s">
        <v>4596</v>
      </c>
      <c r="DP503">
        <v>264</v>
      </c>
    </row>
    <row r="504" spans="1:120">
      <c r="A504" t="s">
        <v>1024</v>
      </c>
      <c r="B504">
        <v>1</v>
      </c>
      <c r="C504">
        <v>1</v>
      </c>
      <c r="DJ504" s="5" t="s">
        <v>5532</v>
      </c>
      <c r="DK504" s="5" t="s">
        <v>4592</v>
      </c>
      <c r="DL504" s="5" t="s">
        <v>4593</v>
      </c>
      <c r="DM504" s="5" t="s">
        <v>4594</v>
      </c>
      <c r="DN504" s="5" t="s">
        <v>4595</v>
      </c>
      <c r="DO504" s="5" t="s">
        <v>4596</v>
      </c>
      <c r="DP504">
        <v>269</v>
      </c>
    </row>
    <row r="505" spans="1:120">
      <c r="A505" t="s">
        <v>1026</v>
      </c>
      <c r="B505">
        <v>1</v>
      </c>
      <c r="C505">
        <v>1</v>
      </c>
      <c r="DJ505" s="5" t="s">
        <v>5532</v>
      </c>
      <c r="DK505" s="5" t="s">
        <v>4592</v>
      </c>
      <c r="DL505" s="5" t="s">
        <v>4593</v>
      </c>
      <c r="DM505" s="5" t="s">
        <v>4594</v>
      </c>
      <c r="DN505" s="5" t="s">
        <v>4595</v>
      </c>
      <c r="DO505" s="5" t="s">
        <v>4596</v>
      </c>
      <c r="DP505">
        <v>206</v>
      </c>
    </row>
    <row r="506" spans="1:120">
      <c r="A506" t="s">
        <v>1028</v>
      </c>
      <c r="B506">
        <v>1</v>
      </c>
      <c r="C506">
        <v>1</v>
      </c>
      <c r="DJ506" s="5" t="s">
        <v>5542</v>
      </c>
      <c r="DK506" s="5" t="s">
        <v>4496</v>
      </c>
      <c r="DL506" s="5" t="s">
        <v>4789</v>
      </c>
      <c r="DM506" s="5" t="s">
        <v>4790</v>
      </c>
      <c r="DN506" s="5" t="s">
        <v>4791</v>
      </c>
      <c r="DO506" s="5" t="s">
        <v>4827</v>
      </c>
      <c r="DP506">
        <v>231</v>
      </c>
    </row>
    <row r="507" spans="1:120">
      <c r="A507" t="s">
        <v>1030</v>
      </c>
      <c r="B507">
        <v>3</v>
      </c>
      <c r="C507">
        <v>2</v>
      </c>
      <c r="D507">
        <v>1</v>
      </c>
      <c r="DJ507" s="5" t="s">
        <v>5542</v>
      </c>
      <c r="DK507" s="5" t="s">
        <v>4496</v>
      </c>
      <c r="DL507" s="5" t="s">
        <v>4789</v>
      </c>
      <c r="DM507" s="5" t="s">
        <v>4790</v>
      </c>
      <c r="DN507" s="5" t="s">
        <v>4791</v>
      </c>
      <c r="DO507" s="5" t="s">
        <v>4827</v>
      </c>
      <c r="DP507">
        <v>107</v>
      </c>
    </row>
    <row r="508" spans="1:120">
      <c r="A508" t="s">
        <v>1032</v>
      </c>
      <c r="B508">
        <v>2</v>
      </c>
      <c r="C508">
        <v>1</v>
      </c>
      <c r="D508">
        <v>1</v>
      </c>
      <c r="DJ508" s="5" t="s">
        <v>5532</v>
      </c>
      <c r="DK508" s="5" t="s">
        <v>4592</v>
      </c>
      <c r="DL508" s="5" t="s">
        <v>4593</v>
      </c>
      <c r="DM508" s="5" t="s">
        <v>4594</v>
      </c>
      <c r="DN508" s="5" t="s">
        <v>4595</v>
      </c>
      <c r="DO508" s="5" t="s">
        <v>4596</v>
      </c>
      <c r="DP508">
        <v>271</v>
      </c>
    </row>
    <row r="509" spans="1:120">
      <c r="A509" t="s">
        <v>1034</v>
      </c>
      <c r="B509">
        <v>1</v>
      </c>
      <c r="C509">
        <v>1</v>
      </c>
      <c r="DJ509" s="5" t="s">
        <v>5546</v>
      </c>
      <c r="DK509" s="5" t="s">
        <v>4505</v>
      </c>
      <c r="DL509" s="5" t="s">
        <v>4628</v>
      </c>
      <c r="DM509" s="5" t="s">
        <v>4629</v>
      </c>
      <c r="DN509" s="5" t="s">
        <v>4630</v>
      </c>
      <c r="DO509" s="5" t="s">
        <v>4631</v>
      </c>
      <c r="DP509">
        <v>257</v>
      </c>
    </row>
    <row r="510" spans="1:120">
      <c r="A510" t="s">
        <v>1036</v>
      </c>
      <c r="B510">
        <v>2</v>
      </c>
      <c r="C510">
        <v>1</v>
      </c>
      <c r="D510">
        <v>1</v>
      </c>
      <c r="DJ510" s="5" t="s">
        <v>5546</v>
      </c>
      <c r="DK510" s="5" t="s">
        <v>4505</v>
      </c>
      <c r="DL510" s="5" t="s">
        <v>4628</v>
      </c>
      <c r="DM510" s="5" t="s">
        <v>4629</v>
      </c>
      <c r="DN510" s="5" t="s">
        <v>4630</v>
      </c>
      <c r="DO510" s="5" t="s">
        <v>4631</v>
      </c>
      <c r="DP510">
        <v>256</v>
      </c>
    </row>
    <row r="511" spans="1:120">
      <c r="A511" t="s">
        <v>1038</v>
      </c>
      <c r="B511">
        <v>1</v>
      </c>
      <c r="C511">
        <v>1</v>
      </c>
      <c r="DJ511" s="5" t="s">
        <v>5550</v>
      </c>
      <c r="DK511" s="5" t="s">
        <v>4592</v>
      </c>
      <c r="DL511" s="5" t="s">
        <v>4593</v>
      </c>
      <c r="DM511" s="5" t="s">
        <v>4594</v>
      </c>
      <c r="DN511" s="5" t="s">
        <v>4595</v>
      </c>
      <c r="DO511" s="5" t="s">
        <v>4596</v>
      </c>
      <c r="DP511">
        <v>269</v>
      </c>
    </row>
    <row r="512" spans="1:120">
      <c r="A512" t="s">
        <v>1040</v>
      </c>
      <c r="B512">
        <v>3</v>
      </c>
      <c r="C512">
        <v>2</v>
      </c>
      <c r="D512">
        <v>1</v>
      </c>
      <c r="DJ512" s="5" t="s">
        <v>5550</v>
      </c>
      <c r="DK512" s="5" t="s">
        <v>4592</v>
      </c>
      <c r="DL512" s="5" t="s">
        <v>4593</v>
      </c>
      <c r="DM512" s="5" t="s">
        <v>4594</v>
      </c>
      <c r="DN512" s="5" t="s">
        <v>4595</v>
      </c>
      <c r="DO512" s="5" t="s">
        <v>4596</v>
      </c>
      <c r="DP512">
        <v>131</v>
      </c>
    </row>
    <row r="513" spans="1:120">
      <c r="A513" t="s">
        <v>1042</v>
      </c>
      <c r="B513">
        <v>2</v>
      </c>
      <c r="C513">
        <v>1</v>
      </c>
      <c r="D513">
        <v>1</v>
      </c>
      <c r="DJ513" s="5" t="s">
        <v>5550</v>
      </c>
      <c r="DK513" s="5" t="s">
        <v>4592</v>
      </c>
      <c r="DL513" s="5" t="s">
        <v>4593</v>
      </c>
      <c r="DM513" s="5" t="s">
        <v>4594</v>
      </c>
      <c r="DN513" s="5" t="s">
        <v>4595</v>
      </c>
      <c r="DO513" s="5" t="s">
        <v>4596</v>
      </c>
      <c r="DP513">
        <v>264</v>
      </c>
    </row>
    <row r="514" spans="1:120">
      <c r="A514" t="s">
        <v>1044</v>
      </c>
      <c r="B514">
        <v>1</v>
      </c>
      <c r="C514">
        <v>1</v>
      </c>
      <c r="DJ514" s="5" t="s">
        <v>5550</v>
      </c>
      <c r="DK514" s="5" t="s">
        <v>4592</v>
      </c>
      <c r="DL514" s="5" t="s">
        <v>4593</v>
      </c>
      <c r="DM514" s="5" t="s">
        <v>4594</v>
      </c>
      <c r="DN514" s="5" t="s">
        <v>4595</v>
      </c>
      <c r="DO514" s="5" t="s">
        <v>4596</v>
      </c>
      <c r="DP514">
        <v>170</v>
      </c>
    </row>
    <row r="515" spans="1:120">
      <c r="A515" t="s">
        <v>1046</v>
      </c>
      <c r="B515">
        <v>2</v>
      </c>
      <c r="C515">
        <v>1</v>
      </c>
      <c r="G515">
        <v>1</v>
      </c>
      <c r="DJ515" s="5" t="s">
        <v>5550</v>
      </c>
      <c r="DK515" s="5" t="s">
        <v>4592</v>
      </c>
      <c r="DL515" s="5" t="s">
        <v>4593</v>
      </c>
      <c r="DM515" s="5" t="s">
        <v>4594</v>
      </c>
      <c r="DN515" s="5" t="s">
        <v>4595</v>
      </c>
      <c r="DO515" s="5" t="s">
        <v>4596</v>
      </c>
      <c r="DP515">
        <v>240</v>
      </c>
    </row>
    <row r="516" spans="1:120">
      <c r="A516" t="s">
        <v>1048</v>
      </c>
      <c r="B516">
        <v>1</v>
      </c>
      <c r="C516">
        <v>1</v>
      </c>
      <c r="DJ516" s="5" t="s">
        <v>5550</v>
      </c>
      <c r="DK516" s="5" t="s">
        <v>4592</v>
      </c>
      <c r="DL516" s="5" t="s">
        <v>4593</v>
      </c>
      <c r="DM516" s="5" t="s">
        <v>4594</v>
      </c>
      <c r="DN516" s="5" t="s">
        <v>4595</v>
      </c>
      <c r="DO516" s="5" t="s">
        <v>4596</v>
      </c>
      <c r="DP516">
        <v>215</v>
      </c>
    </row>
    <row r="517" spans="1:120">
      <c r="A517" t="s">
        <v>1050</v>
      </c>
      <c r="B517">
        <v>2</v>
      </c>
      <c r="C517">
        <v>1</v>
      </c>
      <c r="D517">
        <v>1</v>
      </c>
      <c r="DJ517" s="5" t="s">
        <v>5556</v>
      </c>
      <c r="DK517" s="5" t="s">
        <v>4514</v>
      </c>
      <c r="DL517" s="5" t="s">
        <v>4515</v>
      </c>
      <c r="DM517" s="5" t="s">
        <v>4516</v>
      </c>
      <c r="DN517" s="5" t="s">
        <v>5558</v>
      </c>
      <c r="DO517" s="5" t="s">
        <v>5559</v>
      </c>
      <c r="DP517">
        <v>259</v>
      </c>
    </row>
    <row r="518" spans="1:120">
      <c r="A518" t="s">
        <v>1052</v>
      </c>
      <c r="B518">
        <v>2</v>
      </c>
      <c r="C518">
        <v>1</v>
      </c>
      <c r="D518">
        <v>1</v>
      </c>
      <c r="DJ518" s="5" t="s">
        <v>5368</v>
      </c>
      <c r="DK518" s="5" t="s">
        <v>4592</v>
      </c>
      <c r="DL518" s="5" t="s">
        <v>4593</v>
      </c>
      <c r="DM518" s="5" t="s">
        <v>4594</v>
      </c>
      <c r="DN518" s="5" t="s">
        <v>4595</v>
      </c>
      <c r="DO518" s="5" t="s">
        <v>4596</v>
      </c>
      <c r="DP518">
        <v>255</v>
      </c>
    </row>
    <row r="519" spans="1:120">
      <c r="A519" t="s">
        <v>1054</v>
      </c>
      <c r="B519">
        <v>2</v>
      </c>
      <c r="C519">
        <v>1</v>
      </c>
      <c r="D519">
        <v>1</v>
      </c>
      <c r="DJ519" s="5" t="s">
        <v>5368</v>
      </c>
      <c r="DK519" s="5" t="s">
        <v>4592</v>
      </c>
      <c r="DL519" s="5" t="s">
        <v>4593</v>
      </c>
      <c r="DM519" s="5" t="s">
        <v>4594</v>
      </c>
      <c r="DN519" s="5" t="s">
        <v>4595</v>
      </c>
      <c r="DO519" s="5" t="s">
        <v>4596</v>
      </c>
      <c r="DP519">
        <v>255</v>
      </c>
    </row>
    <row r="520" spans="1:120">
      <c r="A520" t="s">
        <v>1056</v>
      </c>
      <c r="B520">
        <v>2</v>
      </c>
      <c r="C520">
        <v>1</v>
      </c>
      <c r="D520">
        <v>1</v>
      </c>
      <c r="DJ520" s="5" t="s">
        <v>5368</v>
      </c>
      <c r="DK520" s="5" t="s">
        <v>4592</v>
      </c>
      <c r="DL520" s="5" t="s">
        <v>4593</v>
      </c>
      <c r="DM520" s="5" t="s">
        <v>4594</v>
      </c>
      <c r="DN520" s="5" t="s">
        <v>4595</v>
      </c>
      <c r="DO520" s="5" t="s">
        <v>4596</v>
      </c>
      <c r="DP520">
        <v>256</v>
      </c>
    </row>
    <row r="521" spans="1:120">
      <c r="A521" t="s">
        <v>1058</v>
      </c>
      <c r="B521">
        <v>2</v>
      </c>
      <c r="C521">
        <v>1</v>
      </c>
      <c r="D521">
        <v>1</v>
      </c>
      <c r="DJ521" s="5" t="s">
        <v>5368</v>
      </c>
      <c r="DK521" s="5" t="s">
        <v>4592</v>
      </c>
      <c r="DL521" s="5" t="s">
        <v>4593</v>
      </c>
      <c r="DM521" s="5" t="s">
        <v>4594</v>
      </c>
      <c r="DN521" s="5" t="s">
        <v>4595</v>
      </c>
      <c r="DO521" s="5" t="s">
        <v>4596</v>
      </c>
      <c r="DP521">
        <v>256</v>
      </c>
    </row>
    <row r="522" spans="1:120">
      <c r="A522" t="s">
        <v>1060</v>
      </c>
      <c r="B522">
        <v>2</v>
      </c>
      <c r="C522">
        <v>1</v>
      </c>
      <c r="D522">
        <v>1</v>
      </c>
      <c r="DJ522" s="5" t="s">
        <v>5571</v>
      </c>
      <c r="DK522" s="5" t="s">
        <v>4536</v>
      </c>
      <c r="DL522" s="5" t="s">
        <v>4537</v>
      </c>
      <c r="DM522" s="5" t="s">
        <v>4538</v>
      </c>
      <c r="DN522" s="5" t="s">
        <v>4654</v>
      </c>
      <c r="DO522" s="5" t="s">
        <v>4655</v>
      </c>
      <c r="DP522">
        <v>257</v>
      </c>
    </row>
    <row r="523" spans="1:120">
      <c r="A523" t="s">
        <v>1062</v>
      </c>
      <c r="B523">
        <v>1</v>
      </c>
      <c r="C523">
        <v>1</v>
      </c>
      <c r="DJ523" s="5" t="s">
        <v>5571</v>
      </c>
      <c r="DK523" s="5" t="s">
        <v>4536</v>
      </c>
      <c r="DL523" s="5" t="s">
        <v>4537</v>
      </c>
      <c r="DM523" s="5" t="s">
        <v>4538</v>
      </c>
      <c r="DN523" s="5" t="s">
        <v>4654</v>
      </c>
      <c r="DO523" s="5" t="s">
        <v>4655</v>
      </c>
      <c r="DP523">
        <v>139</v>
      </c>
    </row>
    <row r="524" spans="1:120">
      <c r="A524" t="s">
        <v>1064</v>
      </c>
      <c r="B524">
        <v>2</v>
      </c>
      <c r="C524">
        <v>1</v>
      </c>
      <c r="D524">
        <v>1</v>
      </c>
      <c r="DJ524" s="5" t="s">
        <v>5571</v>
      </c>
      <c r="DK524" s="5" t="s">
        <v>4536</v>
      </c>
      <c r="DL524" s="5" t="s">
        <v>4537</v>
      </c>
      <c r="DM524" s="5" t="s">
        <v>4538</v>
      </c>
      <c r="DN524" s="5" t="s">
        <v>4654</v>
      </c>
      <c r="DO524" s="5" t="s">
        <v>4655</v>
      </c>
      <c r="DP524">
        <v>257</v>
      </c>
    </row>
    <row r="525" spans="1:120">
      <c r="A525" t="s">
        <v>1066</v>
      </c>
      <c r="B525">
        <v>2</v>
      </c>
      <c r="C525">
        <v>1</v>
      </c>
      <c r="D525">
        <v>1</v>
      </c>
      <c r="DJ525" s="5" t="s">
        <v>5324</v>
      </c>
      <c r="DK525" s="5" t="s">
        <v>4592</v>
      </c>
      <c r="DL525" s="5" t="s">
        <v>4593</v>
      </c>
      <c r="DM525" s="5" t="s">
        <v>4594</v>
      </c>
      <c r="DN525" s="5" t="s">
        <v>4595</v>
      </c>
      <c r="DO525" s="5" t="s">
        <v>4596</v>
      </c>
      <c r="DP525">
        <v>256</v>
      </c>
    </row>
    <row r="526" spans="1:120">
      <c r="A526" t="s">
        <v>1068</v>
      </c>
      <c r="B526">
        <v>2</v>
      </c>
      <c r="C526">
        <v>2</v>
      </c>
      <c r="DJ526" s="5" t="s">
        <v>5577</v>
      </c>
      <c r="DK526" s="5" t="s">
        <v>4536</v>
      </c>
      <c r="DL526" s="5" t="s">
        <v>4537</v>
      </c>
      <c r="DM526" s="5" t="s">
        <v>4538</v>
      </c>
      <c r="DN526" s="5" t="s">
        <v>4539</v>
      </c>
      <c r="DO526" s="5" t="s">
        <v>4540</v>
      </c>
      <c r="DP526">
        <v>192</v>
      </c>
    </row>
    <row r="527" spans="1:120">
      <c r="A527" t="s">
        <v>1070</v>
      </c>
      <c r="B527">
        <v>2</v>
      </c>
      <c r="C527">
        <v>1</v>
      </c>
      <c r="D527">
        <v>1</v>
      </c>
      <c r="DJ527" s="5" t="s">
        <v>5577</v>
      </c>
      <c r="DK527" s="5" t="s">
        <v>4536</v>
      </c>
      <c r="DL527" s="5" t="s">
        <v>4537</v>
      </c>
      <c r="DM527" s="5" t="s">
        <v>4538</v>
      </c>
      <c r="DN527" s="5" t="s">
        <v>4539</v>
      </c>
      <c r="DO527" s="5" t="s">
        <v>4540</v>
      </c>
      <c r="DP527">
        <v>258</v>
      </c>
    </row>
    <row r="528" spans="1:120">
      <c r="A528" t="s">
        <v>1072</v>
      </c>
      <c r="B528">
        <v>3</v>
      </c>
      <c r="C528">
        <v>1</v>
      </c>
      <c r="K528">
        <v>1</v>
      </c>
      <c r="AE528">
        <v>1</v>
      </c>
      <c r="DJ528" s="5" t="s">
        <v>5577</v>
      </c>
      <c r="DK528" s="5" t="s">
        <v>4536</v>
      </c>
      <c r="DL528" s="5" t="s">
        <v>4537</v>
      </c>
      <c r="DM528" s="5" t="s">
        <v>4538</v>
      </c>
      <c r="DN528" s="5" t="s">
        <v>4539</v>
      </c>
      <c r="DO528" s="5" t="s">
        <v>4540</v>
      </c>
      <c r="DP528">
        <v>209</v>
      </c>
    </row>
    <row r="529" spans="1:120">
      <c r="A529" t="s">
        <v>1076</v>
      </c>
      <c r="B529">
        <v>1</v>
      </c>
      <c r="C529">
        <v>1</v>
      </c>
      <c r="DJ529" s="5" t="s">
        <v>5324</v>
      </c>
      <c r="DK529" s="5" t="s">
        <v>4592</v>
      </c>
      <c r="DL529" s="5" t="s">
        <v>4593</v>
      </c>
      <c r="DM529" s="5" t="s">
        <v>4594</v>
      </c>
      <c r="DN529" s="5" t="s">
        <v>4595</v>
      </c>
      <c r="DO529" s="5" t="s">
        <v>4596</v>
      </c>
      <c r="DP529">
        <v>163</v>
      </c>
    </row>
    <row r="530" spans="1:120">
      <c r="A530" t="s">
        <v>1078</v>
      </c>
      <c r="B530">
        <v>2</v>
      </c>
      <c r="C530">
        <v>2</v>
      </c>
      <c r="DJ530" s="5" t="s">
        <v>5324</v>
      </c>
      <c r="DK530" s="5" t="s">
        <v>4592</v>
      </c>
      <c r="DL530" s="5" t="s">
        <v>4593</v>
      </c>
      <c r="DM530" s="5" t="s">
        <v>4594</v>
      </c>
      <c r="DN530" s="5" t="s">
        <v>4595</v>
      </c>
      <c r="DO530" s="5" t="s">
        <v>4596</v>
      </c>
      <c r="DP530">
        <v>90</v>
      </c>
    </row>
    <row r="531" spans="1:120">
      <c r="A531" t="s">
        <v>1080</v>
      </c>
      <c r="B531">
        <v>2</v>
      </c>
      <c r="C531">
        <v>1</v>
      </c>
      <c r="D531">
        <v>1</v>
      </c>
      <c r="DJ531" s="5" t="s">
        <v>5581</v>
      </c>
      <c r="DK531" s="5" t="s">
        <v>4536</v>
      </c>
      <c r="DL531" s="5" t="s">
        <v>4537</v>
      </c>
      <c r="DM531" s="5" t="s">
        <v>4538</v>
      </c>
      <c r="DN531" s="5" t="s">
        <v>4539</v>
      </c>
      <c r="DO531" s="5" t="s">
        <v>4540</v>
      </c>
      <c r="DP531">
        <v>257</v>
      </c>
    </row>
    <row r="532" spans="1:120">
      <c r="A532" t="s">
        <v>1082</v>
      </c>
      <c r="B532">
        <v>2</v>
      </c>
      <c r="C532">
        <v>1</v>
      </c>
      <c r="D532">
        <v>1</v>
      </c>
      <c r="DJ532" s="5" t="s">
        <v>5581</v>
      </c>
      <c r="DK532" s="5" t="s">
        <v>4536</v>
      </c>
      <c r="DL532" s="5" t="s">
        <v>4537</v>
      </c>
      <c r="DM532" s="5" t="s">
        <v>4538</v>
      </c>
      <c r="DN532" s="5" t="s">
        <v>4539</v>
      </c>
      <c r="DO532" s="5" t="s">
        <v>4540</v>
      </c>
      <c r="DP532">
        <v>258</v>
      </c>
    </row>
    <row r="533" spans="1:120">
      <c r="A533" t="s">
        <v>1084</v>
      </c>
      <c r="B533">
        <v>2</v>
      </c>
      <c r="C533">
        <v>1</v>
      </c>
      <c r="K533">
        <v>1</v>
      </c>
      <c r="DJ533" s="5" t="s">
        <v>5581</v>
      </c>
      <c r="DK533" s="5" t="s">
        <v>4536</v>
      </c>
      <c r="DL533" s="5" t="s">
        <v>4537</v>
      </c>
      <c r="DM533" s="5" t="s">
        <v>4538</v>
      </c>
      <c r="DN533" s="5" t="s">
        <v>4539</v>
      </c>
      <c r="DO533" s="5" t="s">
        <v>4540</v>
      </c>
      <c r="DP533">
        <v>237</v>
      </c>
    </row>
    <row r="534" spans="1:120">
      <c r="A534" t="s">
        <v>1086</v>
      </c>
      <c r="B534">
        <v>2</v>
      </c>
      <c r="C534">
        <v>1</v>
      </c>
      <c r="D534">
        <v>1</v>
      </c>
      <c r="DJ534" s="5" t="s">
        <v>5588</v>
      </c>
      <c r="DK534" s="5" t="s">
        <v>4514</v>
      </c>
      <c r="DL534" s="5" t="s">
        <v>4515</v>
      </c>
      <c r="DM534" s="5" t="s">
        <v>4516</v>
      </c>
      <c r="DN534" s="5" t="s">
        <v>5558</v>
      </c>
      <c r="DO534" s="5" t="s">
        <v>5590</v>
      </c>
      <c r="DP534">
        <v>256</v>
      </c>
    </row>
    <row r="535" spans="1:120">
      <c r="A535" t="s">
        <v>1088</v>
      </c>
      <c r="B535">
        <v>1</v>
      </c>
      <c r="C535">
        <v>1</v>
      </c>
      <c r="DJ535" s="5" t="s">
        <v>5595</v>
      </c>
      <c r="DK535" s="5" t="s">
        <v>4514</v>
      </c>
      <c r="DL535" s="5" t="s">
        <v>4637</v>
      </c>
      <c r="DM535" s="5" t="s">
        <v>4638</v>
      </c>
      <c r="DN535" s="5" t="s">
        <v>4639</v>
      </c>
      <c r="DO535" s="5" t="s">
        <v>4640</v>
      </c>
      <c r="DP535">
        <v>229</v>
      </c>
    </row>
    <row r="536" spans="1:120">
      <c r="A536" t="s">
        <v>1090</v>
      </c>
      <c r="B536">
        <v>2</v>
      </c>
      <c r="C536">
        <v>1</v>
      </c>
      <c r="D536">
        <v>1</v>
      </c>
      <c r="DJ536" s="5" t="s">
        <v>5601</v>
      </c>
      <c r="DK536" s="5" t="s">
        <v>4514</v>
      </c>
      <c r="DL536" s="5" t="s">
        <v>4515</v>
      </c>
      <c r="DM536" s="5" t="s">
        <v>4516</v>
      </c>
      <c r="DN536" s="5" t="s">
        <v>5558</v>
      </c>
      <c r="DO536" s="5" t="s">
        <v>5590</v>
      </c>
      <c r="DP536">
        <v>256</v>
      </c>
    </row>
    <row r="537" spans="1:120">
      <c r="A537" t="s">
        <v>1092</v>
      </c>
      <c r="B537">
        <v>2</v>
      </c>
      <c r="C537">
        <v>1</v>
      </c>
      <c r="D537">
        <v>1</v>
      </c>
      <c r="DJ537" s="5" t="s">
        <v>5604</v>
      </c>
      <c r="DK537" s="5" t="s">
        <v>4592</v>
      </c>
      <c r="DL537" s="5" t="s">
        <v>4706</v>
      </c>
      <c r="DM537" s="5" t="s">
        <v>4707</v>
      </c>
      <c r="DN537" s="5" t="s">
        <v>4708</v>
      </c>
      <c r="DO537" s="5" t="s">
        <v>4709</v>
      </c>
      <c r="DP537">
        <v>257</v>
      </c>
    </row>
    <row r="538" spans="1:120">
      <c r="A538" t="s">
        <v>1094</v>
      </c>
      <c r="B538">
        <v>1</v>
      </c>
      <c r="C538">
        <v>1</v>
      </c>
      <c r="DJ538" s="5" t="s">
        <v>5604</v>
      </c>
      <c r="DK538" s="5" t="s">
        <v>4592</v>
      </c>
      <c r="DL538" s="5" t="s">
        <v>4706</v>
      </c>
      <c r="DM538" s="5" t="s">
        <v>4707</v>
      </c>
      <c r="DN538" s="5" t="s">
        <v>4708</v>
      </c>
      <c r="DO538" s="5" t="s">
        <v>4709</v>
      </c>
      <c r="DP538">
        <v>212</v>
      </c>
    </row>
    <row r="539" spans="1:120">
      <c r="A539" t="s">
        <v>1096</v>
      </c>
      <c r="B539">
        <v>1</v>
      </c>
      <c r="C539">
        <v>1</v>
      </c>
      <c r="DJ539" s="5" t="s">
        <v>5604</v>
      </c>
      <c r="DK539" s="5" t="s">
        <v>4592</v>
      </c>
      <c r="DL539" s="5" t="s">
        <v>4706</v>
      </c>
      <c r="DM539" s="5" t="s">
        <v>4707</v>
      </c>
      <c r="DN539" s="5" t="s">
        <v>4708</v>
      </c>
      <c r="DO539" s="5" t="s">
        <v>4709</v>
      </c>
      <c r="DP539">
        <v>224</v>
      </c>
    </row>
    <row r="540" spans="1:120">
      <c r="A540" t="s">
        <v>1098</v>
      </c>
      <c r="B540">
        <v>3</v>
      </c>
      <c r="C540">
        <v>2</v>
      </c>
      <c r="AW540">
        <v>1</v>
      </c>
      <c r="DJ540" s="5" t="s">
        <v>5604</v>
      </c>
      <c r="DK540" s="5" t="s">
        <v>4592</v>
      </c>
      <c r="DL540" s="5" t="s">
        <v>4706</v>
      </c>
      <c r="DM540" s="5" t="s">
        <v>4707</v>
      </c>
      <c r="DN540" s="5" t="s">
        <v>4708</v>
      </c>
      <c r="DO540" s="5" t="s">
        <v>4709</v>
      </c>
      <c r="DP540">
        <v>105</v>
      </c>
    </row>
    <row r="541" spans="1:120">
      <c r="A541" t="s">
        <v>1101</v>
      </c>
      <c r="B541">
        <v>2</v>
      </c>
      <c r="C541">
        <v>1</v>
      </c>
      <c r="D541">
        <v>1</v>
      </c>
      <c r="DJ541" s="5" t="s">
        <v>5604</v>
      </c>
      <c r="DK541" s="5" t="s">
        <v>4592</v>
      </c>
      <c r="DL541" s="5" t="s">
        <v>4706</v>
      </c>
      <c r="DM541" s="5" t="s">
        <v>4707</v>
      </c>
      <c r="DN541" s="5" t="s">
        <v>4708</v>
      </c>
      <c r="DO541" s="5" t="s">
        <v>4709</v>
      </c>
      <c r="DP541">
        <v>256</v>
      </c>
    </row>
    <row r="542" spans="1:120">
      <c r="A542" t="s">
        <v>1103</v>
      </c>
      <c r="B542">
        <v>2</v>
      </c>
      <c r="C542">
        <v>1</v>
      </c>
      <c r="D542">
        <v>1</v>
      </c>
      <c r="DJ542" s="5" t="s">
        <v>5612</v>
      </c>
      <c r="DK542" s="5" t="s">
        <v>4536</v>
      </c>
      <c r="DL542" s="5" t="s">
        <v>4537</v>
      </c>
      <c r="DM542" s="5" t="s">
        <v>4538</v>
      </c>
      <c r="DN542" s="5" t="s">
        <v>4539</v>
      </c>
      <c r="DO542" s="5" t="s">
        <v>4540</v>
      </c>
      <c r="DP542">
        <v>258</v>
      </c>
    </row>
    <row r="543" spans="1:120">
      <c r="A543" t="s">
        <v>1105</v>
      </c>
      <c r="B543">
        <v>2</v>
      </c>
      <c r="C543">
        <v>1</v>
      </c>
      <c r="U543">
        <v>1</v>
      </c>
      <c r="DJ543" s="4" t="s">
        <v>8180</v>
      </c>
      <c r="DK543" s="4" t="s">
        <v>8180</v>
      </c>
      <c r="DL543" s="4" t="s">
        <v>8180</v>
      </c>
      <c r="DM543" s="4" t="s">
        <v>8180</v>
      </c>
      <c r="DN543" s="4" t="s">
        <v>8180</v>
      </c>
      <c r="DO543" s="4" t="s">
        <v>8180</v>
      </c>
      <c r="DP543">
        <v>257</v>
      </c>
    </row>
    <row r="544" spans="1:120">
      <c r="A544" t="s">
        <v>1109</v>
      </c>
      <c r="B544">
        <v>2</v>
      </c>
      <c r="C544">
        <v>1</v>
      </c>
      <c r="K544">
        <v>1</v>
      </c>
      <c r="DJ544" s="5" t="s">
        <v>5612</v>
      </c>
      <c r="DK544" s="5" t="s">
        <v>4536</v>
      </c>
      <c r="DL544" s="5" t="s">
        <v>4537</v>
      </c>
      <c r="DM544" s="5" t="s">
        <v>4538</v>
      </c>
      <c r="DN544" s="5" t="s">
        <v>4539</v>
      </c>
      <c r="DO544" s="5" t="s">
        <v>4540</v>
      </c>
      <c r="DP544">
        <v>236</v>
      </c>
    </row>
    <row r="545" spans="1:120">
      <c r="A545" t="s">
        <v>1111</v>
      </c>
      <c r="B545">
        <v>2</v>
      </c>
      <c r="C545">
        <v>1</v>
      </c>
      <c r="D545">
        <v>1</v>
      </c>
      <c r="DJ545" s="5" t="s">
        <v>5615</v>
      </c>
      <c r="DK545" s="5" t="s">
        <v>4536</v>
      </c>
      <c r="DL545" s="5" t="s">
        <v>4537</v>
      </c>
      <c r="DM545" s="5" t="s">
        <v>4538</v>
      </c>
      <c r="DN545" s="5" t="s">
        <v>4539</v>
      </c>
      <c r="DO545" s="5" t="s">
        <v>4540</v>
      </c>
      <c r="DP545">
        <v>258</v>
      </c>
    </row>
    <row r="546" spans="1:120">
      <c r="A546" t="s">
        <v>1113</v>
      </c>
      <c r="B546">
        <v>2</v>
      </c>
      <c r="C546">
        <v>1</v>
      </c>
      <c r="U546">
        <v>1</v>
      </c>
      <c r="DJ546" s="4" t="s">
        <v>8180</v>
      </c>
      <c r="DK546" s="4" t="s">
        <v>8180</v>
      </c>
      <c r="DL546" s="4" t="s">
        <v>8180</v>
      </c>
      <c r="DM546" s="4" t="s">
        <v>8180</v>
      </c>
      <c r="DN546" s="4" t="s">
        <v>8180</v>
      </c>
      <c r="DO546" s="4" t="s">
        <v>8180</v>
      </c>
      <c r="DP546">
        <v>243</v>
      </c>
    </row>
    <row r="547" spans="1:120">
      <c r="A547" t="s">
        <v>1115</v>
      </c>
      <c r="B547">
        <v>2</v>
      </c>
      <c r="C547">
        <v>1</v>
      </c>
      <c r="K547">
        <v>1</v>
      </c>
      <c r="DJ547" s="5" t="s">
        <v>5615</v>
      </c>
      <c r="DK547" s="5" t="s">
        <v>4536</v>
      </c>
      <c r="DL547" s="5" t="s">
        <v>4537</v>
      </c>
      <c r="DM547" s="5" t="s">
        <v>4538</v>
      </c>
      <c r="DN547" s="5" t="s">
        <v>4539</v>
      </c>
      <c r="DO547" s="5" t="s">
        <v>4540</v>
      </c>
      <c r="DP547">
        <v>232</v>
      </c>
    </row>
    <row r="548" spans="1:120">
      <c r="A548" t="s">
        <v>1117</v>
      </c>
      <c r="B548">
        <v>3</v>
      </c>
      <c r="C548">
        <v>2</v>
      </c>
      <c r="AW548">
        <v>1</v>
      </c>
      <c r="DJ548" s="5" t="s">
        <v>5618</v>
      </c>
      <c r="DK548" s="5" t="s">
        <v>4592</v>
      </c>
      <c r="DL548" s="5" t="s">
        <v>4706</v>
      </c>
      <c r="DM548" s="5" t="s">
        <v>4707</v>
      </c>
      <c r="DN548" s="5" t="s">
        <v>4708</v>
      </c>
      <c r="DO548" s="5" t="s">
        <v>4709</v>
      </c>
      <c r="DP548">
        <v>106</v>
      </c>
    </row>
    <row r="549" spans="1:120">
      <c r="A549" t="s">
        <v>1119</v>
      </c>
      <c r="B549">
        <v>2</v>
      </c>
      <c r="C549">
        <v>1</v>
      </c>
      <c r="D549">
        <v>1</v>
      </c>
      <c r="DJ549" s="5" t="s">
        <v>5618</v>
      </c>
      <c r="DK549" s="5" t="s">
        <v>4592</v>
      </c>
      <c r="DL549" s="5" t="s">
        <v>4706</v>
      </c>
      <c r="DM549" s="5" t="s">
        <v>4707</v>
      </c>
      <c r="DN549" s="5" t="s">
        <v>4708</v>
      </c>
      <c r="DO549" s="5" t="s">
        <v>4709</v>
      </c>
      <c r="DP549">
        <v>250</v>
      </c>
    </row>
    <row r="550" spans="1:120">
      <c r="A550" t="s">
        <v>1121</v>
      </c>
      <c r="B550">
        <v>2</v>
      </c>
      <c r="C550">
        <v>1</v>
      </c>
      <c r="D550">
        <v>1</v>
      </c>
      <c r="DJ550" s="5" t="s">
        <v>5618</v>
      </c>
      <c r="DK550" s="5" t="s">
        <v>4592</v>
      </c>
      <c r="DL550" s="5" t="s">
        <v>4706</v>
      </c>
      <c r="DM550" s="5" t="s">
        <v>4707</v>
      </c>
      <c r="DN550" s="5" t="s">
        <v>4708</v>
      </c>
      <c r="DO550" s="5" t="s">
        <v>4709</v>
      </c>
      <c r="DP550">
        <v>256</v>
      </c>
    </row>
    <row r="551" spans="1:120">
      <c r="A551" t="s">
        <v>4409</v>
      </c>
      <c r="B551">
        <v>2</v>
      </c>
      <c r="C551">
        <v>1</v>
      </c>
      <c r="D551">
        <v>1</v>
      </c>
      <c r="DJ551" s="5" t="s">
        <v>5620</v>
      </c>
      <c r="DK551" s="5" t="s">
        <v>4551</v>
      </c>
      <c r="DL551" s="5" t="s">
        <v>4552</v>
      </c>
      <c r="DM551" s="5" t="s">
        <v>4722</v>
      </c>
      <c r="DN551" s="5" t="s">
        <v>4723</v>
      </c>
      <c r="DO551" s="5" t="s">
        <v>5622</v>
      </c>
      <c r="DP551">
        <v>254</v>
      </c>
    </row>
    <row r="552" spans="1:120">
      <c r="A552" t="s">
        <v>4411</v>
      </c>
      <c r="B552">
        <v>2</v>
      </c>
      <c r="C552">
        <v>1</v>
      </c>
      <c r="D552">
        <v>1</v>
      </c>
      <c r="DJ552" s="5" t="s">
        <v>5623</v>
      </c>
      <c r="DK552" s="5" t="s">
        <v>4551</v>
      </c>
      <c r="DL552" s="5" t="s">
        <v>4552</v>
      </c>
      <c r="DM552" s="5" t="s">
        <v>4722</v>
      </c>
      <c r="DN552" s="5" t="s">
        <v>4723</v>
      </c>
      <c r="DO552" s="5" t="s">
        <v>5622</v>
      </c>
      <c r="DP552">
        <v>254</v>
      </c>
    </row>
    <row r="553" spans="1:120">
      <c r="A553" t="s">
        <v>4405</v>
      </c>
      <c r="B553">
        <v>2</v>
      </c>
      <c r="C553">
        <v>1</v>
      </c>
      <c r="D553">
        <v>1</v>
      </c>
      <c r="DJ553" s="5" t="s">
        <v>5625</v>
      </c>
      <c r="DK553" s="5" t="s">
        <v>4551</v>
      </c>
      <c r="DL553" s="5" t="s">
        <v>4552</v>
      </c>
      <c r="DM553" s="5" t="s">
        <v>4722</v>
      </c>
      <c r="DN553" s="5" t="s">
        <v>4723</v>
      </c>
      <c r="DO553" s="5" t="s">
        <v>5622</v>
      </c>
      <c r="DP553">
        <v>254</v>
      </c>
    </row>
    <row r="554" spans="1:120">
      <c r="A554" t="s">
        <v>4415</v>
      </c>
      <c r="B554">
        <v>2</v>
      </c>
      <c r="C554">
        <v>1</v>
      </c>
      <c r="D554">
        <v>1</v>
      </c>
      <c r="DJ554" s="5" t="s">
        <v>5627</v>
      </c>
      <c r="DK554" s="5" t="s">
        <v>4551</v>
      </c>
      <c r="DL554" s="5" t="s">
        <v>4552</v>
      </c>
      <c r="DM554" s="5" t="s">
        <v>4722</v>
      </c>
      <c r="DN554" s="5" t="s">
        <v>4723</v>
      </c>
      <c r="DO554" s="5" t="s">
        <v>5622</v>
      </c>
      <c r="DP554">
        <v>254</v>
      </c>
    </row>
    <row r="555" spans="1:120">
      <c r="A555" t="s">
        <v>4413</v>
      </c>
      <c r="B555">
        <v>2</v>
      </c>
      <c r="C555">
        <v>1</v>
      </c>
      <c r="D555">
        <v>1</v>
      </c>
      <c r="DJ555" s="5" t="s">
        <v>5629</v>
      </c>
      <c r="DK555" s="5" t="s">
        <v>4551</v>
      </c>
      <c r="DL555" s="5" t="s">
        <v>4552</v>
      </c>
      <c r="DM555" s="5" t="s">
        <v>4722</v>
      </c>
      <c r="DN555" s="5" t="s">
        <v>4723</v>
      </c>
      <c r="DO555" s="5" t="s">
        <v>5622</v>
      </c>
      <c r="DP555">
        <v>254</v>
      </c>
    </row>
    <row r="556" spans="1:120">
      <c r="A556" t="s">
        <v>1123</v>
      </c>
      <c r="B556">
        <v>1</v>
      </c>
      <c r="C556">
        <v>1</v>
      </c>
      <c r="DJ556" s="5" t="s">
        <v>5631</v>
      </c>
      <c r="DK556" s="5" t="s">
        <v>4514</v>
      </c>
      <c r="DL556" s="5" t="s">
        <v>4637</v>
      </c>
      <c r="DM556" s="5" t="s">
        <v>5633</v>
      </c>
      <c r="DN556" s="5" t="s">
        <v>5634</v>
      </c>
      <c r="DO556" s="5" t="s">
        <v>5635</v>
      </c>
      <c r="DP556">
        <v>65</v>
      </c>
    </row>
    <row r="557" spans="1:120">
      <c r="A557" t="s">
        <v>1125</v>
      </c>
      <c r="B557">
        <v>2</v>
      </c>
      <c r="C557">
        <v>1</v>
      </c>
      <c r="Z557">
        <v>1</v>
      </c>
      <c r="DJ557" s="5" t="s">
        <v>5324</v>
      </c>
      <c r="DK557" s="5" t="s">
        <v>4592</v>
      </c>
      <c r="DL557" s="5" t="s">
        <v>4593</v>
      </c>
      <c r="DM557" s="5" t="s">
        <v>4594</v>
      </c>
      <c r="DN557" s="5" t="s">
        <v>4595</v>
      </c>
      <c r="DO557" s="5" t="s">
        <v>4596</v>
      </c>
      <c r="DP557">
        <v>225</v>
      </c>
    </row>
    <row r="558" spans="1:120">
      <c r="A558" t="s">
        <v>1127</v>
      </c>
      <c r="B558">
        <v>1</v>
      </c>
      <c r="C558">
        <v>1</v>
      </c>
      <c r="DJ558" s="5" t="s">
        <v>5637</v>
      </c>
      <c r="DK558" s="5" t="s">
        <v>4536</v>
      </c>
      <c r="DL558" s="5" t="s">
        <v>4537</v>
      </c>
      <c r="DM558" s="5" t="s">
        <v>4538</v>
      </c>
      <c r="DN558" s="5" t="s">
        <v>4539</v>
      </c>
      <c r="DO558" s="5" t="s">
        <v>4540</v>
      </c>
      <c r="DP558">
        <v>137</v>
      </c>
    </row>
    <row r="559" spans="1:120">
      <c r="A559" t="s">
        <v>1129</v>
      </c>
      <c r="B559">
        <v>2</v>
      </c>
      <c r="C559">
        <v>1</v>
      </c>
      <c r="AF559">
        <v>1</v>
      </c>
      <c r="DJ559" s="5" t="s">
        <v>5637</v>
      </c>
      <c r="DK559" s="5" t="s">
        <v>4536</v>
      </c>
      <c r="DL559" s="5" t="s">
        <v>4537</v>
      </c>
      <c r="DM559" s="5" t="s">
        <v>4538</v>
      </c>
      <c r="DN559" s="5" t="s">
        <v>4539</v>
      </c>
      <c r="DO559" s="5" t="s">
        <v>4540</v>
      </c>
      <c r="DP559">
        <v>197</v>
      </c>
    </row>
    <row r="560" spans="1:120">
      <c r="A560" t="s">
        <v>1132</v>
      </c>
      <c r="B560">
        <v>2</v>
      </c>
      <c r="C560">
        <v>1</v>
      </c>
      <c r="D560">
        <v>1</v>
      </c>
      <c r="DJ560" s="5" t="s">
        <v>5637</v>
      </c>
      <c r="DK560" s="5" t="s">
        <v>4536</v>
      </c>
      <c r="DL560" s="5" t="s">
        <v>4537</v>
      </c>
      <c r="DM560" s="5" t="s">
        <v>4538</v>
      </c>
      <c r="DN560" s="5" t="s">
        <v>4539</v>
      </c>
      <c r="DO560" s="5" t="s">
        <v>4540</v>
      </c>
      <c r="DP560">
        <v>258</v>
      </c>
    </row>
    <row r="561" spans="1:120">
      <c r="A561" t="s">
        <v>4407</v>
      </c>
      <c r="B561">
        <v>2</v>
      </c>
      <c r="C561">
        <v>1</v>
      </c>
      <c r="D561">
        <v>1</v>
      </c>
      <c r="DJ561" s="5" t="s">
        <v>5643</v>
      </c>
      <c r="DK561" s="5" t="s">
        <v>4551</v>
      </c>
      <c r="DL561" s="5" t="s">
        <v>4552</v>
      </c>
      <c r="DM561" s="5" t="s">
        <v>4722</v>
      </c>
      <c r="DN561" s="5" t="s">
        <v>4723</v>
      </c>
      <c r="DO561" s="5" t="s">
        <v>5622</v>
      </c>
      <c r="DP561">
        <v>254</v>
      </c>
    </row>
    <row r="562" spans="1:120">
      <c r="A562" t="s">
        <v>1134</v>
      </c>
      <c r="B562">
        <v>2</v>
      </c>
      <c r="C562">
        <v>1</v>
      </c>
      <c r="D562">
        <v>1</v>
      </c>
      <c r="DJ562" s="5" t="s">
        <v>5645</v>
      </c>
      <c r="DK562" s="5" t="s">
        <v>5180</v>
      </c>
      <c r="DL562" s="5" t="s">
        <v>5181</v>
      </c>
      <c r="DM562" s="5" t="s">
        <v>5182</v>
      </c>
      <c r="DN562" s="5" t="s">
        <v>5183</v>
      </c>
      <c r="DO562" s="4" t="s">
        <v>8180</v>
      </c>
      <c r="DP562">
        <v>256</v>
      </c>
    </row>
    <row r="563" spans="1:120">
      <c r="A563" t="s">
        <v>1136</v>
      </c>
      <c r="B563">
        <v>2</v>
      </c>
      <c r="C563">
        <v>1</v>
      </c>
      <c r="D563">
        <v>1</v>
      </c>
      <c r="DJ563" s="5" t="s">
        <v>5645</v>
      </c>
      <c r="DK563" s="5" t="s">
        <v>5180</v>
      </c>
      <c r="DL563" s="5" t="s">
        <v>5181</v>
      </c>
      <c r="DM563" s="5" t="s">
        <v>5182</v>
      </c>
      <c r="DN563" s="5" t="s">
        <v>5183</v>
      </c>
      <c r="DO563" s="4" t="s">
        <v>8180</v>
      </c>
      <c r="DP563">
        <v>257</v>
      </c>
    </row>
    <row r="564" spans="1:120">
      <c r="A564" t="s">
        <v>1138</v>
      </c>
      <c r="B564">
        <v>1</v>
      </c>
      <c r="C564">
        <v>1</v>
      </c>
      <c r="DJ564" s="5" t="s">
        <v>5645</v>
      </c>
      <c r="DK564" s="5" t="s">
        <v>5180</v>
      </c>
      <c r="DL564" s="5" t="s">
        <v>5181</v>
      </c>
      <c r="DM564" s="5" t="s">
        <v>5182</v>
      </c>
      <c r="DN564" s="5" t="s">
        <v>5183</v>
      </c>
      <c r="DO564" s="4" t="s">
        <v>8180</v>
      </c>
      <c r="DP564">
        <v>210</v>
      </c>
    </row>
    <row r="565" spans="1:120">
      <c r="A565" t="s">
        <v>1140</v>
      </c>
      <c r="B565">
        <v>2</v>
      </c>
      <c r="C565">
        <v>2</v>
      </c>
      <c r="DJ565" s="5" t="s">
        <v>5647</v>
      </c>
      <c r="DK565" s="5" t="s">
        <v>4514</v>
      </c>
      <c r="DL565" s="5" t="s">
        <v>5649</v>
      </c>
      <c r="DM565" s="5" t="s">
        <v>5650</v>
      </c>
      <c r="DN565" s="5" t="s">
        <v>5651</v>
      </c>
      <c r="DO565" s="5" t="s">
        <v>5652</v>
      </c>
      <c r="DP565">
        <v>47</v>
      </c>
    </row>
    <row r="566" spans="1:120">
      <c r="A566" t="s">
        <v>1142</v>
      </c>
      <c r="B566">
        <v>2</v>
      </c>
      <c r="C566">
        <v>1</v>
      </c>
      <c r="BD566">
        <v>1</v>
      </c>
      <c r="DJ566" s="5" t="s">
        <v>5656</v>
      </c>
      <c r="DK566" s="5" t="s">
        <v>4536</v>
      </c>
      <c r="DL566" s="5" t="s">
        <v>4537</v>
      </c>
      <c r="DM566" s="5" t="s">
        <v>4538</v>
      </c>
      <c r="DN566" s="5" t="s">
        <v>4654</v>
      </c>
      <c r="DO566" s="5" t="s">
        <v>4655</v>
      </c>
      <c r="DP566">
        <v>231</v>
      </c>
    </row>
    <row r="567" spans="1:120">
      <c r="A567" t="s">
        <v>1145</v>
      </c>
      <c r="B567">
        <v>2</v>
      </c>
      <c r="C567">
        <v>1</v>
      </c>
      <c r="D567">
        <v>1</v>
      </c>
      <c r="DJ567" s="5" t="s">
        <v>5656</v>
      </c>
      <c r="DK567" s="5" t="s">
        <v>4536</v>
      </c>
      <c r="DL567" s="5" t="s">
        <v>4537</v>
      </c>
      <c r="DM567" s="5" t="s">
        <v>4538</v>
      </c>
      <c r="DN567" s="5" t="s">
        <v>4654</v>
      </c>
      <c r="DO567" s="5" t="s">
        <v>4655</v>
      </c>
      <c r="DP567">
        <v>256</v>
      </c>
    </row>
    <row r="568" spans="1:120">
      <c r="A568" t="s">
        <v>1147</v>
      </c>
      <c r="B568">
        <v>2</v>
      </c>
      <c r="C568">
        <v>1</v>
      </c>
      <c r="D568">
        <v>1</v>
      </c>
      <c r="DJ568" s="5" t="s">
        <v>5661</v>
      </c>
      <c r="DK568" s="5" t="s">
        <v>4536</v>
      </c>
      <c r="DL568" s="5" t="s">
        <v>5160</v>
      </c>
      <c r="DM568" s="5" t="s">
        <v>5663</v>
      </c>
      <c r="DN568" s="5" t="s">
        <v>5664</v>
      </c>
      <c r="DO568" s="4" t="s">
        <v>8180</v>
      </c>
      <c r="DP568">
        <v>257</v>
      </c>
    </row>
    <row r="569" spans="1:120">
      <c r="A569" t="s">
        <v>1149</v>
      </c>
      <c r="B569">
        <v>1</v>
      </c>
      <c r="C569">
        <v>1</v>
      </c>
      <c r="DJ569" s="5" t="s">
        <v>5661</v>
      </c>
      <c r="DK569" s="5" t="s">
        <v>4536</v>
      </c>
      <c r="DL569" s="5" t="s">
        <v>5160</v>
      </c>
      <c r="DM569" s="5" t="s">
        <v>5663</v>
      </c>
      <c r="DN569" s="5" t="s">
        <v>5664</v>
      </c>
      <c r="DO569" s="4" t="s">
        <v>8180</v>
      </c>
      <c r="DP569">
        <v>257</v>
      </c>
    </row>
    <row r="570" spans="1:120">
      <c r="A570" t="s">
        <v>1151</v>
      </c>
      <c r="B570">
        <v>1</v>
      </c>
      <c r="C570">
        <v>1</v>
      </c>
      <c r="DJ570" s="5" t="s">
        <v>5665</v>
      </c>
      <c r="DK570" s="5" t="s">
        <v>4536</v>
      </c>
      <c r="DL570" s="5" t="s">
        <v>4537</v>
      </c>
      <c r="DM570" s="5" t="s">
        <v>4538</v>
      </c>
      <c r="DN570" s="5" t="s">
        <v>4654</v>
      </c>
      <c r="DO570" s="5" t="s">
        <v>4655</v>
      </c>
      <c r="DP570">
        <v>133</v>
      </c>
    </row>
    <row r="571" spans="1:120">
      <c r="A571" t="s">
        <v>1153</v>
      </c>
      <c r="B571">
        <v>2</v>
      </c>
      <c r="C571">
        <v>1</v>
      </c>
      <c r="D571">
        <v>1</v>
      </c>
      <c r="DJ571" s="5" t="s">
        <v>5665</v>
      </c>
      <c r="DK571" s="5" t="s">
        <v>4536</v>
      </c>
      <c r="DL571" s="5" t="s">
        <v>4537</v>
      </c>
      <c r="DM571" s="5" t="s">
        <v>4538</v>
      </c>
      <c r="DN571" s="5" t="s">
        <v>4654</v>
      </c>
      <c r="DO571" s="5" t="s">
        <v>4655</v>
      </c>
      <c r="DP571">
        <v>257</v>
      </c>
    </row>
    <row r="572" spans="1:120">
      <c r="A572" t="s">
        <v>1155</v>
      </c>
      <c r="B572">
        <v>2</v>
      </c>
      <c r="C572">
        <v>1</v>
      </c>
      <c r="E572">
        <v>1</v>
      </c>
      <c r="DJ572" s="5" t="s">
        <v>5670</v>
      </c>
      <c r="DK572" s="5" t="s">
        <v>4536</v>
      </c>
      <c r="DL572" s="5" t="s">
        <v>4537</v>
      </c>
      <c r="DM572" s="5" t="s">
        <v>4538</v>
      </c>
      <c r="DN572" s="5" t="s">
        <v>4654</v>
      </c>
      <c r="DO572" s="5" t="s">
        <v>4655</v>
      </c>
      <c r="DP572">
        <v>257</v>
      </c>
    </row>
    <row r="573" spans="1:120">
      <c r="A573" t="s">
        <v>1157</v>
      </c>
      <c r="B573">
        <v>1</v>
      </c>
      <c r="C573">
        <v>1</v>
      </c>
      <c r="DJ573" s="5" t="s">
        <v>5670</v>
      </c>
      <c r="DK573" s="5" t="s">
        <v>4536</v>
      </c>
      <c r="DL573" s="5" t="s">
        <v>4537</v>
      </c>
      <c r="DM573" s="5" t="s">
        <v>4538</v>
      </c>
      <c r="DN573" s="5" t="s">
        <v>4654</v>
      </c>
      <c r="DO573" s="5" t="s">
        <v>4655</v>
      </c>
      <c r="DP573">
        <v>142</v>
      </c>
    </row>
    <row r="574" spans="1:120">
      <c r="A574" t="s">
        <v>1159</v>
      </c>
      <c r="B574">
        <v>2</v>
      </c>
      <c r="C574">
        <v>1</v>
      </c>
      <c r="D574">
        <v>1</v>
      </c>
      <c r="DJ574" s="5" t="s">
        <v>5670</v>
      </c>
      <c r="DK574" s="5" t="s">
        <v>4536</v>
      </c>
      <c r="DL574" s="5" t="s">
        <v>4537</v>
      </c>
      <c r="DM574" s="5" t="s">
        <v>4538</v>
      </c>
      <c r="DN574" s="5" t="s">
        <v>4654</v>
      </c>
      <c r="DO574" s="5" t="s">
        <v>4655</v>
      </c>
      <c r="DP574">
        <v>257</v>
      </c>
    </row>
    <row r="575" spans="1:120">
      <c r="A575" t="s">
        <v>4463</v>
      </c>
      <c r="B575">
        <v>1</v>
      </c>
      <c r="C575">
        <v>1</v>
      </c>
      <c r="DJ575" s="5" t="s">
        <v>5674</v>
      </c>
      <c r="DK575" s="5" t="s">
        <v>4496</v>
      </c>
      <c r="DL575" s="5" t="s">
        <v>5467</v>
      </c>
      <c r="DM575" s="5" t="s">
        <v>5468</v>
      </c>
      <c r="DN575" s="5" t="s">
        <v>5469</v>
      </c>
      <c r="DO575" s="5" t="s">
        <v>5470</v>
      </c>
      <c r="DP575">
        <v>220</v>
      </c>
    </row>
    <row r="576" spans="1:120">
      <c r="A576" t="s">
        <v>1161</v>
      </c>
      <c r="B576">
        <v>2</v>
      </c>
      <c r="C576">
        <v>1</v>
      </c>
      <c r="D576">
        <v>1</v>
      </c>
      <c r="DJ576" s="5" t="s">
        <v>5674</v>
      </c>
      <c r="DK576" s="5" t="s">
        <v>4496</v>
      </c>
      <c r="DL576" s="5" t="s">
        <v>5467</v>
      </c>
      <c r="DM576" s="5" t="s">
        <v>5468</v>
      </c>
      <c r="DN576" s="5" t="s">
        <v>5469</v>
      </c>
      <c r="DO576" s="5" t="s">
        <v>5470</v>
      </c>
      <c r="DP576">
        <v>256</v>
      </c>
    </row>
    <row r="577" spans="1:120">
      <c r="A577" t="s">
        <v>1163</v>
      </c>
      <c r="B577">
        <v>2</v>
      </c>
      <c r="C577">
        <v>1</v>
      </c>
      <c r="D577">
        <v>1</v>
      </c>
      <c r="DJ577" s="5" t="s">
        <v>5677</v>
      </c>
      <c r="DK577" s="5" t="s">
        <v>4536</v>
      </c>
      <c r="DL577" s="5" t="s">
        <v>4537</v>
      </c>
      <c r="DM577" s="5" t="s">
        <v>4538</v>
      </c>
      <c r="DN577" s="5" t="s">
        <v>4654</v>
      </c>
      <c r="DO577" s="5" t="s">
        <v>4655</v>
      </c>
      <c r="DP577">
        <v>256</v>
      </c>
    </row>
    <row r="578" spans="1:120">
      <c r="A578" t="s">
        <v>1165</v>
      </c>
      <c r="B578">
        <v>2</v>
      </c>
      <c r="C578">
        <v>1</v>
      </c>
      <c r="E578">
        <v>1</v>
      </c>
      <c r="DJ578" s="5" t="s">
        <v>5677</v>
      </c>
      <c r="DK578" s="5" t="s">
        <v>4536</v>
      </c>
      <c r="DL578" s="5" t="s">
        <v>4537</v>
      </c>
      <c r="DM578" s="5" t="s">
        <v>4538</v>
      </c>
      <c r="DN578" s="5" t="s">
        <v>4654</v>
      </c>
      <c r="DO578" s="5" t="s">
        <v>4655</v>
      </c>
      <c r="DP578">
        <v>257</v>
      </c>
    </row>
    <row r="579" spans="1:120">
      <c r="A579" t="s">
        <v>1167</v>
      </c>
      <c r="B579">
        <v>2</v>
      </c>
      <c r="C579">
        <v>1</v>
      </c>
      <c r="BK579">
        <v>1</v>
      </c>
      <c r="DJ579" s="5" t="s">
        <v>5677</v>
      </c>
      <c r="DK579" s="5" t="s">
        <v>4536</v>
      </c>
      <c r="DL579" s="5" t="s">
        <v>4537</v>
      </c>
      <c r="DM579" s="5" t="s">
        <v>4538</v>
      </c>
      <c r="DN579" s="5" t="s">
        <v>4654</v>
      </c>
      <c r="DO579" s="5" t="s">
        <v>4655</v>
      </c>
      <c r="DP579">
        <v>204</v>
      </c>
    </row>
    <row r="580" spans="1:120">
      <c r="A580" t="s">
        <v>1170</v>
      </c>
      <c r="B580">
        <v>2</v>
      </c>
      <c r="C580">
        <v>1</v>
      </c>
      <c r="F580">
        <v>1</v>
      </c>
      <c r="DJ580" s="5" t="s">
        <v>5682</v>
      </c>
      <c r="DK580" s="5" t="s">
        <v>4536</v>
      </c>
      <c r="DL580" s="5" t="s">
        <v>4537</v>
      </c>
      <c r="DM580" s="5" t="s">
        <v>4538</v>
      </c>
      <c r="DN580" s="5" t="s">
        <v>4654</v>
      </c>
      <c r="DO580" s="5" t="s">
        <v>4655</v>
      </c>
      <c r="DP580">
        <v>196</v>
      </c>
    </row>
    <row r="581" spans="1:120">
      <c r="A581" t="s">
        <v>1172</v>
      </c>
      <c r="B581">
        <v>2</v>
      </c>
      <c r="C581">
        <v>1</v>
      </c>
      <c r="D581">
        <v>1</v>
      </c>
      <c r="DJ581" s="5" t="s">
        <v>5682</v>
      </c>
      <c r="DK581" s="5" t="s">
        <v>4536</v>
      </c>
      <c r="DL581" s="5" t="s">
        <v>4537</v>
      </c>
      <c r="DM581" s="5" t="s">
        <v>4538</v>
      </c>
      <c r="DN581" s="5" t="s">
        <v>4654</v>
      </c>
      <c r="DO581" s="5" t="s">
        <v>4655</v>
      </c>
      <c r="DP581">
        <v>256</v>
      </c>
    </row>
    <row r="582" spans="1:120">
      <c r="A582" t="s">
        <v>1174</v>
      </c>
      <c r="B582">
        <v>2</v>
      </c>
      <c r="C582">
        <v>1</v>
      </c>
      <c r="E582">
        <v>1</v>
      </c>
      <c r="DJ582" s="5" t="s">
        <v>5682</v>
      </c>
      <c r="DK582" s="5" t="s">
        <v>4536</v>
      </c>
      <c r="DL582" s="5" t="s">
        <v>4537</v>
      </c>
      <c r="DM582" s="5" t="s">
        <v>4538</v>
      </c>
      <c r="DN582" s="5" t="s">
        <v>4654</v>
      </c>
      <c r="DO582" s="5" t="s">
        <v>4655</v>
      </c>
      <c r="DP582">
        <v>257</v>
      </c>
    </row>
    <row r="583" spans="1:120">
      <c r="A583" t="s">
        <v>1176</v>
      </c>
      <c r="B583">
        <v>3</v>
      </c>
      <c r="C583">
        <v>1</v>
      </c>
      <c r="BX583">
        <v>1</v>
      </c>
      <c r="CA583">
        <v>1</v>
      </c>
      <c r="DJ583" s="5" t="s">
        <v>5685</v>
      </c>
      <c r="DK583" s="5" t="s">
        <v>4536</v>
      </c>
      <c r="DL583" s="5" t="s">
        <v>4537</v>
      </c>
      <c r="DM583" s="5" t="s">
        <v>4538</v>
      </c>
      <c r="DN583" s="5" t="s">
        <v>4539</v>
      </c>
      <c r="DO583" s="5" t="s">
        <v>4540</v>
      </c>
      <c r="DP583">
        <v>203</v>
      </c>
    </row>
    <row r="584" spans="1:120">
      <c r="A584" t="s">
        <v>1180</v>
      </c>
      <c r="B584">
        <v>2</v>
      </c>
      <c r="C584">
        <v>1</v>
      </c>
      <c r="D584">
        <v>1</v>
      </c>
      <c r="DJ584" s="5" t="s">
        <v>5685</v>
      </c>
      <c r="DK584" s="5" t="s">
        <v>4536</v>
      </c>
      <c r="DL584" s="5" t="s">
        <v>4537</v>
      </c>
      <c r="DM584" s="5" t="s">
        <v>4538</v>
      </c>
      <c r="DN584" s="5" t="s">
        <v>4539</v>
      </c>
      <c r="DO584" s="5" t="s">
        <v>4540</v>
      </c>
      <c r="DP584">
        <v>258</v>
      </c>
    </row>
    <row r="585" spans="1:120">
      <c r="A585" t="s">
        <v>1182</v>
      </c>
      <c r="B585">
        <v>2</v>
      </c>
      <c r="C585">
        <v>1</v>
      </c>
      <c r="AI585">
        <v>1</v>
      </c>
      <c r="DJ585" s="5" t="s">
        <v>5685</v>
      </c>
      <c r="DK585" s="5" t="s">
        <v>4536</v>
      </c>
      <c r="DL585" s="5" t="s">
        <v>4537</v>
      </c>
      <c r="DM585" s="5" t="s">
        <v>4538</v>
      </c>
      <c r="DN585" s="5" t="s">
        <v>4539</v>
      </c>
      <c r="DO585" s="5" t="s">
        <v>4540</v>
      </c>
      <c r="DP585">
        <v>257</v>
      </c>
    </row>
    <row r="586" spans="1:120">
      <c r="A586" t="s">
        <v>1185</v>
      </c>
      <c r="B586">
        <v>2</v>
      </c>
      <c r="C586">
        <v>1</v>
      </c>
      <c r="D586">
        <v>1</v>
      </c>
      <c r="DJ586" s="5" t="s">
        <v>5689</v>
      </c>
      <c r="DK586" s="5" t="s">
        <v>4536</v>
      </c>
      <c r="DL586" s="5" t="s">
        <v>4537</v>
      </c>
      <c r="DM586" s="5" t="s">
        <v>4538</v>
      </c>
      <c r="DN586" s="5" t="s">
        <v>4539</v>
      </c>
      <c r="DO586" s="5" t="s">
        <v>4540</v>
      </c>
      <c r="DP586">
        <v>257</v>
      </c>
    </row>
    <row r="587" spans="1:120">
      <c r="A587" t="s">
        <v>1187</v>
      </c>
      <c r="B587">
        <v>2</v>
      </c>
      <c r="C587">
        <v>1</v>
      </c>
      <c r="D587">
        <v>1</v>
      </c>
      <c r="DJ587" s="5" t="s">
        <v>5689</v>
      </c>
      <c r="DK587" s="5" t="s">
        <v>4536</v>
      </c>
      <c r="DL587" s="5" t="s">
        <v>4537</v>
      </c>
      <c r="DM587" s="5" t="s">
        <v>4538</v>
      </c>
      <c r="DN587" s="5" t="s">
        <v>4539</v>
      </c>
      <c r="DO587" s="5" t="s">
        <v>4540</v>
      </c>
      <c r="DP587">
        <v>258</v>
      </c>
    </row>
    <row r="588" spans="1:120">
      <c r="A588" t="s">
        <v>1189</v>
      </c>
      <c r="B588">
        <v>1</v>
      </c>
      <c r="C588">
        <v>1</v>
      </c>
      <c r="DJ588" s="5" t="s">
        <v>5689</v>
      </c>
      <c r="DK588" s="5" t="s">
        <v>4536</v>
      </c>
      <c r="DL588" s="5" t="s">
        <v>4537</v>
      </c>
      <c r="DM588" s="5" t="s">
        <v>4538</v>
      </c>
      <c r="DN588" s="5" t="s">
        <v>4539</v>
      </c>
      <c r="DO588" s="5" t="s">
        <v>4540</v>
      </c>
      <c r="DP588">
        <v>210</v>
      </c>
    </row>
    <row r="589" spans="1:120">
      <c r="A589" t="s">
        <v>1191</v>
      </c>
      <c r="B589">
        <v>1</v>
      </c>
      <c r="C589">
        <v>1</v>
      </c>
      <c r="DJ589" s="5" t="s">
        <v>5692</v>
      </c>
      <c r="DK589" s="5" t="s">
        <v>4536</v>
      </c>
      <c r="DL589" s="5" t="s">
        <v>4537</v>
      </c>
      <c r="DM589" s="5" t="s">
        <v>4538</v>
      </c>
      <c r="DN589" s="5" t="s">
        <v>4539</v>
      </c>
      <c r="DO589" s="5" t="s">
        <v>4540</v>
      </c>
      <c r="DP589">
        <v>210</v>
      </c>
    </row>
    <row r="590" spans="1:120">
      <c r="A590" t="s">
        <v>1193</v>
      </c>
      <c r="B590">
        <v>2</v>
      </c>
      <c r="C590">
        <v>1</v>
      </c>
      <c r="D590">
        <v>1</v>
      </c>
      <c r="DJ590" s="5" t="s">
        <v>5692</v>
      </c>
      <c r="DK590" s="5" t="s">
        <v>4536</v>
      </c>
      <c r="DL590" s="5" t="s">
        <v>4537</v>
      </c>
      <c r="DM590" s="5" t="s">
        <v>4538</v>
      </c>
      <c r="DN590" s="5" t="s">
        <v>4539</v>
      </c>
      <c r="DO590" s="5" t="s">
        <v>4540</v>
      </c>
      <c r="DP590">
        <v>257</v>
      </c>
    </row>
    <row r="591" spans="1:120">
      <c r="A591" t="s">
        <v>1195</v>
      </c>
      <c r="B591">
        <v>2</v>
      </c>
      <c r="C591">
        <v>1</v>
      </c>
      <c r="D591">
        <v>1</v>
      </c>
      <c r="DJ591" s="5" t="s">
        <v>5692</v>
      </c>
      <c r="DK591" s="5" t="s">
        <v>4536</v>
      </c>
      <c r="DL591" s="5" t="s">
        <v>4537</v>
      </c>
      <c r="DM591" s="5" t="s">
        <v>4538</v>
      </c>
      <c r="DN591" s="5" t="s">
        <v>4539</v>
      </c>
      <c r="DO591" s="5" t="s">
        <v>4540</v>
      </c>
      <c r="DP591">
        <v>258</v>
      </c>
    </row>
    <row r="592" spans="1:120">
      <c r="A592" t="s">
        <v>1197</v>
      </c>
      <c r="B592">
        <v>1</v>
      </c>
      <c r="C592">
        <v>1</v>
      </c>
      <c r="DJ592" s="5" t="s">
        <v>5694</v>
      </c>
      <c r="DK592" s="5" t="s">
        <v>4505</v>
      </c>
      <c r="DL592" s="5" t="s">
        <v>5696</v>
      </c>
      <c r="DM592" s="5" t="s">
        <v>5697</v>
      </c>
      <c r="DN592" s="5" t="s">
        <v>5698</v>
      </c>
      <c r="DO592" s="5" t="s">
        <v>5699</v>
      </c>
      <c r="DP592">
        <v>61</v>
      </c>
    </row>
    <row r="593" spans="1:120">
      <c r="A593" t="s">
        <v>1199</v>
      </c>
      <c r="B593">
        <v>1</v>
      </c>
      <c r="C593">
        <v>1</v>
      </c>
      <c r="DJ593" s="5" t="s">
        <v>5694</v>
      </c>
      <c r="DK593" s="5" t="s">
        <v>4505</v>
      </c>
      <c r="DL593" s="5" t="s">
        <v>5696</v>
      </c>
      <c r="DM593" s="5" t="s">
        <v>5697</v>
      </c>
      <c r="DN593" s="5" t="s">
        <v>5698</v>
      </c>
      <c r="DO593" s="5" t="s">
        <v>5699</v>
      </c>
      <c r="DP593">
        <v>254</v>
      </c>
    </row>
    <row r="594" spans="1:120">
      <c r="A594" t="s">
        <v>1201</v>
      </c>
      <c r="B594">
        <v>2</v>
      </c>
      <c r="C594">
        <v>1</v>
      </c>
      <c r="D594">
        <v>1</v>
      </c>
      <c r="DJ594" s="5" t="s">
        <v>5694</v>
      </c>
      <c r="DK594" s="5" t="s">
        <v>4505</v>
      </c>
      <c r="DL594" s="5" t="s">
        <v>5696</v>
      </c>
      <c r="DM594" s="5" t="s">
        <v>5697</v>
      </c>
      <c r="DN594" s="5" t="s">
        <v>5698</v>
      </c>
      <c r="DO594" s="5" t="s">
        <v>5699</v>
      </c>
      <c r="DP594">
        <v>257</v>
      </c>
    </row>
    <row r="595" spans="1:120">
      <c r="A595" t="s">
        <v>1203</v>
      </c>
      <c r="B595">
        <v>1</v>
      </c>
      <c r="C595">
        <v>1</v>
      </c>
      <c r="DJ595" s="5" t="s">
        <v>5694</v>
      </c>
      <c r="DK595" s="5" t="s">
        <v>4505</v>
      </c>
      <c r="DL595" s="5" t="s">
        <v>5696</v>
      </c>
      <c r="DM595" s="5" t="s">
        <v>5697</v>
      </c>
      <c r="DN595" s="5" t="s">
        <v>5698</v>
      </c>
      <c r="DO595" s="5" t="s">
        <v>5699</v>
      </c>
      <c r="DP595">
        <v>64</v>
      </c>
    </row>
    <row r="596" spans="1:120">
      <c r="A596" t="s">
        <v>1205</v>
      </c>
      <c r="B596">
        <v>4</v>
      </c>
      <c r="C596">
        <v>1</v>
      </c>
      <c r="D596">
        <v>1</v>
      </c>
      <c r="CX596">
        <v>1</v>
      </c>
      <c r="DA596">
        <v>1</v>
      </c>
      <c r="DJ596" s="5" t="s">
        <v>5694</v>
      </c>
      <c r="DK596" s="5" t="s">
        <v>4505</v>
      </c>
      <c r="DL596" s="5" t="s">
        <v>5696</v>
      </c>
      <c r="DM596" s="5" t="s">
        <v>5697</v>
      </c>
      <c r="DN596" s="5" t="s">
        <v>5698</v>
      </c>
      <c r="DO596" s="5" t="s">
        <v>5699</v>
      </c>
      <c r="DP596">
        <v>111</v>
      </c>
    </row>
    <row r="597" spans="1:120">
      <c r="A597" t="s">
        <v>1211</v>
      </c>
      <c r="B597">
        <v>1</v>
      </c>
      <c r="C597">
        <v>1</v>
      </c>
      <c r="DJ597" s="5" t="s">
        <v>5694</v>
      </c>
      <c r="DK597" s="5" t="s">
        <v>4505</v>
      </c>
      <c r="DL597" s="5" t="s">
        <v>5696</v>
      </c>
      <c r="DM597" s="5" t="s">
        <v>5697</v>
      </c>
      <c r="DN597" s="5" t="s">
        <v>5698</v>
      </c>
      <c r="DO597" s="5" t="s">
        <v>5699</v>
      </c>
      <c r="DP597">
        <v>251</v>
      </c>
    </row>
    <row r="598" spans="1:120">
      <c r="A598" t="s">
        <v>1213</v>
      </c>
      <c r="B598">
        <v>2</v>
      </c>
      <c r="C598">
        <v>1</v>
      </c>
      <c r="D598">
        <v>1</v>
      </c>
      <c r="DJ598" s="5" t="s">
        <v>5700</v>
      </c>
      <c r="DK598" s="5" t="s">
        <v>4536</v>
      </c>
      <c r="DL598" s="5" t="s">
        <v>4537</v>
      </c>
      <c r="DM598" s="5" t="s">
        <v>4538</v>
      </c>
      <c r="DN598" s="5" t="s">
        <v>4654</v>
      </c>
      <c r="DO598" s="5" t="s">
        <v>4655</v>
      </c>
      <c r="DP598">
        <v>257</v>
      </c>
    </row>
    <row r="599" spans="1:120">
      <c r="A599" t="s">
        <v>1215</v>
      </c>
      <c r="B599">
        <v>1</v>
      </c>
      <c r="C599">
        <v>1</v>
      </c>
      <c r="DJ599" s="5" t="s">
        <v>5700</v>
      </c>
      <c r="DK599" s="5" t="s">
        <v>4536</v>
      </c>
      <c r="DL599" s="5" t="s">
        <v>4537</v>
      </c>
      <c r="DM599" s="5" t="s">
        <v>4538</v>
      </c>
      <c r="DN599" s="5" t="s">
        <v>4654</v>
      </c>
      <c r="DO599" s="5" t="s">
        <v>4655</v>
      </c>
      <c r="DP599">
        <v>154</v>
      </c>
    </row>
    <row r="600" spans="1:120">
      <c r="A600" t="s">
        <v>1217</v>
      </c>
      <c r="B600">
        <v>1</v>
      </c>
      <c r="C600">
        <v>1</v>
      </c>
      <c r="DJ600" s="5" t="s">
        <v>5700</v>
      </c>
      <c r="DK600" s="5" t="s">
        <v>4536</v>
      </c>
      <c r="DL600" s="5" t="s">
        <v>4537</v>
      </c>
      <c r="DM600" s="5" t="s">
        <v>4538</v>
      </c>
      <c r="DN600" s="5" t="s">
        <v>4654</v>
      </c>
      <c r="DO600" s="5" t="s">
        <v>4655</v>
      </c>
      <c r="DP600">
        <v>220</v>
      </c>
    </row>
    <row r="601" spans="1:120">
      <c r="A601" t="s">
        <v>1219</v>
      </c>
      <c r="B601">
        <v>1</v>
      </c>
      <c r="C601">
        <v>1</v>
      </c>
      <c r="DJ601" s="5" t="s">
        <v>5702</v>
      </c>
      <c r="DK601" s="5" t="s">
        <v>4536</v>
      </c>
      <c r="DL601" s="5" t="s">
        <v>4537</v>
      </c>
      <c r="DM601" s="5" t="s">
        <v>5106</v>
      </c>
      <c r="DN601" s="5" t="s">
        <v>5107</v>
      </c>
      <c r="DO601" s="5" t="s">
        <v>5108</v>
      </c>
      <c r="DP601">
        <v>257</v>
      </c>
    </row>
    <row r="602" spans="1:120">
      <c r="A602" t="s">
        <v>1221</v>
      </c>
      <c r="B602">
        <v>2</v>
      </c>
      <c r="C602">
        <v>1</v>
      </c>
      <c r="AF602">
        <v>1</v>
      </c>
      <c r="DJ602" s="5" t="s">
        <v>5706</v>
      </c>
      <c r="DK602" s="5" t="s">
        <v>4536</v>
      </c>
      <c r="DL602" s="5" t="s">
        <v>4537</v>
      </c>
      <c r="DM602" s="5" t="s">
        <v>4538</v>
      </c>
      <c r="DN602" s="5" t="s">
        <v>4539</v>
      </c>
      <c r="DO602" s="5" t="s">
        <v>4540</v>
      </c>
      <c r="DP602">
        <v>202</v>
      </c>
    </row>
    <row r="603" spans="1:120">
      <c r="A603" t="s">
        <v>1223</v>
      </c>
      <c r="B603">
        <v>2</v>
      </c>
      <c r="C603">
        <v>1</v>
      </c>
      <c r="D603">
        <v>1</v>
      </c>
      <c r="DJ603" s="5" t="s">
        <v>5706</v>
      </c>
      <c r="DK603" s="5" t="s">
        <v>4536</v>
      </c>
      <c r="DL603" s="5" t="s">
        <v>4537</v>
      </c>
      <c r="DM603" s="5" t="s">
        <v>4538</v>
      </c>
      <c r="DN603" s="5" t="s">
        <v>4539</v>
      </c>
      <c r="DO603" s="5" t="s">
        <v>4540</v>
      </c>
      <c r="DP603">
        <v>258</v>
      </c>
    </row>
    <row r="604" spans="1:120">
      <c r="A604" t="s">
        <v>1225</v>
      </c>
      <c r="B604">
        <v>2</v>
      </c>
      <c r="C604">
        <v>1</v>
      </c>
      <c r="AI604">
        <v>1</v>
      </c>
      <c r="DJ604" s="5" t="s">
        <v>5706</v>
      </c>
      <c r="DK604" s="5" t="s">
        <v>4536</v>
      </c>
      <c r="DL604" s="5" t="s">
        <v>4537</v>
      </c>
      <c r="DM604" s="5" t="s">
        <v>4538</v>
      </c>
      <c r="DN604" s="5" t="s">
        <v>4539</v>
      </c>
      <c r="DO604" s="5" t="s">
        <v>4540</v>
      </c>
      <c r="DP604">
        <v>232</v>
      </c>
    </row>
    <row r="605" spans="1:120">
      <c r="A605" t="s">
        <v>1227</v>
      </c>
      <c r="B605">
        <v>2</v>
      </c>
      <c r="C605">
        <v>1</v>
      </c>
      <c r="Z605">
        <v>1</v>
      </c>
      <c r="DJ605" s="5" t="s">
        <v>5711</v>
      </c>
      <c r="DK605" s="5" t="s">
        <v>4592</v>
      </c>
      <c r="DL605" s="5" t="s">
        <v>4593</v>
      </c>
      <c r="DM605" s="5" t="s">
        <v>4594</v>
      </c>
      <c r="DN605" s="5" t="s">
        <v>4595</v>
      </c>
      <c r="DO605" s="5" t="s">
        <v>4596</v>
      </c>
      <c r="DP605">
        <v>97</v>
      </c>
    </row>
    <row r="606" spans="1:120">
      <c r="A606" t="s">
        <v>1229</v>
      </c>
      <c r="B606">
        <v>2</v>
      </c>
      <c r="C606">
        <v>1</v>
      </c>
      <c r="D606">
        <v>1</v>
      </c>
      <c r="DJ606" s="5" t="s">
        <v>5711</v>
      </c>
      <c r="DK606" s="5" t="s">
        <v>4592</v>
      </c>
      <c r="DL606" s="5" t="s">
        <v>4593</v>
      </c>
      <c r="DM606" s="5" t="s">
        <v>4594</v>
      </c>
      <c r="DN606" s="5" t="s">
        <v>4595</v>
      </c>
      <c r="DO606" s="5" t="s">
        <v>4596</v>
      </c>
      <c r="DP606">
        <v>256</v>
      </c>
    </row>
    <row r="607" spans="1:120">
      <c r="A607" t="s">
        <v>1231</v>
      </c>
      <c r="B607">
        <v>1</v>
      </c>
      <c r="C607">
        <v>1</v>
      </c>
      <c r="DJ607" s="5" t="s">
        <v>5711</v>
      </c>
      <c r="DK607" s="5" t="s">
        <v>4592</v>
      </c>
      <c r="DL607" s="5" t="s">
        <v>4593</v>
      </c>
      <c r="DM607" s="5" t="s">
        <v>4594</v>
      </c>
      <c r="DN607" s="5" t="s">
        <v>4595</v>
      </c>
      <c r="DO607" s="5" t="s">
        <v>4596</v>
      </c>
      <c r="DP607">
        <v>260</v>
      </c>
    </row>
    <row r="608" spans="1:120">
      <c r="A608" t="s">
        <v>1233</v>
      </c>
      <c r="B608">
        <v>2</v>
      </c>
      <c r="C608">
        <v>1</v>
      </c>
      <c r="D608">
        <v>1</v>
      </c>
      <c r="DJ608" s="5" t="s">
        <v>5711</v>
      </c>
      <c r="DK608" s="5" t="s">
        <v>4592</v>
      </c>
      <c r="DL608" s="5" t="s">
        <v>4593</v>
      </c>
      <c r="DM608" s="5" t="s">
        <v>4594</v>
      </c>
      <c r="DN608" s="5" t="s">
        <v>4595</v>
      </c>
      <c r="DO608" s="5" t="s">
        <v>4596</v>
      </c>
      <c r="DP608">
        <v>255</v>
      </c>
    </row>
    <row r="609" spans="1:120">
      <c r="A609" t="s">
        <v>1235</v>
      </c>
      <c r="B609">
        <v>2</v>
      </c>
      <c r="C609">
        <v>1</v>
      </c>
      <c r="D609">
        <v>1</v>
      </c>
      <c r="DJ609" s="5" t="s">
        <v>5711</v>
      </c>
      <c r="DK609" s="5" t="s">
        <v>4592</v>
      </c>
      <c r="DL609" s="5" t="s">
        <v>4593</v>
      </c>
      <c r="DM609" s="5" t="s">
        <v>4594</v>
      </c>
      <c r="DN609" s="5" t="s">
        <v>4595</v>
      </c>
      <c r="DO609" s="5" t="s">
        <v>4596</v>
      </c>
      <c r="DP609">
        <v>256</v>
      </c>
    </row>
    <row r="610" spans="1:120">
      <c r="A610" t="s">
        <v>1237</v>
      </c>
      <c r="B610">
        <v>2</v>
      </c>
      <c r="C610">
        <v>1</v>
      </c>
      <c r="D610">
        <v>1</v>
      </c>
      <c r="DJ610" s="5" t="s">
        <v>5711</v>
      </c>
      <c r="DK610" s="5" t="s">
        <v>4592</v>
      </c>
      <c r="DL610" s="5" t="s">
        <v>4593</v>
      </c>
      <c r="DM610" s="5" t="s">
        <v>4594</v>
      </c>
      <c r="DN610" s="5" t="s">
        <v>4595</v>
      </c>
      <c r="DO610" s="5" t="s">
        <v>4596</v>
      </c>
      <c r="DP610">
        <v>256</v>
      </c>
    </row>
    <row r="611" spans="1:120">
      <c r="A611" t="s">
        <v>1239</v>
      </c>
      <c r="B611">
        <v>2</v>
      </c>
      <c r="C611">
        <v>1</v>
      </c>
      <c r="D611">
        <v>1</v>
      </c>
      <c r="DJ611" s="5" t="s">
        <v>5711</v>
      </c>
      <c r="DK611" s="5" t="s">
        <v>4592</v>
      </c>
      <c r="DL611" s="5" t="s">
        <v>4593</v>
      </c>
      <c r="DM611" s="5" t="s">
        <v>4594</v>
      </c>
      <c r="DN611" s="5" t="s">
        <v>4595</v>
      </c>
      <c r="DO611" s="5" t="s">
        <v>4596</v>
      </c>
      <c r="DP611">
        <v>255</v>
      </c>
    </row>
    <row r="612" spans="1:120">
      <c r="A612" t="s">
        <v>1241</v>
      </c>
      <c r="B612">
        <v>1</v>
      </c>
      <c r="C612">
        <v>1</v>
      </c>
      <c r="DJ612" s="5" t="s">
        <v>5711</v>
      </c>
      <c r="DK612" s="5" t="s">
        <v>4592</v>
      </c>
      <c r="DL612" s="5" t="s">
        <v>4593</v>
      </c>
      <c r="DM612" s="5" t="s">
        <v>4594</v>
      </c>
      <c r="DN612" s="5" t="s">
        <v>4595</v>
      </c>
      <c r="DO612" s="5" t="s">
        <v>4596</v>
      </c>
      <c r="DP612">
        <v>276</v>
      </c>
    </row>
    <row r="613" spans="1:120">
      <c r="A613" t="s">
        <v>1243</v>
      </c>
      <c r="B613">
        <v>4</v>
      </c>
      <c r="C613">
        <v>2</v>
      </c>
      <c r="D613">
        <v>1</v>
      </c>
      <c r="DB613">
        <v>1</v>
      </c>
      <c r="DJ613" s="5" t="s">
        <v>5714</v>
      </c>
      <c r="DK613" s="5" t="s">
        <v>4496</v>
      </c>
      <c r="DL613" s="5" t="s">
        <v>5467</v>
      </c>
      <c r="DM613" s="5" t="s">
        <v>5468</v>
      </c>
      <c r="DN613" s="5" t="s">
        <v>5469</v>
      </c>
      <c r="DO613" s="5" t="s">
        <v>5470</v>
      </c>
      <c r="DP613">
        <v>60</v>
      </c>
    </row>
    <row r="614" spans="1:120">
      <c r="A614" t="s">
        <v>4467</v>
      </c>
      <c r="B614">
        <v>1</v>
      </c>
      <c r="C614">
        <v>1</v>
      </c>
      <c r="DJ614" s="5" t="s">
        <v>5714</v>
      </c>
      <c r="DK614" s="5" t="s">
        <v>4496</v>
      </c>
      <c r="DL614" s="5" t="s">
        <v>5467</v>
      </c>
      <c r="DM614" s="5" t="s">
        <v>5468</v>
      </c>
      <c r="DN614" s="5" t="s">
        <v>5469</v>
      </c>
      <c r="DO614" s="5" t="s">
        <v>5470</v>
      </c>
      <c r="DP614">
        <v>219</v>
      </c>
    </row>
    <row r="615" spans="1:120">
      <c r="A615" t="s">
        <v>1247</v>
      </c>
      <c r="B615">
        <v>2</v>
      </c>
      <c r="C615">
        <v>1</v>
      </c>
      <c r="BP615">
        <v>1</v>
      </c>
      <c r="DJ615" s="5" t="s">
        <v>5717</v>
      </c>
      <c r="DK615" s="5" t="s">
        <v>4536</v>
      </c>
      <c r="DL615" s="5" t="s">
        <v>4537</v>
      </c>
      <c r="DM615" s="5" t="s">
        <v>4538</v>
      </c>
      <c r="DN615" s="5" t="s">
        <v>4539</v>
      </c>
      <c r="DO615" s="5" t="s">
        <v>4540</v>
      </c>
      <c r="DP615">
        <v>197</v>
      </c>
    </row>
    <row r="616" spans="1:120">
      <c r="A616" t="s">
        <v>1250</v>
      </c>
      <c r="B616">
        <v>2</v>
      </c>
      <c r="C616">
        <v>2</v>
      </c>
      <c r="DJ616" s="5" t="s">
        <v>5717</v>
      </c>
      <c r="DK616" s="5" t="s">
        <v>4536</v>
      </c>
      <c r="DL616" s="5" t="s">
        <v>4537</v>
      </c>
      <c r="DM616" s="5" t="s">
        <v>4538</v>
      </c>
      <c r="DN616" s="5" t="s">
        <v>4539</v>
      </c>
      <c r="DO616" s="5" t="s">
        <v>4540</v>
      </c>
      <c r="DP616">
        <v>192</v>
      </c>
    </row>
    <row r="617" spans="1:120">
      <c r="A617" t="s">
        <v>1252</v>
      </c>
      <c r="B617">
        <v>3</v>
      </c>
      <c r="C617">
        <v>2</v>
      </c>
      <c r="D617">
        <v>1</v>
      </c>
      <c r="DJ617" s="5" t="s">
        <v>5717</v>
      </c>
      <c r="DK617" s="5" t="s">
        <v>4536</v>
      </c>
      <c r="DL617" s="5" t="s">
        <v>4537</v>
      </c>
      <c r="DM617" s="5" t="s">
        <v>4538</v>
      </c>
      <c r="DN617" s="5" t="s">
        <v>4539</v>
      </c>
      <c r="DO617" s="5" t="s">
        <v>4540</v>
      </c>
      <c r="DP617">
        <v>55</v>
      </c>
    </row>
    <row r="618" spans="1:120">
      <c r="A618" t="s">
        <v>1254</v>
      </c>
      <c r="B618">
        <v>3</v>
      </c>
      <c r="C618">
        <v>1</v>
      </c>
      <c r="K618">
        <v>1</v>
      </c>
      <c r="AE618">
        <v>1</v>
      </c>
      <c r="DJ618" s="5" t="s">
        <v>5717</v>
      </c>
      <c r="DK618" s="5" t="s">
        <v>4536</v>
      </c>
      <c r="DL618" s="5" t="s">
        <v>4537</v>
      </c>
      <c r="DM618" s="5" t="s">
        <v>4538</v>
      </c>
      <c r="DN618" s="5" t="s">
        <v>4539</v>
      </c>
      <c r="DO618" s="5" t="s">
        <v>4540</v>
      </c>
      <c r="DP618">
        <v>209</v>
      </c>
    </row>
    <row r="619" spans="1:120">
      <c r="A619" t="s">
        <v>1256</v>
      </c>
      <c r="B619">
        <v>1</v>
      </c>
      <c r="C619">
        <v>1</v>
      </c>
      <c r="DJ619" s="5" t="s">
        <v>5719</v>
      </c>
      <c r="DK619" s="5" t="s">
        <v>5721</v>
      </c>
      <c r="DL619" s="5" t="s">
        <v>5722</v>
      </c>
      <c r="DM619" s="5" t="s">
        <v>5723</v>
      </c>
      <c r="DN619" s="5" t="s">
        <v>5724</v>
      </c>
      <c r="DO619" s="4" t="s">
        <v>8180</v>
      </c>
      <c r="DP619">
        <v>250</v>
      </c>
    </row>
    <row r="620" spans="1:120">
      <c r="A620" t="s">
        <v>1258</v>
      </c>
      <c r="B620">
        <v>2</v>
      </c>
      <c r="C620">
        <v>1</v>
      </c>
      <c r="D620">
        <v>1</v>
      </c>
      <c r="DJ620" s="5" t="s">
        <v>5719</v>
      </c>
      <c r="DK620" s="5" t="s">
        <v>5721</v>
      </c>
      <c r="DL620" s="5" t="s">
        <v>5722</v>
      </c>
      <c r="DM620" s="5" t="s">
        <v>5723</v>
      </c>
      <c r="DN620" s="5" t="s">
        <v>5724</v>
      </c>
      <c r="DO620" s="4" t="s">
        <v>8180</v>
      </c>
      <c r="DP620">
        <v>256</v>
      </c>
    </row>
    <row r="621" spans="1:120">
      <c r="A621" t="s">
        <v>1260</v>
      </c>
      <c r="B621">
        <v>2</v>
      </c>
      <c r="C621">
        <v>1</v>
      </c>
      <c r="D621">
        <v>1</v>
      </c>
      <c r="DJ621" s="5" t="s">
        <v>4562</v>
      </c>
      <c r="DK621" s="5" t="s">
        <v>4514</v>
      </c>
      <c r="DL621" s="5" t="s">
        <v>4515</v>
      </c>
      <c r="DM621" s="5" t="s">
        <v>4516</v>
      </c>
      <c r="DN621" s="5" t="s">
        <v>4517</v>
      </c>
      <c r="DO621" s="5" t="s">
        <v>4518</v>
      </c>
      <c r="DP621">
        <v>255</v>
      </c>
    </row>
    <row r="622" spans="1:120">
      <c r="A622" t="s">
        <v>1262</v>
      </c>
      <c r="B622">
        <v>1</v>
      </c>
      <c r="C622">
        <v>1</v>
      </c>
      <c r="DJ622" s="5" t="s">
        <v>5727</v>
      </c>
      <c r="DK622" s="5" t="s">
        <v>4592</v>
      </c>
      <c r="DL622" s="5" t="s">
        <v>4593</v>
      </c>
      <c r="DM622" s="5" t="s">
        <v>4594</v>
      </c>
      <c r="DN622" s="5" t="s">
        <v>4595</v>
      </c>
      <c r="DO622" s="5" t="s">
        <v>4596</v>
      </c>
      <c r="DP622">
        <v>98</v>
      </c>
    </row>
    <row r="623" spans="1:120">
      <c r="A623" t="s">
        <v>1264</v>
      </c>
      <c r="B623">
        <v>2</v>
      </c>
      <c r="C623">
        <v>1</v>
      </c>
      <c r="G623">
        <v>1</v>
      </c>
      <c r="DJ623" s="5" t="s">
        <v>5727</v>
      </c>
      <c r="DK623" s="5" t="s">
        <v>4592</v>
      </c>
      <c r="DL623" s="5" t="s">
        <v>4593</v>
      </c>
      <c r="DM623" s="5" t="s">
        <v>4594</v>
      </c>
      <c r="DN623" s="5" t="s">
        <v>4595</v>
      </c>
      <c r="DO623" s="5" t="s">
        <v>4596</v>
      </c>
      <c r="DP623">
        <v>217</v>
      </c>
    </row>
    <row r="624" spans="1:120">
      <c r="A624" t="s">
        <v>1266</v>
      </c>
      <c r="B624">
        <v>1</v>
      </c>
      <c r="C624">
        <v>1</v>
      </c>
      <c r="DJ624" s="5" t="s">
        <v>5727</v>
      </c>
      <c r="DK624" s="5" t="s">
        <v>4592</v>
      </c>
      <c r="DL624" s="5" t="s">
        <v>4593</v>
      </c>
      <c r="DM624" s="5" t="s">
        <v>4594</v>
      </c>
      <c r="DN624" s="5" t="s">
        <v>4595</v>
      </c>
      <c r="DO624" s="5" t="s">
        <v>4596</v>
      </c>
      <c r="DP624">
        <v>76</v>
      </c>
    </row>
    <row r="625" spans="1:120">
      <c r="A625" t="s">
        <v>1268</v>
      </c>
      <c r="B625">
        <v>2</v>
      </c>
      <c r="C625">
        <v>1</v>
      </c>
      <c r="D625">
        <v>1</v>
      </c>
      <c r="DJ625" s="5" t="s">
        <v>5738</v>
      </c>
      <c r="DK625" s="5" t="s">
        <v>5740</v>
      </c>
      <c r="DL625" s="5" t="s">
        <v>5741</v>
      </c>
      <c r="DM625" s="4" t="s">
        <v>8180</v>
      </c>
      <c r="DN625" s="4" t="s">
        <v>8180</v>
      </c>
      <c r="DO625" s="4" t="s">
        <v>8180</v>
      </c>
      <c r="DP625">
        <v>251</v>
      </c>
    </row>
    <row r="626" spans="1:120">
      <c r="A626" t="s">
        <v>1270</v>
      </c>
      <c r="B626">
        <v>2</v>
      </c>
      <c r="C626">
        <v>1</v>
      </c>
      <c r="D626">
        <v>1</v>
      </c>
      <c r="DJ626" s="5" t="s">
        <v>5742</v>
      </c>
      <c r="DK626" s="5" t="s">
        <v>4536</v>
      </c>
      <c r="DL626" s="5" t="s">
        <v>4537</v>
      </c>
      <c r="DM626" s="5" t="s">
        <v>4538</v>
      </c>
      <c r="DN626" s="5" t="s">
        <v>4654</v>
      </c>
      <c r="DO626" s="5" t="s">
        <v>4655</v>
      </c>
      <c r="DP626">
        <v>256</v>
      </c>
    </row>
    <row r="627" spans="1:120">
      <c r="A627" t="s">
        <v>1272</v>
      </c>
      <c r="B627">
        <v>2</v>
      </c>
      <c r="C627">
        <v>2</v>
      </c>
      <c r="DJ627" s="5" t="s">
        <v>5742</v>
      </c>
      <c r="DK627" s="5" t="s">
        <v>4536</v>
      </c>
      <c r="DL627" s="5" t="s">
        <v>4537</v>
      </c>
      <c r="DM627" s="5" t="s">
        <v>4538</v>
      </c>
      <c r="DN627" s="5" t="s">
        <v>4654</v>
      </c>
      <c r="DO627" s="5" t="s">
        <v>4655</v>
      </c>
      <c r="DP627">
        <v>53</v>
      </c>
    </row>
    <row r="628" spans="1:120">
      <c r="A628" t="s">
        <v>1274</v>
      </c>
      <c r="B628">
        <v>2</v>
      </c>
      <c r="C628">
        <v>1</v>
      </c>
      <c r="F628">
        <v>1</v>
      </c>
      <c r="DJ628" s="5" t="s">
        <v>5742</v>
      </c>
      <c r="DK628" s="5" t="s">
        <v>4536</v>
      </c>
      <c r="DL628" s="5" t="s">
        <v>4537</v>
      </c>
      <c r="DM628" s="5" t="s">
        <v>4538</v>
      </c>
      <c r="DN628" s="5" t="s">
        <v>4654</v>
      </c>
      <c r="DO628" s="5" t="s">
        <v>4655</v>
      </c>
      <c r="DP628">
        <v>203</v>
      </c>
    </row>
    <row r="629" spans="1:120">
      <c r="A629" t="s">
        <v>1276</v>
      </c>
      <c r="B629">
        <v>3</v>
      </c>
      <c r="C629">
        <v>2</v>
      </c>
      <c r="D629">
        <v>1</v>
      </c>
      <c r="DJ629" s="5" t="s">
        <v>5746</v>
      </c>
      <c r="DK629" s="5" t="s">
        <v>4496</v>
      </c>
      <c r="DL629" s="5" t="s">
        <v>4789</v>
      </c>
      <c r="DM629" s="5" t="s">
        <v>4790</v>
      </c>
      <c r="DN629" s="5" t="s">
        <v>4791</v>
      </c>
      <c r="DO629" s="5" t="s">
        <v>5748</v>
      </c>
      <c r="DP629">
        <v>112</v>
      </c>
    </row>
    <row r="630" spans="1:120">
      <c r="A630" t="s">
        <v>1278</v>
      </c>
      <c r="B630">
        <v>1</v>
      </c>
      <c r="C630">
        <v>1</v>
      </c>
      <c r="DJ630" s="5" t="s">
        <v>5746</v>
      </c>
      <c r="DK630" s="5" t="s">
        <v>4496</v>
      </c>
      <c r="DL630" s="5" t="s">
        <v>4789</v>
      </c>
      <c r="DM630" s="5" t="s">
        <v>4790</v>
      </c>
      <c r="DN630" s="5" t="s">
        <v>4791</v>
      </c>
      <c r="DO630" s="5" t="s">
        <v>5748</v>
      </c>
      <c r="DP630">
        <v>223</v>
      </c>
    </row>
    <row r="631" spans="1:120">
      <c r="A631" t="s">
        <v>1280</v>
      </c>
      <c r="B631">
        <v>3</v>
      </c>
      <c r="C631">
        <v>2</v>
      </c>
      <c r="D631">
        <v>1</v>
      </c>
      <c r="DJ631" s="5" t="s">
        <v>5750</v>
      </c>
      <c r="DK631" s="5" t="s">
        <v>4496</v>
      </c>
      <c r="DL631" s="5" t="s">
        <v>4789</v>
      </c>
      <c r="DM631" s="5" t="s">
        <v>4790</v>
      </c>
      <c r="DN631" s="5" t="s">
        <v>4791</v>
      </c>
      <c r="DO631" s="5" t="s">
        <v>5752</v>
      </c>
      <c r="DP631">
        <v>115</v>
      </c>
    </row>
    <row r="632" spans="1:120">
      <c r="A632" t="s">
        <v>1282</v>
      </c>
      <c r="B632">
        <v>1</v>
      </c>
      <c r="C632">
        <v>1</v>
      </c>
      <c r="DJ632" s="5" t="s">
        <v>5750</v>
      </c>
      <c r="DK632" s="5" t="s">
        <v>4496</v>
      </c>
      <c r="DL632" s="5" t="s">
        <v>4789</v>
      </c>
      <c r="DM632" s="5" t="s">
        <v>4790</v>
      </c>
      <c r="DN632" s="5" t="s">
        <v>4791</v>
      </c>
      <c r="DO632" s="5" t="s">
        <v>5752</v>
      </c>
      <c r="DP632">
        <v>229</v>
      </c>
    </row>
    <row r="633" spans="1:120">
      <c r="A633" t="s">
        <v>1284</v>
      </c>
      <c r="B633">
        <v>1</v>
      </c>
      <c r="C633">
        <v>1</v>
      </c>
      <c r="DJ633" s="5" t="s">
        <v>5754</v>
      </c>
      <c r="DK633" s="5" t="s">
        <v>4496</v>
      </c>
      <c r="DL633" s="5" t="s">
        <v>4679</v>
      </c>
      <c r="DM633" s="5" t="s">
        <v>4680</v>
      </c>
      <c r="DN633" s="5" t="s">
        <v>5756</v>
      </c>
      <c r="DO633" s="5" t="s">
        <v>5757</v>
      </c>
      <c r="DP633">
        <v>212</v>
      </c>
    </row>
    <row r="634" spans="1:120">
      <c r="A634" t="s">
        <v>1286</v>
      </c>
      <c r="B634">
        <v>2</v>
      </c>
      <c r="C634">
        <v>1</v>
      </c>
      <c r="D634">
        <v>1</v>
      </c>
      <c r="DJ634" s="5" t="s">
        <v>5754</v>
      </c>
      <c r="DK634" s="5" t="s">
        <v>4496</v>
      </c>
      <c r="DL634" s="5" t="s">
        <v>4679</v>
      </c>
      <c r="DM634" s="5" t="s">
        <v>4680</v>
      </c>
      <c r="DN634" s="5" t="s">
        <v>5756</v>
      </c>
      <c r="DO634" s="5" t="s">
        <v>5757</v>
      </c>
      <c r="DP634">
        <v>261</v>
      </c>
    </row>
    <row r="635" spans="1:120">
      <c r="A635" t="s">
        <v>1288</v>
      </c>
      <c r="B635">
        <v>1</v>
      </c>
      <c r="C635">
        <v>1</v>
      </c>
      <c r="DJ635" s="5" t="s">
        <v>5759</v>
      </c>
      <c r="DK635" s="5" t="s">
        <v>4536</v>
      </c>
      <c r="DL635" s="5" t="s">
        <v>4537</v>
      </c>
      <c r="DM635" s="5" t="s">
        <v>4538</v>
      </c>
      <c r="DN635" s="5" t="s">
        <v>4539</v>
      </c>
      <c r="DO635" s="5" t="s">
        <v>4540</v>
      </c>
      <c r="DP635">
        <v>92</v>
      </c>
    </row>
    <row r="636" spans="1:120">
      <c r="A636" t="s">
        <v>1290</v>
      </c>
      <c r="B636">
        <v>2</v>
      </c>
      <c r="C636">
        <v>1</v>
      </c>
      <c r="D636">
        <v>1</v>
      </c>
      <c r="DJ636" s="5" t="s">
        <v>5759</v>
      </c>
      <c r="DK636" s="5" t="s">
        <v>4536</v>
      </c>
      <c r="DL636" s="5" t="s">
        <v>4537</v>
      </c>
      <c r="DM636" s="5" t="s">
        <v>4538</v>
      </c>
      <c r="DN636" s="5" t="s">
        <v>4539</v>
      </c>
      <c r="DO636" s="5" t="s">
        <v>4540</v>
      </c>
      <c r="DP636">
        <v>258</v>
      </c>
    </row>
    <row r="637" spans="1:120">
      <c r="A637" t="s">
        <v>1292</v>
      </c>
      <c r="B637">
        <v>1</v>
      </c>
      <c r="C637">
        <v>1</v>
      </c>
      <c r="DJ637" s="5" t="s">
        <v>5759</v>
      </c>
      <c r="DK637" s="5" t="s">
        <v>4536</v>
      </c>
      <c r="DL637" s="5" t="s">
        <v>4537</v>
      </c>
      <c r="DM637" s="5" t="s">
        <v>4538</v>
      </c>
      <c r="DN637" s="5" t="s">
        <v>4539</v>
      </c>
      <c r="DO637" s="5" t="s">
        <v>4540</v>
      </c>
      <c r="DP637">
        <v>209</v>
      </c>
    </row>
    <row r="638" spans="1:120">
      <c r="A638" t="s">
        <v>1294</v>
      </c>
      <c r="B638">
        <v>2</v>
      </c>
      <c r="C638">
        <v>1</v>
      </c>
      <c r="F638">
        <v>1</v>
      </c>
      <c r="DJ638" s="5" t="s">
        <v>5763</v>
      </c>
      <c r="DK638" s="5" t="s">
        <v>4536</v>
      </c>
      <c r="DL638" s="5" t="s">
        <v>4537</v>
      </c>
      <c r="DM638" s="5" t="s">
        <v>4538</v>
      </c>
      <c r="DN638" s="5" t="s">
        <v>4654</v>
      </c>
      <c r="DO638" s="5" t="s">
        <v>4655</v>
      </c>
      <c r="DP638">
        <v>201</v>
      </c>
    </row>
    <row r="639" spans="1:120">
      <c r="A639" t="s">
        <v>1296</v>
      </c>
      <c r="B639">
        <v>2</v>
      </c>
      <c r="C639">
        <v>1</v>
      </c>
      <c r="D639">
        <v>1</v>
      </c>
      <c r="DJ639" s="5" t="s">
        <v>5763</v>
      </c>
      <c r="DK639" s="5" t="s">
        <v>4536</v>
      </c>
      <c r="DL639" s="5" t="s">
        <v>4537</v>
      </c>
      <c r="DM639" s="5" t="s">
        <v>4538</v>
      </c>
      <c r="DN639" s="5" t="s">
        <v>4654</v>
      </c>
      <c r="DO639" s="5" t="s">
        <v>4655</v>
      </c>
      <c r="DP639">
        <v>256</v>
      </c>
    </row>
    <row r="640" spans="1:120">
      <c r="A640" t="s">
        <v>1298</v>
      </c>
      <c r="B640">
        <v>2</v>
      </c>
      <c r="C640">
        <v>1</v>
      </c>
      <c r="E640">
        <v>1</v>
      </c>
      <c r="DJ640" s="5" t="s">
        <v>5763</v>
      </c>
      <c r="DK640" s="5" t="s">
        <v>4536</v>
      </c>
      <c r="DL640" s="5" t="s">
        <v>4537</v>
      </c>
      <c r="DM640" s="5" t="s">
        <v>4538</v>
      </c>
      <c r="DN640" s="5" t="s">
        <v>4654</v>
      </c>
      <c r="DO640" s="5" t="s">
        <v>4655</v>
      </c>
      <c r="DP640">
        <v>257</v>
      </c>
    </row>
    <row r="641" spans="1:120">
      <c r="A641" t="s">
        <v>1300</v>
      </c>
      <c r="B641">
        <v>1</v>
      </c>
      <c r="C641">
        <v>1</v>
      </c>
      <c r="DJ641" s="5" t="s">
        <v>5238</v>
      </c>
      <c r="DK641" s="5" t="s">
        <v>4514</v>
      </c>
      <c r="DL641" s="5" t="s">
        <v>4637</v>
      </c>
      <c r="DM641" s="5" t="s">
        <v>4638</v>
      </c>
      <c r="DN641" s="5" t="s">
        <v>4639</v>
      </c>
      <c r="DO641" s="5" t="s">
        <v>4640</v>
      </c>
      <c r="DP641">
        <v>73</v>
      </c>
    </row>
    <row r="642" spans="1:120">
      <c r="A642" t="s">
        <v>1302</v>
      </c>
      <c r="B642">
        <v>1</v>
      </c>
      <c r="C642">
        <v>1</v>
      </c>
      <c r="DJ642" s="4" t="s">
        <v>8180</v>
      </c>
      <c r="DK642" s="4" t="s">
        <v>8180</v>
      </c>
      <c r="DL642" s="4" t="s">
        <v>8180</v>
      </c>
      <c r="DM642" s="4" t="s">
        <v>8180</v>
      </c>
      <c r="DN642" s="4" t="s">
        <v>8180</v>
      </c>
      <c r="DO642" s="4" t="s">
        <v>8180</v>
      </c>
      <c r="DP642">
        <v>172</v>
      </c>
    </row>
    <row r="643" spans="1:120">
      <c r="A643" t="s">
        <v>1304</v>
      </c>
      <c r="B643">
        <v>1</v>
      </c>
      <c r="C643">
        <v>1</v>
      </c>
      <c r="DJ643" s="4" t="s">
        <v>8180</v>
      </c>
      <c r="DK643" s="4" t="s">
        <v>8180</v>
      </c>
      <c r="DL643" s="4" t="s">
        <v>8180</v>
      </c>
      <c r="DM643" s="4" t="s">
        <v>8180</v>
      </c>
      <c r="DN643" s="4" t="s">
        <v>8180</v>
      </c>
      <c r="DO643" s="4" t="s">
        <v>8180</v>
      </c>
      <c r="DP643">
        <v>194</v>
      </c>
    </row>
    <row r="644" spans="1:120">
      <c r="A644" t="s">
        <v>1306</v>
      </c>
      <c r="B644">
        <v>1</v>
      </c>
      <c r="C644">
        <v>1</v>
      </c>
      <c r="DJ644" s="4" t="s">
        <v>8180</v>
      </c>
      <c r="DK644" s="4" t="s">
        <v>8180</v>
      </c>
      <c r="DL644" s="4" t="s">
        <v>8180</v>
      </c>
      <c r="DM644" s="4" t="s">
        <v>8180</v>
      </c>
      <c r="DN644" s="4" t="s">
        <v>8180</v>
      </c>
      <c r="DO644" s="4" t="s">
        <v>8180</v>
      </c>
      <c r="DP644">
        <v>196</v>
      </c>
    </row>
    <row r="645" spans="1:120">
      <c r="A645" t="s">
        <v>1308</v>
      </c>
      <c r="B645">
        <v>1</v>
      </c>
      <c r="C645">
        <v>1</v>
      </c>
      <c r="DJ645" s="5" t="s">
        <v>5238</v>
      </c>
      <c r="DK645" s="5" t="s">
        <v>4514</v>
      </c>
      <c r="DL645" s="5" t="s">
        <v>4637</v>
      </c>
      <c r="DM645" s="5" t="s">
        <v>4638</v>
      </c>
      <c r="DN645" s="5" t="s">
        <v>4639</v>
      </c>
      <c r="DO645" s="5" t="s">
        <v>4640</v>
      </c>
      <c r="DP645">
        <v>284</v>
      </c>
    </row>
    <row r="646" spans="1:120">
      <c r="A646" t="s">
        <v>1310</v>
      </c>
      <c r="B646">
        <v>1</v>
      </c>
      <c r="C646">
        <v>1</v>
      </c>
      <c r="DJ646" s="5" t="s">
        <v>5769</v>
      </c>
      <c r="DK646" s="5" t="s">
        <v>4496</v>
      </c>
      <c r="DL646" s="5" t="s">
        <v>4679</v>
      </c>
      <c r="DM646" s="5" t="s">
        <v>4680</v>
      </c>
      <c r="DN646" s="5" t="s">
        <v>5756</v>
      </c>
      <c r="DO646" s="5" t="s">
        <v>5757</v>
      </c>
      <c r="DP646">
        <v>213</v>
      </c>
    </row>
    <row r="647" spans="1:120">
      <c r="A647" t="s">
        <v>1312</v>
      </c>
      <c r="B647">
        <v>2</v>
      </c>
      <c r="C647">
        <v>1</v>
      </c>
      <c r="D647">
        <v>1</v>
      </c>
      <c r="DJ647" s="5" t="s">
        <v>5769</v>
      </c>
      <c r="DK647" s="5" t="s">
        <v>4496</v>
      </c>
      <c r="DL647" s="5" t="s">
        <v>4679</v>
      </c>
      <c r="DM647" s="5" t="s">
        <v>4680</v>
      </c>
      <c r="DN647" s="5" t="s">
        <v>5756</v>
      </c>
      <c r="DO647" s="5" t="s">
        <v>5757</v>
      </c>
      <c r="DP647">
        <v>261</v>
      </c>
    </row>
    <row r="648" spans="1:120">
      <c r="A648" t="s">
        <v>1314</v>
      </c>
      <c r="B648">
        <v>2</v>
      </c>
      <c r="C648">
        <v>1</v>
      </c>
      <c r="D648">
        <v>1</v>
      </c>
      <c r="DJ648" s="5" t="s">
        <v>5772</v>
      </c>
      <c r="DK648" s="5" t="s">
        <v>4536</v>
      </c>
      <c r="DL648" s="5" t="s">
        <v>4537</v>
      </c>
      <c r="DM648" s="5" t="s">
        <v>4538</v>
      </c>
      <c r="DN648" s="5" t="s">
        <v>4539</v>
      </c>
      <c r="DO648" s="5" t="s">
        <v>5277</v>
      </c>
      <c r="DP648">
        <v>258</v>
      </c>
    </row>
    <row r="649" spans="1:120">
      <c r="A649" t="s">
        <v>1316</v>
      </c>
      <c r="B649">
        <v>2</v>
      </c>
      <c r="C649">
        <v>1</v>
      </c>
      <c r="AB649">
        <v>1</v>
      </c>
      <c r="DJ649" s="5" t="s">
        <v>5772</v>
      </c>
      <c r="DK649" s="5" t="s">
        <v>4536</v>
      </c>
      <c r="DL649" s="5" t="s">
        <v>4537</v>
      </c>
      <c r="DM649" s="5" t="s">
        <v>4538</v>
      </c>
      <c r="DN649" s="5" t="s">
        <v>4539</v>
      </c>
      <c r="DO649" s="5" t="s">
        <v>5277</v>
      </c>
      <c r="DP649">
        <v>207</v>
      </c>
    </row>
    <row r="650" spans="1:120">
      <c r="A650" t="s">
        <v>1319</v>
      </c>
      <c r="B650">
        <v>2</v>
      </c>
      <c r="C650">
        <v>1</v>
      </c>
      <c r="AS650">
        <v>1</v>
      </c>
      <c r="DJ650" s="5" t="s">
        <v>5779</v>
      </c>
      <c r="DK650" s="5" t="s">
        <v>4685</v>
      </c>
      <c r="DL650" s="5" t="s">
        <v>4686</v>
      </c>
      <c r="DM650" s="5" t="s">
        <v>4687</v>
      </c>
      <c r="DN650" s="5" t="s">
        <v>5781</v>
      </c>
      <c r="DO650" s="4" t="s">
        <v>8180</v>
      </c>
      <c r="DP650">
        <v>149</v>
      </c>
    </row>
    <row r="651" spans="1:120">
      <c r="A651" t="s">
        <v>1322</v>
      </c>
      <c r="B651">
        <v>1</v>
      </c>
      <c r="C651">
        <v>1</v>
      </c>
      <c r="DJ651" s="5" t="s">
        <v>5779</v>
      </c>
      <c r="DK651" s="5" t="s">
        <v>4685</v>
      </c>
      <c r="DL651" s="5" t="s">
        <v>4686</v>
      </c>
      <c r="DM651" s="5" t="s">
        <v>4687</v>
      </c>
      <c r="DN651" s="5" t="s">
        <v>5781</v>
      </c>
      <c r="DO651" s="4" t="s">
        <v>8180</v>
      </c>
      <c r="DP651">
        <v>256</v>
      </c>
    </row>
    <row r="652" spans="1:120">
      <c r="A652" t="s">
        <v>1324</v>
      </c>
      <c r="B652">
        <v>1</v>
      </c>
      <c r="C652">
        <v>1</v>
      </c>
      <c r="DJ652" s="5" t="s">
        <v>5779</v>
      </c>
      <c r="DK652" s="5" t="s">
        <v>4685</v>
      </c>
      <c r="DL652" s="5" t="s">
        <v>4686</v>
      </c>
      <c r="DM652" s="5" t="s">
        <v>4687</v>
      </c>
      <c r="DN652" s="5" t="s">
        <v>5781</v>
      </c>
      <c r="DO652" s="4" t="s">
        <v>8180</v>
      </c>
      <c r="DP652">
        <v>99</v>
      </c>
    </row>
    <row r="653" spans="1:120">
      <c r="A653" t="s">
        <v>1326</v>
      </c>
      <c r="B653">
        <v>1</v>
      </c>
      <c r="C653">
        <v>1</v>
      </c>
      <c r="DJ653" s="5" t="s">
        <v>5779</v>
      </c>
      <c r="DK653" s="5" t="s">
        <v>4685</v>
      </c>
      <c r="DL653" s="5" t="s">
        <v>4686</v>
      </c>
      <c r="DM653" s="5" t="s">
        <v>4687</v>
      </c>
      <c r="DN653" s="5" t="s">
        <v>5781</v>
      </c>
      <c r="DO653" s="4" t="s">
        <v>8180</v>
      </c>
      <c r="DP653">
        <v>220</v>
      </c>
    </row>
    <row r="654" spans="1:120">
      <c r="A654" t="s">
        <v>1328</v>
      </c>
      <c r="B654">
        <v>1</v>
      </c>
      <c r="C654">
        <v>1</v>
      </c>
      <c r="DJ654" s="5" t="s">
        <v>5779</v>
      </c>
      <c r="DK654" s="5" t="s">
        <v>4685</v>
      </c>
      <c r="DL654" s="5" t="s">
        <v>4686</v>
      </c>
      <c r="DM654" s="5" t="s">
        <v>4687</v>
      </c>
      <c r="DN654" s="5" t="s">
        <v>5781</v>
      </c>
      <c r="DO654" s="4" t="s">
        <v>8180</v>
      </c>
      <c r="DP654">
        <v>239</v>
      </c>
    </row>
    <row r="655" spans="1:120">
      <c r="A655" t="s">
        <v>1330</v>
      </c>
      <c r="B655">
        <v>2</v>
      </c>
      <c r="C655">
        <v>1</v>
      </c>
      <c r="D655">
        <v>1</v>
      </c>
      <c r="DJ655" s="5" t="s">
        <v>5786</v>
      </c>
      <c r="DK655" s="5" t="s">
        <v>4551</v>
      </c>
      <c r="DL655" s="5" t="s">
        <v>4552</v>
      </c>
      <c r="DM655" s="5" t="s">
        <v>4722</v>
      </c>
      <c r="DN655" s="5" t="s">
        <v>4723</v>
      </c>
      <c r="DO655" s="5" t="s">
        <v>5622</v>
      </c>
      <c r="DP655">
        <v>254</v>
      </c>
    </row>
    <row r="656" spans="1:120">
      <c r="A656" t="s">
        <v>1332</v>
      </c>
      <c r="B656">
        <v>2</v>
      </c>
      <c r="C656">
        <v>1</v>
      </c>
      <c r="AT656">
        <v>1</v>
      </c>
      <c r="DJ656" s="5" t="s">
        <v>5788</v>
      </c>
      <c r="DK656" s="5" t="s">
        <v>5474</v>
      </c>
      <c r="DL656" s="5" t="s">
        <v>5790</v>
      </c>
      <c r="DM656" s="5" t="s">
        <v>5791</v>
      </c>
      <c r="DN656" s="5" t="s">
        <v>5792</v>
      </c>
      <c r="DO656" s="4" t="s">
        <v>8180</v>
      </c>
      <c r="DP656">
        <v>249</v>
      </c>
    </row>
    <row r="657" spans="1:120">
      <c r="A657" t="s">
        <v>1335</v>
      </c>
      <c r="B657">
        <v>1</v>
      </c>
      <c r="C657">
        <v>1</v>
      </c>
      <c r="DJ657" s="5" t="s">
        <v>5788</v>
      </c>
      <c r="DK657" s="5" t="s">
        <v>5474</v>
      </c>
      <c r="DL657" s="5" t="s">
        <v>5790</v>
      </c>
      <c r="DM657" s="5" t="s">
        <v>5791</v>
      </c>
      <c r="DN657" s="5" t="s">
        <v>5792</v>
      </c>
      <c r="DO657" s="4" t="s">
        <v>8180</v>
      </c>
      <c r="DP657">
        <v>220</v>
      </c>
    </row>
    <row r="658" spans="1:120">
      <c r="A658" t="s">
        <v>1337</v>
      </c>
      <c r="B658">
        <v>2</v>
      </c>
      <c r="C658">
        <v>2</v>
      </c>
      <c r="DJ658" s="5" t="s">
        <v>5788</v>
      </c>
      <c r="DK658" s="5" t="s">
        <v>5474</v>
      </c>
      <c r="DL658" s="5" t="s">
        <v>5790</v>
      </c>
      <c r="DM658" s="5" t="s">
        <v>5791</v>
      </c>
      <c r="DN658" s="5" t="s">
        <v>5792</v>
      </c>
      <c r="DO658" s="4" t="s">
        <v>8180</v>
      </c>
      <c r="DP658">
        <v>100</v>
      </c>
    </row>
    <row r="659" spans="1:120">
      <c r="A659" t="s">
        <v>1339</v>
      </c>
      <c r="B659">
        <v>2</v>
      </c>
      <c r="C659">
        <v>1</v>
      </c>
      <c r="D659">
        <v>1</v>
      </c>
      <c r="DJ659" s="5" t="s">
        <v>5788</v>
      </c>
      <c r="DK659" s="5" t="s">
        <v>5474</v>
      </c>
      <c r="DL659" s="5" t="s">
        <v>5790</v>
      </c>
      <c r="DM659" s="5" t="s">
        <v>5791</v>
      </c>
      <c r="DN659" s="5" t="s">
        <v>5792</v>
      </c>
      <c r="DO659" s="4" t="s">
        <v>8180</v>
      </c>
      <c r="DP659">
        <v>255</v>
      </c>
    </row>
    <row r="660" spans="1:120">
      <c r="A660" t="s">
        <v>1341</v>
      </c>
      <c r="B660">
        <v>2</v>
      </c>
      <c r="C660">
        <v>2</v>
      </c>
      <c r="DJ660" s="5" t="s">
        <v>5788</v>
      </c>
      <c r="DK660" s="5" t="s">
        <v>5474</v>
      </c>
      <c r="DL660" s="5" t="s">
        <v>5790</v>
      </c>
      <c r="DM660" s="5" t="s">
        <v>5791</v>
      </c>
      <c r="DN660" s="5" t="s">
        <v>5792</v>
      </c>
      <c r="DO660" s="4" t="s">
        <v>8180</v>
      </c>
      <c r="DP660">
        <v>60</v>
      </c>
    </row>
    <row r="661" spans="1:120">
      <c r="A661" t="s">
        <v>1343</v>
      </c>
      <c r="B661">
        <v>2</v>
      </c>
      <c r="C661">
        <v>1</v>
      </c>
      <c r="D661">
        <v>1</v>
      </c>
      <c r="DJ661" s="5" t="s">
        <v>5793</v>
      </c>
      <c r="DK661" s="5" t="s">
        <v>4514</v>
      </c>
      <c r="DL661" s="5" t="s">
        <v>4515</v>
      </c>
      <c r="DM661" s="5" t="s">
        <v>4516</v>
      </c>
      <c r="DN661" s="5" t="s">
        <v>4517</v>
      </c>
      <c r="DO661" s="5" t="s">
        <v>4518</v>
      </c>
      <c r="DP661">
        <v>257</v>
      </c>
    </row>
    <row r="662" spans="1:120">
      <c r="A662" t="s">
        <v>1345</v>
      </c>
      <c r="B662">
        <v>1</v>
      </c>
      <c r="C662">
        <v>1</v>
      </c>
      <c r="DJ662" s="5" t="s">
        <v>5795</v>
      </c>
      <c r="DK662" s="5" t="s">
        <v>4792</v>
      </c>
      <c r="DL662" s="4" t="s">
        <v>8180</v>
      </c>
      <c r="DM662" s="4" t="s">
        <v>8180</v>
      </c>
      <c r="DN662" s="4" t="s">
        <v>8180</v>
      </c>
      <c r="DO662" s="4" t="s">
        <v>8180</v>
      </c>
      <c r="DP662">
        <v>230</v>
      </c>
    </row>
    <row r="663" spans="1:120">
      <c r="A663" t="s">
        <v>1347</v>
      </c>
      <c r="B663">
        <v>1</v>
      </c>
      <c r="C663">
        <v>1</v>
      </c>
      <c r="DJ663" s="5" t="s">
        <v>5797</v>
      </c>
      <c r="DK663" s="5" t="s">
        <v>4496</v>
      </c>
      <c r="DL663" s="5" t="s">
        <v>4497</v>
      </c>
      <c r="DM663" s="5" t="s">
        <v>5799</v>
      </c>
      <c r="DN663" s="5" t="s">
        <v>5800</v>
      </c>
      <c r="DO663" s="5" t="s">
        <v>5801</v>
      </c>
      <c r="DP663">
        <v>227</v>
      </c>
    </row>
    <row r="664" spans="1:120">
      <c r="A664" t="s">
        <v>1349</v>
      </c>
      <c r="B664">
        <v>2</v>
      </c>
      <c r="C664">
        <v>1</v>
      </c>
      <c r="D664">
        <v>1</v>
      </c>
      <c r="DJ664" s="5" t="s">
        <v>5797</v>
      </c>
      <c r="DK664" s="5" t="s">
        <v>4496</v>
      </c>
      <c r="DL664" s="5" t="s">
        <v>4497</v>
      </c>
      <c r="DM664" s="5" t="s">
        <v>5799</v>
      </c>
      <c r="DN664" s="5" t="s">
        <v>5800</v>
      </c>
      <c r="DO664" s="5" t="s">
        <v>5801</v>
      </c>
      <c r="DP664">
        <v>260</v>
      </c>
    </row>
    <row r="665" spans="1:120">
      <c r="A665" t="s">
        <v>1351</v>
      </c>
      <c r="B665">
        <v>2</v>
      </c>
      <c r="C665">
        <v>1</v>
      </c>
      <c r="D665">
        <v>1</v>
      </c>
      <c r="DJ665" s="5" t="s">
        <v>5803</v>
      </c>
      <c r="DK665" s="5" t="s">
        <v>4514</v>
      </c>
      <c r="DL665" s="5" t="s">
        <v>4515</v>
      </c>
      <c r="DM665" s="5" t="s">
        <v>4516</v>
      </c>
      <c r="DN665" s="5" t="s">
        <v>4517</v>
      </c>
      <c r="DO665" s="5" t="s">
        <v>4518</v>
      </c>
      <c r="DP665">
        <v>256</v>
      </c>
    </row>
    <row r="666" spans="1:120">
      <c r="A666" t="s">
        <v>1353</v>
      </c>
      <c r="B666">
        <v>2</v>
      </c>
      <c r="C666">
        <v>1</v>
      </c>
      <c r="D666">
        <v>1</v>
      </c>
      <c r="DJ666" s="5" t="s">
        <v>5803</v>
      </c>
      <c r="DK666" s="5" t="s">
        <v>4514</v>
      </c>
      <c r="DL666" s="5" t="s">
        <v>4515</v>
      </c>
      <c r="DM666" s="5" t="s">
        <v>4516</v>
      </c>
      <c r="DN666" s="5" t="s">
        <v>4517</v>
      </c>
      <c r="DO666" s="5" t="s">
        <v>4518</v>
      </c>
      <c r="DP666">
        <v>256</v>
      </c>
    </row>
    <row r="667" spans="1:120">
      <c r="A667" t="s">
        <v>1355</v>
      </c>
      <c r="B667">
        <v>2</v>
      </c>
      <c r="C667">
        <v>1</v>
      </c>
      <c r="D667">
        <v>1</v>
      </c>
      <c r="DJ667" s="5" t="s">
        <v>5812</v>
      </c>
      <c r="DK667" s="5" t="s">
        <v>5740</v>
      </c>
      <c r="DL667" s="5" t="s">
        <v>5814</v>
      </c>
      <c r="DM667" s="4" t="s">
        <v>8180</v>
      </c>
      <c r="DN667" s="4" t="s">
        <v>8180</v>
      </c>
      <c r="DO667" s="4" t="s">
        <v>8180</v>
      </c>
      <c r="DP667">
        <v>254</v>
      </c>
    </row>
    <row r="668" spans="1:120">
      <c r="A668" t="s">
        <v>1357</v>
      </c>
      <c r="B668">
        <v>1</v>
      </c>
      <c r="C668">
        <v>1</v>
      </c>
      <c r="DJ668" s="5" t="s">
        <v>5815</v>
      </c>
      <c r="DK668" s="5" t="s">
        <v>4514</v>
      </c>
      <c r="DL668" s="5" t="s">
        <v>4637</v>
      </c>
      <c r="DM668" s="5" t="s">
        <v>4638</v>
      </c>
      <c r="DN668" s="5" t="s">
        <v>4639</v>
      </c>
      <c r="DO668" s="5" t="s">
        <v>4640</v>
      </c>
      <c r="DP668">
        <v>236</v>
      </c>
    </row>
    <row r="669" spans="1:120">
      <c r="A669" t="s">
        <v>1359</v>
      </c>
      <c r="B669">
        <v>1</v>
      </c>
      <c r="C669">
        <v>1</v>
      </c>
      <c r="DJ669" s="5" t="s">
        <v>5815</v>
      </c>
      <c r="DK669" s="5" t="s">
        <v>4514</v>
      </c>
      <c r="DL669" s="5" t="s">
        <v>4637</v>
      </c>
      <c r="DM669" s="5" t="s">
        <v>4638</v>
      </c>
      <c r="DN669" s="5" t="s">
        <v>4639</v>
      </c>
      <c r="DO669" s="5" t="s">
        <v>4640</v>
      </c>
      <c r="DP669">
        <v>175</v>
      </c>
    </row>
    <row r="670" spans="1:120">
      <c r="A670" t="s">
        <v>1361</v>
      </c>
      <c r="B670">
        <v>1</v>
      </c>
      <c r="C670">
        <v>1</v>
      </c>
      <c r="DJ670" s="5" t="s">
        <v>5815</v>
      </c>
      <c r="DK670" s="5" t="s">
        <v>4514</v>
      </c>
      <c r="DL670" s="5" t="s">
        <v>4637</v>
      </c>
      <c r="DM670" s="5" t="s">
        <v>4638</v>
      </c>
      <c r="DN670" s="5" t="s">
        <v>4639</v>
      </c>
      <c r="DO670" s="5" t="s">
        <v>4640</v>
      </c>
      <c r="DP670">
        <v>190</v>
      </c>
    </row>
    <row r="671" spans="1:120">
      <c r="A671" t="s">
        <v>1363</v>
      </c>
      <c r="B671">
        <v>1</v>
      </c>
      <c r="C671">
        <v>1</v>
      </c>
      <c r="DJ671" s="5" t="s">
        <v>5815</v>
      </c>
      <c r="DK671" s="5" t="s">
        <v>4514</v>
      </c>
      <c r="DL671" s="5" t="s">
        <v>4637</v>
      </c>
      <c r="DM671" s="5" t="s">
        <v>4638</v>
      </c>
      <c r="DN671" s="5" t="s">
        <v>4639</v>
      </c>
      <c r="DO671" s="5" t="s">
        <v>4640</v>
      </c>
      <c r="DP671">
        <v>284</v>
      </c>
    </row>
    <row r="672" spans="1:120">
      <c r="A672" t="s">
        <v>1365</v>
      </c>
      <c r="B672">
        <v>1</v>
      </c>
      <c r="C672">
        <v>1</v>
      </c>
      <c r="DJ672" s="5" t="s">
        <v>5815</v>
      </c>
      <c r="DK672" s="5" t="s">
        <v>4514</v>
      </c>
      <c r="DL672" s="5" t="s">
        <v>4637</v>
      </c>
      <c r="DM672" s="5" t="s">
        <v>4638</v>
      </c>
      <c r="DN672" s="5" t="s">
        <v>4639</v>
      </c>
      <c r="DO672" s="5" t="s">
        <v>4640</v>
      </c>
      <c r="DP672">
        <v>250</v>
      </c>
    </row>
    <row r="673" spans="1:120">
      <c r="A673" t="s">
        <v>1367</v>
      </c>
      <c r="B673">
        <v>2</v>
      </c>
      <c r="C673">
        <v>1</v>
      </c>
      <c r="D673">
        <v>1</v>
      </c>
      <c r="DJ673" s="5" t="s">
        <v>5821</v>
      </c>
      <c r="DK673" s="5" t="s">
        <v>4551</v>
      </c>
      <c r="DL673" s="5" t="s">
        <v>4552</v>
      </c>
      <c r="DM673" s="5" t="s">
        <v>4722</v>
      </c>
      <c r="DN673" s="5" t="s">
        <v>4723</v>
      </c>
      <c r="DO673" s="5" t="s">
        <v>5622</v>
      </c>
      <c r="DP673">
        <v>254</v>
      </c>
    </row>
    <row r="674" spans="1:120">
      <c r="A674" t="s">
        <v>1369</v>
      </c>
      <c r="B674">
        <v>1</v>
      </c>
      <c r="C674">
        <v>1</v>
      </c>
      <c r="DJ674" s="5" t="s">
        <v>5823</v>
      </c>
      <c r="DK674" s="5" t="s">
        <v>4496</v>
      </c>
      <c r="DL674" s="5" t="s">
        <v>5825</v>
      </c>
      <c r="DM674" s="5" t="s">
        <v>5826</v>
      </c>
      <c r="DN674" s="5" t="s">
        <v>5827</v>
      </c>
      <c r="DO674" s="5" t="s">
        <v>5828</v>
      </c>
      <c r="DP674">
        <v>220</v>
      </c>
    </row>
    <row r="675" spans="1:120">
      <c r="A675" t="s">
        <v>1371</v>
      </c>
      <c r="B675">
        <v>4</v>
      </c>
      <c r="C675">
        <v>2</v>
      </c>
      <c r="D675">
        <v>1</v>
      </c>
      <c r="V675">
        <v>1</v>
      </c>
      <c r="DJ675" s="5" t="s">
        <v>5823</v>
      </c>
      <c r="DK675" s="5" t="s">
        <v>4496</v>
      </c>
      <c r="DL675" s="5" t="s">
        <v>5825</v>
      </c>
      <c r="DM675" s="5" t="s">
        <v>5826</v>
      </c>
      <c r="DN675" s="5" t="s">
        <v>5827</v>
      </c>
      <c r="DO675" s="5" t="s">
        <v>5828</v>
      </c>
      <c r="DP675">
        <v>88</v>
      </c>
    </row>
    <row r="676" spans="1:120">
      <c r="A676" t="s">
        <v>1375</v>
      </c>
      <c r="B676">
        <v>1</v>
      </c>
      <c r="C676">
        <v>1</v>
      </c>
      <c r="DJ676" s="5" t="s">
        <v>5830</v>
      </c>
      <c r="DK676" s="5" t="s">
        <v>4496</v>
      </c>
      <c r="DL676" s="5" t="s">
        <v>4789</v>
      </c>
      <c r="DM676" s="5" t="s">
        <v>4790</v>
      </c>
      <c r="DN676" s="5" t="s">
        <v>4791</v>
      </c>
      <c r="DO676" s="5" t="s">
        <v>5832</v>
      </c>
      <c r="DP676">
        <v>228</v>
      </c>
    </row>
    <row r="677" spans="1:120">
      <c r="A677" t="s">
        <v>1377</v>
      </c>
      <c r="B677">
        <v>3</v>
      </c>
      <c r="C677">
        <v>2</v>
      </c>
      <c r="D677">
        <v>1</v>
      </c>
      <c r="DJ677" s="5" t="s">
        <v>5830</v>
      </c>
      <c r="DK677" s="5" t="s">
        <v>4496</v>
      </c>
      <c r="DL677" s="5" t="s">
        <v>4789</v>
      </c>
      <c r="DM677" s="5" t="s">
        <v>4790</v>
      </c>
      <c r="DN677" s="5" t="s">
        <v>4791</v>
      </c>
      <c r="DO677" s="5" t="s">
        <v>5832</v>
      </c>
      <c r="DP677">
        <v>103</v>
      </c>
    </row>
    <row r="678" spans="1:120">
      <c r="A678" t="s">
        <v>1379</v>
      </c>
      <c r="B678">
        <v>1</v>
      </c>
      <c r="C678">
        <v>1</v>
      </c>
      <c r="DJ678" s="5" t="s">
        <v>5834</v>
      </c>
      <c r="DK678" s="5" t="s">
        <v>5836</v>
      </c>
      <c r="DL678" s="5" t="s">
        <v>5837</v>
      </c>
      <c r="DM678" s="5" t="s">
        <v>5838</v>
      </c>
      <c r="DN678" s="5" t="s">
        <v>5839</v>
      </c>
      <c r="DO678" s="4" t="s">
        <v>8180</v>
      </c>
      <c r="DP678">
        <v>229</v>
      </c>
    </row>
    <row r="679" spans="1:120">
      <c r="A679" t="s">
        <v>1381</v>
      </c>
      <c r="B679">
        <v>3</v>
      </c>
      <c r="C679">
        <v>1</v>
      </c>
      <c r="CK679">
        <v>1</v>
      </c>
      <c r="CN679">
        <v>1</v>
      </c>
      <c r="DJ679" s="5" t="s">
        <v>5834</v>
      </c>
      <c r="DK679" s="5" t="s">
        <v>5836</v>
      </c>
      <c r="DL679" s="5" t="s">
        <v>5837</v>
      </c>
      <c r="DM679" s="5" t="s">
        <v>5838</v>
      </c>
      <c r="DN679" s="5" t="s">
        <v>5839</v>
      </c>
      <c r="DO679" s="4" t="s">
        <v>8180</v>
      </c>
      <c r="DP679">
        <v>198</v>
      </c>
    </row>
    <row r="680" spans="1:120">
      <c r="A680" t="s">
        <v>1385</v>
      </c>
      <c r="B680">
        <v>1</v>
      </c>
      <c r="C680">
        <v>1</v>
      </c>
      <c r="DJ680" s="5" t="s">
        <v>5840</v>
      </c>
      <c r="DK680" s="5" t="s">
        <v>4496</v>
      </c>
      <c r="DL680" s="5" t="s">
        <v>4783</v>
      </c>
      <c r="DM680" s="5" t="s">
        <v>4784</v>
      </c>
      <c r="DN680" s="5" t="s">
        <v>4785</v>
      </c>
      <c r="DO680" s="5" t="s">
        <v>4786</v>
      </c>
      <c r="DP680">
        <v>230</v>
      </c>
    </row>
    <row r="681" spans="1:120">
      <c r="A681" t="s">
        <v>1387</v>
      </c>
      <c r="B681">
        <v>2</v>
      </c>
      <c r="C681">
        <v>1</v>
      </c>
      <c r="D681">
        <v>1</v>
      </c>
      <c r="DJ681" s="5" t="s">
        <v>5840</v>
      </c>
      <c r="DK681" s="5" t="s">
        <v>4496</v>
      </c>
      <c r="DL681" s="5" t="s">
        <v>4783</v>
      </c>
      <c r="DM681" s="5" t="s">
        <v>4784</v>
      </c>
      <c r="DN681" s="5" t="s">
        <v>4785</v>
      </c>
      <c r="DO681" s="5" t="s">
        <v>4786</v>
      </c>
      <c r="DP681">
        <v>252</v>
      </c>
    </row>
    <row r="682" spans="1:120">
      <c r="A682" t="s">
        <v>1389</v>
      </c>
      <c r="B682">
        <v>2</v>
      </c>
      <c r="C682">
        <v>2</v>
      </c>
      <c r="DJ682" s="5" t="s">
        <v>5843</v>
      </c>
      <c r="DK682" s="5" t="s">
        <v>5180</v>
      </c>
      <c r="DL682" s="5" t="s">
        <v>5845</v>
      </c>
      <c r="DM682" s="5" t="s">
        <v>5846</v>
      </c>
      <c r="DN682" s="5" t="s">
        <v>5847</v>
      </c>
      <c r="DO682" s="4" t="s">
        <v>8180</v>
      </c>
      <c r="DP682">
        <v>107</v>
      </c>
    </row>
    <row r="683" spans="1:120">
      <c r="A683" t="s">
        <v>1391</v>
      </c>
      <c r="B683">
        <v>1</v>
      </c>
      <c r="C683">
        <v>1</v>
      </c>
      <c r="DJ683" s="5" t="s">
        <v>5843</v>
      </c>
      <c r="DK683" s="5" t="s">
        <v>5180</v>
      </c>
      <c r="DL683" s="5" t="s">
        <v>5845</v>
      </c>
      <c r="DM683" s="5" t="s">
        <v>5846</v>
      </c>
      <c r="DN683" s="5" t="s">
        <v>5847</v>
      </c>
      <c r="DO683" s="4" t="s">
        <v>8180</v>
      </c>
      <c r="DP683">
        <v>231</v>
      </c>
    </row>
    <row r="684" spans="1:120">
      <c r="A684" t="s">
        <v>1393</v>
      </c>
      <c r="B684">
        <v>2</v>
      </c>
      <c r="C684">
        <v>1</v>
      </c>
      <c r="D684">
        <v>1</v>
      </c>
      <c r="DJ684" s="5" t="s">
        <v>5843</v>
      </c>
      <c r="DK684" s="5" t="s">
        <v>5180</v>
      </c>
      <c r="DL684" s="5" t="s">
        <v>5845</v>
      </c>
      <c r="DM684" s="5" t="s">
        <v>5846</v>
      </c>
      <c r="DN684" s="5" t="s">
        <v>5847</v>
      </c>
      <c r="DO684" s="4" t="s">
        <v>8180</v>
      </c>
      <c r="DP684">
        <v>256</v>
      </c>
    </row>
    <row r="685" spans="1:120">
      <c r="A685" t="s">
        <v>1395</v>
      </c>
      <c r="B685">
        <v>2</v>
      </c>
      <c r="C685">
        <v>1</v>
      </c>
      <c r="BJ685">
        <v>1</v>
      </c>
      <c r="DJ685" s="5" t="s">
        <v>5843</v>
      </c>
      <c r="DK685" s="5" t="s">
        <v>5180</v>
      </c>
      <c r="DL685" s="5" t="s">
        <v>5845</v>
      </c>
      <c r="DM685" s="5" t="s">
        <v>5846</v>
      </c>
      <c r="DN685" s="5" t="s">
        <v>5847</v>
      </c>
      <c r="DO685" s="4" t="s">
        <v>8180</v>
      </c>
      <c r="DP685">
        <v>224</v>
      </c>
    </row>
    <row r="686" spans="1:120">
      <c r="A686" t="s">
        <v>1398</v>
      </c>
      <c r="B686">
        <v>2</v>
      </c>
      <c r="C686">
        <v>1</v>
      </c>
      <c r="D686">
        <v>1</v>
      </c>
      <c r="DJ686" s="5" t="s">
        <v>5848</v>
      </c>
      <c r="DK686" s="5" t="s">
        <v>4496</v>
      </c>
      <c r="DL686" s="5" t="s">
        <v>4783</v>
      </c>
      <c r="DM686" s="5" t="s">
        <v>4784</v>
      </c>
      <c r="DN686" s="5" t="s">
        <v>4785</v>
      </c>
      <c r="DO686" s="5" t="s">
        <v>4786</v>
      </c>
      <c r="DP686">
        <v>252</v>
      </c>
    </row>
    <row r="687" spans="1:120">
      <c r="A687" t="s">
        <v>1400</v>
      </c>
      <c r="B687">
        <v>1</v>
      </c>
      <c r="C687">
        <v>1</v>
      </c>
      <c r="DJ687" s="5" t="s">
        <v>5848</v>
      </c>
      <c r="DK687" s="5" t="s">
        <v>4496</v>
      </c>
      <c r="DL687" s="5" t="s">
        <v>4783</v>
      </c>
      <c r="DM687" s="5" t="s">
        <v>4784</v>
      </c>
      <c r="DN687" s="5" t="s">
        <v>4785</v>
      </c>
      <c r="DO687" s="5" t="s">
        <v>4786</v>
      </c>
      <c r="DP687">
        <v>231</v>
      </c>
    </row>
    <row r="688" spans="1:120">
      <c r="A688" t="s">
        <v>1402</v>
      </c>
      <c r="B688">
        <v>1</v>
      </c>
      <c r="C688">
        <v>1</v>
      </c>
      <c r="DJ688" s="5" t="s">
        <v>5851</v>
      </c>
      <c r="DK688" s="5" t="s">
        <v>4592</v>
      </c>
      <c r="DL688" s="5" t="s">
        <v>4593</v>
      </c>
      <c r="DM688" s="5" t="s">
        <v>4594</v>
      </c>
      <c r="DN688" s="5" t="s">
        <v>4595</v>
      </c>
      <c r="DO688" s="5" t="s">
        <v>4596</v>
      </c>
      <c r="DP688">
        <v>138</v>
      </c>
    </row>
    <row r="689" spans="1:120">
      <c r="A689" t="s">
        <v>1404</v>
      </c>
      <c r="B689">
        <v>1</v>
      </c>
      <c r="C689">
        <v>1</v>
      </c>
      <c r="DJ689" s="5" t="s">
        <v>5853</v>
      </c>
      <c r="DK689" s="5" t="s">
        <v>4592</v>
      </c>
      <c r="DL689" s="5" t="s">
        <v>4593</v>
      </c>
      <c r="DM689" s="5" t="s">
        <v>4594</v>
      </c>
      <c r="DN689" s="5" t="s">
        <v>4595</v>
      </c>
      <c r="DO689" s="5" t="s">
        <v>4596</v>
      </c>
      <c r="DP689">
        <v>138</v>
      </c>
    </row>
    <row r="690" spans="1:120">
      <c r="A690" t="s">
        <v>1406</v>
      </c>
      <c r="B690">
        <v>1</v>
      </c>
      <c r="C690">
        <v>1</v>
      </c>
      <c r="DJ690" s="5" t="s">
        <v>5855</v>
      </c>
      <c r="DK690" s="5" t="s">
        <v>4592</v>
      </c>
      <c r="DL690" s="5" t="s">
        <v>4593</v>
      </c>
      <c r="DM690" s="5" t="s">
        <v>4594</v>
      </c>
      <c r="DN690" s="5" t="s">
        <v>4595</v>
      </c>
      <c r="DO690" s="5" t="s">
        <v>4596</v>
      </c>
      <c r="DP690">
        <v>138</v>
      </c>
    </row>
    <row r="691" spans="1:120">
      <c r="A691" t="s">
        <v>1408</v>
      </c>
      <c r="B691">
        <v>1</v>
      </c>
      <c r="C691">
        <v>1</v>
      </c>
      <c r="DJ691" s="5" t="s">
        <v>5855</v>
      </c>
      <c r="DK691" s="5" t="s">
        <v>4592</v>
      </c>
      <c r="DL691" s="5" t="s">
        <v>4593</v>
      </c>
      <c r="DM691" s="5" t="s">
        <v>4594</v>
      </c>
      <c r="DN691" s="5" t="s">
        <v>4595</v>
      </c>
      <c r="DO691" s="5" t="s">
        <v>4596</v>
      </c>
      <c r="DP691">
        <v>137</v>
      </c>
    </row>
    <row r="692" spans="1:120">
      <c r="A692" t="s">
        <v>1410</v>
      </c>
      <c r="B692">
        <v>1</v>
      </c>
      <c r="C692">
        <v>1</v>
      </c>
      <c r="DJ692" s="5" t="s">
        <v>5858</v>
      </c>
      <c r="DK692" s="5" t="s">
        <v>4592</v>
      </c>
      <c r="DL692" s="5" t="s">
        <v>4593</v>
      </c>
      <c r="DM692" s="5" t="s">
        <v>4594</v>
      </c>
      <c r="DN692" s="5" t="s">
        <v>4595</v>
      </c>
      <c r="DO692" s="5" t="s">
        <v>4596</v>
      </c>
      <c r="DP692">
        <v>138</v>
      </c>
    </row>
    <row r="693" spans="1:120">
      <c r="A693" t="s">
        <v>1412</v>
      </c>
      <c r="B693">
        <v>1</v>
      </c>
      <c r="C693">
        <v>1</v>
      </c>
      <c r="DJ693" s="5" t="s">
        <v>5860</v>
      </c>
      <c r="DK693" s="5" t="s">
        <v>4592</v>
      </c>
      <c r="DL693" s="5" t="s">
        <v>4593</v>
      </c>
      <c r="DM693" s="5" t="s">
        <v>4594</v>
      </c>
      <c r="DN693" s="5" t="s">
        <v>4595</v>
      </c>
      <c r="DO693" s="5" t="s">
        <v>4596</v>
      </c>
      <c r="DP693">
        <v>139</v>
      </c>
    </row>
    <row r="694" spans="1:120">
      <c r="A694" t="s">
        <v>1414</v>
      </c>
      <c r="B694">
        <v>1</v>
      </c>
      <c r="C694">
        <v>1</v>
      </c>
      <c r="DJ694" s="5" t="s">
        <v>5860</v>
      </c>
      <c r="DK694" s="5" t="s">
        <v>4592</v>
      </c>
      <c r="DL694" s="5" t="s">
        <v>4593</v>
      </c>
      <c r="DM694" s="5" t="s">
        <v>4594</v>
      </c>
      <c r="DN694" s="5" t="s">
        <v>4595</v>
      </c>
      <c r="DO694" s="5" t="s">
        <v>4596</v>
      </c>
      <c r="DP694">
        <v>138</v>
      </c>
    </row>
    <row r="695" spans="1:120">
      <c r="A695" t="s">
        <v>1416</v>
      </c>
      <c r="B695">
        <v>1</v>
      </c>
      <c r="C695">
        <v>1</v>
      </c>
      <c r="DJ695" s="5" t="s">
        <v>5193</v>
      </c>
      <c r="DK695" s="5" t="s">
        <v>4592</v>
      </c>
      <c r="DL695" s="5" t="s">
        <v>4593</v>
      </c>
      <c r="DM695" s="5" t="s">
        <v>4594</v>
      </c>
      <c r="DN695" s="5" t="s">
        <v>4595</v>
      </c>
      <c r="DO695" s="5" t="s">
        <v>4596</v>
      </c>
      <c r="DP695">
        <v>137</v>
      </c>
    </row>
    <row r="696" spans="1:120">
      <c r="A696" t="s">
        <v>1418</v>
      </c>
      <c r="B696">
        <v>2</v>
      </c>
      <c r="C696">
        <v>1</v>
      </c>
      <c r="D696">
        <v>1</v>
      </c>
      <c r="DJ696" s="5" t="s">
        <v>5588</v>
      </c>
      <c r="DK696" s="5" t="s">
        <v>4514</v>
      </c>
      <c r="DL696" s="5" t="s">
        <v>4515</v>
      </c>
      <c r="DM696" s="5" t="s">
        <v>4516</v>
      </c>
      <c r="DN696" s="5" t="s">
        <v>5558</v>
      </c>
      <c r="DO696" s="5" t="s">
        <v>5590</v>
      </c>
      <c r="DP696">
        <v>256</v>
      </c>
    </row>
    <row r="697" spans="1:120">
      <c r="A697" t="s">
        <v>1420</v>
      </c>
      <c r="B697">
        <v>2</v>
      </c>
      <c r="C697">
        <v>1</v>
      </c>
      <c r="D697">
        <v>1</v>
      </c>
      <c r="DJ697" s="5" t="s">
        <v>5866</v>
      </c>
      <c r="DK697" s="5" t="s">
        <v>4496</v>
      </c>
      <c r="DL697" s="5" t="s">
        <v>5825</v>
      </c>
      <c r="DM697" s="5" t="s">
        <v>5826</v>
      </c>
      <c r="DN697" s="5" t="s">
        <v>5827</v>
      </c>
      <c r="DO697" s="5" t="s">
        <v>5868</v>
      </c>
      <c r="DP697">
        <v>257</v>
      </c>
    </row>
    <row r="698" spans="1:120">
      <c r="A698" t="s">
        <v>1422</v>
      </c>
      <c r="B698">
        <v>1</v>
      </c>
      <c r="C698">
        <v>1</v>
      </c>
      <c r="DJ698" s="5" t="s">
        <v>5866</v>
      </c>
      <c r="DK698" s="5" t="s">
        <v>4496</v>
      </c>
      <c r="DL698" s="5" t="s">
        <v>5825</v>
      </c>
      <c r="DM698" s="5" t="s">
        <v>5826</v>
      </c>
      <c r="DN698" s="5" t="s">
        <v>5827</v>
      </c>
      <c r="DO698" s="5" t="s">
        <v>5868</v>
      </c>
      <c r="DP698">
        <v>220</v>
      </c>
    </row>
    <row r="699" spans="1:120">
      <c r="A699" t="s">
        <v>1424</v>
      </c>
      <c r="B699">
        <v>2</v>
      </c>
      <c r="C699">
        <v>1</v>
      </c>
      <c r="D699">
        <v>1</v>
      </c>
      <c r="DJ699" s="5" t="s">
        <v>5870</v>
      </c>
      <c r="DK699" s="5" t="s">
        <v>4496</v>
      </c>
      <c r="DL699" s="5" t="s">
        <v>4679</v>
      </c>
      <c r="DM699" s="5" t="s">
        <v>4680</v>
      </c>
      <c r="DN699" s="5" t="s">
        <v>5756</v>
      </c>
      <c r="DO699" s="5" t="s">
        <v>5757</v>
      </c>
      <c r="DP699">
        <v>261</v>
      </c>
    </row>
    <row r="700" spans="1:120">
      <c r="A700" t="s">
        <v>1426</v>
      </c>
      <c r="B700">
        <v>1</v>
      </c>
      <c r="C700">
        <v>1</v>
      </c>
      <c r="DJ700" s="5" t="s">
        <v>5870</v>
      </c>
      <c r="DK700" s="5" t="s">
        <v>4496</v>
      </c>
      <c r="DL700" s="5" t="s">
        <v>4679</v>
      </c>
      <c r="DM700" s="5" t="s">
        <v>4680</v>
      </c>
      <c r="DN700" s="5" t="s">
        <v>5756</v>
      </c>
      <c r="DO700" s="5" t="s">
        <v>5757</v>
      </c>
      <c r="DP700">
        <v>212</v>
      </c>
    </row>
    <row r="701" spans="1:120">
      <c r="A701" t="s">
        <v>1428</v>
      </c>
      <c r="B701">
        <v>3</v>
      </c>
      <c r="C701">
        <v>2</v>
      </c>
      <c r="D701">
        <v>1</v>
      </c>
      <c r="DJ701" s="5" t="s">
        <v>5873</v>
      </c>
      <c r="DK701" s="5" t="s">
        <v>4496</v>
      </c>
      <c r="DL701" s="5" t="s">
        <v>4789</v>
      </c>
      <c r="DM701" s="5" t="s">
        <v>4790</v>
      </c>
      <c r="DN701" s="5" t="s">
        <v>4791</v>
      </c>
      <c r="DO701" s="5" t="s">
        <v>5875</v>
      </c>
      <c r="DP701">
        <v>105</v>
      </c>
    </row>
    <row r="702" spans="1:120">
      <c r="A702" t="s">
        <v>1430</v>
      </c>
      <c r="B702">
        <v>1</v>
      </c>
      <c r="C702">
        <v>1</v>
      </c>
      <c r="DJ702" s="5" t="s">
        <v>5356</v>
      </c>
      <c r="DK702" s="5" t="s">
        <v>4496</v>
      </c>
      <c r="DL702" s="5" t="s">
        <v>5358</v>
      </c>
      <c r="DM702" s="4" t="s">
        <v>8180</v>
      </c>
      <c r="DN702" s="4" t="s">
        <v>8180</v>
      </c>
      <c r="DO702" s="4" t="s">
        <v>8180</v>
      </c>
      <c r="DP702">
        <v>225</v>
      </c>
    </row>
    <row r="703" spans="1:120">
      <c r="A703" t="s">
        <v>1432</v>
      </c>
      <c r="B703">
        <v>1</v>
      </c>
      <c r="C703">
        <v>1</v>
      </c>
      <c r="DJ703" s="5" t="s">
        <v>4635</v>
      </c>
      <c r="DK703" s="5" t="s">
        <v>4514</v>
      </c>
      <c r="DL703" s="5" t="s">
        <v>4637</v>
      </c>
      <c r="DM703" s="5" t="s">
        <v>4638</v>
      </c>
      <c r="DN703" s="5" t="s">
        <v>4639</v>
      </c>
      <c r="DO703" s="5" t="s">
        <v>4640</v>
      </c>
      <c r="DP703">
        <v>178</v>
      </c>
    </row>
    <row r="704" spans="1:120">
      <c r="A704" t="s">
        <v>1434</v>
      </c>
      <c r="B704">
        <v>3</v>
      </c>
      <c r="C704">
        <v>2</v>
      </c>
      <c r="D704">
        <v>1</v>
      </c>
      <c r="DJ704" s="4" t="s">
        <v>8180</v>
      </c>
      <c r="DK704" s="4" t="s">
        <v>8180</v>
      </c>
      <c r="DL704" s="4" t="s">
        <v>8180</v>
      </c>
      <c r="DM704" s="4" t="s">
        <v>8180</v>
      </c>
      <c r="DN704" s="4" t="s">
        <v>8180</v>
      </c>
      <c r="DO704" s="4" t="s">
        <v>8180</v>
      </c>
      <c r="DP704">
        <v>60</v>
      </c>
    </row>
    <row r="705" spans="1:120">
      <c r="A705" t="s">
        <v>1436</v>
      </c>
      <c r="B705">
        <v>2</v>
      </c>
      <c r="C705">
        <v>1</v>
      </c>
      <c r="D705">
        <v>1</v>
      </c>
      <c r="DJ705" s="5" t="s">
        <v>5286</v>
      </c>
      <c r="DK705" s="5" t="s">
        <v>4514</v>
      </c>
      <c r="DL705" s="5" t="s">
        <v>4637</v>
      </c>
      <c r="DM705" s="5" t="s">
        <v>4638</v>
      </c>
      <c r="DN705" s="5" t="s">
        <v>4639</v>
      </c>
      <c r="DO705" s="5" t="s">
        <v>4640</v>
      </c>
      <c r="DP705">
        <v>258</v>
      </c>
    </row>
    <row r="706" spans="1:120">
      <c r="A706" t="s">
        <v>1438</v>
      </c>
      <c r="B706">
        <v>3</v>
      </c>
      <c r="C706">
        <v>1</v>
      </c>
      <c r="I706">
        <v>1</v>
      </c>
      <c r="S706">
        <v>1</v>
      </c>
      <c r="DJ706" s="4" t="s">
        <v>8180</v>
      </c>
      <c r="DK706" s="4" t="s">
        <v>8180</v>
      </c>
      <c r="DL706" s="4" t="s">
        <v>8180</v>
      </c>
      <c r="DM706" s="4" t="s">
        <v>8180</v>
      </c>
      <c r="DN706" s="4" t="s">
        <v>8180</v>
      </c>
      <c r="DO706" s="4" t="s">
        <v>8180</v>
      </c>
      <c r="DP706">
        <v>161</v>
      </c>
    </row>
    <row r="707" spans="1:120">
      <c r="A707" t="s">
        <v>1440</v>
      </c>
      <c r="B707">
        <v>1</v>
      </c>
      <c r="C707">
        <v>1</v>
      </c>
      <c r="DJ707" s="4" t="s">
        <v>8180</v>
      </c>
      <c r="DK707" s="4" t="s">
        <v>8180</v>
      </c>
      <c r="DL707" s="4" t="s">
        <v>8180</v>
      </c>
      <c r="DM707" s="4" t="s">
        <v>8180</v>
      </c>
      <c r="DN707" s="4" t="s">
        <v>8180</v>
      </c>
      <c r="DO707" s="4" t="s">
        <v>8180</v>
      </c>
      <c r="DP707">
        <v>232</v>
      </c>
    </row>
    <row r="708" spans="1:120">
      <c r="A708" t="s">
        <v>1442</v>
      </c>
      <c r="B708">
        <v>1</v>
      </c>
      <c r="C708">
        <v>1</v>
      </c>
      <c r="DJ708" s="5" t="s">
        <v>5286</v>
      </c>
      <c r="DK708" s="5" t="s">
        <v>4514</v>
      </c>
      <c r="DL708" s="5" t="s">
        <v>4637</v>
      </c>
      <c r="DM708" s="5" t="s">
        <v>4638</v>
      </c>
      <c r="DN708" s="5" t="s">
        <v>4639</v>
      </c>
      <c r="DO708" s="5" t="s">
        <v>4640</v>
      </c>
      <c r="DP708">
        <v>198</v>
      </c>
    </row>
    <row r="709" spans="1:120">
      <c r="A709" t="s">
        <v>1444</v>
      </c>
      <c r="B709">
        <v>1</v>
      </c>
      <c r="C709">
        <v>1</v>
      </c>
      <c r="DJ709" s="4" t="s">
        <v>8180</v>
      </c>
      <c r="DK709" s="4" t="s">
        <v>8180</v>
      </c>
      <c r="DL709" s="4" t="s">
        <v>8180</v>
      </c>
      <c r="DM709" s="4" t="s">
        <v>8180</v>
      </c>
      <c r="DN709" s="4" t="s">
        <v>8180</v>
      </c>
      <c r="DO709" s="4" t="s">
        <v>8180</v>
      </c>
      <c r="DP709">
        <v>144</v>
      </c>
    </row>
    <row r="710" spans="1:120">
      <c r="A710" t="s">
        <v>1446</v>
      </c>
      <c r="B710">
        <v>1</v>
      </c>
      <c r="C710">
        <v>1</v>
      </c>
      <c r="DJ710" s="4" t="s">
        <v>8180</v>
      </c>
      <c r="DK710" s="4" t="s">
        <v>8180</v>
      </c>
      <c r="DL710" s="4" t="s">
        <v>8180</v>
      </c>
      <c r="DM710" s="4" t="s">
        <v>8180</v>
      </c>
      <c r="DN710" s="4" t="s">
        <v>8180</v>
      </c>
      <c r="DO710" s="4" t="s">
        <v>8180</v>
      </c>
      <c r="DP710">
        <v>161</v>
      </c>
    </row>
    <row r="711" spans="1:120">
      <c r="A711" t="s">
        <v>1448</v>
      </c>
      <c r="B711">
        <v>1</v>
      </c>
      <c r="C711">
        <v>1</v>
      </c>
      <c r="DJ711" s="5" t="s">
        <v>5286</v>
      </c>
      <c r="DK711" s="5" t="s">
        <v>4514</v>
      </c>
      <c r="DL711" s="5" t="s">
        <v>4637</v>
      </c>
      <c r="DM711" s="5" t="s">
        <v>4638</v>
      </c>
      <c r="DN711" s="5" t="s">
        <v>4639</v>
      </c>
      <c r="DO711" s="5" t="s">
        <v>4640</v>
      </c>
      <c r="DP711">
        <v>197</v>
      </c>
    </row>
    <row r="712" spans="1:120">
      <c r="A712" t="s">
        <v>1450</v>
      </c>
      <c r="B712">
        <v>1</v>
      </c>
      <c r="C712">
        <v>1</v>
      </c>
      <c r="DJ712" s="5" t="s">
        <v>5286</v>
      </c>
      <c r="DK712" s="5" t="s">
        <v>4514</v>
      </c>
      <c r="DL712" s="5" t="s">
        <v>4637</v>
      </c>
      <c r="DM712" s="5" t="s">
        <v>4638</v>
      </c>
      <c r="DN712" s="5" t="s">
        <v>4639</v>
      </c>
      <c r="DO712" s="5" t="s">
        <v>4640</v>
      </c>
      <c r="DP712">
        <v>285</v>
      </c>
    </row>
    <row r="713" spans="1:120">
      <c r="A713" t="s">
        <v>1452</v>
      </c>
      <c r="B713">
        <v>1</v>
      </c>
      <c r="C713">
        <v>1</v>
      </c>
      <c r="DJ713" s="5" t="s">
        <v>5882</v>
      </c>
      <c r="DK713" s="5" t="s">
        <v>4536</v>
      </c>
      <c r="DL713" s="5" t="s">
        <v>4537</v>
      </c>
      <c r="DM713" s="5" t="s">
        <v>4538</v>
      </c>
      <c r="DN713" s="5" t="s">
        <v>4539</v>
      </c>
      <c r="DO713" s="5" t="s">
        <v>4540</v>
      </c>
      <c r="DP713">
        <v>140</v>
      </c>
    </row>
    <row r="714" spans="1:120">
      <c r="A714" t="s">
        <v>1454</v>
      </c>
      <c r="B714">
        <v>2</v>
      </c>
      <c r="C714">
        <v>1</v>
      </c>
      <c r="N714">
        <v>1</v>
      </c>
      <c r="DJ714" s="5" t="s">
        <v>5882</v>
      </c>
      <c r="DK714" s="5" t="s">
        <v>4536</v>
      </c>
      <c r="DL714" s="5" t="s">
        <v>4537</v>
      </c>
      <c r="DM714" s="5" t="s">
        <v>4538</v>
      </c>
      <c r="DN714" s="5" t="s">
        <v>4539</v>
      </c>
      <c r="DO714" s="5" t="s">
        <v>4540</v>
      </c>
      <c r="DP714">
        <v>156</v>
      </c>
    </row>
    <row r="715" spans="1:120">
      <c r="A715" t="s">
        <v>1457</v>
      </c>
      <c r="B715">
        <v>3</v>
      </c>
      <c r="C715">
        <v>1</v>
      </c>
      <c r="J715">
        <v>1</v>
      </c>
      <c r="P715">
        <v>1</v>
      </c>
      <c r="DJ715" s="5" t="s">
        <v>5882</v>
      </c>
      <c r="DK715" s="5" t="s">
        <v>4536</v>
      </c>
      <c r="DL715" s="5" t="s">
        <v>4537</v>
      </c>
      <c r="DM715" s="5" t="s">
        <v>4538</v>
      </c>
      <c r="DN715" s="5" t="s">
        <v>4539</v>
      </c>
      <c r="DO715" s="5" t="s">
        <v>4540</v>
      </c>
      <c r="DP715">
        <v>204</v>
      </c>
    </row>
    <row r="716" spans="1:120">
      <c r="A716" t="s">
        <v>1461</v>
      </c>
      <c r="B716">
        <v>1</v>
      </c>
      <c r="C716">
        <v>1</v>
      </c>
      <c r="DJ716" s="5" t="s">
        <v>5882</v>
      </c>
      <c r="DK716" s="5" t="s">
        <v>4536</v>
      </c>
      <c r="DL716" s="5" t="s">
        <v>4537</v>
      </c>
      <c r="DM716" s="5" t="s">
        <v>4538</v>
      </c>
      <c r="DN716" s="5" t="s">
        <v>4539</v>
      </c>
      <c r="DO716" s="5" t="s">
        <v>4540</v>
      </c>
      <c r="DP716">
        <v>249</v>
      </c>
    </row>
    <row r="717" spans="1:120">
      <c r="A717" t="s">
        <v>1463</v>
      </c>
      <c r="B717">
        <v>2</v>
      </c>
      <c r="C717">
        <v>1</v>
      </c>
      <c r="N717">
        <v>1</v>
      </c>
      <c r="DJ717" s="5" t="s">
        <v>5887</v>
      </c>
      <c r="DK717" s="5" t="s">
        <v>4536</v>
      </c>
      <c r="DL717" s="5" t="s">
        <v>4537</v>
      </c>
      <c r="DM717" s="5" t="s">
        <v>4538</v>
      </c>
      <c r="DN717" s="5" t="s">
        <v>4539</v>
      </c>
      <c r="DO717" s="5" t="s">
        <v>4540</v>
      </c>
      <c r="DP717">
        <v>141</v>
      </c>
    </row>
    <row r="718" spans="1:120">
      <c r="A718" t="s">
        <v>1465</v>
      </c>
      <c r="B718">
        <v>2</v>
      </c>
      <c r="C718">
        <v>1</v>
      </c>
      <c r="D718">
        <v>1</v>
      </c>
      <c r="DJ718" s="5" t="s">
        <v>5887</v>
      </c>
      <c r="DK718" s="5" t="s">
        <v>4536</v>
      </c>
      <c r="DL718" s="5" t="s">
        <v>4537</v>
      </c>
      <c r="DM718" s="5" t="s">
        <v>4538</v>
      </c>
      <c r="DN718" s="5" t="s">
        <v>4539</v>
      </c>
      <c r="DO718" s="5" t="s">
        <v>4540</v>
      </c>
      <c r="DP718">
        <v>171</v>
      </c>
    </row>
    <row r="719" spans="1:120">
      <c r="A719" t="s">
        <v>1467</v>
      </c>
      <c r="B719">
        <v>1</v>
      </c>
      <c r="C719">
        <v>1</v>
      </c>
      <c r="DJ719" s="5" t="s">
        <v>5887</v>
      </c>
      <c r="DK719" s="5" t="s">
        <v>4536</v>
      </c>
      <c r="DL719" s="5" t="s">
        <v>4537</v>
      </c>
      <c r="DM719" s="5" t="s">
        <v>4538</v>
      </c>
      <c r="DN719" s="5" t="s">
        <v>4539</v>
      </c>
      <c r="DO719" s="5" t="s">
        <v>4540</v>
      </c>
      <c r="DP719">
        <v>258</v>
      </c>
    </row>
    <row r="720" spans="1:120">
      <c r="A720" t="s">
        <v>1469</v>
      </c>
      <c r="B720">
        <v>3</v>
      </c>
      <c r="C720">
        <v>1</v>
      </c>
      <c r="J720">
        <v>1</v>
      </c>
      <c r="P720">
        <v>1</v>
      </c>
      <c r="DJ720" s="5" t="s">
        <v>5887</v>
      </c>
      <c r="DK720" s="5" t="s">
        <v>4536</v>
      </c>
      <c r="DL720" s="5" t="s">
        <v>4537</v>
      </c>
      <c r="DM720" s="5" t="s">
        <v>4538</v>
      </c>
      <c r="DN720" s="5" t="s">
        <v>4539</v>
      </c>
      <c r="DO720" s="5" t="s">
        <v>4540</v>
      </c>
      <c r="DP720">
        <v>200</v>
      </c>
    </row>
    <row r="721" spans="1:120">
      <c r="A721" t="s">
        <v>1471</v>
      </c>
      <c r="B721">
        <v>1</v>
      </c>
      <c r="C721">
        <v>1</v>
      </c>
      <c r="DJ721" s="5" t="s">
        <v>5893</v>
      </c>
      <c r="DK721" s="5" t="s">
        <v>4496</v>
      </c>
      <c r="DL721" s="5" t="s">
        <v>4789</v>
      </c>
      <c r="DM721" s="5" t="s">
        <v>4790</v>
      </c>
      <c r="DN721" s="5" t="s">
        <v>4791</v>
      </c>
      <c r="DO721" s="5" t="s">
        <v>5895</v>
      </c>
      <c r="DP721">
        <v>227</v>
      </c>
    </row>
    <row r="722" spans="1:120">
      <c r="A722" t="s">
        <v>1473</v>
      </c>
      <c r="B722">
        <v>2</v>
      </c>
      <c r="C722">
        <v>2</v>
      </c>
      <c r="DJ722" s="5" t="s">
        <v>5896</v>
      </c>
      <c r="DK722" s="5" t="s">
        <v>4592</v>
      </c>
      <c r="DL722" s="5" t="s">
        <v>4593</v>
      </c>
      <c r="DM722" s="5" t="s">
        <v>4594</v>
      </c>
      <c r="DN722" s="5" t="s">
        <v>4595</v>
      </c>
      <c r="DO722" s="5" t="s">
        <v>4596</v>
      </c>
      <c r="DP722">
        <v>102</v>
      </c>
    </row>
    <row r="723" spans="1:120">
      <c r="A723" t="s">
        <v>1475</v>
      </c>
      <c r="B723">
        <v>1</v>
      </c>
      <c r="C723">
        <v>1</v>
      </c>
      <c r="DJ723" s="5" t="s">
        <v>5896</v>
      </c>
      <c r="DK723" s="5" t="s">
        <v>4592</v>
      </c>
      <c r="DL723" s="5" t="s">
        <v>4593</v>
      </c>
      <c r="DM723" s="5" t="s">
        <v>4594</v>
      </c>
      <c r="DN723" s="5" t="s">
        <v>4595</v>
      </c>
      <c r="DO723" s="5" t="s">
        <v>4596</v>
      </c>
      <c r="DP723">
        <v>224</v>
      </c>
    </row>
    <row r="724" spans="1:120">
      <c r="A724" t="s">
        <v>1477</v>
      </c>
      <c r="B724">
        <v>2</v>
      </c>
      <c r="C724">
        <v>1</v>
      </c>
      <c r="D724">
        <v>1</v>
      </c>
      <c r="DJ724" s="5" t="s">
        <v>5900</v>
      </c>
      <c r="DK724" s="5" t="s">
        <v>4496</v>
      </c>
      <c r="DL724" s="5" t="s">
        <v>4497</v>
      </c>
      <c r="DM724" s="5" t="s">
        <v>4498</v>
      </c>
      <c r="DN724" s="5" t="s">
        <v>5902</v>
      </c>
      <c r="DO724" s="5" t="s">
        <v>5903</v>
      </c>
      <c r="DP724">
        <v>263</v>
      </c>
    </row>
    <row r="725" spans="1:120">
      <c r="A725" t="s">
        <v>1479</v>
      </c>
      <c r="B725">
        <v>1</v>
      </c>
      <c r="C725">
        <v>1</v>
      </c>
      <c r="DJ725" s="5" t="s">
        <v>5900</v>
      </c>
      <c r="DK725" s="5" t="s">
        <v>4496</v>
      </c>
      <c r="DL725" s="5" t="s">
        <v>4497</v>
      </c>
      <c r="DM725" s="5" t="s">
        <v>4498</v>
      </c>
      <c r="DN725" s="5" t="s">
        <v>5902</v>
      </c>
      <c r="DO725" s="5" t="s">
        <v>5903</v>
      </c>
      <c r="DP725">
        <v>223</v>
      </c>
    </row>
    <row r="726" spans="1:120">
      <c r="A726" t="s">
        <v>1481</v>
      </c>
      <c r="B726">
        <v>1</v>
      </c>
      <c r="C726">
        <v>1</v>
      </c>
      <c r="DJ726" s="5" t="s">
        <v>5905</v>
      </c>
      <c r="DK726" s="5" t="s">
        <v>4592</v>
      </c>
      <c r="DL726" s="5" t="s">
        <v>4593</v>
      </c>
      <c r="DM726" s="5" t="s">
        <v>4594</v>
      </c>
      <c r="DN726" s="5" t="s">
        <v>4595</v>
      </c>
      <c r="DO726" s="5" t="s">
        <v>4596</v>
      </c>
      <c r="DP726">
        <v>115</v>
      </c>
    </row>
    <row r="727" spans="1:120">
      <c r="A727" t="s">
        <v>1483</v>
      </c>
      <c r="B727">
        <v>1</v>
      </c>
      <c r="C727">
        <v>1</v>
      </c>
      <c r="DJ727" s="5" t="s">
        <v>5908</v>
      </c>
      <c r="DK727" s="5" t="s">
        <v>4592</v>
      </c>
      <c r="DL727" s="5" t="s">
        <v>4593</v>
      </c>
      <c r="DM727" s="5" t="s">
        <v>4594</v>
      </c>
      <c r="DN727" s="5" t="s">
        <v>4595</v>
      </c>
      <c r="DO727" s="5" t="s">
        <v>4596</v>
      </c>
      <c r="DP727">
        <v>115</v>
      </c>
    </row>
    <row r="728" spans="1:120">
      <c r="A728" t="s">
        <v>1485</v>
      </c>
      <c r="B728">
        <v>1</v>
      </c>
      <c r="C728">
        <v>1</v>
      </c>
      <c r="DJ728" s="5" t="s">
        <v>5910</v>
      </c>
      <c r="DK728" s="5" t="s">
        <v>4592</v>
      </c>
      <c r="DL728" s="5" t="s">
        <v>4593</v>
      </c>
      <c r="DM728" s="5" t="s">
        <v>4594</v>
      </c>
      <c r="DN728" s="5" t="s">
        <v>4595</v>
      </c>
      <c r="DO728" s="5" t="s">
        <v>4596</v>
      </c>
      <c r="DP728">
        <v>115</v>
      </c>
    </row>
    <row r="729" spans="1:120">
      <c r="A729" t="s">
        <v>1487</v>
      </c>
      <c r="B729">
        <v>1</v>
      </c>
      <c r="C729">
        <v>1</v>
      </c>
      <c r="DJ729" s="5" t="s">
        <v>5914</v>
      </c>
      <c r="DK729" s="5" t="s">
        <v>4592</v>
      </c>
      <c r="DL729" s="5" t="s">
        <v>4593</v>
      </c>
      <c r="DM729" s="5" t="s">
        <v>4594</v>
      </c>
      <c r="DN729" s="5" t="s">
        <v>4595</v>
      </c>
      <c r="DO729" s="5" t="s">
        <v>4596</v>
      </c>
      <c r="DP729">
        <v>115</v>
      </c>
    </row>
    <row r="730" spans="1:120">
      <c r="A730" t="s">
        <v>1489</v>
      </c>
      <c r="B730">
        <v>1</v>
      </c>
      <c r="C730">
        <v>1</v>
      </c>
      <c r="DJ730" s="5" t="s">
        <v>5916</v>
      </c>
      <c r="DK730" s="5" t="s">
        <v>4592</v>
      </c>
      <c r="DL730" s="5" t="s">
        <v>4593</v>
      </c>
      <c r="DM730" s="5" t="s">
        <v>4594</v>
      </c>
      <c r="DN730" s="5" t="s">
        <v>4595</v>
      </c>
      <c r="DO730" s="5" t="s">
        <v>4596</v>
      </c>
      <c r="DP730">
        <v>115</v>
      </c>
    </row>
    <row r="731" spans="1:120">
      <c r="A731" t="s">
        <v>1491</v>
      </c>
      <c r="B731">
        <v>1</v>
      </c>
      <c r="C731">
        <v>1</v>
      </c>
      <c r="DJ731" s="5" t="s">
        <v>5918</v>
      </c>
      <c r="DK731" s="5" t="s">
        <v>4592</v>
      </c>
      <c r="DL731" s="5" t="s">
        <v>4593</v>
      </c>
      <c r="DM731" s="5" t="s">
        <v>4594</v>
      </c>
      <c r="DN731" s="5" t="s">
        <v>4595</v>
      </c>
      <c r="DO731" s="5" t="s">
        <v>4596</v>
      </c>
      <c r="DP731">
        <v>115</v>
      </c>
    </row>
    <row r="732" spans="1:120">
      <c r="A732" t="s">
        <v>1493</v>
      </c>
      <c r="B732">
        <v>1</v>
      </c>
      <c r="C732">
        <v>1</v>
      </c>
      <c r="DJ732" s="5" t="s">
        <v>5920</v>
      </c>
      <c r="DK732" s="5" t="s">
        <v>4592</v>
      </c>
      <c r="DL732" s="5" t="s">
        <v>4593</v>
      </c>
      <c r="DM732" s="5" t="s">
        <v>4594</v>
      </c>
      <c r="DN732" s="5" t="s">
        <v>4595</v>
      </c>
      <c r="DO732" s="5" t="s">
        <v>4596</v>
      </c>
      <c r="DP732">
        <v>115</v>
      </c>
    </row>
    <row r="733" spans="1:120">
      <c r="A733" t="s">
        <v>1495</v>
      </c>
      <c r="B733">
        <v>1</v>
      </c>
      <c r="C733">
        <v>1</v>
      </c>
      <c r="DJ733" s="5" t="s">
        <v>5922</v>
      </c>
      <c r="DK733" s="5" t="s">
        <v>4592</v>
      </c>
      <c r="DL733" s="5" t="s">
        <v>4593</v>
      </c>
      <c r="DM733" s="5" t="s">
        <v>4594</v>
      </c>
      <c r="DN733" s="5" t="s">
        <v>4595</v>
      </c>
      <c r="DO733" s="5" t="s">
        <v>4596</v>
      </c>
      <c r="DP733">
        <v>115</v>
      </c>
    </row>
    <row r="734" spans="1:120">
      <c r="A734" t="s">
        <v>1497</v>
      </c>
      <c r="B734">
        <v>1</v>
      </c>
      <c r="C734">
        <v>1</v>
      </c>
      <c r="DJ734" s="5" t="s">
        <v>5924</v>
      </c>
      <c r="DK734" s="5" t="s">
        <v>4592</v>
      </c>
      <c r="DL734" s="5" t="s">
        <v>4593</v>
      </c>
      <c r="DM734" s="5" t="s">
        <v>4594</v>
      </c>
      <c r="DN734" s="5" t="s">
        <v>4595</v>
      </c>
      <c r="DO734" s="5" t="s">
        <v>4596</v>
      </c>
      <c r="DP734">
        <v>115</v>
      </c>
    </row>
    <row r="735" spans="1:120">
      <c r="A735" t="s">
        <v>1499</v>
      </c>
      <c r="B735">
        <v>1</v>
      </c>
      <c r="C735">
        <v>1</v>
      </c>
      <c r="DJ735" s="5" t="s">
        <v>5926</v>
      </c>
      <c r="DK735" s="5" t="s">
        <v>4592</v>
      </c>
      <c r="DL735" s="5" t="s">
        <v>4593</v>
      </c>
      <c r="DM735" s="5" t="s">
        <v>4594</v>
      </c>
      <c r="DN735" s="5" t="s">
        <v>4595</v>
      </c>
      <c r="DO735" s="5" t="s">
        <v>4596</v>
      </c>
      <c r="DP735">
        <v>115</v>
      </c>
    </row>
    <row r="736" spans="1:120">
      <c r="A736" t="s">
        <v>1501</v>
      </c>
      <c r="B736">
        <v>1</v>
      </c>
      <c r="C736">
        <v>1</v>
      </c>
      <c r="DJ736" s="5" t="s">
        <v>5928</v>
      </c>
      <c r="DK736" s="5" t="s">
        <v>4592</v>
      </c>
      <c r="DL736" s="5" t="s">
        <v>4593</v>
      </c>
      <c r="DM736" s="5" t="s">
        <v>4594</v>
      </c>
      <c r="DN736" s="5" t="s">
        <v>4595</v>
      </c>
      <c r="DO736" s="5" t="s">
        <v>4596</v>
      </c>
      <c r="DP736">
        <v>115</v>
      </c>
    </row>
    <row r="737" spans="1:120">
      <c r="A737" t="s">
        <v>1503</v>
      </c>
      <c r="B737">
        <v>1</v>
      </c>
      <c r="C737">
        <v>1</v>
      </c>
      <c r="DJ737" s="5" t="s">
        <v>5930</v>
      </c>
      <c r="DK737" s="5" t="s">
        <v>4592</v>
      </c>
      <c r="DL737" s="5" t="s">
        <v>4593</v>
      </c>
      <c r="DM737" s="5" t="s">
        <v>4594</v>
      </c>
      <c r="DN737" s="5" t="s">
        <v>4595</v>
      </c>
      <c r="DO737" s="5" t="s">
        <v>4596</v>
      </c>
      <c r="DP737">
        <v>115</v>
      </c>
    </row>
    <row r="738" spans="1:120">
      <c r="A738" t="s">
        <v>1505</v>
      </c>
      <c r="B738">
        <v>1</v>
      </c>
      <c r="C738">
        <v>1</v>
      </c>
      <c r="DJ738" s="5" t="s">
        <v>5932</v>
      </c>
      <c r="DK738" s="5" t="s">
        <v>4592</v>
      </c>
      <c r="DL738" s="5" t="s">
        <v>4593</v>
      </c>
      <c r="DM738" s="5" t="s">
        <v>4594</v>
      </c>
      <c r="DN738" s="5" t="s">
        <v>4595</v>
      </c>
      <c r="DO738" s="5" t="s">
        <v>4596</v>
      </c>
      <c r="DP738">
        <v>115</v>
      </c>
    </row>
    <row r="739" spans="1:120">
      <c r="A739" t="s">
        <v>1507</v>
      </c>
      <c r="B739">
        <v>1</v>
      </c>
      <c r="C739">
        <v>1</v>
      </c>
      <c r="DJ739" s="5" t="s">
        <v>5934</v>
      </c>
      <c r="DK739" s="5" t="s">
        <v>4592</v>
      </c>
      <c r="DL739" s="5" t="s">
        <v>4593</v>
      </c>
      <c r="DM739" s="5" t="s">
        <v>4594</v>
      </c>
      <c r="DN739" s="5" t="s">
        <v>4595</v>
      </c>
      <c r="DO739" s="5" t="s">
        <v>4596</v>
      </c>
      <c r="DP739">
        <v>115</v>
      </c>
    </row>
    <row r="740" spans="1:120">
      <c r="A740" t="s">
        <v>1509</v>
      </c>
      <c r="B740">
        <v>1</v>
      </c>
      <c r="C740">
        <v>1</v>
      </c>
      <c r="DJ740" s="5" t="s">
        <v>5932</v>
      </c>
      <c r="DK740" s="5" t="s">
        <v>4592</v>
      </c>
      <c r="DL740" s="5" t="s">
        <v>4593</v>
      </c>
      <c r="DM740" s="5" t="s">
        <v>4594</v>
      </c>
      <c r="DN740" s="5" t="s">
        <v>4595</v>
      </c>
      <c r="DO740" s="5" t="s">
        <v>4596</v>
      </c>
      <c r="DP740">
        <v>115</v>
      </c>
    </row>
    <row r="741" spans="1:120">
      <c r="A741" t="s">
        <v>1511</v>
      </c>
      <c r="B741">
        <v>1</v>
      </c>
      <c r="C741">
        <v>1</v>
      </c>
      <c r="DJ741" s="5" t="s">
        <v>5937</v>
      </c>
      <c r="DK741" s="5" t="s">
        <v>4592</v>
      </c>
      <c r="DL741" s="5" t="s">
        <v>4593</v>
      </c>
      <c r="DM741" s="5" t="s">
        <v>4594</v>
      </c>
      <c r="DN741" s="5" t="s">
        <v>4595</v>
      </c>
      <c r="DO741" s="5" t="s">
        <v>4596</v>
      </c>
      <c r="DP741">
        <v>115</v>
      </c>
    </row>
    <row r="742" spans="1:120">
      <c r="A742" t="s">
        <v>1513</v>
      </c>
      <c r="B742">
        <v>1</v>
      </c>
      <c r="C742">
        <v>1</v>
      </c>
      <c r="DJ742" s="5" t="s">
        <v>5939</v>
      </c>
      <c r="DK742" s="5" t="s">
        <v>4592</v>
      </c>
      <c r="DL742" s="5" t="s">
        <v>4593</v>
      </c>
      <c r="DM742" s="5" t="s">
        <v>4594</v>
      </c>
      <c r="DN742" s="5" t="s">
        <v>4595</v>
      </c>
      <c r="DO742" s="5" t="s">
        <v>4596</v>
      </c>
      <c r="DP742">
        <v>115</v>
      </c>
    </row>
    <row r="743" spans="1:120">
      <c r="A743" t="s">
        <v>1515</v>
      </c>
      <c r="B743">
        <v>1</v>
      </c>
      <c r="C743">
        <v>1</v>
      </c>
      <c r="DJ743" s="5" t="s">
        <v>5939</v>
      </c>
      <c r="DK743" s="5" t="s">
        <v>4592</v>
      </c>
      <c r="DL743" s="5" t="s">
        <v>4593</v>
      </c>
      <c r="DM743" s="5" t="s">
        <v>4594</v>
      </c>
      <c r="DN743" s="5" t="s">
        <v>4595</v>
      </c>
      <c r="DO743" s="5" t="s">
        <v>4596</v>
      </c>
      <c r="DP743">
        <v>115</v>
      </c>
    </row>
    <row r="744" spans="1:120">
      <c r="A744" t="s">
        <v>1517</v>
      </c>
      <c r="B744">
        <v>2</v>
      </c>
      <c r="C744">
        <v>1</v>
      </c>
      <c r="D744">
        <v>1</v>
      </c>
      <c r="DJ744" s="5" t="s">
        <v>5942</v>
      </c>
      <c r="DK744" s="5" t="s">
        <v>4536</v>
      </c>
      <c r="DL744" s="5" t="s">
        <v>4537</v>
      </c>
      <c r="DM744" s="5" t="s">
        <v>4538</v>
      </c>
      <c r="DN744" s="5" t="s">
        <v>4539</v>
      </c>
      <c r="DO744" s="5" t="s">
        <v>5944</v>
      </c>
      <c r="DP744">
        <v>178</v>
      </c>
    </row>
    <row r="745" spans="1:120">
      <c r="A745" t="s">
        <v>1519</v>
      </c>
      <c r="B745">
        <v>1</v>
      </c>
      <c r="C745">
        <v>1</v>
      </c>
      <c r="DJ745" s="5" t="s">
        <v>5942</v>
      </c>
      <c r="DK745" s="5" t="s">
        <v>4536</v>
      </c>
      <c r="DL745" s="5" t="s">
        <v>4537</v>
      </c>
      <c r="DM745" s="5" t="s">
        <v>4538</v>
      </c>
      <c r="DN745" s="5" t="s">
        <v>4539</v>
      </c>
      <c r="DO745" s="5" t="s">
        <v>5944</v>
      </c>
      <c r="DP745">
        <v>220</v>
      </c>
    </row>
    <row r="746" spans="1:120">
      <c r="A746" t="s">
        <v>1521</v>
      </c>
      <c r="B746">
        <v>1</v>
      </c>
      <c r="C746">
        <v>1</v>
      </c>
      <c r="DJ746" s="5" t="s">
        <v>5942</v>
      </c>
      <c r="DK746" s="5" t="s">
        <v>4536</v>
      </c>
      <c r="DL746" s="5" t="s">
        <v>4537</v>
      </c>
      <c r="DM746" s="5" t="s">
        <v>4538</v>
      </c>
      <c r="DN746" s="5" t="s">
        <v>4539</v>
      </c>
      <c r="DO746" s="5" t="s">
        <v>5944</v>
      </c>
      <c r="DP746">
        <v>151</v>
      </c>
    </row>
    <row r="747" spans="1:120">
      <c r="A747" t="s">
        <v>1523</v>
      </c>
      <c r="B747">
        <v>1</v>
      </c>
      <c r="C747">
        <v>1</v>
      </c>
      <c r="DJ747" s="5" t="s">
        <v>5942</v>
      </c>
      <c r="DK747" s="5" t="s">
        <v>4536</v>
      </c>
      <c r="DL747" s="5" t="s">
        <v>4537</v>
      </c>
      <c r="DM747" s="5" t="s">
        <v>4538</v>
      </c>
      <c r="DN747" s="5" t="s">
        <v>4539</v>
      </c>
      <c r="DO747" s="5" t="s">
        <v>5944</v>
      </c>
      <c r="DP747">
        <v>214</v>
      </c>
    </row>
    <row r="748" spans="1:120">
      <c r="A748" t="s">
        <v>1525</v>
      </c>
      <c r="B748">
        <v>2</v>
      </c>
      <c r="C748">
        <v>1</v>
      </c>
      <c r="D748">
        <v>1</v>
      </c>
      <c r="DJ748" s="5" t="s">
        <v>5948</v>
      </c>
      <c r="DK748" s="5" t="s">
        <v>4551</v>
      </c>
      <c r="DL748" s="5" t="s">
        <v>4552</v>
      </c>
      <c r="DM748" s="5" t="s">
        <v>4572</v>
      </c>
      <c r="DN748" s="5" t="s">
        <v>4616</v>
      </c>
      <c r="DO748" s="5" t="s">
        <v>5950</v>
      </c>
      <c r="DP748">
        <v>253</v>
      </c>
    </row>
    <row r="749" spans="1:120">
      <c r="A749" t="s">
        <v>1527</v>
      </c>
      <c r="B749">
        <v>2</v>
      </c>
      <c r="C749">
        <v>1</v>
      </c>
      <c r="D749">
        <v>1</v>
      </c>
      <c r="DJ749" s="5" t="s">
        <v>5951</v>
      </c>
      <c r="DK749" s="5" t="s">
        <v>4496</v>
      </c>
      <c r="DL749" s="5" t="s">
        <v>4679</v>
      </c>
      <c r="DM749" s="5" t="s">
        <v>4680</v>
      </c>
      <c r="DN749" s="5" t="s">
        <v>5756</v>
      </c>
      <c r="DO749" s="5" t="s">
        <v>5757</v>
      </c>
      <c r="DP749">
        <v>261</v>
      </c>
    </row>
    <row r="750" spans="1:120">
      <c r="A750" t="s">
        <v>1529</v>
      </c>
      <c r="B750">
        <v>1</v>
      </c>
      <c r="C750">
        <v>1</v>
      </c>
      <c r="DJ750" s="5" t="s">
        <v>5951</v>
      </c>
      <c r="DK750" s="5" t="s">
        <v>4496</v>
      </c>
      <c r="DL750" s="5" t="s">
        <v>4679</v>
      </c>
      <c r="DM750" s="5" t="s">
        <v>4680</v>
      </c>
      <c r="DN750" s="5" t="s">
        <v>5756</v>
      </c>
      <c r="DO750" s="5" t="s">
        <v>5757</v>
      </c>
      <c r="DP750">
        <v>206</v>
      </c>
    </row>
    <row r="751" spans="1:120">
      <c r="A751" t="s">
        <v>1531</v>
      </c>
      <c r="B751">
        <v>2</v>
      </c>
      <c r="C751">
        <v>1</v>
      </c>
      <c r="D751">
        <v>1</v>
      </c>
      <c r="DJ751" s="5" t="s">
        <v>5955</v>
      </c>
      <c r="DK751" s="5" t="s">
        <v>5740</v>
      </c>
      <c r="DL751" s="5" t="s">
        <v>5814</v>
      </c>
      <c r="DM751" s="4" t="s">
        <v>8180</v>
      </c>
      <c r="DN751" s="4" t="s">
        <v>8180</v>
      </c>
      <c r="DO751" s="4" t="s">
        <v>8180</v>
      </c>
      <c r="DP751">
        <v>254</v>
      </c>
    </row>
    <row r="752" spans="1:120">
      <c r="A752" t="s">
        <v>1533</v>
      </c>
      <c r="B752">
        <v>1</v>
      </c>
      <c r="C752">
        <v>1</v>
      </c>
      <c r="DJ752" s="5" t="s">
        <v>5957</v>
      </c>
      <c r="DK752" s="5" t="s">
        <v>4514</v>
      </c>
      <c r="DL752" s="5" t="s">
        <v>4637</v>
      </c>
      <c r="DM752" s="5" t="s">
        <v>4638</v>
      </c>
      <c r="DN752" s="5" t="s">
        <v>4639</v>
      </c>
      <c r="DO752" s="5" t="s">
        <v>4640</v>
      </c>
      <c r="DP752">
        <v>221</v>
      </c>
    </row>
    <row r="753" spans="1:120">
      <c r="A753" t="s">
        <v>1535</v>
      </c>
      <c r="B753">
        <v>2</v>
      </c>
      <c r="C753">
        <v>1</v>
      </c>
      <c r="D753">
        <v>1</v>
      </c>
      <c r="DJ753" s="5" t="s">
        <v>4635</v>
      </c>
      <c r="DK753" s="5" t="s">
        <v>4514</v>
      </c>
      <c r="DL753" s="5" t="s">
        <v>4637</v>
      </c>
      <c r="DM753" s="5" t="s">
        <v>4638</v>
      </c>
      <c r="DN753" s="5" t="s">
        <v>4639</v>
      </c>
      <c r="DO753" s="5" t="s">
        <v>4640</v>
      </c>
      <c r="DP753">
        <v>136</v>
      </c>
    </row>
    <row r="754" spans="1:120">
      <c r="A754" t="s">
        <v>1537</v>
      </c>
      <c r="B754">
        <v>1</v>
      </c>
      <c r="C754">
        <v>1</v>
      </c>
      <c r="DJ754" s="5" t="s">
        <v>5803</v>
      </c>
      <c r="DK754" s="5" t="s">
        <v>4514</v>
      </c>
      <c r="DL754" s="5" t="s">
        <v>4515</v>
      </c>
      <c r="DM754" s="5" t="s">
        <v>4516</v>
      </c>
      <c r="DN754" s="5" t="s">
        <v>4517</v>
      </c>
      <c r="DO754" s="5" t="s">
        <v>4518</v>
      </c>
      <c r="DP754">
        <v>259</v>
      </c>
    </row>
    <row r="755" spans="1:120">
      <c r="A755" t="s">
        <v>1539</v>
      </c>
      <c r="B755">
        <v>1</v>
      </c>
      <c r="C755">
        <v>1</v>
      </c>
      <c r="DJ755" s="5" t="s">
        <v>5803</v>
      </c>
      <c r="DK755" s="5" t="s">
        <v>4514</v>
      </c>
      <c r="DL755" s="5" t="s">
        <v>4515</v>
      </c>
      <c r="DM755" s="5" t="s">
        <v>4516</v>
      </c>
      <c r="DN755" s="5" t="s">
        <v>4517</v>
      </c>
      <c r="DO755" s="5" t="s">
        <v>4518</v>
      </c>
      <c r="DP755">
        <v>249</v>
      </c>
    </row>
    <row r="756" spans="1:120">
      <c r="A756" t="s">
        <v>1541</v>
      </c>
      <c r="B756">
        <v>1</v>
      </c>
      <c r="C756">
        <v>1</v>
      </c>
      <c r="DJ756" s="5" t="s">
        <v>5803</v>
      </c>
      <c r="DK756" s="5" t="s">
        <v>4514</v>
      </c>
      <c r="DL756" s="5" t="s">
        <v>4515</v>
      </c>
      <c r="DM756" s="5" t="s">
        <v>4516</v>
      </c>
      <c r="DN756" s="5" t="s">
        <v>4517</v>
      </c>
      <c r="DO756" s="5" t="s">
        <v>4518</v>
      </c>
      <c r="DP756">
        <v>172</v>
      </c>
    </row>
    <row r="757" spans="1:120">
      <c r="A757" t="s">
        <v>1543</v>
      </c>
      <c r="B757">
        <v>1</v>
      </c>
      <c r="C757">
        <v>1</v>
      </c>
      <c r="DJ757" s="5" t="s">
        <v>5803</v>
      </c>
      <c r="DK757" s="5" t="s">
        <v>4514</v>
      </c>
      <c r="DL757" s="5" t="s">
        <v>4515</v>
      </c>
      <c r="DM757" s="5" t="s">
        <v>4516</v>
      </c>
      <c r="DN757" s="5" t="s">
        <v>4517</v>
      </c>
      <c r="DO757" s="5" t="s">
        <v>4518</v>
      </c>
      <c r="DP757">
        <v>231</v>
      </c>
    </row>
    <row r="758" spans="1:120">
      <c r="A758" t="s">
        <v>1545</v>
      </c>
      <c r="B758">
        <v>2</v>
      </c>
      <c r="C758">
        <v>1</v>
      </c>
      <c r="D758">
        <v>1</v>
      </c>
      <c r="DJ758" s="5" t="s">
        <v>5961</v>
      </c>
      <c r="DK758" s="5" t="s">
        <v>4551</v>
      </c>
      <c r="DL758" s="5" t="s">
        <v>4552</v>
      </c>
      <c r="DM758" s="5" t="s">
        <v>4572</v>
      </c>
      <c r="DN758" s="5" t="s">
        <v>4616</v>
      </c>
      <c r="DO758" s="5" t="s">
        <v>4617</v>
      </c>
      <c r="DP758">
        <v>253</v>
      </c>
    </row>
    <row r="759" spans="1:120">
      <c r="A759" t="s">
        <v>1547</v>
      </c>
      <c r="B759">
        <v>1</v>
      </c>
      <c r="C759">
        <v>1</v>
      </c>
      <c r="DJ759" s="5" t="s">
        <v>5963</v>
      </c>
      <c r="DK759" s="5" t="s">
        <v>4496</v>
      </c>
      <c r="DL759" s="5" t="s">
        <v>4679</v>
      </c>
      <c r="DM759" s="5" t="s">
        <v>4680</v>
      </c>
      <c r="DN759" s="5" t="s">
        <v>4681</v>
      </c>
      <c r="DO759" s="5" t="s">
        <v>4682</v>
      </c>
      <c r="DP759">
        <v>167</v>
      </c>
    </row>
    <row r="760" spans="1:120">
      <c r="A760" t="s">
        <v>1549</v>
      </c>
      <c r="B760">
        <v>2</v>
      </c>
      <c r="C760">
        <v>1</v>
      </c>
      <c r="D760">
        <v>1</v>
      </c>
      <c r="DJ760" s="5" t="s">
        <v>5963</v>
      </c>
      <c r="DK760" s="5" t="s">
        <v>4496</v>
      </c>
      <c r="DL760" s="5" t="s">
        <v>4679</v>
      </c>
      <c r="DM760" s="5" t="s">
        <v>4680</v>
      </c>
      <c r="DN760" s="5" t="s">
        <v>4681</v>
      </c>
      <c r="DO760" s="5" t="s">
        <v>4682</v>
      </c>
      <c r="DP760">
        <v>262</v>
      </c>
    </row>
    <row r="761" spans="1:120">
      <c r="A761" t="s">
        <v>1551</v>
      </c>
      <c r="B761">
        <v>1</v>
      </c>
      <c r="C761">
        <v>1</v>
      </c>
      <c r="DJ761" s="5" t="s">
        <v>5966</v>
      </c>
      <c r="DK761" s="5" t="s">
        <v>4496</v>
      </c>
      <c r="DL761" s="5" t="s">
        <v>4497</v>
      </c>
      <c r="DM761" s="5" t="s">
        <v>4498</v>
      </c>
      <c r="DN761" s="5" t="s">
        <v>5902</v>
      </c>
      <c r="DO761" s="5" t="s">
        <v>5968</v>
      </c>
      <c r="DP761">
        <v>222</v>
      </c>
    </row>
    <row r="762" spans="1:120">
      <c r="A762" t="s">
        <v>1553</v>
      </c>
      <c r="B762">
        <v>2</v>
      </c>
      <c r="C762">
        <v>1</v>
      </c>
      <c r="D762">
        <v>1</v>
      </c>
      <c r="DJ762" s="5" t="s">
        <v>5966</v>
      </c>
      <c r="DK762" s="5" t="s">
        <v>4496</v>
      </c>
      <c r="DL762" s="5" t="s">
        <v>4497</v>
      </c>
      <c r="DM762" s="5" t="s">
        <v>4498</v>
      </c>
      <c r="DN762" s="5" t="s">
        <v>5902</v>
      </c>
      <c r="DO762" s="5" t="s">
        <v>5968</v>
      </c>
      <c r="DP762">
        <v>263</v>
      </c>
    </row>
    <row r="763" spans="1:120">
      <c r="A763" t="s">
        <v>1555</v>
      </c>
      <c r="B763">
        <v>1</v>
      </c>
      <c r="C763">
        <v>1</v>
      </c>
      <c r="DJ763" s="5" t="s">
        <v>5970</v>
      </c>
      <c r="DK763" s="5" t="s">
        <v>5474</v>
      </c>
      <c r="DL763" s="5" t="s">
        <v>5972</v>
      </c>
      <c r="DM763" s="5" t="s">
        <v>5973</v>
      </c>
      <c r="DN763" s="5" t="s">
        <v>5974</v>
      </c>
      <c r="DO763" s="5" t="s">
        <v>5975</v>
      </c>
      <c r="DP763">
        <v>138</v>
      </c>
    </row>
    <row r="764" spans="1:120">
      <c r="A764" t="s">
        <v>1557</v>
      </c>
      <c r="B764">
        <v>1</v>
      </c>
      <c r="C764">
        <v>1</v>
      </c>
      <c r="DJ764" s="5" t="s">
        <v>5970</v>
      </c>
      <c r="DK764" s="5" t="s">
        <v>5474</v>
      </c>
      <c r="DL764" s="5" t="s">
        <v>5972</v>
      </c>
      <c r="DM764" s="5" t="s">
        <v>5973</v>
      </c>
      <c r="DN764" s="5" t="s">
        <v>5974</v>
      </c>
      <c r="DO764" s="5" t="s">
        <v>5975</v>
      </c>
      <c r="DP764">
        <v>129</v>
      </c>
    </row>
    <row r="765" spans="1:120">
      <c r="A765" t="s">
        <v>1559</v>
      </c>
      <c r="B765">
        <v>2</v>
      </c>
      <c r="C765">
        <v>1</v>
      </c>
      <c r="D765">
        <v>1</v>
      </c>
      <c r="DJ765" s="5" t="s">
        <v>5970</v>
      </c>
      <c r="DK765" s="5" t="s">
        <v>5474</v>
      </c>
      <c r="DL765" s="5" t="s">
        <v>5972</v>
      </c>
      <c r="DM765" s="5" t="s">
        <v>5973</v>
      </c>
      <c r="DN765" s="5" t="s">
        <v>5974</v>
      </c>
      <c r="DO765" s="5" t="s">
        <v>5975</v>
      </c>
      <c r="DP765">
        <v>255</v>
      </c>
    </row>
    <row r="766" spans="1:120">
      <c r="A766" t="s">
        <v>1561</v>
      </c>
      <c r="B766">
        <v>1</v>
      </c>
      <c r="C766">
        <v>1</v>
      </c>
      <c r="DJ766" s="5" t="s">
        <v>5970</v>
      </c>
      <c r="DK766" s="5" t="s">
        <v>5474</v>
      </c>
      <c r="DL766" s="5" t="s">
        <v>5972</v>
      </c>
      <c r="DM766" s="5" t="s">
        <v>5973</v>
      </c>
      <c r="DN766" s="5" t="s">
        <v>5974</v>
      </c>
      <c r="DO766" s="5" t="s">
        <v>5975</v>
      </c>
      <c r="DP766">
        <v>252</v>
      </c>
    </row>
    <row r="767" spans="1:120">
      <c r="A767" t="s">
        <v>1563</v>
      </c>
      <c r="B767">
        <v>1</v>
      </c>
      <c r="C767">
        <v>1</v>
      </c>
      <c r="DJ767" s="5" t="s">
        <v>4725</v>
      </c>
      <c r="DK767" s="5" t="s">
        <v>4592</v>
      </c>
      <c r="DL767" s="5" t="s">
        <v>4593</v>
      </c>
      <c r="DM767" s="5" t="s">
        <v>4594</v>
      </c>
      <c r="DN767" s="5" t="s">
        <v>4595</v>
      </c>
      <c r="DO767" s="5" t="s">
        <v>4596</v>
      </c>
      <c r="DP767">
        <v>277</v>
      </c>
    </row>
    <row r="768" spans="1:120">
      <c r="A768" t="s">
        <v>1565</v>
      </c>
      <c r="B768">
        <v>2</v>
      </c>
      <c r="C768">
        <v>1</v>
      </c>
      <c r="D768">
        <v>1</v>
      </c>
      <c r="DJ768" s="5" t="s">
        <v>4725</v>
      </c>
      <c r="DK768" s="5" t="s">
        <v>4592</v>
      </c>
      <c r="DL768" s="5" t="s">
        <v>4593</v>
      </c>
      <c r="DM768" s="5" t="s">
        <v>4594</v>
      </c>
      <c r="DN768" s="5" t="s">
        <v>4595</v>
      </c>
      <c r="DO768" s="5" t="s">
        <v>4596</v>
      </c>
      <c r="DP768">
        <v>259</v>
      </c>
    </row>
    <row r="769" spans="1:120">
      <c r="A769" t="s">
        <v>1567</v>
      </c>
      <c r="B769">
        <v>2</v>
      </c>
      <c r="C769">
        <v>1</v>
      </c>
      <c r="D769">
        <v>1</v>
      </c>
      <c r="DJ769" s="5" t="s">
        <v>4725</v>
      </c>
      <c r="DK769" s="5" t="s">
        <v>4592</v>
      </c>
      <c r="DL769" s="5" t="s">
        <v>4593</v>
      </c>
      <c r="DM769" s="5" t="s">
        <v>4594</v>
      </c>
      <c r="DN769" s="5" t="s">
        <v>4595</v>
      </c>
      <c r="DO769" s="5" t="s">
        <v>4596</v>
      </c>
      <c r="DP769">
        <v>256</v>
      </c>
    </row>
    <row r="770" spans="1:120">
      <c r="A770" t="s">
        <v>1569</v>
      </c>
      <c r="B770">
        <v>2</v>
      </c>
      <c r="C770">
        <v>2</v>
      </c>
      <c r="DJ770" s="5" t="s">
        <v>4725</v>
      </c>
      <c r="DK770" s="5" t="s">
        <v>4592</v>
      </c>
      <c r="DL770" s="5" t="s">
        <v>4593</v>
      </c>
      <c r="DM770" s="5" t="s">
        <v>4594</v>
      </c>
      <c r="DN770" s="5" t="s">
        <v>4595</v>
      </c>
      <c r="DO770" s="5" t="s">
        <v>4596</v>
      </c>
      <c r="DP770">
        <v>105</v>
      </c>
    </row>
    <row r="771" spans="1:120">
      <c r="A771" t="s">
        <v>1571</v>
      </c>
      <c r="B771">
        <v>3</v>
      </c>
      <c r="C771">
        <v>2</v>
      </c>
      <c r="D771">
        <v>1</v>
      </c>
      <c r="DJ771" s="5" t="s">
        <v>5978</v>
      </c>
      <c r="DK771" s="5" t="s">
        <v>4496</v>
      </c>
      <c r="DL771" s="5" t="s">
        <v>4789</v>
      </c>
      <c r="DM771" s="5" t="s">
        <v>4790</v>
      </c>
      <c r="DN771" s="5" t="s">
        <v>4791</v>
      </c>
      <c r="DO771" s="5" t="s">
        <v>5980</v>
      </c>
      <c r="DP771">
        <v>105</v>
      </c>
    </row>
    <row r="772" spans="1:120">
      <c r="A772" t="s">
        <v>1573</v>
      </c>
      <c r="B772">
        <v>1</v>
      </c>
      <c r="C772">
        <v>1</v>
      </c>
      <c r="DJ772" s="5" t="s">
        <v>5978</v>
      </c>
      <c r="DK772" s="5" t="s">
        <v>4496</v>
      </c>
      <c r="DL772" s="5" t="s">
        <v>4789</v>
      </c>
      <c r="DM772" s="5" t="s">
        <v>4790</v>
      </c>
      <c r="DN772" s="5" t="s">
        <v>4791</v>
      </c>
      <c r="DO772" s="5" t="s">
        <v>5980</v>
      </c>
      <c r="DP772">
        <v>228</v>
      </c>
    </row>
    <row r="773" spans="1:120">
      <c r="A773" t="s">
        <v>1575</v>
      </c>
      <c r="B773">
        <v>1</v>
      </c>
      <c r="C773">
        <v>1</v>
      </c>
      <c r="DJ773" s="5" t="s">
        <v>5978</v>
      </c>
      <c r="DK773" s="5" t="s">
        <v>4496</v>
      </c>
      <c r="DL773" s="5" t="s">
        <v>4789</v>
      </c>
      <c r="DM773" s="5" t="s">
        <v>4790</v>
      </c>
      <c r="DN773" s="5" t="s">
        <v>4791</v>
      </c>
      <c r="DO773" s="5" t="s">
        <v>5980</v>
      </c>
      <c r="DP773">
        <v>132</v>
      </c>
    </row>
    <row r="774" spans="1:120">
      <c r="A774" t="s">
        <v>1577</v>
      </c>
      <c r="B774">
        <v>1</v>
      </c>
      <c r="C774">
        <v>1</v>
      </c>
      <c r="DJ774" s="5" t="s">
        <v>5970</v>
      </c>
      <c r="DK774" s="5" t="s">
        <v>5474</v>
      </c>
      <c r="DL774" s="5" t="s">
        <v>5972</v>
      </c>
      <c r="DM774" s="5" t="s">
        <v>5973</v>
      </c>
      <c r="DN774" s="5" t="s">
        <v>5974</v>
      </c>
      <c r="DO774" s="5" t="s">
        <v>5975</v>
      </c>
      <c r="DP774">
        <v>208</v>
      </c>
    </row>
    <row r="775" spans="1:120">
      <c r="A775" t="s">
        <v>1579</v>
      </c>
      <c r="B775">
        <v>1</v>
      </c>
      <c r="C775">
        <v>1</v>
      </c>
      <c r="DJ775" s="5" t="s">
        <v>5970</v>
      </c>
      <c r="DK775" s="5" t="s">
        <v>5474</v>
      </c>
      <c r="DL775" s="5" t="s">
        <v>5972</v>
      </c>
      <c r="DM775" s="5" t="s">
        <v>5973</v>
      </c>
      <c r="DN775" s="5" t="s">
        <v>5974</v>
      </c>
      <c r="DO775" s="5" t="s">
        <v>5975</v>
      </c>
      <c r="DP775">
        <v>206</v>
      </c>
    </row>
    <row r="776" spans="1:120">
      <c r="A776" t="s">
        <v>1581</v>
      </c>
      <c r="B776">
        <v>1</v>
      </c>
      <c r="C776">
        <v>1</v>
      </c>
      <c r="DJ776" s="5" t="s">
        <v>5984</v>
      </c>
      <c r="DK776" s="5" t="s">
        <v>5474</v>
      </c>
      <c r="DL776" s="5" t="s">
        <v>5986</v>
      </c>
      <c r="DM776" s="4" t="s">
        <v>8180</v>
      </c>
      <c r="DN776" s="4" t="s">
        <v>8180</v>
      </c>
      <c r="DO776" s="4" t="s">
        <v>8180</v>
      </c>
      <c r="DP776">
        <v>258</v>
      </c>
    </row>
    <row r="777" spans="1:120">
      <c r="A777" t="s">
        <v>1583</v>
      </c>
      <c r="B777">
        <v>1</v>
      </c>
      <c r="C777">
        <v>1</v>
      </c>
      <c r="DJ777" s="5" t="s">
        <v>5984</v>
      </c>
      <c r="DK777" s="5" t="s">
        <v>5474</v>
      </c>
      <c r="DL777" s="5" t="s">
        <v>5986</v>
      </c>
      <c r="DM777" s="4" t="s">
        <v>8180</v>
      </c>
      <c r="DN777" s="4" t="s">
        <v>8180</v>
      </c>
      <c r="DO777" s="4" t="s">
        <v>8180</v>
      </c>
      <c r="DP777">
        <v>194</v>
      </c>
    </row>
    <row r="778" spans="1:120">
      <c r="A778" t="s">
        <v>1585</v>
      </c>
      <c r="B778">
        <v>2</v>
      </c>
      <c r="C778">
        <v>1</v>
      </c>
      <c r="D778">
        <v>1</v>
      </c>
      <c r="DJ778" s="5" t="s">
        <v>5984</v>
      </c>
      <c r="DK778" s="5" t="s">
        <v>5474</v>
      </c>
      <c r="DL778" s="5" t="s">
        <v>5986</v>
      </c>
      <c r="DM778" s="4" t="s">
        <v>8180</v>
      </c>
      <c r="DN778" s="4" t="s">
        <v>8180</v>
      </c>
      <c r="DO778" s="4" t="s">
        <v>8180</v>
      </c>
      <c r="DP778">
        <v>255</v>
      </c>
    </row>
    <row r="779" spans="1:120">
      <c r="A779" t="s">
        <v>1587</v>
      </c>
      <c r="B779">
        <v>1</v>
      </c>
      <c r="C779">
        <v>1</v>
      </c>
      <c r="DJ779" s="5" t="s">
        <v>5984</v>
      </c>
      <c r="DK779" s="5" t="s">
        <v>5474</v>
      </c>
      <c r="DL779" s="5" t="s">
        <v>5986</v>
      </c>
      <c r="DM779" s="4" t="s">
        <v>8180</v>
      </c>
      <c r="DN779" s="4" t="s">
        <v>8180</v>
      </c>
      <c r="DO779" s="4" t="s">
        <v>8180</v>
      </c>
      <c r="DP779">
        <v>160</v>
      </c>
    </row>
    <row r="780" spans="1:120">
      <c r="A780" t="s">
        <v>1589</v>
      </c>
      <c r="B780">
        <v>2</v>
      </c>
      <c r="C780">
        <v>1</v>
      </c>
      <c r="D780">
        <v>1</v>
      </c>
      <c r="DJ780" s="5" t="s">
        <v>5984</v>
      </c>
      <c r="DK780" s="5" t="s">
        <v>5474</v>
      </c>
      <c r="DL780" s="5" t="s">
        <v>5986</v>
      </c>
      <c r="DM780" s="4" t="s">
        <v>8180</v>
      </c>
      <c r="DN780" s="4" t="s">
        <v>8180</v>
      </c>
      <c r="DO780" s="4" t="s">
        <v>8180</v>
      </c>
      <c r="DP780">
        <v>255</v>
      </c>
    </row>
    <row r="781" spans="1:120">
      <c r="A781" t="s">
        <v>1591</v>
      </c>
      <c r="B781">
        <v>2</v>
      </c>
      <c r="C781">
        <v>1</v>
      </c>
      <c r="D781">
        <v>1</v>
      </c>
      <c r="DJ781" s="5" t="s">
        <v>5987</v>
      </c>
      <c r="DK781" s="5" t="s">
        <v>4536</v>
      </c>
      <c r="DL781" s="5" t="s">
        <v>4537</v>
      </c>
      <c r="DM781" s="5" t="s">
        <v>5106</v>
      </c>
      <c r="DN781" s="5" t="s">
        <v>5107</v>
      </c>
      <c r="DO781" s="5" t="s">
        <v>5108</v>
      </c>
      <c r="DP781">
        <v>257</v>
      </c>
    </row>
    <row r="782" spans="1:120">
      <c r="A782" t="s">
        <v>1593</v>
      </c>
      <c r="B782">
        <v>1</v>
      </c>
      <c r="C782">
        <v>1</v>
      </c>
      <c r="DJ782" s="5" t="s">
        <v>5987</v>
      </c>
      <c r="DK782" s="5" t="s">
        <v>4536</v>
      </c>
      <c r="DL782" s="5" t="s">
        <v>4537</v>
      </c>
      <c r="DM782" s="5" t="s">
        <v>5106</v>
      </c>
      <c r="DN782" s="5" t="s">
        <v>5107</v>
      </c>
      <c r="DO782" s="5" t="s">
        <v>5108</v>
      </c>
      <c r="DP782">
        <v>257</v>
      </c>
    </row>
    <row r="783" spans="1:120">
      <c r="A783" t="s">
        <v>1595</v>
      </c>
      <c r="B783">
        <v>1</v>
      </c>
      <c r="C783">
        <v>1</v>
      </c>
      <c r="DJ783" s="5" t="s">
        <v>5991</v>
      </c>
      <c r="DK783" s="5" t="s">
        <v>4592</v>
      </c>
      <c r="DL783" s="5" t="s">
        <v>4593</v>
      </c>
      <c r="DM783" s="5" t="s">
        <v>4594</v>
      </c>
      <c r="DN783" s="5" t="s">
        <v>4595</v>
      </c>
      <c r="DO783" s="5" t="s">
        <v>5993</v>
      </c>
      <c r="DP783">
        <v>124</v>
      </c>
    </row>
    <row r="784" spans="1:120">
      <c r="A784" t="s">
        <v>1597</v>
      </c>
      <c r="B784">
        <v>2</v>
      </c>
      <c r="C784">
        <v>1</v>
      </c>
      <c r="D784">
        <v>1</v>
      </c>
      <c r="DJ784" s="5" t="s">
        <v>5991</v>
      </c>
      <c r="DK784" s="5" t="s">
        <v>4592</v>
      </c>
      <c r="DL784" s="5" t="s">
        <v>4593</v>
      </c>
      <c r="DM784" s="5" t="s">
        <v>4594</v>
      </c>
      <c r="DN784" s="5" t="s">
        <v>4595</v>
      </c>
      <c r="DO784" s="5" t="s">
        <v>5993</v>
      </c>
      <c r="DP784">
        <v>70</v>
      </c>
    </row>
    <row r="785" spans="1:120">
      <c r="A785" t="s">
        <v>1599</v>
      </c>
      <c r="B785">
        <v>1</v>
      </c>
      <c r="C785">
        <v>1</v>
      </c>
      <c r="DJ785" s="5" t="s">
        <v>5991</v>
      </c>
      <c r="DK785" s="5" t="s">
        <v>4592</v>
      </c>
      <c r="DL785" s="5" t="s">
        <v>4593</v>
      </c>
      <c r="DM785" s="5" t="s">
        <v>4594</v>
      </c>
      <c r="DN785" s="5" t="s">
        <v>4595</v>
      </c>
      <c r="DO785" s="5" t="s">
        <v>5993</v>
      </c>
      <c r="DP785">
        <v>124</v>
      </c>
    </row>
    <row r="786" spans="1:120">
      <c r="A786" t="s">
        <v>1601</v>
      </c>
      <c r="B786">
        <v>2</v>
      </c>
      <c r="C786">
        <v>2</v>
      </c>
      <c r="DJ786" s="5" t="s">
        <v>5997</v>
      </c>
      <c r="DK786" s="5" t="s">
        <v>4592</v>
      </c>
      <c r="DL786" s="5" t="s">
        <v>4706</v>
      </c>
      <c r="DM786" s="5" t="s">
        <v>5096</v>
      </c>
      <c r="DN786" s="5" t="s">
        <v>5097</v>
      </c>
      <c r="DO786" s="5" t="s">
        <v>5999</v>
      </c>
      <c r="DP786">
        <v>107</v>
      </c>
    </row>
    <row r="787" spans="1:120">
      <c r="A787" t="s">
        <v>1603</v>
      </c>
      <c r="B787">
        <v>1</v>
      </c>
      <c r="C787">
        <v>1</v>
      </c>
      <c r="DJ787" s="5" t="s">
        <v>5997</v>
      </c>
      <c r="DK787" s="5" t="s">
        <v>4592</v>
      </c>
      <c r="DL787" s="5" t="s">
        <v>4706</v>
      </c>
      <c r="DM787" s="5" t="s">
        <v>5096</v>
      </c>
      <c r="DN787" s="5" t="s">
        <v>5097</v>
      </c>
      <c r="DO787" s="5" t="s">
        <v>5999</v>
      </c>
      <c r="DP787">
        <v>101</v>
      </c>
    </row>
    <row r="788" spans="1:120">
      <c r="A788" t="s">
        <v>1605</v>
      </c>
      <c r="B788">
        <v>1</v>
      </c>
      <c r="C788">
        <v>1</v>
      </c>
      <c r="DJ788" s="5" t="s">
        <v>6001</v>
      </c>
      <c r="DK788" s="5" t="s">
        <v>4496</v>
      </c>
      <c r="DL788" s="5" t="s">
        <v>4783</v>
      </c>
      <c r="DM788" s="5" t="s">
        <v>4784</v>
      </c>
      <c r="DN788" s="5" t="s">
        <v>4785</v>
      </c>
      <c r="DO788" s="5" t="s">
        <v>6003</v>
      </c>
      <c r="DP788">
        <v>228</v>
      </c>
    </row>
    <row r="789" spans="1:120">
      <c r="A789" t="s">
        <v>1607</v>
      </c>
      <c r="B789">
        <v>2</v>
      </c>
      <c r="C789">
        <v>1</v>
      </c>
      <c r="D789">
        <v>1</v>
      </c>
      <c r="DJ789" s="5" t="s">
        <v>6001</v>
      </c>
      <c r="DK789" s="5" t="s">
        <v>4496</v>
      </c>
      <c r="DL789" s="5" t="s">
        <v>4783</v>
      </c>
      <c r="DM789" s="5" t="s">
        <v>4784</v>
      </c>
      <c r="DN789" s="5" t="s">
        <v>4785</v>
      </c>
      <c r="DO789" s="5" t="s">
        <v>6003</v>
      </c>
      <c r="DP789">
        <v>252</v>
      </c>
    </row>
    <row r="790" spans="1:120">
      <c r="A790" t="s">
        <v>1609</v>
      </c>
      <c r="B790">
        <v>2</v>
      </c>
      <c r="C790">
        <v>1</v>
      </c>
      <c r="D790">
        <v>1</v>
      </c>
      <c r="DJ790" s="5" t="s">
        <v>6005</v>
      </c>
      <c r="DK790" s="5" t="s">
        <v>4551</v>
      </c>
      <c r="DL790" s="5" t="s">
        <v>4552</v>
      </c>
      <c r="DM790" s="5" t="s">
        <v>6007</v>
      </c>
      <c r="DN790" s="5" t="s">
        <v>6008</v>
      </c>
      <c r="DO790" s="5" t="s">
        <v>6009</v>
      </c>
      <c r="DP790">
        <v>253</v>
      </c>
    </row>
    <row r="791" spans="1:120">
      <c r="A791" t="s">
        <v>1627</v>
      </c>
      <c r="B791">
        <v>2</v>
      </c>
      <c r="C791">
        <v>1</v>
      </c>
      <c r="D791">
        <v>1</v>
      </c>
      <c r="DJ791" s="5" t="s">
        <v>6010</v>
      </c>
      <c r="DK791" s="5" t="s">
        <v>4536</v>
      </c>
      <c r="DL791" s="5" t="s">
        <v>5160</v>
      </c>
      <c r="DM791" s="5" t="s">
        <v>6012</v>
      </c>
      <c r="DN791" s="5" t="s">
        <v>6013</v>
      </c>
      <c r="DO791" s="4" t="s">
        <v>8180</v>
      </c>
      <c r="DP791">
        <v>257</v>
      </c>
    </row>
    <row r="792" spans="1:120">
      <c r="A792" t="s">
        <v>1629</v>
      </c>
      <c r="B792">
        <v>1</v>
      </c>
      <c r="C792">
        <v>1</v>
      </c>
      <c r="DJ792" s="5" t="s">
        <v>6014</v>
      </c>
      <c r="DK792" s="5" t="s">
        <v>4551</v>
      </c>
      <c r="DL792" s="5" t="s">
        <v>4552</v>
      </c>
      <c r="DM792" s="5" t="s">
        <v>4572</v>
      </c>
      <c r="DN792" s="5" t="s">
        <v>4616</v>
      </c>
      <c r="DO792" s="5" t="s">
        <v>6016</v>
      </c>
      <c r="DP792">
        <v>253</v>
      </c>
    </row>
    <row r="793" spans="1:120">
      <c r="A793" t="s">
        <v>1631</v>
      </c>
      <c r="B793">
        <v>1</v>
      </c>
      <c r="C793">
        <v>1</v>
      </c>
      <c r="DJ793" s="5" t="s">
        <v>6017</v>
      </c>
      <c r="DK793" s="5" t="s">
        <v>4514</v>
      </c>
      <c r="DL793" s="5" t="s">
        <v>4515</v>
      </c>
      <c r="DM793" s="5" t="s">
        <v>4516</v>
      </c>
      <c r="DN793" s="5" t="s">
        <v>4517</v>
      </c>
      <c r="DO793" s="5" t="s">
        <v>4518</v>
      </c>
      <c r="DP793">
        <v>258</v>
      </c>
    </row>
    <row r="794" spans="1:120">
      <c r="A794" t="s">
        <v>1633</v>
      </c>
      <c r="B794">
        <v>1</v>
      </c>
      <c r="C794">
        <v>1</v>
      </c>
      <c r="DJ794" s="5" t="s">
        <v>6017</v>
      </c>
      <c r="DK794" s="5" t="s">
        <v>4514</v>
      </c>
      <c r="DL794" s="5" t="s">
        <v>4515</v>
      </c>
      <c r="DM794" s="5" t="s">
        <v>4516</v>
      </c>
      <c r="DN794" s="5" t="s">
        <v>4517</v>
      </c>
      <c r="DO794" s="5" t="s">
        <v>4518</v>
      </c>
      <c r="DP794">
        <v>262</v>
      </c>
    </row>
    <row r="795" spans="1:120">
      <c r="A795" t="s">
        <v>1635</v>
      </c>
      <c r="B795">
        <v>1</v>
      </c>
      <c r="C795">
        <v>1</v>
      </c>
      <c r="DJ795" s="5" t="s">
        <v>6017</v>
      </c>
      <c r="DK795" s="5" t="s">
        <v>4514</v>
      </c>
      <c r="DL795" s="5" t="s">
        <v>4515</v>
      </c>
      <c r="DM795" s="5" t="s">
        <v>4516</v>
      </c>
      <c r="DN795" s="5" t="s">
        <v>4517</v>
      </c>
      <c r="DO795" s="5" t="s">
        <v>4518</v>
      </c>
      <c r="DP795">
        <v>120</v>
      </c>
    </row>
    <row r="796" spans="1:120">
      <c r="A796" t="s">
        <v>1637</v>
      </c>
      <c r="B796">
        <v>2</v>
      </c>
      <c r="C796">
        <v>1</v>
      </c>
      <c r="D796">
        <v>1</v>
      </c>
      <c r="DJ796" s="5" t="s">
        <v>6017</v>
      </c>
      <c r="DK796" s="5" t="s">
        <v>4514</v>
      </c>
      <c r="DL796" s="5" t="s">
        <v>4515</v>
      </c>
      <c r="DM796" s="5" t="s">
        <v>4516</v>
      </c>
      <c r="DN796" s="5" t="s">
        <v>4517</v>
      </c>
      <c r="DO796" s="5" t="s">
        <v>4518</v>
      </c>
      <c r="DP796">
        <v>256</v>
      </c>
    </row>
    <row r="797" spans="1:120">
      <c r="A797" t="s">
        <v>1639</v>
      </c>
      <c r="B797">
        <v>2</v>
      </c>
      <c r="C797">
        <v>1</v>
      </c>
      <c r="D797">
        <v>1</v>
      </c>
      <c r="DJ797" s="5" t="s">
        <v>6024</v>
      </c>
      <c r="DK797" s="5" t="s">
        <v>4514</v>
      </c>
      <c r="DL797" s="5" t="s">
        <v>4515</v>
      </c>
      <c r="DM797" s="5" t="s">
        <v>4516</v>
      </c>
      <c r="DN797" s="5" t="s">
        <v>4517</v>
      </c>
      <c r="DO797" s="5" t="s">
        <v>4518</v>
      </c>
      <c r="DP797">
        <v>259</v>
      </c>
    </row>
    <row r="798" spans="1:120">
      <c r="A798" t="s">
        <v>1641</v>
      </c>
      <c r="B798">
        <v>2</v>
      </c>
      <c r="C798">
        <v>1</v>
      </c>
      <c r="D798">
        <v>1</v>
      </c>
      <c r="DJ798" s="5" t="s">
        <v>6030</v>
      </c>
      <c r="DK798" s="5" t="s">
        <v>4514</v>
      </c>
      <c r="DL798" s="5" t="s">
        <v>4515</v>
      </c>
      <c r="DM798" s="5" t="s">
        <v>4516</v>
      </c>
      <c r="DN798" s="5" t="s">
        <v>5558</v>
      </c>
      <c r="DO798" s="5" t="s">
        <v>5559</v>
      </c>
      <c r="DP798">
        <v>259</v>
      </c>
    </row>
    <row r="799" spans="1:120">
      <c r="A799" t="s">
        <v>1643</v>
      </c>
      <c r="B799">
        <v>1</v>
      </c>
      <c r="C799">
        <v>1</v>
      </c>
      <c r="DJ799" s="5" t="s">
        <v>5071</v>
      </c>
      <c r="DK799" s="5" t="s">
        <v>4514</v>
      </c>
      <c r="DL799" s="5" t="s">
        <v>4637</v>
      </c>
      <c r="DM799" s="5" t="s">
        <v>4638</v>
      </c>
      <c r="DN799" s="5" t="s">
        <v>4639</v>
      </c>
      <c r="DO799" s="5" t="s">
        <v>4640</v>
      </c>
      <c r="DP799">
        <v>286</v>
      </c>
    </row>
    <row r="800" spans="1:120">
      <c r="A800" t="s">
        <v>1645</v>
      </c>
      <c r="B800">
        <v>2</v>
      </c>
      <c r="C800">
        <v>2</v>
      </c>
      <c r="DJ800" s="4" t="s">
        <v>8180</v>
      </c>
      <c r="DK800" s="4" t="s">
        <v>8180</v>
      </c>
      <c r="DL800" s="4" t="s">
        <v>8180</v>
      </c>
      <c r="DM800" s="4" t="s">
        <v>8180</v>
      </c>
      <c r="DN800" s="4" t="s">
        <v>8180</v>
      </c>
      <c r="DO800" s="4" t="s">
        <v>8180</v>
      </c>
      <c r="DP800">
        <v>115</v>
      </c>
    </row>
    <row r="801" spans="1:120">
      <c r="A801" t="s">
        <v>1647</v>
      </c>
      <c r="B801">
        <v>1</v>
      </c>
      <c r="C801">
        <v>1</v>
      </c>
      <c r="DJ801" s="5" t="s">
        <v>6034</v>
      </c>
      <c r="DK801" s="5" t="s">
        <v>4514</v>
      </c>
      <c r="DL801" s="5" t="s">
        <v>4637</v>
      </c>
      <c r="DM801" s="5" t="s">
        <v>4638</v>
      </c>
      <c r="DN801" s="5" t="s">
        <v>4639</v>
      </c>
      <c r="DO801" s="5" t="s">
        <v>4640</v>
      </c>
      <c r="DP801">
        <v>197</v>
      </c>
    </row>
    <row r="802" spans="1:120">
      <c r="A802" t="s">
        <v>1649</v>
      </c>
      <c r="B802">
        <v>1</v>
      </c>
      <c r="C802">
        <v>1</v>
      </c>
      <c r="DJ802" s="5" t="s">
        <v>6034</v>
      </c>
      <c r="DK802" s="5" t="s">
        <v>4514</v>
      </c>
      <c r="DL802" s="5" t="s">
        <v>4637</v>
      </c>
      <c r="DM802" s="5" t="s">
        <v>4638</v>
      </c>
      <c r="DN802" s="5" t="s">
        <v>4639</v>
      </c>
      <c r="DO802" s="5" t="s">
        <v>4640</v>
      </c>
      <c r="DP802">
        <v>205</v>
      </c>
    </row>
    <row r="803" spans="1:120">
      <c r="A803" t="s">
        <v>1651</v>
      </c>
      <c r="B803">
        <v>1</v>
      </c>
      <c r="C803">
        <v>1</v>
      </c>
      <c r="DJ803" s="4" t="s">
        <v>8180</v>
      </c>
      <c r="DK803" s="4" t="s">
        <v>8180</v>
      </c>
      <c r="DL803" s="4" t="s">
        <v>8180</v>
      </c>
      <c r="DM803" s="4" t="s">
        <v>8180</v>
      </c>
      <c r="DN803" s="4" t="s">
        <v>8180</v>
      </c>
      <c r="DO803" s="4" t="s">
        <v>8180</v>
      </c>
      <c r="DP803">
        <v>181</v>
      </c>
    </row>
    <row r="804" spans="1:120">
      <c r="A804" t="s">
        <v>1653</v>
      </c>
      <c r="B804">
        <v>2</v>
      </c>
      <c r="C804">
        <v>1</v>
      </c>
      <c r="D804">
        <v>1</v>
      </c>
      <c r="DJ804" s="5" t="s">
        <v>6050</v>
      </c>
      <c r="DK804" s="5" t="s">
        <v>5721</v>
      </c>
      <c r="DL804" s="5" t="s">
        <v>5722</v>
      </c>
      <c r="DM804" s="5" t="s">
        <v>5723</v>
      </c>
      <c r="DN804" s="5" t="s">
        <v>5724</v>
      </c>
      <c r="DO804" s="4" t="s">
        <v>8180</v>
      </c>
      <c r="DP804">
        <v>256</v>
      </c>
    </row>
    <row r="805" spans="1:120">
      <c r="A805" t="s">
        <v>1655</v>
      </c>
      <c r="B805">
        <v>3</v>
      </c>
      <c r="C805">
        <v>1</v>
      </c>
      <c r="T805">
        <v>1</v>
      </c>
      <c r="BY805">
        <v>1</v>
      </c>
      <c r="DJ805" s="5" t="s">
        <v>6050</v>
      </c>
      <c r="DK805" s="5" t="s">
        <v>5721</v>
      </c>
      <c r="DL805" s="5" t="s">
        <v>5722</v>
      </c>
      <c r="DM805" s="5" t="s">
        <v>5723</v>
      </c>
      <c r="DN805" s="5" t="s">
        <v>5724</v>
      </c>
      <c r="DO805" s="4" t="s">
        <v>8180</v>
      </c>
      <c r="DP805">
        <v>250</v>
      </c>
    </row>
    <row r="806" spans="1:120">
      <c r="A806" t="s">
        <v>1659</v>
      </c>
      <c r="B806">
        <v>2</v>
      </c>
      <c r="C806">
        <v>1</v>
      </c>
      <c r="D806">
        <v>1</v>
      </c>
      <c r="DJ806" s="5" t="s">
        <v>6053</v>
      </c>
      <c r="DK806" s="5" t="s">
        <v>4514</v>
      </c>
      <c r="DL806" s="5" t="s">
        <v>4515</v>
      </c>
      <c r="DM806" s="5" t="s">
        <v>5118</v>
      </c>
      <c r="DN806" s="5" t="s">
        <v>5119</v>
      </c>
      <c r="DO806" s="5" t="s">
        <v>5120</v>
      </c>
      <c r="DP806">
        <v>257</v>
      </c>
    </row>
    <row r="807" spans="1:120">
      <c r="A807" t="s">
        <v>1661</v>
      </c>
      <c r="B807">
        <v>2</v>
      </c>
      <c r="C807">
        <v>2</v>
      </c>
      <c r="DJ807" s="5" t="s">
        <v>6053</v>
      </c>
      <c r="DK807" s="5" t="s">
        <v>4514</v>
      </c>
      <c r="DL807" s="5" t="s">
        <v>4515</v>
      </c>
      <c r="DM807" s="5" t="s">
        <v>5118</v>
      </c>
      <c r="DN807" s="5" t="s">
        <v>5119</v>
      </c>
      <c r="DO807" s="5" t="s">
        <v>5120</v>
      </c>
      <c r="DP807">
        <v>71</v>
      </c>
    </row>
    <row r="808" spans="1:120">
      <c r="A808" t="s">
        <v>1663</v>
      </c>
      <c r="B808">
        <v>1</v>
      </c>
      <c r="C808">
        <v>1</v>
      </c>
      <c r="DJ808" s="5" t="s">
        <v>6053</v>
      </c>
      <c r="DK808" s="5" t="s">
        <v>4514</v>
      </c>
      <c r="DL808" s="5" t="s">
        <v>4515</v>
      </c>
      <c r="DM808" s="5" t="s">
        <v>5118</v>
      </c>
      <c r="DN808" s="5" t="s">
        <v>5119</v>
      </c>
      <c r="DO808" s="5" t="s">
        <v>5120</v>
      </c>
      <c r="DP808">
        <v>118</v>
      </c>
    </row>
    <row r="809" spans="1:120">
      <c r="A809" t="s">
        <v>1665</v>
      </c>
      <c r="B809">
        <v>2</v>
      </c>
      <c r="C809">
        <v>1</v>
      </c>
      <c r="D809">
        <v>1</v>
      </c>
      <c r="DJ809" s="5" t="s">
        <v>6058</v>
      </c>
      <c r="DK809" s="5" t="s">
        <v>4551</v>
      </c>
      <c r="DL809" s="5" t="s">
        <v>4552</v>
      </c>
      <c r="DM809" s="5" t="s">
        <v>4553</v>
      </c>
      <c r="DN809" s="5" t="s">
        <v>4554</v>
      </c>
      <c r="DO809" s="5" t="s">
        <v>6060</v>
      </c>
      <c r="DP809">
        <v>253</v>
      </c>
    </row>
    <row r="810" spans="1:120">
      <c r="A810" t="s">
        <v>1667</v>
      </c>
      <c r="B810">
        <v>2</v>
      </c>
      <c r="C810">
        <v>1</v>
      </c>
      <c r="D810">
        <v>1</v>
      </c>
      <c r="DJ810" s="5" t="s">
        <v>6058</v>
      </c>
      <c r="DK810" s="5" t="s">
        <v>4551</v>
      </c>
      <c r="DL810" s="5" t="s">
        <v>4552</v>
      </c>
      <c r="DM810" s="5" t="s">
        <v>4553</v>
      </c>
      <c r="DN810" s="5" t="s">
        <v>4554</v>
      </c>
      <c r="DO810" s="5" t="s">
        <v>6060</v>
      </c>
      <c r="DP810">
        <v>251</v>
      </c>
    </row>
    <row r="811" spans="1:120">
      <c r="A811" t="s">
        <v>1669</v>
      </c>
      <c r="B811">
        <v>1</v>
      </c>
      <c r="C811">
        <v>1</v>
      </c>
      <c r="DJ811" s="5" t="s">
        <v>6058</v>
      </c>
      <c r="DK811" s="5" t="s">
        <v>4551</v>
      </c>
      <c r="DL811" s="5" t="s">
        <v>4552</v>
      </c>
      <c r="DM811" s="5" t="s">
        <v>4553</v>
      </c>
      <c r="DN811" s="5" t="s">
        <v>4554</v>
      </c>
      <c r="DO811" s="5" t="s">
        <v>6060</v>
      </c>
      <c r="DP811">
        <v>252</v>
      </c>
    </row>
    <row r="812" spans="1:120">
      <c r="A812" t="s">
        <v>1671</v>
      </c>
      <c r="B812">
        <v>2</v>
      </c>
      <c r="C812">
        <v>1</v>
      </c>
      <c r="D812">
        <v>1</v>
      </c>
      <c r="DJ812" s="5" t="s">
        <v>6063</v>
      </c>
      <c r="DK812" s="5" t="s">
        <v>4496</v>
      </c>
      <c r="DL812" s="5" t="s">
        <v>4497</v>
      </c>
      <c r="DM812" s="5" t="s">
        <v>4586</v>
      </c>
      <c r="DN812" s="5" t="s">
        <v>4612</v>
      </c>
      <c r="DO812" s="5" t="s">
        <v>6065</v>
      </c>
      <c r="DP812">
        <v>261</v>
      </c>
    </row>
    <row r="813" spans="1:120">
      <c r="A813" t="s">
        <v>1673</v>
      </c>
      <c r="B813">
        <v>1</v>
      </c>
      <c r="C813">
        <v>1</v>
      </c>
      <c r="DJ813" s="5" t="s">
        <v>6063</v>
      </c>
      <c r="DK813" s="5" t="s">
        <v>4496</v>
      </c>
      <c r="DL813" s="5" t="s">
        <v>4497</v>
      </c>
      <c r="DM813" s="5" t="s">
        <v>4586</v>
      </c>
      <c r="DN813" s="5" t="s">
        <v>4612</v>
      </c>
      <c r="DO813" s="5" t="s">
        <v>6065</v>
      </c>
      <c r="DP813">
        <v>222</v>
      </c>
    </row>
    <row r="814" spans="1:120">
      <c r="A814" t="s">
        <v>1675</v>
      </c>
      <c r="B814">
        <v>2</v>
      </c>
      <c r="C814">
        <v>1</v>
      </c>
      <c r="CZ814">
        <v>1</v>
      </c>
      <c r="DJ814" s="5" t="s">
        <v>6067</v>
      </c>
      <c r="DK814" s="5" t="s">
        <v>4514</v>
      </c>
      <c r="DL814" s="5" t="s">
        <v>4515</v>
      </c>
      <c r="DM814" s="5" t="s">
        <v>4516</v>
      </c>
      <c r="DN814" s="5" t="s">
        <v>4517</v>
      </c>
      <c r="DO814" s="5" t="s">
        <v>4518</v>
      </c>
      <c r="DP814">
        <v>233</v>
      </c>
    </row>
    <row r="815" spans="1:120">
      <c r="A815" t="s">
        <v>1679</v>
      </c>
      <c r="B815">
        <v>1</v>
      </c>
      <c r="C815">
        <v>1</v>
      </c>
      <c r="DJ815" s="5" t="s">
        <v>6067</v>
      </c>
      <c r="DK815" s="5" t="s">
        <v>4514</v>
      </c>
      <c r="DL815" s="5" t="s">
        <v>4515</v>
      </c>
      <c r="DM815" s="5" t="s">
        <v>4516</v>
      </c>
      <c r="DN815" s="5" t="s">
        <v>4517</v>
      </c>
      <c r="DO815" s="5" t="s">
        <v>4518</v>
      </c>
      <c r="DP815">
        <v>190</v>
      </c>
    </row>
    <row r="816" spans="1:120">
      <c r="A816" t="s">
        <v>1681</v>
      </c>
      <c r="B816">
        <v>1</v>
      </c>
      <c r="C816">
        <v>1</v>
      </c>
      <c r="DJ816" s="5" t="s">
        <v>6067</v>
      </c>
      <c r="DK816" s="5" t="s">
        <v>4514</v>
      </c>
      <c r="DL816" s="5" t="s">
        <v>4515</v>
      </c>
      <c r="DM816" s="5" t="s">
        <v>4516</v>
      </c>
      <c r="DN816" s="5" t="s">
        <v>4517</v>
      </c>
      <c r="DO816" s="5" t="s">
        <v>4518</v>
      </c>
      <c r="DP816">
        <v>247</v>
      </c>
    </row>
    <row r="817" spans="1:120">
      <c r="A817" t="s">
        <v>1683</v>
      </c>
      <c r="B817">
        <v>2</v>
      </c>
      <c r="C817">
        <v>1</v>
      </c>
      <c r="D817">
        <v>1</v>
      </c>
      <c r="DJ817" s="5" t="s">
        <v>6067</v>
      </c>
      <c r="DK817" s="5" t="s">
        <v>4514</v>
      </c>
      <c r="DL817" s="5" t="s">
        <v>4515</v>
      </c>
      <c r="DM817" s="5" t="s">
        <v>4516</v>
      </c>
      <c r="DN817" s="5" t="s">
        <v>4517</v>
      </c>
      <c r="DO817" s="5" t="s">
        <v>4518</v>
      </c>
      <c r="DP817">
        <v>257</v>
      </c>
    </row>
    <row r="818" spans="1:120">
      <c r="A818" t="s">
        <v>1685</v>
      </c>
      <c r="B818">
        <v>2</v>
      </c>
      <c r="C818">
        <v>1</v>
      </c>
      <c r="D818">
        <v>1</v>
      </c>
      <c r="DJ818" s="5" t="s">
        <v>6076</v>
      </c>
      <c r="DK818" s="5" t="s">
        <v>4514</v>
      </c>
      <c r="DL818" s="5" t="s">
        <v>4515</v>
      </c>
      <c r="DM818" s="5" t="s">
        <v>4516</v>
      </c>
      <c r="DN818" s="5" t="s">
        <v>4517</v>
      </c>
      <c r="DO818" s="5" t="s">
        <v>4518</v>
      </c>
      <c r="DP818">
        <v>257</v>
      </c>
    </row>
    <row r="819" spans="1:120">
      <c r="A819" t="s">
        <v>1687</v>
      </c>
      <c r="B819">
        <v>1</v>
      </c>
      <c r="C819">
        <v>1</v>
      </c>
      <c r="DJ819" s="5" t="s">
        <v>6076</v>
      </c>
      <c r="DK819" s="5" t="s">
        <v>4514</v>
      </c>
      <c r="DL819" s="5" t="s">
        <v>4515</v>
      </c>
      <c r="DM819" s="5" t="s">
        <v>4516</v>
      </c>
      <c r="DN819" s="5" t="s">
        <v>4517</v>
      </c>
      <c r="DO819" s="5" t="s">
        <v>4518</v>
      </c>
      <c r="DP819">
        <v>183</v>
      </c>
    </row>
    <row r="820" spans="1:120">
      <c r="A820" t="s">
        <v>1689</v>
      </c>
      <c r="B820">
        <v>1</v>
      </c>
      <c r="C820">
        <v>1</v>
      </c>
      <c r="DJ820" s="5" t="s">
        <v>6076</v>
      </c>
      <c r="DK820" s="5" t="s">
        <v>4514</v>
      </c>
      <c r="DL820" s="5" t="s">
        <v>4515</v>
      </c>
      <c r="DM820" s="5" t="s">
        <v>4516</v>
      </c>
      <c r="DN820" s="5" t="s">
        <v>4517</v>
      </c>
      <c r="DO820" s="5" t="s">
        <v>4518</v>
      </c>
      <c r="DP820">
        <v>243</v>
      </c>
    </row>
    <row r="821" spans="1:120">
      <c r="A821" t="s">
        <v>1691</v>
      </c>
      <c r="B821">
        <v>1</v>
      </c>
      <c r="C821">
        <v>1</v>
      </c>
      <c r="DJ821" s="5" t="s">
        <v>5226</v>
      </c>
      <c r="DK821" s="5" t="s">
        <v>4592</v>
      </c>
      <c r="DL821" s="5" t="s">
        <v>4593</v>
      </c>
      <c r="DM821" s="5" t="s">
        <v>4594</v>
      </c>
      <c r="DN821" s="5" t="s">
        <v>4595</v>
      </c>
      <c r="DO821" s="5" t="s">
        <v>4596</v>
      </c>
      <c r="DP821">
        <v>160</v>
      </c>
    </row>
    <row r="822" spans="1:120">
      <c r="A822" t="s">
        <v>1693</v>
      </c>
      <c r="B822">
        <v>1</v>
      </c>
      <c r="C822">
        <v>1</v>
      </c>
      <c r="DJ822" s="5" t="s">
        <v>5212</v>
      </c>
      <c r="DK822" s="5" t="s">
        <v>4592</v>
      </c>
      <c r="DL822" s="5" t="s">
        <v>4593</v>
      </c>
      <c r="DM822" s="5" t="s">
        <v>4594</v>
      </c>
      <c r="DN822" s="5" t="s">
        <v>4595</v>
      </c>
      <c r="DO822" s="5" t="s">
        <v>4596</v>
      </c>
      <c r="DP822">
        <v>160</v>
      </c>
    </row>
    <row r="823" spans="1:120">
      <c r="A823" t="s">
        <v>1695</v>
      </c>
      <c r="B823">
        <v>1</v>
      </c>
      <c r="C823">
        <v>1</v>
      </c>
      <c r="DJ823" s="5" t="s">
        <v>5212</v>
      </c>
      <c r="DK823" s="5" t="s">
        <v>4592</v>
      </c>
      <c r="DL823" s="5" t="s">
        <v>4593</v>
      </c>
      <c r="DM823" s="5" t="s">
        <v>4594</v>
      </c>
      <c r="DN823" s="5" t="s">
        <v>4595</v>
      </c>
      <c r="DO823" s="5" t="s">
        <v>4596</v>
      </c>
      <c r="DP823">
        <v>160</v>
      </c>
    </row>
    <row r="824" spans="1:120">
      <c r="A824" t="s">
        <v>1697</v>
      </c>
      <c r="B824">
        <v>1</v>
      </c>
      <c r="C824">
        <v>1</v>
      </c>
      <c r="DJ824" s="5" t="s">
        <v>5214</v>
      </c>
      <c r="DK824" s="5" t="s">
        <v>4592</v>
      </c>
      <c r="DL824" s="5" t="s">
        <v>4593</v>
      </c>
      <c r="DM824" s="5" t="s">
        <v>4594</v>
      </c>
      <c r="DN824" s="5" t="s">
        <v>4595</v>
      </c>
      <c r="DO824" s="5" t="s">
        <v>4596</v>
      </c>
      <c r="DP824">
        <v>160</v>
      </c>
    </row>
    <row r="825" spans="1:120">
      <c r="A825" t="s">
        <v>1699</v>
      </c>
      <c r="B825">
        <v>1</v>
      </c>
      <c r="C825">
        <v>1</v>
      </c>
      <c r="DJ825" s="5" t="s">
        <v>5214</v>
      </c>
      <c r="DK825" s="5" t="s">
        <v>4592</v>
      </c>
      <c r="DL825" s="5" t="s">
        <v>4593</v>
      </c>
      <c r="DM825" s="5" t="s">
        <v>4594</v>
      </c>
      <c r="DN825" s="5" t="s">
        <v>4595</v>
      </c>
      <c r="DO825" s="5" t="s">
        <v>4596</v>
      </c>
      <c r="DP825">
        <v>160</v>
      </c>
    </row>
    <row r="826" spans="1:120">
      <c r="A826" t="s">
        <v>1701</v>
      </c>
      <c r="B826">
        <v>1</v>
      </c>
      <c r="C826">
        <v>1</v>
      </c>
      <c r="DJ826" s="5" t="s">
        <v>5214</v>
      </c>
      <c r="DK826" s="5" t="s">
        <v>4592</v>
      </c>
      <c r="DL826" s="5" t="s">
        <v>4593</v>
      </c>
      <c r="DM826" s="5" t="s">
        <v>4594</v>
      </c>
      <c r="DN826" s="5" t="s">
        <v>4595</v>
      </c>
      <c r="DO826" s="5" t="s">
        <v>4596</v>
      </c>
      <c r="DP826">
        <v>160</v>
      </c>
    </row>
    <row r="827" spans="1:120">
      <c r="A827" t="s">
        <v>1703</v>
      </c>
      <c r="B827">
        <v>1</v>
      </c>
      <c r="C827">
        <v>1</v>
      </c>
      <c r="DJ827" s="5" t="s">
        <v>5220</v>
      </c>
      <c r="DK827" s="5" t="s">
        <v>4592</v>
      </c>
      <c r="DL827" s="5" t="s">
        <v>4593</v>
      </c>
      <c r="DM827" s="5" t="s">
        <v>4594</v>
      </c>
      <c r="DN827" s="5" t="s">
        <v>4595</v>
      </c>
      <c r="DO827" s="5" t="s">
        <v>4596</v>
      </c>
      <c r="DP827">
        <v>160</v>
      </c>
    </row>
    <row r="828" spans="1:120">
      <c r="A828" t="s">
        <v>1705</v>
      </c>
      <c r="B828">
        <v>1</v>
      </c>
      <c r="C828">
        <v>1</v>
      </c>
      <c r="DJ828" s="5" t="s">
        <v>5220</v>
      </c>
      <c r="DK828" s="5" t="s">
        <v>4592</v>
      </c>
      <c r="DL828" s="5" t="s">
        <v>4593</v>
      </c>
      <c r="DM828" s="5" t="s">
        <v>4594</v>
      </c>
      <c r="DN828" s="5" t="s">
        <v>4595</v>
      </c>
      <c r="DO828" s="5" t="s">
        <v>4596</v>
      </c>
      <c r="DP828">
        <v>160</v>
      </c>
    </row>
    <row r="829" spans="1:120">
      <c r="A829" t="s">
        <v>1707</v>
      </c>
      <c r="B829">
        <v>1</v>
      </c>
      <c r="C829">
        <v>1</v>
      </c>
      <c r="DJ829" s="5" t="s">
        <v>5209</v>
      </c>
      <c r="DK829" s="5" t="s">
        <v>4592</v>
      </c>
      <c r="DL829" s="5" t="s">
        <v>4593</v>
      </c>
      <c r="DM829" s="5" t="s">
        <v>4594</v>
      </c>
      <c r="DN829" s="5" t="s">
        <v>4595</v>
      </c>
      <c r="DO829" s="5" t="s">
        <v>4596</v>
      </c>
      <c r="DP829">
        <v>160</v>
      </c>
    </row>
    <row r="830" spans="1:120">
      <c r="A830" t="s">
        <v>1709</v>
      </c>
      <c r="B830">
        <v>1</v>
      </c>
      <c r="C830">
        <v>1</v>
      </c>
      <c r="DJ830" s="5" t="s">
        <v>5209</v>
      </c>
      <c r="DK830" s="5" t="s">
        <v>4592</v>
      </c>
      <c r="DL830" s="5" t="s">
        <v>4593</v>
      </c>
      <c r="DM830" s="5" t="s">
        <v>4594</v>
      </c>
      <c r="DN830" s="5" t="s">
        <v>4595</v>
      </c>
      <c r="DO830" s="5" t="s">
        <v>4596</v>
      </c>
      <c r="DP830">
        <v>160</v>
      </c>
    </row>
    <row r="831" spans="1:120">
      <c r="A831" t="s">
        <v>1711</v>
      </c>
      <c r="B831">
        <v>1</v>
      </c>
      <c r="C831">
        <v>1</v>
      </c>
      <c r="DJ831" s="5" t="s">
        <v>5209</v>
      </c>
      <c r="DK831" s="5" t="s">
        <v>4592</v>
      </c>
      <c r="DL831" s="5" t="s">
        <v>4593</v>
      </c>
      <c r="DM831" s="5" t="s">
        <v>4594</v>
      </c>
      <c r="DN831" s="5" t="s">
        <v>4595</v>
      </c>
      <c r="DO831" s="5" t="s">
        <v>4596</v>
      </c>
      <c r="DP831">
        <v>160</v>
      </c>
    </row>
    <row r="832" spans="1:120">
      <c r="A832" t="s">
        <v>1713</v>
      </c>
      <c r="B832">
        <v>1</v>
      </c>
      <c r="C832">
        <v>1</v>
      </c>
      <c r="DJ832" s="5" t="s">
        <v>5209</v>
      </c>
      <c r="DK832" s="5" t="s">
        <v>4592</v>
      </c>
      <c r="DL832" s="5" t="s">
        <v>4593</v>
      </c>
      <c r="DM832" s="5" t="s">
        <v>4594</v>
      </c>
      <c r="DN832" s="5" t="s">
        <v>4595</v>
      </c>
      <c r="DO832" s="5" t="s">
        <v>4596</v>
      </c>
      <c r="DP832">
        <v>160</v>
      </c>
    </row>
    <row r="833" spans="1:120">
      <c r="A833" t="s">
        <v>1715</v>
      </c>
      <c r="B833">
        <v>1</v>
      </c>
      <c r="C833">
        <v>1</v>
      </c>
      <c r="DJ833" s="5" t="s">
        <v>6093</v>
      </c>
      <c r="DK833" s="5" t="s">
        <v>4592</v>
      </c>
      <c r="DL833" s="5" t="s">
        <v>4593</v>
      </c>
      <c r="DM833" s="5" t="s">
        <v>4594</v>
      </c>
      <c r="DN833" s="5" t="s">
        <v>4595</v>
      </c>
      <c r="DO833" s="5" t="s">
        <v>4596</v>
      </c>
      <c r="DP833">
        <v>160</v>
      </c>
    </row>
    <row r="834" spans="1:120">
      <c r="A834" t="s">
        <v>1717</v>
      </c>
      <c r="B834">
        <v>1</v>
      </c>
      <c r="C834">
        <v>1</v>
      </c>
      <c r="DJ834" s="5" t="s">
        <v>6093</v>
      </c>
      <c r="DK834" s="5" t="s">
        <v>4592</v>
      </c>
      <c r="DL834" s="5" t="s">
        <v>4593</v>
      </c>
      <c r="DM834" s="5" t="s">
        <v>4594</v>
      </c>
      <c r="DN834" s="5" t="s">
        <v>4595</v>
      </c>
      <c r="DO834" s="5" t="s">
        <v>4596</v>
      </c>
      <c r="DP834">
        <v>160</v>
      </c>
    </row>
    <row r="835" spans="1:120">
      <c r="A835" t="s">
        <v>1719</v>
      </c>
      <c r="B835">
        <v>1</v>
      </c>
      <c r="C835">
        <v>1</v>
      </c>
      <c r="DJ835" s="5" t="s">
        <v>6093</v>
      </c>
      <c r="DK835" s="5" t="s">
        <v>4592</v>
      </c>
      <c r="DL835" s="5" t="s">
        <v>4593</v>
      </c>
      <c r="DM835" s="5" t="s">
        <v>4594</v>
      </c>
      <c r="DN835" s="5" t="s">
        <v>4595</v>
      </c>
      <c r="DO835" s="5" t="s">
        <v>4596</v>
      </c>
      <c r="DP835">
        <v>160</v>
      </c>
    </row>
    <row r="836" spans="1:120">
      <c r="A836" t="s">
        <v>1721</v>
      </c>
      <c r="B836">
        <v>1</v>
      </c>
      <c r="C836">
        <v>1</v>
      </c>
      <c r="DJ836" s="5" t="s">
        <v>6097</v>
      </c>
      <c r="DK836" s="5" t="s">
        <v>4592</v>
      </c>
      <c r="DL836" s="5" t="s">
        <v>4593</v>
      </c>
      <c r="DM836" s="5" t="s">
        <v>4594</v>
      </c>
      <c r="DN836" s="5" t="s">
        <v>4595</v>
      </c>
      <c r="DO836" s="5" t="s">
        <v>4596</v>
      </c>
      <c r="DP836">
        <v>160</v>
      </c>
    </row>
    <row r="837" spans="1:120">
      <c r="A837" t="s">
        <v>1723</v>
      </c>
      <c r="B837">
        <v>1</v>
      </c>
      <c r="C837">
        <v>1</v>
      </c>
      <c r="DJ837" s="5" t="s">
        <v>6097</v>
      </c>
      <c r="DK837" s="5" t="s">
        <v>4592</v>
      </c>
      <c r="DL837" s="5" t="s">
        <v>4593</v>
      </c>
      <c r="DM837" s="5" t="s">
        <v>4594</v>
      </c>
      <c r="DN837" s="5" t="s">
        <v>4595</v>
      </c>
      <c r="DO837" s="5" t="s">
        <v>4596</v>
      </c>
      <c r="DP837">
        <v>160</v>
      </c>
    </row>
    <row r="838" spans="1:120">
      <c r="A838" t="s">
        <v>1725</v>
      </c>
      <c r="B838">
        <v>1</v>
      </c>
      <c r="C838">
        <v>1</v>
      </c>
      <c r="DJ838" s="5" t="s">
        <v>6100</v>
      </c>
      <c r="DK838" s="5" t="s">
        <v>4592</v>
      </c>
      <c r="DL838" s="5" t="s">
        <v>4593</v>
      </c>
      <c r="DM838" s="5" t="s">
        <v>4594</v>
      </c>
      <c r="DN838" s="5" t="s">
        <v>4595</v>
      </c>
      <c r="DO838" s="5" t="s">
        <v>4596</v>
      </c>
      <c r="DP838">
        <v>160</v>
      </c>
    </row>
    <row r="839" spans="1:120">
      <c r="A839" t="s">
        <v>1727</v>
      </c>
      <c r="B839">
        <v>1</v>
      </c>
      <c r="C839">
        <v>1</v>
      </c>
      <c r="DJ839" s="5" t="s">
        <v>6100</v>
      </c>
      <c r="DK839" s="5" t="s">
        <v>4592</v>
      </c>
      <c r="DL839" s="5" t="s">
        <v>4593</v>
      </c>
      <c r="DM839" s="5" t="s">
        <v>4594</v>
      </c>
      <c r="DN839" s="5" t="s">
        <v>4595</v>
      </c>
      <c r="DO839" s="5" t="s">
        <v>4596</v>
      </c>
      <c r="DP839">
        <v>160</v>
      </c>
    </row>
    <row r="840" spans="1:120">
      <c r="A840" t="s">
        <v>1729</v>
      </c>
      <c r="B840">
        <v>1</v>
      </c>
      <c r="C840">
        <v>1</v>
      </c>
      <c r="DJ840" s="5" t="s">
        <v>6103</v>
      </c>
      <c r="DK840" s="5" t="s">
        <v>4592</v>
      </c>
      <c r="DL840" s="5" t="s">
        <v>4593</v>
      </c>
      <c r="DM840" s="5" t="s">
        <v>4594</v>
      </c>
      <c r="DN840" s="5" t="s">
        <v>4595</v>
      </c>
      <c r="DO840" s="5" t="s">
        <v>4596</v>
      </c>
      <c r="DP840">
        <v>160</v>
      </c>
    </row>
    <row r="841" spans="1:120">
      <c r="A841" t="s">
        <v>1731</v>
      </c>
      <c r="B841">
        <v>1</v>
      </c>
      <c r="C841">
        <v>1</v>
      </c>
      <c r="DJ841" s="5" t="s">
        <v>6103</v>
      </c>
      <c r="DK841" s="5" t="s">
        <v>4592</v>
      </c>
      <c r="DL841" s="5" t="s">
        <v>4593</v>
      </c>
      <c r="DM841" s="5" t="s">
        <v>4594</v>
      </c>
      <c r="DN841" s="5" t="s">
        <v>4595</v>
      </c>
      <c r="DO841" s="5" t="s">
        <v>4596</v>
      </c>
      <c r="DP841">
        <v>160</v>
      </c>
    </row>
    <row r="842" spans="1:120">
      <c r="A842" t="s">
        <v>1733</v>
      </c>
      <c r="B842">
        <v>1</v>
      </c>
      <c r="C842">
        <v>1</v>
      </c>
      <c r="DJ842" s="5" t="s">
        <v>6103</v>
      </c>
      <c r="DK842" s="5" t="s">
        <v>4592</v>
      </c>
      <c r="DL842" s="5" t="s">
        <v>4593</v>
      </c>
      <c r="DM842" s="5" t="s">
        <v>4594</v>
      </c>
      <c r="DN842" s="5" t="s">
        <v>4595</v>
      </c>
      <c r="DO842" s="5" t="s">
        <v>4596</v>
      </c>
      <c r="DP842">
        <v>160</v>
      </c>
    </row>
    <row r="843" spans="1:120">
      <c r="A843" t="s">
        <v>1735</v>
      </c>
      <c r="B843">
        <v>1</v>
      </c>
      <c r="C843">
        <v>1</v>
      </c>
      <c r="DJ843" s="5" t="s">
        <v>6107</v>
      </c>
      <c r="DK843" s="5" t="s">
        <v>4592</v>
      </c>
      <c r="DL843" s="5" t="s">
        <v>4593</v>
      </c>
      <c r="DM843" s="5" t="s">
        <v>4594</v>
      </c>
      <c r="DN843" s="5" t="s">
        <v>4595</v>
      </c>
      <c r="DO843" s="5" t="s">
        <v>4596</v>
      </c>
      <c r="DP843">
        <v>160</v>
      </c>
    </row>
    <row r="844" spans="1:120">
      <c r="A844" t="s">
        <v>1737</v>
      </c>
      <c r="B844">
        <v>1</v>
      </c>
      <c r="C844">
        <v>1</v>
      </c>
      <c r="DJ844" s="5" t="s">
        <v>6107</v>
      </c>
      <c r="DK844" s="5" t="s">
        <v>4592</v>
      </c>
      <c r="DL844" s="5" t="s">
        <v>4593</v>
      </c>
      <c r="DM844" s="5" t="s">
        <v>4594</v>
      </c>
      <c r="DN844" s="5" t="s">
        <v>4595</v>
      </c>
      <c r="DO844" s="5" t="s">
        <v>4596</v>
      </c>
      <c r="DP844">
        <v>160</v>
      </c>
    </row>
    <row r="845" spans="1:120">
      <c r="A845" t="s">
        <v>1739</v>
      </c>
      <c r="B845">
        <v>1</v>
      </c>
      <c r="C845">
        <v>1</v>
      </c>
      <c r="DJ845" s="5" t="s">
        <v>5218</v>
      </c>
      <c r="DK845" s="5" t="s">
        <v>4592</v>
      </c>
      <c r="DL845" s="5" t="s">
        <v>4593</v>
      </c>
      <c r="DM845" s="5" t="s">
        <v>4594</v>
      </c>
      <c r="DN845" s="5" t="s">
        <v>4595</v>
      </c>
      <c r="DO845" s="5" t="s">
        <v>4596</v>
      </c>
      <c r="DP845">
        <v>160</v>
      </c>
    </row>
    <row r="846" spans="1:120">
      <c r="A846" t="s">
        <v>1741</v>
      </c>
      <c r="B846">
        <v>1</v>
      </c>
      <c r="C846">
        <v>1</v>
      </c>
      <c r="DJ846" s="5" t="s">
        <v>5218</v>
      </c>
      <c r="DK846" s="5" t="s">
        <v>4592</v>
      </c>
      <c r="DL846" s="5" t="s">
        <v>4593</v>
      </c>
      <c r="DM846" s="5" t="s">
        <v>4594</v>
      </c>
      <c r="DN846" s="5" t="s">
        <v>4595</v>
      </c>
      <c r="DO846" s="5" t="s">
        <v>4596</v>
      </c>
      <c r="DP846">
        <v>160</v>
      </c>
    </row>
    <row r="847" spans="1:120">
      <c r="A847" t="s">
        <v>1743</v>
      </c>
      <c r="B847">
        <v>1</v>
      </c>
      <c r="C847">
        <v>1</v>
      </c>
      <c r="DJ847" s="5" t="s">
        <v>5216</v>
      </c>
      <c r="DK847" s="5" t="s">
        <v>4592</v>
      </c>
      <c r="DL847" s="5" t="s">
        <v>4593</v>
      </c>
      <c r="DM847" s="5" t="s">
        <v>4594</v>
      </c>
      <c r="DN847" s="5" t="s">
        <v>4595</v>
      </c>
      <c r="DO847" s="5" t="s">
        <v>4596</v>
      </c>
      <c r="DP847">
        <v>160</v>
      </c>
    </row>
    <row r="848" spans="1:120">
      <c r="A848" t="s">
        <v>1745</v>
      </c>
      <c r="B848">
        <v>1</v>
      </c>
      <c r="C848">
        <v>1</v>
      </c>
      <c r="DJ848" s="5" t="s">
        <v>5216</v>
      </c>
      <c r="DK848" s="5" t="s">
        <v>4592</v>
      </c>
      <c r="DL848" s="5" t="s">
        <v>4593</v>
      </c>
      <c r="DM848" s="5" t="s">
        <v>4594</v>
      </c>
      <c r="DN848" s="5" t="s">
        <v>4595</v>
      </c>
      <c r="DO848" s="5" t="s">
        <v>4596</v>
      </c>
      <c r="DP848">
        <v>160</v>
      </c>
    </row>
    <row r="849" spans="1:120">
      <c r="A849" t="s">
        <v>1747</v>
      </c>
      <c r="B849">
        <v>1</v>
      </c>
      <c r="C849">
        <v>1</v>
      </c>
      <c r="DJ849" s="5" t="s">
        <v>5216</v>
      </c>
      <c r="DK849" s="5" t="s">
        <v>4592</v>
      </c>
      <c r="DL849" s="5" t="s">
        <v>4593</v>
      </c>
      <c r="DM849" s="5" t="s">
        <v>4594</v>
      </c>
      <c r="DN849" s="5" t="s">
        <v>4595</v>
      </c>
      <c r="DO849" s="5" t="s">
        <v>4596</v>
      </c>
      <c r="DP849">
        <v>160</v>
      </c>
    </row>
    <row r="850" spans="1:120">
      <c r="A850" t="s">
        <v>1749</v>
      </c>
      <c r="B850">
        <v>1</v>
      </c>
      <c r="C850">
        <v>1</v>
      </c>
      <c r="DJ850" s="5" t="s">
        <v>6115</v>
      </c>
      <c r="DK850" s="5" t="s">
        <v>4592</v>
      </c>
      <c r="DL850" s="5" t="s">
        <v>4593</v>
      </c>
      <c r="DM850" s="5" t="s">
        <v>4594</v>
      </c>
      <c r="DN850" s="5" t="s">
        <v>4595</v>
      </c>
      <c r="DO850" s="5" t="s">
        <v>4596</v>
      </c>
      <c r="DP850">
        <v>160</v>
      </c>
    </row>
    <row r="851" spans="1:120">
      <c r="A851" t="s">
        <v>1751</v>
      </c>
      <c r="B851">
        <v>1</v>
      </c>
      <c r="C851">
        <v>1</v>
      </c>
      <c r="DJ851" s="5" t="s">
        <v>6117</v>
      </c>
      <c r="DK851" s="5" t="s">
        <v>4592</v>
      </c>
      <c r="DL851" s="5" t="s">
        <v>4593</v>
      </c>
      <c r="DM851" s="5" t="s">
        <v>4594</v>
      </c>
      <c r="DN851" s="5" t="s">
        <v>4595</v>
      </c>
      <c r="DO851" s="5" t="s">
        <v>4596</v>
      </c>
      <c r="DP851">
        <v>160</v>
      </c>
    </row>
    <row r="852" spans="1:120">
      <c r="A852" t="s">
        <v>1753</v>
      </c>
      <c r="B852">
        <v>1</v>
      </c>
      <c r="C852">
        <v>1</v>
      </c>
      <c r="DJ852" s="5" t="s">
        <v>6119</v>
      </c>
      <c r="DK852" s="5" t="s">
        <v>4592</v>
      </c>
      <c r="DL852" s="5" t="s">
        <v>4593</v>
      </c>
      <c r="DM852" s="5" t="s">
        <v>4594</v>
      </c>
      <c r="DN852" s="5" t="s">
        <v>4595</v>
      </c>
      <c r="DO852" s="5" t="s">
        <v>4596</v>
      </c>
      <c r="DP852">
        <v>160</v>
      </c>
    </row>
    <row r="853" spans="1:120">
      <c r="A853" t="s">
        <v>1755</v>
      </c>
      <c r="B853">
        <v>1</v>
      </c>
      <c r="C853">
        <v>1</v>
      </c>
      <c r="DJ853" s="5" t="s">
        <v>6123</v>
      </c>
      <c r="DK853" s="5" t="s">
        <v>4536</v>
      </c>
      <c r="DL853" s="5" t="s">
        <v>4537</v>
      </c>
      <c r="DM853" s="5" t="s">
        <v>5106</v>
      </c>
      <c r="DN853" s="5" t="s">
        <v>5107</v>
      </c>
      <c r="DO853" s="5" t="s">
        <v>5108</v>
      </c>
      <c r="DP853">
        <v>84</v>
      </c>
    </row>
    <row r="854" spans="1:120">
      <c r="A854" t="s">
        <v>1757</v>
      </c>
      <c r="B854">
        <v>1</v>
      </c>
      <c r="C854">
        <v>1</v>
      </c>
      <c r="DJ854" s="5" t="s">
        <v>6123</v>
      </c>
      <c r="DK854" s="5" t="s">
        <v>4536</v>
      </c>
      <c r="DL854" s="5" t="s">
        <v>4537</v>
      </c>
      <c r="DM854" s="5" t="s">
        <v>5106</v>
      </c>
      <c r="DN854" s="5" t="s">
        <v>5107</v>
      </c>
      <c r="DO854" s="5" t="s">
        <v>5108</v>
      </c>
      <c r="DP854">
        <v>81</v>
      </c>
    </row>
    <row r="855" spans="1:120">
      <c r="A855" t="s">
        <v>1759</v>
      </c>
      <c r="B855">
        <v>1</v>
      </c>
      <c r="C855">
        <v>1</v>
      </c>
      <c r="DJ855" s="5" t="s">
        <v>6123</v>
      </c>
      <c r="DK855" s="5" t="s">
        <v>4536</v>
      </c>
      <c r="DL855" s="5" t="s">
        <v>4537</v>
      </c>
      <c r="DM855" s="5" t="s">
        <v>5106</v>
      </c>
      <c r="DN855" s="5" t="s">
        <v>5107</v>
      </c>
      <c r="DO855" s="5" t="s">
        <v>5108</v>
      </c>
      <c r="DP855">
        <v>72</v>
      </c>
    </row>
    <row r="856" spans="1:120">
      <c r="A856" t="s">
        <v>1761</v>
      </c>
      <c r="B856">
        <v>2</v>
      </c>
      <c r="C856">
        <v>2</v>
      </c>
      <c r="DJ856" s="5" t="s">
        <v>6129</v>
      </c>
      <c r="DK856" s="5" t="s">
        <v>4514</v>
      </c>
      <c r="DL856" s="5" t="s">
        <v>4637</v>
      </c>
      <c r="DM856" s="5" t="s">
        <v>4638</v>
      </c>
      <c r="DN856" s="5" t="s">
        <v>4639</v>
      </c>
      <c r="DO856" s="5" t="s">
        <v>4640</v>
      </c>
      <c r="DP856">
        <v>61</v>
      </c>
    </row>
    <row r="857" spans="1:120">
      <c r="A857" t="s">
        <v>1763</v>
      </c>
      <c r="B857">
        <v>1</v>
      </c>
      <c r="C857">
        <v>1</v>
      </c>
      <c r="DJ857" s="5" t="s">
        <v>6129</v>
      </c>
      <c r="DK857" s="5" t="s">
        <v>4514</v>
      </c>
      <c r="DL857" s="5" t="s">
        <v>4637</v>
      </c>
      <c r="DM857" s="5" t="s">
        <v>4638</v>
      </c>
      <c r="DN857" s="5" t="s">
        <v>4639</v>
      </c>
      <c r="DO857" s="5" t="s">
        <v>4640</v>
      </c>
      <c r="DP857">
        <v>190</v>
      </c>
    </row>
    <row r="858" spans="1:120">
      <c r="A858" t="s">
        <v>1765</v>
      </c>
      <c r="B858">
        <v>1</v>
      </c>
      <c r="C858">
        <v>1</v>
      </c>
      <c r="DJ858" s="5" t="s">
        <v>6129</v>
      </c>
      <c r="DK858" s="5" t="s">
        <v>4514</v>
      </c>
      <c r="DL858" s="5" t="s">
        <v>4637</v>
      </c>
      <c r="DM858" s="5" t="s">
        <v>4638</v>
      </c>
      <c r="DN858" s="5" t="s">
        <v>4639</v>
      </c>
      <c r="DO858" s="5" t="s">
        <v>4640</v>
      </c>
      <c r="DP858">
        <v>269</v>
      </c>
    </row>
    <row r="859" spans="1:120">
      <c r="A859" t="s">
        <v>1767</v>
      </c>
      <c r="B859">
        <v>1</v>
      </c>
      <c r="C859">
        <v>1</v>
      </c>
      <c r="DJ859" s="5" t="s">
        <v>6129</v>
      </c>
      <c r="DK859" s="5" t="s">
        <v>4514</v>
      </c>
      <c r="DL859" s="5" t="s">
        <v>4637</v>
      </c>
      <c r="DM859" s="5" t="s">
        <v>4638</v>
      </c>
      <c r="DN859" s="5" t="s">
        <v>4639</v>
      </c>
      <c r="DO859" s="5" t="s">
        <v>4640</v>
      </c>
      <c r="DP859">
        <v>178</v>
      </c>
    </row>
    <row r="860" spans="1:120">
      <c r="A860" t="s">
        <v>1769</v>
      </c>
      <c r="B860">
        <v>1</v>
      </c>
      <c r="C860">
        <v>1</v>
      </c>
      <c r="DJ860" s="5" t="s">
        <v>6129</v>
      </c>
      <c r="DK860" s="5" t="s">
        <v>4514</v>
      </c>
      <c r="DL860" s="5" t="s">
        <v>4637</v>
      </c>
      <c r="DM860" s="5" t="s">
        <v>4638</v>
      </c>
      <c r="DN860" s="5" t="s">
        <v>4639</v>
      </c>
      <c r="DO860" s="5" t="s">
        <v>4640</v>
      </c>
      <c r="DP860">
        <v>258</v>
      </c>
    </row>
    <row r="861" spans="1:120">
      <c r="A861" t="s">
        <v>1771</v>
      </c>
      <c r="B861">
        <v>1</v>
      </c>
      <c r="C861">
        <v>1</v>
      </c>
      <c r="DJ861" s="4" t="s">
        <v>8180</v>
      </c>
      <c r="DK861" s="4" t="s">
        <v>8180</v>
      </c>
      <c r="DL861" s="4" t="s">
        <v>8180</v>
      </c>
      <c r="DM861" s="4" t="s">
        <v>8180</v>
      </c>
      <c r="DN861" s="4" t="s">
        <v>8180</v>
      </c>
      <c r="DO861" s="4" t="s">
        <v>8180</v>
      </c>
      <c r="DP861">
        <v>157</v>
      </c>
    </row>
    <row r="862" spans="1:120">
      <c r="A862" t="s">
        <v>1773</v>
      </c>
      <c r="B862">
        <v>1</v>
      </c>
      <c r="C862">
        <v>1</v>
      </c>
      <c r="DJ862" s="5" t="s">
        <v>6129</v>
      </c>
      <c r="DK862" s="5" t="s">
        <v>4514</v>
      </c>
      <c r="DL862" s="5" t="s">
        <v>4637</v>
      </c>
      <c r="DM862" s="5" t="s">
        <v>4638</v>
      </c>
      <c r="DN862" s="5" t="s">
        <v>4639</v>
      </c>
      <c r="DO862" s="5" t="s">
        <v>4640</v>
      </c>
      <c r="DP862">
        <v>250</v>
      </c>
    </row>
    <row r="863" spans="1:120">
      <c r="A863" t="s">
        <v>1775</v>
      </c>
      <c r="B863">
        <v>2</v>
      </c>
      <c r="C863">
        <v>1</v>
      </c>
      <c r="D863">
        <v>1</v>
      </c>
      <c r="DJ863" s="5" t="s">
        <v>6138</v>
      </c>
      <c r="DK863" s="5" t="s">
        <v>5721</v>
      </c>
      <c r="DL863" s="5" t="s">
        <v>5722</v>
      </c>
      <c r="DM863" s="5" t="s">
        <v>5723</v>
      </c>
      <c r="DN863" s="5" t="s">
        <v>5724</v>
      </c>
      <c r="DO863" s="4" t="s">
        <v>8180</v>
      </c>
      <c r="DP863">
        <v>256</v>
      </c>
    </row>
    <row r="864" spans="1:120">
      <c r="A864" t="s">
        <v>1777</v>
      </c>
      <c r="B864">
        <v>2</v>
      </c>
      <c r="C864">
        <v>1</v>
      </c>
      <c r="T864">
        <v>1</v>
      </c>
      <c r="DJ864" s="5" t="s">
        <v>6138</v>
      </c>
      <c r="DK864" s="5" t="s">
        <v>5721</v>
      </c>
      <c r="DL864" s="5" t="s">
        <v>5722</v>
      </c>
      <c r="DM864" s="5" t="s">
        <v>5723</v>
      </c>
      <c r="DN864" s="5" t="s">
        <v>5724</v>
      </c>
      <c r="DO864" s="4" t="s">
        <v>8180</v>
      </c>
      <c r="DP864">
        <v>250</v>
      </c>
    </row>
    <row r="865" spans="1:120">
      <c r="A865" t="s">
        <v>1779</v>
      </c>
      <c r="B865">
        <v>2</v>
      </c>
      <c r="C865">
        <v>1</v>
      </c>
      <c r="D865">
        <v>1</v>
      </c>
      <c r="DJ865" s="5" t="s">
        <v>6141</v>
      </c>
      <c r="DK865" s="5" t="s">
        <v>4496</v>
      </c>
      <c r="DL865" s="5" t="s">
        <v>4783</v>
      </c>
      <c r="DM865" s="5" t="s">
        <v>4784</v>
      </c>
      <c r="DN865" s="5" t="s">
        <v>6143</v>
      </c>
      <c r="DO865" s="5" t="s">
        <v>6144</v>
      </c>
      <c r="DP865">
        <v>252</v>
      </c>
    </row>
    <row r="866" spans="1:120">
      <c r="A866" t="s">
        <v>1781</v>
      </c>
      <c r="B866">
        <v>1</v>
      </c>
      <c r="C866">
        <v>1</v>
      </c>
      <c r="DJ866" s="5" t="s">
        <v>6141</v>
      </c>
      <c r="DK866" s="5" t="s">
        <v>4496</v>
      </c>
      <c r="DL866" s="5" t="s">
        <v>4783</v>
      </c>
      <c r="DM866" s="5" t="s">
        <v>4784</v>
      </c>
      <c r="DN866" s="5" t="s">
        <v>6143</v>
      </c>
      <c r="DO866" s="5" t="s">
        <v>6144</v>
      </c>
      <c r="DP866">
        <v>230</v>
      </c>
    </row>
    <row r="867" spans="1:120">
      <c r="A867" t="s">
        <v>1783</v>
      </c>
      <c r="B867">
        <v>2</v>
      </c>
      <c r="C867">
        <v>1</v>
      </c>
      <c r="D867">
        <v>1</v>
      </c>
      <c r="DJ867" s="5" t="s">
        <v>6146</v>
      </c>
      <c r="DK867" s="5" t="s">
        <v>4536</v>
      </c>
      <c r="DL867" s="5" t="s">
        <v>4537</v>
      </c>
      <c r="DM867" s="5" t="s">
        <v>5106</v>
      </c>
      <c r="DN867" s="5" t="s">
        <v>6148</v>
      </c>
      <c r="DO867" s="5" t="s">
        <v>6149</v>
      </c>
      <c r="DP867">
        <v>256</v>
      </c>
    </row>
    <row r="868" spans="1:120">
      <c r="A868" t="s">
        <v>1785</v>
      </c>
      <c r="B868">
        <v>1</v>
      </c>
      <c r="C868">
        <v>1</v>
      </c>
      <c r="DJ868" s="5" t="s">
        <v>6146</v>
      </c>
      <c r="DK868" s="5" t="s">
        <v>4536</v>
      </c>
      <c r="DL868" s="5" t="s">
        <v>4537</v>
      </c>
      <c r="DM868" s="5" t="s">
        <v>5106</v>
      </c>
      <c r="DN868" s="5" t="s">
        <v>6148</v>
      </c>
      <c r="DO868" s="5" t="s">
        <v>6149</v>
      </c>
      <c r="DP868">
        <v>108</v>
      </c>
    </row>
    <row r="869" spans="1:120">
      <c r="A869" t="s">
        <v>1787</v>
      </c>
      <c r="B869">
        <v>1</v>
      </c>
      <c r="C869">
        <v>1</v>
      </c>
      <c r="DJ869" s="5" t="s">
        <v>6146</v>
      </c>
      <c r="DK869" s="5" t="s">
        <v>4536</v>
      </c>
      <c r="DL869" s="5" t="s">
        <v>4537</v>
      </c>
      <c r="DM869" s="5" t="s">
        <v>5106</v>
      </c>
      <c r="DN869" s="5" t="s">
        <v>6148</v>
      </c>
      <c r="DO869" s="5" t="s">
        <v>6149</v>
      </c>
      <c r="DP869">
        <v>217</v>
      </c>
    </row>
    <row r="870" spans="1:120">
      <c r="A870" t="s">
        <v>1789</v>
      </c>
      <c r="B870">
        <v>3</v>
      </c>
      <c r="C870">
        <v>2</v>
      </c>
      <c r="D870">
        <v>1</v>
      </c>
      <c r="DJ870" s="5" t="s">
        <v>6155</v>
      </c>
      <c r="DK870" s="5" t="s">
        <v>4514</v>
      </c>
      <c r="DL870" s="5" t="s">
        <v>4515</v>
      </c>
      <c r="DM870" s="5" t="s">
        <v>5118</v>
      </c>
      <c r="DN870" s="5" t="s">
        <v>5119</v>
      </c>
      <c r="DO870" s="5" t="s">
        <v>5137</v>
      </c>
      <c r="DP870">
        <v>234</v>
      </c>
    </row>
    <row r="871" spans="1:120">
      <c r="A871" t="s">
        <v>1791</v>
      </c>
      <c r="B871">
        <v>3</v>
      </c>
      <c r="C871">
        <v>2</v>
      </c>
      <c r="D871">
        <v>1</v>
      </c>
      <c r="DJ871" s="5" t="s">
        <v>6155</v>
      </c>
      <c r="DK871" s="5" t="s">
        <v>4514</v>
      </c>
      <c r="DL871" s="5" t="s">
        <v>4515</v>
      </c>
      <c r="DM871" s="5" t="s">
        <v>5118</v>
      </c>
      <c r="DN871" s="5" t="s">
        <v>5119</v>
      </c>
      <c r="DO871" s="5" t="s">
        <v>5137</v>
      </c>
      <c r="DP871">
        <v>234</v>
      </c>
    </row>
    <row r="872" spans="1:120">
      <c r="A872" t="s">
        <v>1793</v>
      </c>
      <c r="B872">
        <v>1</v>
      </c>
      <c r="C872">
        <v>1</v>
      </c>
      <c r="DJ872" s="5" t="s">
        <v>6093</v>
      </c>
      <c r="DK872" s="5" t="s">
        <v>4592</v>
      </c>
      <c r="DL872" s="5" t="s">
        <v>4593</v>
      </c>
      <c r="DM872" s="5" t="s">
        <v>4594</v>
      </c>
      <c r="DN872" s="5" t="s">
        <v>4595</v>
      </c>
      <c r="DO872" s="5" t="s">
        <v>4596</v>
      </c>
      <c r="DP872">
        <v>138</v>
      </c>
    </row>
    <row r="873" spans="1:120">
      <c r="A873" t="s">
        <v>1795</v>
      </c>
      <c r="B873">
        <v>1</v>
      </c>
      <c r="C873">
        <v>1</v>
      </c>
      <c r="DJ873" s="5" t="s">
        <v>6093</v>
      </c>
      <c r="DK873" s="5" t="s">
        <v>4592</v>
      </c>
      <c r="DL873" s="5" t="s">
        <v>4593</v>
      </c>
      <c r="DM873" s="5" t="s">
        <v>4594</v>
      </c>
      <c r="DN873" s="5" t="s">
        <v>4595</v>
      </c>
      <c r="DO873" s="5" t="s">
        <v>4596</v>
      </c>
      <c r="DP873">
        <v>138</v>
      </c>
    </row>
    <row r="874" spans="1:120">
      <c r="A874" t="s">
        <v>1797</v>
      </c>
      <c r="B874">
        <v>1</v>
      </c>
      <c r="C874">
        <v>1</v>
      </c>
      <c r="DJ874" s="5" t="s">
        <v>6159</v>
      </c>
      <c r="DK874" s="5" t="s">
        <v>4592</v>
      </c>
      <c r="DL874" s="5" t="s">
        <v>4593</v>
      </c>
      <c r="DM874" s="5" t="s">
        <v>4594</v>
      </c>
      <c r="DN874" s="5" t="s">
        <v>4595</v>
      </c>
      <c r="DO874" s="5" t="s">
        <v>4596</v>
      </c>
      <c r="DP874">
        <v>138</v>
      </c>
    </row>
    <row r="875" spans="1:120">
      <c r="A875" t="s">
        <v>1799</v>
      </c>
      <c r="B875">
        <v>1</v>
      </c>
      <c r="C875">
        <v>1</v>
      </c>
      <c r="DJ875" s="5" t="s">
        <v>6159</v>
      </c>
      <c r="DK875" s="5" t="s">
        <v>4592</v>
      </c>
      <c r="DL875" s="5" t="s">
        <v>4593</v>
      </c>
      <c r="DM875" s="5" t="s">
        <v>4594</v>
      </c>
      <c r="DN875" s="5" t="s">
        <v>4595</v>
      </c>
      <c r="DO875" s="5" t="s">
        <v>4596</v>
      </c>
      <c r="DP875">
        <v>138</v>
      </c>
    </row>
    <row r="876" spans="1:120">
      <c r="A876" t="s">
        <v>1801</v>
      </c>
      <c r="B876">
        <v>1</v>
      </c>
      <c r="C876">
        <v>1</v>
      </c>
      <c r="DJ876" s="5" t="s">
        <v>6107</v>
      </c>
      <c r="DK876" s="5" t="s">
        <v>4592</v>
      </c>
      <c r="DL876" s="5" t="s">
        <v>4593</v>
      </c>
      <c r="DM876" s="5" t="s">
        <v>4594</v>
      </c>
      <c r="DN876" s="5" t="s">
        <v>4595</v>
      </c>
      <c r="DO876" s="5" t="s">
        <v>4596</v>
      </c>
      <c r="DP876">
        <v>138</v>
      </c>
    </row>
    <row r="877" spans="1:120">
      <c r="A877" t="s">
        <v>1803</v>
      </c>
      <c r="B877">
        <v>1</v>
      </c>
      <c r="C877">
        <v>1</v>
      </c>
      <c r="DJ877" s="5" t="s">
        <v>6163</v>
      </c>
      <c r="DK877" s="5" t="s">
        <v>4592</v>
      </c>
      <c r="DL877" s="5" t="s">
        <v>4593</v>
      </c>
      <c r="DM877" s="5" t="s">
        <v>4594</v>
      </c>
      <c r="DN877" s="5" t="s">
        <v>4595</v>
      </c>
      <c r="DO877" s="5" t="s">
        <v>4596</v>
      </c>
      <c r="DP877">
        <v>138</v>
      </c>
    </row>
    <row r="878" spans="1:120">
      <c r="A878" t="s">
        <v>1805</v>
      </c>
      <c r="B878">
        <v>1</v>
      </c>
      <c r="C878">
        <v>1</v>
      </c>
      <c r="DJ878" s="5" t="s">
        <v>6103</v>
      </c>
      <c r="DK878" s="5" t="s">
        <v>4592</v>
      </c>
      <c r="DL878" s="5" t="s">
        <v>4593</v>
      </c>
      <c r="DM878" s="5" t="s">
        <v>4594</v>
      </c>
      <c r="DN878" s="5" t="s">
        <v>4595</v>
      </c>
      <c r="DO878" s="5" t="s">
        <v>4596</v>
      </c>
      <c r="DP878">
        <v>138</v>
      </c>
    </row>
    <row r="879" spans="1:120">
      <c r="A879" t="s">
        <v>1807</v>
      </c>
      <c r="B879">
        <v>1</v>
      </c>
      <c r="C879">
        <v>1</v>
      </c>
      <c r="DJ879" s="5" t="s">
        <v>6103</v>
      </c>
      <c r="DK879" s="5" t="s">
        <v>4592</v>
      </c>
      <c r="DL879" s="5" t="s">
        <v>4593</v>
      </c>
      <c r="DM879" s="5" t="s">
        <v>4594</v>
      </c>
      <c r="DN879" s="5" t="s">
        <v>4595</v>
      </c>
      <c r="DO879" s="5" t="s">
        <v>4596</v>
      </c>
      <c r="DP879">
        <v>138</v>
      </c>
    </row>
    <row r="880" spans="1:120">
      <c r="A880" t="s">
        <v>1809</v>
      </c>
      <c r="B880">
        <v>1</v>
      </c>
      <c r="C880">
        <v>1</v>
      </c>
      <c r="DJ880" s="5" t="s">
        <v>6097</v>
      </c>
      <c r="DK880" s="5" t="s">
        <v>4592</v>
      </c>
      <c r="DL880" s="5" t="s">
        <v>4593</v>
      </c>
      <c r="DM880" s="5" t="s">
        <v>4594</v>
      </c>
      <c r="DN880" s="5" t="s">
        <v>4595</v>
      </c>
      <c r="DO880" s="5" t="s">
        <v>4596</v>
      </c>
      <c r="DP880">
        <v>138</v>
      </c>
    </row>
    <row r="881" spans="1:120">
      <c r="A881" t="s">
        <v>1811</v>
      </c>
      <c r="B881">
        <v>1</v>
      </c>
      <c r="C881">
        <v>1</v>
      </c>
      <c r="DJ881" s="5" t="s">
        <v>6168</v>
      </c>
      <c r="DK881" s="5" t="s">
        <v>4592</v>
      </c>
      <c r="DL881" s="5" t="s">
        <v>4593</v>
      </c>
      <c r="DM881" s="5" t="s">
        <v>4594</v>
      </c>
      <c r="DN881" s="5" t="s">
        <v>4595</v>
      </c>
      <c r="DO881" s="5" t="s">
        <v>4596</v>
      </c>
      <c r="DP881">
        <v>138</v>
      </c>
    </row>
    <row r="882" spans="1:120">
      <c r="A882" t="s">
        <v>1813</v>
      </c>
      <c r="B882">
        <v>2</v>
      </c>
      <c r="C882">
        <v>1</v>
      </c>
      <c r="D882">
        <v>1</v>
      </c>
      <c r="DJ882" s="5" t="s">
        <v>6170</v>
      </c>
      <c r="DK882" s="5" t="s">
        <v>4536</v>
      </c>
      <c r="DL882" s="5" t="s">
        <v>4537</v>
      </c>
      <c r="DM882" s="5" t="s">
        <v>4538</v>
      </c>
      <c r="DN882" s="5" t="s">
        <v>4539</v>
      </c>
      <c r="DO882" s="5" t="s">
        <v>5277</v>
      </c>
      <c r="DP882">
        <v>258</v>
      </c>
    </row>
    <row r="883" spans="1:120">
      <c r="A883" t="s">
        <v>1815</v>
      </c>
      <c r="B883">
        <v>2</v>
      </c>
      <c r="C883">
        <v>1</v>
      </c>
      <c r="AB883">
        <v>1</v>
      </c>
      <c r="DJ883" s="5" t="s">
        <v>6170</v>
      </c>
      <c r="DK883" s="5" t="s">
        <v>4536</v>
      </c>
      <c r="DL883" s="5" t="s">
        <v>4537</v>
      </c>
      <c r="DM883" s="5" t="s">
        <v>4538</v>
      </c>
      <c r="DN883" s="5" t="s">
        <v>4539</v>
      </c>
      <c r="DO883" s="5" t="s">
        <v>5277</v>
      </c>
      <c r="DP883">
        <v>221</v>
      </c>
    </row>
    <row r="884" spans="1:120">
      <c r="A884" t="s">
        <v>1817</v>
      </c>
      <c r="B884">
        <v>2</v>
      </c>
      <c r="C884">
        <v>1</v>
      </c>
      <c r="D884">
        <v>1</v>
      </c>
      <c r="DJ884" s="5" t="s">
        <v>6174</v>
      </c>
      <c r="DK884" s="5" t="s">
        <v>4536</v>
      </c>
      <c r="DL884" s="5" t="s">
        <v>4537</v>
      </c>
      <c r="DM884" s="5" t="s">
        <v>4538</v>
      </c>
      <c r="DN884" s="5" t="s">
        <v>4539</v>
      </c>
      <c r="DO884" s="5" t="s">
        <v>5291</v>
      </c>
      <c r="DP884">
        <v>257</v>
      </c>
    </row>
    <row r="885" spans="1:120">
      <c r="A885" t="s">
        <v>1819</v>
      </c>
      <c r="B885">
        <v>2</v>
      </c>
      <c r="C885">
        <v>1</v>
      </c>
      <c r="D885">
        <v>1</v>
      </c>
      <c r="DJ885" s="5" t="s">
        <v>6174</v>
      </c>
      <c r="DK885" s="5" t="s">
        <v>4536</v>
      </c>
      <c r="DL885" s="5" t="s">
        <v>4537</v>
      </c>
      <c r="DM885" s="5" t="s">
        <v>4538</v>
      </c>
      <c r="DN885" s="5" t="s">
        <v>4539</v>
      </c>
      <c r="DO885" s="5" t="s">
        <v>5291</v>
      </c>
      <c r="DP885">
        <v>258</v>
      </c>
    </row>
    <row r="886" spans="1:120">
      <c r="A886" t="s">
        <v>1821</v>
      </c>
      <c r="B886">
        <v>1</v>
      </c>
      <c r="C886">
        <v>1</v>
      </c>
      <c r="DJ886" s="5" t="s">
        <v>6174</v>
      </c>
      <c r="DK886" s="5" t="s">
        <v>4536</v>
      </c>
      <c r="DL886" s="5" t="s">
        <v>4537</v>
      </c>
      <c r="DM886" s="5" t="s">
        <v>4538</v>
      </c>
      <c r="DN886" s="5" t="s">
        <v>4539</v>
      </c>
      <c r="DO886" s="5" t="s">
        <v>5291</v>
      </c>
      <c r="DP886">
        <v>258</v>
      </c>
    </row>
    <row r="887" spans="1:120">
      <c r="A887" t="s">
        <v>1823</v>
      </c>
      <c r="B887">
        <v>1</v>
      </c>
      <c r="C887">
        <v>1</v>
      </c>
      <c r="DJ887" s="5" t="s">
        <v>6174</v>
      </c>
      <c r="DK887" s="5" t="s">
        <v>4536</v>
      </c>
      <c r="DL887" s="5" t="s">
        <v>4537</v>
      </c>
      <c r="DM887" s="5" t="s">
        <v>4538</v>
      </c>
      <c r="DN887" s="5" t="s">
        <v>4539</v>
      </c>
      <c r="DO887" s="5" t="s">
        <v>5291</v>
      </c>
      <c r="DP887">
        <v>90</v>
      </c>
    </row>
    <row r="888" spans="1:120">
      <c r="A888" t="s">
        <v>1825</v>
      </c>
      <c r="B888">
        <v>1</v>
      </c>
      <c r="C888">
        <v>1</v>
      </c>
      <c r="DJ888" s="5" t="s">
        <v>6174</v>
      </c>
      <c r="DK888" s="5" t="s">
        <v>4536</v>
      </c>
      <c r="DL888" s="5" t="s">
        <v>4537</v>
      </c>
      <c r="DM888" s="5" t="s">
        <v>4538</v>
      </c>
      <c r="DN888" s="5" t="s">
        <v>4539</v>
      </c>
      <c r="DO888" s="5" t="s">
        <v>5291</v>
      </c>
      <c r="DP888">
        <v>222</v>
      </c>
    </row>
    <row r="889" spans="1:120">
      <c r="A889" t="s">
        <v>1827</v>
      </c>
      <c r="B889">
        <v>1</v>
      </c>
      <c r="C889">
        <v>1</v>
      </c>
      <c r="DJ889" s="5" t="s">
        <v>6176</v>
      </c>
      <c r="DK889" s="5" t="s">
        <v>4514</v>
      </c>
      <c r="DL889" s="5" t="s">
        <v>4637</v>
      </c>
      <c r="DM889" s="5" t="s">
        <v>4638</v>
      </c>
      <c r="DN889" s="5" t="s">
        <v>4639</v>
      </c>
      <c r="DO889" s="5" t="s">
        <v>4640</v>
      </c>
      <c r="DP889">
        <v>258</v>
      </c>
    </row>
    <row r="890" spans="1:120">
      <c r="A890" t="s">
        <v>1829</v>
      </c>
      <c r="B890">
        <v>1</v>
      </c>
      <c r="C890">
        <v>1</v>
      </c>
      <c r="DJ890" s="5" t="s">
        <v>6176</v>
      </c>
      <c r="DK890" s="5" t="s">
        <v>4514</v>
      </c>
      <c r="DL890" s="5" t="s">
        <v>4637</v>
      </c>
      <c r="DM890" s="5" t="s">
        <v>4638</v>
      </c>
      <c r="DN890" s="5" t="s">
        <v>4639</v>
      </c>
      <c r="DO890" s="5" t="s">
        <v>4640</v>
      </c>
      <c r="DP890">
        <v>265</v>
      </c>
    </row>
    <row r="891" spans="1:120">
      <c r="A891" t="s">
        <v>1831</v>
      </c>
      <c r="B891">
        <v>2</v>
      </c>
      <c r="C891">
        <v>2</v>
      </c>
      <c r="DJ891" s="5" t="s">
        <v>6182</v>
      </c>
      <c r="DK891" s="5" t="s">
        <v>4496</v>
      </c>
      <c r="DL891" s="5" t="s">
        <v>4789</v>
      </c>
      <c r="DM891" s="5" t="s">
        <v>4790</v>
      </c>
      <c r="DN891" s="5" t="s">
        <v>4791</v>
      </c>
      <c r="DO891" s="5" t="s">
        <v>6184</v>
      </c>
      <c r="DP891">
        <v>61</v>
      </c>
    </row>
    <row r="892" spans="1:120">
      <c r="A892" t="s">
        <v>1833</v>
      </c>
      <c r="B892">
        <v>2</v>
      </c>
      <c r="C892">
        <v>2</v>
      </c>
      <c r="DJ892" s="5" t="s">
        <v>6185</v>
      </c>
      <c r="DK892" s="5" t="s">
        <v>4496</v>
      </c>
      <c r="DL892" s="5" t="s">
        <v>4789</v>
      </c>
      <c r="DM892" s="5" t="s">
        <v>4790</v>
      </c>
      <c r="DN892" s="5" t="s">
        <v>4791</v>
      </c>
      <c r="DO892" s="5" t="s">
        <v>6184</v>
      </c>
      <c r="DP892">
        <v>61</v>
      </c>
    </row>
    <row r="893" spans="1:120">
      <c r="A893" t="s">
        <v>1835</v>
      </c>
      <c r="B893">
        <v>2</v>
      </c>
      <c r="C893">
        <v>2</v>
      </c>
      <c r="DJ893" s="5" t="s">
        <v>6187</v>
      </c>
      <c r="DK893" s="5" t="s">
        <v>4496</v>
      </c>
      <c r="DL893" s="5" t="s">
        <v>4789</v>
      </c>
      <c r="DM893" s="5" t="s">
        <v>4790</v>
      </c>
      <c r="DN893" s="5" t="s">
        <v>4791</v>
      </c>
      <c r="DO893" s="5" t="s">
        <v>6184</v>
      </c>
      <c r="DP893">
        <v>77</v>
      </c>
    </row>
    <row r="894" spans="1:120">
      <c r="A894" t="s">
        <v>1837</v>
      </c>
      <c r="B894">
        <v>2</v>
      </c>
      <c r="C894">
        <v>2</v>
      </c>
      <c r="DJ894" s="5" t="s">
        <v>6189</v>
      </c>
      <c r="DK894" s="5" t="s">
        <v>4496</v>
      </c>
      <c r="DL894" s="5" t="s">
        <v>4789</v>
      </c>
      <c r="DM894" s="5" t="s">
        <v>4790</v>
      </c>
      <c r="DN894" s="5" t="s">
        <v>4791</v>
      </c>
      <c r="DO894" s="5" t="s">
        <v>6184</v>
      </c>
      <c r="DP894">
        <v>76</v>
      </c>
    </row>
    <row r="895" spans="1:120">
      <c r="A895" t="s">
        <v>1839</v>
      </c>
      <c r="B895">
        <v>2</v>
      </c>
      <c r="C895">
        <v>2</v>
      </c>
      <c r="DJ895" s="5" t="s">
        <v>6191</v>
      </c>
      <c r="DK895" s="5" t="s">
        <v>4496</v>
      </c>
      <c r="DL895" s="5" t="s">
        <v>4789</v>
      </c>
      <c r="DM895" s="5" t="s">
        <v>4790</v>
      </c>
      <c r="DN895" s="5" t="s">
        <v>4791</v>
      </c>
      <c r="DO895" s="5" t="s">
        <v>6184</v>
      </c>
      <c r="DP895">
        <v>60</v>
      </c>
    </row>
    <row r="896" spans="1:120">
      <c r="A896" t="s">
        <v>1841</v>
      </c>
      <c r="B896">
        <v>2</v>
      </c>
      <c r="C896">
        <v>2</v>
      </c>
      <c r="DJ896" s="5" t="s">
        <v>6193</v>
      </c>
      <c r="DK896" s="5" t="s">
        <v>4496</v>
      </c>
      <c r="DL896" s="5" t="s">
        <v>4789</v>
      </c>
      <c r="DM896" s="5" t="s">
        <v>4790</v>
      </c>
      <c r="DN896" s="5" t="s">
        <v>4791</v>
      </c>
      <c r="DO896" s="5" t="s">
        <v>6184</v>
      </c>
      <c r="DP896">
        <v>80</v>
      </c>
    </row>
    <row r="897" spans="1:120">
      <c r="A897" t="s">
        <v>1843</v>
      </c>
      <c r="B897">
        <v>2</v>
      </c>
      <c r="C897">
        <v>2</v>
      </c>
      <c r="DJ897" s="5" t="s">
        <v>6195</v>
      </c>
      <c r="DK897" s="5" t="s">
        <v>4496</v>
      </c>
      <c r="DL897" s="5" t="s">
        <v>4789</v>
      </c>
      <c r="DM897" s="5" t="s">
        <v>4790</v>
      </c>
      <c r="DN897" s="5" t="s">
        <v>4791</v>
      </c>
      <c r="DO897" s="5" t="s">
        <v>6184</v>
      </c>
      <c r="DP897">
        <v>64</v>
      </c>
    </row>
    <row r="898" spans="1:120">
      <c r="A898" t="s">
        <v>1845</v>
      </c>
      <c r="B898">
        <v>2</v>
      </c>
      <c r="C898">
        <v>2</v>
      </c>
      <c r="DJ898" s="5" t="s">
        <v>6197</v>
      </c>
      <c r="DK898" s="5" t="s">
        <v>4496</v>
      </c>
      <c r="DL898" s="5" t="s">
        <v>4789</v>
      </c>
      <c r="DM898" s="5" t="s">
        <v>4790</v>
      </c>
      <c r="DN898" s="5" t="s">
        <v>4791</v>
      </c>
      <c r="DO898" s="5" t="s">
        <v>6184</v>
      </c>
      <c r="DP898">
        <v>64</v>
      </c>
    </row>
    <row r="899" spans="1:120">
      <c r="A899" t="s">
        <v>1847</v>
      </c>
      <c r="B899">
        <v>2</v>
      </c>
      <c r="C899">
        <v>2</v>
      </c>
      <c r="DJ899" s="5" t="s">
        <v>6199</v>
      </c>
      <c r="DK899" s="5" t="s">
        <v>4496</v>
      </c>
      <c r="DL899" s="5" t="s">
        <v>4789</v>
      </c>
      <c r="DM899" s="5" t="s">
        <v>4790</v>
      </c>
      <c r="DN899" s="5" t="s">
        <v>4791</v>
      </c>
      <c r="DO899" s="5" t="s">
        <v>6184</v>
      </c>
      <c r="DP899">
        <v>76</v>
      </c>
    </row>
    <row r="900" spans="1:120">
      <c r="A900" t="s">
        <v>1849</v>
      </c>
      <c r="B900">
        <v>2</v>
      </c>
      <c r="C900">
        <v>2</v>
      </c>
      <c r="DJ900" s="5" t="s">
        <v>6201</v>
      </c>
      <c r="DK900" s="5" t="s">
        <v>4496</v>
      </c>
      <c r="DL900" s="5" t="s">
        <v>4789</v>
      </c>
      <c r="DM900" s="5" t="s">
        <v>4790</v>
      </c>
      <c r="DN900" s="5" t="s">
        <v>4791</v>
      </c>
      <c r="DO900" s="5" t="s">
        <v>6184</v>
      </c>
      <c r="DP900">
        <v>76</v>
      </c>
    </row>
    <row r="901" spans="1:120">
      <c r="A901" t="s">
        <v>1851</v>
      </c>
      <c r="B901">
        <v>2</v>
      </c>
      <c r="C901">
        <v>2</v>
      </c>
      <c r="DJ901" s="5" t="s">
        <v>6203</v>
      </c>
      <c r="DK901" s="5" t="s">
        <v>4496</v>
      </c>
      <c r="DL901" s="5" t="s">
        <v>4789</v>
      </c>
      <c r="DM901" s="5" t="s">
        <v>4790</v>
      </c>
      <c r="DN901" s="5" t="s">
        <v>4791</v>
      </c>
      <c r="DO901" s="5" t="s">
        <v>5248</v>
      </c>
      <c r="DP901">
        <v>59</v>
      </c>
    </row>
    <row r="902" spans="1:120">
      <c r="A902" t="s">
        <v>1853</v>
      </c>
      <c r="B902">
        <v>2</v>
      </c>
      <c r="C902">
        <v>2</v>
      </c>
      <c r="DJ902" s="5" t="s">
        <v>6205</v>
      </c>
      <c r="DK902" s="5" t="s">
        <v>4496</v>
      </c>
      <c r="DL902" s="5" t="s">
        <v>4789</v>
      </c>
      <c r="DM902" s="5" t="s">
        <v>4790</v>
      </c>
      <c r="DN902" s="5" t="s">
        <v>4791</v>
      </c>
      <c r="DO902" s="5" t="s">
        <v>6207</v>
      </c>
      <c r="DP902">
        <v>57</v>
      </c>
    </row>
    <row r="903" spans="1:120">
      <c r="A903" t="s">
        <v>1855</v>
      </c>
      <c r="B903">
        <v>2</v>
      </c>
      <c r="C903">
        <v>2</v>
      </c>
      <c r="DJ903" s="5" t="s">
        <v>6208</v>
      </c>
      <c r="DK903" s="5" t="s">
        <v>4496</v>
      </c>
      <c r="DL903" s="5" t="s">
        <v>4789</v>
      </c>
      <c r="DM903" s="5" t="s">
        <v>4790</v>
      </c>
      <c r="DN903" s="5" t="s">
        <v>4791</v>
      </c>
      <c r="DO903" s="5" t="s">
        <v>6207</v>
      </c>
      <c r="DP903">
        <v>56</v>
      </c>
    </row>
    <row r="904" spans="1:120">
      <c r="A904" t="s">
        <v>1857</v>
      </c>
      <c r="B904">
        <v>2</v>
      </c>
      <c r="C904">
        <v>2</v>
      </c>
      <c r="DJ904" s="5" t="s">
        <v>6210</v>
      </c>
      <c r="DK904" s="5" t="s">
        <v>4496</v>
      </c>
      <c r="DL904" s="5" t="s">
        <v>4789</v>
      </c>
      <c r="DM904" s="5" t="s">
        <v>4790</v>
      </c>
      <c r="DN904" s="5" t="s">
        <v>4791</v>
      </c>
      <c r="DO904" s="5" t="s">
        <v>6207</v>
      </c>
      <c r="DP904">
        <v>56</v>
      </c>
    </row>
    <row r="905" spans="1:120">
      <c r="A905" t="s">
        <v>1859</v>
      </c>
      <c r="B905">
        <v>2</v>
      </c>
      <c r="C905">
        <v>2</v>
      </c>
      <c r="DJ905" s="5" t="s">
        <v>6212</v>
      </c>
      <c r="DK905" s="5" t="s">
        <v>4496</v>
      </c>
      <c r="DL905" s="5" t="s">
        <v>4789</v>
      </c>
      <c r="DM905" s="5" t="s">
        <v>4790</v>
      </c>
      <c r="DN905" s="5" t="s">
        <v>4791</v>
      </c>
      <c r="DO905" s="5" t="s">
        <v>5895</v>
      </c>
      <c r="DP905">
        <v>75</v>
      </c>
    </row>
    <row r="906" spans="1:120">
      <c r="A906" t="s">
        <v>1861</v>
      </c>
      <c r="B906">
        <v>2</v>
      </c>
      <c r="C906">
        <v>2</v>
      </c>
      <c r="DJ906" s="5" t="s">
        <v>6214</v>
      </c>
      <c r="DK906" s="5" t="s">
        <v>4496</v>
      </c>
      <c r="DL906" s="5" t="s">
        <v>4789</v>
      </c>
      <c r="DM906" s="5" t="s">
        <v>4790</v>
      </c>
      <c r="DN906" s="5" t="s">
        <v>4791</v>
      </c>
      <c r="DO906" s="5" t="s">
        <v>5895</v>
      </c>
      <c r="DP906">
        <v>72</v>
      </c>
    </row>
    <row r="907" spans="1:120">
      <c r="A907" t="s">
        <v>1863</v>
      </c>
      <c r="B907">
        <v>2</v>
      </c>
      <c r="C907">
        <v>2</v>
      </c>
      <c r="DJ907" s="5" t="s">
        <v>6216</v>
      </c>
      <c r="DK907" s="5" t="s">
        <v>4496</v>
      </c>
      <c r="DL907" s="5" t="s">
        <v>4789</v>
      </c>
      <c r="DM907" s="5" t="s">
        <v>4790</v>
      </c>
      <c r="DN907" s="5" t="s">
        <v>4791</v>
      </c>
      <c r="DO907" s="5" t="s">
        <v>5752</v>
      </c>
      <c r="DP907">
        <v>74</v>
      </c>
    </row>
    <row r="908" spans="1:120">
      <c r="A908" t="s">
        <v>1865</v>
      </c>
      <c r="B908">
        <v>2</v>
      </c>
      <c r="C908">
        <v>2</v>
      </c>
      <c r="DJ908" s="5" t="s">
        <v>5746</v>
      </c>
      <c r="DK908" s="5" t="s">
        <v>4496</v>
      </c>
      <c r="DL908" s="5" t="s">
        <v>4789</v>
      </c>
      <c r="DM908" s="5" t="s">
        <v>4790</v>
      </c>
      <c r="DN908" s="5" t="s">
        <v>4791</v>
      </c>
      <c r="DO908" s="5" t="s">
        <v>5748</v>
      </c>
      <c r="DP908">
        <v>75</v>
      </c>
    </row>
    <row r="909" spans="1:120">
      <c r="A909" t="s">
        <v>1867</v>
      </c>
      <c r="B909">
        <v>2</v>
      </c>
      <c r="C909">
        <v>2</v>
      </c>
      <c r="DJ909" s="5" t="s">
        <v>6219</v>
      </c>
      <c r="DK909" s="5" t="s">
        <v>4496</v>
      </c>
      <c r="DL909" s="5" t="s">
        <v>4789</v>
      </c>
      <c r="DM909" s="5" t="s">
        <v>4790</v>
      </c>
      <c r="DN909" s="5" t="s">
        <v>4791</v>
      </c>
      <c r="DO909" s="5" t="s">
        <v>4827</v>
      </c>
      <c r="DP909">
        <v>59</v>
      </c>
    </row>
    <row r="910" spans="1:120">
      <c r="A910" t="s">
        <v>1869</v>
      </c>
      <c r="B910">
        <v>2</v>
      </c>
      <c r="C910">
        <v>2</v>
      </c>
      <c r="DJ910" s="5" t="s">
        <v>6221</v>
      </c>
      <c r="DK910" s="5" t="s">
        <v>4496</v>
      </c>
      <c r="DL910" s="5" t="s">
        <v>4789</v>
      </c>
      <c r="DM910" s="5" t="s">
        <v>4790</v>
      </c>
      <c r="DN910" s="5" t="s">
        <v>4791</v>
      </c>
      <c r="DO910" s="5" t="s">
        <v>4827</v>
      </c>
      <c r="DP910">
        <v>56</v>
      </c>
    </row>
    <row r="911" spans="1:120">
      <c r="A911" t="s">
        <v>1871</v>
      </c>
      <c r="B911">
        <v>2</v>
      </c>
      <c r="C911">
        <v>2</v>
      </c>
      <c r="DJ911" s="5" t="s">
        <v>6223</v>
      </c>
      <c r="DK911" s="5" t="s">
        <v>4496</v>
      </c>
      <c r="DL911" s="5" t="s">
        <v>4789</v>
      </c>
      <c r="DM911" s="5" t="s">
        <v>4790</v>
      </c>
      <c r="DN911" s="5" t="s">
        <v>4791</v>
      </c>
      <c r="DO911" s="5" t="s">
        <v>4827</v>
      </c>
      <c r="DP911">
        <v>55</v>
      </c>
    </row>
    <row r="912" spans="1:120">
      <c r="A912" t="s">
        <v>1873</v>
      </c>
      <c r="B912">
        <v>2</v>
      </c>
      <c r="C912">
        <v>2</v>
      </c>
      <c r="DJ912" s="5" t="s">
        <v>5542</v>
      </c>
      <c r="DK912" s="5" t="s">
        <v>4496</v>
      </c>
      <c r="DL912" s="5" t="s">
        <v>4789</v>
      </c>
      <c r="DM912" s="5" t="s">
        <v>4790</v>
      </c>
      <c r="DN912" s="5" t="s">
        <v>4791</v>
      </c>
      <c r="DO912" s="5" t="s">
        <v>4827</v>
      </c>
      <c r="DP912">
        <v>57</v>
      </c>
    </row>
    <row r="913" spans="1:120">
      <c r="A913" t="s">
        <v>1875</v>
      </c>
      <c r="B913">
        <v>2</v>
      </c>
      <c r="C913">
        <v>2</v>
      </c>
      <c r="DJ913" s="5" t="s">
        <v>6226</v>
      </c>
      <c r="DK913" s="5" t="s">
        <v>4496</v>
      </c>
      <c r="DL913" s="5" t="s">
        <v>4789</v>
      </c>
      <c r="DM913" s="5" t="s">
        <v>4790</v>
      </c>
      <c r="DN913" s="5" t="s">
        <v>4791</v>
      </c>
      <c r="DO913" s="5" t="s">
        <v>4827</v>
      </c>
      <c r="DP913">
        <v>56</v>
      </c>
    </row>
    <row r="914" spans="1:120">
      <c r="A914" t="s">
        <v>1877</v>
      </c>
      <c r="B914">
        <v>2</v>
      </c>
      <c r="C914">
        <v>2</v>
      </c>
      <c r="DJ914" s="5" t="s">
        <v>6228</v>
      </c>
      <c r="DK914" s="5" t="s">
        <v>4496</v>
      </c>
      <c r="DL914" s="5" t="s">
        <v>4789</v>
      </c>
      <c r="DM914" s="5" t="s">
        <v>4790</v>
      </c>
      <c r="DN914" s="5" t="s">
        <v>4791</v>
      </c>
      <c r="DO914" s="5" t="s">
        <v>5832</v>
      </c>
      <c r="DP914">
        <v>60</v>
      </c>
    </row>
    <row r="915" spans="1:120">
      <c r="A915" t="s">
        <v>1879</v>
      </c>
      <c r="B915">
        <v>2</v>
      </c>
      <c r="C915">
        <v>2</v>
      </c>
      <c r="DJ915" s="5" t="s">
        <v>5830</v>
      </c>
      <c r="DK915" s="5" t="s">
        <v>4496</v>
      </c>
      <c r="DL915" s="5" t="s">
        <v>4789</v>
      </c>
      <c r="DM915" s="5" t="s">
        <v>4790</v>
      </c>
      <c r="DN915" s="5" t="s">
        <v>4791</v>
      </c>
      <c r="DO915" s="5" t="s">
        <v>5832</v>
      </c>
      <c r="DP915">
        <v>59</v>
      </c>
    </row>
    <row r="916" spans="1:120">
      <c r="A916" t="s">
        <v>1881</v>
      </c>
      <c r="B916">
        <v>2</v>
      </c>
      <c r="C916">
        <v>2</v>
      </c>
      <c r="DJ916" s="5" t="s">
        <v>5873</v>
      </c>
      <c r="DK916" s="5" t="s">
        <v>4496</v>
      </c>
      <c r="DL916" s="5" t="s">
        <v>4789</v>
      </c>
      <c r="DM916" s="5" t="s">
        <v>4790</v>
      </c>
      <c r="DN916" s="5" t="s">
        <v>4791</v>
      </c>
      <c r="DO916" s="5" t="s">
        <v>5875</v>
      </c>
      <c r="DP916">
        <v>55</v>
      </c>
    </row>
    <row r="917" spans="1:120">
      <c r="A917" t="s">
        <v>1883</v>
      </c>
      <c r="B917">
        <v>2</v>
      </c>
      <c r="C917">
        <v>2</v>
      </c>
      <c r="DJ917" s="5" t="s">
        <v>6232</v>
      </c>
      <c r="DK917" s="5" t="s">
        <v>4496</v>
      </c>
      <c r="DL917" s="5" t="s">
        <v>4789</v>
      </c>
      <c r="DM917" s="5" t="s">
        <v>4790</v>
      </c>
      <c r="DN917" s="5" t="s">
        <v>4791</v>
      </c>
      <c r="DO917" s="5" t="s">
        <v>6234</v>
      </c>
      <c r="DP917">
        <v>57</v>
      </c>
    </row>
    <row r="918" spans="1:120">
      <c r="A918" t="s">
        <v>1885</v>
      </c>
      <c r="B918">
        <v>2</v>
      </c>
      <c r="C918">
        <v>2</v>
      </c>
      <c r="DJ918" s="5" t="s">
        <v>6235</v>
      </c>
      <c r="DK918" s="5" t="s">
        <v>4496</v>
      </c>
      <c r="DL918" s="5" t="s">
        <v>4789</v>
      </c>
      <c r="DM918" s="5" t="s">
        <v>4790</v>
      </c>
      <c r="DN918" s="5" t="s">
        <v>4791</v>
      </c>
      <c r="DO918" s="5" t="s">
        <v>6234</v>
      </c>
      <c r="DP918">
        <v>57</v>
      </c>
    </row>
    <row r="919" spans="1:120">
      <c r="A919" t="s">
        <v>1887</v>
      </c>
      <c r="B919">
        <v>2</v>
      </c>
      <c r="C919">
        <v>2</v>
      </c>
      <c r="DJ919" s="5" t="s">
        <v>6237</v>
      </c>
      <c r="DK919" s="5" t="s">
        <v>4496</v>
      </c>
      <c r="DL919" s="5" t="s">
        <v>4789</v>
      </c>
      <c r="DM919" s="5" t="s">
        <v>4790</v>
      </c>
      <c r="DN919" s="5" t="s">
        <v>4791</v>
      </c>
      <c r="DO919" s="5" t="s">
        <v>6239</v>
      </c>
      <c r="DP919">
        <v>59</v>
      </c>
    </row>
    <row r="920" spans="1:120">
      <c r="A920" t="s">
        <v>1889</v>
      </c>
      <c r="B920">
        <v>2</v>
      </c>
      <c r="C920">
        <v>2</v>
      </c>
      <c r="DJ920" s="5" t="s">
        <v>6240</v>
      </c>
      <c r="DK920" s="5" t="s">
        <v>4496</v>
      </c>
      <c r="DL920" s="5" t="s">
        <v>4789</v>
      </c>
      <c r="DM920" s="5" t="s">
        <v>4790</v>
      </c>
      <c r="DN920" s="5" t="s">
        <v>4791</v>
      </c>
      <c r="DO920" s="5" t="s">
        <v>6239</v>
      </c>
      <c r="DP920">
        <v>60</v>
      </c>
    </row>
    <row r="921" spans="1:120">
      <c r="A921" t="s">
        <v>1891</v>
      </c>
      <c r="B921">
        <v>2</v>
      </c>
      <c r="C921">
        <v>2</v>
      </c>
      <c r="DJ921" s="5" t="s">
        <v>6242</v>
      </c>
      <c r="DK921" s="5" t="s">
        <v>4496</v>
      </c>
      <c r="DL921" s="5" t="s">
        <v>4789</v>
      </c>
      <c r="DM921" s="5" t="s">
        <v>4790</v>
      </c>
      <c r="DN921" s="5" t="s">
        <v>4791</v>
      </c>
      <c r="DO921" s="5" t="s">
        <v>6239</v>
      </c>
      <c r="DP921">
        <v>55</v>
      </c>
    </row>
    <row r="922" spans="1:120">
      <c r="A922" t="s">
        <v>1893</v>
      </c>
      <c r="B922">
        <v>2</v>
      </c>
      <c r="C922">
        <v>2</v>
      </c>
      <c r="DJ922" s="5" t="s">
        <v>6244</v>
      </c>
      <c r="DK922" s="5" t="s">
        <v>4496</v>
      </c>
      <c r="DL922" s="5" t="s">
        <v>4789</v>
      </c>
      <c r="DM922" s="5" t="s">
        <v>4790</v>
      </c>
      <c r="DN922" s="5" t="s">
        <v>4791</v>
      </c>
      <c r="DO922" s="5" t="s">
        <v>6246</v>
      </c>
      <c r="DP922">
        <v>57</v>
      </c>
    </row>
    <row r="923" spans="1:120">
      <c r="A923" t="s">
        <v>1895</v>
      </c>
      <c r="B923">
        <v>2</v>
      </c>
      <c r="C923">
        <v>2</v>
      </c>
      <c r="DJ923" s="5" t="s">
        <v>6247</v>
      </c>
      <c r="DK923" s="5" t="s">
        <v>4496</v>
      </c>
      <c r="DL923" s="5" t="s">
        <v>4789</v>
      </c>
      <c r="DM923" s="5" t="s">
        <v>4790</v>
      </c>
      <c r="DN923" s="5" t="s">
        <v>4791</v>
      </c>
      <c r="DO923" s="5" t="s">
        <v>6246</v>
      </c>
      <c r="DP923">
        <v>57</v>
      </c>
    </row>
    <row r="924" spans="1:120">
      <c r="A924" t="s">
        <v>1897</v>
      </c>
      <c r="B924">
        <v>2</v>
      </c>
      <c r="C924">
        <v>2</v>
      </c>
      <c r="DJ924" s="5" t="s">
        <v>6249</v>
      </c>
      <c r="DK924" s="5" t="s">
        <v>4496</v>
      </c>
      <c r="DL924" s="5" t="s">
        <v>4789</v>
      </c>
      <c r="DM924" s="5" t="s">
        <v>4790</v>
      </c>
      <c r="DN924" s="5" t="s">
        <v>4791</v>
      </c>
      <c r="DO924" s="5" t="s">
        <v>6184</v>
      </c>
      <c r="DP924">
        <v>59</v>
      </c>
    </row>
    <row r="925" spans="1:120">
      <c r="A925" t="s">
        <v>1899</v>
      </c>
      <c r="B925">
        <v>2</v>
      </c>
      <c r="C925">
        <v>2</v>
      </c>
      <c r="DJ925" s="5" t="s">
        <v>6251</v>
      </c>
      <c r="DK925" s="5" t="s">
        <v>4496</v>
      </c>
      <c r="DL925" s="5" t="s">
        <v>4789</v>
      </c>
      <c r="DM925" s="5" t="s">
        <v>4790</v>
      </c>
      <c r="DN925" s="5" t="s">
        <v>4791</v>
      </c>
      <c r="DO925" s="5" t="s">
        <v>6184</v>
      </c>
      <c r="DP925">
        <v>64</v>
      </c>
    </row>
    <row r="926" spans="1:120">
      <c r="A926" t="s">
        <v>1901</v>
      </c>
      <c r="B926">
        <v>2</v>
      </c>
      <c r="C926">
        <v>2</v>
      </c>
      <c r="DJ926" s="5" t="s">
        <v>6253</v>
      </c>
      <c r="DK926" s="5" t="s">
        <v>4496</v>
      </c>
      <c r="DL926" s="5" t="s">
        <v>4789</v>
      </c>
      <c r="DM926" s="5" t="s">
        <v>4790</v>
      </c>
      <c r="DN926" s="5" t="s">
        <v>4791</v>
      </c>
      <c r="DO926" s="5" t="s">
        <v>6184</v>
      </c>
      <c r="DP926">
        <v>64</v>
      </c>
    </row>
    <row r="927" spans="1:120">
      <c r="A927" t="s">
        <v>1903</v>
      </c>
      <c r="B927">
        <v>2</v>
      </c>
      <c r="C927">
        <v>2</v>
      </c>
      <c r="DJ927" s="5" t="s">
        <v>6255</v>
      </c>
      <c r="DK927" s="5" t="s">
        <v>4496</v>
      </c>
      <c r="DL927" s="5" t="s">
        <v>4789</v>
      </c>
      <c r="DM927" s="5" t="s">
        <v>4790</v>
      </c>
      <c r="DN927" s="5" t="s">
        <v>4791</v>
      </c>
      <c r="DO927" s="5" t="s">
        <v>6184</v>
      </c>
      <c r="DP927">
        <v>61</v>
      </c>
    </row>
    <row r="928" spans="1:120">
      <c r="A928" t="s">
        <v>1905</v>
      </c>
      <c r="B928">
        <v>2</v>
      </c>
      <c r="C928">
        <v>2</v>
      </c>
      <c r="DJ928" s="5" t="s">
        <v>6257</v>
      </c>
      <c r="DK928" s="5" t="s">
        <v>4496</v>
      </c>
      <c r="DL928" s="5" t="s">
        <v>4789</v>
      </c>
      <c r="DM928" s="5" t="s">
        <v>4790</v>
      </c>
      <c r="DN928" s="5" t="s">
        <v>4791</v>
      </c>
      <c r="DO928" s="5" t="s">
        <v>6184</v>
      </c>
      <c r="DP928">
        <v>77</v>
      </c>
    </row>
    <row r="929" spans="1:120">
      <c r="A929" t="s">
        <v>1907</v>
      </c>
      <c r="B929">
        <v>2</v>
      </c>
      <c r="C929">
        <v>2</v>
      </c>
      <c r="DJ929" s="5" t="s">
        <v>6259</v>
      </c>
      <c r="DK929" s="5" t="s">
        <v>4496</v>
      </c>
      <c r="DL929" s="5" t="s">
        <v>4789</v>
      </c>
      <c r="DM929" s="5" t="s">
        <v>4790</v>
      </c>
      <c r="DN929" s="5" t="s">
        <v>4791</v>
      </c>
      <c r="DO929" s="5" t="s">
        <v>6184</v>
      </c>
      <c r="DP929">
        <v>81</v>
      </c>
    </row>
    <row r="930" spans="1:120">
      <c r="A930" t="s">
        <v>1909</v>
      </c>
      <c r="B930">
        <v>2</v>
      </c>
      <c r="C930">
        <v>2</v>
      </c>
      <c r="DJ930" s="5" t="s">
        <v>6261</v>
      </c>
      <c r="DK930" s="5" t="s">
        <v>4496</v>
      </c>
      <c r="DL930" s="5" t="s">
        <v>4789</v>
      </c>
      <c r="DM930" s="5" t="s">
        <v>4790</v>
      </c>
      <c r="DN930" s="5" t="s">
        <v>4791</v>
      </c>
      <c r="DO930" s="5" t="s">
        <v>6184</v>
      </c>
      <c r="DP930">
        <v>77</v>
      </c>
    </row>
    <row r="931" spans="1:120">
      <c r="A931" t="s">
        <v>1911</v>
      </c>
      <c r="B931">
        <v>2</v>
      </c>
      <c r="C931">
        <v>2</v>
      </c>
      <c r="DJ931" s="5" t="s">
        <v>6263</v>
      </c>
      <c r="DK931" s="5" t="s">
        <v>4496</v>
      </c>
      <c r="DL931" s="5" t="s">
        <v>4789</v>
      </c>
      <c r="DM931" s="5" t="s">
        <v>4790</v>
      </c>
      <c r="DN931" s="5" t="s">
        <v>4791</v>
      </c>
      <c r="DO931" s="5" t="s">
        <v>6184</v>
      </c>
      <c r="DP931">
        <v>76</v>
      </c>
    </row>
    <row r="932" spans="1:120">
      <c r="A932" t="s">
        <v>1913</v>
      </c>
      <c r="B932">
        <v>2</v>
      </c>
      <c r="C932">
        <v>2</v>
      </c>
      <c r="DJ932" s="5" t="s">
        <v>6265</v>
      </c>
      <c r="DK932" s="5" t="s">
        <v>4496</v>
      </c>
      <c r="DL932" s="5" t="s">
        <v>4789</v>
      </c>
      <c r="DM932" s="5" t="s">
        <v>4790</v>
      </c>
      <c r="DN932" s="5" t="s">
        <v>4791</v>
      </c>
      <c r="DO932" s="5" t="s">
        <v>5875</v>
      </c>
      <c r="DP932">
        <v>57</v>
      </c>
    </row>
    <row r="933" spans="1:120">
      <c r="A933" t="s">
        <v>1915</v>
      </c>
      <c r="B933">
        <v>2</v>
      </c>
      <c r="C933">
        <v>2</v>
      </c>
      <c r="DJ933" s="5" t="s">
        <v>6267</v>
      </c>
      <c r="DK933" s="5" t="s">
        <v>4496</v>
      </c>
      <c r="DL933" s="5" t="s">
        <v>4789</v>
      </c>
      <c r="DM933" s="5" t="s">
        <v>4790</v>
      </c>
      <c r="DN933" s="5" t="s">
        <v>4791</v>
      </c>
      <c r="DO933" s="5" t="s">
        <v>6184</v>
      </c>
      <c r="DP933">
        <v>76</v>
      </c>
    </row>
    <row r="934" spans="1:120">
      <c r="A934" t="s">
        <v>1917</v>
      </c>
      <c r="B934">
        <v>2</v>
      </c>
      <c r="C934">
        <v>2</v>
      </c>
      <c r="DJ934" s="5" t="s">
        <v>6269</v>
      </c>
      <c r="DK934" s="5" t="s">
        <v>4496</v>
      </c>
      <c r="DL934" s="5" t="s">
        <v>4789</v>
      </c>
      <c r="DM934" s="5" t="s">
        <v>4790</v>
      </c>
      <c r="DN934" s="5" t="s">
        <v>4791</v>
      </c>
      <c r="DO934" s="5" t="s">
        <v>6184</v>
      </c>
      <c r="DP934">
        <v>77</v>
      </c>
    </row>
    <row r="935" spans="1:120">
      <c r="A935" t="s">
        <v>1919</v>
      </c>
      <c r="B935">
        <v>2</v>
      </c>
      <c r="C935">
        <v>2</v>
      </c>
      <c r="DJ935" s="5" t="s">
        <v>6271</v>
      </c>
      <c r="DK935" s="5" t="s">
        <v>4496</v>
      </c>
      <c r="DL935" s="5" t="s">
        <v>4789</v>
      </c>
      <c r="DM935" s="5" t="s">
        <v>4790</v>
      </c>
      <c r="DN935" s="5" t="s">
        <v>4791</v>
      </c>
      <c r="DO935" s="5" t="s">
        <v>6184</v>
      </c>
      <c r="DP935">
        <v>61</v>
      </c>
    </row>
    <row r="936" spans="1:120">
      <c r="A936" t="s">
        <v>1921</v>
      </c>
      <c r="B936">
        <v>2</v>
      </c>
      <c r="C936">
        <v>1</v>
      </c>
      <c r="D936">
        <v>1</v>
      </c>
      <c r="DJ936" s="5" t="s">
        <v>6273</v>
      </c>
      <c r="DK936" s="5" t="s">
        <v>4536</v>
      </c>
      <c r="DL936" s="5" t="s">
        <v>4537</v>
      </c>
      <c r="DM936" s="5" t="s">
        <v>4538</v>
      </c>
      <c r="DN936" s="5" t="s">
        <v>4539</v>
      </c>
      <c r="DO936" s="5" t="s">
        <v>5277</v>
      </c>
      <c r="DP936">
        <v>258</v>
      </c>
    </row>
    <row r="937" spans="1:120">
      <c r="A937" t="s">
        <v>1923</v>
      </c>
      <c r="B937">
        <v>2</v>
      </c>
      <c r="C937">
        <v>1</v>
      </c>
      <c r="D937">
        <v>1</v>
      </c>
      <c r="DJ937" s="4" t="s">
        <v>8180</v>
      </c>
      <c r="DK937" s="4" t="s">
        <v>8180</v>
      </c>
      <c r="DL937" s="4" t="s">
        <v>8180</v>
      </c>
      <c r="DM937" s="4" t="s">
        <v>8180</v>
      </c>
      <c r="DN937" s="4" t="s">
        <v>8180</v>
      </c>
      <c r="DO937" s="4" t="s">
        <v>8180</v>
      </c>
      <c r="DP937">
        <v>256</v>
      </c>
    </row>
    <row r="938" spans="1:120">
      <c r="A938" t="s">
        <v>1925</v>
      </c>
      <c r="B938">
        <v>1</v>
      </c>
      <c r="C938">
        <v>1</v>
      </c>
      <c r="DJ938" s="4" t="s">
        <v>8180</v>
      </c>
      <c r="DK938" s="4" t="s">
        <v>8180</v>
      </c>
      <c r="DL938" s="4" t="s">
        <v>8180</v>
      </c>
      <c r="DM938" s="4" t="s">
        <v>8180</v>
      </c>
      <c r="DN938" s="4" t="s">
        <v>8180</v>
      </c>
      <c r="DO938" s="4" t="s">
        <v>8180</v>
      </c>
      <c r="DP938">
        <v>209</v>
      </c>
    </row>
    <row r="939" spans="1:120">
      <c r="A939" t="s">
        <v>1927</v>
      </c>
      <c r="B939">
        <v>1</v>
      </c>
      <c r="C939">
        <v>1</v>
      </c>
      <c r="DJ939" s="4" t="s">
        <v>8180</v>
      </c>
      <c r="DK939" s="4" t="s">
        <v>8180</v>
      </c>
      <c r="DL939" s="4" t="s">
        <v>8180</v>
      </c>
      <c r="DM939" s="4" t="s">
        <v>8180</v>
      </c>
      <c r="DN939" s="4" t="s">
        <v>8180</v>
      </c>
      <c r="DO939" s="4" t="s">
        <v>8180</v>
      </c>
      <c r="DP939">
        <v>211</v>
      </c>
    </row>
    <row r="940" spans="1:120">
      <c r="A940" t="s">
        <v>1929</v>
      </c>
      <c r="B940">
        <v>1</v>
      </c>
      <c r="C940">
        <v>1</v>
      </c>
      <c r="DJ940" s="5" t="s">
        <v>6278</v>
      </c>
      <c r="DK940" s="5" t="s">
        <v>4496</v>
      </c>
      <c r="DL940" s="5" t="s">
        <v>4789</v>
      </c>
      <c r="DM940" s="5" t="s">
        <v>4790</v>
      </c>
      <c r="DN940" s="5" t="s">
        <v>4791</v>
      </c>
      <c r="DO940" s="5" t="s">
        <v>6280</v>
      </c>
      <c r="DP940">
        <v>229</v>
      </c>
    </row>
    <row r="941" spans="1:120">
      <c r="A941" t="s">
        <v>1931</v>
      </c>
      <c r="B941">
        <v>3</v>
      </c>
      <c r="C941">
        <v>2</v>
      </c>
      <c r="D941">
        <v>1</v>
      </c>
      <c r="DJ941" s="5" t="s">
        <v>6278</v>
      </c>
      <c r="DK941" s="5" t="s">
        <v>4496</v>
      </c>
      <c r="DL941" s="5" t="s">
        <v>4789</v>
      </c>
      <c r="DM941" s="5" t="s">
        <v>4790</v>
      </c>
      <c r="DN941" s="5" t="s">
        <v>4791</v>
      </c>
      <c r="DO941" s="5" t="s">
        <v>6280</v>
      </c>
      <c r="DP941">
        <v>106</v>
      </c>
    </row>
    <row r="942" spans="1:120">
      <c r="A942" t="s">
        <v>1933</v>
      </c>
      <c r="B942">
        <v>2</v>
      </c>
      <c r="C942">
        <v>1</v>
      </c>
      <c r="D942">
        <v>1</v>
      </c>
      <c r="DJ942" s="5" t="s">
        <v>6282</v>
      </c>
      <c r="DK942" s="5" t="s">
        <v>4536</v>
      </c>
      <c r="DL942" s="5" t="s">
        <v>4537</v>
      </c>
      <c r="DM942" s="5" t="s">
        <v>4538</v>
      </c>
      <c r="DN942" s="5" t="s">
        <v>4539</v>
      </c>
      <c r="DO942" s="5" t="s">
        <v>4540</v>
      </c>
      <c r="DP942">
        <v>258</v>
      </c>
    </row>
    <row r="943" spans="1:120">
      <c r="A943" t="s">
        <v>1935</v>
      </c>
      <c r="B943">
        <v>2</v>
      </c>
      <c r="C943">
        <v>1</v>
      </c>
      <c r="D943">
        <v>1</v>
      </c>
      <c r="DJ943" s="5" t="s">
        <v>6282</v>
      </c>
      <c r="DK943" s="5" t="s">
        <v>4536</v>
      </c>
      <c r="DL943" s="5" t="s">
        <v>4537</v>
      </c>
      <c r="DM943" s="5" t="s">
        <v>4538</v>
      </c>
      <c r="DN943" s="5" t="s">
        <v>4539</v>
      </c>
      <c r="DO943" s="5" t="s">
        <v>4540</v>
      </c>
      <c r="DP943">
        <v>257</v>
      </c>
    </row>
    <row r="944" spans="1:120">
      <c r="A944" t="s">
        <v>1937</v>
      </c>
      <c r="B944">
        <v>1</v>
      </c>
      <c r="C944">
        <v>1</v>
      </c>
      <c r="DJ944" s="5" t="s">
        <v>6285</v>
      </c>
      <c r="DK944" s="5" t="s">
        <v>4514</v>
      </c>
      <c r="DL944" s="5" t="s">
        <v>4637</v>
      </c>
      <c r="DM944" s="5" t="s">
        <v>6287</v>
      </c>
      <c r="DN944" s="5" t="s">
        <v>6288</v>
      </c>
      <c r="DO944" s="5" t="s">
        <v>6289</v>
      </c>
      <c r="DP944">
        <v>249</v>
      </c>
    </row>
    <row r="945" spans="1:120">
      <c r="A945" t="s">
        <v>1939</v>
      </c>
      <c r="B945">
        <v>2</v>
      </c>
      <c r="C945">
        <v>1</v>
      </c>
      <c r="D945">
        <v>1</v>
      </c>
      <c r="DJ945" s="5" t="s">
        <v>6285</v>
      </c>
      <c r="DK945" s="5" t="s">
        <v>4514</v>
      </c>
      <c r="DL945" s="5" t="s">
        <v>4637</v>
      </c>
      <c r="DM945" s="5" t="s">
        <v>6287</v>
      </c>
      <c r="DN945" s="5" t="s">
        <v>6288</v>
      </c>
      <c r="DO945" s="5" t="s">
        <v>6289</v>
      </c>
      <c r="DP945">
        <v>257</v>
      </c>
    </row>
    <row r="946" spans="1:120">
      <c r="A946" t="s">
        <v>1941</v>
      </c>
      <c r="B946">
        <v>1</v>
      </c>
      <c r="C946">
        <v>1</v>
      </c>
      <c r="DJ946" s="5" t="s">
        <v>6285</v>
      </c>
      <c r="DK946" s="5" t="s">
        <v>4514</v>
      </c>
      <c r="DL946" s="5" t="s">
        <v>4637</v>
      </c>
      <c r="DM946" s="5" t="s">
        <v>6287</v>
      </c>
      <c r="DN946" s="5" t="s">
        <v>6288</v>
      </c>
      <c r="DO946" s="5" t="s">
        <v>6289</v>
      </c>
      <c r="DP946">
        <v>256</v>
      </c>
    </row>
    <row r="947" spans="1:120">
      <c r="A947" t="s">
        <v>1943</v>
      </c>
      <c r="B947">
        <v>1</v>
      </c>
      <c r="C947">
        <v>1</v>
      </c>
      <c r="DJ947" s="5" t="s">
        <v>6285</v>
      </c>
      <c r="DK947" s="5" t="s">
        <v>4514</v>
      </c>
      <c r="DL947" s="5" t="s">
        <v>4637</v>
      </c>
      <c r="DM947" s="5" t="s">
        <v>6287</v>
      </c>
      <c r="DN947" s="5" t="s">
        <v>6288</v>
      </c>
      <c r="DO947" s="5" t="s">
        <v>6289</v>
      </c>
      <c r="DP947">
        <v>249</v>
      </c>
    </row>
    <row r="948" spans="1:120">
      <c r="A948" t="s">
        <v>1945</v>
      </c>
      <c r="B948">
        <v>1</v>
      </c>
      <c r="C948">
        <v>1</v>
      </c>
      <c r="DJ948" s="5" t="s">
        <v>6285</v>
      </c>
      <c r="DK948" s="5" t="s">
        <v>4514</v>
      </c>
      <c r="DL948" s="5" t="s">
        <v>4637</v>
      </c>
      <c r="DM948" s="5" t="s">
        <v>6287</v>
      </c>
      <c r="DN948" s="5" t="s">
        <v>6288</v>
      </c>
      <c r="DO948" s="5" t="s">
        <v>6289</v>
      </c>
      <c r="DP948">
        <v>254</v>
      </c>
    </row>
    <row r="949" spans="1:120">
      <c r="A949" t="s">
        <v>1947</v>
      </c>
      <c r="B949">
        <v>1</v>
      </c>
      <c r="C949">
        <v>1</v>
      </c>
      <c r="DJ949" s="5" t="s">
        <v>6293</v>
      </c>
      <c r="DK949" s="5" t="s">
        <v>4536</v>
      </c>
      <c r="DL949" s="5" t="s">
        <v>4537</v>
      </c>
      <c r="DM949" s="5" t="s">
        <v>4538</v>
      </c>
      <c r="DN949" s="5" t="s">
        <v>4539</v>
      </c>
      <c r="DO949" s="5" t="s">
        <v>5291</v>
      </c>
      <c r="DP949">
        <v>230</v>
      </c>
    </row>
    <row r="950" spans="1:120">
      <c r="A950" t="s">
        <v>1949</v>
      </c>
      <c r="B950">
        <v>2</v>
      </c>
      <c r="C950">
        <v>1</v>
      </c>
      <c r="D950">
        <v>1</v>
      </c>
      <c r="DJ950" s="5" t="s">
        <v>6293</v>
      </c>
      <c r="DK950" s="5" t="s">
        <v>4536</v>
      </c>
      <c r="DL950" s="5" t="s">
        <v>4537</v>
      </c>
      <c r="DM950" s="5" t="s">
        <v>4538</v>
      </c>
      <c r="DN950" s="5" t="s">
        <v>4539</v>
      </c>
      <c r="DO950" s="5" t="s">
        <v>5291</v>
      </c>
      <c r="DP950">
        <v>258</v>
      </c>
    </row>
    <row r="951" spans="1:120">
      <c r="A951" t="s">
        <v>1951</v>
      </c>
      <c r="B951">
        <v>2</v>
      </c>
      <c r="C951">
        <v>1</v>
      </c>
      <c r="D951">
        <v>1</v>
      </c>
      <c r="DJ951" s="5" t="s">
        <v>6293</v>
      </c>
      <c r="DK951" s="5" t="s">
        <v>4536</v>
      </c>
      <c r="DL951" s="5" t="s">
        <v>4537</v>
      </c>
      <c r="DM951" s="5" t="s">
        <v>4538</v>
      </c>
      <c r="DN951" s="5" t="s">
        <v>4539</v>
      </c>
      <c r="DO951" s="5" t="s">
        <v>5291</v>
      </c>
      <c r="DP951">
        <v>257</v>
      </c>
    </row>
    <row r="952" spans="1:120">
      <c r="A952" t="s">
        <v>1953</v>
      </c>
      <c r="B952">
        <v>2</v>
      </c>
      <c r="C952">
        <v>1</v>
      </c>
      <c r="D952">
        <v>1</v>
      </c>
      <c r="DJ952" s="5" t="s">
        <v>4624</v>
      </c>
      <c r="DK952" s="5" t="s">
        <v>4536</v>
      </c>
      <c r="DL952" s="5" t="s">
        <v>4537</v>
      </c>
      <c r="DM952" s="5" t="s">
        <v>4538</v>
      </c>
      <c r="DN952" s="5" t="s">
        <v>4620</v>
      </c>
      <c r="DO952" s="5" t="s">
        <v>4621</v>
      </c>
      <c r="DP952">
        <v>257</v>
      </c>
    </row>
    <row r="953" spans="1:120">
      <c r="A953" t="s">
        <v>1955</v>
      </c>
      <c r="B953">
        <v>2</v>
      </c>
      <c r="C953">
        <v>1</v>
      </c>
      <c r="AH953">
        <v>1</v>
      </c>
      <c r="DJ953" s="5" t="s">
        <v>4618</v>
      </c>
      <c r="DK953" s="5" t="s">
        <v>4536</v>
      </c>
      <c r="DL953" s="5" t="s">
        <v>4537</v>
      </c>
      <c r="DM953" s="5" t="s">
        <v>4538</v>
      </c>
      <c r="DN953" s="5" t="s">
        <v>4620</v>
      </c>
      <c r="DO953" s="5" t="s">
        <v>4621</v>
      </c>
      <c r="DP953">
        <v>257</v>
      </c>
    </row>
    <row r="954" spans="1:120">
      <c r="A954" t="s">
        <v>1958</v>
      </c>
      <c r="B954">
        <v>2</v>
      </c>
      <c r="C954">
        <v>1</v>
      </c>
      <c r="AH954">
        <v>1</v>
      </c>
      <c r="DJ954" s="5" t="s">
        <v>6301</v>
      </c>
      <c r="DK954" s="5" t="s">
        <v>4536</v>
      </c>
      <c r="DL954" s="5" t="s">
        <v>4537</v>
      </c>
      <c r="DM954" s="5" t="s">
        <v>4538</v>
      </c>
      <c r="DN954" s="5" t="s">
        <v>4620</v>
      </c>
      <c r="DO954" s="5" t="s">
        <v>4621</v>
      </c>
      <c r="DP954">
        <v>257</v>
      </c>
    </row>
    <row r="955" spans="1:120">
      <c r="A955" t="s">
        <v>1960</v>
      </c>
      <c r="B955">
        <v>2</v>
      </c>
      <c r="C955">
        <v>1</v>
      </c>
      <c r="J955">
        <v>1</v>
      </c>
      <c r="DJ955" s="5" t="s">
        <v>6282</v>
      </c>
      <c r="DK955" s="5" t="s">
        <v>4536</v>
      </c>
      <c r="DL955" s="5" t="s">
        <v>4537</v>
      </c>
      <c r="DM955" s="5" t="s">
        <v>4538</v>
      </c>
      <c r="DN955" s="5" t="s">
        <v>4539</v>
      </c>
      <c r="DO955" s="5" t="s">
        <v>4540</v>
      </c>
      <c r="DP955">
        <v>199</v>
      </c>
    </row>
    <row r="956" spans="1:120">
      <c r="A956" t="s">
        <v>1962</v>
      </c>
      <c r="B956">
        <v>2</v>
      </c>
      <c r="C956">
        <v>1</v>
      </c>
      <c r="D956">
        <v>1</v>
      </c>
      <c r="DJ956" s="5" t="s">
        <v>6303</v>
      </c>
      <c r="DK956" s="5" t="s">
        <v>4514</v>
      </c>
      <c r="DL956" s="5" t="s">
        <v>4515</v>
      </c>
      <c r="DM956" s="5" t="s">
        <v>5118</v>
      </c>
      <c r="DN956" s="5" t="s">
        <v>6305</v>
      </c>
      <c r="DO956" s="5" t="s">
        <v>6306</v>
      </c>
      <c r="DP956">
        <v>257</v>
      </c>
    </row>
    <row r="957" spans="1:120">
      <c r="A957" t="s">
        <v>1964</v>
      </c>
      <c r="B957">
        <v>2</v>
      </c>
      <c r="C957">
        <v>1</v>
      </c>
      <c r="BV957">
        <v>1</v>
      </c>
      <c r="DJ957" s="5" t="s">
        <v>6303</v>
      </c>
      <c r="DK957" s="5" t="s">
        <v>4514</v>
      </c>
      <c r="DL957" s="5" t="s">
        <v>4515</v>
      </c>
      <c r="DM957" s="5" t="s">
        <v>5118</v>
      </c>
      <c r="DN957" s="5" t="s">
        <v>6305</v>
      </c>
      <c r="DO957" s="5" t="s">
        <v>6306</v>
      </c>
      <c r="DP957">
        <v>128</v>
      </c>
    </row>
    <row r="958" spans="1:120">
      <c r="A958" t="s">
        <v>1967</v>
      </c>
      <c r="B958">
        <v>1</v>
      </c>
      <c r="C958">
        <v>1</v>
      </c>
      <c r="DJ958" s="5" t="s">
        <v>6303</v>
      </c>
      <c r="DK958" s="5" t="s">
        <v>4514</v>
      </c>
      <c r="DL958" s="5" t="s">
        <v>4515</v>
      </c>
      <c r="DM958" s="5" t="s">
        <v>5118</v>
      </c>
      <c r="DN958" s="5" t="s">
        <v>6305</v>
      </c>
      <c r="DO958" s="5" t="s">
        <v>6306</v>
      </c>
      <c r="DP958">
        <v>98</v>
      </c>
    </row>
    <row r="959" spans="1:120">
      <c r="A959" t="s">
        <v>1969</v>
      </c>
      <c r="B959">
        <v>2</v>
      </c>
      <c r="C959">
        <v>1</v>
      </c>
      <c r="D959">
        <v>1</v>
      </c>
      <c r="DJ959" s="5" t="s">
        <v>6312</v>
      </c>
      <c r="DK959" s="5" t="s">
        <v>4530</v>
      </c>
      <c r="DL959" s="5" t="s">
        <v>6314</v>
      </c>
      <c r="DM959" s="5" t="s">
        <v>6315</v>
      </c>
      <c r="DN959" s="4" t="s">
        <v>8180</v>
      </c>
      <c r="DO959" s="4" t="s">
        <v>8180</v>
      </c>
      <c r="DP959">
        <v>254</v>
      </c>
    </row>
    <row r="960" spans="1:120">
      <c r="A960" t="s">
        <v>1971</v>
      </c>
      <c r="B960">
        <v>2</v>
      </c>
      <c r="C960">
        <v>1</v>
      </c>
      <c r="D960">
        <v>1</v>
      </c>
      <c r="DJ960" s="5" t="s">
        <v>6312</v>
      </c>
      <c r="DK960" s="5" t="s">
        <v>4530</v>
      </c>
      <c r="DL960" s="5" t="s">
        <v>6314</v>
      </c>
      <c r="DM960" s="5" t="s">
        <v>6315</v>
      </c>
      <c r="DN960" s="4" t="s">
        <v>8180</v>
      </c>
      <c r="DO960" s="4" t="s">
        <v>8180</v>
      </c>
      <c r="DP960">
        <v>255</v>
      </c>
    </row>
    <row r="961" spans="1:120">
      <c r="A961" t="s">
        <v>1973</v>
      </c>
      <c r="B961">
        <v>2</v>
      </c>
      <c r="C961">
        <v>1</v>
      </c>
      <c r="D961">
        <v>1</v>
      </c>
      <c r="DJ961" s="5" t="s">
        <v>6312</v>
      </c>
      <c r="DK961" s="5" t="s">
        <v>4530</v>
      </c>
      <c r="DL961" s="5" t="s">
        <v>6314</v>
      </c>
      <c r="DM961" s="5" t="s">
        <v>6315</v>
      </c>
      <c r="DN961" s="4" t="s">
        <v>8180</v>
      </c>
      <c r="DO961" s="4" t="s">
        <v>8180</v>
      </c>
      <c r="DP961">
        <v>254</v>
      </c>
    </row>
    <row r="962" spans="1:120">
      <c r="A962" t="s">
        <v>1975</v>
      </c>
      <c r="B962">
        <v>2</v>
      </c>
      <c r="C962">
        <v>1</v>
      </c>
      <c r="D962">
        <v>1</v>
      </c>
      <c r="DJ962" s="5" t="s">
        <v>6318</v>
      </c>
      <c r="DK962" s="5" t="s">
        <v>4536</v>
      </c>
      <c r="DL962" s="5" t="s">
        <v>4537</v>
      </c>
      <c r="DM962" s="5" t="s">
        <v>5106</v>
      </c>
      <c r="DN962" s="5" t="s">
        <v>5107</v>
      </c>
      <c r="DO962" s="5" t="s">
        <v>6320</v>
      </c>
      <c r="DP962">
        <v>261</v>
      </c>
    </row>
    <row r="963" spans="1:120">
      <c r="A963" t="s">
        <v>1977</v>
      </c>
      <c r="B963">
        <v>2</v>
      </c>
      <c r="C963">
        <v>1</v>
      </c>
      <c r="AR963">
        <v>1</v>
      </c>
      <c r="DJ963" s="5" t="s">
        <v>6318</v>
      </c>
      <c r="DK963" s="5" t="s">
        <v>4536</v>
      </c>
      <c r="DL963" s="5" t="s">
        <v>4537</v>
      </c>
      <c r="DM963" s="5" t="s">
        <v>5106</v>
      </c>
      <c r="DN963" s="5" t="s">
        <v>5107</v>
      </c>
      <c r="DO963" s="5" t="s">
        <v>6320</v>
      </c>
      <c r="DP963">
        <v>120</v>
      </c>
    </row>
    <row r="964" spans="1:120">
      <c r="A964" t="s">
        <v>1980</v>
      </c>
      <c r="B964">
        <v>3</v>
      </c>
      <c r="C964">
        <v>1</v>
      </c>
      <c r="AC964">
        <v>1</v>
      </c>
      <c r="AD964">
        <v>1</v>
      </c>
      <c r="DJ964" s="5" t="s">
        <v>6318</v>
      </c>
      <c r="DK964" s="5" t="s">
        <v>4536</v>
      </c>
      <c r="DL964" s="5" t="s">
        <v>4537</v>
      </c>
      <c r="DM964" s="5" t="s">
        <v>5106</v>
      </c>
      <c r="DN964" s="5" t="s">
        <v>5107</v>
      </c>
      <c r="DO964" s="5" t="s">
        <v>6320</v>
      </c>
      <c r="DP964">
        <v>97</v>
      </c>
    </row>
    <row r="965" spans="1:120">
      <c r="A965" t="s">
        <v>1984</v>
      </c>
      <c r="B965">
        <v>1</v>
      </c>
      <c r="C965">
        <v>1</v>
      </c>
      <c r="DJ965" s="5" t="s">
        <v>6318</v>
      </c>
      <c r="DK965" s="5" t="s">
        <v>4536</v>
      </c>
      <c r="DL965" s="5" t="s">
        <v>4537</v>
      </c>
      <c r="DM965" s="5" t="s">
        <v>5106</v>
      </c>
      <c r="DN965" s="5" t="s">
        <v>5107</v>
      </c>
      <c r="DO965" s="5" t="s">
        <v>6320</v>
      </c>
      <c r="DP965">
        <v>258</v>
      </c>
    </row>
    <row r="966" spans="1:120">
      <c r="A966" t="s">
        <v>1986</v>
      </c>
      <c r="B966">
        <v>3</v>
      </c>
      <c r="C966">
        <v>1</v>
      </c>
      <c r="M966">
        <v>1</v>
      </c>
      <c r="X966">
        <v>1</v>
      </c>
      <c r="DJ966" s="5" t="s">
        <v>6328</v>
      </c>
      <c r="DK966" s="5" t="s">
        <v>4536</v>
      </c>
      <c r="DL966" s="5" t="s">
        <v>4537</v>
      </c>
      <c r="DM966" s="5" t="s">
        <v>5106</v>
      </c>
      <c r="DN966" s="5" t="s">
        <v>5128</v>
      </c>
      <c r="DO966" s="5" t="s">
        <v>6330</v>
      </c>
      <c r="DP966">
        <v>68</v>
      </c>
    </row>
    <row r="967" spans="1:120">
      <c r="A967" t="s">
        <v>1990</v>
      </c>
      <c r="B967">
        <v>2</v>
      </c>
      <c r="C967">
        <v>1</v>
      </c>
      <c r="D967">
        <v>1</v>
      </c>
      <c r="DJ967" s="5" t="s">
        <v>6328</v>
      </c>
      <c r="DK967" s="5" t="s">
        <v>4536</v>
      </c>
      <c r="DL967" s="5" t="s">
        <v>4537</v>
      </c>
      <c r="DM967" s="5" t="s">
        <v>5106</v>
      </c>
      <c r="DN967" s="5" t="s">
        <v>5128</v>
      </c>
      <c r="DO967" s="5" t="s">
        <v>6330</v>
      </c>
      <c r="DP967">
        <v>256</v>
      </c>
    </row>
    <row r="968" spans="1:120">
      <c r="A968" t="s">
        <v>1992</v>
      </c>
      <c r="B968">
        <v>1</v>
      </c>
      <c r="C968">
        <v>1</v>
      </c>
      <c r="DJ968" s="4" t="s">
        <v>8180</v>
      </c>
      <c r="DK968" s="4" t="s">
        <v>8180</v>
      </c>
      <c r="DL968" s="4" t="s">
        <v>8180</v>
      </c>
      <c r="DM968" s="4" t="s">
        <v>8180</v>
      </c>
      <c r="DN968" s="4" t="s">
        <v>8180</v>
      </c>
      <c r="DO968" s="4" t="s">
        <v>8180</v>
      </c>
      <c r="DP968">
        <v>109</v>
      </c>
    </row>
    <row r="969" spans="1:120">
      <c r="A969" t="s">
        <v>1994</v>
      </c>
      <c r="B969">
        <v>2</v>
      </c>
      <c r="C969">
        <v>1</v>
      </c>
      <c r="D969">
        <v>1</v>
      </c>
      <c r="DJ969" s="5" t="s">
        <v>6335</v>
      </c>
      <c r="DK969" s="5" t="s">
        <v>4536</v>
      </c>
      <c r="DL969" s="5" t="s">
        <v>4537</v>
      </c>
      <c r="DM969" s="5" t="s">
        <v>4538</v>
      </c>
      <c r="DN969" s="5" t="s">
        <v>4654</v>
      </c>
      <c r="DO969" s="5" t="s">
        <v>4655</v>
      </c>
      <c r="DP969">
        <v>256</v>
      </c>
    </row>
    <row r="970" spans="1:120">
      <c r="A970" t="s">
        <v>1996</v>
      </c>
      <c r="B970">
        <v>1</v>
      </c>
      <c r="C970">
        <v>1</v>
      </c>
      <c r="DJ970" s="5" t="s">
        <v>6335</v>
      </c>
      <c r="DK970" s="5" t="s">
        <v>4536</v>
      </c>
      <c r="DL970" s="5" t="s">
        <v>4537</v>
      </c>
      <c r="DM970" s="5" t="s">
        <v>4538</v>
      </c>
      <c r="DN970" s="5" t="s">
        <v>4654</v>
      </c>
      <c r="DO970" s="5" t="s">
        <v>4655</v>
      </c>
      <c r="DP970">
        <v>210</v>
      </c>
    </row>
    <row r="971" spans="1:120">
      <c r="A971" t="s">
        <v>1998</v>
      </c>
      <c r="B971">
        <v>1</v>
      </c>
      <c r="C971">
        <v>1</v>
      </c>
      <c r="DJ971" s="5" t="s">
        <v>6338</v>
      </c>
      <c r="DK971" s="5" t="s">
        <v>4536</v>
      </c>
      <c r="DL971" s="5" t="s">
        <v>4537</v>
      </c>
      <c r="DM971" s="5" t="s">
        <v>4538</v>
      </c>
      <c r="DN971" s="5" t="s">
        <v>4654</v>
      </c>
      <c r="DO971" s="5" t="s">
        <v>4655</v>
      </c>
      <c r="DP971">
        <v>170</v>
      </c>
    </row>
    <row r="972" spans="1:120">
      <c r="A972" t="s">
        <v>2000</v>
      </c>
      <c r="B972">
        <v>2</v>
      </c>
      <c r="C972">
        <v>1</v>
      </c>
      <c r="D972">
        <v>1</v>
      </c>
      <c r="DJ972" s="5" t="s">
        <v>6338</v>
      </c>
      <c r="DK972" s="5" t="s">
        <v>4536</v>
      </c>
      <c r="DL972" s="5" t="s">
        <v>4537</v>
      </c>
      <c r="DM972" s="5" t="s">
        <v>4538</v>
      </c>
      <c r="DN972" s="5" t="s">
        <v>4654</v>
      </c>
      <c r="DO972" s="5" t="s">
        <v>4655</v>
      </c>
      <c r="DP972">
        <v>152</v>
      </c>
    </row>
    <row r="973" spans="1:120">
      <c r="A973" t="s">
        <v>2002</v>
      </c>
      <c r="B973">
        <v>1</v>
      </c>
      <c r="C973">
        <v>1</v>
      </c>
      <c r="DJ973" s="5" t="s">
        <v>6338</v>
      </c>
      <c r="DK973" s="5" t="s">
        <v>4536</v>
      </c>
      <c r="DL973" s="5" t="s">
        <v>4537</v>
      </c>
      <c r="DM973" s="5" t="s">
        <v>4538</v>
      </c>
      <c r="DN973" s="5" t="s">
        <v>4654</v>
      </c>
      <c r="DO973" s="5" t="s">
        <v>4655</v>
      </c>
      <c r="DP973">
        <v>222</v>
      </c>
    </row>
    <row r="974" spans="1:120">
      <c r="A974" t="s">
        <v>2004</v>
      </c>
      <c r="B974">
        <v>1</v>
      </c>
      <c r="C974">
        <v>1</v>
      </c>
      <c r="DJ974" s="4" t="s">
        <v>8180</v>
      </c>
      <c r="DK974" s="4" t="s">
        <v>8180</v>
      </c>
      <c r="DL974" s="4" t="s">
        <v>8180</v>
      </c>
      <c r="DM974" s="4" t="s">
        <v>8180</v>
      </c>
      <c r="DN974" s="4" t="s">
        <v>8180</v>
      </c>
      <c r="DO974" s="4" t="s">
        <v>8180</v>
      </c>
      <c r="DP974">
        <v>123</v>
      </c>
    </row>
    <row r="975" spans="1:120">
      <c r="A975" t="s">
        <v>2006</v>
      </c>
      <c r="B975">
        <v>2</v>
      </c>
      <c r="C975">
        <v>1</v>
      </c>
      <c r="D975">
        <v>1</v>
      </c>
      <c r="DJ975" s="4" t="s">
        <v>8180</v>
      </c>
      <c r="DK975" s="4" t="s">
        <v>8180</v>
      </c>
      <c r="DL975" s="4" t="s">
        <v>8180</v>
      </c>
      <c r="DM975" s="4" t="s">
        <v>8180</v>
      </c>
      <c r="DN975" s="4" t="s">
        <v>8180</v>
      </c>
      <c r="DO975" s="4" t="s">
        <v>8180</v>
      </c>
      <c r="DP975">
        <v>257</v>
      </c>
    </row>
    <row r="976" spans="1:120">
      <c r="A976" t="s">
        <v>2008</v>
      </c>
      <c r="B976">
        <v>2</v>
      </c>
      <c r="C976">
        <v>1</v>
      </c>
      <c r="D976">
        <v>1</v>
      </c>
      <c r="DJ976" s="4" t="s">
        <v>8180</v>
      </c>
      <c r="DK976" s="4" t="s">
        <v>8180</v>
      </c>
      <c r="DL976" s="4" t="s">
        <v>8180</v>
      </c>
      <c r="DM976" s="4" t="s">
        <v>8180</v>
      </c>
      <c r="DN976" s="4" t="s">
        <v>8180</v>
      </c>
      <c r="DO976" s="4" t="s">
        <v>8180</v>
      </c>
      <c r="DP976">
        <v>256</v>
      </c>
    </row>
    <row r="977" spans="1:120">
      <c r="A977" t="s">
        <v>2010</v>
      </c>
      <c r="B977">
        <v>2</v>
      </c>
      <c r="C977">
        <v>1</v>
      </c>
      <c r="BB977">
        <v>1</v>
      </c>
      <c r="DJ977" s="4" t="s">
        <v>8180</v>
      </c>
      <c r="DK977" s="4" t="s">
        <v>8180</v>
      </c>
      <c r="DL977" s="4" t="s">
        <v>8180</v>
      </c>
      <c r="DM977" s="4" t="s">
        <v>8180</v>
      </c>
      <c r="DN977" s="4" t="s">
        <v>8180</v>
      </c>
      <c r="DO977" s="4" t="s">
        <v>8180</v>
      </c>
      <c r="DP977">
        <v>101</v>
      </c>
    </row>
    <row r="978" spans="1:120">
      <c r="A978" t="s">
        <v>2013</v>
      </c>
      <c r="B978">
        <v>1</v>
      </c>
      <c r="C978">
        <v>1</v>
      </c>
      <c r="DJ978" s="5" t="s">
        <v>6342</v>
      </c>
      <c r="DK978" s="5" t="s">
        <v>4536</v>
      </c>
      <c r="DL978" s="5" t="s">
        <v>4537</v>
      </c>
      <c r="DM978" s="5" t="s">
        <v>4538</v>
      </c>
      <c r="DN978" s="5" t="s">
        <v>4654</v>
      </c>
      <c r="DO978" s="5" t="s">
        <v>4655</v>
      </c>
      <c r="DP978">
        <v>202</v>
      </c>
    </row>
    <row r="979" spans="1:120">
      <c r="A979" t="s">
        <v>2015</v>
      </c>
      <c r="B979">
        <v>2</v>
      </c>
      <c r="C979">
        <v>1</v>
      </c>
      <c r="D979">
        <v>1</v>
      </c>
      <c r="DJ979" s="5" t="s">
        <v>6342</v>
      </c>
      <c r="DK979" s="5" t="s">
        <v>4536</v>
      </c>
      <c r="DL979" s="5" t="s">
        <v>4537</v>
      </c>
      <c r="DM979" s="5" t="s">
        <v>4538</v>
      </c>
      <c r="DN979" s="5" t="s">
        <v>4654</v>
      </c>
      <c r="DO979" s="5" t="s">
        <v>4655</v>
      </c>
      <c r="DP979">
        <v>256</v>
      </c>
    </row>
    <row r="980" spans="1:120">
      <c r="A980" t="s">
        <v>2017</v>
      </c>
      <c r="B980">
        <v>1</v>
      </c>
      <c r="C980">
        <v>1</v>
      </c>
      <c r="DJ980" s="5" t="s">
        <v>6342</v>
      </c>
      <c r="DK980" s="5" t="s">
        <v>4536</v>
      </c>
      <c r="DL980" s="5" t="s">
        <v>4537</v>
      </c>
      <c r="DM980" s="5" t="s">
        <v>4538</v>
      </c>
      <c r="DN980" s="5" t="s">
        <v>4654</v>
      </c>
      <c r="DO980" s="5" t="s">
        <v>4655</v>
      </c>
      <c r="DP980">
        <v>190</v>
      </c>
    </row>
    <row r="981" spans="1:120">
      <c r="A981" t="s">
        <v>2019</v>
      </c>
      <c r="B981">
        <v>2</v>
      </c>
      <c r="C981">
        <v>1</v>
      </c>
      <c r="D981">
        <v>1</v>
      </c>
      <c r="DJ981" s="5" t="s">
        <v>6346</v>
      </c>
      <c r="DK981" s="5" t="s">
        <v>4536</v>
      </c>
      <c r="DL981" s="5" t="s">
        <v>4537</v>
      </c>
      <c r="DM981" s="5" t="s">
        <v>4538</v>
      </c>
      <c r="DN981" s="5" t="s">
        <v>4654</v>
      </c>
      <c r="DO981" s="5" t="s">
        <v>4655</v>
      </c>
      <c r="DP981">
        <v>256</v>
      </c>
    </row>
    <row r="982" spans="1:120">
      <c r="A982" t="s">
        <v>2021</v>
      </c>
      <c r="B982">
        <v>1</v>
      </c>
      <c r="C982">
        <v>1</v>
      </c>
      <c r="DJ982" s="5" t="s">
        <v>6346</v>
      </c>
      <c r="DK982" s="5" t="s">
        <v>4536</v>
      </c>
      <c r="DL982" s="5" t="s">
        <v>4537</v>
      </c>
      <c r="DM982" s="5" t="s">
        <v>4538</v>
      </c>
      <c r="DN982" s="5" t="s">
        <v>4654</v>
      </c>
      <c r="DO982" s="5" t="s">
        <v>4655</v>
      </c>
      <c r="DP982">
        <v>220</v>
      </c>
    </row>
    <row r="983" spans="1:120">
      <c r="A983" t="s">
        <v>2023</v>
      </c>
      <c r="B983">
        <v>2</v>
      </c>
      <c r="C983">
        <v>1</v>
      </c>
      <c r="D983">
        <v>1</v>
      </c>
      <c r="DJ983" s="5" t="s">
        <v>6349</v>
      </c>
      <c r="DK983" s="5" t="s">
        <v>4536</v>
      </c>
      <c r="DL983" s="5" t="s">
        <v>4537</v>
      </c>
      <c r="DM983" s="5" t="s">
        <v>4538</v>
      </c>
      <c r="DN983" s="5" t="s">
        <v>4654</v>
      </c>
      <c r="DO983" s="5" t="s">
        <v>4655</v>
      </c>
      <c r="DP983">
        <v>256</v>
      </c>
    </row>
    <row r="984" spans="1:120">
      <c r="A984" t="s">
        <v>2025</v>
      </c>
      <c r="B984">
        <v>1</v>
      </c>
      <c r="C984">
        <v>1</v>
      </c>
      <c r="DJ984" s="5" t="s">
        <v>6349</v>
      </c>
      <c r="DK984" s="5" t="s">
        <v>4536</v>
      </c>
      <c r="DL984" s="5" t="s">
        <v>4537</v>
      </c>
      <c r="DM984" s="5" t="s">
        <v>4538</v>
      </c>
      <c r="DN984" s="5" t="s">
        <v>4654</v>
      </c>
      <c r="DO984" s="5" t="s">
        <v>4655</v>
      </c>
      <c r="DP984">
        <v>115</v>
      </c>
    </row>
    <row r="985" spans="1:120">
      <c r="A985" t="s">
        <v>2027</v>
      </c>
      <c r="B985">
        <v>1</v>
      </c>
      <c r="C985">
        <v>1</v>
      </c>
      <c r="DJ985" s="5" t="s">
        <v>6352</v>
      </c>
      <c r="DK985" s="5" t="s">
        <v>4536</v>
      </c>
      <c r="DL985" s="5" t="s">
        <v>4537</v>
      </c>
      <c r="DM985" s="5" t="s">
        <v>4538</v>
      </c>
      <c r="DN985" s="5" t="s">
        <v>4654</v>
      </c>
      <c r="DO985" s="5" t="s">
        <v>4655</v>
      </c>
      <c r="DP985">
        <v>193</v>
      </c>
    </row>
    <row r="986" spans="1:120">
      <c r="A986" t="s">
        <v>2029</v>
      </c>
      <c r="B986">
        <v>2</v>
      </c>
      <c r="C986">
        <v>1</v>
      </c>
      <c r="D986">
        <v>1</v>
      </c>
      <c r="DJ986" s="5" t="s">
        <v>6352</v>
      </c>
      <c r="DK986" s="5" t="s">
        <v>4536</v>
      </c>
      <c r="DL986" s="5" t="s">
        <v>4537</v>
      </c>
      <c r="DM986" s="5" t="s">
        <v>4538</v>
      </c>
      <c r="DN986" s="5" t="s">
        <v>4654</v>
      </c>
      <c r="DO986" s="5" t="s">
        <v>4655</v>
      </c>
      <c r="DP986">
        <v>256</v>
      </c>
    </row>
    <row r="987" spans="1:120">
      <c r="A987" t="s">
        <v>2031</v>
      </c>
      <c r="B987">
        <v>1</v>
      </c>
      <c r="C987">
        <v>1</v>
      </c>
      <c r="DJ987" s="5" t="s">
        <v>6352</v>
      </c>
      <c r="DK987" s="5" t="s">
        <v>4536</v>
      </c>
      <c r="DL987" s="5" t="s">
        <v>4537</v>
      </c>
      <c r="DM987" s="5" t="s">
        <v>4538</v>
      </c>
      <c r="DN987" s="5" t="s">
        <v>4654</v>
      </c>
      <c r="DO987" s="5" t="s">
        <v>4655</v>
      </c>
      <c r="DP987">
        <v>190</v>
      </c>
    </row>
    <row r="988" spans="1:120">
      <c r="A988" t="s">
        <v>2033</v>
      </c>
      <c r="B988">
        <v>3</v>
      </c>
      <c r="C988">
        <v>2</v>
      </c>
      <c r="D988">
        <v>1</v>
      </c>
      <c r="DJ988" s="5" t="s">
        <v>6356</v>
      </c>
      <c r="DK988" s="5" t="s">
        <v>4496</v>
      </c>
      <c r="DL988" s="5" t="s">
        <v>4789</v>
      </c>
      <c r="DM988" s="5" t="s">
        <v>4790</v>
      </c>
      <c r="DN988" s="5" t="s">
        <v>4791</v>
      </c>
      <c r="DO988" s="5" t="s">
        <v>6358</v>
      </c>
      <c r="DP988">
        <v>104</v>
      </c>
    </row>
    <row r="989" spans="1:120">
      <c r="A989" t="s">
        <v>2035</v>
      </c>
      <c r="B989">
        <v>1</v>
      </c>
      <c r="C989">
        <v>1</v>
      </c>
      <c r="DJ989" s="5" t="s">
        <v>6356</v>
      </c>
      <c r="DK989" s="5" t="s">
        <v>4496</v>
      </c>
      <c r="DL989" s="5" t="s">
        <v>4789</v>
      </c>
      <c r="DM989" s="5" t="s">
        <v>4790</v>
      </c>
      <c r="DN989" s="5" t="s">
        <v>4791</v>
      </c>
      <c r="DO989" s="5" t="s">
        <v>6358</v>
      </c>
      <c r="DP989">
        <v>228</v>
      </c>
    </row>
    <row r="990" spans="1:120">
      <c r="A990" t="s">
        <v>2037</v>
      </c>
      <c r="B990">
        <v>2</v>
      </c>
      <c r="C990">
        <v>1</v>
      </c>
      <c r="D990">
        <v>1</v>
      </c>
      <c r="DJ990" s="4" t="s">
        <v>8180</v>
      </c>
      <c r="DK990" s="4" t="s">
        <v>8180</v>
      </c>
      <c r="DL990" s="4" t="s">
        <v>8180</v>
      </c>
      <c r="DM990" s="4" t="s">
        <v>8180</v>
      </c>
      <c r="DN990" s="4" t="s">
        <v>8180</v>
      </c>
      <c r="DO990" s="4" t="s">
        <v>8180</v>
      </c>
      <c r="DP990">
        <v>256</v>
      </c>
    </row>
    <row r="991" spans="1:120">
      <c r="A991" t="s">
        <v>2039</v>
      </c>
      <c r="B991">
        <v>1</v>
      </c>
      <c r="C991">
        <v>1</v>
      </c>
      <c r="DJ991" s="5" t="s">
        <v>6360</v>
      </c>
      <c r="DK991" s="5" t="s">
        <v>4551</v>
      </c>
      <c r="DL991" s="5" t="s">
        <v>4552</v>
      </c>
      <c r="DM991" s="5" t="s">
        <v>4572</v>
      </c>
      <c r="DN991" s="5" t="s">
        <v>4616</v>
      </c>
      <c r="DO991" s="5" t="s">
        <v>5509</v>
      </c>
      <c r="DP991">
        <v>253</v>
      </c>
    </row>
    <row r="992" spans="1:120">
      <c r="A992" t="s">
        <v>2041</v>
      </c>
      <c r="B992">
        <v>2</v>
      </c>
      <c r="C992">
        <v>1</v>
      </c>
      <c r="O992">
        <v>1</v>
      </c>
      <c r="DJ992" s="5" t="s">
        <v>4691</v>
      </c>
      <c r="DK992" s="5" t="s">
        <v>4685</v>
      </c>
      <c r="DL992" s="5" t="s">
        <v>4686</v>
      </c>
      <c r="DM992" s="5" t="s">
        <v>4687</v>
      </c>
      <c r="DN992" s="5" t="s">
        <v>4688</v>
      </c>
      <c r="DO992" s="5" t="s">
        <v>4693</v>
      </c>
      <c r="DP992">
        <v>96</v>
      </c>
    </row>
    <row r="993" spans="1:120">
      <c r="A993" t="s">
        <v>2043</v>
      </c>
      <c r="B993">
        <v>2</v>
      </c>
      <c r="C993">
        <v>1</v>
      </c>
      <c r="Q993">
        <v>1</v>
      </c>
      <c r="DJ993" s="5" t="s">
        <v>6362</v>
      </c>
      <c r="DK993" s="5" t="s">
        <v>4685</v>
      </c>
      <c r="DL993" s="5" t="s">
        <v>4686</v>
      </c>
      <c r="DM993" s="5" t="s">
        <v>4687</v>
      </c>
      <c r="DN993" s="5" t="s">
        <v>4688</v>
      </c>
      <c r="DO993" s="5" t="s">
        <v>4693</v>
      </c>
      <c r="DP993">
        <v>202</v>
      </c>
    </row>
    <row r="994" spans="1:120">
      <c r="A994" t="s">
        <v>2045</v>
      </c>
      <c r="B994">
        <v>2</v>
      </c>
      <c r="C994">
        <v>1</v>
      </c>
      <c r="D994">
        <v>1</v>
      </c>
      <c r="DJ994" s="5" t="s">
        <v>6362</v>
      </c>
      <c r="DK994" s="5" t="s">
        <v>4685</v>
      </c>
      <c r="DL994" s="5" t="s">
        <v>4686</v>
      </c>
      <c r="DM994" s="5" t="s">
        <v>4687</v>
      </c>
      <c r="DN994" s="5" t="s">
        <v>4688</v>
      </c>
      <c r="DO994" s="5" t="s">
        <v>4693</v>
      </c>
      <c r="DP994">
        <v>257</v>
      </c>
    </row>
    <row r="995" spans="1:120">
      <c r="A995" t="s">
        <v>2047</v>
      </c>
      <c r="B995">
        <v>2</v>
      </c>
      <c r="C995">
        <v>1</v>
      </c>
      <c r="O995">
        <v>1</v>
      </c>
      <c r="DJ995" s="5" t="s">
        <v>6362</v>
      </c>
      <c r="DK995" s="5" t="s">
        <v>4685</v>
      </c>
      <c r="DL995" s="5" t="s">
        <v>4686</v>
      </c>
      <c r="DM995" s="5" t="s">
        <v>4687</v>
      </c>
      <c r="DN995" s="5" t="s">
        <v>4688</v>
      </c>
      <c r="DO995" s="5" t="s">
        <v>4693</v>
      </c>
      <c r="DP995">
        <v>95</v>
      </c>
    </row>
    <row r="996" spans="1:120">
      <c r="A996" t="s">
        <v>2049</v>
      </c>
      <c r="B996">
        <v>2</v>
      </c>
      <c r="C996">
        <v>1</v>
      </c>
      <c r="D996">
        <v>1</v>
      </c>
      <c r="DJ996" s="5" t="s">
        <v>6362</v>
      </c>
      <c r="DK996" s="5" t="s">
        <v>4685</v>
      </c>
      <c r="DL996" s="5" t="s">
        <v>4686</v>
      </c>
      <c r="DM996" s="5" t="s">
        <v>4687</v>
      </c>
      <c r="DN996" s="5" t="s">
        <v>4688</v>
      </c>
      <c r="DO996" s="5" t="s">
        <v>4693</v>
      </c>
      <c r="DP996">
        <v>257</v>
      </c>
    </row>
    <row r="997" spans="1:120">
      <c r="A997" t="s">
        <v>2051</v>
      </c>
      <c r="B997">
        <v>2</v>
      </c>
      <c r="C997">
        <v>1</v>
      </c>
      <c r="Q997">
        <v>1</v>
      </c>
      <c r="DJ997" s="5" t="s">
        <v>6367</v>
      </c>
      <c r="DK997" s="5" t="s">
        <v>4685</v>
      </c>
      <c r="DL997" s="5" t="s">
        <v>4686</v>
      </c>
      <c r="DM997" s="5" t="s">
        <v>4687</v>
      </c>
      <c r="DN997" s="5" t="s">
        <v>4688</v>
      </c>
      <c r="DO997" s="5" t="s">
        <v>4693</v>
      </c>
      <c r="DP997">
        <v>200</v>
      </c>
    </row>
    <row r="998" spans="1:120">
      <c r="A998" t="s">
        <v>2053</v>
      </c>
      <c r="B998">
        <v>2</v>
      </c>
      <c r="C998">
        <v>1</v>
      </c>
      <c r="D998">
        <v>1</v>
      </c>
      <c r="DJ998" s="5" t="s">
        <v>6367</v>
      </c>
      <c r="DK998" s="5" t="s">
        <v>4685</v>
      </c>
      <c r="DL998" s="5" t="s">
        <v>4686</v>
      </c>
      <c r="DM998" s="5" t="s">
        <v>4687</v>
      </c>
      <c r="DN998" s="5" t="s">
        <v>4688</v>
      </c>
      <c r="DO998" s="5" t="s">
        <v>4693</v>
      </c>
      <c r="DP998">
        <v>257</v>
      </c>
    </row>
    <row r="999" spans="1:120">
      <c r="A999" t="s">
        <v>2055</v>
      </c>
      <c r="B999">
        <v>2</v>
      </c>
      <c r="C999">
        <v>1</v>
      </c>
      <c r="O999">
        <v>1</v>
      </c>
      <c r="DJ999" s="5" t="s">
        <v>6367</v>
      </c>
      <c r="DK999" s="5" t="s">
        <v>4685</v>
      </c>
      <c r="DL999" s="5" t="s">
        <v>4686</v>
      </c>
      <c r="DM999" s="5" t="s">
        <v>4687</v>
      </c>
      <c r="DN999" s="5" t="s">
        <v>4688</v>
      </c>
      <c r="DO999" s="5" t="s">
        <v>4693</v>
      </c>
      <c r="DP999">
        <v>96</v>
      </c>
    </row>
    <row r="1000" spans="1:120">
      <c r="A1000" t="s">
        <v>2057</v>
      </c>
      <c r="B1000">
        <v>1</v>
      </c>
      <c r="C1000">
        <v>1</v>
      </c>
      <c r="DJ1000" s="5" t="s">
        <v>6367</v>
      </c>
      <c r="DK1000" s="5" t="s">
        <v>4685</v>
      </c>
      <c r="DL1000" s="5" t="s">
        <v>4686</v>
      </c>
      <c r="DM1000" s="5" t="s">
        <v>4687</v>
      </c>
      <c r="DN1000" s="5" t="s">
        <v>4688</v>
      </c>
      <c r="DO1000" s="5" t="s">
        <v>4693</v>
      </c>
      <c r="DP1000">
        <v>257</v>
      </c>
    </row>
    <row r="1001" spans="1:120">
      <c r="A1001" t="s">
        <v>2059</v>
      </c>
      <c r="B1001">
        <v>2</v>
      </c>
      <c r="C1001">
        <v>2</v>
      </c>
      <c r="DJ1001" s="4" t="s">
        <v>8180</v>
      </c>
      <c r="DK1001" s="4" t="s">
        <v>8180</v>
      </c>
      <c r="DL1001" s="4" t="s">
        <v>8180</v>
      </c>
      <c r="DM1001" s="4" t="s">
        <v>8180</v>
      </c>
      <c r="DN1001" s="4" t="s">
        <v>8180</v>
      </c>
      <c r="DO1001" s="4" t="s">
        <v>8180</v>
      </c>
      <c r="DP1001">
        <v>95</v>
      </c>
    </row>
    <row r="1002" spans="1:120">
      <c r="A1002" t="s">
        <v>2061</v>
      </c>
      <c r="B1002">
        <v>1</v>
      </c>
      <c r="C1002">
        <v>1</v>
      </c>
      <c r="DJ1002" s="4" t="s">
        <v>8180</v>
      </c>
      <c r="DK1002" s="4" t="s">
        <v>8180</v>
      </c>
      <c r="DL1002" s="4" t="s">
        <v>8180</v>
      </c>
      <c r="DM1002" s="4" t="s">
        <v>8180</v>
      </c>
      <c r="DN1002" s="4" t="s">
        <v>8180</v>
      </c>
      <c r="DO1002" s="4" t="s">
        <v>8180</v>
      </c>
      <c r="DP1002">
        <v>258</v>
      </c>
    </row>
    <row r="1003" spans="1:120">
      <c r="A1003" t="s">
        <v>2063</v>
      </c>
      <c r="B1003">
        <v>2</v>
      </c>
      <c r="C1003">
        <v>1</v>
      </c>
      <c r="CL1003">
        <v>1</v>
      </c>
      <c r="DJ1003" s="4" t="s">
        <v>8180</v>
      </c>
      <c r="DK1003" s="4" t="s">
        <v>8180</v>
      </c>
      <c r="DL1003" s="4" t="s">
        <v>8180</v>
      </c>
      <c r="DM1003" s="4" t="s">
        <v>8180</v>
      </c>
      <c r="DN1003" s="4" t="s">
        <v>8180</v>
      </c>
      <c r="DO1003" s="4" t="s">
        <v>8180</v>
      </c>
      <c r="DP1003">
        <v>115</v>
      </c>
    </row>
    <row r="1004" spans="1:120">
      <c r="A1004" t="s">
        <v>2066</v>
      </c>
      <c r="B1004">
        <v>2</v>
      </c>
      <c r="C1004">
        <v>2</v>
      </c>
      <c r="DJ1004" s="4" t="s">
        <v>8180</v>
      </c>
      <c r="DK1004" s="4" t="s">
        <v>8180</v>
      </c>
      <c r="DL1004" s="4" t="s">
        <v>8180</v>
      </c>
      <c r="DM1004" s="4" t="s">
        <v>8180</v>
      </c>
      <c r="DN1004" s="4" t="s">
        <v>8180</v>
      </c>
      <c r="DO1004" s="4" t="s">
        <v>8180</v>
      </c>
      <c r="DP1004">
        <v>105</v>
      </c>
    </row>
    <row r="1005" spans="1:120">
      <c r="A1005" t="s">
        <v>2068</v>
      </c>
      <c r="B1005">
        <v>2</v>
      </c>
      <c r="C1005">
        <v>1</v>
      </c>
      <c r="D1005">
        <v>1</v>
      </c>
      <c r="DJ1005" s="4" t="s">
        <v>8180</v>
      </c>
      <c r="DK1005" s="4" t="s">
        <v>8180</v>
      </c>
      <c r="DL1005" s="4" t="s">
        <v>8180</v>
      </c>
      <c r="DM1005" s="4" t="s">
        <v>8180</v>
      </c>
      <c r="DN1005" s="4" t="s">
        <v>8180</v>
      </c>
      <c r="DO1005" s="4" t="s">
        <v>8180</v>
      </c>
      <c r="DP1005">
        <v>256</v>
      </c>
    </row>
    <row r="1006" spans="1:120">
      <c r="A1006" t="s">
        <v>2070</v>
      </c>
      <c r="B1006">
        <v>1</v>
      </c>
      <c r="C1006">
        <v>1</v>
      </c>
      <c r="DJ1006" s="4" t="s">
        <v>8180</v>
      </c>
      <c r="DK1006" s="4" t="s">
        <v>8180</v>
      </c>
      <c r="DL1006" s="4" t="s">
        <v>8180</v>
      </c>
      <c r="DM1006" s="4" t="s">
        <v>8180</v>
      </c>
      <c r="DN1006" s="4" t="s">
        <v>8180</v>
      </c>
      <c r="DO1006" s="4" t="s">
        <v>8180</v>
      </c>
      <c r="DP1006">
        <v>270</v>
      </c>
    </row>
    <row r="1007" spans="1:120">
      <c r="A1007" t="s">
        <v>2072</v>
      </c>
      <c r="B1007">
        <v>2</v>
      </c>
      <c r="C1007">
        <v>1</v>
      </c>
      <c r="D1007">
        <v>1</v>
      </c>
      <c r="DJ1007" s="5" t="s">
        <v>6369</v>
      </c>
      <c r="DK1007" s="5" t="s">
        <v>4536</v>
      </c>
      <c r="DL1007" s="5" t="s">
        <v>4537</v>
      </c>
      <c r="DM1007" s="5" t="s">
        <v>4538</v>
      </c>
      <c r="DN1007" s="5" t="s">
        <v>4539</v>
      </c>
      <c r="DO1007" s="5" t="s">
        <v>4540</v>
      </c>
      <c r="DP1007">
        <v>258</v>
      </c>
    </row>
    <row r="1008" spans="1:120">
      <c r="A1008" t="s">
        <v>2074</v>
      </c>
      <c r="B1008">
        <v>2</v>
      </c>
      <c r="C1008">
        <v>1</v>
      </c>
      <c r="D1008">
        <v>1</v>
      </c>
      <c r="DJ1008" s="5" t="s">
        <v>6369</v>
      </c>
      <c r="DK1008" s="5" t="s">
        <v>4536</v>
      </c>
      <c r="DL1008" s="5" t="s">
        <v>4537</v>
      </c>
      <c r="DM1008" s="5" t="s">
        <v>4538</v>
      </c>
      <c r="DN1008" s="5" t="s">
        <v>4539</v>
      </c>
      <c r="DO1008" s="5" t="s">
        <v>4540</v>
      </c>
      <c r="DP1008">
        <v>257</v>
      </c>
    </row>
    <row r="1009" spans="1:120">
      <c r="A1009" t="s">
        <v>2076</v>
      </c>
      <c r="B1009">
        <v>2</v>
      </c>
      <c r="C1009">
        <v>1</v>
      </c>
      <c r="AF1009">
        <v>1</v>
      </c>
      <c r="DJ1009" s="5" t="s">
        <v>6369</v>
      </c>
      <c r="DK1009" s="5" t="s">
        <v>4536</v>
      </c>
      <c r="DL1009" s="5" t="s">
        <v>4537</v>
      </c>
      <c r="DM1009" s="5" t="s">
        <v>4538</v>
      </c>
      <c r="DN1009" s="5" t="s">
        <v>4539</v>
      </c>
      <c r="DO1009" s="5" t="s">
        <v>4540</v>
      </c>
      <c r="DP1009">
        <v>202</v>
      </c>
    </row>
    <row r="1010" spans="1:120">
      <c r="A1010" t="s">
        <v>2078</v>
      </c>
      <c r="B1010">
        <v>2</v>
      </c>
      <c r="C1010">
        <v>1</v>
      </c>
      <c r="D1010">
        <v>1</v>
      </c>
      <c r="DJ1010" s="5" t="s">
        <v>6371</v>
      </c>
      <c r="DK1010" s="5" t="s">
        <v>4536</v>
      </c>
      <c r="DL1010" s="5" t="s">
        <v>4537</v>
      </c>
      <c r="DM1010" s="5" t="s">
        <v>4538</v>
      </c>
      <c r="DN1010" s="5" t="s">
        <v>4539</v>
      </c>
      <c r="DO1010" s="5" t="s">
        <v>5277</v>
      </c>
      <c r="DP1010">
        <v>258</v>
      </c>
    </row>
    <row r="1011" spans="1:120">
      <c r="A1011" t="s">
        <v>2080</v>
      </c>
      <c r="B1011">
        <v>1</v>
      </c>
      <c r="C1011">
        <v>1</v>
      </c>
      <c r="DJ1011" s="5" t="s">
        <v>6371</v>
      </c>
      <c r="DK1011" s="5" t="s">
        <v>4536</v>
      </c>
      <c r="DL1011" s="5" t="s">
        <v>4537</v>
      </c>
      <c r="DM1011" s="5" t="s">
        <v>4538</v>
      </c>
      <c r="DN1011" s="5" t="s">
        <v>4539</v>
      </c>
      <c r="DO1011" s="5" t="s">
        <v>5277</v>
      </c>
      <c r="DP1011">
        <v>208</v>
      </c>
    </row>
    <row r="1012" spans="1:120">
      <c r="A1012" t="s">
        <v>2082</v>
      </c>
      <c r="B1012">
        <v>1</v>
      </c>
      <c r="C1012">
        <v>1</v>
      </c>
      <c r="DJ1012" s="5" t="s">
        <v>6378</v>
      </c>
      <c r="DK1012" s="5" t="s">
        <v>4536</v>
      </c>
      <c r="DL1012" s="5" t="s">
        <v>4537</v>
      </c>
      <c r="DM1012" s="5" t="s">
        <v>4538</v>
      </c>
      <c r="DN1012" s="5" t="s">
        <v>4539</v>
      </c>
      <c r="DO1012" s="5" t="s">
        <v>5277</v>
      </c>
      <c r="DP1012">
        <v>198</v>
      </c>
    </row>
    <row r="1013" spans="1:120">
      <c r="A1013" t="s">
        <v>2084</v>
      </c>
      <c r="B1013">
        <v>2</v>
      </c>
      <c r="C1013">
        <v>1</v>
      </c>
      <c r="BG1013">
        <v>1</v>
      </c>
      <c r="DJ1013" s="5" t="s">
        <v>6378</v>
      </c>
      <c r="DK1013" s="5" t="s">
        <v>4536</v>
      </c>
      <c r="DL1013" s="5" t="s">
        <v>4537</v>
      </c>
      <c r="DM1013" s="5" t="s">
        <v>4538</v>
      </c>
      <c r="DN1013" s="5" t="s">
        <v>4539</v>
      </c>
      <c r="DO1013" s="5" t="s">
        <v>5277</v>
      </c>
      <c r="DP1013">
        <v>239</v>
      </c>
    </row>
    <row r="1014" spans="1:120">
      <c r="A1014" t="s">
        <v>2088</v>
      </c>
      <c r="B1014">
        <v>2</v>
      </c>
      <c r="C1014">
        <v>1</v>
      </c>
      <c r="D1014">
        <v>1</v>
      </c>
      <c r="DJ1014" s="5" t="s">
        <v>6382</v>
      </c>
      <c r="DK1014" s="5" t="s">
        <v>4514</v>
      </c>
      <c r="DL1014" s="5" t="s">
        <v>4515</v>
      </c>
      <c r="DM1014" s="5" t="s">
        <v>4516</v>
      </c>
      <c r="DN1014" s="5" t="s">
        <v>5558</v>
      </c>
      <c r="DO1014" s="5" t="s">
        <v>6384</v>
      </c>
      <c r="DP1014">
        <v>256</v>
      </c>
    </row>
    <row r="1015" spans="1:120">
      <c r="A1015" t="s">
        <v>2090</v>
      </c>
      <c r="B1015">
        <v>1</v>
      </c>
      <c r="C1015">
        <v>1</v>
      </c>
      <c r="DJ1015" s="5" t="s">
        <v>6382</v>
      </c>
      <c r="DK1015" s="5" t="s">
        <v>4514</v>
      </c>
      <c r="DL1015" s="5" t="s">
        <v>4515</v>
      </c>
      <c r="DM1015" s="5" t="s">
        <v>4516</v>
      </c>
      <c r="DN1015" s="5" t="s">
        <v>5558</v>
      </c>
      <c r="DO1015" s="5" t="s">
        <v>6384</v>
      </c>
      <c r="DP1015">
        <v>138</v>
      </c>
    </row>
    <row r="1016" spans="1:120">
      <c r="A1016" t="s">
        <v>2092</v>
      </c>
      <c r="B1016">
        <v>1</v>
      </c>
      <c r="C1016">
        <v>1</v>
      </c>
      <c r="DJ1016" s="5" t="s">
        <v>6390</v>
      </c>
      <c r="DK1016" s="5" t="s">
        <v>4514</v>
      </c>
      <c r="DL1016" s="5" t="s">
        <v>4515</v>
      </c>
      <c r="DM1016" s="5" t="s">
        <v>4516</v>
      </c>
      <c r="DN1016" s="5" t="s">
        <v>4517</v>
      </c>
      <c r="DO1016" s="5" t="s">
        <v>4518</v>
      </c>
      <c r="DP1016">
        <v>254</v>
      </c>
    </row>
    <row r="1017" spans="1:120">
      <c r="A1017" t="s">
        <v>2094</v>
      </c>
      <c r="B1017">
        <v>1</v>
      </c>
      <c r="C1017">
        <v>1</v>
      </c>
      <c r="DJ1017" s="5" t="s">
        <v>6390</v>
      </c>
      <c r="DK1017" s="5" t="s">
        <v>4514</v>
      </c>
      <c r="DL1017" s="5" t="s">
        <v>4515</v>
      </c>
      <c r="DM1017" s="5" t="s">
        <v>4516</v>
      </c>
      <c r="DN1017" s="5" t="s">
        <v>4517</v>
      </c>
      <c r="DO1017" s="5" t="s">
        <v>4518</v>
      </c>
      <c r="DP1017">
        <v>189</v>
      </c>
    </row>
    <row r="1018" spans="1:120">
      <c r="A1018" t="s">
        <v>2096</v>
      </c>
      <c r="B1018">
        <v>2</v>
      </c>
      <c r="C1018">
        <v>1</v>
      </c>
      <c r="D1018">
        <v>1</v>
      </c>
      <c r="DJ1018" s="5" t="s">
        <v>6390</v>
      </c>
      <c r="DK1018" s="5" t="s">
        <v>4514</v>
      </c>
      <c r="DL1018" s="5" t="s">
        <v>4515</v>
      </c>
      <c r="DM1018" s="5" t="s">
        <v>4516</v>
      </c>
      <c r="DN1018" s="5" t="s">
        <v>4517</v>
      </c>
      <c r="DO1018" s="5" t="s">
        <v>4518</v>
      </c>
      <c r="DP1018">
        <v>257</v>
      </c>
    </row>
    <row r="1019" spans="1:120">
      <c r="A1019" t="s">
        <v>2098</v>
      </c>
      <c r="B1019">
        <v>1</v>
      </c>
      <c r="C1019">
        <v>1</v>
      </c>
      <c r="DJ1019" s="5" t="s">
        <v>6394</v>
      </c>
      <c r="DK1019" s="5" t="s">
        <v>4592</v>
      </c>
      <c r="DL1019" s="5" t="s">
        <v>4593</v>
      </c>
      <c r="DM1019" s="5" t="s">
        <v>4594</v>
      </c>
      <c r="DN1019" s="5" t="s">
        <v>4595</v>
      </c>
      <c r="DO1019" s="5" t="s">
        <v>4596</v>
      </c>
      <c r="DP1019">
        <v>138</v>
      </c>
    </row>
    <row r="1020" spans="1:120">
      <c r="A1020" t="s">
        <v>2100</v>
      </c>
      <c r="B1020">
        <v>1</v>
      </c>
      <c r="C1020">
        <v>1</v>
      </c>
      <c r="DJ1020" s="5" t="s">
        <v>6394</v>
      </c>
      <c r="DK1020" s="5" t="s">
        <v>4592</v>
      </c>
      <c r="DL1020" s="5" t="s">
        <v>4593</v>
      </c>
      <c r="DM1020" s="5" t="s">
        <v>4594</v>
      </c>
      <c r="DN1020" s="5" t="s">
        <v>4595</v>
      </c>
      <c r="DO1020" s="5" t="s">
        <v>4596</v>
      </c>
      <c r="DP1020">
        <v>82</v>
      </c>
    </row>
    <row r="1021" spans="1:120">
      <c r="A1021" t="s">
        <v>2102</v>
      </c>
      <c r="B1021">
        <v>1</v>
      </c>
      <c r="C1021">
        <v>1</v>
      </c>
      <c r="DJ1021" s="5" t="s">
        <v>6398</v>
      </c>
      <c r="DK1021" s="5" t="s">
        <v>4592</v>
      </c>
      <c r="DL1021" s="5" t="s">
        <v>4593</v>
      </c>
      <c r="DM1021" s="5" t="s">
        <v>4594</v>
      </c>
      <c r="DN1021" s="5" t="s">
        <v>4595</v>
      </c>
      <c r="DO1021" s="5" t="s">
        <v>4596</v>
      </c>
      <c r="DP1021">
        <v>138</v>
      </c>
    </row>
    <row r="1022" spans="1:120">
      <c r="A1022" t="s">
        <v>2104</v>
      </c>
      <c r="B1022">
        <v>1</v>
      </c>
      <c r="C1022">
        <v>1</v>
      </c>
      <c r="DJ1022" s="5" t="s">
        <v>6398</v>
      </c>
      <c r="DK1022" s="5" t="s">
        <v>4592</v>
      </c>
      <c r="DL1022" s="5" t="s">
        <v>4593</v>
      </c>
      <c r="DM1022" s="5" t="s">
        <v>4594</v>
      </c>
      <c r="DN1022" s="5" t="s">
        <v>4595</v>
      </c>
      <c r="DO1022" s="5" t="s">
        <v>4596</v>
      </c>
      <c r="DP1022">
        <v>138</v>
      </c>
    </row>
    <row r="1023" spans="1:120">
      <c r="A1023" t="s">
        <v>2106</v>
      </c>
      <c r="B1023">
        <v>1</v>
      </c>
      <c r="C1023">
        <v>1</v>
      </c>
      <c r="DJ1023" s="5" t="s">
        <v>5184</v>
      </c>
      <c r="DK1023" s="5" t="s">
        <v>4592</v>
      </c>
      <c r="DL1023" s="5" t="s">
        <v>4593</v>
      </c>
      <c r="DM1023" s="5" t="s">
        <v>4594</v>
      </c>
      <c r="DN1023" s="5" t="s">
        <v>4595</v>
      </c>
      <c r="DO1023" s="5" t="s">
        <v>4596</v>
      </c>
      <c r="DP1023">
        <v>82</v>
      </c>
    </row>
    <row r="1024" spans="1:120">
      <c r="A1024" t="s">
        <v>2108</v>
      </c>
      <c r="B1024">
        <v>1</v>
      </c>
      <c r="C1024">
        <v>1</v>
      </c>
      <c r="DJ1024" s="5" t="s">
        <v>5184</v>
      </c>
      <c r="DK1024" s="5" t="s">
        <v>4592</v>
      </c>
      <c r="DL1024" s="5" t="s">
        <v>4593</v>
      </c>
      <c r="DM1024" s="5" t="s">
        <v>4594</v>
      </c>
      <c r="DN1024" s="5" t="s">
        <v>4595</v>
      </c>
      <c r="DO1024" s="5" t="s">
        <v>4596</v>
      </c>
      <c r="DP1024">
        <v>82</v>
      </c>
    </row>
    <row r="1025" spans="1:120">
      <c r="A1025" t="s">
        <v>2110</v>
      </c>
      <c r="B1025">
        <v>1</v>
      </c>
      <c r="C1025">
        <v>1</v>
      </c>
      <c r="DJ1025" s="5" t="s">
        <v>6403</v>
      </c>
      <c r="DK1025" s="5" t="s">
        <v>4592</v>
      </c>
      <c r="DL1025" s="5" t="s">
        <v>4593</v>
      </c>
      <c r="DM1025" s="5" t="s">
        <v>4594</v>
      </c>
      <c r="DN1025" s="5" t="s">
        <v>4595</v>
      </c>
      <c r="DO1025" s="5" t="s">
        <v>4596</v>
      </c>
      <c r="DP1025">
        <v>138</v>
      </c>
    </row>
    <row r="1026" spans="1:120">
      <c r="A1026" t="s">
        <v>2112</v>
      </c>
      <c r="B1026">
        <v>1</v>
      </c>
      <c r="C1026">
        <v>1</v>
      </c>
      <c r="DJ1026" s="5" t="s">
        <v>5193</v>
      </c>
      <c r="DK1026" s="5" t="s">
        <v>4592</v>
      </c>
      <c r="DL1026" s="5" t="s">
        <v>4593</v>
      </c>
      <c r="DM1026" s="5" t="s">
        <v>4594</v>
      </c>
      <c r="DN1026" s="5" t="s">
        <v>4595</v>
      </c>
      <c r="DO1026" s="5" t="s">
        <v>4596</v>
      </c>
      <c r="DP1026">
        <v>82</v>
      </c>
    </row>
    <row r="1027" spans="1:120">
      <c r="A1027" t="s">
        <v>2114</v>
      </c>
      <c r="B1027">
        <v>1</v>
      </c>
      <c r="C1027">
        <v>1</v>
      </c>
      <c r="DJ1027" s="5" t="s">
        <v>6406</v>
      </c>
      <c r="DK1027" s="5" t="s">
        <v>4592</v>
      </c>
      <c r="DL1027" s="5" t="s">
        <v>4593</v>
      </c>
      <c r="DM1027" s="5" t="s">
        <v>4594</v>
      </c>
      <c r="DN1027" s="5" t="s">
        <v>4595</v>
      </c>
      <c r="DO1027" s="5" t="s">
        <v>4596</v>
      </c>
      <c r="DP1027">
        <v>138</v>
      </c>
    </row>
    <row r="1028" spans="1:120">
      <c r="A1028" t="s">
        <v>2116</v>
      </c>
      <c r="B1028">
        <v>1</v>
      </c>
      <c r="C1028">
        <v>1</v>
      </c>
      <c r="DJ1028" s="5" t="s">
        <v>6406</v>
      </c>
      <c r="DK1028" s="5" t="s">
        <v>4592</v>
      </c>
      <c r="DL1028" s="5" t="s">
        <v>4593</v>
      </c>
      <c r="DM1028" s="5" t="s">
        <v>4594</v>
      </c>
      <c r="DN1028" s="5" t="s">
        <v>4595</v>
      </c>
      <c r="DO1028" s="5" t="s">
        <v>4596</v>
      </c>
      <c r="DP1028">
        <v>82</v>
      </c>
    </row>
    <row r="1029" spans="1:120">
      <c r="A1029" t="s">
        <v>2118</v>
      </c>
      <c r="B1029">
        <v>2</v>
      </c>
      <c r="C1029">
        <v>1</v>
      </c>
      <c r="D1029">
        <v>1</v>
      </c>
      <c r="DJ1029" s="4" t="s">
        <v>8180</v>
      </c>
      <c r="DK1029" s="4" t="s">
        <v>8180</v>
      </c>
      <c r="DL1029" s="4" t="s">
        <v>8180</v>
      </c>
      <c r="DM1029" s="4" t="s">
        <v>8180</v>
      </c>
      <c r="DN1029" s="4" t="s">
        <v>8180</v>
      </c>
      <c r="DO1029" s="4" t="s">
        <v>8180</v>
      </c>
      <c r="DP1029">
        <v>186</v>
      </c>
    </row>
    <row r="1030" spans="1:120">
      <c r="A1030" t="s">
        <v>2120</v>
      </c>
      <c r="B1030">
        <v>2</v>
      </c>
      <c r="C1030">
        <v>1</v>
      </c>
      <c r="D1030">
        <v>1</v>
      </c>
      <c r="DJ1030" s="5" t="s">
        <v>5238</v>
      </c>
      <c r="DK1030" s="5" t="s">
        <v>4514</v>
      </c>
      <c r="DL1030" s="5" t="s">
        <v>4637</v>
      </c>
      <c r="DM1030" s="5" t="s">
        <v>4638</v>
      </c>
      <c r="DN1030" s="5" t="s">
        <v>4639</v>
      </c>
      <c r="DO1030" s="5" t="s">
        <v>4640</v>
      </c>
      <c r="DP1030">
        <v>67</v>
      </c>
    </row>
    <row r="1031" spans="1:120">
      <c r="A1031" t="s">
        <v>2122</v>
      </c>
      <c r="B1031">
        <v>2</v>
      </c>
      <c r="C1031">
        <v>1</v>
      </c>
      <c r="D1031">
        <v>1</v>
      </c>
      <c r="DJ1031" s="5" t="s">
        <v>5238</v>
      </c>
      <c r="DK1031" s="5" t="s">
        <v>4514</v>
      </c>
      <c r="DL1031" s="5" t="s">
        <v>4637</v>
      </c>
      <c r="DM1031" s="5" t="s">
        <v>4638</v>
      </c>
      <c r="DN1031" s="5" t="s">
        <v>4639</v>
      </c>
      <c r="DO1031" s="5" t="s">
        <v>4640</v>
      </c>
      <c r="DP1031">
        <v>90</v>
      </c>
    </row>
    <row r="1032" spans="1:120">
      <c r="A1032" t="s">
        <v>2124</v>
      </c>
      <c r="B1032">
        <v>1</v>
      </c>
      <c r="C1032">
        <v>1</v>
      </c>
      <c r="DJ1032" s="4" t="s">
        <v>8180</v>
      </c>
      <c r="DK1032" s="4" t="s">
        <v>8180</v>
      </c>
      <c r="DL1032" s="4" t="s">
        <v>8180</v>
      </c>
      <c r="DM1032" s="4" t="s">
        <v>8180</v>
      </c>
      <c r="DN1032" s="4" t="s">
        <v>8180</v>
      </c>
      <c r="DO1032" s="4" t="s">
        <v>8180</v>
      </c>
      <c r="DP1032">
        <v>163</v>
      </c>
    </row>
    <row r="1033" spans="1:120">
      <c r="A1033" t="s">
        <v>2126</v>
      </c>
      <c r="B1033">
        <v>1</v>
      </c>
      <c r="C1033">
        <v>1</v>
      </c>
      <c r="DJ1033" s="4" t="s">
        <v>8180</v>
      </c>
      <c r="DK1033" s="4" t="s">
        <v>8180</v>
      </c>
      <c r="DL1033" s="4" t="s">
        <v>8180</v>
      </c>
      <c r="DM1033" s="4" t="s">
        <v>8180</v>
      </c>
      <c r="DN1033" s="4" t="s">
        <v>8180</v>
      </c>
      <c r="DO1033" s="4" t="s">
        <v>8180</v>
      </c>
      <c r="DP1033">
        <v>227</v>
      </c>
    </row>
    <row r="1034" spans="1:120">
      <c r="A1034" t="s">
        <v>2128</v>
      </c>
      <c r="B1034">
        <v>1</v>
      </c>
      <c r="C1034">
        <v>1</v>
      </c>
      <c r="DJ1034" s="5" t="s">
        <v>4635</v>
      </c>
      <c r="DK1034" s="5" t="s">
        <v>4514</v>
      </c>
      <c r="DL1034" s="5" t="s">
        <v>4637</v>
      </c>
      <c r="DM1034" s="5" t="s">
        <v>4638</v>
      </c>
      <c r="DN1034" s="5" t="s">
        <v>4639</v>
      </c>
      <c r="DO1034" s="5" t="s">
        <v>4640</v>
      </c>
      <c r="DP1034">
        <v>156</v>
      </c>
    </row>
    <row r="1035" spans="1:120">
      <c r="A1035" t="s">
        <v>2130</v>
      </c>
      <c r="B1035">
        <v>1</v>
      </c>
      <c r="C1035">
        <v>1</v>
      </c>
      <c r="DJ1035" s="5" t="s">
        <v>4635</v>
      </c>
      <c r="DK1035" s="5" t="s">
        <v>4514</v>
      </c>
      <c r="DL1035" s="5" t="s">
        <v>4637</v>
      </c>
      <c r="DM1035" s="5" t="s">
        <v>4638</v>
      </c>
      <c r="DN1035" s="5" t="s">
        <v>4639</v>
      </c>
      <c r="DO1035" s="5" t="s">
        <v>4640</v>
      </c>
      <c r="DP1035">
        <v>196</v>
      </c>
    </row>
    <row r="1036" spans="1:120">
      <c r="A1036" t="s">
        <v>2132</v>
      </c>
      <c r="B1036">
        <v>2</v>
      </c>
      <c r="C1036">
        <v>1</v>
      </c>
      <c r="D1036">
        <v>1</v>
      </c>
      <c r="DJ1036" s="5" t="s">
        <v>6413</v>
      </c>
      <c r="DK1036" s="5" t="s">
        <v>4496</v>
      </c>
      <c r="DL1036" s="5" t="s">
        <v>5467</v>
      </c>
      <c r="DM1036" s="5" t="s">
        <v>5468</v>
      </c>
      <c r="DN1036" s="5" t="s">
        <v>5469</v>
      </c>
      <c r="DO1036" s="5" t="s">
        <v>5470</v>
      </c>
      <c r="DP1036">
        <v>256</v>
      </c>
    </row>
    <row r="1037" spans="1:120">
      <c r="A1037" t="s">
        <v>2134</v>
      </c>
      <c r="B1037">
        <v>1</v>
      </c>
      <c r="C1037">
        <v>1</v>
      </c>
      <c r="DJ1037" s="5" t="s">
        <v>6413</v>
      </c>
      <c r="DK1037" s="5" t="s">
        <v>4496</v>
      </c>
      <c r="DL1037" s="5" t="s">
        <v>5467</v>
      </c>
      <c r="DM1037" s="5" t="s">
        <v>5468</v>
      </c>
      <c r="DN1037" s="5" t="s">
        <v>5469</v>
      </c>
      <c r="DO1037" s="5" t="s">
        <v>5470</v>
      </c>
      <c r="DP1037">
        <v>221</v>
      </c>
    </row>
    <row r="1038" spans="1:120">
      <c r="A1038" t="s">
        <v>2136</v>
      </c>
      <c r="B1038">
        <v>2</v>
      </c>
      <c r="C1038">
        <v>1</v>
      </c>
      <c r="D1038">
        <v>1</v>
      </c>
      <c r="DJ1038" s="5" t="s">
        <v>6416</v>
      </c>
      <c r="DK1038" s="5" t="s">
        <v>4551</v>
      </c>
      <c r="DL1038" s="5" t="s">
        <v>4552</v>
      </c>
      <c r="DM1038" s="5" t="s">
        <v>4722</v>
      </c>
      <c r="DN1038" s="5" t="s">
        <v>4723</v>
      </c>
      <c r="DO1038" s="5" t="s">
        <v>5622</v>
      </c>
      <c r="DP1038">
        <v>254</v>
      </c>
    </row>
    <row r="1039" spans="1:120">
      <c r="A1039" t="s">
        <v>2138</v>
      </c>
      <c r="B1039">
        <v>2</v>
      </c>
      <c r="C1039">
        <v>1</v>
      </c>
      <c r="D1039">
        <v>1</v>
      </c>
      <c r="DJ1039" s="5" t="s">
        <v>6418</v>
      </c>
      <c r="DK1039" s="5" t="s">
        <v>4551</v>
      </c>
      <c r="DL1039" s="5" t="s">
        <v>4552</v>
      </c>
      <c r="DM1039" s="5" t="s">
        <v>4722</v>
      </c>
      <c r="DN1039" s="5" t="s">
        <v>4723</v>
      </c>
      <c r="DO1039" s="5" t="s">
        <v>5622</v>
      </c>
      <c r="DP1039">
        <v>254</v>
      </c>
    </row>
    <row r="1040" spans="1:120">
      <c r="A1040" t="s">
        <v>2140</v>
      </c>
      <c r="B1040">
        <v>2</v>
      </c>
      <c r="C1040">
        <v>1</v>
      </c>
      <c r="D1040">
        <v>1</v>
      </c>
      <c r="DJ1040" s="5" t="s">
        <v>6420</v>
      </c>
      <c r="DK1040" s="5" t="s">
        <v>4551</v>
      </c>
      <c r="DL1040" s="5" t="s">
        <v>4552</v>
      </c>
      <c r="DM1040" s="5" t="s">
        <v>4553</v>
      </c>
      <c r="DN1040" s="5" t="s">
        <v>4554</v>
      </c>
      <c r="DO1040" s="5" t="s">
        <v>6060</v>
      </c>
      <c r="DP1040">
        <v>253</v>
      </c>
    </row>
    <row r="1041" spans="1:120">
      <c r="A1041" t="s">
        <v>2142</v>
      </c>
      <c r="B1041">
        <v>2</v>
      </c>
      <c r="C1041">
        <v>1</v>
      </c>
      <c r="D1041">
        <v>1</v>
      </c>
      <c r="DJ1041" s="5" t="s">
        <v>6420</v>
      </c>
      <c r="DK1041" s="5" t="s">
        <v>4551</v>
      </c>
      <c r="DL1041" s="5" t="s">
        <v>4552</v>
      </c>
      <c r="DM1041" s="5" t="s">
        <v>4553</v>
      </c>
      <c r="DN1041" s="5" t="s">
        <v>4554</v>
      </c>
      <c r="DO1041" s="5" t="s">
        <v>6060</v>
      </c>
      <c r="DP1041">
        <v>251</v>
      </c>
    </row>
    <row r="1042" spans="1:120">
      <c r="A1042" t="s">
        <v>2144</v>
      </c>
      <c r="B1042">
        <v>1</v>
      </c>
      <c r="C1042">
        <v>1</v>
      </c>
      <c r="DJ1042" s="5" t="s">
        <v>6420</v>
      </c>
      <c r="DK1042" s="5" t="s">
        <v>4551</v>
      </c>
      <c r="DL1042" s="5" t="s">
        <v>4552</v>
      </c>
      <c r="DM1042" s="5" t="s">
        <v>4553</v>
      </c>
      <c r="DN1042" s="5" t="s">
        <v>4554</v>
      </c>
      <c r="DO1042" s="5" t="s">
        <v>6060</v>
      </c>
      <c r="DP1042">
        <v>251</v>
      </c>
    </row>
    <row r="1043" spans="1:120">
      <c r="A1043" t="s">
        <v>2146</v>
      </c>
      <c r="B1043">
        <v>2</v>
      </c>
      <c r="C1043">
        <v>1</v>
      </c>
      <c r="D1043">
        <v>1</v>
      </c>
      <c r="DJ1043" s="5" t="s">
        <v>6425</v>
      </c>
      <c r="DK1043" s="5" t="s">
        <v>4496</v>
      </c>
      <c r="DL1043" s="5" t="s">
        <v>4783</v>
      </c>
      <c r="DM1043" s="5" t="s">
        <v>4784</v>
      </c>
      <c r="DN1043" s="5" t="s">
        <v>4785</v>
      </c>
      <c r="DO1043" s="5" t="s">
        <v>6427</v>
      </c>
      <c r="DP1043">
        <v>252</v>
      </c>
    </row>
    <row r="1044" spans="1:120">
      <c r="A1044" t="s">
        <v>2148</v>
      </c>
      <c r="B1044">
        <v>1</v>
      </c>
      <c r="C1044">
        <v>1</v>
      </c>
      <c r="DJ1044" s="5" t="s">
        <v>6425</v>
      </c>
      <c r="DK1044" s="5" t="s">
        <v>4496</v>
      </c>
      <c r="DL1044" s="5" t="s">
        <v>4783</v>
      </c>
      <c r="DM1044" s="5" t="s">
        <v>4784</v>
      </c>
      <c r="DN1044" s="5" t="s">
        <v>4785</v>
      </c>
      <c r="DO1044" s="5" t="s">
        <v>6427</v>
      </c>
      <c r="DP1044">
        <v>231</v>
      </c>
    </row>
    <row r="1045" spans="1:120">
      <c r="A1045" t="s">
        <v>2150</v>
      </c>
      <c r="B1045">
        <v>2</v>
      </c>
      <c r="C1045">
        <v>1</v>
      </c>
      <c r="D1045">
        <v>1</v>
      </c>
      <c r="DJ1045" s="5" t="s">
        <v>6430</v>
      </c>
      <c r="DK1045" s="5" t="s">
        <v>4536</v>
      </c>
      <c r="DL1045" s="5" t="s">
        <v>4537</v>
      </c>
      <c r="DM1045" s="5" t="s">
        <v>4538</v>
      </c>
      <c r="DN1045" s="5" t="s">
        <v>4539</v>
      </c>
      <c r="DO1045" s="5" t="s">
        <v>4540</v>
      </c>
      <c r="DP1045">
        <v>258</v>
      </c>
    </row>
    <row r="1046" spans="1:120">
      <c r="A1046" t="s">
        <v>2152</v>
      </c>
      <c r="B1046">
        <v>3</v>
      </c>
      <c r="C1046">
        <v>1</v>
      </c>
      <c r="K1046">
        <v>1</v>
      </c>
      <c r="AE1046">
        <v>1</v>
      </c>
      <c r="DJ1046" s="5" t="s">
        <v>6430</v>
      </c>
      <c r="DK1046" s="5" t="s">
        <v>4536</v>
      </c>
      <c r="DL1046" s="5" t="s">
        <v>4537</v>
      </c>
      <c r="DM1046" s="5" t="s">
        <v>4538</v>
      </c>
      <c r="DN1046" s="5" t="s">
        <v>4539</v>
      </c>
      <c r="DO1046" s="5" t="s">
        <v>4540</v>
      </c>
      <c r="DP1046">
        <v>209</v>
      </c>
    </row>
    <row r="1047" spans="1:120">
      <c r="A1047" t="s">
        <v>2154</v>
      </c>
      <c r="B1047">
        <v>2</v>
      </c>
      <c r="C1047">
        <v>2</v>
      </c>
      <c r="DJ1047" s="5" t="s">
        <v>6430</v>
      </c>
      <c r="DK1047" s="5" t="s">
        <v>4536</v>
      </c>
      <c r="DL1047" s="5" t="s">
        <v>4537</v>
      </c>
      <c r="DM1047" s="5" t="s">
        <v>4538</v>
      </c>
      <c r="DN1047" s="5" t="s">
        <v>4539</v>
      </c>
      <c r="DO1047" s="5" t="s">
        <v>4540</v>
      </c>
      <c r="DP1047">
        <v>192</v>
      </c>
    </row>
    <row r="1048" spans="1:120">
      <c r="A1048" t="s">
        <v>2156</v>
      </c>
      <c r="B1048">
        <v>1</v>
      </c>
      <c r="C1048">
        <v>1</v>
      </c>
      <c r="DJ1048" s="5" t="s">
        <v>6432</v>
      </c>
      <c r="DK1048" s="5" t="s">
        <v>4505</v>
      </c>
      <c r="DL1048" s="5" t="s">
        <v>4628</v>
      </c>
      <c r="DM1048" s="5" t="s">
        <v>4629</v>
      </c>
      <c r="DN1048" s="5" t="s">
        <v>4630</v>
      </c>
      <c r="DO1048" s="5" t="s">
        <v>4631</v>
      </c>
      <c r="DP1048">
        <v>258</v>
      </c>
    </row>
    <row r="1049" spans="1:120">
      <c r="A1049" t="s">
        <v>2158</v>
      </c>
      <c r="B1049">
        <v>2</v>
      </c>
      <c r="C1049">
        <v>1</v>
      </c>
      <c r="D1049">
        <v>1</v>
      </c>
      <c r="DJ1049" s="5" t="s">
        <v>6432</v>
      </c>
      <c r="DK1049" s="5" t="s">
        <v>4505</v>
      </c>
      <c r="DL1049" s="5" t="s">
        <v>4628</v>
      </c>
      <c r="DM1049" s="5" t="s">
        <v>4629</v>
      </c>
      <c r="DN1049" s="5" t="s">
        <v>4630</v>
      </c>
      <c r="DO1049" s="5" t="s">
        <v>4631</v>
      </c>
      <c r="DP1049">
        <v>256</v>
      </c>
    </row>
    <row r="1050" spans="1:120">
      <c r="A1050" t="s">
        <v>2160</v>
      </c>
      <c r="B1050">
        <v>1</v>
      </c>
      <c r="C1050">
        <v>1</v>
      </c>
      <c r="DJ1050" s="5" t="s">
        <v>6436</v>
      </c>
      <c r="DK1050" s="5" t="s">
        <v>5474</v>
      </c>
      <c r="DL1050" s="5" t="s">
        <v>5790</v>
      </c>
      <c r="DM1050" s="5" t="s">
        <v>6438</v>
      </c>
      <c r="DN1050" s="5" t="s">
        <v>6439</v>
      </c>
      <c r="DO1050" s="5" t="s">
        <v>6440</v>
      </c>
      <c r="DP1050">
        <v>262</v>
      </c>
    </row>
    <row r="1051" spans="1:120">
      <c r="A1051" t="s">
        <v>2162</v>
      </c>
      <c r="B1051">
        <v>1</v>
      </c>
      <c r="C1051">
        <v>1</v>
      </c>
      <c r="DJ1051" s="5" t="s">
        <v>6436</v>
      </c>
      <c r="DK1051" s="5" t="s">
        <v>5474</v>
      </c>
      <c r="DL1051" s="5" t="s">
        <v>5790</v>
      </c>
      <c r="DM1051" s="5" t="s">
        <v>6438</v>
      </c>
      <c r="DN1051" s="5" t="s">
        <v>6439</v>
      </c>
      <c r="DO1051" s="5" t="s">
        <v>6440</v>
      </c>
      <c r="DP1051">
        <v>264</v>
      </c>
    </row>
    <row r="1052" spans="1:120">
      <c r="A1052" t="s">
        <v>2164</v>
      </c>
      <c r="B1052">
        <v>1</v>
      </c>
      <c r="C1052">
        <v>1</v>
      </c>
      <c r="DJ1052" s="5" t="s">
        <v>6436</v>
      </c>
      <c r="DK1052" s="5" t="s">
        <v>5474</v>
      </c>
      <c r="DL1052" s="5" t="s">
        <v>5790</v>
      </c>
      <c r="DM1052" s="5" t="s">
        <v>6438</v>
      </c>
      <c r="DN1052" s="5" t="s">
        <v>6439</v>
      </c>
      <c r="DO1052" s="5" t="s">
        <v>6440</v>
      </c>
      <c r="DP1052">
        <v>260</v>
      </c>
    </row>
    <row r="1053" spans="1:120">
      <c r="A1053" t="s">
        <v>2166</v>
      </c>
      <c r="B1053">
        <v>2</v>
      </c>
      <c r="C1053">
        <v>1</v>
      </c>
      <c r="D1053">
        <v>1</v>
      </c>
      <c r="DJ1053" s="5" t="s">
        <v>6436</v>
      </c>
      <c r="DK1053" s="5" t="s">
        <v>5474</v>
      </c>
      <c r="DL1053" s="5" t="s">
        <v>5790</v>
      </c>
      <c r="DM1053" s="5" t="s">
        <v>6438</v>
      </c>
      <c r="DN1053" s="5" t="s">
        <v>6439</v>
      </c>
      <c r="DO1053" s="5" t="s">
        <v>6440</v>
      </c>
      <c r="DP1053">
        <v>255</v>
      </c>
    </row>
    <row r="1054" spans="1:120">
      <c r="A1054" t="s">
        <v>2168</v>
      </c>
      <c r="B1054">
        <v>1</v>
      </c>
      <c r="C1054">
        <v>1</v>
      </c>
      <c r="DJ1054" s="5" t="s">
        <v>6436</v>
      </c>
      <c r="DK1054" s="5" t="s">
        <v>5474</v>
      </c>
      <c r="DL1054" s="5" t="s">
        <v>5790</v>
      </c>
      <c r="DM1054" s="5" t="s">
        <v>6438</v>
      </c>
      <c r="DN1054" s="5" t="s">
        <v>6439</v>
      </c>
      <c r="DO1054" s="5" t="s">
        <v>6440</v>
      </c>
      <c r="DP1054">
        <v>157</v>
      </c>
    </row>
    <row r="1055" spans="1:120">
      <c r="A1055" t="s">
        <v>2170</v>
      </c>
      <c r="B1055">
        <v>2</v>
      </c>
      <c r="C1055">
        <v>1</v>
      </c>
      <c r="CE1055">
        <v>1</v>
      </c>
      <c r="DJ1055" s="5" t="s">
        <v>6445</v>
      </c>
      <c r="DK1055" s="5" t="s">
        <v>4536</v>
      </c>
      <c r="DL1055" s="5" t="s">
        <v>4537</v>
      </c>
      <c r="DM1055" s="5" t="s">
        <v>4538</v>
      </c>
      <c r="DN1055" s="5" t="s">
        <v>4539</v>
      </c>
      <c r="DO1055" s="5" t="s">
        <v>5277</v>
      </c>
      <c r="DP1055">
        <v>220</v>
      </c>
    </row>
    <row r="1056" spans="1:120">
      <c r="A1056" t="s">
        <v>2173</v>
      </c>
      <c r="B1056">
        <v>2</v>
      </c>
      <c r="C1056">
        <v>1</v>
      </c>
      <c r="D1056">
        <v>1</v>
      </c>
      <c r="DJ1056" s="5" t="s">
        <v>6445</v>
      </c>
      <c r="DK1056" s="5" t="s">
        <v>4536</v>
      </c>
      <c r="DL1056" s="5" t="s">
        <v>4537</v>
      </c>
      <c r="DM1056" s="5" t="s">
        <v>4538</v>
      </c>
      <c r="DN1056" s="5" t="s">
        <v>4539</v>
      </c>
      <c r="DO1056" s="5" t="s">
        <v>5277</v>
      </c>
      <c r="DP1056">
        <v>258</v>
      </c>
    </row>
    <row r="1057" spans="1:120">
      <c r="A1057" t="s">
        <v>2175</v>
      </c>
      <c r="B1057">
        <v>1</v>
      </c>
      <c r="C1057">
        <v>1</v>
      </c>
      <c r="DJ1057" s="5" t="s">
        <v>6450</v>
      </c>
      <c r="DK1057" s="5" t="s">
        <v>5474</v>
      </c>
      <c r="DL1057" s="5" t="s">
        <v>6452</v>
      </c>
      <c r="DM1057" s="5" t="s">
        <v>6453</v>
      </c>
      <c r="DN1057" s="5" t="s">
        <v>6454</v>
      </c>
      <c r="DO1057" s="4" t="s">
        <v>8180</v>
      </c>
      <c r="DP1057">
        <v>137</v>
      </c>
    </row>
    <row r="1058" spans="1:120">
      <c r="A1058" t="s">
        <v>2177</v>
      </c>
      <c r="B1058">
        <v>1</v>
      </c>
      <c r="C1058">
        <v>1</v>
      </c>
      <c r="DJ1058" s="5" t="s">
        <v>6455</v>
      </c>
      <c r="DK1058" s="5" t="s">
        <v>5180</v>
      </c>
      <c r="DL1058" s="5" t="s">
        <v>5845</v>
      </c>
      <c r="DM1058" s="5" t="s">
        <v>5846</v>
      </c>
      <c r="DN1058" s="5" t="s">
        <v>6457</v>
      </c>
      <c r="DO1058" s="4" t="s">
        <v>8180</v>
      </c>
      <c r="DP1058">
        <v>144</v>
      </c>
    </row>
    <row r="1059" spans="1:120">
      <c r="A1059" t="s">
        <v>2179</v>
      </c>
      <c r="B1059">
        <v>3</v>
      </c>
      <c r="C1059">
        <v>2</v>
      </c>
      <c r="D1059">
        <v>1</v>
      </c>
      <c r="DJ1059" s="5" t="s">
        <v>6455</v>
      </c>
      <c r="DK1059" s="5" t="s">
        <v>5180</v>
      </c>
      <c r="DL1059" s="5" t="s">
        <v>5845</v>
      </c>
      <c r="DM1059" s="5" t="s">
        <v>5846</v>
      </c>
      <c r="DN1059" s="5" t="s">
        <v>6457</v>
      </c>
      <c r="DO1059" s="4" t="s">
        <v>8180</v>
      </c>
      <c r="DP1059">
        <v>47</v>
      </c>
    </row>
    <row r="1060" spans="1:120">
      <c r="A1060" t="s">
        <v>2181</v>
      </c>
      <c r="B1060">
        <v>1</v>
      </c>
      <c r="C1060">
        <v>1</v>
      </c>
      <c r="DJ1060" s="5" t="s">
        <v>6455</v>
      </c>
      <c r="DK1060" s="5" t="s">
        <v>5180</v>
      </c>
      <c r="DL1060" s="5" t="s">
        <v>5845</v>
      </c>
      <c r="DM1060" s="5" t="s">
        <v>5846</v>
      </c>
      <c r="DN1060" s="5" t="s">
        <v>6457</v>
      </c>
      <c r="DO1060" s="4" t="s">
        <v>8180</v>
      </c>
      <c r="DP1060">
        <v>258</v>
      </c>
    </row>
    <row r="1061" spans="1:120">
      <c r="A1061" t="s">
        <v>2183</v>
      </c>
      <c r="B1061">
        <v>2</v>
      </c>
      <c r="C1061">
        <v>1</v>
      </c>
      <c r="D1061">
        <v>1</v>
      </c>
      <c r="DJ1061" s="5" t="s">
        <v>6458</v>
      </c>
      <c r="DK1061" s="5" t="s">
        <v>4514</v>
      </c>
      <c r="DL1061" s="5" t="s">
        <v>4515</v>
      </c>
      <c r="DM1061" s="5" t="s">
        <v>5118</v>
      </c>
      <c r="DN1061" s="5" t="s">
        <v>5119</v>
      </c>
      <c r="DO1061" s="5" t="s">
        <v>6460</v>
      </c>
      <c r="DP1061">
        <v>255</v>
      </c>
    </row>
    <row r="1062" spans="1:120">
      <c r="A1062" t="s">
        <v>2185</v>
      </c>
      <c r="B1062">
        <v>1</v>
      </c>
      <c r="C1062">
        <v>1</v>
      </c>
      <c r="DJ1062" s="5" t="s">
        <v>6458</v>
      </c>
      <c r="DK1062" s="5" t="s">
        <v>4514</v>
      </c>
      <c r="DL1062" s="5" t="s">
        <v>4515</v>
      </c>
      <c r="DM1062" s="5" t="s">
        <v>5118</v>
      </c>
      <c r="DN1062" s="5" t="s">
        <v>5119</v>
      </c>
      <c r="DO1062" s="5" t="s">
        <v>6460</v>
      </c>
      <c r="DP1062">
        <v>259</v>
      </c>
    </row>
    <row r="1063" spans="1:120">
      <c r="A1063" t="s">
        <v>2187</v>
      </c>
      <c r="B1063">
        <v>1</v>
      </c>
      <c r="C1063">
        <v>1</v>
      </c>
      <c r="DJ1063" s="5" t="s">
        <v>6458</v>
      </c>
      <c r="DK1063" s="5" t="s">
        <v>4514</v>
      </c>
      <c r="DL1063" s="5" t="s">
        <v>4515</v>
      </c>
      <c r="DM1063" s="5" t="s">
        <v>5118</v>
      </c>
      <c r="DN1063" s="5" t="s">
        <v>5119</v>
      </c>
      <c r="DO1063" s="5" t="s">
        <v>6460</v>
      </c>
      <c r="DP1063">
        <v>251</v>
      </c>
    </row>
    <row r="1064" spans="1:120">
      <c r="A1064" t="s">
        <v>2189</v>
      </c>
      <c r="B1064">
        <v>1</v>
      </c>
      <c r="C1064">
        <v>1</v>
      </c>
      <c r="DJ1064" s="5" t="s">
        <v>6458</v>
      </c>
      <c r="DK1064" s="5" t="s">
        <v>4514</v>
      </c>
      <c r="DL1064" s="5" t="s">
        <v>4515</v>
      </c>
      <c r="DM1064" s="5" t="s">
        <v>5118</v>
      </c>
      <c r="DN1064" s="5" t="s">
        <v>5119</v>
      </c>
      <c r="DO1064" s="5" t="s">
        <v>6460</v>
      </c>
      <c r="DP1064">
        <v>110</v>
      </c>
    </row>
    <row r="1065" spans="1:120">
      <c r="A1065" t="s">
        <v>2191</v>
      </c>
      <c r="B1065">
        <v>1</v>
      </c>
      <c r="C1065">
        <v>1</v>
      </c>
      <c r="DJ1065" s="4" t="s">
        <v>8180</v>
      </c>
      <c r="DK1065" s="4" t="s">
        <v>8180</v>
      </c>
      <c r="DL1065" s="4" t="s">
        <v>8180</v>
      </c>
      <c r="DM1065" s="4" t="s">
        <v>8180</v>
      </c>
      <c r="DN1065" s="4" t="s">
        <v>8180</v>
      </c>
      <c r="DO1065" s="4" t="s">
        <v>8180</v>
      </c>
      <c r="DP1065">
        <v>184</v>
      </c>
    </row>
    <row r="1066" spans="1:120">
      <c r="A1066" t="s">
        <v>2193</v>
      </c>
      <c r="B1066">
        <v>1</v>
      </c>
      <c r="C1066">
        <v>1</v>
      </c>
      <c r="DJ1066" s="4" t="s">
        <v>8180</v>
      </c>
      <c r="DK1066" s="4" t="s">
        <v>8180</v>
      </c>
      <c r="DL1066" s="4" t="s">
        <v>8180</v>
      </c>
      <c r="DM1066" s="4" t="s">
        <v>8180</v>
      </c>
      <c r="DN1066" s="4" t="s">
        <v>8180</v>
      </c>
      <c r="DO1066" s="4" t="s">
        <v>8180</v>
      </c>
      <c r="DP1066">
        <v>269</v>
      </c>
    </row>
    <row r="1067" spans="1:120">
      <c r="A1067" t="s">
        <v>2195</v>
      </c>
      <c r="B1067">
        <v>1</v>
      </c>
      <c r="C1067">
        <v>1</v>
      </c>
      <c r="DJ1067" s="5" t="s">
        <v>5071</v>
      </c>
      <c r="DK1067" s="5" t="s">
        <v>4514</v>
      </c>
      <c r="DL1067" s="5" t="s">
        <v>4637</v>
      </c>
      <c r="DM1067" s="5" t="s">
        <v>4638</v>
      </c>
      <c r="DN1067" s="5" t="s">
        <v>4639</v>
      </c>
      <c r="DO1067" s="5" t="s">
        <v>4640</v>
      </c>
      <c r="DP1067">
        <v>269</v>
      </c>
    </row>
    <row r="1068" spans="1:120">
      <c r="A1068" t="s">
        <v>2197</v>
      </c>
      <c r="B1068">
        <v>1</v>
      </c>
      <c r="C1068">
        <v>1</v>
      </c>
      <c r="DJ1068" s="5" t="s">
        <v>5071</v>
      </c>
      <c r="DK1068" s="5" t="s">
        <v>4514</v>
      </c>
      <c r="DL1068" s="5" t="s">
        <v>4637</v>
      </c>
      <c r="DM1068" s="5" t="s">
        <v>4638</v>
      </c>
      <c r="DN1068" s="5" t="s">
        <v>4639</v>
      </c>
      <c r="DO1068" s="5" t="s">
        <v>4640</v>
      </c>
      <c r="DP1068">
        <v>257</v>
      </c>
    </row>
    <row r="1069" spans="1:120">
      <c r="A1069" t="s">
        <v>2199</v>
      </c>
      <c r="B1069">
        <v>1</v>
      </c>
      <c r="C1069">
        <v>1</v>
      </c>
      <c r="DJ1069" s="5" t="s">
        <v>6034</v>
      </c>
      <c r="DK1069" s="5" t="s">
        <v>4514</v>
      </c>
      <c r="DL1069" s="5" t="s">
        <v>4637</v>
      </c>
      <c r="DM1069" s="5" t="s">
        <v>4638</v>
      </c>
      <c r="DN1069" s="5" t="s">
        <v>4639</v>
      </c>
      <c r="DO1069" s="5" t="s">
        <v>4640</v>
      </c>
      <c r="DP1069">
        <v>258</v>
      </c>
    </row>
    <row r="1070" spans="1:120">
      <c r="A1070" t="s">
        <v>2201</v>
      </c>
      <c r="B1070">
        <v>2</v>
      </c>
      <c r="C1070">
        <v>2</v>
      </c>
      <c r="DJ1070" s="4" t="s">
        <v>8180</v>
      </c>
      <c r="DK1070" s="4" t="s">
        <v>8180</v>
      </c>
      <c r="DL1070" s="4" t="s">
        <v>8180</v>
      </c>
      <c r="DM1070" s="4" t="s">
        <v>8180</v>
      </c>
      <c r="DN1070" s="4" t="s">
        <v>8180</v>
      </c>
      <c r="DO1070" s="4" t="s">
        <v>8180</v>
      </c>
      <c r="DP1070">
        <v>115</v>
      </c>
    </row>
    <row r="1071" spans="1:120">
      <c r="A1071" t="s">
        <v>2203</v>
      </c>
      <c r="B1071">
        <v>2</v>
      </c>
      <c r="C1071">
        <v>2</v>
      </c>
      <c r="DJ1071" s="5" t="s">
        <v>6129</v>
      </c>
      <c r="DK1071" s="5" t="s">
        <v>4514</v>
      </c>
      <c r="DL1071" s="5" t="s">
        <v>4637</v>
      </c>
      <c r="DM1071" s="5" t="s">
        <v>4638</v>
      </c>
      <c r="DN1071" s="5" t="s">
        <v>4639</v>
      </c>
      <c r="DO1071" s="5" t="s">
        <v>4640</v>
      </c>
      <c r="DP1071">
        <v>102</v>
      </c>
    </row>
    <row r="1072" spans="1:120">
      <c r="A1072" t="s">
        <v>2205</v>
      </c>
      <c r="B1072">
        <v>1</v>
      </c>
      <c r="C1072">
        <v>1</v>
      </c>
      <c r="DJ1072" s="5" t="s">
        <v>4778</v>
      </c>
      <c r="DK1072" s="5" t="s">
        <v>4514</v>
      </c>
      <c r="DL1072" s="5" t="s">
        <v>4637</v>
      </c>
      <c r="DM1072" s="5" t="s">
        <v>4638</v>
      </c>
      <c r="DN1072" s="5" t="s">
        <v>4639</v>
      </c>
      <c r="DO1072" s="5" t="s">
        <v>4640</v>
      </c>
      <c r="DP1072">
        <v>186</v>
      </c>
    </row>
    <row r="1073" spans="1:120">
      <c r="A1073" t="s">
        <v>2207</v>
      </c>
      <c r="B1073">
        <v>1</v>
      </c>
      <c r="C1073">
        <v>1</v>
      </c>
      <c r="DJ1073" s="5" t="s">
        <v>4778</v>
      </c>
      <c r="DK1073" s="5" t="s">
        <v>4514</v>
      </c>
      <c r="DL1073" s="5" t="s">
        <v>4637</v>
      </c>
      <c r="DM1073" s="5" t="s">
        <v>4638</v>
      </c>
      <c r="DN1073" s="5" t="s">
        <v>4639</v>
      </c>
      <c r="DO1073" s="5" t="s">
        <v>4640</v>
      </c>
      <c r="DP1073">
        <v>275</v>
      </c>
    </row>
    <row r="1074" spans="1:120">
      <c r="A1074" t="s">
        <v>2209</v>
      </c>
      <c r="B1074">
        <v>1</v>
      </c>
      <c r="C1074">
        <v>1</v>
      </c>
      <c r="DJ1074" s="5" t="s">
        <v>4778</v>
      </c>
      <c r="DK1074" s="5" t="s">
        <v>4514</v>
      </c>
      <c r="DL1074" s="5" t="s">
        <v>4637</v>
      </c>
      <c r="DM1074" s="5" t="s">
        <v>4638</v>
      </c>
      <c r="DN1074" s="5" t="s">
        <v>4639</v>
      </c>
      <c r="DO1074" s="5" t="s">
        <v>4640</v>
      </c>
      <c r="DP1074">
        <v>267</v>
      </c>
    </row>
    <row r="1075" spans="1:120">
      <c r="A1075" t="s">
        <v>2211</v>
      </c>
      <c r="B1075">
        <v>1</v>
      </c>
      <c r="C1075">
        <v>1</v>
      </c>
      <c r="DJ1075" s="5" t="s">
        <v>4778</v>
      </c>
      <c r="DK1075" s="5" t="s">
        <v>4514</v>
      </c>
      <c r="DL1075" s="5" t="s">
        <v>4637</v>
      </c>
      <c r="DM1075" s="5" t="s">
        <v>4638</v>
      </c>
      <c r="DN1075" s="5" t="s">
        <v>4639</v>
      </c>
      <c r="DO1075" s="5" t="s">
        <v>4640</v>
      </c>
      <c r="DP1075">
        <v>219</v>
      </c>
    </row>
    <row r="1076" spans="1:120">
      <c r="A1076" t="s">
        <v>2213</v>
      </c>
      <c r="B1076">
        <v>2</v>
      </c>
      <c r="C1076">
        <v>1</v>
      </c>
      <c r="CD1076">
        <v>1</v>
      </c>
      <c r="DJ1076" s="5" t="s">
        <v>5233</v>
      </c>
      <c r="DK1076" s="5" t="s">
        <v>4514</v>
      </c>
      <c r="DL1076" s="5" t="s">
        <v>4637</v>
      </c>
      <c r="DM1076" s="5" t="s">
        <v>4638</v>
      </c>
      <c r="DN1076" s="5" t="s">
        <v>4639</v>
      </c>
      <c r="DO1076" s="5" t="s">
        <v>4640</v>
      </c>
      <c r="DP1076">
        <v>101</v>
      </c>
    </row>
    <row r="1077" spans="1:120">
      <c r="A1077" t="s">
        <v>2216</v>
      </c>
      <c r="B1077">
        <v>1</v>
      </c>
      <c r="C1077">
        <v>1</v>
      </c>
      <c r="DJ1077" s="5" t="s">
        <v>5233</v>
      </c>
      <c r="DK1077" s="5" t="s">
        <v>4514</v>
      </c>
      <c r="DL1077" s="5" t="s">
        <v>4637</v>
      </c>
      <c r="DM1077" s="5" t="s">
        <v>4638</v>
      </c>
      <c r="DN1077" s="5" t="s">
        <v>4639</v>
      </c>
      <c r="DO1077" s="5" t="s">
        <v>4640</v>
      </c>
      <c r="DP1077">
        <v>198</v>
      </c>
    </row>
    <row r="1078" spans="1:120">
      <c r="A1078" t="s">
        <v>2218</v>
      </c>
      <c r="B1078">
        <v>1</v>
      </c>
      <c r="C1078">
        <v>1</v>
      </c>
      <c r="DJ1078" s="5" t="s">
        <v>5233</v>
      </c>
      <c r="DK1078" s="5" t="s">
        <v>4514</v>
      </c>
      <c r="DL1078" s="5" t="s">
        <v>4637</v>
      </c>
      <c r="DM1078" s="5" t="s">
        <v>4638</v>
      </c>
      <c r="DN1078" s="5" t="s">
        <v>4639</v>
      </c>
      <c r="DO1078" s="5" t="s">
        <v>4640</v>
      </c>
      <c r="DP1078">
        <v>192</v>
      </c>
    </row>
    <row r="1079" spans="1:120">
      <c r="A1079" t="s">
        <v>2220</v>
      </c>
      <c r="B1079">
        <v>2</v>
      </c>
      <c r="C1079">
        <v>1</v>
      </c>
      <c r="D1079">
        <v>1</v>
      </c>
      <c r="DJ1079" s="5" t="s">
        <v>5233</v>
      </c>
      <c r="DK1079" s="5" t="s">
        <v>4514</v>
      </c>
      <c r="DL1079" s="5" t="s">
        <v>4637</v>
      </c>
      <c r="DM1079" s="5" t="s">
        <v>4638</v>
      </c>
      <c r="DN1079" s="5" t="s">
        <v>4639</v>
      </c>
      <c r="DO1079" s="5" t="s">
        <v>4640</v>
      </c>
      <c r="DP1079">
        <v>198</v>
      </c>
    </row>
    <row r="1080" spans="1:120">
      <c r="A1080" t="s">
        <v>2222</v>
      </c>
      <c r="B1080">
        <v>2</v>
      </c>
      <c r="C1080">
        <v>1</v>
      </c>
      <c r="D1080">
        <v>1</v>
      </c>
      <c r="DJ1080" s="4" t="s">
        <v>8180</v>
      </c>
      <c r="DK1080" s="4" t="s">
        <v>8180</v>
      </c>
      <c r="DL1080" s="4" t="s">
        <v>8180</v>
      </c>
      <c r="DM1080" s="4" t="s">
        <v>8180</v>
      </c>
      <c r="DN1080" s="4" t="s">
        <v>8180</v>
      </c>
      <c r="DO1080" s="4" t="s">
        <v>8180</v>
      </c>
      <c r="DP1080">
        <v>84</v>
      </c>
    </row>
    <row r="1081" spans="1:120">
      <c r="A1081" t="s">
        <v>2224</v>
      </c>
      <c r="B1081">
        <v>1</v>
      </c>
      <c r="C1081">
        <v>1</v>
      </c>
      <c r="DJ1081" s="5" t="s">
        <v>5233</v>
      </c>
      <c r="DK1081" s="5" t="s">
        <v>4514</v>
      </c>
      <c r="DL1081" s="5" t="s">
        <v>4637</v>
      </c>
      <c r="DM1081" s="5" t="s">
        <v>4638</v>
      </c>
      <c r="DN1081" s="5" t="s">
        <v>4639</v>
      </c>
      <c r="DO1081" s="5" t="s">
        <v>4640</v>
      </c>
      <c r="DP1081">
        <v>184</v>
      </c>
    </row>
    <row r="1082" spans="1:120">
      <c r="A1082" t="s">
        <v>2226</v>
      </c>
      <c r="B1082">
        <v>2</v>
      </c>
      <c r="C1082">
        <v>1</v>
      </c>
      <c r="D1082">
        <v>1</v>
      </c>
      <c r="DJ1082" s="4" t="s">
        <v>8180</v>
      </c>
      <c r="DK1082" s="4" t="s">
        <v>8180</v>
      </c>
      <c r="DL1082" s="4" t="s">
        <v>8180</v>
      </c>
      <c r="DM1082" s="4" t="s">
        <v>8180</v>
      </c>
      <c r="DN1082" s="4" t="s">
        <v>8180</v>
      </c>
      <c r="DO1082" s="4" t="s">
        <v>8180</v>
      </c>
      <c r="DP1082">
        <v>256</v>
      </c>
    </row>
    <row r="1083" spans="1:120">
      <c r="A1083" t="s">
        <v>2228</v>
      </c>
      <c r="B1083">
        <v>2</v>
      </c>
      <c r="C1083">
        <v>1</v>
      </c>
      <c r="D1083">
        <v>1</v>
      </c>
      <c r="DJ1083" s="5" t="s">
        <v>6480</v>
      </c>
      <c r="DK1083" s="5" t="s">
        <v>4592</v>
      </c>
      <c r="DL1083" s="5" t="s">
        <v>4593</v>
      </c>
      <c r="DM1083" s="5" t="s">
        <v>4594</v>
      </c>
      <c r="DN1083" s="5" t="s">
        <v>4595</v>
      </c>
      <c r="DO1083" s="5" t="s">
        <v>4596</v>
      </c>
      <c r="DP1083">
        <v>255</v>
      </c>
    </row>
    <row r="1084" spans="1:120">
      <c r="A1084" t="s">
        <v>2230</v>
      </c>
      <c r="B1084">
        <v>2</v>
      </c>
      <c r="C1084">
        <v>1</v>
      </c>
      <c r="D1084">
        <v>1</v>
      </c>
      <c r="DJ1084" s="5" t="s">
        <v>6483</v>
      </c>
      <c r="DK1084" s="5" t="s">
        <v>5154</v>
      </c>
      <c r="DL1084" s="5" t="s">
        <v>5155</v>
      </c>
      <c r="DM1084" s="5" t="s">
        <v>6486</v>
      </c>
      <c r="DN1084" s="5" t="s">
        <v>6487</v>
      </c>
      <c r="DO1084" s="4" t="s">
        <v>8180</v>
      </c>
      <c r="DP1084">
        <v>256</v>
      </c>
    </row>
    <row r="1085" spans="1:120">
      <c r="A1085" t="s">
        <v>2232</v>
      </c>
      <c r="B1085">
        <v>2</v>
      </c>
      <c r="C1085">
        <v>1</v>
      </c>
      <c r="D1085">
        <v>1</v>
      </c>
      <c r="DJ1085" s="5" t="s">
        <v>6488</v>
      </c>
      <c r="DK1085" s="5" t="s">
        <v>4496</v>
      </c>
      <c r="DL1085" s="5" t="s">
        <v>5825</v>
      </c>
      <c r="DM1085" s="5" t="s">
        <v>5826</v>
      </c>
      <c r="DN1085" s="5" t="s">
        <v>5827</v>
      </c>
      <c r="DO1085" s="5" t="s">
        <v>5828</v>
      </c>
      <c r="DP1085">
        <v>257</v>
      </c>
    </row>
    <row r="1086" spans="1:120">
      <c r="A1086" t="s">
        <v>2234</v>
      </c>
      <c r="B1086">
        <v>1</v>
      </c>
      <c r="C1086">
        <v>1</v>
      </c>
      <c r="DJ1086" s="5" t="s">
        <v>6488</v>
      </c>
      <c r="DK1086" s="5" t="s">
        <v>4496</v>
      </c>
      <c r="DL1086" s="5" t="s">
        <v>5825</v>
      </c>
      <c r="DM1086" s="5" t="s">
        <v>5826</v>
      </c>
      <c r="DN1086" s="5" t="s">
        <v>5827</v>
      </c>
      <c r="DO1086" s="5" t="s">
        <v>5828</v>
      </c>
      <c r="DP1086">
        <v>221</v>
      </c>
    </row>
    <row r="1087" spans="1:120">
      <c r="A1087" t="s">
        <v>2236</v>
      </c>
      <c r="B1087">
        <v>2</v>
      </c>
      <c r="C1087">
        <v>1</v>
      </c>
      <c r="D1087">
        <v>1</v>
      </c>
      <c r="DJ1087" s="5" t="s">
        <v>6491</v>
      </c>
      <c r="DK1087" s="5" t="s">
        <v>4551</v>
      </c>
      <c r="DL1087" s="5" t="s">
        <v>4552</v>
      </c>
      <c r="DM1087" s="5" t="s">
        <v>4553</v>
      </c>
      <c r="DN1087" s="5" t="s">
        <v>4554</v>
      </c>
      <c r="DO1087" s="5" t="s">
        <v>6493</v>
      </c>
      <c r="DP1087">
        <v>251</v>
      </c>
    </row>
    <row r="1088" spans="1:120">
      <c r="A1088" t="s">
        <v>2238</v>
      </c>
      <c r="B1088">
        <v>1</v>
      </c>
      <c r="C1088">
        <v>1</v>
      </c>
      <c r="DJ1088" s="5" t="s">
        <v>6491</v>
      </c>
      <c r="DK1088" s="5" t="s">
        <v>4551</v>
      </c>
      <c r="DL1088" s="5" t="s">
        <v>4552</v>
      </c>
      <c r="DM1088" s="5" t="s">
        <v>4553</v>
      </c>
      <c r="DN1088" s="5" t="s">
        <v>4554</v>
      </c>
      <c r="DO1088" s="5" t="s">
        <v>6493</v>
      </c>
      <c r="DP1088">
        <v>245</v>
      </c>
    </row>
    <row r="1089" spans="1:120">
      <c r="A1089" t="s">
        <v>2240</v>
      </c>
      <c r="B1089">
        <v>3</v>
      </c>
      <c r="C1089">
        <v>1</v>
      </c>
      <c r="J1089">
        <v>1</v>
      </c>
      <c r="P1089">
        <v>1</v>
      </c>
      <c r="DJ1089" s="5" t="s">
        <v>6495</v>
      </c>
      <c r="DK1089" s="5" t="s">
        <v>4536</v>
      </c>
      <c r="DL1089" s="5" t="s">
        <v>4537</v>
      </c>
      <c r="DM1089" s="5" t="s">
        <v>4538</v>
      </c>
      <c r="DN1089" s="5" t="s">
        <v>4539</v>
      </c>
      <c r="DO1089" s="5" t="s">
        <v>4540</v>
      </c>
      <c r="DP1089">
        <v>211</v>
      </c>
    </row>
    <row r="1090" spans="1:120">
      <c r="A1090" t="s">
        <v>2242</v>
      </c>
      <c r="B1090">
        <v>2</v>
      </c>
      <c r="C1090">
        <v>1</v>
      </c>
      <c r="D1090">
        <v>1</v>
      </c>
      <c r="DJ1090" s="5" t="s">
        <v>6495</v>
      </c>
      <c r="DK1090" s="5" t="s">
        <v>4536</v>
      </c>
      <c r="DL1090" s="5" t="s">
        <v>4537</v>
      </c>
      <c r="DM1090" s="5" t="s">
        <v>4538</v>
      </c>
      <c r="DN1090" s="5" t="s">
        <v>4539</v>
      </c>
      <c r="DO1090" s="5" t="s">
        <v>4540</v>
      </c>
      <c r="DP1090">
        <v>258</v>
      </c>
    </row>
    <row r="1091" spans="1:120">
      <c r="A1091" t="s">
        <v>2244</v>
      </c>
      <c r="B1091">
        <v>2</v>
      </c>
      <c r="C1091">
        <v>1</v>
      </c>
      <c r="D1091">
        <v>1</v>
      </c>
      <c r="DJ1091" s="5" t="s">
        <v>6495</v>
      </c>
      <c r="DK1091" s="5" t="s">
        <v>4536</v>
      </c>
      <c r="DL1091" s="5" t="s">
        <v>4537</v>
      </c>
      <c r="DM1091" s="5" t="s">
        <v>4538</v>
      </c>
      <c r="DN1091" s="5" t="s">
        <v>4539</v>
      </c>
      <c r="DO1091" s="5" t="s">
        <v>4540</v>
      </c>
      <c r="DP1091">
        <v>257</v>
      </c>
    </row>
    <row r="1092" spans="1:120">
      <c r="A1092" t="s">
        <v>2246</v>
      </c>
      <c r="B1092">
        <v>2</v>
      </c>
      <c r="C1092">
        <v>1</v>
      </c>
      <c r="N1092">
        <v>1</v>
      </c>
      <c r="DJ1092" s="5" t="s">
        <v>6495</v>
      </c>
      <c r="DK1092" s="5" t="s">
        <v>4536</v>
      </c>
      <c r="DL1092" s="5" t="s">
        <v>4537</v>
      </c>
      <c r="DM1092" s="5" t="s">
        <v>4538</v>
      </c>
      <c r="DN1092" s="5" t="s">
        <v>4539</v>
      </c>
      <c r="DO1092" s="5" t="s">
        <v>4540</v>
      </c>
      <c r="DP1092">
        <v>214</v>
      </c>
    </row>
    <row r="1093" spans="1:120">
      <c r="A1093" t="s">
        <v>2248</v>
      </c>
      <c r="B1093">
        <v>2</v>
      </c>
      <c r="C1093">
        <v>1</v>
      </c>
      <c r="BD1093">
        <v>1</v>
      </c>
      <c r="DJ1093" s="5" t="s">
        <v>6497</v>
      </c>
      <c r="DK1093" s="5" t="s">
        <v>4536</v>
      </c>
      <c r="DL1093" s="5" t="s">
        <v>4537</v>
      </c>
      <c r="DM1093" s="5" t="s">
        <v>4538</v>
      </c>
      <c r="DN1093" s="5" t="s">
        <v>4654</v>
      </c>
      <c r="DO1093" s="5" t="s">
        <v>4655</v>
      </c>
      <c r="DP1093">
        <v>231</v>
      </c>
    </row>
    <row r="1094" spans="1:120">
      <c r="A1094" t="s">
        <v>2250</v>
      </c>
      <c r="B1094">
        <v>2</v>
      </c>
      <c r="C1094">
        <v>1</v>
      </c>
      <c r="D1094">
        <v>1</v>
      </c>
      <c r="DJ1094" s="5" t="s">
        <v>6497</v>
      </c>
      <c r="DK1094" s="5" t="s">
        <v>4536</v>
      </c>
      <c r="DL1094" s="5" t="s">
        <v>4537</v>
      </c>
      <c r="DM1094" s="5" t="s">
        <v>4538</v>
      </c>
      <c r="DN1094" s="5" t="s">
        <v>4654</v>
      </c>
      <c r="DO1094" s="5" t="s">
        <v>4655</v>
      </c>
      <c r="DP1094">
        <v>256</v>
      </c>
    </row>
    <row r="1095" spans="1:120">
      <c r="A1095" t="s">
        <v>2252</v>
      </c>
      <c r="B1095">
        <v>3</v>
      </c>
      <c r="C1095">
        <v>1</v>
      </c>
      <c r="J1095">
        <v>1</v>
      </c>
      <c r="P1095">
        <v>1</v>
      </c>
      <c r="DJ1095" s="5" t="s">
        <v>6500</v>
      </c>
      <c r="DK1095" s="5" t="s">
        <v>4536</v>
      </c>
      <c r="DL1095" s="5" t="s">
        <v>4537</v>
      </c>
      <c r="DM1095" s="5" t="s">
        <v>4538</v>
      </c>
      <c r="DN1095" s="5" t="s">
        <v>4539</v>
      </c>
      <c r="DO1095" s="5" t="s">
        <v>4540</v>
      </c>
      <c r="DP1095">
        <v>211</v>
      </c>
    </row>
    <row r="1096" spans="1:120">
      <c r="A1096" t="s">
        <v>2254</v>
      </c>
      <c r="B1096">
        <v>2</v>
      </c>
      <c r="C1096">
        <v>1</v>
      </c>
      <c r="N1096">
        <v>1</v>
      </c>
      <c r="DJ1096" s="5" t="s">
        <v>6500</v>
      </c>
      <c r="DK1096" s="5" t="s">
        <v>4536</v>
      </c>
      <c r="DL1096" s="5" t="s">
        <v>4537</v>
      </c>
      <c r="DM1096" s="5" t="s">
        <v>4538</v>
      </c>
      <c r="DN1096" s="5" t="s">
        <v>4539</v>
      </c>
      <c r="DO1096" s="5" t="s">
        <v>4540</v>
      </c>
      <c r="DP1096">
        <v>195</v>
      </c>
    </row>
    <row r="1097" spans="1:120">
      <c r="A1097" t="s">
        <v>2256</v>
      </c>
      <c r="B1097">
        <v>2</v>
      </c>
      <c r="C1097">
        <v>1</v>
      </c>
      <c r="D1097">
        <v>1</v>
      </c>
      <c r="DJ1097" s="5" t="s">
        <v>6500</v>
      </c>
      <c r="DK1097" s="5" t="s">
        <v>4536</v>
      </c>
      <c r="DL1097" s="5" t="s">
        <v>4537</v>
      </c>
      <c r="DM1097" s="5" t="s">
        <v>4538</v>
      </c>
      <c r="DN1097" s="5" t="s">
        <v>4539</v>
      </c>
      <c r="DO1097" s="5" t="s">
        <v>4540</v>
      </c>
      <c r="DP1097">
        <v>258</v>
      </c>
    </row>
    <row r="1098" spans="1:120">
      <c r="A1098" t="s">
        <v>2258</v>
      </c>
      <c r="B1098">
        <v>2</v>
      </c>
      <c r="C1098">
        <v>1</v>
      </c>
      <c r="D1098">
        <v>1</v>
      </c>
      <c r="DJ1098" s="5" t="s">
        <v>6500</v>
      </c>
      <c r="DK1098" s="5" t="s">
        <v>4536</v>
      </c>
      <c r="DL1098" s="5" t="s">
        <v>4537</v>
      </c>
      <c r="DM1098" s="5" t="s">
        <v>4538</v>
      </c>
      <c r="DN1098" s="5" t="s">
        <v>4539</v>
      </c>
      <c r="DO1098" s="5" t="s">
        <v>4540</v>
      </c>
      <c r="DP1098">
        <v>257</v>
      </c>
    </row>
    <row r="1099" spans="1:120">
      <c r="A1099" t="s">
        <v>2260</v>
      </c>
      <c r="B1099">
        <v>2</v>
      </c>
      <c r="C1099">
        <v>1</v>
      </c>
      <c r="D1099">
        <v>1</v>
      </c>
      <c r="DJ1099" s="5" t="s">
        <v>6502</v>
      </c>
      <c r="DK1099" s="5" t="s">
        <v>4536</v>
      </c>
      <c r="DL1099" s="5" t="s">
        <v>4537</v>
      </c>
      <c r="DM1099" s="5" t="s">
        <v>4538</v>
      </c>
      <c r="DN1099" s="5" t="s">
        <v>4539</v>
      </c>
      <c r="DO1099" s="5" t="s">
        <v>4540</v>
      </c>
      <c r="DP1099">
        <v>258</v>
      </c>
    </row>
    <row r="1100" spans="1:120">
      <c r="A1100" t="s">
        <v>2262</v>
      </c>
      <c r="B1100">
        <v>2</v>
      </c>
      <c r="C1100">
        <v>1</v>
      </c>
      <c r="N1100">
        <v>1</v>
      </c>
      <c r="DJ1100" s="5" t="s">
        <v>6502</v>
      </c>
      <c r="DK1100" s="5" t="s">
        <v>4536</v>
      </c>
      <c r="DL1100" s="5" t="s">
        <v>4537</v>
      </c>
      <c r="DM1100" s="5" t="s">
        <v>4538</v>
      </c>
      <c r="DN1100" s="5" t="s">
        <v>4539</v>
      </c>
      <c r="DO1100" s="5" t="s">
        <v>4540</v>
      </c>
      <c r="DP1100">
        <v>137</v>
      </c>
    </row>
    <row r="1101" spans="1:120">
      <c r="A1101" t="s">
        <v>2264</v>
      </c>
      <c r="B1101">
        <v>2</v>
      </c>
      <c r="C1101">
        <v>1</v>
      </c>
      <c r="D1101">
        <v>1</v>
      </c>
      <c r="DJ1101" s="5" t="s">
        <v>6502</v>
      </c>
      <c r="DK1101" s="5" t="s">
        <v>4536</v>
      </c>
      <c r="DL1101" s="5" t="s">
        <v>4537</v>
      </c>
      <c r="DM1101" s="5" t="s">
        <v>4538</v>
      </c>
      <c r="DN1101" s="5" t="s">
        <v>4539</v>
      </c>
      <c r="DO1101" s="5" t="s">
        <v>4540</v>
      </c>
      <c r="DP1101">
        <v>257</v>
      </c>
    </row>
    <row r="1102" spans="1:120">
      <c r="A1102" t="s">
        <v>2266</v>
      </c>
      <c r="B1102">
        <v>3</v>
      </c>
      <c r="C1102">
        <v>1</v>
      </c>
      <c r="J1102">
        <v>1</v>
      </c>
      <c r="P1102">
        <v>1</v>
      </c>
      <c r="DJ1102" s="5" t="s">
        <v>6502</v>
      </c>
      <c r="DK1102" s="5" t="s">
        <v>4536</v>
      </c>
      <c r="DL1102" s="5" t="s">
        <v>4537</v>
      </c>
      <c r="DM1102" s="5" t="s">
        <v>4538</v>
      </c>
      <c r="DN1102" s="5" t="s">
        <v>4539</v>
      </c>
      <c r="DO1102" s="5" t="s">
        <v>4540</v>
      </c>
      <c r="DP1102">
        <v>204</v>
      </c>
    </row>
    <row r="1103" spans="1:120">
      <c r="A1103" t="s">
        <v>2268</v>
      </c>
      <c r="B1103">
        <v>1</v>
      </c>
      <c r="C1103">
        <v>1</v>
      </c>
      <c r="DJ1103" s="5" t="s">
        <v>6507</v>
      </c>
      <c r="DK1103" s="5" t="s">
        <v>4536</v>
      </c>
      <c r="DL1103" s="5" t="s">
        <v>4537</v>
      </c>
      <c r="DM1103" s="5" t="s">
        <v>4538</v>
      </c>
      <c r="DN1103" s="5" t="s">
        <v>4539</v>
      </c>
      <c r="DO1103" s="5" t="s">
        <v>4540</v>
      </c>
      <c r="DP1103">
        <v>210</v>
      </c>
    </row>
    <row r="1104" spans="1:120">
      <c r="A1104" t="s">
        <v>2270</v>
      </c>
      <c r="B1104">
        <v>2</v>
      </c>
      <c r="C1104">
        <v>1</v>
      </c>
      <c r="D1104">
        <v>1</v>
      </c>
      <c r="DJ1104" s="5" t="s">
        <v>6507</v>
      </c>
      <c r="DK1104" s="5" t="s">
        <v>4536</v>
      </c>
      <c r="DL1104" s="5" t="s">
        <v>4537</v>
      </c>
      <c r="DM1104" s="5" t="s">
        <v>4538</v>
      </c>
      <c r="DN1104" s="5" t="s">
        <v>4539</v>
      </c>
      <c r="DO1104" s="5" t="s">
        <v>4540</v>
      </c>
      <c r="DP1104">
        <v>258</v>
      </c>
    </row>
    <row r="1105" spans="1:120">
      <c r="A1105" t="s">
        <v>2272</v>
      </c>
      <c r="B1105">
        <v>3</v>
      </c>
      <c r="C1105">
        <v>2</v>
      </c>
      <c r="D1105">
        <v>1</v>
      </c>
      <c r="DJ1105" s="5" t="s">
        <v>6507</v>
      </c>
      <c r="DK1105" s="5" t="s">
        <v>4536</v>
      </c>
      <c r="DL1105" s="5" t="s">
        <v>4537</v>
      </c>
      <c r="DM1105" s="5" t="s">
        <v>4538</v>
      </c>
      <c r="DN1105" s="5" t="s">
        <v>4539</v>
      </c>
      <c r="DO1105" s="5" t="s">
        <v>4540</v>
      </c>
      <c r="DP1105">
        <v>182</v>
      </c>
    </row>
    <row r="1106" spans="1:120">
      <c r="A1106" t="s">
        <v>2274</v>
      </c>
      <c r="B1106">
        <v>1</v>
      </c>
      <c r="C1106">
        <v>1</v>
      </c>
      <c r="DJ1106" s="5" t="s">
        <v>6510</v>
      </c>
      <c r="DK1106" s="5" t="s">
        <v>5175</v>
      </c>
      <c r="DL1106" s="5" t="s">
        <v>6512</v>
      </c>
      <c r="DM1106" s="5" t="s">
        <v>6513</v>
      </c>
      <c r="DN1106" s="4" t="s">
        <v>8180</v>
      </c>
      <c r="DO1106" s="4" t="s">
        <v>8180</v>
      </c>
      <c r="DP1106">
        <v>267</v>
      </c>
    </row>
    <row r="1107" spans="1:120">
      <c r="A1107" t="s">
        <v>2276</v>
      </c>
      <c r="B1107">
        <v>1</v>
      </c>
      <c r="C1107">
        <v>1</v>
      </c>
      <c r="DJ1107" s="5" t="s">
        <v>6510</v>
      </c>
      <c r="DK1107" s="5" t="s">
        <v>5175</v>
      </c>
      <c r="DL1107" s="5" t="s">
        <v>6512</v>
      </c>
      <c r="DM1107" s="5" t="s">
        <v>6513</v>
      </c>
      <c r="DN1107" s="4" t="s">
        <v>8180</v>
      </c>
      <c r="DO1107" s="4" t="s">
        <v>8180</v>
      </c>
      <c r="DP1107">
        <v>265</v>
      </c>
    </row>
    <row r="1108" spans="1:120">
      <c r="A1108" t="s">
        <v>2278</v>
      </c>
      <c r="B1108">
        <v>1</v>
      </c>
      <c r="C1108">
        <v>1</v>
      </c>
      <c r="DJ1108" s="5" t="s">
        <v>6510</v>
      </c>
      <c r="DK1108" s="5" t="s">
        <v>5175</v>
      </c>
      <c r="DL1108" s="5" t="s">
        <v>6512</v>
      </c>
      <c r="DM1108" s="5" t="s">
        <v>6513</v>
      </c>
      <c r="DN1108" s="4" t="s">
        <v>8180</v>
      </c>
      <c r="DO1108" s="4" t="s">
        <v>8180</v>
      </c>
      <c r="DP1108">
        <v>255</v>
      </c>
    </row>
    <row r="1109" spans="1:120">
      <c r="A1109" t="s">
        <v>2280</v>
      </c>
      <c r="B1109">
        <v>1</v>
      </c>
      <c r="C1109">
        <v>1</v>
      </c>
      <c r="DJ1109" s="5" t="s">
        <v>6510</v>
      </c>
      <c r="DK1109" s="5" t="s">
        <v>5175</v>
      </c>
      <c r="DL1109" s="5" t="s">
        <v>6512</v>
      </c>
      <c r="DM1109" s="5" t="s">
        <v>6513</v>
      </c>
      <c r="DN1109" s="4" t="s">
        <v>8180</v>
      </c>
      <c r="DO1109" s="4" t="s">
        <v>8180</v>
      </c>
      <c r="DP1109">
        <v>118</v>
      </c>
    </row>
    <row r="1110" spans="1:120">
      <c r="A1110" t="s">
        <v>2282</v>
      </c>
      <c r="B1110">
        <v>1</v>
      </c>
      <c r="C1110">
        <v>1</v>
      </c>
      <c r="DJ1110" s="5" t="s">
        <v>6510</v>
      </c>
      <c r="DK1110" s="5" t="s">
        <v>5175</v>
      </c>
      <c r="DL1110" s="5" t="s">
        <v>6512</v>
      </c>
      <c r="DM1110" s="5" t="s">
        <v>6513</v>
      </c>
      <c r="DN1110" s="4" t="s">
        <v>8180</v>
      </c>
      <c r="DO1110" s="4" t="s">
        <v>8180</v>
      </c>
      <c r="DP1110">
        <v>259</v>
      </c>
    </row>
    <row r="1111" spans="1:120">
      <c r="A1111" t="s">
        <v>2284</v>
      </c>
      <c r="B1111">
        <v>2</v>
      </c>
      <c r="C1111">
        <v>1</v>
      </c>
      <c r="D1111">
        <v>1</v>
      </c>
      <c r="DJ1111" s="5" t="s">
        <v>6510</v>
      </c>
      <c r="DK1111" s="5" t="s">
        <v>5175</v>
      </c>
      <c r="DL1111" s="5" t="s">
        <v>6512</v>
      </c>
      <c r="DM1111" s="5" t="s">
        <v>6513</v>
      </c>
      <c r="DN1111" s="4" t="s">
        <v>8180</v>
      </c>
      <c r="DO1111" s="4" t="s">
        <v>8180</v>
      </c>
      <c r="DP1111">
        <v>256</v>
      </c>
    </row>
    <row r="1112" spans="1:120">
      <c r="A1112" t="s">
        <v>2286</v>
      </c>
      <c r="B1112">
        <v>1</v>
      </c>
      <c r="C1112">
        <v>1</v>
      </c>
      <c r="DJ1112" s="5" t="s">
        <v>4635</v>
      </c>
      <c r="DK1112" s="5" t="s">
        <v>4514</v>
      </c>
      <c r="DL1112" s="5" t="s">
        <v>4637</v>
      </c>
      <c r="DM1112" s="5" t="s">
        <v>4638</v>
      </c>
      <c r="DN1112" s="5" t="s">
        <v>4639</v>
      </c>
      <c r="DO1112" s="5" t="s">
        <v>4640</v>
      </c>
      <c r="DP1112">
        <v>243</v>
      </c>
    </row>
    <row r="1113" spans="1:120">
      <c r="A1113" t="s">
        <v>2288</v>
      </c>
      <c r="B1113">
        <v>1</v>
      </c>
      <c r="C1113">
        <v>1</v>
      </c>
      <c r="DJ1113" s="5" t="s">
        <v>6520</v>
      </c>
      <c r="DK1113" s="5" t="s">
        <v>4530</v>
      </c>
      <c r="DL1113" s="5" t="s">
        <v>5144</v>
      </c>
      <c r="DM1113" s="5" t="s">
        <v>5145</v>
      </c>
      <c r="DN1113" s="5" t="s">
        <v>6522</v>
      </c>
      <c r="DO1113" s="4" t="s">
        <v>8180</v>
      </c>
      <c r="DP1113">
        <v>192</v>
      </c>
    </row>
    <row r="1114" spans="1:120">
      <c r="A1114" t="s">
        <v>2290</v>
      </c>
      <c r="B1114">
        <v>1</v>
      </c>
      <c r="C1114">
        <v>1</v>
      </c>
      <c r="DJ1114" s="5" t="s">
        <v>6520</v>
      </c>
      <c r="DK1114" s="5" t="s">
        <v>4530</v>
      </c>
      <c r="DL1114" s="5" t="s">
        <v>5144</v>
      </c>
      <c r="DM1114" s="5" t="s">
        <v>5145</v>
      </c>
      <c r="DN1114" s="5" t="s">
        <v>6522</v>
      </c>
      <c r="DO1114" s="4" t="s">
        <v>8180</v>
      </c>
      <c r="DP1114">
        <v>186</v>
      </c>
    </row>
    <row r="1115" spans="1:120">
      <c r="A1115" t="s">
        <v>2292</v>
      </c>
      <c r="B1115">
        <v>1</v>
      </c>
      <c r="C1115">
        <v>1</v>
      </c>
      <c r="DJ1115" s="5" t="s">
        <v>6524</v>
      </c>
      <c r="DK1115" s="5" t="s">
        <v>4551</v>
      </c>
      <c r="DL1115" s="5" t="s">
        <v>4552</v>
      </c>
      <c r="DM1115" s="5" t="s">
        <v>4722</v>
      </c>
      <c r="DN1115" s="5" t="s">
        <v>4723</v>
      </c>
      <c r="DO1115" s="5" t="s">
        <v>6526</v>
      </c>
      <c r="DP1115">
        <v>254</v>
      </c>
    </row>
    <row r="1116" spans="1:120">
      <c r="A1116" t="s">
        <v>2294</v>
      </c>
      <c r="B1116">
        <v>1</v>
      </c>
      <c r="C1116">
        <v>1</v>
      </c>
      <c r="DJ1116" s="5" t="s">
        <v>6527</v>
      </c>
      <c r="DK1116" s="5" t="s">
        <v>4496</v>
      </c>
      <c r="DL1116" s="5" t="s">
        <v>4497</v>
      </c>
      <c r="DM1116" s="5" t="s">
        <v>4498</v>
      </c>
      <c r="DN1116" s="5" t="s">
        <v>4499</v>
      </c>
      <c r="DO1116" s="5" t="s">
        <v>4500</v>
      </c>
      <c r="DP1116">
        <v>223</v>
      </c>
    </row>
    <row r="1117" spans="1:120">
      <c r="A1117" t="s">
        <v>2296</v>
      </c>
      <c r="B1117">
        <v>2</v>
      </c>
      <c r="C1117">
        <v>1</v>
      </c>
      <c r="D1117">
        <v>1</v>
      </c>
      <c r="DJ1117" s="5" t="s">
        <v>6527</v>
      </c>
      <c r="DK1117" s="5" t="s">
        <v>4496</v>
      </c>
      <c r="DL1117" s="5" t="s">
        <v>4497</v>
      </c>
      <c r="DM1117" s="5" t="s">
        <v>4498</v>
      </c>
      <c r="DN1117" s="5" t="s">
        <v>4499</v>
      </c>
      <c r="DO1117" s="5" t="s">
        <v>4500</v>
      </c>
      <c r="DP1117">
        <v>263</v>
      </c>
    </row>
    <row r="1118" spans="1:120">
      <c r="A1118" t="s">
        <v>2298</v>
      </c>
      <c r="B1118">
        <v>2</v>
      </c>
      <c r="C1118">
        <v>1</v>
      </c>
      <c r="D1118">
        <v>1</v>
      </c>
      <c r="DJ1118" s="5" t="s">
        <v>6530</v>
      </c>
      <c r="DK1118" s="5" t="s">
        <v>4551</v>
      </c>
      <c r="DL1118" s="5" t="s">
        <v>4552</v>
      </c>
      <c r="DM1118" s="5" t="s">
        <v>4722</v>
      </c>
      <c r="DN1118" s="5" t="s">
        <v>4723</v>
      </c>
      <c r="DO1118" s="5" t="s">
        <v>4724</v>
      </c>
      <c r="DP1118">
        <v>254</v>
      </c>
    </row>
    <row r="1119" spans="1:120">
      <c r="A1119" t="s">
        <v>2300</v>
      </c>
      <c r="B1119">
        <v>1</v>
      </c>
      <c r="C1119">
        <v>1</v>
      </c>
      <c r="DJ1119" s="5" t="s">
        <v>6532</v>
      </c>
      <c r="DK1119" s="5" t="s">
        <v>4496</v>
      </c>
      <c r="DL1119" s="5" t="s">
        <v>5467</v>
      </c>
      <c r="DM1119" s="5" t="s">
        <v>5468</v>
      </c>
      <c r="DN1119" s="5" t="s">
        <v>5469</v>
      </c>
      <c r="DO1119" s="5" t="s">
        <v>6534</v>
      </c>
      <c r="DP1119">
        <v>219</v>
      </c>
    </row>
    <row r="1120" spans="1:120">
      <c r="A1120" t="s">
        <v>2302</v>
      </c>
      <c r="B1120">
        <v>2</v>
      </c>
      <c r="C1120">
        <v>1</v>
      </c>
      <c r="D1120">
        <v>1</v>
      </c>
      <c r="DJ1120" s="5" t="s">
        <v>6532</v>
      </c>
      <c r="DK1120" s="5" t="s">
        <v>4496</v>
      </c>
      <c r="DL1120" s="5" t="s">
        <v>5467</v>
      </c>
      <c r="DM1120" s="5" t="s">
        <v>5468</v>
      </c>
      <c r="DN1120" s="5" t="s">
        <v>5469</v>
      </c>
      <c r="DO1120" s="5" t="s">
        <v>6534</v>
      </c>
      <c r="DP1120">
        <v>256</v>
      </c>
    </row>
    <row r="1121" spans="1:120">
      <c r="A1121" t="s">
        <v>2304</v>
      </c>
      <c r="B1121">
        <v>1</v>
      </c>
      <c r="C1121">
        <v>1</v>
      </c>
      <c r="DJ1121" s="5" t="s">
        <v>4663</v>
      </c>
      <c r="DK1121" s="5" t="s">
        <v>4592</v>
      </c>
      <c r="DL1121" s="5" t="s">
        <v>4593</v>
      </c>
      <c r="DM1121" s="5" t="s">
        <v>4594</v>
      </c>
      <c r="DN1121" s="5" t="s">
        <v>4595</v>
      </c>
      <c r="DO1121" s="5" t="s">
        <v>4596</v>
      </c>
      <c r="DP1121">
        <v>275</v>
      </c>
    </row>
    <row r="1122" spans="1:120">
      <c r="A1122" t="s">
        <v>2306</v>
      </c>
      <c r="B1122">
        <v>1</v>
      </c>
      <c r="C1122">
        <v>1</v>
      </c>
      <c r="DJ1122" s="5" t="s">
        <v>4663</v>
      </c>
      <c r="DK1122" s="5" t="s">
        <v>4592</v>
      </c>
      <c r="DL1122" s="5" t="s">
        <v>4593</v>
      </c>
      <c r="DM1122" s="5" t="s">
        <v>4594</v>
      </c>
      <c r="DN1122" s="5" t="s">
        <v>4595</v>
      </c>
      <c r="DO1122" s="5" t="s">
        <v>4596</v>
      </c>
      <c r="DP1122">
        <v>269</v>
      </c>
    </row>
    <row r="1123" spans="1:120">
      <c r="A1123" t="s">
        <v>2308</v>
      </c>
      <c r="B1123">
        <v>2</v>
      </c>
      <c r="C1123">
        <v>1</v>
      </c>
      <c r="BZ1123">
        <v>1</v>
      </c>
      <c r="DJ1123" s="5" t="s">
        <v>6538</v>
      </c>
      <c r="DK1123" s="5" t="s">
        <v>4536</v>
      </c>
      <c r="DL1123" s="5" t="s">
        <v>6540</v>
      </c>
      <c r="DM1123" s="5" t="s">
        <v>6541</v>
      </c>
      <c r="DN1123" s="5" t="s">
        <v>6542</v>
      </c>
      <c r="DO1123" s="5" t="s">
        <v>6543</v>
      </c>
      <c r="DP1123">
        <v>141</v>
      </c>
    </row>
    <row r="1124" spans="1:120">
      <c r="A1124" t="s">
        <v>2311</v>
      </c>
      <c r="B1124">
        <v>1</v>
      </c>
      <c r="C1124">
        <v>1</v>
      </c>
      <c r="DJ1124" s="5" t="s">
        <v>6538</v>
      </c>
      <c r="DK1124" s="5" t="s">
        <v>4536</v>
      </c>
      <c r="DL1124" s="5" t="s">
        <v>6540</v>
      </c>
      <c r="DM1124" s="5" t="s">
        <v>6541</v>
      </c>
      <c r="DN1124" s="5" t="s">
        <v>6542</v>
      </c>
      <c r="DO1124" s="5" t="s">
        <v>6543</v>
      </c>
      <c r="DP1124">
        <v>61</v>
      </c>
    </row>
    <row r="1125" spans="1:120">
      <c r="A1125" t="s">
        <v>2313</v>
      </c>
      <c r="B1125">
        <v>1</v>
      </c>
      <c r="C1125">
        <v>1</v>
      </c>
      <c r="DJ1125" s="5" t="s">
        <v>6538</v>
      </c>
      <c r="DK1125" s="5" t="s">
        <v>4536</v>
      </c>
      <c r="DL1125" s="5" t="s">
        <v>6540</v>
      </c>
      <c r="DM1125" s="5" t="s">
        <v>6541</v>
      </c>
      <c r="DN1125" s="5" t="s">
        <v>6542</v>
      </c>
      <c r="DO1125" s="5" t="s">
        <v>6543</v>
      </c>
      <c r="DP1125">
        <v>54</v>
      </c>
    </row>
    <row r="1126" spans="1:120">
      <c r="A1126" t="s">
        <v>2315</v>
      </c>
      <c r="B1126">
        <v>1</v>
      </c>
      <c r="C1126">
        <v>1</v>
      </c>
      <c r="DJ1126" s="5" t="s">
        <v>6545</v>
      </c>
      <c r="DK1126" s="5" t="s">
        <v>5180</v>
      </c>
      <c r="DL1126" s="5" t="s">
        <v>5845</v>
      </c>
      <c r="DM1126" s="5" t="s">
        <v>5846</v>
      </c>
      <c r="DN1126" s="5" t="s">
        <v>6457</v>
      </c>
      <c r="DO1126" s="4" t="s">
        <v>8180</v>
      </c>
      <c r="DP1126">
        <v>193</v>
      </c>
    </row>
    <row r="1127" spans="1:120">
      <c r="A1127" t="s">
        <v>2317</v>
      </c>
      <c r="B1127">
        <v>2</v>
      </c>
      <c r="C1127">
        <v>1</v>
      </c>
      <c r="D1127">
        <v>1</v>
      </c>
      <c r="DJ1127" s="5" t="s">
        <v>6545</v>
      </c>
      <c r="DK1127" s="5" t="s">
        <v>5180</v>
      </c>
      <c r="DL1127" s="5" t="s">
        <v>5845</v>
      </c>
      <c r="DM1127" s="5" t="s">
        <v>5846</v>
      </c>
      <c r="DN1127" s="5" t="s">
        <v>6457</v>
      </c>
      <c r="DO1127" s="4" t="s">
        <v>8180</v>
      </c>
      <c r="DP1127">
        <v>255</v>
      </c>
    </row>
    <row r="1128" spans="1:120">
      <c r="A1128" t="s">
        <v>2319</v>
      </c>
      <c r="B1128">
        <v>2</v>
      </c>
      <c r="C1128">
        <v>2</v>
      </c>
      <c r="DJ1128" s="5" t="s">
        <v>6545</v>
      </c>
      <c r="DK1128" s="5" t="s">
        <v>5180</v>
      </c>
      <c r="DL1128" s="5" t="s">
        <v>5845</v>
      </c>
      <c r="DM1128" s="5" t="s">
        <v>5846</v>
      </c>
      <c r="DN1128" s="5" t="s">
        <v>6457</v>
      </c>
      <c r="DO1128" s="4" t="s">
        <v>8180</v>
      </c>
      <c r="DP1128">
        <v>100</v>
      </c>
    </row>
    <row r="1129" spans="1:120">
      <c r="A1129" t="s">
        <v>2321</v>
      </c>
      <c r="B1129">
        <v>2</v>
      </c>
      <c r="C1129">
        <v>1</v>
      </c>
      <c r="D1129">
        <v>1</v>
      </c>
      <c r="DJ1129" s="5" t="s">
        <v>6547</v>
      </c>
      <c r="DK1129" s="5" t="s">
        <v>4536</v>
      </c>
      <c r="DL1129" s="5" t="s">
        <v>4537</v>
      </c>
      <c r="DM1129" s="5" t="s">
        <v>5106</v>
      </c>
      <c r="DN1129" s="5" t="s">
        <v>6148</v>
      </c>
      <c r="DO1129" s="5" t="s">
        <v>6149</v>
      </c>
      <c r="DP1129">
        <v>79</v>
      </c>
    </row>
    <row r="1130" spans="1:120">
      <c r="A1130" t="s">
        <v>2323</v>
      </c>
      <c r="B1130">
        <v>1</v>
      </c>
      <c r="C1130">
        <v>1</v>
      </c>
      <c r="DJ1130" s="5" t="s">
        <v>6547</v>
      </c>
      <c r="DK1130" s="5" t="s">
        <v>4536</v>
      </c>
      <c r="DL1130" s="5" t="s">
        <v>4537</v>
      </c>
      <c r="DM1130" s="5" t="s">
        <v>5106</v>
      </c>
      <c r="DN1130" s="5" t="s">
        <v>6148</v>
      </c>
      <c r="DO1130" s="5" t="s">
        <v>6149</v>
      </c>
      <c r="DP1130">
        <v>112</v>
      </c>
    </row>
    <row r="1131" spans="1:120">
      <c r="A1131" t="s">
        <v>2325</v>
      </c>
      <c r="B1131">
        <v>1</v>
      </c>
      <c r="C1131">
        <v>1</v>
      </c>
      <c r="DJ1131" s="5" t="s">
        <v>6551</v>
      </c>
      <c r="DK1131" s="5" t="s">
        <v>4514</v>
      </c>
      <c r="DL1131" s="5" t="s">
        <v>4515</v>
      </c>
      <c r="DM1131" s="5" t="s">
        <v>4516</v>
      </c>
      <c r="DN1131" s="5" t="s">
        <v>4517</v>
      </c>
      <c r="DO1131" s="5" t="s">
        <v>4518</v>
      </c>
      <c r="DP1131">
        <v>97</v>
      </c>
    </row>
    <row r="1132" spans="1:120">
      <c r="A1132" t="s">
        <v>2327</v>
      </c>
      <c r="B1132">
        <v>1</v>
      </c>
      <c r="C1132">
        <v>1</v>
      </c>
      <c r="DJ1132" s="5" t="s">
        <v>6551</v>
      </c>
      <c r="DK1132" s="5" t="s">
        <v>4514</v>
      </c>
      <c r="DL1132" s="5" t="s">
        <v>4515</v>
      </c>
      <c r="DM1132" s="5" t="s">
        <v>4516</v>
      </c>
      <c r="DN1132" s="5" t="s">
        <v>4517</v>
      </c>
      <c r="DO1132" s="5" t="s">
        <v>4518</v>
      </c>
      <c r="DP1132">
        <v>162</v>
      </c>
    </row>
    <row r="1133" spans="1:120">
      <c r="A1133" t="s">
        <v>2329</v>
      </c>
      <c r="B1133">
        <v>2</v>
      </c>
      <c r="C1133">
        <v>1</v>
      </c>
      <c r="D1133">
        <v>1</v>
      </c>
      <c r="DJ1133" s="5" t="s">
        <v>6551</v>
      </c>
      <c r="DK1133" s="5" t="s">
        <v>4514</v>
      </c>
      <c r="DL1133" s="5" t="s">
        <v>4515</v>
      </c>
      <c r="DM1133" s="5" t="s">
        <v>4516</v>
      </c>
      <c r="DN1133" s="5" t="s">
        <v>4517</v>
      </c>
      <c r="DO1133" s="5" t="s">
        <v>4518</v>
      </c>
      <c r="DP1133">
        <v>257</v>
      </c>
    </row>
    <row r="1134" spans="1:120">
      <c r="A1134" t="s">
        <v>2331</v>
      </c>
      <c r="B1134">
        <v>1</v>
      </c>
      <c r="C1134">
        <v>1</v>
      </c>
      <c r="DJ1134" s="5" t="s">
        <v>6551</v>
      </c>
      <c r="DK1134" s="5" t="s">
        <v>4514</v>
      </c>
      <c r="DL1134" s="5" t="s">
        <v>4515</v>
      </c>
      <c r="DM1134" s="5" t="s">
        <v>4516</v>
      </c>
      <c r="DN1134" s="5" t="s">
        <v>4517</v>
      </c>
      <c r="DO1134" s="5" t="s">
        <v>4518</v>
      </c>
      <c r="DP1134">
        <v>243</v>
      </c>
    </row>
    <row r="1135" spans="1:120">
      <c r="A1135" t="s">
        <v>2333</v>
      </c>
      <c r="B1135">
        <v>2</v>
      </c>
      <c r="C1135">
        <v>1</v>
      </c>
      <c r="D1135">
        <v>1</v>
      </c>
      <c r="DJ1135" s="4" t="s">
        <v>8180</v>
      </c>
      <c r="DK1135" s="4" t="s">
        <v>8180</v>
      </c>
      <c r="DL1135" s="4" t="s">
        <v>8180</v>
      </c>
      <c r="DM1135" s="4" t="s">
        <v>8180</v>
      </c>
      <c r="DN1135" s="4" t="s">
        <v>8180</v>
      </c>
      <c r="DO1135" s="4" t="s">
        <v>8180</v>
      </c>
      <c r="DP1135">
        <v>186</v>
      </c>
    </row>
    <row r="1136" spans="1:120">
      <c r="A1136" t="s">
        <v>2335</v>
      </c>
      <c r="B1136">
        <v>2</v>
      </c>
      <c r="C1136">
        <v>1</v>
      </c>
      <c r="D1136">
        <v>1</v>
      </c>
      <c r="DJ1136" s="5" t="s">
        <v>6554</v>
      </c>
      <c r="DK1136" s="5" t="s">
        <v>4536</v>
      </c>
      <c r="DL1136" s="5" t="s">
        <v>4537</v>
      </c>
      <c r="DM1136" s="5" t="s">
        <v>5106</v>
      </c>
      <c r="DN1136" s="5" t="s">
        <v>5107</v>
      </c>
      <c r="DO1136" s="5" t="s">
        <v>6320</v>
      </c>
      <c r="DP1136">
        <v>273</v>
      </c>
    </row>
    <row r="1137" spans="1:120">
      <c r="A1137" t="s">
        <v>2337</v>
      </c>
      <c r="B1137">
        <v>4</v>
      </c>
      <c r="C1137">
        <v>1</v>
      </c>
      <c r="M1137">
        <v>2</v>
      </c>
      <c r="X1137">
        <v>1</v>
      </c>
      <c r="DJ1137" s="4" t="s">
        <v>8180</v>
      </c>
      <c r="DK1137" s="4" t="s">
        <v>8180</v>
      </c>
      <c r="DL1137" s="4" t="s">
        <v>8180</v>
      </c>
      <c r="DM1137" s="4" t="s">
        <v>8180</v>
      </c>
      <c r="DN1137" s="4" t="s">
        <v>8180</v>
      </c>
      <c r="DO1137" s="4" t="s">
        <v>8180</v>
      </c>
      <c r="DP1137">
        <v>78</v>
      </c>
    </row>
    <row r="1138" spans="1:120">
      <c r="A1138" t="s">
        <v>2339</v>
      </c>
      <c r="B1138">
        <v>1</v>
      </c>
      <c r="C1138">
        <v>1</v>
      </c>
      <c r="DJ1138" s="5" t="s">
        <v>4512</v>
      </c>
      <c r="DK1138" s="5" t="s">
        <v>4514</v>
      </c>
      <c r="DL1138" s="5" t="s">
        <v>4515</v>
      </c>
      <c r="DM1138" s="5" t="s">
        <v>4516</v>
      </c>
      <c r="DN1138" s="5" t="s">
        <v>4517</v>
      </c>
      <c r="DO1138" s="5" t="s">
        <v>4518</v>
      </c>
      <c r="DP1138">
        <v>255</v>
      </c>
    </row>
    <row r="1139" spans="1:120">
      <c r="A1139" t="s">
        <v>2341</v>
      </c>
      <c r="B1139">
        <v>2</v>
      </c>
      <c r="C1139">
        <v>1</v>
      </c>
      <c r="D1139">
        <v>1</v>
      </c>
      <c r="DJ1139" s="5" t="s">
        <v>4512</v>
      </c>
      <c r="DK1139" s="5" t="s">
        <v>4514</v>
      </c>
      <c r="DL1139" s="5" t="s">
        <v>4515</v>
      </c>
      <c r="DM1139" s="5" t="s">
        <v>4516</v>
      </c>
      <c r="DN1139" s="5" t="s">
        <v>4517</v>
      </c>
      <c r="DO1139" s="5" t="s">
        <v>4518</v>
      </c>
      <c r="DP1139">
        <v>256</v>
      </c>
    </row>
    <row r="1140" spans="1:120">
      <c r="A1140" t="s">
        <v>2343</v>
      </c>
      <c r="B1140">
        <v>1</v>
      </c>
      <c r="C1140">
        <v>1</v>
      </c>
      <c r="DJ1140" s="5" t="s">
        <v>6556</v>
      </c>
      <c r="DK1140" s="5" t="s">
        <v>4496</v>
      </c>
      <c r="DL1140" s="5" t="s">
        <v>4679</v>
      </c>
      <c r="DM1140" s="5" t="s">
        <v>4680</v>
      </c>
      <c r="DN1140" s="5" t="s">
        <v>5756</v>
      </c>
      <c r="DO1140" s="5" t="s">
        <v>6558</v>
      </c>
      <c r="DP1140">
        <v>212</v>
      </c>
    </row>
    <row r="1141" spans="1:120">
      <c r="A1141" t="s">
        <v>2345</v>
      </c>
      <c r="B1141">
        <v>2</v>
      </c>
      <c r="C1141">
        <v>1</v>
      </c>
      <c r="D1141">
        <v>1</v>
      </c>
      <c r="DJ1141" s="5" t="s">
        <v>6556</v>
      </c>
      <c r="DK1141" s="5" t="s">
        <v>4496</v>
      </c>
      <c r="DL1141" s="5" t="s">
        <v>4679</v>
      </c>
      <c r="DM1141" s="5" t="s">
        <v>4680</v>
      </c>
      <c r="DN1141" s="5" t="s">
        <v>5756</v>
      </c>
      <c r="DO1141" s="5" t="s">
        <v>6558</v>
      </c>
      <c r="DP1141">
        <v>262</v>
      </c>
    </row>
    <row r="1142" spans="1:120">
      <c r="A1142" t="s">
        <v>2347</v>
      </c>
      <c r="B1142">
        <v>1</v>
      </c>
      <c r="C1142">
        <v>1</v>
      </c>
      <c r="DJ1142" s="5" t="s">
        <v>6560</v>
      </c>
      <c r="DK1142" s="5" t="s">
        <v>4496</v>
      </c>
      <c r="DL1142" s="5" t="s">
        <v>4783</v>
      </c>
      <c r="DM1142" s="5" t="s">
        <v>4784</v>
      </c>
      <c r="DN1142" s="5" t="s">
        <v>4785</v>
      </c>
      <c r="DO1142" s="5" t="s">
        <v>6427</v>
      </c>
      <c r="DP1142">
        <v>225</v>
      </c>
    </row>
    <row r="1143" spans="1:120">
      <c r="A1143" t="s">
        <v>2349</v>
      </c>
      <c r="B1143">
        <v>2</v>
      </c>
      <c r="C1143">
        <v>1</v>
      </c>
      <c r="D1143">
        <v>1</v>
      </c>
      <c r="DJ1143" s="5" t="s">
        <v>6560</v>
      </c>
      <c r="DK1143" s="5" t="s">
        <v>4496</v>
      </c>
      <c r="DL1143" s="5" t="s">
        <v>4783</v>
      </c>
      <c r="DM1143" s="5" t="s">
        <v>4784</v>
      </c>
      <c r="DN1143" s="5" t="s">
        <v>4785</v>
      </c>
      <c r="DO1143" s="5" t="s">
        <v>6427</v>
      </c>
      <c r="DP1143">
        <v>252</v>
      </c>
    </row>
    <row r="1144" spans="1:120">
      <c r="A1144" t="s">
        <v>2351</v>
      </c>
      <c r="B1144">
        <v>11</v>
      </c>
      <c r="C1144">
        <v>1</v>
      </c>
      <c r="G1144">
        <v>1</v>
      </c>
      <c r="H1144">
        <v>4</v>
      </c>
      <c r="L1144">
        <v>3</v>
      </c>
      <c r="BE1144">
        <v>1</v>
      </c>
      <c r="BH1144">
        <v>1</v>
      </c>
      <c r="DJ1144" s="5" t="s">
        <v>4725</v>
      </c>
      <c r="DK1144" s="5" t="s">
        <v>4592</v>
      </c>
      <c r="DL1144" s="5" t="s">
        <v>4593</v>
      </c>
      <c r="DM1144" s="5" t="s">
        <v>4594</v>
      </c>
      <c r="DN1144" s="5" t="s">
        <v>4595</v>
      </c>
      <c r="DO1144" s="5" t="s">
        <v>4596</v>
      </c>
      <c r="DP1144">
        <v>227</v>
      </c>
    </row>
    <row r="1145" spans="1:120">
      <c r="A1145" t="s">
        <v>2353</v>
      </c>
      <c r="B1145">
        <v>1</v>
      </c>
      <c r="C1145">
        <v>1</v>
      </c>
      <c r="DJ1145" s="5" t="s">
        <v>4725</v>
      </c>
      <c r="DK1145" s="5" t="s">
        <v>4592</v>
      </c>
      <c r="DL1145" s="5" t="s">
        <v>4593</v>
      </c>
      <c r="DM1145" s="5" t="s">
        <v>4594</v>
      </c>
      <c r="DN1145" s="5" t="s">
        <v>4595</v>
      </c>
      <c r="DO1145" s="5" t="s">
        <v>4596</v>
      </c>
      <c r="DP1145">
        <v>204</v>
      </c>
    </row>
    <row r="1146" spans="1:120">
      <c r="A1146" t="s">
        <v>2355</v>
      </c>
      <c r="B1146">
        <v>1</v>
      </c>
      <c r="C1146">
        <v>1</v>
      </c>
      <c r="DJ1146" s="5" t="s">
        <v>6564</v>
      </c>
      <c r="DK1146" s="5" t="s">
        <v>4592</v>
      </c>
      <c r="DL1146" s="5" t="s">
        <v>4593</v>
      </c>
      <c r="DM1146" s="5" t="s">
        <v>4594</v>
      </c>
      <c r="DN1146" s="5" t="s">
        <v>4595</v>
      </c>
      <c r="DO1146" s="5" t="s">
        <v>4596</v>
      </c>
      <c r="DP1146">
        <v>139</v>
      </c>
    </row>
    <row r="1147" spans="1:120">
      <c r="A1147" t="s">
        <v>2357</v>
      </c>
      <c r="B1147">
        <v>1</v>
      </c>
      <c r="C1147">
        <v>1</v>
      </c>
      <c r="DJ1147" s="5" t="s">
        <v>6566</v>
      </c>
      <c r="DK1147" s="5" t="s">
        <v>4514</v>
      </c>
      <c r="DL1147" s="5" t="s">
        <v>4637</v>
      </c>
      <c r="DM1147" s="5" t="s">
        <v>4638</v>
      </c>
      <c r="DN1147" s="5" t="s">
        <v>4639</v>
      </c>
      <c r="DO1147" s="5" t="s">
        <v>4640</v>
      </c>
      <c r="DP1147">
        <v>269</v>
      </c>
    </row>
    <row r="1148" spans="1:120">
      <c r="A1148" t="s">
        <v>2359</v>
      </c>
      <c r="B1148">
        <v>1</v>
      </c>
      <c r="C1148">
        <v>1</v>
      </c>
      <c r="DJ1148" s="5" t="s">
        <v>6571</v>
      </c>
      <c r="DK1148" s="5" t="s">
        <v>4514</v>
      </c>
      <c r="DL1148" s="5" t="s">
        <v>4637</v>
      </c>
      <c r="DM1148" s="5" t="s">
        <v>4638</v>
      </c>
      <c r="DN1148" s="5" t="s">
        <v>4639</v>
      </c>
      <c r="DO1148" s="5" t="s">
        <v>4640</v>
      </c>
      <c r="DP1148">
        <v>258</v>
      </c>
    </row>
    <row r="1149" spans="1:120">
      <c r="A1149" t="s">
        <v>2361</v>
      </c>
      <c r="B1149">
        <v>1</v>
      </c>
      <c r="C1149">
        <v>1</v>
      </c>
      <c r="DJ1149" s="5" t="s">
        <v>6577</v>
      </c>
      <c r="DK1149" s="5" t="s">
        <v>4514</v>
      </c>
      <c r="DL1149" s="5" t="s">
        <v>4637</v>
      </c>
      <c r="DM1149" s="5" t="s">
        <v>4638</v>
      </c>
      <c r="DN1149" s="5" t="s">
        <v>4639</v>
      </c>
      <c r="DO1149" s="5" t="s">
        <v>4640</v>
      </c>
      <c r="DP1149">
        <v>281</v>
      </c>
    </row>
    <row r="1150" spans="1:120">
      <c r="A1150" t="s">
        <v>2363</v>
      </c>
      <c r="B1150">
        <v>1</v>
      </c>
      <c r="C1150">
        <v>1</v>
      </c>
      <c r="DJ1150" s="5" t="s">
        <v>6582</v>
      </c>
      <c r="DK1150" s="5" t="s">
        <v>4514</v>
      </c>
      <c r="DL1150" s="5" t="s">
        <v>4637</v>
      </c>
      <c r="DM1150" s="5" t="s">
        <v>4638</v>
      </c>
      <c r="DN1150" s="5" t="s">
        <v>4639</v>
      </c>
      <c r="DO1150" s="5" t="s">
        <v>4640</v>
      </c>
      <c r="DP1150">
        <v>217</v>
      </c>
    </row>
    <row r="1151" spans="1:120">
      <c r="A1151" t="s">
        <v>2365</v>
      </c>
      <c r="B1151">
        <v>1</v>
      </c>
      <c r="C1151">
        <v>1</v>
      </c>
      <c r="DJ1151" s="5" t="s">
        <v>4694</v>
      </c>
      <c r="DK1151" s="5" t="s">
        <v>4514</v>
      </c>
      <c r="DL1151" s="5" t="s">
        <v>4637</v>
      </c>
      <c r="DM1151" s="5" t="s">
        <v>4638</v>
      </c>
      <c r="DN1151" s="5" t="s">
        <v>4639</v>
      </c>
      <c r="DO1151" s="5" t="s">
        <v>4640</v>
      </c>
      <c r="DP1151">
        <v>280</v>
      </c>
    </row>
    <row r="1152" spans="1:120">
      <c r="A1152" t="s">
        <v>2367</v>
      </c>
      <c r="B1152">
        <v>2</v>
      </c>
      <c r="C1152">
        <v>1</v>
      </c>
      <c r="D1152">
        <v>1</v>
      </c>
      <c r="DJ1152" s="5" t="s">
        <v>6588</v>
      </c>
      <c r="DK1152" s="5" t="s">
        <v>4514</v>
      </c>
      <c r="DL1152" s="5" t="s">
        <v>4637</v>
      </c>
      <c r="DM1152" s="5" t="s">
        <v>4638</v>
      </c>
      <c r="DN1152" s="5" t="s">
        <v>4639</v>
      </c>
      <c r="DO1152" s="5" t="s">
        <v>4640</v>
      </c>
      <c r="DP1152">
        <v>258</v>
      </c>
    </row>
    <row r="1153" spans="1:120">
      <c r="A1153" t="s">
        <v>2369</v>
      </c>
      <c r="B1153">
        <v>2</v>
      </c>
      <c r="C1153">
        <v>1</v>
      </c>
      <c r="D1153">
        <v>1</v>
      </c>
      <c r="DJ1153" s="5" t="s">
        <v>6577</v>
      </c>
      <c r="DK1153" s="5" t="s">
        <v>4514</v>
      </c>
      <c r="DL1153" s="5" t="s">
        <v>4637</v>
      </c>
      <c r="DM1153" s="5" t="s">
        <v>4638</v>
      </c>
      <c r="DN1153" s="5" t="s">
        <v>4639</v>
      </c>
      <c r="DO1153" s="5" t="s">
        <v>4640</v>
      </c>
      <c r="DP1153">
        <v>184</v>
      </c>
    </row>
    <row r="1154" spans="1:120">
      <c r="A1154" t="s">
        <v>2371</v>
      </c>
      <c r="B1154">
        <v>1</v>
      </c>
      <c r="C1154">
        <v>1</v>
      </c>
      <c r="DJ1154" s="5" t="s">
        <v>6577</v>
      </c>
      <c r="DK1154" s="5" t="s">
        <v>4514</v>
      </c>
      <c r="DL1154" s="5" t="s">
        <v>4637</v>
      </c>
      <c r="DM1154" s="5" t="s">
        <v>4638</v>
      </c>
      <c r="DN1154" s="5" t="s">
        <v>4639</v>
      </c>
      <c r="DO1154" s="5" t="s">
        <v>4640</v>
      </c>
      <c r="DP1154">
        <v>244</v>
      </c>
    </row>
    <row r="1155" spans="1:120">
      <c r="A1155" t="s">
        <v>2373</v>
      </c>
      <c r="B1155">
        <v>3</v>
      </c>
      <c r="C1155">
        <v>1</v>
      </c>
      <c r="I1155">
        <v>1</v>
      </c>
      <c r="S1155">
        <v>1</v>
      </c>
      <c r="DJ1155" s="5" t="s">
        <v>6577</v>
      </c>
      <c r="DK1155" s="5" t="s">
        <v>4514</v>
      </c>
      <c r="DL1155" s="5" t="s">
        <v>4637</v>
      </c>
      <c r="DM1155" s="5" t="s">
        <v>4638</v>
      </c>
      <c r="DN1155" s="5" t="s">
        <v>4639</v>
      </c>
      <c r="DO1155" s="5" t="s">
        <v>4640</v>
      </c>
      <c r="DP1155">
        <v>145</v>
      </c>
    </row>
    <row r="1156" spans="1:120">
      <c r="A1156" t="s">
        <v>2375</v>
      </c>
      <c r="B1156">
        <v>1</v>
      </c>
      <c r="C1156">
        <v>1</v>
      </c>
      <c r="DJ1156" s="5" t="s">
        <v>6577</v>
      </c>
      <c r="DK1156" s="5" t="s">
        <v>4514</v>
      </c>
      <c r="DL1156" s="5" t="s">
        <v>4637</v>
      </c>
      <c r="DM1156" s="5" t="s">
        <v>4638</v>
      </c>
      <c r="DN1156" s="5" t="s">
        <v>4639</v>
      </c>
      <c r="DO1156" s="5" t="s">
        <v>4640</v>
      </c>
      <c r="DP1156">
        <v>244</v>
      </c>
    </row>
    <row r="1157" spans="1:120">
      <c r="A1157" t="s">
        <v>2377</v>
      </c>
      <c r="B1157">
        <v>1</v>
      </c>
      <c r="C1157">
        <v>1</v>
      </c>
      <c r="DJ1157" s="5" t="s">
        <v>6577</v>
      </c>
      <c r="DK1157" s="5" t="s">
        <v>4514</v>
      </c>
      <c r="DL1157" s="5" t="s">
        <v>4637</v>
      </c>
      <c r="DM1157" s="5" t="s">
        <v>4638</v>
      </c>
      <c r="DN1157" s="5" t="s">
        <v>4639</v>
      </c>
      <c r="DO1157" s="5" t="s">
        <v>4640</v>
      </c>
      <c r="DP1157">
        <v>130</v>
      </c>
    </row>
    <row r="1158" spans="1:120">
      <c r="A1158" t="s">
        <v>2379</v>
      </c>
      <c r="B1158">
        <v>1</v>
      </c>
      <c r="C1158">
        <v>1</v>
      </c>
      <c r="DJ1158" s="5" t="s">
        <v>4694</v>
      </c>
      <c r="DK1158" s="5" t="s">
        <v>4514</v>
      </c>
      <c r="DL1158" s="5" t="s">
        <v>4637</v>
      </c>
      <c r="DM1158" s="5" t="s">
        <v>4638</v>
      </c>
      <c r="DN1158" s="5" t="s">
        <v>4639</v>
      </c>
      <c r="DO1158" s="5" t="s">
        <v>4640</v>
      </c>
      <c r="DP1158">
        <v>252</v>
      </c>
    </row>
    <row r="1159" spans="1:120">
      <c r="A1159" t="s">
        <v>2381</v>
      </c>
      <c r="B1159">
        <v>2</v>
      </c>
      <c r="C1159">
        <v>1</v>
      </c>
      <c r="D1159">
        <v>1</v>
      </c>
      <c r="DJ1159" s="5" t="s">
        <v>6566</v>
      </c>
      <c r="DK1159" s="5" t="s">
        <v>4514</v>
      </c>
      <c r="DL1159" s="5" t="s">
        <v>4637</v>
      </c>
      <c r="DM1159" s="5" t="s">
        <v>4638</v>
      </c>
      <c r="DN1159" s="5" t="s">
        <v>4639</v>
      </c>
      <c r="DO1159" s="5" t="s">
        <v>4640</v>
      </c>
      <c r="DP1159">
        <v>256</v>
      </c>
    </row>
    <row r="1160" spans="1:120">
      <c r="A1160" t="s">
        <v>2383</v>
      </c>
      <c r="B1160">
        <v>2</v>
      </c>
      <c r="C1160">
        <v>1</v>
      </c>
      <c r="D1160">
        <v>1</v>
      </c>
      <c r="DJ1160" s="4" t="s">
        <v>8180</v>
      </c>
      <c r="DK1160" s="4" t="s">
        <v>8180</v>
      </c>
      <c r="DL1160" s="4" t="s">
        <v>8180</v>
      </c>
      <c r="DM1160" s="4" t="s">
        <v>8180</v>
      </c>
      <c r="DN1160" s="4" t="s">
        <v>8180</v>
      </c>
      <c r="DO1160" s="4" t="s">
        <v>8180</v>
      </c>
      <c r="DP1160">
        <v>230</v>
      </c>
    </row>
    <row r="1161" spans="1:120">
      <c r="A1161" t="s">
        <v>2385</v>
      </c>
      <c r="B1161">
        <v>2</v>
      </c>
      <c r="C1161">
        <v>2</v>
      </c>
      <c r="DJ1161" s="4" t="s">
        <v>8180</v>
      </c>
      <c r="DK1161" s="4" t="s">
        <v>8180</v>
      </c>
      <c r="DL1161" s="4" t="s">
        <v>8180</v>
      </c>
      <c r="DM1161" s="4" t="s">
        <v>8180</v>
      </c>
      <c r="DN1161" s="4" t="s">
        <v>8180</v>
      </c>
      <c r="DO1161" s="4" t="s">
        <v>8180</v>
      </c>
      <c r="DP1161">
        <v>61</v>
      </c>
    </row>
    <row r="1162" spans="1:120">
      <c r="A1162" t="s">
        <v>2387</v>
      </c>
      <c r="B1162">
        <v>1</v>
      </c>
      <c r="C1162">
        <v>1</v>
      </c>
      <c r="DJ1162" s="5" t="s">
        <v>6582</v>
      </c>
      <c r="DK1162" s="5" t="s">
        <v>4514</v>
      </c>
      <c r="DL1162" s="5" t="s">
        <v>4637</v>
      </c>
      <c r="DM1162" s="5" t="s">
        <v>4638</v>
      </c>
      <c r="DN1162" s="5" t="s">
        <v>4639</v>
      </c>
      <c r="DO1162" s="5" t="s">
        <v>4640</v>
      </c>
      <c r="DP1162">
        <v>258</v>
      </c>
    </row>
    <row r="1163" spans="1:120">
      <c r="A1163" t="s">
        <v>2389</v>
      </c>
      <c r="B1163">
        <v>2</v>
      </c>
      <c r="C1163">
        <v>1</v>
      </c>
      <c r="D1163">
        <v>1</v>
      </c>
      <c r="DJ1163" s="5" t="s">
        <v>6577</v>
      </c>
      <c r="DK1163" s="5" t="s">
        <v>4514</v>
      </c>
      <c r="DL1163" s="5" t="s">
        <v>4637</v>
      </c>
      <c r="DM1163" s="5" t="s">
        <v>4638</v>
      </c>
      <c r="DN1163" s="5" t="s">
        <v>4639</v>
      </c>
      <c r="DO1163" s="5" t="s">
        <v>4640</v>
      </c>
      <c r="DP1163">
        <v>230</v>
      </c>
    </row>
    <row r="1164" spans="1:120">
      <c r="A1164" t="s">
        <v>2391</v>
      </c>
      <c r="B1164">
        <v>1</v>
      </c>
      <c r="C1164">
        <v>1</v>
      </c>
      <c r="DJ1164" s="4" t="s">
        <v>8180</v>
      </c>
      <c r="DK1164" s="4" t="s">
        <v>8180</v>
      </c>
      <c r="DL1164" s="4" t="s">
        <v>8180</v>
      </c>
      <c r="DM1164" s="4" t="s">
        <v>8180</v>
      </c>
      <c r="DN1164" s="4" t="s">
        <v>8180</v>
      </c>
      <c r="DO1164" s="4" t="s">
        <v>8180</v>
      </c>
      <c r="DP1164">
        <v>185</v>
      </c>
    </row>
    <row r="1165" spans="1:120">
      <c r="A1165" t="s">
        <v>2393</v>
      </c>
      <c r="B1165">
        <v>2</v>
      </c>
      <c r="C1165">
        <v>1</v>
      </c>
      <c r="DF1165">
        <v>1</v>
      </c>
      <c r="DJ1165" s="5" t="s">
        <v>6577</v>
      </c>
      <c r="DK1165" s="5" t="s">
        <v>4514</v>
      </c>
      <c r="DL1165" s="5" t="s">
        <v>4637</v>
      </c>
      <c r="DM1165" s="5" t="s">
        <v>4638</v>
      </c>
      <c r="DN1165" s="5" t="s">
        <v>4639</v>
      </c>
      <c r="DO1165" s="5" t="s">
        <v>4640</v>
      </c>
      <c r="DP1165">
        <v>155</v>
      </c>
    </row>
    <row r="1166" spans="1:120">
      <c r="A1166" t="s">
        <v>2397</v>
      </c>
      <c r="B1166">
        <v>2</v>
      </c>
      <c r="C1166">
        <v>1</v>
      </c>
      <c r="D1166">
        <v>1</v>
      </c>
      <c r="DJ1166" s="5" t="s">
        <v>6571</v>
      </c>
      <c r="DK1166" s="5" t="s">
        <v>4514</v>
      </c>
      <c r="DL1166" s="5" t="s">
        <v>4637</v>
      </c>
      <c r="DM1166" s="5" t="s">
        <v>4638</v>
      </c>
      <c r="DN1166" s="5" t="s">
        <v>4639</v>
      </c>
      <c r="DO1166" s="5" t="s">
        <v>4640</v>
      </c>
      <c r="DP1166">
        <v>257</v>
      </c>
    </row>
    <row r="1167" spans="1:120">
      <c r="A1167" t="s">
        <v>2399</v>
      </c>
      <c r="B1167">
        <v>1</v>
      </c>
      <c r="C1167">
        <v>1</v>
      </c>
      <c r="DJ1167" s="4" t="s">
        <v>8180</v>
      </c>
      <c r="DK1167" s="4" t="s">
        <v>8180</v>
      </c>
      <c r="DL1167" s="4" t="s">
        <v>8180</v>
      </c>
      <c r="DM1167" s="4" t="s">
        <v>8180</v>
      </c>
      <c r="DN1167" s="4" t="s">
        <v>8180</v>
      </c>
      <c r="DO1167" s="4" t="s">
        <v>8180</v>
      </c>
      <c r="DP1167">
        <v>184</v>
      </c>
    </row>
    <row r="1168" spans="1:120">
      <c r="A1168" t="s">
        <v>2401</v>
      </c>
      <c r="B1168">
        <v>1</v>
      </c>
      <c r="C1168">
        <v>1</v>
      </c>
      <c r="DJ1168" s="5" t="s">
        <v>6571</v>
      </c>
      <c r="DK1168" s="5" t="s">
        <v>4514</v>
      </c>
      <c r="DL1168" s="5" t="s">
        <v>4637</v>
      </c>
      <c r="DM1168" s="5" t="s">
        <v>4638</v>
      </c>
      <c r="DN1168" s="5" t="s">
        <v>4639</v>
      </c>
      <c r="DO1168" s="5" t="s">
        <v>4640</v>
      </c>
      <c r="DP1168">
        <v>189</v>
      </c>
    </row>
    <row r="1169" spans="1:120">
      <c r="A1169" t="s">
        <v>2403</v>
      </c>
      <c r="B1169">
        <v>1</v>
      </c>
      <c r="C1169">
        <v>1</v>
      </c>
      <c r="DJ1169" s="5" t="s">
        <v>6582</v>
      </c>
      <c r="DK1169" s="5" t="s">
        <v>4514</v>
      </c>
      <c r="DL1169" s="5" t="s">
        <v>4637</v>
      </c>
      <c r="DM1169" s="5" t="s">
        <v>4638</v>
      </c>
      <c r="DN1169" s="5" t="s">
        <v>4639</v>
      </c>
      <c r="DO1169" s="5" t="s">
        <v>4640</v>
      </c>
      <c r="DP1169">
        <v>270</v>
      </c>
    </row>
    <row r="1170" spans="1:120">
      <c r="A1170" t="s">
        <v>2405</v>
      </c>
      <c r="B1170">
        <v>1</v>
      </c>
      <c r="C1170">
        <v>1</v>
      </c>
      <c r="DJ1170" s="5" t="s">
        <v>6582</v>
      </c>
      <c r="DK1170" s="5" t="s">
        <v>4514</v>
      </c>
      <c r="DL1170" s="5" t="s">
        <v>4637</v>
      </c>
      <c r="DM1170" s="5" t="s">
        <v>4638</v>
      </c>
      <c r="DN1170" s="5" t="s">
        <v>4639</v>
      </c>
      <c r="DO1170" s="5" t="s">
        <v>4640</v>
      </c>
      <c r="DP1170">
        <v>270</v>
      </c>
    </row>
    <row r="1171" spans="1:120">
      <c r="A1171" t="s">
        <v>2407</v>
      </c>
      <c r="B1171">
        <v>1</v>
      </c>
      <c r="C1171">
        <v>1</v>
      </c>
      <c r="DJ1171" s="5" t="s">
        <v>6566</v>
      </c>
      <c r="DK1171" s="5" t="s">
        <v>4514</v>
      </c>
      <c r="DL1171" s="5" t="s">
        <v>4637</v>
      </c>
      <c r="DM1171" s="5" t="s">
        <v>4638</v>
      </c>
      <c r="DN1171" s="5" t="s">
        <v>4639</v>
      </c>
      <c r="DO1171" s="5" t="s">
        <v>4640</v>
      </c>
      <c r="DP1171">
        <v>213</v>
      </c>
    </row>
    <row r="1172" spans="1:120">
      <c r="A1172" t="s">
        <v>2409</v>
      </c>
      <c r="B1172">
        <v>1</v>
      </c>
      <c r="C1172">
        <v>1</v>
      </c>
      <c r="DJ1172" s="5" t="s">
        <v>4694</v>
      </c>
      <c r="DK1172" s="5" t="s">
        <v>4514</v>
      </c>
      <c r="DL1172" s="5" t="s">
        <v>4637</v>
      </c>
      <c r="DM1172" s="5" t="s">
        <v>4638</v>
      </c>
      <c r="DN1172" s="5" t="s">
        <v>4639</v>
      </c>
      <c r="DO1172" s="5" t="s">
        <v>4640</v>
      </c>
      <c r="DP1172">
        <v>266</v>
      </c>
    </row>
    <row r="1173" spans="1:120">
      <c r="A1173" t="s">
        <v>2411</v>
      </c>
      <c r="B1173">
        <v>1</v>
      </c>
      <c r="C1173">
        <v>1</v>
      </c>
      <c r="DJ1173" s="5" t="s">
        <v>6571</v>
      </c>
      <c r="DK1173" s="5" t="s">
        <v>4514</v>
      </c>
      <c r="DL1173" s="5" t="s">
        <v>4637</v>
      </c>
      <c r="DM1173" s="5" t="s">
        <v>4638</v>
      </c>
      <c r="DN1173" s="5" t="s">
        <v>4639</v>
      </c>
      <c r="DO1173" s="5" t="s">
        <v>4640</v>
      </c>
      <c r="DP1173">
        <v>269</v>
      </c>
    </row>
    <row r="1174" spans="1:120">
      <c r="A1174" t="s">
        <v>2413</v>
      </c>
      <c r="B1174">
        <v>1</v>
      </c>
      <c r="C1174">
        <v>1</v>
      </c>
      <c r="DJ1174" s="5" t="s">
        <v>6577</v>
      </c>
      <c r="DK1174" s="5" t="s">
        <v>4514</v>
      </c>
      <c r="DL1174" s="5" t="s">
        <v>4637</v>
      </c>
      <c r="DM1174" s="5" t="s">
        <v>4638</v>
      </c>
      <c r="DN1174" s="5" t="s">
        <v>4639</v>
      </c>
      <c r="DO1174" s="5" t="s">
        <v>4640</v>
      </c>
      <c r="DP1174">
        <v>258</v>
      </c>
    </row>
    <row r="1175" spans="1:120">
      <c r="A1175" t="s">
        <v>2415</v>
      </c>
      <c r="B1175">
        <v>2</v>
      </c>
      <c r="C1175">
        <v>1</v>
      </c>
      <c r="D1175">
        <v>1</v>
      </c>
      <c r="DJ1175" s="5" t="s">
        <v>4694</v>
      </c>
      <c r="DK1175" s="5" t="s">
        <v>4514</v>
      </c>
      <c r="DL1175" s="5" t="s">
        <v>4637</v>
      </c>
      <c r="DM1175" s="5" t="s">
        <v>4638</v>
      </c>
      <c r="DN1175" s="5" t="s">
        <v>4639</v>
      </c>
      <c r="DO1175" s="5" t="s">
        <v>4640</v>
      </c>
      <c r="DP1175">
        <v>257</v>
      </c>
    </row>
    <row r="1176" spans="1:120">
      <c r="A1176" t="s">
        <v>2417</v>
      </c>
      <c r="B1176">
        <v>1</v>
      </c>
      <c r="C1176">
        <v>1</v>
      </c>
      <c r="DJ1176" s="5" t="s">
        <v>4635</v>
      </c>
      <c r="DK1176" s="5" t="s">
        <v>4514</v>
      </c>
      <c r="DL1176" s="5" t="s">
        <v>4637</v>
      </c>
      <c r="DM1176" s="5" t="s">
        <v>4638</v>
      </c>
      <c r="DN1176" s="5" t="s">
        <v>4639</v>
      </c>
      <c r="DO1176" s="5" t="s">
        <v>4640</v>
      </c>
      <c r="DP1176">
        <v>196</v>
      </c>
    </row>
    <row r="1177" spans="1:120">
      <c r="A1177" t="s">
        <v>2419</v>
      </c>
      <c r="B1177">
        <v>1</v>
      </c>
      <c r="C1177">
        <v>1</v>
      </c>
      <c r="DJ1177" s="5" t="s">
        <v>6566</v>
      </c>
      <c r="DK1177" s="5" t="s">
        <v>4514</v>
      </c>
      <c r="DL1177" s="5" t="s">
        <v>4637</v>
      </c>
      <c r="DM1177" s="5" t="s">
        <v>4638</v>
      </c>
      <c r="DN1177" s="5" t="s">
        <v>4639</v>
      </c>
      <c r="DO1177" s="5" t="s">
        <v>4640</v>
      </c>
      <c r="DP1177">
        <v>192</v>
      </c>
    </row>
    <row r="1178" spans="1:120">
      <c r="A1178" t="s">
        <v>2421</v>
      </c>
      <c r="B1178">
        <v>1</v>
      </c>
      <c r="C1178">
        <v>1</v>
      </c>
      <c r="DJ1178" s="5" t="s">
        <v>6566</v>
      </c>
      <c r="DK1178" s="5" t="s">
        <v>4514</v>
      </c>
      <c r="DL1178" s="5" t="s">
        <v>4637</v>
      </c>
      <c r="DM1178" s="5" t="s">
        <v>4638</v>
      </c>
      <c r="DN1178" s="5" t="s">
        <v>4639</v>
      </c>
      <c r="DO1178" s="5" t="s">
        <v>4640</v>
      </c>
      <c r="DP1178">
        <v>170</v>
      </c>
    </row>
    <row r="1179" spans="1:120">
      <c r="A1179" t="s">
        <v>2423</v>
      </c>
      <c r="B1179">
        <v>1</v>
      </c>
      <c r="C1179">
        <v>1</v>
      </c>
      <c r="DJ1179" s="5" t="s">
        <v>6582</v>
      </c>
      <c r="DK1179" s="5" t="s">
        <v>4514</v>
      </c>
      <c r="DL1179" s="5" t="s">
        <v>4637</v>
      </c>
      <c r="DM1179" s="5" t="s">
        <v>4638</v>
      </c>
      <c r="DN1179" s="5" t="s">
        <v>4639</v>
      </c>
      <c r="DO1179" s="5" t="s">
        <v>4640</v>
      </c>
      <c r="DP1179">
        <v>185</v>
      </c>
    </row>
    <row r="1180" spans="1:120">
      <c r="A1180" t="s">
        <v>2425</v>
      </c>
      <c r="B1180">
        <v>1</v>
      </c>
      <c r="C1180">
        <v>1</v>
      </c>
      <c r="DJ1180" s="5" t="s">
        <v>6582</v>
      </c>
      <c r="DK1180" s="5" t="s">
        <v>4514</v>
      </c>
      <c r="DL1180" s="5" t="s">
        <v>4637</v>
      </c>
      <c r="DM1180" s="5" t="s">
        <v>4638</v>
      </c>
      <c r="DN1180" s="5" t="s">
        <v>4639</v>
      </c>
      <c r="DO1180" s="5" t="s">
        <v>4640</v>
      </c>
      <c r="DP1180">
        <v>193</v>
      </c>
    </row>
    <row r="1181" spans="1:120">
      <c r="A1181" t="s">
        <v>2427</v>
      </c>
      <c r="B1181">
        <v>1</v>
      </c>
      <c r="C1181">
        <v>1</v>
      </c>
      <c r="DJ1181" s="5" t="s">
        <v>6577</v>
      </c>
      <c r="DK1181" s="5" t="s">
        <v>4514</v>
      </c>
      <c r="DL1181" s="5" t="s">
        <v>4637</v>
      </c>
      <c r="DM1181" s="5" t="s">
        <v>4638</v>
      </c>
      <c r="DN1181" s="5" t="s">
        <v>4639</v>
      </c>
      <c r="DO1181" s="5" t="s">
        <v>4640</v>
      </c>
      <c r="DP1181">
        <v>285</v>
      </c>
    </row>
    <row r="1182" spans="1:120">
      <c r="A1182" t="s">
        <v>2429</v>
      </c>
      <c r="B1182">
        <v>1</v>
      </c>
      <c r="C1182">
        <v>1</v>
      </c>
      <c r="DJ1182" s="5" t="s">
        <v>4694</v>
      </c>
      <c r="DK1182" s="5" t="s">
        <v>4514</v>
      </c>
      <c r="DL1182" s="5" t="s">
        <v>4637</v>
      </c>
      <c r="DM1182" s="5" t="s">
        <v>4638</v>
      </c>
      <c r="DN1182" s="5" t="s">
        <v>4639</v>
      </c>
      <c r="DO1182" s="5" t="s">
        <v>4640</v>
      </c>
      <c r="DP1182">
        <v>236</v>
      </c>
    </row>
    <row r="1183" spans="1:120">
      <c r="A1183" t="s">
        <v>2431</v>
      </c>
      <c r="B1183">
        <v>1</v>
      </c>
      <c r="C1183">
        <v>1</v>
      </c>
      <c r="DJ1183" s="5" t="s">
        <v>6566</v>
      </c>
      <c r="DK1183" s="5" t="s">
        <v>4514</v>
      </c>
      <c r="DL1183" s="5" t="s">
        <v>4637</v>
      </c>
      <c r="DM1183" s="5" t="s">
        <v>4638</v>
      </c>
      <c r="DN1183" s="5" t="s">
        <v>4639</v>
      </c>
      <c r="DO1183" s="5" t="s">
        <v>4640</v>
      </c>
      <c r="DP1183">
        <v>254</v>
      </c>
    </row>
    <row r="1184" spans="1:120">
      <c r="A1184" t="s">
        <v>2433</v>
      </c>
      <c r="B1184">
        <v>1</v>
      </c>
      <c r="C1184">
        <v>1</v>
      </c>
      <c r="DJ1184" s="5" t="s">
        <v>6571</v>
      </c>
      <c r="DK1184" s="5" t="s">
        <v>4514</v>
      </c>
      <c r="DL1184" s="5" t="s">
        <v>4637</v>
      </c>
      <c r="DM1184" s="5" t="s">
        <v>4638</v>
      </c>
      <c r="DN1184" s="5" t="s">
        <v>4639</v>
      </c>
      <c r="DO1184" s="5" t="s">
        <v>4640</v>
      </c>
      <c r="DP1184">
        <v>217</v>
      </c>
    </row>
    <row r="1185" spans="1:120">
      <c r="A1185" t="s">
        <v>2435</v>
      </c>
      <c r="B1185">
        <v>2</v>
      </c>
      <c r="C1185">
        <v>1</v>
      </c>
      <c r="D1185">
        <v>1</v>
      </c>
      <c r="DJ1185" s="5" t="s">
        <v>6566</v>
      </c>
      <c r="DK1185" s="5" t="s">
        <v>4514</v>
      </c>
      <c r="DL1185" s="5" t="s">
        <v>4637</v>
      </c>
      <c r="DM1185" s="5" t="s">
        <v>4638</v>
      </c>
      <c r="DN1185" s="5" t="s">
        <v>4639</v>
      </c>
      <c r="DO1185" s="5" t="s">
        <v>4640</v>
      </c>
      <c r="DP1185">
        <v>258</v>
      </c>
    </row>
    <row r="1186" spans="1:120">
      <c r="A1186" t="s">
        <v>2437</v>
      </c>
      <c r="B1186">
        <v>1</v>
      </c>
      <c r="C1186">
        <v>1</v>
      </c>
      <c r="DJ1186" s="5" t="s">
        <v>6588</v>
      </c>
      <c r="DK1186" s="5" t="s">
        <v>4514</v>
      </c>
      <c r="DL1186" s="5" t="s">
        <v>4637</v>
      </c>
      <c r="DM1186" s="5" t="s">
        <v>4638</v>
      </c>
      <c r="DN1186" s="5" t="s">
        <v>4639</v>
      </c>
      <c r="DO1186" s="5" t="s">
        <v>4640</v>
      </c>
      <c r="DP1186">
        <v>268</v>
      </c>
    </row>
    <row r="1187" spans="1:120">
      <c r="A1187" t="s">
        <v>2439</v>
      </c>
      <c r="B1187">
        <v>1</v>
      </c>
      <c r="C1187">
        <v>1</v>
      </c>
      <c r="DJ1187" s="5" t="s">
        <v>6577</v>
      </c>
      <c r="DK1187" s="5" t="s">
        <v>4514</v>
      </c>
      <c r="DL1187" s="5" t="s">
        <v>4637</v>
      </c>
      <c r="DM1187" s="5" t="s">
        <v>4638</v>
      </c>
      <c r="DN1187" s="5" t="s">
        <v>4639</v>
      </c>
      <c r="DO1187" s="5" t="s">
        <v>4640</v>
      </c>
      <c r="DP1187">
        <v>268</v>
      </c>
    </row>
    <row r="1188" spans="1:120">
      <c r="A1188" t="s">
        <v>2441</v>
      </c>
      <c r="B1188">
        <v>1</v>
      </c>
      <c r="C1188">
        <v>1</v>
      </c>
      <c r="DJ1188" s="4" t="s">
        <v>8180</v>
      </c>
      <c r="DK1188" s="4" t="s">
        <v>8180</v>
      </c>
      <c r="DL1188" s="4" t="s">
        <v>8180</v>
      </c>
      <c r="DM1188" s="4" t="s">
        <v>8180</v>
      </c>
      <c r="DN1188" s="4" t="s">
        <v>8180</v>
      </c>
      <c r="DO1188" s="4" t="s">
        <v>8180</v>
      </c>
      <c r="DP1188">
        <v>136</v>
      </c>
    </row>
    <row r="1189" spans="1:120">
      <c r="A1189" t="s">
        <v>2443</v>
      </c>
      <c r="B1189">
        <v>1</v>
      </c>
      <c r="C1189">
        <v>1</v>
      </c>
      <c r="DJ1189" s="5" t="s">
        <v>6571</v>
      </c>
      <c r="DK1189" s="5" t="s">
        <v>4514</v>
      </c>
      <c r="DL1189" s="5" t="s">
        <v>4637</v>
      </c>
      <c r="DM1189" s="5" t="s">
        <v>4638</v>
      </c>
      <c r="DN1189" s="5" t="s">
        <v>4639</v>
      </c>
      <c r="DO1189" s="5" t="s">
        <v>4640</v>
      </c>
      <c r="DP1189">
        <v>254</v>
      </c>
    </row>
    <row r="1190" spans="1:120">
      <c r="A1190" t="s">
        <v>2445</v>
      </c>
      <c r="B1190">
        <v>1</v>
      </c>
      <c r="C1190">
        <v>1</v>
      </c>
      <c r="DJ1190" s="5" t="s">
        <v>6588</v>
      </c>
      <c r="DK1190" s="5" t="s">
        <v>4514</v>
      </c>
      <c r="DL1190" s="5" t="s">
        <v>4637</v>
      </c>
      <c r="DM1190" s="5" t="s">
        <v>4638</v>
      </c>
      <c r="DN1190" s="5" t="s">
        <v>4639</v>
      </c>
      <c r="DO1190" s="5" t="s">
        <v>4640</v>
      </c>
      <c r="DP1190">
        <v>201</v>
      </c>
    </row>
    <row r="1191" spans="1:120">
      <c r="A1191" t="s">
        <v>2447</v>
      </c>
      <c r="B1191">
        <v>1</v>
      </c>
      <c r="C1191">
        <v>1</v>
      </c>
      <c r="DJ1191" s="5" t="s">
        <v>6588</v>
      </c>
      <c r="DK1191" s="5" t="s">
        <v>4514</v>
      </c>
      <c r="DL1191" s="5" t="s">
        <v>4637</v>
      </c>
      <c r="DM1191" s="5" t="s">
        <v>4638</v>
      </c>
      <c r="DN1191" s="5" t="s">
        <v>4639</v>
      </c>
      <c r="DO1191" s="5" t="s">
        <v>4640</v>
      </c>
      <c r="DP1191">
        <v>195</v>
      </c>
    </row>
    <row r="1192" spans="1:120">
      <c r="A1192" t="s">
        <v>2449</v>
      </c>
      <c r="B1192">
        <v>2</v>
      </c>
      <c r="C1192">
        <v>1</v>
      </c>
      <c r="D1192">
        <v>1</v>
      </c>
      <c r="DJ1192" s="5" t="s">
        <v>6577</v>
      </c>
      <c r="DK1192" s="5" t="s">
        <v>4514</v>
      </c>
      <c r="DL1192" s="5" t="s">
        <v>4637</v>
      </c>
      <c r="DM1192" s="5" t="s">
        <v>4638</v>
      </c>
      <c r="DN1192" s="5" t="s">
        <v>4639</v>
      </c>
      <c r="DO1192" s="5" t="s">
        <v>4640</v>
      </c>
      <c r="DP1192">
        <v>256</v>
      </c>
    </row>
    <row r="1193" spans="1:120">
      <c r="A1193" t="s">
        <v>2451</v>
      </c>
      <c r="B1193">
        <v>1</v>
      </c>
      <c r="C1193">
        <v>1</v>
      </c>
      <c r="DJ1193" s="5" t="s">
        <v>6588</v>
      </c>
      <c r="DK1193" s="5" t="s">
        <v>4514</v>
      </c>
      <c r="DL1193" s="5" t="s">
        <v>4637</v>
      </c>
      <c r="DM1193" s="5" t="s">
        <v>4638</v>
      </c>
      <c r="DN1193" s="5" t="s">
        <v>4639</v>
      </c>
      <c r="DO1193" s="5" t="s">
        <v>4640</v>
      </c>
      <c r="DP1193">
        <v>176</v>
      </c>
    </row>
    <row r="1194" spans="1:120">
      <c r="A1194" t="s">
        <v>2453</v>
      </c>
      <c r="B1194">
        <v>1</v>
      </c>
      <c r="C1194">
        <v>1</v>
      </c>
      <c r="DJ1194" s="5" t="s">
        <v>6588</v>
      </c>
      <c r="DK1194" s="5" t="s">
        <v>4514</v>
      </c>
      <c r="DL1194" s="5" t="s">
        <v>4637</v>
      </c>
      <c r="DM1194" s="5" t="s">
        <v>4638</v>
      </c>
      <c r="DN1194" s="5" t="s">
        <v>4639</v>
      </c>
      <c r="DO1194" s="5" t="s">
        <v>4640</v>
      </c>
      <c r="DP1194">
        <v>256</v>
      </c>
    </row>
    <row r="1195" spans="1:120">
      <c r="A1195" t="s">
        <v>2455</v>
      </c>
      <c r="B1195">
        <v>1</v>
      </c>
      <c r="C1195">
        <v>1</v>
      </c>
      <c r="DJ1195" s="5" t="s">
        <v>6577</v>
      </c>
      <c r="DK1195" s="5" t="s">
        <v>4514</v>
      </c>
      <c r="DL1195" s="5" t="s">
        <v>4637</v>
      </c>
      <c r="DM1195" s="5" t="s">
        <v>4638</v>
      </c>
      <c r="DN1195" s="5" t="s">
        <v>4639</v>
      </c>
      <c r="DO1195" s="5" t="s">
        <v>4640</v>
      </c>
      <c r="DP1195">
        <v>174</v>
      </c>
    </row>
    <row r="1196" spans="1:120">
      <c r="A1196" t="s">
        <v>2457</v>
      </c>
      <c r="B1196">
        <v>1</v>
      </c>
      <c r="C1196">
        <v>1</v>
      </c>
      <c r="DJ1196" s="5" t="s">
        <v>6577</v>
      </c>
      <c r="DK1196" s="5" t="s">
        <v>4514</v>
      </c>
      <c r="DL1196" s="5" t="s">
        <v>4637</v>
      </c>
      <c r="DM1196" s="5" t="s">
        <v>4638</v>
      </c>
      <c r="DN1196" s="5" t="s">
        <v>4639</v>
      </c>
      <c r="DO1196" s="5" t="s">
        <v>4640</v>
      </c>
      <c r="DP1196">
        <v>174</v>
      </c>
    </row>
    <row r="1197" spans="1:120">
      <c r="A1197" t="s">
        <v>2459</v>
      </c>
      <c r="B1197">
        <v>1</v>
      </c>
      <c r="C1197">
        <v>1</v>
      </c>
      <c r="DJ1197" s="5" t="s">
        <v>6577</v>
      </c>
      <c r="DK1197" s="5" t="s">
        <v>4514</v>
      </c>
      <c r="DL1197" s="5" t="s">
        <v>4637</v>
      </c>
      <c r="DM1197" s="5" t="s">
        <v>4638</v>
      </c>
      <c r="DN1197" s="5" t="s">
        <v>4639</v>
      </c>
      <c r="DO1197" s="5" t="s">
        <v>4640</v>
      </c>
      <c r="DP1197">
        <v>188</v>
      </c>
    </row>
    <row r="1198" spans="1:120">
      <c r="A1198" t="s">
        <v>2461</v>
      </c>
      <c r="B1198">
        <v>3</v>
      </c>
      <c r="C1198">
        <v>2</v>
      </c>
      <c r="D1198">
        <v>1</v>
      </c>
      <c r="DJ1198" s="5" t="s">
        <v>6588</v>
      </c>
      <c r="DK1198" s="5" t="s">
        <v>4514</v>
      </c>
      <c r="DL1198" s="5" t="s">
        <v>4637</v>
      </c>
      <c r="DM1198" s="5" t="s">
        <v>4638</v>
      </c>
      <c r="DN1198" s="5" t="s">
        <v>4639</v>
      </c>
      <c r="DO1198" s="5" t="s">
        <v>4640</v>
      </c>
      <c r="DP1198">
        <v>61</v>
      </c>
    </row>
    <row r="1199" spans="1:120">
      <c r="A1199" t="s">
        <v>2463</v>
      </c>
      <c r="B1199">
        <v>2</v>
      </c>
      <c r="C1199">
        <v>1</v>
      </c>
      <c r="D1199">
        <v>1</v>
      </c>
      <c r="DJ1199" s="5" t="s">
        <v>6588</v>
      </c>
      <c r="DK1199" s="5" t="s">
        <v>4514</v>
      </c>
      <c r="DL1199" s="5" t="s">
        <v>4637</v>
      </c>
      <c r="DM1199" s="5" t="s">
        <v>4638</v>
      </c>
      <c r="DN1199" s="5" t="s">
        <v>4639</v>
      </c>
      <c r="DO1199" s="5" t="s">
        <v>4640</v>
      </c>
      <c r="DP1199">
        <v>186</v>
      </c>
    </row>
    <row r="1200" spans="1:120">
      <c r="A1200" t="s">
        <v>2465</v>
      </c>
      <c r="B1200">
        <v>2</v>
      </c>
      <c r="C1200">
        <v>1</v>
      </c>
      <c r="D1200">
        <v>1</v>
      </c>
      <c r="DJ1200" s="5" t="s">
        <v>6588</v>
      </c>
      <c r="DK1200" s="5" t="s">
        <v>4514</v>
      </c>
      <c r="DL1200" s="5" t="s">
        <v>4637</v>
      </c>
      <c r="DM1200" s="5" t="s">
        <v>4638</v>
      </c>
      <c r="DN1200" s="5" t="s">
        <v>4639</v>
      </c>
      <c r="DO1200" s="5" t="s">
        <v>4640</v>
      </c>
      <c r="DP1200">
        <v>255</v>
      </c>
    </row>
    <row r="1201" spans="1:120">
      <c r="A1201" t="s">
        <v>2467</v>
      </c>
      <c r="B1201">
        <v>2</v>
      </c>
      <c r="C1201">
        <v>1</v>
      </c>
      <c r="D1201">
        <v>1</v>
      </c>
      <c r="DJ1201" s="5" t="s">
        <v>6588</v>
      </c>
      <c r="DK1201" s="5" t="s">
        <v>4514</v>
      </c>
      <c r="DL1201" s="5" t="s">
        <v>4637</v>
      </c>
      <c r="DM1201" s="5" t="s">
        <v>4638</v>
      </c>
      <c r="DN1201" s="5" t="s">
        <v>4639</v>
      </c>
      <c r="DO1201" s="5" t="s">
        <v>4640</v>
      </c>
      <c r="DP1201">
        <v>255</v>
      </c>
    </row>
    <row r="1202" spans="1:120">
      <c r="A1202" t="s">
        <v>2469</v>
      </c>
      <c r="B1202">
        <v>2</v>
      </c>
      <c r="C1202">
        <v>1</v>
      </c>
      <c r="D1202">
        <v>1</v>
      </c>
      <c r="DJ1202" s="5" t="s">
        <v>6588</v>
      </c>
      <c r="DK1202" s="5" t="s">
        <v>4514</v>
      </c>
      <c r="DL1202" s="5" t="s">
        <v>4637</v>
      </c>
      <c r="DM1202" s="5" t="s">
        <v>4638</v>
      </c>
      <c r="DN1202" s="5" t="s">
        <v>4639</v>
      </c>
      <c r="DO1202" s="5" t="s">
        <v>4640</v>
      </c>
      <c r="DP1202">
        <v>239</v>
      </c>
    </row>
    <row r="1203" spans="1:120">
      <c r="A1203" t="s">
        <v>2471</v>
      </c>
      <c r="B1203">
        <v>2</v>
      </c>
      <c r="C1203">
        <v>1</v>
      </c>
      <c r="D1203">
        <v>1</v>
      </c>
      <c r="DJ1203" s="5" t="s">
        <v>6588</v>
      </c>
      <c r="DK1203" s="5" t="s">
        <v>4514</v>
      </c>
      <c r="DL1203" s="5" t="s">
        <v>4637</v>
      </c>
      <c r="DM1203" s="5" t="s">
        <v>4638</v>
      </c>
      <c r="DN1203" s="5" t="s">
        <v>4639</v>
      </c>
      <c r="DO1203" s="5" t="s">
        <v>4640</v>
      </c>
      <c r="DP1203">
        <v>178</v>
      </c>
    </row>
    <row r="1204" spans="1:120">
      <c r="A1204" t="s">
        <v>2473</v>
      </c>
      <c r="B1204">
        <v>2</v>
      </c>
      <c r="C1204">
        <v>1</v>
      </c>
      <c r="D1204">
        <v>1</v>
      </c>
      <c r="DJ1204" s="5" t="s">
        <v>6588</v>
      </c>
      <c r="DK1204" s="5" t="s">
        <v>4514</v>
      </c>
      <c r="DL1204" s="5" t="s">
        <v>4637</v>
      </c>
      <c r="DM1204" s="5" t="s">
        <v>4638</v>
      </c>
      <c r="DN1204" s="5" t="s">
        <v>4639</v>
      </c>
      <c r="DO1204" s="5" t="s">
        <v>4640</v>
      </c>
      <c r="DP1204">
        <v>107</v>
      </c>
    </row>
    <row r="1205" spans="1:120">
      <c r="A1205" t="s">
        <v>2475</v>
      </c>
      <c r="B1205">
        <v>1</v>
      </c>
      <c r="C1205">
        <v>1</v>
      </c>
      <c r="DJ1205" s="5" t="s">
        <v>6588</v>
      </c>
      <c r="DK1205" s="5" t="s">
        <v>4514</v>
      </c>
      <c r="DL1205" s="5" t="s">
        <v>4637</v>
      </c>
      <c r="DM1205" s="5" t="s">
        <v>4638</v>
      </c>
      <c r="DN1205" s="5" t="s">
        <v>4639</v>
      </c>
      <c r="DO1205" s="5" t="s">
        <v>4640</v>
      </c>
      <c r="DP1205">
        <v>282</v>
      </c>
    </row>
    <row r="1206" spans="1:120">
      <c r="A1206" t="s">
        <v>2477</v>
      </c>
      <c r="B1206">
        <v>1</v>
      </c>
      <c r="C1206">
        <v>1</v>
      </c>
      <c r="DJ1206" s="5" t="s">
        <v>6642</v>
      </c>
      <c r="DK1206" s="5" t="s">
        <v>4496</v>
      </c>
      <c r="DL1206" s="5" t="s">
        <v>4789</v>
      </c>
      <c r="DM1206" s="5" t="s">
        <v>4790</v>
      </c>
      <c r="DN1206" s="5" t="s">
        <v>4791</v>
      </c>
      <c r="DO1206" s="5" t="s">
        <v>5748</v>
      </c>
      <c r="DP1206">
        <v>223</v>
      </c>
    </row>
    <row r="1207" spans="1:120">
      <c r="A1207" t="s">
        <v>2479</v>
      </c>
      <c r="B1207">
        <v>3</v>
      </c>
      <c r="C1207">
        <v>2</v>
      </c>
      <c r="D1207">
        <v>1</v>
      </c>
      <c r="DJ1207" s="5" t="s">
        <v>6642</v>
      </c>
      <c r="DK1207" s="5" t="s">
        <v>4496</v>
      </c>
      <c r="DL1207" s="5" t="s">
        <v>4789</v>
      </c>
      <c r="DM1207" s="5" t="s">
        <v>4790</v>
      </c>
      <c r="DN1207" s="5" t="s">
        <v>4791</v>
      </c>
      <c r="DO1207" s="5" t="s">
        <v>5748</v>
      </c>
      <c r="DP1207">
        <v>112</v>
      </c>
    </row>
    <row r="1208" spans="1:120">
      <c r="A1208" t="s">
        <v>2481</v>
      </c>
      <c r="B1208">
        <v>2</v>
      </c>
      <c r="C1208">
        <v>1</v>
      </c>
      <c r="Y1208">
        <v>1</v>
      </c>
      <c r="DJ1208" s="5" t="s">
        <v>6645</v>
      </c>
      <c r="DK1208" s="5" t="s">
        <v>4536</v>
      </c>
      <c r="DL1208" s="5" t="s">
        <v>4537</v>
      </c>
      <c r="DM1208" s="5" t="s">
        <v>4538</v>
      </c>
      <c r="DN1208" s="5" t="s">
        <v>4539</v>
      </c>
      <c r="DO1208" s="5" t="s">
        <v>5277</v>
      </c>
      <c r="DP1208">
        <v>220</v>
      </c>
    </row>
    <row r="1209" spans="1:120">
      <c r="A1209" t="s">
        <v>2484</v>
      </c>
      <c r="B1209">
        <v>2</v>
      </c>
      <c r="C1209">
        <v>1</v>
      </c>
      <c r="D1209">
        <v>1</v>
      </c>
      <c r="DJ1209" s="5" t="s">
        <v>6645</v>
      </c>
      <c r="DK1209" s="5" t="s">
        <v>4536</v>
      </c>
      <c r="DL1209" s="5" t="s">
        <v>4537</v>
      </c>
      <c r="DM1209" s="5" t="s">
        <v>4538</v>
      </c>
      <c r="DN1209" s="5" t="s">
        <v>4539</v>
      </c>
      <c r="DO1209" s="5" t="s">
        <v>5277</v>
      </c>
      <c r="DP1209">
        <v>258</v>
      </c>
    </row>
    <row r="1210" spans="1:120">
      <c r="A1210" t="s">
        <v>2486</v>
      </c>
      <c r="B1210">
        <v>1</v>
      </c>
      <c r="C1210">
        <v>1</v>
      </c>
      <c r="DJ1210" s="5" t="s">
        <v>6650</v>
      </c>
      <c r="DK1210" s="5" t="s">
        <v>4496</v>
      </c>
      <c r="DL1210" s="5" t="s">
        <v>4497</v>
      </c>
      <c r="DM1210" s="5" t="s">
        <v>4498</v>
      </c>
      <c r="DN1210" s="5" t="s">
        <v>5902</v>
      </c>
      <c r="DO1210" s="5" t="s">
        <v>6652</v>
      </c>
      <c r="DP1210">
        <v>223</v>
      </c>
    </row>
    <row r="1211" spans="1:120">
      <c r="A1211" t="s">
        <v>2488</v>
      </c>
      <c r="B1211">
        <v>2</v>
      </c>
      <c r="C1211">
        <v>1</v>
      </c>
      <c r="D1211">
        <v>1</v>
      </c>
      <c r="DJ1211" s="5" t="s">
        <v>6650</v>
      </c>
      <c r="DK1211" s="5" t="s">
        <v>4496</v>
      </c>
      <c r="DL1211" s="5" t="s">
        <v>4497</v>
      </c>
      <c r="DM1211" s="5" t="s">
        <v>4498</v>
      </c>
      <c r="DN1211" s="5" t="s">
        <v>5902</v>
      </c>
      <c r="DO1211" s="5" t="s">
        <v>6652</v>
      </c>
      <c r="DP1211">
        <v>263</v>
      </c>
    </row>
    <row r="1212" spans="1:120">
      <c r="A1212" t="s">
        <v>2490</v>
      </c>
      <c r="B1212">
        <v>1</v>
      </c>
      <c r="C1212">
        <v>1</v>
      </c>
      <c r="DJ1212" s="5" t="s">
        <v>6654</v>
      </c>
      <c r="DK1212" s="5" t="s">
        <v>4496</v>
      </c>
      <c r="DL1212" s="5" t="s">
        <v>5467</v>
      </c>
      <c r="DM1212" s="5" t="s">
        <v>5468</v>
      </c>
      <c r="DN1212" s="5" t="s">
        <v>5469</v>
      </c>
      <c r="DO1212" s="5" t="s">
        <v>6534</v>
      </c>
      <c r="DP1212">
        <v>218</v>
      </c>
    </row>
    <row r="1213" spans="1:120">
      <c r="A1213" t="s">
        <v>2492</v>
      </c>
      <c r="B1213">
        <v>4</v>
      </c>
      <c r="C1213">
        <v>2</v>
      </c>
      <c r="D1213">
        <v>1</v>
      </c>
      <c r="V1213">
        <v>1</v>
      </c>
      <c r="DJ1213" s="5" t="s">
        <v>6654</v>
      </c>
      <c r="DK1213" s="5" t="s">
        <v>4496</v>
      </c>
      <c r="DL1213" s="5" t="s">
        <v>5467</v>
      </c>
      <c r="DM1213" s="5" t="s">
        <v>5468</v>
      </c>
      <c r="DN1213" s="5" t="s">
        <v>5469</v>
      </c>
      <c r="DO1213" s="5" t="s">
        <v>6534</v>
      </c>
      <c r="DP1213">
        <v>58</v>
      </c>
    </row>
    <row r="1214" spans="1:120">
      <c r="A1214" t="s">
        <v>2494</v>
      </c>
      <c r="B1214">
        <v>2</v>
      </c>
      <c r="C1214">
        <v>1</v>
      </c>
      <c r="D1214">
        <v>1</v>
      </c>
      <c r="DJ1214" s="5" t="s">
        <v>6657</v>
      </c>
      <c r="DK1214" s="5" t="s">
        <v>4496</v>
      </c>
      <c r="DL1214" s="5" t="s">
        <v>4679</v>
      </c>
      <c r="DM1214" s="5" t="s">
        <v>4680</v>
      </c>
      <c r="DN1214" s="5" t="s">
        <v>4681</v>
      </c>
      <c r="DO1214" s="5" t="s">
        <v>6659</v>
      </c>
      <c r="DP1214">
        <v>262</v>
      </c>
    </row>
    <row r="1215" spans="1:120">
      <c r="A1215" t="s">
        <v>2496</v>
      </c>
      <c r="B1215">
        <v>1</v>
      </c>
      <c r="C1215">
        <v>1</v>
      </c>
      <c r="DJ1215" s="5" t="s">
        <v>6657</v>
      </c>
      <c r="DK1215" s="5" t="s">
        <v>4496</v>
      </c>
      <c r="DL1215" s="5" t="s">
        <v>4679</v>
      </c>
      <c r="DM1215" s="5" t="s">
        <v>4680</v>
      </c>
      <c r="DN1215" s="5" t="s">
        <v>4681</v>
      </c>
      <c r="DO1215" s="5" t="s">
        <v>6659</v>
      </c>
      <c r="DP1215">
        <v>210</v>
      </c>
    </row>
    <row r="1216" spans="1:120">
      <c r="A1216" t="s">
        <v>2498</v>
      </c>
      <c r="B1216">
        <v>3</v>
      </c>
      <c r="C1216">
        <v>2</v>
      </c>
      <c r="D1216">
        <v>1</v>
      </c>
      <c r="DJ1216" s="5" t="s">
        <v>6661</v>
      </c>
      <c r="DK1216" s="5" t="s">
        <v>4496</v>
      </c>
      <c r="DL1216" s="5" t="s">
        <v>4789</v>
      </c>
      <c r="DM1216" s="5" t="s">
        <v>4790</v>
      </c>
      <c r="DN1216" s="5" t="s">
        <v>4791</v>
      </c>
      <c r="DO1216" s="5" t="s">
        <v>6663</v>
      </c>
      <c r="DP1216">
        <v>106</v>
      </c>
    </row>
    <row r="1217" spans="1:120">
      <c r="A1217" t="s">
        <v>2500</v>
      </c>
      <c r="B1217">
        <v>2</v>
      </c>
      <c r="C1217">
        <v>1</v>
      </c>
      <c r="CT1217">
        <v>1</v>
      </c>
      <c r="DJ1217" s="5" t="s">
        <v>6661</v>
      </c>
      <c r="DK1217" s="5" t="s">
        <v>4496</v>
      </c>
      <c r="DL1217" s="5" t="s">
        <v>4789</v>
      </c>
      <c r="DM1217" s="5" t="s">
        <v>4790</v>
      </c>
      <c r="DN1217" s="5" t="s">
        <v>4791</v>
      </c>
      <c r="DO1217" s="5" t="s">
        <v>6663</v>
      </c>
      <c r="DP1217">
        <v>157</v>
      </c>
    </row>
    <row r="1218" spans="1:120">
      <c r="A1218" t="s">
        <v>2504</v>
      </c>
      <c r="B1218">
        <v>1</v>
      </c>
      <c r="C1218">
        <v>1</v>
      </c>
      <c r="DJ1218" s="5" t="s">
        <v>6665</v>
      </c>
      <c r="DK1218" s="5" t="s">
        <v>4536</v>
      </c>
      <c r="DL1218" s="5" t="s">
        <v>4537</v>
      </c>
      <c r="DM1218" s="5" t="s">
        <v>4538</v>
      </c>
      <c r="DN1218" s="5" t="s">
        <v>4539</v>
      </c>
      <c r="DO1218" s="5" t="s">
        <v>5277</v>
      </c>
      <c r="DP1218">
        <v>61</v>
      </c>
    </row>
    <row r="1219" spans="1:120">
      <c r="A1219" t="s">
        <v>2506</v>
      </c>
      <c r="B1219">
        <v>1</v>
      </c>
      <c r="C1219">
        <v>1</v>
      </c>
      <c r="DJ1219" s="5" t="s">
        <v>6668</v>
      </c>
      <c r="DK1219" s="5" t="s">
        <v>4536</v>
      </c>
      <c r="DL1219" s="5" t="s">
        <v>4537</v>
      </c>
      <c r="DM1219" s="5" t="s">
        <v>5106</v>
      </c>
      <c r="DN1219" s="5" t="s">
        <v>5107</v>
      </c>
      <c r="DO1219" s="5" t="s">
        <v>5108</v>
      </c>
      <c r="DP1219">
        <v>183</v>
      </c>
    </row>
    <row r="1220" spans="1:120">
      <c r="A1220" t="s">
        <v>2508</v>
      </c>
      <c r="B1220">
        <v>1</v>
      </c>
      <c r="C1220">
        <v>1</v>
      </c>
      <c r="DJ1220" s="5" t="s">
        <v>6674</v>
      </c>
      <c r="DK1220" s="5" t="s">
        <v>4536</v>
      </c>
      <c r="DL1220" s="5" t="s">
        <v>4537</v>
      </c>
      <c r="DM1220" s="5" t="s">
        <v>5106</v>
      </c>
      <c r="DN1220" s="5" t="s">
        <v>5107</v>
      </c>
      <c r="DO1220" s="5" t="s">
        <v>5108</v>
      </c>
      <c r="DP1220">
        <v>240</v>
      </c>
    </row>
    <row r="1221" spans="1:120">
      <c r="A1221" t="s">
        <v>2510</v>
      </c>
      <c r="B1221">
        <v>1</v>
      </c>
      <c r="C1221">
        <v>1</v>
      </c>
      <c r="DJ1221" s="5" t="s">
        <v>6674</v>
      </c>
      <c r="DK1221" s="5" t="s">
        <v>4536</v>
      </c>
      <c r="DL1221" s="5" t="s">
        <v>4537</v>
      </c>
      <c r="DM1221" s="5" t="s">
        <v>5106</v>
      </c>
      <c r="DN1221" s="5" t="s">
        <v>5107</v>
      </c>
      <c r="DO1221" s="5" t="s">
        <v>5108</v>
      </c>
      <c r="DP1221">
        <v>112</v>
      </c>
    </row>
    <row r="1222" spans="1:120">
      <c r="A1222" t="s">
        <v>2512</v>
      </c>
      <c r="B1222">
        <v>1</v>
      </c>
      <c r="C1222">
        <v>1</v>
      </c>
      <c r="DJ1222" s="4" t="s">
        <v>8180</v>
      </c>
      <c r="DK1222" s="4" t="s">
        <v>8180</v>
      </c>
      <c r="DL1222" s="4" t="s">
        <v>8180</v>
      </c>
      <c r="DM1222" s="4" t="s">
        <v>8180</v>
      </c>
      <c r="DN1222" s="4" t="s">
        <v>8180</v>
      </c>
      <c r="DO1222" s="4" t="s">
        <v>8180</v>
      </c>
      <c r="DP1222">
        <v>284</v>
      </c>
    </row>
    <row r="1223" spans="1:120">
      <c r="A1223" t="s">
        <v>2514</v>
      </c>
      <c r="B1223">
        <v>2</v>
      </c>
      <c r="C1223">
        <v>1</v>
      </c>
      <c r="D1223">
        <v>1</v>
      </c>
      <c r="DJ1223" s="5" t="s">
        <v>6676</v>
      </c>
      <c r="DK1223" s="5" t="s">
        <v>4530</v>
      </c>
      <c r="DL1223" s="5" t="s">
        <v>5144</v>
      </c>
      <c r="DM1223" s="5" t="s">
        <v>5145</v>
      </c>
      <c r="DN1223" s="5" t="s">
        <v>6522</v>
      </c>
      <c r="DO1223" s="4" t="s">
        <v>8180</v>
      </c>
      <c r="DP1223">
        <v>252</v>
      </c>
    </row>
    <row r="1224" spans="1:120">
      <c r="A1224" t="s">
        <v>2516</v>
      </c>
      <c r="B1224">
        <v>1</v>
      </c>
      <c r="C1224">
        <v>1</v>
      </c>
      <c r="DJ1224" s="5" t="s">
        <v>6676</v>
      </c>
      <c r="DK1224" s="5" t="s">
        <v>4530</v>
      </c>
      <c r="DL1224" s="5" t="s">
        <v>5144</v>
      </c>
      <c r="DM1224" s="5" t="s">
        <v>5145</v>
      </c>
      <c r="DN1224" s="5" t="s">
        <v>6522</v>
      </c>
      <c r="DO1224" s="4" t="s">
        <v>8180</v>
      </c>
      <c r="DP1224">
        <v>182</v>
      </c>
    </row>
    <row r="1225" spans="1:120">
      <c r="A1225" t="s">
        <v>2518</v>
      </c>
      <c r="B1225">
        <v>1</v>
      </c>
      <c r="C1225">
        <v>1</v>
      </c>
      <c r="DJ1225" s="5" t="s">
        <v>6679</v>
      </c>
      <c r="DK1225" s="5" t="s">
        <v>4536</v>
      </c>
      <c r="DL1225" s="5" t="s">
        <v>4537</v>
      </c>
      <c r="DM1225" s="5" t="s">
        <v>4538</v>
      </c>
      <c r="DN1225" s="5" t="s">
        <v>4539</v>
      </c>
      <c r="DO1225" s="5" t="s">
        <v>5277</v>
      </c>
      <c r="DP1225">
        <v>207</v>
      </c>
    </row>
    <row r="1226" spans="1:120">
      <c r="A1226" t="s">
        <v>2520</v>
      </c>
      <c r="B1226">
        <v>1</v>
      </c>
      <c r="C1226">
        <v>1</v>
      </c>
      <c r="DJ1226" s="5" t="s">
        <v>6679</v>
      </c>
      <c r="DK1226" s="5" t="s">
        <v>4536</v>
      </c>
      <c r="DL1226" s="5" t="s">
        <v>4537</v>
      </c>
      <c r="DM1226" s="5" t="s">
        <v>4538</v>
      </c>
      <c r="DN1226" s="5" t="s">
        <v>4539</v>
      </c>
      <c r="DO1226" s="5" t="s">
        <v>5277</v>
      </c>
      <c r="DP1226">
        <v>258</v>
      </c>
    </row>
    <row r="1227" spans="1:120">
      <c r="A1227" t="s">
        <v>2522</v>
      </c>
      <c r="B1227">
        <v>3</v>
      </c>
      <c r="C1227">
        <v>1</v>
      </c>
      <c r="AP1227">
        <v>1</v>
      </c>
      <c r="BC1227">
        <v>1</v>
      </c>
      <c r="DJ1227" s="5" t="s">
        <v>6685</v>
      </c>
      <c r="DK1227" s="5" t="s">
        <v>4685</v>
      </c>
      <c r="DL1227" s="5" t="s">
        <v>4686</v>
      </c>
      <c r="DM1227" s="5" t="s">
        <v>4687</v>
      </c>
      <c r="DN1227" s="5" t="s">
        <v>6687</v>
      </c>
      <c r="DO1227" s="5" t="s">
        <v>6688</v>
      </c>
      <c r="DP1227">
        <v>97</v>
      </c>
    </row>
    <row r="1228" spans="1:120">
      <c r="A1228" t="s">
        <v>2526</v>
      </c>
      <c r="B1228">
        <v>2</v>
      </c>
      <c r="C1228">
        <v>1</v>
      </c>
      <c r="S1228">
        <v>1</v>
      </c>
      <c r="DJ1228" s="5" t="s">
        <v>6685</v>
      </c>
      <c r="DK1228" s="5" t="s">
        <v>4685</v>
      </c>
      <c r="DL1228" s="5" t="s">
        <v>4686</v>
      </c>
      <c r="DM1228" s="5" t="s">
        <v>4687</v>
      </c>
      <c r="DN1228" s="5" t="s">
        <v>6687</v>
      </c>
      <c r="DO1228" s="5" t="s">
        <v>6688</v>
      </c>
      <c r="DP1228">
        <v>115</v>
      </c>
    </row>
    <row r="1229" spans="1:120">
      <c r="A1229" t="s">
        <v>2528</v>
      </c>
      <c r="B1229">
        <v>3</v>
      </c>
      <c r="C1229">
        <v>1</v>
      </c>
      <c r="AP1229">
        <v>1</v>
      </c>
      <c r="BC1229">
        <v>1</v>
      </c>
      <c r="DJ1229" s="5" t="s">
        <v>6685</v>
      </c>
      <c r="DK1229" s="5" t="s">
        <v>4685</v>
      </c>
      <c r="DL1229" s="5" t="s">
        <v>4686</v>
      </c>
      <c r="DM1229" s="5" t="s">
        <v>4687</v>
      </c>
      <c r="DN1229" s="5" t="s">
        <v>6687</v>
      </c>
      <c r="DO1229" s="5" t="s">
        <v>6688</v>
      </c>
      <c r="DP1229">
        <v>97</v>
      </c>
    </row>
    <row r="1230" spans="1:120">
      <c r="A1230" t="s">
        <v>2530</v>
      </c>
      <c r="B1230">
        <v>1</v>
      </c>
      <c r="C1230">
        <v>1</v>
      </c>
      <c r="DJ1230" s="5" t="s">
        <v>6692</v>
      </c>
      <c r="DK1230" s="5" t="s">
        <v>4536</v>
      </c>
      <c r="DL1230" s="5" t="s">
        <v>4537</v>
      </c>
      <c r="DM1230" s="5" t="s">
        <v>4538</v>
      </c>
      <c r="DN1230" s="5" t="s">
        <v>4539</v>
      </c>
      <c r="DO1230" s="5" t="s">
        <v>5291</v>
      </c>
      <c r="DP1230">
        <v>228</v>
      </c>
    </row>
    <row r="1231" spans="1:120">
      <c r="A1231" t="s">
        <v>2532</v>
      </c>
      <c r="B1231">
        <v>2</v>
      </c>
      <c r="C1231">
        <v>1</v>
      </c>
      <c r="D1231">
        <v>1</v>
      </c>
      <c r="DJ1231" s="5" t="s">
        <v>6698</v>
      </c>
      <c r="DK1231" s="5" t="s">
        <v>4551</v>
      </c>
      <c r="DL1231" s="5" t="s">
        <v>4552</v>
      </c>
      <c r="DM1231" s="5" t="s">
        <v>4572</v>
      </c>
      <c r="DN1231" s="5" t="s">
        <v>4573</v>
      </c>
      <c r="DO1231" s="5" t="s">
        <v>6700</v>
      </c>
      <c r="DP1231">
        <v>253</v>
      </c>
    </row>
    <row r="1232" spans="1:120">
      <c r="A1232" t="s">
        <v>2534</v>
      </c>
      <c r="B1232">
        <v>2</v>
      </c>
      <c r="C1232">
        <v>1</v>
      </c>
      <c r="D1232">
        <v>1</v>
      </c>
      <c r="DJ1232" s="5" t="s">
        <v>6701</v>
      </c>
      <c r="DK1232" s="5" t="s">
        <v>4496</v>
      </c>
      <c r="DL1232" s="5" t="s">
        <v>4679</v>
      </c>
      <c r="DM1232" s="5" t="s">
        <v>4680</v>
      </c>
      <c r="DN1232" s="5" t="s">
        <v>4681</v>
      </c>
      <c r="DO1232" s="5" t="s">
        <v>4682</v>
      </c>
      <c r="DP1232">
        <v>262</v>
      </c>
    </row>
    <row r="1233" spans="1:120">
      <c r="A1233" t="s">
        <v>2536</v>
      </c>
      <c r="B1233">
        <v>1</v>
      </c>
      <c r="C1233">
        <v>1</v>
      </c>
      <c r="DJ1233" s="5" t="s">
        <v>6701</v>
      </c>
      <c r="DK1233" s="5" t="s">
        <v>4496</v>
      </c>
      <c r="DL1233" s="5" t="s">
        <v>4679</v>
      </c>
      <c r="DM1233" s="5" t="s">
        <v>4680</v>
      </c>
      <c r="DN1233" s="5" t="s">
        <v>4681</v>
      </c>
      <c r="DO1233" s="5" t="s">
        <v>4682</v>
      </c>
      <c r="DP1233">
        <v>211</v>
      </c>
    </row>
    <row r="1234" spans="1:120">
      <c r="A1234" t="s">
        <v>2538</v>
      </c>
      <c r="B1234">
        <v>2</v>
      </c>
      <c r="C1234">
        <v>1</v>
      </c>
      <c r="D1234">
        <v>1</v>
      </c>
      <c r="DJ1234" s="5" t="s">
        <v>6703</v>
      </c>
      <c r="DK1234" s="5" t="s">
        <v>4496</v>
      </c>
      <c r="DL1234" s="5" t="s">
        <v>5467</v>
      </c>
      <c r="DM1234" s="5" t="s">
        <v>5468</v>
      </c>
      <c r="DN1234" s="5" t="s">
        <v>5469</v>
      </c>
      <c r="DO1234" s="5" t="s">
        <v>5470</v>
      </c>
      <c r="DP1234">
        <v>256</v>
      </c>
    </row>
    <row r="1235" spans="1:120">
      <c r="A1235" t="s">
        <v>2540</v>
      </c>
      <c r="B1235">
        <v>1</v>
      </c>
      <c r="C1235">
        <v>1</v>
      </c>
      <c r="DJ1235" s="5" t="s">
        <v>6703</v>
      </c>
      <c r="DK1235" s="5" t="s">
        <v>4496</v>
      </c>
      <c r="DL1235" s="5" t="s">
        <v>5467</v>
      </c>
      <c r="DM1235" s="5" t="s">
        <v>5468</v>
      </c>
      <c r="DN1235" s="5" t="s">
        <v>5469</v>
      </c>
      <c r="DO1235" s="5" t="s">
        <v>5470</v>
      </c>
      <c r="DP1235">
        <v>220</v>
      </c>
    </row>
    <row r="1236" spans="1:120">
      <c r="A1236" t="s">
        <v>2542</v>
      </c>
      <c r="B1236">
        <v>3</v>
      </c>
      <c r="C1236">
        <v>2</v>
      </c>
      <c r="D1236">
        <v>1</v>
      </c>
      <c r="DJ1236" s="5" t="s">
        <v>6191</v>
      </c>
      <c r="DK1236" s="5" t="s">
        <v>4496</v>
      </c>
      <c r="DL1236" s="5" t="s">
        <v>4789</v>
      </c>
      <c r="DM1236" s="5" t="s">
        <v>4790</v>
      </c>
      <c r="DN1236" s="5" t="s">
        <v>4791</v>
      </c>
      <c r="DO1236" s="5" t="s">
        <v>6184</v>
      </c>
      <c r="DP1236">
        <v>110</v>
      </c>
    </row>
    <row r="1237" spans="1:120">
      <c r="A1237" t="s">
        <v>2544</v>
      </c>
      <c r="B1237">
        <v>1</v>
      </c>
      <c r="C1237">
        <v>1</v>
      </c>
      <c r="DJ1237" s="5" t="s">
        <v>6191</v>
      </c>
      <c r="DK1237" s="5" t="s">
        <v>4496</v>
      </c>
      <c r="DL1237" s="5" t="s">
        <v>4789</v>
      </c>
      <c r="DM1237" s="5" t="s">
        <v>4790</v>
      </c>
      <c r="DN1237" s="5" t="s">
        <v>4791</v>
      </c>
      <c r="DO1237" s="5" t="s">
        <v>6184</v>
      </c>
      <c r="DP1237">
        <v>228</v>
      </c>
    </row>
    <row r="1238" spans="1:120">
      <c r="A1238" t="s">
        <v>2546</v>
      </c>
      <c r="B1238">
        <v>3</v>
      </c>
      <c r="C1238">
        <v>2</v>
      </c>
      <c r="D1238">
        <v>1</v>
      </c>
      <c r="DJ1238" s="5" t="s">
        <v>6708</v>
      </c>
      <c r="DK1238" s="5" t="s">
        <v>4496</v>
      </c>
      <c r="DL1238" s="5" t="s">
        <v>4789</v>
      </c>
      <c r="DM1238" s="5" t="s">
        <v>4790</v>
      </c>
      <c r="DN1238" s="5" t="s">
        <v>4791</v>
      </c>
      <c r="DO1238" s="5" t="s">
        <v>6710</v>
      </c>
      <c r="DP1238">
        <v>105</v>
      </c>
    </row>
    <row r="1239" spans="1:120">
      <c r="A1239" t="s">
        <v>2548</v>
      </c>
      <c r="B1239">
        <v>2</v>
      </c>
      <c r="C1239">
        <v>2</v>
      </c>
      <c r="DJ1239" s="5" t="s">
        <v>6708</v>
      </c>
      <c r="DK1239" s="5" t="s">
        <v>4496</v>
      </c>
      <c r="DL1239" s="5" t="s">
        <v>4789</v>
      </c>
      <c r="DM1239" s="5" t="s">
        <v>4790</v>
      </c>
      <c r="DN1239" s="5" t="s">
        <v>4791</v>
      </c>
      <c r="DO1239" s="5" t="s">
        <v>6710</v>
      </c>
      <c r="DP1239">
        <v>140</v>
      </c>
    </row>
    <row r="1240" spans="1:120">
      <c r="A1240" t="s">
        <v>2550</v>
      </c>
      <c r="B1240">
        <v>2</v>
      </c>
      <c r="C1240">
        <v>1</v>
      </c>
      <c r="D1240">
        <v>1</v>
      </c>
      <c r="DJ1240" s="5" t="s">
        <v>6712</v>
      </c>
      <c r="DK1240" s="5" t="s">
        <v>4536</v>
      </c>
      <c r="DL1240" s="5" t="s">
        <v>6714</v>
      </c>
      <c r="DM1240" s="5" t="s">
        <v>6715</v>
      </c>
      <c r="DN1240" s="5" t="s">
        <v>6716</v>
      </c>
      <c r="DO1240" s="5" t="s">
        <v>6717</v>
      </c>
      <c r="DP1240">
        <v>139</v>
      </c>
    </row>
    <row r="1241" spans="1:120">
      <c r="A1241" t="s">
        <v>2552</v>
      </c>
      <c r="B1241">
        <v>1</v>
      </c>
      <c r="C1241">
        <v>1</v>
      </c>
      <c r="DJ1241" s="5" t="s">
        <v>6719</v>
      </c>
      <c r="DK1241" s="5" t="s">
        <v>4536</v>
      </c>
      <c r="DL1241" s="5" t="s">
        <v>6714</v>
      </c>
      <c r="DM1241" s="5" t="s">
        <v>6715</v>
      </c>
      <c r="DN1241" s="5" t="s">
        <v>6716</v>
      </c>
      <c r="DO1241" s="5" t="s">
        <v>6717</v>
      </c>
      <c r="DP1241">
        <v>173</v>
      </c>
    </row>
    <row r="1242" spans="1:120">
      <c r="A1242" t="s">
        <v>2554</v>
      </c>
      <c r="B1242">
        <v>2</v>
      </c>
      <c r="C1242">
        <v>1</v>
      </c>
      <c r="D1242">
        <v>1</v>
      </c>
      <c r="DJ1242" s="5" t="s">
        <v>6722</v>
      </c>
      <c r="DK1242" s="5" t="s">
        <v>4514</v>
      </c>
      <c r="DL1242" s="5" t="s">
        <v>4515</v>
      </c>
      <c r="DM1242" s="5" t="s">
        <v>5118</v>
      </c>
      <c r="DN1242" s="5" t="s">
        <v>5119</v>
      </c>
      <c r="DO1242" s="5" t="s">
        <v>5137</v>
      </c>
      <c r="DP1242">
        <v>257</v>
      </c>
    </row>
    <row r="1243" spans="1:120">
      <c r="A1243" t="s">
        <v>2556</v>
      </c>
      <c r="B1243">
        <v>2</v>
      </c>
      <c r="C1243">
        <v>1</v>
      </c>
      <c r="D1243">
        <v>1</v>
      </c>
      <c r="DJ1243" s="5" t="s">
        <v>6722</v>
      </c>
      <c r="DK1243" s="5" t="s">
        <v>4514</v>
      </c>
      <c r="DL1243" s="5" t="s">
        <v>4515</v>
      </c>
      <c r="DM1243" s="5" t="s">
        <v>5118</v>
      </c>
      <c r="DN1243" s="5" t="s">
        <v>5119</v>
      </c>
      <c r="DO1243" s="5" t="s">
        <v>5137</v>
      </c>
      <c r="DP1243">
        <v>257</v>
      </c>
    </row>
    <row r="1244" spans="1:120">
      <c r="A1244" t="s">
        <v>2558</v>
      </c>
      <c r="B1244">
        <v>1</v>
      </c>
      <c r="C1244">
        <v>1</v>
      </c>
      <c r="DJ1244" s="5" t="s">
        <v>6725</v>
      </c>
      <c r="DK1244" s="5" t="s">
        <v>6727</v>
      </c>
      <c r="DL1244" s="5" t="s">
        <v>6728</v>
      </c>
      <c r="DM1244" s="5" t="s">
        <v>6729</v>
      </c>
      <c r="DN1244" s="4" t="s">
        <v>8180</v>
      </c>
      <c r="DO1244" s="4" t="s">
        <v>8180</v>
      </c>
      <c r="DP1244">
        <v>175</v>
      </c>
    </row>
    <row r="1245" spans="1:120">
      <c r="A1245" t="s">
        <v>2560</v>
      </c>
      <c r="B1245">
        <v>2</v>
      </c>
      <c r="C1245">
        <v>1</v>
      </c>
      <c r="D1245">
        <v>1</v>
      </c>
      <c r="DJ1245" s="5" t="s">
        <v>6725</v>
      </c>
      <c r="DK1245" s="5" t="s">
        <v>6727</v>
      </c>
      <c r="DL1245" s="5" t="s">
        <v>6728</v>
      </c>
      <c r="DM1245" s="5" t="s">
        <v>6729</v>
      </c>
      <c r="DN1245" s="4" t="s">
        <v>8180</v>
      </c>
      <c r="DO1245" s="4" t="s">
        <v>8180</v>
      </c>
      <c r="DP1245">
        <v>253</v>
      </c>
    </row>
    <row r="1246" spans="1:120">
      <c r="A1246" t="s">
        <v>2562</v>
      </c>
      <c r="B1246">
        <v>2</v>
      </c>
      <c r="C1246">
        <v>1</v>
      </c>
      <c r="D1246">
        <v>1</v>
      </c>
      <c r="DJ1246" s="5" t="s">
        <v>6733</v>
      </c>
      <c r="DK1246" s="5" t="s">
        <v>6727</v>
      </c>
      <c r="DL1246" s="5" t="s">
        <v>6728</v>
      </c>
      <c r="DM1246" s="5" t="s">
        <v>6735</v>
      </c>
      <c r="DN1246" s="4" t="s">
        <v>8180</v>
      </c>
      <c r="DO1246" s="4" t="s">
        <v>8180</v>
      </c>
      <c r="DP1246">
        <v>253</v>
      </c>
    </row>
    <row r="1247" spans="1:120">
      <c r="A1247" t="s">
        <v>2564</v>
      </c>
      <c r="B1247">
        <v>1</v>
      </c>
      <c r="C1247">
        <v>1</v>
      </c>
      <c r="DJ1247" s="5" t="s">
        <v>6733</v>
      </c>
      <c r="DK1247" s="5" t="s">
        <v>6727</v>
      </c>
      <c r="DL1247" s="5" t="s">
        <v>6728</v>
      </c>
      <c r="DM1247" s="5" t="s">
        <v>6735</v>
      </c>
      <c r="DN1247" s="4" t="s">
        <v>8180</v>
      </c>
      <c r="DO1247" s="4" t="s">
        <v>8180</v>
      </c>
      <c r="DP1247">
        <v>221</v>
      </c>
    </row>
    <row r="1248" spans="1:120">
      <c r="A1248" t="s">
        <v>2566</v>
      </c>
      <c r="B1248">
        <v>1</v>
      </c>
      <c r="C1248">
        <v>1</v>
      </c>
      <c r="DJ1248" s="5" t="s">
        <v>6738</v>
      </c>
      <c r="DK1248" s="5" t="s">
        <v>4505</v>
      </c>
      <c r="DL1248" s="5" t="s">
        <v>4506</v>
      </c>
      <c r="DM1248" s="5" t="s">
        <v>4507</v>
      </c>
      <c r="DN1248" s="5" t="s">
        <v>4508</v>
      </c>
      <c r="DO1248" s="5" t="s">
        <v>6740</v>
      </c>
      <c r="DP1248">
        <v>256</v>
      </c>
    </row>
    <row r="1249" spans="1:120">
      <c r="A1249" t="s">
        <v>2568</v>
      </c>
      <c r="B1249">
        <v>2</v>
      </c>
      <c r="C1249">
        <v>1</v>
      </c>
      <c r="CS1249">
        <v>1</v>
      </c>
      <c r="DJ1249" s="5" t="s">
        <v>6738</v>
      </c>
      <c r="DK1249" s="5" t="s">
        <v>4505</v>
      </c>
      <c r="DL1249" s="5" t="s">
        <v>4506</v>
      </c>
      <c r="DM1249" s="5" t="s">
        <v>4507</v>
      </c>
      <c r="DN1249" s="5" t="s">
        <v>4508</v>
      </c>
      <c r="DO1249" s="5" t="s">
        <v>6740</v>
      </c>
      <c r="DP1249">
        <v>256</v>
      </c>
    </row>
    <row r="1250" spans="1:120">
      <c r="A1250" t="s">
        <v>2572</v>
      </c>
      <c r="B1250">
        <v>3</v>
      </c>
      <c r="C1250">
        <v>1</v>
      </c>
      <c r="Y1250">
        <v>1</v>
      </c>
      <c r="CR1250">
        <v>1</v>
      </c>
      <c r="DJ1250" s="5" t="s">
        <v>6743</v>
      </c>
      <c r="DK1250" s="5" t="s">
        <v>4536</v>
      </c>
      <c r="DL1250" s="5" t="s">
        <v>4537</v>
      </c>
      <c r="DM1250" s="5" t="s">
        <v>4538</v>
      </c>
      <c r="DN1250" s="5" t="s">
        <v>4539</v>
      </c>
      <c r="DO1250" s="5" t="s">
        <v>5277</v>
      </c>
      <c r="DP1250">
        <v>208</v>
      </c>
    </row>
    <row r="1251" spans="1:120">
      <c r="A1251" t="s">
        <v>2575</v>
      </c>
      <c r="B1251">
        <v>2</v>
      </c>
      <c r="C1251">
        <v>1</v>
      </c>
      <c r="D1251">
        <v>1</v>
      </c>
      <c r="DJ1251" s="5" t="s">
        <v>6743</v>
      </c>
      <c r="DK1251" s="5" t="s">
        <v>4536</v>
      </c>
      <c r="DL1251" s="5" t="s">
        <v>4537</v>
      </c>
      <c r="DM1251" s="5" t="s">
        <v>4538</v>
      </c>
      <c r="DN1251" s="5" t="s">
        <v>4539</v>
      </c>
      <c r="DO1251" s="5" t="s">
        <v>5277</v>
      </c>
      <c r="DP1251">
        <v>258</v>
      </c>
    </row>
    <row r="1252" spans="1:120">
      <c r="A1252" t="s">
        <v>2577</v>
      </c>
      <c r="B1252">
        <v>2</v>
      </c>
      <c r="C1252">
        <v>2</v>
      </c>
      <c r="DJ1252" s="5" t="s">
        <v>6747</v>
      </c>
      <c r="DK1252" s="5" t="s">
        <v>4536</v>
      </c>
      <c r="DL1252" s="5" t="s">
        <v>4537</v>
      </c>
      <c r="DM1252" s="5" t="s">
        <v>5106</v>
      </c>
      <c r="DN1252" s="5" t="s">
        <v>6148</v>
      </c>
      <c r="DO1252" s="5" t="s">
        <v>6749</v>
      </c>
      <c r="DP1252">
        <v>140</v>
      </c>
    </row>
    <row r="1253" spans="1:120">
      <c r="A1253" t="s">
        <v>2579</v>
      </c>
      <c r="B1253">
        <v>1</v>
      </c>
      <c r="C1253">
        <v>1</v>
      </c>
      <c r="DJ1253" s="5" t="s">
        <v>6754</v>
      </c>
      <c r="DK1253" s="5" t="s">
        <v>4685</v>
      </c>
      <c r="DL1253" s="5" t="s">
        <v>4686</v>
      </c>
      <c r="DM1253" s="5" t="s">
        <v>4687</v>
      </c>
      <c r="DN1253" s="5" t="s">
        <v>6687</v>
      </c>
      <c r="DO1253" s="5" t="s">
        <v>6756</v>
      </c>
      <c r="DP1253">
        <v>256</v>
      </c>
    </row>
    <row r="1254" spans="1:120">
      <c r="A1254" t="s">
        <v>2581</v>
      </c>
      <c r="B1254">
        <v>1</v>
      </c>
      <c r="C1254">
        <v>1</v>
      </c>
      <c r="DJ1254" s="5" t="s">
        <v>6754</v>
      </c>
      <c r="DK1254" s="5" t="s">
        <v>4685</v>
      </c>
      <c r="DL1254" s="5" t="s">
        <v>4686</v>
      </c>
      <c r="DM1254" s="5" t="s">
        <v>4687</v>
      </c>
      <c r="DN1254" s="5" t="s">
        <v>6687</v>
      </c>
      <c r="DO1254" s="5" t="s">
        <v>6756</v>
      </c>
      <c r="DP1254">
        <v>119</v>
      </c>
    </row>
    <row r="1255" spans="1:120">
      <c r="A1255" t="s">
        <v>2583</v>
      </c>
      <c r="B1255">
        <v>1</v>
      </c>
      <c r="C1255">
        <v>1</v>
      </c>
      <c r="DJ1255" s="5" t="s">
        <v>6754</v>
      </c>
      <c r="DK1255" s="5" t="s">
        <v>4685</v>
      </c>
      <c r="DL1255" s="5" t="s">
        <v>4686</v>
      </c>
      <c r="DM1255" s="5" t="s">
        <v>4687</v>
      </c>
      <c r="DN1255" s="5" t="s">
        <v>6687</v>
      </c>
      <c r="DO1255" s="5" t="s">
        <v>6756</v>
      </c>
      <c r="DP1255">
        <v>218</v>
      </c>
    </row>
    <row r="1256" spans="1:120">
      <c r="A1256" t="s">
        <v>2585</v>
      </c>
      <c r="B1256">
        <v>2</v>
      </c>
      <c r="C1256">
        <v>1</v>
      </c>
      <c r="D1256">
        <v>1</v>
      </c>
      <c r="DJ1256" s="5" t="s">
        <v>6754</v>
      </c>
      <c r="DK1256" s="5" t="s">
        <v>4685</v>
      </c>
      <c r="DL1256" s="5" t="s">
        <v>4686</v>
      </c>
      <c r="DM1256" s="5" t="s">
        <v>4687</v>
      </c>
      <c r="DN1256" s="5" t="s">
        <v>6687</v>
      </c>
      <c r="DO1256" s="5" t="s">
        <v>6756</v>
      </c>
      <c r="DP1256">
        <v>257</v>
      </c>
    </row>
    <row r="1257" spans="1:120">
      <c r="A1257" t="s">
        <v>2587</v>
      </c>
      <c r="B1257">
        <v>2</v>
      </c>
      <c r="C1257">
        <v>1</v>
      </c>
      <c r="D1257">
        <v>1</v>
      </c>
      <c r="DJ1257" s="5" t="s">
        <v>6685</v>
      </c>
      <c r="DK1257" s="5" t="s">
        <v>4685</v>
      </c>
      <c r="DL1257" s="5" t="s">
        <v>4686</v>
      </c>
      <c r="DM1257" s="5" t="s">
        <v>4687</v>
      </c>
      <c r="DN1257" s="5" t="s">
        <v>6687</v>
      </c>
      <c r="DO1257" s="5" t="s">
        <v>6688</v>
      </c>
      <c r="DP1257">
        <v>80</v>
      </c>
    </row>
    <row r="1258" spans="1:120">
      <c r="A1258" t="s">
        <v>2589</v>
      </c>
      <c r="B1258">
        <v>2</v>
      </c>
      <c r="C1258">
        <v>1</v>
      </c>
      <c r="D1258">
        <v>1</v>
      </c>
      <c r="DJ1258" s="5" t="s">
        <v>6685</v>
      </c>
      <c r="DK1258" s="5" t="s">
        <v>4685</v>
      </c>
      <c r="DL1258" s="5" t="s">
        <v>4686</v>
      </c>
      <c r="DM1258" s="5" t="s">
        <v>4687</v>
      </c>
      <c r="DN1258" s="5" t="s">
        <v>6687</v>
      </c>
      <c r="DO1258" s="5" t="s">
        <v>6688</v>
      </c>
      <c r="DP1258">
        <v>257</v>
      </c>
    </row>
    <row r="1259" spans="1:120">
      <c r="A1259" t="s">
        <v>2591</v>
      </c>
      <c r="B1259">
        <v>2</v>
      </c>
      <c r="C1259">
        <v>1</v>
      </c>
      <c r="D1259">
        <v>1</v>
      </c>
      <c r="DJ1259" s="5" t="s">
        <v>6765</v>
      </c>
      <c r="DK1259" s="5" t="s">
        <v>4536</v>
      </c>
      <c r="DL1259" s="5" t="s">
        <v>4537</v>
      </c>
      <c r="DM1259" s="5" t="s">
        <v>4538</v>
      </c>
      <c r="DN1259" s="5" t="s">
        <v>4654</v>
      </c>
      <c r="DO1259" s="5" t="s">
        <v>4655</v>
      </c>
      <c r="DP1259">
        <v>256</v>
      </c>
    </row>
    <row r="1260" spans="1:120">
      <c r="A1260" t="s">
        <v>2593</v>
      </c>
      <c r="B1260">
        <v>1</v>
      </c>
      <c r="C1260">
        <v>1</v>
      </c>
      <c r="DJ1260" s="5" t="s">
        <v>6765</v>
      </c>
      <c r="DK1260" s="5" t="s">
        <v>4536</v>
      </c>
      <c r="DL1260" s="5" t="s">
        <v>4537</v>
      </c>
      <c r="DM1260" s="5" t="s">
        <v>4538</v>
      </c>
      <c r="DN1260" s="5" t="s">
        <v>4654</v>
      </c>
      <c r="DO1260" s="5" t="s">
        <v>4655</v>
      </c>
      <c r="DP1260">
        <v>222</v>
      </c>
    </row>
    <row r="1261" spans="1:120">
      <c r="A1261" t="s">
        <v>2595</v>
      </c>
      <c r="B1261">
        <v>1</v>
      </c>
      <c r="C1261">
        <v>1</v>
      </c>
      <c r="DJ1261" s="5" t="s">
        <v>6765</v>
      </c>
      <c r="DK1261" s="5" t="s">
        <v>4536</v>
      </c>
      <c r="DL1261" s="5" t="s">
        <v>4537</v>
      </c>
      <c r="DM1261" s="5" t="s">
        <v>4538</v>
      </c>
      <c r="DN1261" s="5" t="s">
        <v>4654</v>
      </c>
      <c r="DO1261" s="5" t="s">
        <v>4655</v>
      </c>
      <c r="DP1261">
        <v>201</v>
      </c>
    </row>
    <row r="1262" spans="1:120">
      <c r="A1262" t="s">
        <v>2597</v>
      </c>
      <c r="B1262">
        <v>2</v>
      </c>
      <c r="C1262">
        <v>1</v>
      </c>
      <c r="D1262">
        <v>1</v>
      </c>
      <c r="DJ1262" s="5" t="s">
        <v>6770</v>
      </c>
      <c r="DK1262" s="5" t="s">
        <v>4536</v>
      </c>
      <c r="DL1262" s="5" t="s">
        <v>4537</v>
      </c>
      <c r="DM1262" s="5" t="s">
        <v>4538</v>
      </c>
      <c r="DN1262" s="5" t="s">
        <v>4654</v>
      </c>
      <c r="DO1262" s="5" t="s">
        <v>4655</v>
      </c>
      <c r="DP1262">
        <v>256</v>
      </c>
    </row>
    <row r="1263" spans="1:120">
      <c r="A1263" t="s">
        <v>2599</v>
      </c>
      <c r="B1263">
        <v>1</v>
      </c>
      <c r="C1263">
        <v>1</v>
      </c>
      <c r="DJ1263" s="5" t="s">
        <v>6770</v>
      </c>
      <c r="DK1263" s="5" t="s">
        <v>4536</v>
      </c>
      <c r="DL1263" s="5" t="s">
        <v>4537</v>
      </c>
      <c r="DM1263" s="5" t="s">
        <v>4538</v>
      </c>
      <c r="DN1263" s="5" t="s">
        <v>4654</v>
      </c>
      <c r="DO1263" s="5" t="s">
        <v>4655</v>
      </c>
      <c r="DP1263">
        <v>202</v>
      </c>
    </row>
    <row r="1264" spans="1:120">
      <c r="A1264" t="s">
        <v>2601</v>
      </c>
      <c r="B1264">
        <v>1</v>
      </c>
      <c r="C1264">
        <v>1</v>
      </c>
      <c r="DJ1264" s="5" t="s">
        <v>6770</v>
      </c>
      <c r="DK1264" s="5" t="s">
        <v>4536</v>
      </c>
      <c r="DL1264" s="5" t="s">
        <v>4537</v>
      </c>
      <c r="DM1264" s="5" t="s">
        <v>4538</v>
      </c>
      <c r="DN1264" s="5" t="s">
        <v>4654</v>
      </c>
      <c r="DO1264" s="5" t="s">
        <v>4655</v>
      </c>
      <c r="DP1264">
        <v>257</v>
      </c>
    </row>
    <row r="1265" spans="1:120">
      <c r="A1265" t="s">
        <v>2603</v>
      </c>
      <c r="B1265">
        <v>2</v>
      </c>
      <c r="C1265">
        <v>1</v>
      </c>
      <c r="D1265">
        <v>1</v>
      </c>
      <c r="DJ1265" s="4" t="s">
        <v>8180</v>
      </c>
      <c r="DK1265" s="4" t="s">
        <v>8180</v>
      </c>
      <c r="DL1265" s="4" t="s">
        <v>8180</v>
      </c>
      <c r="DM1265" s="4" t="s">
        <v>8180</v>
      </c>
      <c r="DN1265" s="4" t="s">
        <v>8180</v>
      </c>
      <c r="DO1265" s="4" t="s">
        <v>8180</v>
      </c>
      <c r="DP1265">
        <v>256</v>
      </c>
    </row>
    <row r="1266" spans="1:120">
      <c r="A1266" t="s">
        <v>2605</v>
      </c>
      <c r="B1266">
        <v>2</v>
      </c>
      <c r="C1266">
        <v>1</v>
      </c>
      <c r="D1266">
        <v>1</v>
      </c>
      <c r="DJ1266" s="5" t="s">
        <v>6774</v>
      </c>
      <c r="DK1266" s="5" t="s">
        <v>4514</v>
      </c>
      <c r="DL1266" s="5" t="s">
        <v>4637</v>
      </c>
      <c r="DM1266" s="5" t="s">
        <v>4638</v>
      </c>
      <c r="DN1266" s="5" t="s">
        <v>4639</v>
      </c>
      <c r="DO1266" s="5" t="s">
        <v>4640</v>
      </c>
      <c r="DP1266">
        <v>257</v>
      </c>
    </row>
    <row r="1267" spans="1:120">
      <c r="A1267" t="s">
        <v>2607</v>
      </c>
      <c r="B1267">
        <v>1</v>
      </c>
      <c r="C1267">
        <v>1</v>
      </c>
      <c r="DJ1267" s="5" t="s">
        <v>6774</v>
      </c>
      <c r="DK1267" s="5" t="s">
        <v>4514</v>
      </c>
      <c r="DL1267" s="5" t="s">
        <v>4637</v>
      </c>
      <c r="DM1267" s="5" t="s">
        <v>4638</v>
      </c>
      <c r="DN1267" s="5" t="s">
        <v>4639</v>
      </c>
      <c r="DO1267" s="5" t="s">
        <v>4640</v>
      </c>
      <c r="DP1267">
        <v>184</v>
      </c>
    </row>
    <row r="1268" spans="1:120">
      <c r="A1268" t="s">
        <v>2609</v>
      </c>
      <c r="B1268">
        <v>1</v>
      </c>
      <c r="C1268">
        <v>1</v>
      </c>
      <c r="DJ1268" s="5" t="s">
        <v>6774</v>
      </c>
      <c r="DK1268" s="5" t="s">
        <v>4514</v>
      </c>
      <c r="DL1268" s="5" t="s">
        <v>4637</v>
      </c>
      <c r="DM1268" s="5" t="s">
        <v>4638</v>
      </c>
      <c r="DN1268" s="5" t="s">
        <v>4639</v>
      </c>
      <c r="DO1268" s="5" t="s">
        <v>4640</v>
      </c>
      <c r="DP1268">
        <v>286</v>
      </c>
    </row>
    <row r="1269" spans="1:120">
      <c r="A1269" t="s">
        <v>2611</v>
      </c>
      <c r="B1269">
        <v>1</v>
      </c>
      <c r="C1269">
        <v>1</v>
      </c>
      <c r="DJ1269" s="5" t="s">
        <v>5815</v>
      </c>
      <c r="DK1269" s="5" t="s">
        <v>4514</v>
      </c>
      <c r="DL1269" s="5" t="s">
        <v>4637</v>
      </c>
      <c r="DM1269" s="5" t="s">
        <v>4638</v>
      </c>
      <c r="DN1269" s="5" t="s">
        <v>4639</v>
      </c>
      <c r="DO1269" s="5" t="s">
        <v>4640</v>
      </c>
      <c r="DP1269">
        <v>258</v>
      </c>
    </row>
    <row r="1270" spans="1:120">
      <c r="A1270" t="s">
        <v>2613</v>
      </c>
      <c r="B1270">
        <v>1</v>
      </c>
      <c r="C1270">
        <v>1</v>
      </c>
      <c r="DJ1270" s="5" t="s">
        <v>5815</v>
      </c>
      <c r="DK1270" s="5" t="s">
        <v>4514</v>
      </c>
      <c r="DL1270" s="5" t="s">
        <v>4637</v>
      </c>
      <c r="DM1270" s="5" t="s">
        <v>4638</v>
      </c>
      <c r="DN1270" s="5" t="s">
        <v>4639</v>
      </c>
      <c r="DO1270" s="5" t="s">
        <v>4640</v>
      </c>
      <c r="DP1270">
        <v>181</v>
      </c>
    </row>
    <row r="1271" spans="1:120">
      <c r="A1271" t="s">
        <v>2615</v>
      </c>
      <c r="B1271">
        <v>1</v>
      </c>
      <c r="C1271">
        <v>1</v>
      </c>
      <c r="DJ1271" s="5" t="s">
        <v>5815</v>
      </c>
      <c r="DK1271" s="5" t="s">
        <v>4514</v>
      </c>
      <c r="DL1271" s="5" t="s">
        <v>4637</v>
      </c>
      <c r="DM1271" s="5" t="s">
        <v>4638</v>
      </c>
      <c r="DN1271" s="5" t="s">
        <v>4639</v>
      </c>
      <c r="DO1271" s="5" t="s">
        <v>4640</v>
      </c>
      <c r="DP1271">
        <v>250</v>
      </c>
    </row>
    <row r="1272" spans="1:120">
      <c r="A1272" t="s">
        <v>2617</v>
      </c>
      <c r="B1272">
        <v>1</v>
      </c>
      <c r="C1272">
        <v>1</v>
      </c>
      <c r="DJ1272" s="5" t="s">
        <v>5815</v>
      </c>
      <c r="DK1272" s="5" t="s">
        <v>4514</v>
      </c>
      <c r="DL1272" s="5" t="s">
        <v>4637</v>
      </c>
      <c r="DM1272" s="5" t="s">
        <v>4638</v>
      </c>
      <c r="DN1272" s="5" t="s">
        <v>4639</v>
      </c>
      <c r="DO1272" s="5" t="s">
        <v>4640</v>
      </c>
      <c r="DP1272">
        <v>256</v>
      </c>
    </row>
    <row r="1273" spans="1:120">
      <c r="A1273" t="s">
        <v>2619</v>
      </c>
      <c r="B1273">
        <v>1</v>
      </c>
      <c r="C1273">
        <v>1</v>
      </c>
      <c r="DJ1273" s="5" t="s">
        <v>5815</v>
      </c>
      <c r="DK1273" s="5" t="s">
        <v>4514</v>
      </c>
      <c r="DL1273" s="5" t="s">
        <v>4637</v>
      </c>
      <c r="DM1273" s="5" t="s">
        <v>4638</v>
      </c>
      <c r="DN1273" s="5" t="s">
        <v>4639</v>
      </c>
      <c r="DO1273" s="5" t="s">
        <v>4640</v>
      </c>
      <c r="DP1273">
        <v>284</v>
      </c>
    </row>
    <row r="1274" spans="1:120">
      <c r="A1274" t="s">
        <v>2621</v>
      </c>
      <c r="B1274">
        <v>2</v>
      </c>
      <c r="C1274">
        <v>1</v>
      </c>
      <c r="D1274">
        <v>1</v>
      </c>
      <c r="DJ1274" s="5" t="s">
        <v>6793</v>
      </c>
      <c r="DK1274" s="5" t="s">
        <v>4514</v>
      </c>
      <c r="DL1274" s="5" t="s">
        <v>4637</v>
      </c>
      <c r="DM1274" s="5" t="s">
        <v>4638</v>
      </c>
      <c r="DN1274" s="5" t="s">
        <v>4639</v>
      </c>
      <c r="DO1274" s="5" t="s">
        <v>4640</v>
      </c>
      <c r="DP1274">
        <v>256</v>
      </c>
    </row>
    <row r="1275" spans="1:120">
      <c r="A1275" t="s">
        <v>2623</v>
      </c>
      <c r="B1275">
        <v>1</v>
      </c>
      <c r="C1275">
        <v>1</v>
      </c>
      <c r="DJ1275" s="5" t="s">
        <v>6793</v>
      </c>
      <c r="DK1275" s="5" t="s">
        <v>4514</v>
      </c>
      <c r="DL1275" s="5" t="s">
        <v>4637</v>
      </c>
      <c r="DM1275" s="5" t="s">
        <v>4638</v>
      </c>
      <c r="DN1275" s="5" t="s">
        <v>4639</v>
      </c>
      <c r="DO1275" s="5" t="s">
        <v>4640</v>
      </c>
      <c r="DP1275">
        <v>206</v>
      </c>
    </row>
    <row r="1276" spans="1:120">
      <c r="A1276" t="s">
        <v>2625</v>
      </c>
      <c r="B1276">
        <v>1</v>
      </c>
      <c r="C1276">
        <v>1</v>
      </c>
      <c r="DJ1276" s="5" t="s">
        <v>6793</v>
      </c>
      <c r="DK1276" s="5" t="s">
        <v>4514</v>
      </c>
      <c r="DL1276" s="5" t="s">
        <v>4637</v>
      </c>
      <c r="DM1276" s="5" t="s">
        <v>4638</v>
      </c>
      <c r="DN1276" s="5" t="s">
        <v>4639</v>
      </c>
      <c r="DO1276" s="5" t="s">
        <v>4640</v>
      </c>
      <c r="DP1276">
        <v>185</v>
      </c>
    </row>
    <row r="1277" spans="1:120">
      <c r="A1277" t="s">
        <v>2627</v>
      </c>
      <c r="B1277">
        <v>1</v>
      </c>
      <c r="C1277">
        <v>1</v>
      </c>
      <c r="DJ1277" s="5" t="s">
        <v>6793</v>
      </c>
      <c r="DK1277" s="5" t="s">
        <v>4514</v>
      </c>
      <c r="DL1277" s="5" t="s">
        <v>4637</v>
      </c>
      <c r="DM1277" s="5" t="s">
        <v>4638</v>
      </c>
      <c r="DN1277" s="5" t="s">
        <v>4639</v>
      </c>
      <c r="DO1277" s="5" t="s">
        <v>4640</v>
      </c>
      <c r="DP1277">
        <v>269</v>
      </c>
    </row>
    <row r="1278" spans="1:120">
      <c r="A1278" t="s">
        <v>2629</v>
      </c>
      <c r="B1278">
        <v>1</v>
      </c>
      <c r="C1278">
        <v>1</v>
      </c>
      <c r="DJ1278" s="5" t="s">
        <v>6793</v>
      </c>
      <c r="DK1278" s="5" t="s">
        <v>4514</v>
      </c>
      <c r="DL1278" s="5" t="s">
        <v>4637</v>
      </c>
      <c r="DM1278" s="5" t="s">
        <v>4638</v>
      </c>
      <c r="DN1278" s="5" t="s">
        <v>4639</v>
      </c>
      <c r="DO1278" s="5" t="s">
        <v>4640</v>
      </c>
      <c r="DP1278">
        <v>192</v>
      </c>
    </row>
    <row r="1279" spans="1:120">
      <c r="A1279" t="s">
        <v>2631</v>
      </c>
      <c r="B1279">
        <v>2</v>
      </c>
      <c r="C1279">
        <v>1</v>
      </c>
      <c r="D1279">
        <v>1</v>
      </c>
      <c r="DJ1279" s="5" t="s">
        <v>6793</v>
      </c>
      <c r="DK1279" s="5" t="s">
        <v>4514</v>
      </c>
      <c r="DL1279" s="5" t="s">
        <v>4637</v>
      </c>
      <c r="DM1279" s="5" t="s">
        <v>4638</v>
      </c>
      <c r="DN1279" s="5" t="s">
        <v>4639</v>
      </c>
      <c r="DO1279" s="5" t="s">
        <v>4640</v>
      </c>
      <c r="DP1279">
        <v>260</v>
      </c>
    </row>
    <row r="1280" spans="1:120">
      <c r="A1280" t="s">
        <v>2633</v>
      </c>
      <c r="B1280">
        <v>1</v>
      </c>
      <c r="C1280">
        <v>1</v>
      </c>
      <c r="DJ1280" s="5" t="s">
        <v>6793</v>
      </c>
      <c r="DK1280" s="5" t="s">
        <v>4514</v>
      </c>
      <c r="DL1280" s="5" t="s">
        <v>4637</v>
      </c>
      <c r="DM1280" s="5" t="s">
        <v>4638</v>
      </c>
      <c r="DN1280" s="5" t="s">
        <v>4639</v>
      </c>
      <c r="DO1280" s="5" t="s">
        <v>4640</v>
      </c>
      <c r="DP1280">
        <v>239</v>
      </c>
    </row>
    <row r="1281" spans="1:120">
      <c r="A1281" t="s">
        <v>2635</v>
      </c>
      <c r="B1281">
        <v>1</v>
      </c>
      <c r="C1281">
        <v>1</v>
      </c>
      <c r="DJ1281" s="5" t="s">
        <v>6803</v>
      </c>
      <c r="DK1281" s="5" t="s">
        <v>4514</v>
      </c>
      <c r="DL1281" s="5" t="s">
        <v>4637</v>
      </c>
      <c r="DM1281" s="5" t="s">
        <v>4638</v>
      </c>
      <c r="DN1281" s="5" t="s">
        <v>4639</v>
      </c>
      <c r="DO1281" s="5" t="s">
        <v>4640</v>
      </c>
      <c r="DP1281">
        <v>192</v>
      </c>
    </row>
    <row r="1282" spans="1:120">
      <c r="A1282" t="s">
        <v>2637</v>
      </c>
      <c r="B1282">
        <v>2</v>
      </c>
      <c r="C1282">
        <v>1</v>
      </c>
      <c r="D1282">
        <v>1</v>
      </c>
      <c r="DJ1282" s="5" t="s">
        <v>6803</v>
      </c>
      <c r="DK1282" s="5" t="s">
        <v>4514</v>
      </c>
      <c r="DL1282" s="5" t="s">
        <v>4637</v>
      </c>
      <c r="DM1282" s="5" t="s">
        <v>4638</v>
      </c>
      <c r="DN1282" s="5" t="s">
        <v>4639</v>
      </c>
      <c r="DO1282" s="5" t="s">
        <v>4640</v>
      </c>
      <c r="DP1282">
        <v>256</v>
      </c>
    </row>
    <row r="1283" spans="1:120">
      <c r="A1283" t="s">
        <v>2639</v>
      </c>
      <c r="B1283">
        <v>1</v>
      </c>
      <c r="C1283">
        <v>1</v>
      </c>
      <c r="DJ1283" s="5" t="s">
        <v>6803</v>
      </c>
      <c r="DK1283" s="5" t="s">
        <v>4514</v>
      </c>
      <c r="DL1283" s="5" t="s">
        <v>4637</v>
      </c>
      <c r="DM1283" s="5" t="s">
        <v>4638</v>
      </c>
      <c r="DN1283" s="5" t="s">
        <v>4639</v>
      </c>
      <c r="DO1283" s="5" t="s">
        <v>4640</v>
      </c>
      <c r="DP1283">
        <v>268</v>
      </c>
    </row>
    <row r="1284" spans="1:120">
      <c r="A1284" t="s">
        <v>2641</v>
      </c>
      <c r="B1284">
        <v>1</v>
      </c>
      <c r="C1284">
        <v>1</v>
      </c>
      <c r="DJ1284" s="5" t="s">
        <v>6803</v>
      </c>
      <c r="DK1284" s="5" t="s">
        <v>4514</v>
      </c>
      <c r="DL1284" s="5" t="s">
        <v>4637</v>
      </c>
      <c r="DM1284" s="5" t="s">
        <v>4638</v>
      </c>
      <c r="DN1284" s="5" t="s">
        <v>4639</v>
      </c>
      <c r="DO1284" s="5" t="s">
        <v>4640</v>
      </c>
      <c r="DP1284">
        <v>255</v>
      </c>
    </row>
    <row r="1285" spans="1:120">
      <c r="A1285" t="s">
        <v>2643</v>
      </c>
      <c r="B1285">
        <v>1</v>
      </c>
      <c r="C1285">
        <v>1</v>
      </c>
      <c r="DJ1285" s="5" t="s">
        <v>6803</v>
      </c>
      <c r="DK1285" s="5" t="s">
        <v>4514</v>
      </c>
      <c r="DL1285" s="5" t="s">
        <v>4637</v>
      </c>
      <c r="DM1285" s="5" t="s">
        <v>4638</v>
      </c>
      <c r="DN1285" s="5" t="s">
        <v>4639</v>
      </c>
      <c r="DO1285" s="5" t="s">
        <v>4640</v>
      </c>
      <c r="DP1285">
        <v>258</v>
      </c>
    </row>
    <row r="1286" spans="1:120">
      <c r="A1286" t="s">
        <v>2645</v>
      </c>
      <c r="B1286">
        <v>1</v>
      </c>
      <c r="C1286">
        <v>1</v>
      </c>
      <c r="DJ1286" s="5" t="s">
        <v>6803</v>
      </c>
      <c r="DK1286" s="5" t="s">
        <v>4514</v>
      </c>
      <c r="DL1286" s="5" t="s">
        <v>4637</v>
      </c>
      <c r="DM1286" s="5" t="s">
        <v>4638</v>
      </c>
      <c r="DN1286" s="5" t="s">
        <v>4639</v>
      </c>
      <c r="DO1286" s="5" t="s">
        <v>4640</v>
      </c>
      <c r="DP1286">
        <v>180</v>
      </c>
    </row>
    <row r="1287" spans="1:120">
      <c r="A1287" t="s">
        <v>2647</v>
      </c>
      <c r="B1287">
        <v>2</v>
      </c>
      <c r="C1287">
        <v>1</v>
      </c>
      <c r="D1287">
        <v>1</v>
      </c>
      <c r="DJ1287" s="5" t="s">
        <v>6803</v>
      </c>
      <c r="DK1287" s="5" t="s">
        <v>4514</v>
      </c>
      <c r="DL1287" s="5" t="s">
        <v>4637</v>
      </c>
      <c r="DM1287" s="5" t="s">
        <v>4638</v>
      </c>
      <c r="DN1287" s="5" t="s">
        <v>4639</v>
      </c>
      <c r="DO1287" s="5" t="s">
        <v>4640</v>
      </c>
      <c r="DP1287">
        <v>234</v>
      </c>
    </row>
    <row r="1288" spans="1:120">
      <c r="A1288" t="s">
        <v>2649</v>
      </c>
      <c r="B1288">
        <v>1</v>
      </c>
      <c r="C1288">
        <v>1</v>
      </c>
      <c r="DJ1288" s="5" t="s">
        <v>6815</v>
      </c>
      <c r="DK1288" s="5" t="s">
        <v>4514</v>
      </c>
      <c r="DL1288" s="5" t="s">
        <v>4637</v>
      </c>
      <c r="DM1288" s="5" t="s">
        <v>4638</v>
      </c>
      <c r="DN1288" s="5" t="s">
        <v>4639</v>
      </c>
      <c r="DO1288" s="5" t="s">
        <v>4640</v>
      </c>
      <c r="DP1288">
        <v>196</v>
      </c>
    </row>
    <row r="1289" spans="1:120">
      <c r="A1289" t="s">
        <v>2651</v>
      </c>
      <c r="B1289">
        <v>2</v>
      </c>
      <c r="C1289">
        <v>1</v>
      </c>
      <c r="I1289">
        <v>1</v>
      </c>
      <c r="DJ1289" s="5" t="s">
        <v>6815</v>
      </c>
      <c r="DK1289" s="5" t="s">
        <v>4514</v>
      </c>
      <c r="DL1289" s="5" t="s">
        <v>4637</v>
      </c>
      <c r="DM1289" s="5" t="s">
        <v>4638</v>
      </c>
      <c r="DN1289" s="5" t="s">
        <v>4639</v>
      </c>
      <c r="DO1289" s="5" t="s">
        <v>4640</v>
      </c>
      <c r="DP1289">
        <v>223</v>
      </c>
    </row>
    <row r="1290" spans="1:120">
      <c r="A1290" t="s">
        <v>2653</v>
      </c>
      <c r="B1290">
        <v>2</v>
      </c>
      <c r="C1290">
        <v>1</v>
      </c>
      <c r="D1290">
        <v>1</v>
      </c>
      <c r="DJ1290" s="5" t="s">
        <v>6815</v>
      </c>
      <c r="DK1290" s="5" t="s">
        <v>4514</v>
      </c>
      <c r="DL1290" s="5" t="s">
        <v>4637</v>
      </c>
      <c r="DM1290" s="5" t="s">
        <v>4638</v>
      </c>
      <c r="DN1290" s="5" t="s">
        <v>4639</v>
      </c>
      <c r="DO1290" s="5" t="s">
        <v>4640</v>
      </c>
      <c r="DP1290">
        <v>256</v>
      </c>
    </row>
    <row r="1291" spans="1:120">
      <c r="A1291" t="s">
        <v>2655</v>
      </c>
      <c r="B1291">
        <v>2</v>
      </c>
      <c r="C1291">
        <v>1</v>
      </c>
      <c r="D1291">
        <v>1</v>
      </c>
      <c r="DJ1291" s="4" t="s">
        <v>8180</v>
      </c>
      <c r="DK1291" s="4" t="s">
        <v>8180</v>
      </c>
      <c r="DL1291" s="4" t="s">
        <v>8180</v>
      </c>
      <c r="DM1291" s="4" t="s">
        <v>8180</v>
      </c>
      <c r="DN1291" s="4" t="s">
        <v>8180</v>
      </c>
      <c r="DO1291" s="4" t="s">
        <v>8180</v>
      </c>
      <c r="DP1291">
        <v>179</v>
      </c>
    </row>
    <row r="1292" spans="1:120">
      <c r="A1292" t="s">
        <v>2657</v>
      </c>
      <c r="B1292">
        <v>2</v>
      </c>
      <c r="C1292">
        <v>1</v>
      </c>
      <c r="D1292">
        <v>1</v>
      </c>
      <c r="DJ1292" s="4" t="s">
        <v>8180</v>
      </c>
      <c r="DK1292" s="4" t="s">
        <v>8180</v>
      </c>
      <c r="DL1292" s="4" t="s">
        <v>8180</v>
      </c>
      <c r="DM1292" s="4" t="s">
        <v>8180</v>
      </c>
      <c r="DN1292" s="4" t="s">
        <v>8180</v>
      </c>
      <c r="DO1292" s="4" t="s">
        <v>8180</v>
      </c>
      <c r="DP1292">
        <v>186</v>
      </c>
    </row>
    <row r="1293" spans="1:120">
      <c r="A1293" t="s">
        <v>2659</v>
      </c>
      <c r="B1293">
        <v>1</v>
      </c>
      <c r="C1293">
        <v>1</v>
      </c>
      <c r="DJ1293" s="5" t="s">
        <v>6815</v>
      </c>
      <c r="DK1293" s="5" t="s">
        <v>4514</v>
      </c>
      <c r="DL1293" s="5" t="s">
        <v>4637</v>
      </c>
      <c r="DM1293" s="5" t="s">
        <v>4638</v>
      </c>
      <c r="DN1293" s="5" t="s">
        <v>4639</v>
      </c>
      <c r="DO1293" s="5" t="s">
        <v>4640</v>
      </c>
      <c r="DP1293">
        <v>180</v>
      </c>
    </row>
    <row r="1294" spans="1:120">
      <c r="A1294" t="s">
        <v>2661</v>
      </c>
      <c r="B1294">
        <v>1</v>
      </c>
      <c r="C1294">
        <v>1</v>
      </c>
      <c r="DJ1294" s="5" t="s">
        <v>6815</v>
      </c>
      <c r="DK1294" s="5" t="s">
        <v>4514</v>
      </c>
      <c r="DL1294" s="5" t="s">
        <v>4637</v>
      </c>
      <c r="DM1294" s="5" t="s">
        <v>4638</v>
      </c>
      <c r="DN1294" s="5" t="s">
        <v>4639</v>
      </c>
      <c r="DO1294" s="5" t="s">
        <v>4640</v>
      </c>
      <c r="DP1294">
        <v>269</v>
      </c>
    </row>
    <row r="1295" spans="1:120">
      <c r="A1295" t="s">
        <v>2663</v>
      </c>
      <c r="B1295">
        <v>1</v>
      </c>
      <c r="C1295">
        <v>1</v>
      </c>
      <c r="DJ1295" s="5" t="s">
        <v>6815</v>
      </c>
      <c r="DK1295" s="5" t="s">
        <v>4514</v>
      </c>
      <c r="DL1295" s="5" t="s">
        <v>4637</v>
      </c>
      <c r="DM1295" s="5" t="s">
        <v>4638</v>
      </c>
      <c r="DN1295" s="5" t="s">
        <v>4639</v>
      </c>
      <c r="DO1295" s="5" t="s">
        <v>4640</v>
      </c>
      <c r="DP1295">
        <v>258</v>
      </c>
    </row>
    <row r="1296" spans="1:120">
      <c r="A1296" t="s">
        <v>2665</v>
      </c>
      <c r="B1296">
        <v>1</v>
      </c>
      <c r="C1296">
        <v>1</v>
      </c>
      <c r="DJ1296" s="5" t="s">
        <v>6815</v>
      </c>
      <c r="DK1296" s="5" t="s">
        <v>4514</v>
      </c>
      <c r="DL1296" s="5" t="s">
        <v>4637</v>
      </c>
      <c r="DM1296" s="5" t="s">
        <v>4638</v>
      </c>
      <c r="DN1296" s="5" t="s">
        <v>4639</v>
      </c>
      <c r="DO1296" s="5" t="s">
        <v>4640</v>
      </c>
      <c r="DP1296">
        <v>282</v>
      </c>
    </row>
    <row r="1297" spans="1:120">
      <c r="A1297" t="s">
        <v>2667</v>
      </c>
      <c r="B1297">
        <v>1</v>
      </c>
      <c r="C1297">
        <v>1</v>
      </c>
      <c r="DJ1297" s="5" t="s">
        <v>6825</v>
      </c>
      <c r="DK1297" s="5" t="s">
        <v>4514</v>
      </c>
      <c r="DL1297" s="5" t="s">
        <v>4637</v>
      </c>
      <c r="DM1297" s="5" t="s">
        <v>4638</v>
      </c>
      <c r="DN1297" s="5" t="s">
        <v>4639</v>
      </c>
      <c r="DO1297" s="5" t="s">
        <v>4640</v>
      </c>
      <c r="DP1297">
        <v>197</v>
      </c>
    </row>
    <row r="1298" spans="1:120">
      <c r="A1298" t="s">
        <v>2669</v>
      </c>
      <c r="B1298">
        <v>1</v>
      </c>
      <c r="C1298">
        <v>1</v>
      </c>
      <c r="DJ1298" s="5" t="s">
        <v>6825</v>
      </c>
      <c r="DK1298" s="5" t="s">
        <v>4514</v>
      </c>
      <c r="DL1298" s="5" t="s">
        <v>4637</v>
      </c>
      <c r="DM1298" s="5" t="s">
        <v>4638</v>
      </c>
      <c r="DN1298" s="5" t="s">
        <v>4639</v>
      </c>
      <c r="DO1298" s="5" t="s">
        <v>4640</v>
      </c>
      <c r="DP1298">
        <v>176</v>
      </c>
    </row>
    <row r="1299" spans="1:120">
      <c r="A1299" t="s">
        <v>2671</v>
      </c>
      <c r="B1299">
        <v>1</v>
      </c>
      <c r="C1299">
        <v>1</v>
      </c>
      <c r="DJ1299" s="5" t="s">
        <v>6825</v>
      </c>
      <c r="DK1299" s="5" t="s">
        <v>4514</v>
      </c>
      <c r="DL1299" s="5" t="s">
        <v>4637</v>
      </c>
      <c r="DM1299" s="5" t="s">
        <v>4638</v>
      </c>
      <c r="DN1299" s="5" t="s">
        <v>4639</v>
      </c>
      <c r="DO1299" s="5" t="s">
        <v>4640</v>
      </c>
      <c r="DP1299">
        <v>268</v>
      </c>
    </row>
    <row r="1300" spans="1:120">
      <c r="A1300" t="s">
        <v>2673</v>
      </c>
      <c r="B1300">
        <v>1</v>
      </c>
      <c r="C1300">
        <v>1</v>
      </c>
      <c r="DJ1300" s="5" t="s">
        <v>6825</v>
      </c>
      <c r="DK1300" s="5" t="s">
        <v>4514</v>
      </c>
      <c r="DL1300" s="5" t="s">
        <v>4637</v>
      </c>
      <c r="DM1300" s="5" t="s">
        <v>4638</v>
      </c>
      <c r="DN1300" s="5" t="s">
        <v>4639</v>
      </c>
      <c r="DO1300" s="5" t="s">
        <v>4640</v>
      </c>
      <c r="DP1300">
        <v>258</v>
      </c>
    </row>
    <row r="1301" spans="1:120">
      <c r="A1301" t="s">
        <v>2675</v>
      </c>
      <c r="B1301">
        <v>1</v>
      </c>
      <c r="C1301">
        <v>1</v>
      </c>
      <c r="DJ1301" s="5" t="s">
        <v>6825</v>
      </c>
      <c r="DK1301" s="5" t="s">
        <v>4514</v>
      </c>
      <c r="DL1301" s="5" t="s">
        <v>4637</v>
      </c>
      <c r="DM1301" s="5" t="s">
        <v>4638</v>
      </c>
      <c r="DN1301" s="5" t="s">
        <v>4639</v>
      </c>
      <c r="DO1301" s="5" t="s">
        <v>4640</v>
      </c>
      <c r="DP1301">
        <v>185</v>
      </c>
    </row>
    <row r="1302" spans="1:120">
      <c r="A1302" t="s">
        <v>2677</v>
      </c>
      <c r="B1302">
        <v>2</v>
      </c>
      <c r="C1302">
        <v>1</v>
      </c>
      <c r="D1302">
        <v>1</v>
      </c>
      <c r="DJ1302" s="5" t="s">
        <v>6825</v>
      </c>
      <c r="DK1302" s="5" t="s">
        <v>4514</v>
      </c>
      <c r="DL1302" s="5" t="s">
        <v>4637</v>
      </c>
      <c r="DM1302" s="5" t="s">
        <v>4638</v>
      </c>
      <c r="DN1302" s="5" t="s">
        <v>4639</v>
      </c>
      <c r="DO1302" s="5" t="s">
        <v>4640</v>
      </c>
      <c r="DP1302">
        <v>256</v>
      </c>
    </row>
    <row r="1303" spans="1:120">
      <c r="A1303" t="s">
        <v>2679</v>
      </c>
      <c r="B1303">
        <v>1</v>
      </c>
      <c r="C1303">
        <v>1</v>
      </c>
      <c r="DJ1303" s="5" t="s">
        <v>6825</v>
      </c>
      <c r="DK1303" s="5" t="s">
        <v>4514</v>
      </c>
      <c r="DL1303" s="5" t="s">
        <v>4637</v>
      </c>
      <c r="DM1303" s="5" t="s">
        <v>4638</v>
      </c>
      <c r="DN1303" s="5" t="s">
        <v>4639</v>
      </c>
      <c r="DO1303" s="5" t="s">
        <v>4640</v>
      </c>
      <c r="DP1303">
        <v>282</v>
      </c>
    </row>
    <row r="1304" spans="1:120">
      <c r="A1304" t="s">
        <v>2681</v>
      </c>
      <c r="B1304">
        <v>2</v>
      </c>
      <c r="C1304">
        <v>1</v>
      </c>
      <c r="D1304">
        <v>1</v>
      </c>
      <c r="DJ1304" s="5" t="s">
        <v>6836</v>
      </c>
      <c r="DK1304" s="5" t="s">
        <v>4536</v>
      </c>
      <c r="DL1304" s="5" t="s">
        <v>4537</v>
      </c>
      <c r="DM1304" s="5" t="s">
        <v>4538</v>
      </c>
      <c r="DN1304" s="5" t="s">
        <v>4539</v>
      </c>
      <c r="DO1304" s="5" t="s">
        <v>6838</v>
      </c>
      <c r="DP1304">
        <v>255</v>
      </c>
    </row>
    <row r="1305" spans="1:120">
      <c r="A1305" t="s">
        <v>2683</v>
      </c>
      <c r="B1305">
        <v>2</v>
      </c>
      <c r="C1305">
        <v>1</v>
      </c>
      <c r="E1305">
        <v>1</v>
      </c>
      <c r="DJ1305" s="5" t="s">
        <v>6836</v>
      </c>
      <c r="DK1305" s="5" t="s">
        <v>4536</v>
      </c>
      <c r="DL1305" s="5" t="s">
        <v>4537</v>
      </c>
      <c r="DM1305" s="5" t="s">
        <v>4538</v>
      </c>
      <c r="DN1305" s="5" t="s">
        <v>4539</v>
      </c>
      <c r="DO1305" s="5" t="s">
        <v>6838</v>
      </c>
      <c r="DP1305">
        <v>256</v>
      </c>
    </row>
    <row r="1306" spans="1:120">
      <c r="A1306" t="s">
        <v>2685</v>
      </c>
      <c r="B1306">
        <v>1</v>
      </c>
      <c r="C1306">
        <v>1</v>
      </c>
      <c r="DJ1306" s="5" t="s">
        <v>6836</v>
      </c>
      <c r="DK1306" s="5" t="s">
        <v>4536</v>
      </c>
      <c r="DL1306" s="5" t="s">
        <v>4537</v>
      </c>
      <c r="DM1306" s="5" t="s">
        <v>4538</v>
      </c>
      <c r="DN1306" s="5" t="s">
        <v>4539</v>
      </c>
      <c r="DO1306" s="5" t="s">
        <v>6838</v>
      </c>
      <c r="DP1306">
        <v>220</v>
      </c>
    </row>
    <row r="1307" spans="1:120">
      <c r="A1307" t="s">
        <v>2687</v>
      </c>
      <c r="B1307">
        <v>1</v>
      </c>
      <c r="C1307">
        <v>1</v>
      </c>
      <c r="DJ1307" s="5" t="s">
        <v>6844</v>
      </c>
      <c r="DK1307" s="4" t="s">
        <v>8180</v>
      </c>
      <c r="DL1307" s="4" t="s">
        <v>8180</v>
      </c>
      <c r="DM1307" s="4" t="s">
        <v>8180</v>
      </c>
      <c r="DN1307" s="4" t="s">
        <v>8180</v>
      </c>
      <c r="DO1307" s="4" t="s">
        <v>8180</v>
      </c>
      <c r="DP1307">
        <v>227</v>
      </c>
    </row>
    <row r="1308" spans="1:120">
      <c r="A1308" t="s">
        <v>2689</v>
      </c>
      <c r="B1308">
        <v>1</v>
      </c>
      <c r="C1308">
        <v>1</v>
      </c>
      <c r="DJ1308" s="5" t="s">
        <v>6844</v>
      </c>
      <c r="DK1308" s="4" t="s">
        <v>8180</v>
      </c>
      <c r="DL1308" s="4" t="s">
        <v>8180</v>
      </c>
      <c r="DM1308" s="4" t="s">
        <v>8180</v>
      </c>
      <c r="DN1308" s="4" t="s">
        <v>8180</v>
      </c>
      <c r="DO1308" s="4" t="s">
        <v>8180</v>
      </c>
      <c r="DP1308">
        <v>123</v>
      </c>
    </row>
    <row r="1309" spans="1:120">
      <c r="A1309" t="s">
        <v>2691</v>
      </c>
      <c r="B1309">
        <v>3</v>
      </c>
      <c r="C1309">
        <v>2</v>
      </c>
      <c r="D1309">
        <v>1</v>
      </c>
      <c r="DJ1309" s="5" t="s">
        <v>6844</v>
      </c>
      <c r="DK1309" s="4" t="s">
        <v>8180</v>
      </c>
      <c r="DL1309" s="4" t="s">
        <v>8180</v>
      </c>
      <c r="DM1309" s="4" t="s">
        <v>8180</v>
      </c>
      <c r="DN1309" s="4" t="s">
        <v>8180</v>
      </c>
      <c r="DO1309" s="4" t="s">
        <v>8180</v>
      </c>
      <c r="DP1309">
        <v>107</v>
      </c>
    </row>
    <row r="1310" spans="1:120">
      <c r="A1310" t="s">
        <v>2693</v>
      </c>
      <c r="B1310">
        <v>3</v>
      </c>
      <c r="C1310">
        <v>2</v>
      </c>
      <c r="D1310">
        <v>1</v>
      </c>
      <c r="DJ1310" s="5" t="s">
        <v>6844</v>
      </c>
      <c r="DK1310" s="4" t="s">
        <v>8180</v>
      </c>
      <c r="DL1310" s="4" t="s">
        <v>8180</v>
      </c>
      <c r="DM1310" s="4" t="s">
        <v>8180</v>
      </c>
      <c r="DN1310" s="4" t="s">
        <v>8180</v>
      </c>
      <c r="DO1310" s="4" t="s">
        <v>8180</v>
      </c>
      <c r="DP1310">
        <v>107</v>
      </c>
    </row>
    <row r="1311" spans="1:120">
      <c r="A1311" t="s">
        <v>2695</v>
      </c>
      <c r="B1311">
        <v>1</v>
      </c>
      <c r="C1311">
        <v>1</v>
      </c>
      <c r="DJ1311" s="5" t="s">
        <v>6851</v>
      </c>
      <c r="DK1311" s="5" t="s">
        <v>4536</v>
      </c>
      <c r="DL1311" s="5" t="s">
        <v>4537</v>
      </c>
      <c r="DM1311" s="5" t="s">
        <v>4538</v>
      </c>
      <c r="DN1311" s="5" t="s">
        <v>4539</v>
      </c>
      <c r="DO1311" s="5" t="s">
        <v>5277</v>
      </c>
      <c r="DP1311">
        <v>61</v>
      </c>
    </row>
    <row r="1312" spans="1:120">
      <c r="A1312" t="s">
        <v>2697</v>
      </c>
      <c r="B1312">
        <v>2</v>
      </c>
      <c r="C1312">
        <v>1</v>
      </c>
      <c r="F1312">
        <v>1</v>
      </c>
      <c r="DJ1312" s="5" t="s">
        <v>6854</v>
      </c>
      <c r="DK1312" s="5" t="s">
        <v>4536</v>
      </c>
      <c r="DL1312" s="5" t="s">
        <v>4537</v>
      </c>
      <c r="DM1312" s="5" t="s">
        <v>4538</v>
      </c>
      <c r="DN1312" s="5" t="s">
        <v>4654</v>
      </c>
      <c r="DO1312" s="5" t="s">
        <v>4655</v>
      </c>
      <c r="DP1312">
        <v>201</v>
      </c>
    </row>
    <row r="1313" spans="1:120">
      <c r="A1313" t="s">
        <v>2699</v>
      </c>
      <c r="B1313">
        <v>2</v>
      </c>
      <c r="C1313">
        <v>1</v>
      </c>
      <c r="D1313">
        <v>1</v>
      </c>
      <c r="DJ1313" s="5" t="s">
        <v>6854</v>
      </c>
      <c r="DK1313" s="5" t="s">
        <v>4536</v>
      </c>
      <c r="DL1313" s="5" t="s">
        <v>4537</v>
      </c>
      <c r="DM1313" s="5" t="s">
        <v>4538</v>
      </c>
      <c r="DN1313" s="5" t="s">
        <v>4654</v>
      </c>
      <c r="DO1313" s="5" t="s">
        <v>4655</v>
      </c>
      <c r="DP1313">
        <v>256</v>
      </c>
    </row>
    <row r="1314" spans="1:120">
      <c r="A1314" t="s">
        <v>2701</v>
      </c>
      <c r="B1314">
        <v>2</v>
      </c>
      <c r="C1314">
        <v>1</v>
      </c>
      <c r="E1314">
        <v>1</v>
      </c>
      <c r="DJ1314" s="5" t="s">
        <v>6854</v>
      </c>
      <c r="DK1314" s="5" t="s">
        <v>4536</v>
      </c>
      <c r="DL1314" s="5" t="s">
        <v>4537</v>
      </c>
      <c r="DM1314" s="5" t="s">
        <v>4538</v>
      </c>
      <c r="DN1314" s="5" t="s">
        <v>4654</v>
      </c>
      <c r="DO1314" s="5" t="s">
        <v>4655</v>
      </c>
      <c r="DP1314">
        <v>257</v>
      </c>
    </row>
    <row r="1315" spans="1:120">
      <c r="A1315" t="s">
        <v>2703</v>
      </c>
      <c r="B1315">
        <v>2</v>
      </c>
      <c r="C1315">
        <v>1</v>
      </c>
      <c r="BO1315">
        <v>1</v>
      </c>
      <c r="DJ1315" s="5" t="s">
        <v>6856</v>
      </c>
      <c r="DK1315" s="5" t="s">
        <v>4536</v>
      </c>
      <c r="DL1315" s="5" t="s">
        <v>4537</v>
      </c>
      <c r="DM1315" s="5" t="s">
        <v>4538</v>
      </c>
      <c r="DN1315" s="5" t="s">
        <v>4539</v>
      </c>
      <c r="DO1315" s="5" t="s">
        <v>5277</v>
      </c>
      <c r="DP1315">
        <v>207</v>
      </c>
    </row>
    <row r="1316" spans="1:120">
      <c r="A1316" t="s">
        <v>2706</v>
      </c>
      <c r="B1316">
        <v>2</v>
      </c>
      <c r="C1316">
        <v>1</v>
      </c>
      <c r="D1316">
        <v>1</v>
      </c>
      <c r="DJ1316" s="5" t="s">
        <v>6856</v>
      </c>
      <c r="DK1316" s="5" t="s">
        <v>4536</v>
      </c>
      <c r="DL1316" s="5" t="s">
        <v>4537</v>
      </c>
      <c r="DM1316" s="5" t="s">
        <v>4538</v>
      </c>
      <c r="DN1316" s="5" t="s">
        <v>4539</v>
      </c>
      <c r="DO1316" s="5" t="s">
        <v>5277</v>
      </c>
      <c r="DP1316">
        <v>258</v>
      </c>
    </row>
    <row r="1317" spans="1:120">
      <c r="A1317" t="s">
        <v>2708</v>
      </c>
      <c r="B1317">
        <v>2</v>
      </c>
      <c r="C1317">
        <v>1</v>
      </c>
      <c r="D1317">
        <v>1</v>
      </c>
      <c r="DJ1317" s="5" t="s">
        <v>6858</v>
      </c>
      <c r="DK1317" s="5" t="s">
        <v>4592</v>
      </c>
      <c r="DL1317" s="5" t="s">
        <v>4593</v>
      </c>
      <c r="DM1317" s="5" t="s">
        <v>4594</v>
      </c>
      <c r="DN1317" s="5" t="s">
        <v>4595</v>
      </c>
      <c r="DO1317" s="5" t="s">
        <v>4596</v>
      </c>
      <c r="DP1317">
        <v>191</v>
      </c>
    </row>
    <row r="1318" spans="1:120">
      <c r="A1318" t="s">
        <v>2710</v>
      </c>
      <c r="B1318">
        <v>3</v>
      </c>
      <c r="C1318">
        <v>2</v>
      </c>
      <c r="D1318">
        <v>1</v>
      </c>
      <c r="DJ1318" s="5" t="s">
        <v>6861</v>
      </c>
      <c r="DK1318" s="5" t="s">
        <v>4592</v>
      </c>
      <c r="DL1318" s="5" t="s">
        <v>4593</v>
      </c>
      <c r="DM1318" s="5" t="s">
        <v>4594</v>
      </c>
      <c r="DN1318" s="5" t="s">
        <v>4595</v>
      </c>
      <c r="DO1318" s="5" t="s">
        <v>4596</v>
      </c>
      <c r="DP1318">
        <v>56</v>
      </c>
    </row>
    <row r="1319" spans="1:120">
      <c r="A1319" t="s">
        <v>2712</v>
      </c>
      <c r="B1319">
        <v>1</v>
      </c>
      <c r="C1319">
        <v>1</v>
      </c>
      <c r="DJ1319" s="5" t="s">
        <v>6858</v>
      </c>
      <c r="DK1319" s="5" t="s">
        <v>4592</v>
      </c>
      <c r="DL1319" s="5" t="s">
        <v>4593</v>
      </c>
      <c r="DM1319" s="5" t="s">
        <v>4594</v>
      </c>
      <c r="DN1319" s="5" t="s">
        <v>4595</v>
      </c>
      <c r="DO1319" s="5" t="s">
        <v>4596</v>
      </c>
      <c r="DP1319">
        <v>263</v>
      </c>
    </row>
    <row r="1320" spans="1:120">
      <c r="A1320" t="s">
        <v>2714</v>
      </c>
      <c r="B1320">
        <v>3</v>
      </c>
      <c r="C1320">
        <v>2</v>
      </c>
      <c r="D1320">
        <v>1</v>
      </c>
      <c r="DJ1320" s="5" t="s">
        <v>6864</v>
      </c>
      <c r="DK1320" s="5" t="s">
        <v>4536</v>
      </c>
      <c r="DL1320" s="5" t="s">
        <v>4537</v>
      </c>
      <c r="DM1320" s="5" t="s">
        <v>4538</v>
      </c>
      <c r="DN1320" s="5" t="s">
        <v>4539</v>
      </c>
      <c r="DO1320" s="5" t="s">
        <v>5062</v>
      </c>
      <c r="DP1320">
        <v>134</v>
      </c>
    </row>
    <row r="1321" spans="1:120">
      <c r="A1321" t="s">
        <v>2716</v>
      </c>
      <c r="B1321">
        <v>2</v>
      </c>
      <c r="C1321">
        <v>1</v>
      </c>
      <c r="D1321">
        <v>1</v>
      </c>
      <c r="DJ1321" s="5" t="s">
        <v>6864</v>
      </c>
      <c r="DK1321" s="5" t="s">
        <v>4536</v>
      </c>
      <c r="DL1321" s="5" t="s">
        <v>4537</v>
      </c>
      <c r="DM1321" s="5" t="s">
        <v>4538</v>
      </c>
      <c r="DN1321" s="5" t="s">
        <v>4539</v>
      </c>
      <c r="DO1321" s="5" t="s">
        <v>5062</v>
      </c>
      <c r="DP1321">
        <v>258</v>
      </c>
    </row>
    <row r="1322" spans="1:120">
      <c r="A1322" t="s">
        <v>2718</v>
      </c>
      <c r="B1322">
        <v>1</v>
      </c>
      <c r="C1322">
        <v>1</v>
      </c>
      <c r="DJ1322" s="5" t="s">
        <v>6864</v>
      </c>
      <c r="DK1322" s="5" t="s">
        <v>4536</v>
      </c>
      <c r="DL1322" s="5" t="s">
        <v>4537</v>
      </c>
      <c r="DM1322" s="5" t="s">
        <v>4538</v>
      </c>
      <c r="DN1322" s="5" t="s">
        <v>4539</v>
      </c>
      <c r="DO1322" s="5" t="s">
        <v>5062</v>
      </c>
      <c r="DP1322">
        <v>207</v>
      </c>
    </row>
    <row r="1323" spans="1:120">
      <c r="A1323" t="s">
        <v>2720</v>
      </c>
      <c r="B1323">
        <v>2</v>
      </c>
      <c r="C1323">
        <v>1</v>
      </c>
      <c r="AV1323">
        <v>1</v>
      </c>
      <c r="DJ1323" s="5" t="s">
        <v>6869</v>
      </c>
      <c r="DK1323" s="5" t="s">
        <v>4536</v>
      </c>
      <c r="DL1323" s="5" t="s">
        <v>4537</v>
      </c>
      <c r="DM1323" s="5" t="s">
        <v>4538</v>
      </c>
      <c r="DN1323" s="5" t="s">
        <v>4654</v>
      </c>
      <c r="DO1323" s="5" t="s">
        <v>4655</v>
      </c>
      <c r="DP1323">
        <v>154</v>
      </c>
    </row>
    <row r="1324" spans="1:120">
      <c r="A1324" t="s">
        <v>2722</v>
      </c>
      <c r="B1324">
        <v>1</v>
      </c>
      <c r="C1324">
        <v>1</v>
      </c>
      <c r="DJ1324" s="5" t="s">
        <v>6872</v>
      </c>
      <c r="DK1324" s="5" t="s">
        <v>4514</v>
      </c>
      <c r="DL1324" s="5" t="s">
        <v>4637</v>
      </c>
      <c r="DM1324" s="5" t="s">
        <v>4638</v>
      </c>
      <c r="DN1324" s="5" t="s">
        <v>4639</v>
      </c>
      <c r="DO1324" s="5" t="s">
        <v>4640</v>
      </c>
      <c r="DP1324">
        <v>256</v>
      </c>
    </row>
    <row r="1325" spans="1:120">
      <c r="A1325" t="s">
        <v>2724</v>
      </c>
      <c r="B1325">
        <v>1</v>
      </c>
      <c r="C1325">
        <v>1</v>
      </c>
      <c r="DJ1325" s="5" t="s">
        <v>6872</v>
      </c>
      <c r="DK1325" s="5" t="s">
        <v>4514</v>
      </c>
      <c r="DL1325" s="5" t="s">
        <v>4637</v>
      </c>
      <c r="DM1325" s="5" t="s">
        <v>4638</v>
      </c>
      <c r="DN1325" s="5" t="s">
        <v>4639</v>
      </c>
      <c r="DO1325" s="5" t="s">
        <v>4640</v>
      </c>
      <c r="DP1325">
        <v>139</v>
      </c>
    </row>
    <row r="1326" spans="1:120">
      <c r="A1326" t="s">
        <v>2726</v>
      </c>
      <c r="B1326">
        <v>1</v>
      </c>
      <c r="C1326">
        <v>1</v>
      </c>
      <c r="DJ1326" s="5" t="s">
        <v>6872</v>
      </c>
      <c r="DK1326" s="5" t="s">
        <v>4514</v>
      </c>
      <c r="DL1326" s="5" t="s">
        <v>4637</v>
      </c>
      <c r="DM1326" s="5" t="s">
        <v>4638</v>
      </c>
      <c r="DN1326" s="5" t="s">
        <v>4639</v>
      </c>
      <c r="DO1326" s="5" t="s">
        <v>4640</v>
      </c>
      <c r="DP1326">
        <v>65</v>
      </c>
    </row>
    <row r="1327" spans="1:120">
      <c r="A1327" t="s">
        <v>2728</v>
      </c>
      <c r="B1327">
        <v>1</v>
      </c>
      <c r="C1327">
        <v>1</v>
      </c>
      <c r="DJ1327" s="5" t="s">
        <v>6872</v>
      </c>
      <c r="DK1327" s="5" t="s">
        <v>4514</v>
      </c>
      <c r="DL1327" s="5" t="s">
        <v>4637</v>
      </c>
      <c r="DM1327" s="5" t="s">
        <v>4638</v>
      </c>
      <c r="DN1327" s="5" t="s">
        <v>4639</v>
      </c>
      <c r="DO1327" s="5" t="s">
        <v>4640</v>
      </c>
      <c r="DP1327">
        <v>140</v>
      </c>
    </row>
    <row r="1328" spans="1:120">
      <c r="A1328" t="s">
        <v>2730</v>
      </c>
      <c r="B1328">
        <v>2</v>
      </c>
      <c r="C1328">
        <v>1</v>
      </c>
      <c r="CU1328">
        <v>1</v>
      </c>
      <c r="DJ1328" s="5" t="s">
        <v>6872</v>
      </c>
      <c r="DK1328" s="5" t="s">
        <v>4514</v>
      </c>
      <c r="DL1328" s="5" t="s">
        <v>4637</v>
      </c>
      <c r="DM1328" s="5" t="s">
        <v>4638</v>
      </c>
      <c r="DN1328" s="5" t="s">
        <v>4639</v>
      </c>
      <c r="DO1328" s="5" t="s">
        <v>4640</v>
      </c>
      <c r="DP1328">
        <v>228</v>
      </c>
    </row>
    <row r="1329" spans="1:120">
      <c r="A1329" t="s">
        <v>2734</v>
      </c>
      <c r="B1329">
        <v>2</v>
      </c>
      <c r="C1329">
        <v>1</v>
      </c>
      <c r="D1329">
        <v>1</v>
      </c>
      <c r="DJ1329" s="5" t="s">
        <v>6872</v>
      </c>
      <c r="DK1329" s="5" t="s">
        <v>4514</v>
      </c>
      <c r="DL1329" s="5" t="s">
        <v>4637</v>
      </c>
      <c r="DM1329" s="5" t="s">
        <v>4638</v>
      </c>
      <c r="DN1329" s="5" t="s">
        <v>4639</v>
      </c>
      <c r="DO1329" s="5" t="s">
        <v>4640</v>
      </c>
      <c r="DP1329">
        <v>256</v>
      </c>
    </row>
    <row r="1330" spans="1:120">
      <c r="A1330" t="s">
        <v>2736</v>
      </c>
      <c r="B1330">
        <v>1</v>
      </c>
      <c r="C1330">
        <v>1</v>
      </c>
      <c r="DJ1330" s="5" t="s">
        <v>6872</v>
      </c>
      <c r="DK1330" s="5" t="s">
        <v>4514</v>
      </c>
      <c r="DL1330" s="5" t="s">
        <v>4637</v>
      </c>
      <c r="DM1330" s="5" t="s">
        <v>4638</v>
      </c>
      <c r="DN1330" s="5" t="s">
        <v>4639</v>
      </c>
      <c r="DO1330" s="5" t="s">
        <v>4640</v>
      </c>
      <c r="DP1330">
        <v>165</v>
      </c>
    </row>
    <row r="1331" spans="1:120">
      <c r="A1331" t="s">
        <v>2738</v>
      </c>
      <c r="B1331">
        <v>1</v>
      </c>
      <c r="C1331">
        <v>1</v>
      </c>
      <c r="DJ1331" s="5" t="s">
        <v>6879</v>
      </c>
      <c r="DK1331" s="5" t="s">
        <v>4536</v>
      </c>
      <c r="DL1331" s="5" t="s">
        <v>4537</v>
      </c>
      <c r="DM1331" s="5" t="s">
        <v>4538</v>
      </c>
      <c r="DN1331" s="5" t="s">
        <v>4539</v>
      </c>
      <c r="DO1331" s="5" t="s">
        <v>5277</v>
      </c>
      <c r="DP1331">
        <v>206</v>
      </c>
    </row>
    <row r="1332" spans="1:120">
      <c r="A1332" t="s">
        <v>2740</v>
      </c>
      <c r="B1332">
        <v>2</v>
      </c>
      <c r="C1332">
        <v>1</v>
      </c>
      <c r="D1332">
        <v>1</v>
      </c>
      <c r="DJ1332" s="5" t="s">
        <v>6879</v>
      </c>
      <c r="DK1332" s="5" t="s">
        <v>4536</v>
      </c>
      <c r="DL1332" s="5" t="s">
        <v>4537</v>
      </c>
      <c r="DM1332" s="5" t="s">
        <v>4538</v>
      </c>
      <c r="DN1332" s="5" t="s">
        <v>4539</v>
      </c>
      <c r="DO1332" s="5" t="s">
        <v>5277</v>
      </c>
      <c r="DP1332">
        <v>258</v>
      </c>
    </row>
    <row r="1333" spans="1:120">
      <c r="A1333" t="s">
        <v>2742</v>
      </c>
      <c r="B1333">
        <v>2</v>
      </c>
      <c r="C1333">
        <v>1</v>
      </c>
      <c r="D1333">
        <v>1</v>
      </c>
      <c r="DJ1333" s="5" t="s">
        <v>6884</v>
      </c>
      <c r="DK1333" s="5" t="s">
        <v>4514</v>
      </c>
      <c r="DL1333" s="5" t="s">
        <v>4515</v>
      </c>
      <c r="DM1333" s="5" t="s">
        <v>4516</v>
      </c>
      <c r="DN1333" s="5" t="s">
        <v>5483</v>
      </c>
      <c r="DO1333" s="5" t="s">
        <v>5484</v>
      </c>
      <c r="DP1333">
        <v>216</v>
      </c>
    </row>
    <row r="1334" spans="1:120">
      <c r="A1334" t="s">
        <v>2744</v>
      </c>
      <c r="B1334">
        <v>2</v>
      </c>
      <c r="C1334">
        <v>1</v>
      </c>
      <c r="D1334">
        <v>1</v>
      </c>
      <c r="DJ1334" s="5" t="s">
        <v>6884</v>
      </c>
      <c r="DK1334" s="5" t="s">
        <v>4514</v>
      </c>
      <c r="DL1334" s="5" t="s">
        <v>4515</v>
      </c>
      <c r="DM1334" s="5" t="s">
        <v>4516</v>
      </c>
      <c r="DN1334" s="5" t="s">
        <v>5483</v>
      </c>
      <c r="DO1334" s="5" t="s">
        <v>5484</v>
      </c>
      <c r="DP1334">
        <v>256</v>
      </c>
    </row>
    <row r="1335" spans="1:120">
      <c r="A1335" t="s">
        <v>2746</v>
      </c>
      <c r="B1335">
        <v>1</v>
      </c>
      <c r="C1335">
        <v>1</v>
      </c>
      <c r="DJ1335" s="5" t="s">
        <v>6884</v>
      </c>
      <c r="DK1335" s="5" t="s">
        <v>4514</v>
      </c>
      <c r="DL1335" s="5" t="s">
        <v>4515</v>
      </c>
      <c r="DM1335" s="5" t="s">
        <v>4516</v>
      </c>
      <c r="DN1335" s="5" t="s">
        <v>5483</v>
      </c>
      <c r="DO1335" s="5" t="s">
        <v>5484</v>
      </c>
      <c r="DP1335">
        <v>252</v>
      </c>
    </row>
    <row r="1336" spans="1:120">
      <c r="A1336" t="s">
        <v>2748</v>
      </c>
      <c r="B1336">
        <v>1</v>
      </c>
      <c r="C1336">
        <v>1</v>
      </c>
      <c r="DJ1336" s="5" t="s">
        <v>6890</v>
      </c>
      <c r="DK1336" s="5" t="s">
        <v>4514</v>
      </c>
      <c r="DL1336" s="5" t="s">
        <v>4637</v>
      </c>
      <c r="DM1336" s="5" t="s">
        <v>4638</v>
      </c>
      <c r="DN1336" s="5" t="s">
        <v>4639</v>
      </c>
      <c r="DO1336" s="5" t="s">
        <v>4640</v>
      </c>
      <c r="DP1336">
        <v>267</v>
      </c>
    </row>
    <row r="1337" spans="1:120">
      <c r="A1337" t="s">
        <v>2750</v>
      </c>
      <c r="B1337">
        <v>1</v>
      </c>
      <c r="C1337">
        <v>1</v>
      </c>
      <c r="DJ1337" s="5" t="s">
        <v>6890</v>
      </c>
      <c r="DK1337" s="5" t="s">
        <v>4514</v>
      </c>
      <c r="DL1337" s="5" t="s">
        <v>4637</v>
      </c>
      <c r="DM1337" s="5" t="s">
        <v>4638</v>
      </c>
      <c r="DN1337" s="5" t="s">
        <v>4639</v>
      </c>
      <c r="DO1337" s="5" t="s">
        <v>4640</v>
      </c>
      <c r="DP1337">
        <v>195</v>
      </c>
    </row>
    <row r="1338" spans="1:120">
      <c r="A1338" t="s">
        <v>2752</v>
      </c>
      <c r="B1338">
        <v>1</v>
      </c>
      <c r="C1338">
        <v>1</v>
      </c>
      <c r="DJ1338" s="5" t="s">
        <v>6890</v>
      </c>
      <c r="DK1338" s="5" t="s">
        <v>4514</v>
      </c>
      <c r="DL1338" s="5" t="s">
        <v>4637</v>
      </c>
      <c r="DM1338" s="5" t="s">
        <v>4638</v>
      </c>
      <c r="DN1338" s="5" t="s">
        <v>4639</v>
      </c>
      <c r="DO1338" s="5" t="s">
        <v>4640</v>
      </c>
      <c r="DP1338">
        <v>258</v>
      </c>
    </row>
    <row r="1339" spans="1:120">
      <c r="A1339" t="s">
        <v>2754</v>
      </c>
      <c r="B1339">
        <v>1</v>
      </c>
      <c r="C1339">
        <v>1</v>
      </c>
      <c r="DJ1339" s="5" t="s">
        <v>6890</v>
      </c>
      <c r="DK1339" s="5" t="s">
        <v>4514</v>
      </c>
      <c r="DL1339" s="5" t="s">
        <v>4637</v>
      </c>
      <c r="DM1339" s="5" t="s">
        <v>4638</v>
      </c>
      <c r="DN1339" s="5" t="s">
        <v>4639</v>
      </c>
      <c r="DO1339" s="5" t="s">
        <v>4640</v>
      </c>
      <c r="DP1339">
        <v>92</v>
      </c>
    </row>
    <row r="1340" spans="1:120">
      <c r="A1340" t="s">
        <v>2756</v>
      </c>
      <c r="B1340">
        <v>2</v>
      </c>
      <c r="C1340">
        <v>1</v>
      </c>
      <c r="D1340">
        <v>1</v>
      </c>
      <c r="DJ1340" s="5" t="s">
        <v>6890</v>
      </c>
      <c r="DK1340" s="5" t="s">
        <v>4514</v>
      </c>
      <c r="DL1340" s="5" t="s">
        <v>4637</v>
      </c>
      <c r="DM1340" s="5" t="s">
        <v>4638</v>
      </c>
      <c r="DN1340" s="5" t="s">
        <v>4639</v>
      </c>
      <c r="DO1340" s="5" t="s">
        <v>4640</v>
      </c>
      <c r="DP1340">
        <v>256</v>
      </c>
    </row>
    <row r="1341" spans="1:120">
      <c r="A1341" t="s">
        <v>2758</v>
      </c>
      <c r="B1341">
        <v>2</v>
      </c>
      <c r="C1341">
        <v>1</v>
      </c>
      <c r="CP1341">
        <v>1</v>
      </c>
      <c r="DJ1341" s="5" t="s">
        <v>6890</v>
      </c>
      <c r="DK1341" s="5" t="s">
        <v>4514</v>
      </c>
      <c r="DL1341" s="5" t="s">
        <v>4637</v>
      </c>
      <c r="DM1341" s="5" t="s">
        <v>4638</v>
      </c>
      <c r="DN1341" s="5" t="s">
        <v>4639</v>
      </c>
      <c r="DO1341" s="5" t="s">
        <v>4640</v>
      </c>
      <c r="DP1341">
        <v>274</v>
      </c>
    </row>
    <row r="1342" spans="1:120">
      <c r="A1342" t="s">
        <v>2761</v>
      </c>
      <c r="B1342">
        <v>1</v>
      </c>
      <c r="C1342">
        <v>1</v>
      </c>
      <c r="DJ1342" s="5" t="s">
        <v>6890</v>
      </c>
      <c r="DK1342" s="5" t="s">
        <v>4514</v>
      </c>
      <c r="DL1342" s="5" t="s">
        <v>4637</v>
      </c>
      <c r="DM1342" s="5" t="s">
        <v>4638</v>
      </c>
      <c r="DN1342" s="5" t="s">
        <v>4639</v>
      </c>
      <c r="DO1342" s="5" t="s">
        <v>4640</v>
      </c>
      <c r="DP1342">
        <v>277</v>
      </c>
    </row>
    <row r="1343" spans="1:120">
      <c r="A1343" t="s">
        <v>2763</v>
      </c>
      <c r="B1343">
        <v>1</v>
      </c>
      <c r="C1343">
        <v>1</v>
      </c>
      <c r="DJ1343" s="5" t="s">
        <v>6890</v>
      </c>
      <c r="DK1343" s="5" t="s">
        <v>4514</v>
      </c>
      <c r="DL1343" s="5" t="s">
        <v>4637</v>
      </c>
      <c r="DM1343" s="5" t="s">
        <v>4638</v>
      </c>
      <c r="DN1343" s="5" t="s">
        <v>4639</v>
      </c>
      <c r="DO1343" s="5" t="s">
        <v>4640</v>
      </c>
      <c r="DP1343">
        <v>205</v>
      </c>
    </row>
    <row r="1344" spans="1:120">
      <c r="A1344" t="s">
        <v>2765</v>
      </c>
      <c r="B1344">
        <v>1</v>
      </c>
      <c r="C1344">
        <v>1</v>
      </c>
      <c r="DJ1344" s="5" t="s">
        <v>6905</v>
      </c>
      <c r="DK1344" s="5" t="s">
        <v>4514</v>
      </c>
      <c r="DL1344" s="5" t="s">
        <v>4637</v>
      </c>
      <c r="DM1344" s="5" t="s">
        <v>4638</v>
      </c>
      <c r="DN1344" s="5" t="s">
        <v>4639</v>
      </c>
      <c r="DO1344" s="5" t="s">
        <v>4640</v>
      </c>
      <c r="DP1344">
        <v>176</v>
      </c>
    </row>
    <row r="1345" spans="1:120">
      <c r="A1345" t="s">
        <v>2767</v>
      </c>
      <c r="B1345">
        <v>2</v>
      </c>
      <c r="C1345">
        <v>2</v>
      </c>
      <c r="DJ1345" s="5" t="s">
        <v>6905</v>
      </c>
      <c r="DK1345" s="5" t="s">
        <v>4514</v>
      </c>
      <c r="DL1345" s="5" t="s">
        <v>4637</v>
      </c>
      <c r="DM1345" s="5" t="s">
        <v>4638</v>
      </c>
      <c r="DN1345" s="5" t="s">
        <v>4639</v>
      </c>
      <c r="DO1345" s="5" t="s">
        <v>4640</v>
      </c>
      <c r="DP1345">
        <v>85</v>
      </c>
    </row>
    <row r="1346" spans="1:120">
      <c r="A1346" t="s">
        <v>2769</v>
      </c>
      <c r="B1346">
        <v>1</v>
      </c>
      <c r="C1346">
        <v>1</v>
      </c>
      <c r="DJ1346" s="5" t="s">
        <v>6905</v>
      </c>
      <c r="DK1346" s="5" t="s">
        <v>4514</v>
      </c>
      <c r="DL1346" s="5" t="s">
        <v>4637</v>
      </c>
      <c r="DM1346" s="5" t="s">
        <v>4638</v>
      </c>
      <c r="DN1346" s="5" t="s">
        <v>4639</v>
      </c>
      <c r="DO1346" s="5" t="s">
        <v>4640</v>
      </c>
      <c r="DP1346">
        <v>258</v>
      </c>
    </row>
    <row r="1347" spans="1:120">
      <c r="A1347" t="s">
        <v>2771</v>
      </c>
      <c r="B1347">
        <v>3</v>
      </c>
      <c r="C1347">
        <v>2</v>
      </c>
      <c r="D1347">
        <v>1</v>
      </c>
      <c r="DJ1347" s="5" t="s">
        <v>6905</v>
      </c>
      <c r="DK1347" s="5" t="s">
        <v>4514</v>
      </c>
      <c r="DL1347" s="5" t="s">
        <v>4637</v>
      </c>
      <c r="DM1347" s="5" t="s">
        <v>4638</v>
      </c>
      <c r="DN1347" s="5" t="s">
        <v>4639</v>
      </c>
      <c r="DO1347" s="5" t="s">
        <v>4640</v>
      </c>
      <c r="DP1347">
        <v>78</v>
      </c>
    </row>
    <row r="1348" spans="1:120">
      <c r="A1348" t="s">
        <v>2773</v>
      </c>
      <c r="B1348">
        <v>1</v>
      </c>
      <c r="C1348">
        <v>1</v>
      </c>
      <c r="DJ1348" s="5" t="s">
        <v>6905</v>
      </c>
      <c r="DK1348" s="5" t="s">
        <v>4514</v>
      </c>
      <c r="DL1348" s="5" t="s">
        <v>4637</v>
      </c>
      <c r="DM1348" s="5" t="s">
        <v>4638</v>
      </c>
      <c r="DN1348" s="5" t="s">
        <v>4639</v>
      </c>
      <c r="DO1348" s="5" t="s">
        <v>4640</v>
      </c>
      <c r="DP1348">
        <v>281</v>
      </c>
    </row>
    <row r="1349" spans="1:120">
      <c r="A1349" t="s">
        <v>2775</v>
      </c>
      <c r="B1349">
        <v>1</v>
      </c>
      <c r="C1349">
        <v>1</v>
      </c>
      <c r="DJ1349" s="5" t="s">
        <v>6912</v>
      </c>
      <c r="DK1349" s="5" t="s">
        <v>4514</v>
      </c>
      <c r="DL1349" s="5" t="s">
        <v>4637</v>
      </c>
      <c r="DM1349" s="5" t="s">
        <v>4638</v>
      </c>
      <c r="DN1349" s="5" t="s">
        <v>4639</v>
      </c>
      <c r="DO1349" s="5" t="s">
        <v>4640</v>
      </c>
      <c r="DP1349">
        <v>269</v>
      </c>
    </row>
    <row r="1350" spans="1:120">
      <c r="A1350" t="s">
        <v>2777</v>
      </c>
      <c r="B1350">
        <v>2</v>
      </c>
      <c r="C1350">
        <v>1</v>
      </c>
      <c r="D1350">
        <v>1</v>
      </c>
      <c r="DJ1350" s="5" t="s">
        <v>6912</v>
      </c>
      <c r="DK1350" s="5" t="s">
        <v>4514</v>
      </c>
      <c r="DL1350" s="5" t="s">
        <v>4637</v>
      </c>
      <c r="DM1350" s="5" t="s">
        <v>4638</v>
      </c>
      <c r="DN1350" s="5" t="s">
        <v>4639</v>
      </c>
      <c r="DO1350" s="5" t="s">
        <v>4640</v>
      </c>
      <c r="DP1350">
        <v>256</v>
      </c>
    </row>
    <row r="1351" spans="1:120">
      <c r="A1351" t="s">
        <v>2779</v>
      </c>
      <c r="B1351">
        <v>1</v>
      </c>
      <c r="C1351">
        <v>1</v>
      </c>
      <c r="DJ1351" s="5" t="s">
        <v>6912</v>
      </c>
      <c r="DK1351" s="5" t="s">
        <v>4514</v>
      </c>
      <c r="DL1351" s="5" t="s">
        <v>4637</v>
      </c>
      <c r="DM1351" s="5" t="s">
        <v>4638</v>
      </c>
      <c r="DN1351" s="5" t="s">
        <v>4639</v>
      </c>
      <c r="DO1351" s="5" t="s">
        <v>4640</v>
      </c>
      <c r="DP1351">
        <v>258</v>
      </c>
    </row>
    <row r="1352" spans="1:120">
      <c r="A1352" t="s">
        <v>2781</v>
      </c>
      <c r="B1352">
        <v>1</v>
      </c>
      <c r="C1352">
        <v>1</v>
      </c>
      <c r="DJ1352" s="5" t="s">
        <v>6912</v>
      </c>
      <c r="DK1352" s="5" t="s">
        <v>4514</v>
      </c>
      <c r="DL1352" s="5" t="s">
        <v>4637</v>
      </c>
      <c r="DM1352" s="5" t="s">
        <v>4638</v>
      </c>
      <c r="DN1352" s="5" t="s">
        <v>4639</v>
      </c>
      <c r="DO1352" s="5" t="s">
        <v>4640</v>
      </c>
      <c r="DP1352">
        <v>279</v>
      </c>
    </row>
    <row r="1353" spans="1:120">
      <c r="A1353" t="s">
        <v>2783</v>
      </c>
      <c r="B1353">
        <v>1</v>
      </c>
      <c r="C1353">
        <v>1</v>
      </c>
      <c r="DJ1353" s="5" t="s">
        <v>6912</v>
      </c>
      <c r="DK1353" s="5" t="s">
        <v>4514</v>
      </c>
      <c r="DL1353" s="5" t="s">
        <v>4637</v>
      </c>
      <c r="DM1353" s="5" t="s">
        <v>4638</v>
      </c>
      <c r="DN1353" s="5" t="s">
        <v>4639</v>
      </c>
      <c r="DO1353" s="5" t="s">
        <v>4640</v>
      </c>
      <c r="DP1353">
        <v>194</v>
      </c>
    </row>
    <row r="1354" spans="1:120">
      <c r="A1354" t="s">
        <v>2785</v>
      </c>
      <c r="B1354">
        <v>1</v>
      </c>
      <c r="C1354">
        <v>1</v>
      </c>
      <c r="DJ1354" s="5" t="s">
        <v>6912</v>
      </c>
      <c r="DK1354" s="5" t="s">
        <v>4514</v>
      </c>
      <c r="DL1354" s="5" t="s">
        <v>4637</v>
      </c>
      <c r="DM1354" s="5" t="s">
        <v>4638</v>
      </c>
      <c r="DN1354" s="5" t="s">
        <v>4639</v>
      </c>
      <c r="DO1354" s="5" t="s">
        <v>4640</v>
      </c>
      <c r="DP1354">
        <v>247</v>
      </c>
    </row>
    <row r="1355" spans="1:120">
      <c r="A1355" t="s">
        <v>2787</v>
      </c>
      <c r="B1355">
        <v>1</v>
      </c>
      <c r="C1355">
        <v>1</v>
      </c>
      <c r="DJ1355" s="5" t="s">
        <v>6912</v>
      </c>
      <c r="DK1355" s="5" t="s">
        <v>4514</v>
      </c>
      <c r="DL1355" s="5" t="s">
        <v>4637</v>
      </c>
      <c r="DM1355" s="5" t="s">
        <v>4638</v>
      </c>
      <c r="DN1355" s="5" t="s">
        <v>4639</v>
      </c>
      <c r="DO1355" s="5" t="s">
        <v>4640</v>
      </c>
      <c r="DP1355">
        <v>106</v>
      </c>
    </row>
    <row r="1356" spans="1:120">
      <c r="A1356" t="s">
        <v>2789</v>
      </c>
      <c r="B1356">
        <v>1</v>
      </c>
      <c r="C1356">
        <v>1</v>
      </c>
      <c r="DJ1356" s="5" t="s">
        <v>5238</v>
      </c>
      <c r="DK1356" s="5" t="s">
        <v>4514</v>
      </c>
      <c r="DL1356" s="5" t="s">
        <v>4637</v>
      </c>
      <c r="DM1356" s="5" t="s">
        <v>4638</v>
      </c>
      <c r="DN1356" s="5" t="s">
        <v>4639</v>
      </c>
      <c r="DO1356" s="5" t="s">
        <v>4640</v>
      </c>
      <c r="DP1356">
        <v>89</v>
      </c>
    </row>
    <row r="1357" spans="1:120">
      <c r="A1357" t="s">
        <v>2791</v>
      </c>
      <c r="B1357">
        <v>1</v>
      </c>
      <c r="C1357">
        <v>1</v>
      </c>
      <c r="DJ1357" s="5" t="s">
        <v>5238</v>
      </c>
      <c r="DK1357" s="5" t="s">
        <v>4514</v>
      </c>
      <c r="DL1357" s="5" t="s">
        <v>4637</v>
      </c>
      <c r="DM1357" s="5" t="s">
        <v>4638</v>
      </c>
      <c r="DN1357" s="5" t="s">
        <v>4639</v>
      </c>
      <c r="DO1357" s="5" t="s">
        <v>4640</v>
      </c>
      <c r="DP1357">
        <v>135</v>
      </c>
    </row>
    <row r="1358" spans="1:120">
      <c r="A1358" t="s">
        <v>2793</v>
      </c>
      <c r="B1358">
        <v>1</v>
      </c>
      <c r="C1358">
        <v>1</v>
      </c>
      <c r="DJ1358" s="5" t="s">
        <v>5286</v>
      </c>
      <c r="DK1358" s="5" t="s">
        <v>4514</v>
      </c>
      <c r="DL1358" s="5" t="s">
        <v>4637</v>
      </c>
      <c r="DM1358" s="5" t="s">
        <v>4638</v>
      </c>
      <c r="DN1358" s="5" t="s">
        <v>4639</v>
      </c>
      <c r="DO1358" s="5" t="s">
        <v>4640</v>
      </c>
      <c r="DP1358">
        <v>269</v>
      </c>
    </row>
    <row r="1359" spans="1:120">
      <c r="A1359" t="s">
        <v>2795</v>
      </c>
      <c r="B1359">
        <v>1</v>
      </c>
      <c r="C1359">
        <v>1</v>
      </c>
      <c r="DJ1359" s="5" t="s">
        <v>6927</v>
      </c>
      <c r="DK1359" s="5" t="s">
        <v>4514</v>
      </c>
      <c r="DL1359" s="5" t="s">
        <v>4637</v>
      </c>
      <c r="DM1359" s="5" t="s">
        <v>4638</v>
      </c>
      <c r="DN1359" s="5" t="s">
        <v>4639</v>
      </c>
      <c r="DO1359" s="5" t="s">
        <v>4640</v>
      </c>
      <c r="DP1359">
        <v>189</v>
      </c>
    </row>
    <row r="1360" spans="1:120">
      <c r="A1360" t="s">
        <v>2797</v>
      </c>
      <c r="B1360">
        <v>1</v>
      </c>
      <c r="C1360">
        <v>1</v>
      </c>
      <c r="DJ1360" s="5" t="s">
        <v>6927</v>
      </c>
      <c r="DK1360" s="5" t="s">
        <v>4514</v>
      </c>
      <c r="DL1360" s="5" t="s">
        <v>4637</v>
      </c>
      <c r="DM1360" s="5" t="s">
        <v>4638</v>
      </c>
      <c r="DN1360" s="5" t="s">
        <v>4639</v>
      </c>
      <c r="DO1360" s="5" t="s">
        <v>4640</v>
      </c>
      <c r="DP1360">
        <v>253</v>
      </c>
    </row>
    <row r="1361" spans="1:120">
      <c r="A1361" t="s">
        <v>2799</v>
      </c>
      <c r="B1361">
        <v>2</v>
      </c>
      <c r="C1361">
        <v>2</v>
      </c>
      <c r="DJ1361" s="5" t="s">
        <v>6927</v>
      </c>
      <c r="DK1361" s="5" t="s">
        <v>4514</v>
      </c>
      <c r="DL1361" s="5" t="s">
        <v>4637</v>
      </c>
      <c r="DM1361" s="5" t="s">
        <v>4638</v>
      </c>
      <c r="DN1361" s="5" t="s">
        <v>4639</v>
      </c>
      <c r="DO1361" s="5" t="s">
        <v>4640</v>
      </c>
      <c r="DP1361">
        <v>115</v>
      </c>
    </row>
    <row r="1362" spans="1:120">
      <c r="A1362" t="s">
        <v>2801</v>
      </c>
      <c r="B1362">
        <v>1</v>
      </c>
      <c r="C1362">
        <v>1</v>
      </c>
      <c r="DJ1362" s="5" t="s">
        <v>6927</v>
      </c>
      <c r="DK1362" s="5" t="s">
        <v>4514</v>
      </c>
      <c r="DL1362" s="5" t="s">
        <v>4637</v>
      </c>
      <c r="DM1362" s="5" t="s">
        <v>4638</v>
      </c>
      <c r="DN1362" s="5" t="s">
        <v>4639</v>
      </c>
      <c r="DO1362" s="5" t="s">
        <v>4640</v>
      </c>
      <c r="DP1362">
        <v>185</v>
      </c>
    </row>
    <row r="1363" spans="1:120">
      <c r="A1363" t="s">
        <v>2803</v>
      </c>
      <c r="B1363">
        <v>1</v>
      </c>
      <c r="C1363">
        <v>1</v>
      </c>
      <c r="DJ1363" s="5" t="s">
        <v>6927</v>
      </c>
      <c r="DK1363" s="5" t="s">
        <v>4514</v>
      </c>
      <c r="DL1363" s="5" t="s">
        <v>4637</v>
      </c>
      <c r="DM1363" s="5" t="s">
        <v>4638</v>
      </c>
      <c r="DN1363" s="5" t="s">
        <v>4639</v>
      </c>
      <c r="DO1363" s="5" t="s">
        <v>4640</v>
      </c>
      <c r="DP1363">
        <v>240</v>
      </c>
    </row>
    <row r="1364" spans="1:120">
      <c r="A1364" t="s">
        <v>2805</v>
      </c>
      <c r="B1364">
        <v>1</v>
      </c>
      <c r="C1364">
        <v>1</v>
      </c>
      <c r="DJ1364" s="5" t="s">
        <v>6927</v>
      </c>
      <c r="DK1364" s="5" t="s">
        <v>4514</v>
      </c>
      <c r="DL1364" s="5" t="s">
        <v>4637</v>
      </c>
      <c r="DM1364" s="5" t="s">
        <v>4638</v>
      </c>
      <c r="DN1364" s="5" t="s">
        <v>4639</v>
      </c>
      <c r="DO1364" s="5" t="s">
        <v>4640</v>
      </c>
      <c r="DP1364">
        <v>181</v>
      </c>
    </row>
    <row r="1365" spans="1:120">
      <c r="A1365" t="s">
        <v>2807</v>
      </c>
      <c r="B1365">
        <v>2</v>
      </c>
      <c r="C1365">
        <v>1</v>
      </c>
      <c r="CO1365">
        <v>1</v>
      </c>
      <c r="DJ1365" s="5" t="s">
        <v>6937</v>
      </c>
      <c r="DK1365" s="5" t="s">
        <v>4536</v>
      </c>
      <c r="DL1365" s="5" t="s">
        <v>4537</v>
      </c>
      <c r="DM1365" s="5" t="s">
        <v>4538</v>
      </c>
      <c r="DN1365" s="5" t="s">
        <v>4539</v>
      </c>
      <c r="DO1365" s="5" t="s">
        <v>4540</v>
      </c>
      <c r="DP1365">
        <v>192</v>
      </c>
    </row>
    <row r="1366" spans="1:120">
      <c r="A1366" t="s">
        <v>2810</v>
      </c>
      <c r="B1366">
        <v>3</v>
      </c>
      <c r="C1366">
        <v>2</v>
      </c>
      <c r="D1366">
        <v>1</v>
      </c>
      <c r="DJ1366" s="4" t="s">
        <v>8180</v>
      </c>
      <c r="DK1366" s="4" t="s">
        <v>8180</v>
      </c>
      <c r="DL1366" s="4" t="s">
        <v>8180</v>
      </c>
      <c r="DM1366" s="4" t="s">
        <v>8180</v>
      </c>
      <c r="DN1366" s="4" t="s">
        <v>8180</v>
      </c>
      <c r="DO1366" s="4" t="s">
        <v>8180</v>
      </c>
      <c r="DP1366">
        <v>105</v>
      </c>
    </row>
    <row r="1367" spans="1:120">
      <c r="A1367" t="s">
        <v>2812</v>
      </c>
      <c r="B1367">
        <v>1</v>
      </c>
      <c r="C1367">
        <v>1</v>
      </c>
      <c r="DJ1367" s="4" t="s">
        <v>8180</v>
      </c>
      <c r="DK1367" s="4" t="s">
        <v>8180</v>
      </c>
      <c r="DL1367" s="4" t="s">
        <v>8180</v>
      </c>
      <c r="DM1367" s="4" t="s">
        <v>8180</v>
      </c>
      <c r="DN1367" s="4" t="s">
        <v>8180</v>
      </c>
      <c r="DO1367" s="4" t="s">
        <v>8180</v>
      </c>
      <c r="DP1367">
        <v>227</v>
      </c>
    </row>
    <row r="1368" spans="1:120">
      <c r="A1368" t="s">
        <v>2814</v>
      </c>
      <c r="B1368">
        <v>2</v>
      </c>
      <c r="C1368">
        <v>1</v>
      </c>
      <c r="D1368">
        <v>1</v>
      </c>
      <c r="DJ1368" s="4" t="s">
        <v>8180</v>
      </c>
      <c r="DK1368" s="4" t="s">
        <v>8180</v>
      </c>
      <c r="DL1368" s="4" t="s">
        <v>8180</v>
      </c>
      <c r="DM1368" s="4" t="s">
        <v>8180</v>
      </c>
      <c r="DN1368" s="4" t="s">
        <v>8180</v>
      </c>
      <c r="DO1368" s="4" t="s">
        <v>8180</v>
      </c>
      <c r="DP1368">
        <v>281</v>
      </c>
    </row>
    <row r="1369" spans="1:120">
      <c r="A1369" t="s">
        <v>2816</v>
      </c>
      <c r="B1369">
        <v>3</v>
      </c>
      <c r="C1369">
        <v>2</v>
      </c>
      <c r="D1369">
        <v>1</v>
      </c>
      <c r="DJ1369" s="4" t="s">
        <v>8180</v>
      </c>
      <c r="DK1369" s="4" t="s">
        <v>8180</v>
      </c>
      <c r="DL1369" s="4" t="s">
        <v>8180</v>
      </c>
      <c r="DM1369" s="4" t="s">
        <v>8180</v>
      </c>
      <c r="DN1369" s="4" t="s">
        <v>8180</v>
      </c>
      <c r="DO1369" s="4" t="s">
        <v>8180</v>
      </c>
      <c r="DP1369">
        <v>109</v>
      </c>
    </row>
    <row r="1370" spans="1:120">
      <c r="A1370" t="s">
        <v>2818</v>
      </c>
      <c r="B1370">
        <v>1</v>
      </c>
      <c r="C1370">
        <v>1</v>
      </c>
      <c r="DJ1370" s="4" t="s">
        <v>8180</v>
      </c>
      <c r="DK1370" s="4" t="s">
        <v>8180</v>
      </c>
      <c r="DL1370" s="4" t="s">
        <v>8180</v>
      </c>
      <c r="DM1370" s="4" t="s">
        <v>8180</v>
      </c>
      <c r="DN1370" s="4" t="s">
        <v>8180</v>
      </c>
      <c r="DO1370" s="4" t="s">
        <v>8180</v>
      </c>
      <c r="DP1370">
        <v>228</v>
      </c>
    </row>
    <row r="1371" spans="1:120">
      <c r="A1371" t="s">
        <v>2820</v>
      </c>
      <c r="B1371">
        <v>2</v>
      </c>
      <c r="C1371">
        <v>1</v>
      </c>
      <c r="D1371">
        <v>1</v>
      </c>
      <c r="DJ1371" s="4" t="s">
        <v>8180</v>
      </c>
      <c r="DK1371" s="4" t="s">
        <v>8180</v>
      </c>
      <c r="DL1371" s="4" t="s">
        <v>8180</v>
      </c>
      <c r="DM1371" s="4" t="s">
        <v>8180</v>
      </c>
      <c r="DN1371" s="4" t="s">
        <v>8180</v>
      </c>
      <c r="DO1371" s="4" t="s">
        <v>8180</v>
      </c>
      <c r="DP1371">
        <v>253</v>
      </c>
    </row>
    <row r="1372" spans="1:120">
      <c r="A1372" t="s">
        <v>2822</v>
      </c>
      <c r="B1372">
        <v>2</v>
      </c>
      <c r="C1372">
        <v>1</v>
      </c>
      <c r="Y1372">
        <v>1</v>
      </c>
      <c r="DJ1372" s="5" t="s">
        <v>6939</v>
      </c>
      <c r="DK1372" s="5" t="s">
        <v>4536</v>
      </c>
      <c r="DL1372" s="5" t="s">
        <v>4537</v>
      </c>
      <c r="DM1372" s="5" t="s">
        <v>4538</v>
      </c>
      <c r="DN1372" s="5" t="s">
        <v>4539</v>
      </c>
      <c r="DO1372" s="5" t="s">
        <v>5277</v>
      </c>
      <c r="DP1372">
        <v>207</v>
      </c>
    </row>
    <row r="1373" spans="1:120">
      <c r="A1373" t="s">
        <v>2824</v>
      </c>
      <c r="B1373">
        <v>1</v>
      </c>
      <c r="C1373">
        <v>1</v>
      </c>
      <c r="DJ1373" s="5" t="s">
        <v>6939</v>
      </c>
      <c r="DK1373" s="5" t="s">
        <v>4536</v>
      </c>
      <c r="DL1373" s="5" t="s">
        <v>4537</v>
      </c>
      <c r="DM1373" s="5" t="s">
        <v>4538</v>
      </c>
      <c r="DN1373" s="5" t="s">
        <v>4539</v>
      </c>
      <c r="DO1373" s="5" t="s">
        <v>5277</v>
      </c>
      <c r="DP1373">
        <v>201</v>
      </c>
    </row>
    <row r="1374" spans="1:120">
      <c r="A1374" t="s">
        <v>2826</v>
      </c>
      <c r="B1374">
        <v>2</v>
      </c>
      <c r="C1374">
        <v>1</v>
      </c>
      <c r="D1374">
        <v>1</v>
      </c>
      <c r="DJ1374" s="5" t="s">
        <v>6939</v>
      </c>
      <c r="DK1374" s="5" t="s">
        <v>4536</v>
      </c>
      <c r="DL1374" s="5" t="s">
        <v>4537</v>
      </c>
      <c r="DM1374" s="5" t="s">
        <v>4538</v>
      </c>
      <c r="DN1374" s="5" t="s">
        <v>4539</v>
      </c>
      <c r="DO1374" s="5" t="s">
        <v>5277</v>
      </c>
      <c r="DP1374">
        <v>258</v>
      </c>
    </row>
    <row r="1375" spans="1:120">
      <c r="A1375" t="s">
        <v>2828</v>
      </c>
      <c r="B1375">
        <v>1</v>
      </c>
      <c r="C1375">
        <v>1</v>
      </c>
      <c r="DJ1375" s="5" t="s">
        <v>6943</v>
      </c>
      <c r="DK1375" s="5" t="s">
        <v>4551</v>
      </c>
      <c r="DL1375" s="5" t="s">
        <v>4552</v>
      </c>
      <c r="DM1375" s="5" t="s">
        <v>4553</v>
      </c>
      <c r="DN1375" s="5" t="s">
        <v>4554</v>
      </c>
      <c r="DO1375" s="5" t="s">
        <v>6493</v>
      </c>
      <c r="DP1375">
        <v>243</v>
      </c>
    </row>
    <row r="1376" spans="1:120">
      <c r="A1376" t="s">
        <v>2830</v>
      </c>
      <c r="B1376">
        <v>2</v>
      </c>
      <c r="C1376">
        <v>1</v>
      </c>
      <c r="D1376">
        <v>1</v>
      </c>
      <c r="DJ1376" s="5" t="s">
        <v>6943</v>
      </c>
      <c r="DK1376" s="5" t="s">
        <v>4551</v>
      </c>
      <c r="DL1376" s="5" t="s">
        <v>4552</v>
      </c>
      <c r="DM1376" s="5" t="s">
        <v>4553</v>
      </c>
      <c r="DN1376" s="5" t="s">
        <v>4554</v>
      </c>
      <c r="DO1376" s="5" t="s">
        <v>6493</v>
      </c>
      <c r="DP1376">
        <v>251</v>
      </c>
    </row>
    <row r="1377" spans="1:120">
      <c r="A1377" t="s">
        <v>2832</v>
      </c>
      <c r="B1377">
        <v>1</v>
      </c>
      <c r="C1377">
        <v>1</v>
      </c>
      <c r="DJ1377" s="5" t="s">
        <v>6946</v>
      </c>
      <c r="DK1377" s="5" t="s">
        <v>4536</v>
      </c>
      <c r="DL1377" s="5" t="s">
        <v>4537</v>
      </c>
      <c r="DM1377" s="5" t="s">
        <v>5106</v>
      </c>
      <c r="DN1377" s="5" t="s">
        <v>5107</v>
      </c>
      <c r="DO1377" s="5" t="s">
        <v>5108</v>
      </c>
      <c r="DP1377">
        <v>257</v>
      </c>
    </row>
    <row r="1378" spans="1:120">
      <c r="A1378" t="s">
        <v>2834</v>
      </c>
      <c r="B1378">
        <v>2</v>
      </c>
      <c r="C1378">
        <v>1</v>
      </c>
      <c r="D1378">
        <v>1</v>
      </c>
      <c r="DJ1378" s="5" t="s">
        <v>6946</v>
      </c>
      <c r="DK1378" s="5" t="s">
        <v>4536</v>
      </c>
      <c r="DL1378" s="5" t="s">
        <v>4537</v>
      </c>
      <c r="DM1378" s="5" t="s">
        <v>5106</v>
      </c>
      <c r="DN1378" s="5" t="s">
        <v>5107</v>
      </c>
      <c r="DO1378" s="5" t="s">
        <v>5108</v>
      </c>
      <c r="DP1378">
        <v>257</v>
      </c>
    </row>
    <row r="1379" spans="1:120">
      <c r="A1379" t="s">
        <v>2836</v>
      </c>
      <c r="B1379">
        <v>2</v>
      </c>
      <c r="C1379">
        <v>1</v>
      </c>
      <c r="BM1379">
        <v>1</v>
      </c>
      <c r="DJ1379" s="5" t="s">
        <v>6946</v>
      </c>
      <c r="DK1379" s="5" t="s">
        <v>4536</v>
      </c>
      <c r="DL1379" s="5" t="s">
        <v>4537</v>
      </c>
      <c r="DM1379" s="5" t="s">
        <v>5106</v>
      </c>
      <c r="DN1379" s="5" t="s">
        <v>5107</v>
      </c>
      <c r="DO1379" s="5" t="s">
        <v>5108</v>
      </c>
      <c r="DP1379">
        <v>214</v>
      </c>
    </row>
    <row r="1380" spans="1:120">
      <c r="A1380" t="s">
        <v>2839</v>
      </c>
      <c r="B1380">
        <v>1</v>
      </c>
      <c r="C1380">
        <v>1</v>
      </c>
      <c r="DJ1380" s="5" t="s">
        <v>6946</v>
      </c>
      <c r="DK1380" s="5" t="s">
        <v>4536</v>
      </c>
      <c r="DL1380" s="5" t="s">
        <v>4537</v>
      </c>
      <c r="DM1380" s="5" t="s">
        <v>5106</v>
      </c>
      <c r="DN1380" s="5" t="s">
        <v>5107</v>
      </c>
      <c r="DO1380" s="5" t="s">
        <v>5108</v>
      </c>
      <c r="DP1380">
        <v>204</v>
      </c>
    </row>
    <row r="1381" spans="1:120">
      <c r="A1381" t="s">
        <v>2841</v>
      </c>
      <c r="B1381">
        <v>2</v>
      </c>
      <c r="C1381">
        <v>1</v>
      </c>
      <c r="D1381">
        <v>1</v>
      </c>
      <c r="DJ1381" s="5" t="s">
        <v>5647</v>
      </c>
      <c r="DK1381" s="5" t="s">
        <v>4514</v>
      </c>
      <c r="DL1381" s="5" t="s">
        <v>5649</v>
      </c>
      <c r="DM1381" s="5" t="s">
        <v>5650</v>
      </c>
      <c r="DN1381" s="5" t="s">
        <v>5651</v>
      </c>
      <c r="DO1381" s="5" t="s">
        <v>5652</v>
      </c>
      <c r="DP1381">
        <v>256</v>
      </c>
    </row>
    <row r="1382" spans="1:120">
      <c r="A1382" t="s">
        <v>2843</v>
      </c>
      <c r="B1382">
        <v>1</v>
      </c>
      <c r="C1382">
        <v>1</v>
      </c>
      <c r="DJ1382" s="5" t="s">
        <v>5647</v>
      </c>
      <c r="DK1382" s="5" t="s">
        <v>4514</v>
      </c>
      <c r="DL1382" s="5" t="s">
        <v>5649</v>
      </c>
      <c r="DM1382" s="5" t="s">
        <v>5650</v>
      </c>
      <c r="DN1382" s="5" t="s">
        <v>5651</v>
      </c>
      <c r="DO1382" s="5" t="s">
        <v>5652</v>
      </c>
      <c r="DP1382">
        <v>123</v>
      </c>
    </row>
    <row r="1383" spans="1:120">
      <c r="A1383" t="s">
        <v>2845</v>
      </c>
      <c r="B1383">
        <v>2</v>
      </c>
      <c r="C1383">
        <v>1</v>
      </c>
      <c r="AT1383">
        <v>1</v>
      </c>
      <c r="DJ1383" s="5" t="s">
        <v>6954</v>
      </c>
      <c r="DK1383" s="5" t="s">
        <v>5474</v>
      </c>
      <c r="DL1383" s="5" t="s">
        <v>5790</v>
      </c>
      <c r="DM1383" s="5" t="s">
        <v>5791</v>
      </c>
      <c r="DN1383" s="5" t="s">
        <v>5792</v>
      </c>
      <c r="DO1383" s="4" t="s">
        <v>8180</v>
      </c>
      <c r="DP1383">
        <v>166</v>
      </c>
    </row>
    <row r="1384" spans="1:120">
      <c r="A1384" t="s">
        <v>2847</v>
      </c>
      <c r="B1384">
        <v>1</v>
      </c>
      <c r="C1384">
        <v>1</v>
      </c>
      <c r="DJ1384" s="5" t="s">
        <v>6956</v>
      </c>
      <c r="DK1384" s="5" t="s">
        <v>4514</v>
      </c>
      <c r="DL1384" s="5" t="s">
        <v>4637</v>
      </c>
      <c r="DM1384" s="5" t="s">
        <v>4638</v>
      </c>
      <c r="DN1384" s="5" t="s">
        <v>4639</v>
      </c>
      <c r="DO1384" s="5" t="s">
        <v>4640</v>
      </c>
      <c r="DP1384">
        <v>171</v>
      </c>
    </row>
    <row r="1385" spans="1:120">
      <c r="A1385" t="s">
        <v>2849</v>
      </c>
      <c r="B1385">
        <v>1</v>
      </c>
      <c r="C1385">
        <v>1</v>
      </c>
      <c r="DJ1385" s="5" t="s">
        <v>6956</v>
      </c>
      <c r="DK1385" s="5" t="s">
        <v>4514</v>
      </c>
      <c r="DL1385" s="5" t="s">
        <v>4637</v>
      </c>
      <c r="DM1385" s="5" t="s">
        <v>4638</v>
      </c>
      <c r="DN1385" s="5" t="s">
        <v>4639</v>
      </c>
      <c r="DO1385" s="5" t="s">
        <v>4640</v>
      </c>
      <c r="DP1385">
        <v>288</v>
      </c>
    </row>
    <row r="1386" spans="1:120">
      <c r="A1386" t="s">
        <v>2851</v>
      </c>
      <c r="B1386">
        <v>1</v>
      </c>
      <c r="C1386">
        <v>1</v>
      </c>
      <c r="DJ1386" s="5" t="s">
        <v>6956</v>
      </c>
      <c r="DK1386" s="5" t="s">
        <v>4514</v>
      </c>
      <c r="DL1386" s="5" t="s">
        <v>4637</v>
      </c>
      <c r="DM1386" s="5" t="s">
        <v>4638</v>
      </c>
      <c r="DN1386" s="5" t="s">
        <v>4639</v>
      </c>
      <c r="DO1386" s="5" t="s">
        <v>4640</v>
      </c>
      <c r="DP1386">
        <v>200</v>
      </c>
    </row>
    <row r="1387" spans="1:120">
      <c r="A1387" t="s">
        <v>2853</v>
      </c>
      <c r="B1387">
        <v>2</v>
      </c>
      <c r="C1387">
        <v>1</v>
      </c>
      <c r="D1387">
        <v>1</v>
      </c>
      <c r="DJ1387" s="5" t="s">
        <v>6956</v>
      </c>
      <c r="DK1387" s="5" t="s">
        <v>4514</v>
      </c>
      <c r="DL1387" s="5" t="s">
        <v>4637</v>
      </c>
      <c r="DM1387" s="5" t="s">
        <v>4638</v>
      </c>
      <c r="DN1387" s="5" t="s">
        <v>4639</v>
      </c>
      <c r="DO1387" s="5" t="s">
        <v>4640</v>
      </c>
      <c r="DP1387">
        <v>258</v>
      </c>
    </row>
    <row r="1388" spans="1:120">
      <c r="A1388" t="s">
        <v>2855</v>
      </c>
      <c r="B1388">
        <v>2</v>
      </c>
      <c r="C1388">
        <v>1</v>
      </c>
      <c r="I1388">
        <v>1</v>
      </c>
      <c r="DJ1388" s="5" t="s">
        <v>6956</v>
      </c>
      <c r="DK1388" s="5" t="s">
        <v>4514</v>
      </c>
      <c r="DL1388" s="5" t="s">
        <v>4637</v>
      </c>
      <c r="DM1388" s="5" t="s">
        <v>4638</v>
      </c>
      <c r="DN1388" s="5" t="s">
        <v>4639</v>
      </c>
      <c r="DO1388" s="5" t="s">
        <v>4640</v>
      </c>
      <c r="DP1388">
        <v>235</v>
      </c>
    </row>
    <row r="1389" spans="1:120">
      <c r="A1389" t="s">
        <v>2857</v>
      </c>
      <c r="B1389">
        <v>2</v>
      </c>
      <c r="C1389">
        <v>1</v>
      </c>
      <c r="D1389">
        <v>1</v>
      </c>
      <c r="DJ1389" s="5" t="s">
        <v>6956</v>
      </c>
      <c r="DK1389" s="5" t="s">
        <v>4514</v>
      </c>
      <c r="DL1389" s="5" t="s">
        <v>4637</v>
      </c>
      <c r="DM1389" s="5" t="s">
        <v>4638</v>
      </c>
      <c r="DN1389" s="5" t="s">
        <v>4639</v>
      </c>
      <c r="DO1389" s="5" t="s">
        <v>4640</v>
      </c>
      <c r="DP1389">
        <v>237</v>
      </c>
    </row>
    <row r="1390" spans="1:120">
      <c r="A1390" t="s">
        <v>2859</v>
      </c>
      <c r="B1390">
        <v>1</v>
      </c>
      <c r="C1390">
        <v>1</v>
      </c>
      <c r="DJ1390" s="5" t="s">
        <v>6956</v>
      </c>
      <c r="DK1390" s="5" t="s">
        <v>4514</v>
      </c>
      <c r="DL1390" s="5" t="s">
        <v>4637</v>
      </c>
      <c r="DM1390" s="5" t="s">
        <v>4638</v>
      </c>
      <c r="DN1390" s="5" t="s">
        <v>4639</v>
      </c>
      <c r="DO1390" s="5" t="s">
        <v>4640</v>
      </c>
      <c r="DP1390">
        <v>113</v>
      </c>
    </row>
    <row r="1391" spans="1:120">
      <c r="A1391" t="s">
        <v>2861</v>
      </c>
      <c r="B1391">
        <v>1</v>
      </c>
      <c r="C1391">
        <v>1</v>
      </c>
      <c r="DJ1391" s="5" t="s">
        <v>6956</v>
      </c>
      <c r="DK1391" s="5" t="s">
        <v>4514</v>
      </c>
      <c r="DL1391" s="5" t="s">
        <v>4637</v>
      </c>
      <c r="DM1391" s="5" t="s">
        <v>4638</v>
      </c>
      <c r="DN1391" s="5" t="s">
        <v>4639</v>
      </c>
      <c r="DO1391" s="5" t="s">
        <v>4640</v>
      </c>
      <c r="DP1391">
        <v>133</v>
      </c>
    </row>
    <row r="1392" spans="1:120">
      <c r="A1392" t="s">
        <v>2863</v>
      </c>
      <c r="B1392">
        <v>2</v>
      </c>
      <c r="C1392">
        <v>1</v>
      </c>
      <c r="D1392">
        <v>1</v>
      </c>
      <c r="DJ1392" s="5" t="s">
        <v>5324</v>
      </c>
      <c r="DK1392" s="5" t="s">
        <v>4592</v>
      </c>
      <c r="DL1392" s="5" t="s">
        <v>4593</v>
      </c>
      <c r="DM1392" s="5" t="s">
        <v>4594</v>
      </c>
      <c r="DN1392" s="5" t="s">
        <v>4595</v>
      </c>
      <c r="DO1392" s="5" t="s">
        <v>4596</v>
      </c>
      <c r="DP1392">
        <v>255</v>
      </c>
    </row>
    <row r="1393" spans="1:120">
      <c r="A1393" t="s">
        <v>2865</v>
      </c>
      <c r="B1393">
        <v>1</v>
      </c>
      <c r="C1393">
        <v>1</v>
      </c>
      <c r="DJ1393" s="5" t="s">
        <v>6912</v>
      </c>
      <c r="DK1393" s="5" t="s">
        <v>4514</v>
      </c>
      <c r="DL1393" s="5" t="s">
        <v>4637</v>
      </c>
      <c r="DM1393" s="5" t="s">
        <v>4638</v>
      </c>
      <c r="DN1393" s="5" t="s">
        <v>4639</v>
      </c>
      <c r="DO1393" s="5" t="s">
        <v>4640</v>
      </c>
      <c r="DP1393">
        <v>181</v>
      </c>
    </row>
    <row r="1394" spans="1:120">
      <c r="A1394" t="s">
        <v>2867</v>
      </c>
      <c r="B1394">
        <v>2</v>
      </c>
      <c r="C1394">
        <v>1</v>
      </c>
      <c r="D1394">
        <v>1</v>
      </c>
      <c r="DJ1394" s="5" t="s">
        <v>6793</v>
      </c>
      <c r="DK1394" s="5" t="s">
        <v>4514</v>
      </c>
      <c r="DL1394" s="5" t="s">
        <v>4637</v>
      </c>
      <c r="DM1394" s="5" t="s">
        <v>4638</v>
      </c>
      <c r="DN1394" s="5" t="s">
        <v>4639</v>
      </c>
      <c r="DO1394" s="5" t="s">
        <v>4640</v>
      </c>
      <c r="DP1394">
        <v>256</v>
      </c>
    </row>
    <row r="1395" spans="1:120">
      <c r="A1395" t="s">
        <v>2869</v>
      </c>
      <c r="B1395">
        <v>2</v>
      </c>
      <c r="C1395">
        <v>1</v>
      </c>
      <c r="D1395">
        <v>1</v>
      </c>
      <c r="DJ1395" s="5" t="s">
        <v>5759</v>
      </c>
      <c r="DK1395" s="5" t="s">
        <v>4536</v>
      </c>
      <c r="DL1395" s="5" t="s">
        <v>4537</v>
      </c>
      <c r="DM1395" s="5" t="s">
        <v>4538</v>
      </c>
      <c r="DN1395" s="5" t="s">
        <v>4539</v>
      </c>
      <c r="DO1395" s="5" t="s">
        <v>4540</v>
      </c>
      <c r="DP1395">
        <v>258</v>
      </c>
    </row>
    <row r="1396" spans="1:120">
      <c r="A1396" t="s">
        <v>2871</v>
      </c>
      <c r="B1396">
        <v>2</v>
      </c>
      <c r="C1396">
        <v>1</v>
      </c>
      <c r="D1396">
        <v>1</v>
      </c>
      <c r="DJ1396" s="5" t="s">
        <v>6972</v>
      </c>
      <c r="DK1396" s="5" t="s">
        <v>4514</v>
      </c>
      <c r="DL1396" s="5" t="s">
        <v>4515</v>
      </c>
      <c r="DM1396" s="5" t="s">
        <v>5118</v>
      </c>
      <c r="DN1396" s="5" t="s">
        <v>5119</v>
      </c>
      <c r="DO1396" s="5" t="s">
        <v>5137</v>
      </c>
      <c r="DP1396">
        <v>257</v>
      </c>
    </row>
    <row r="1397" spans="1:120">
      <c r="A1397" t="s">
        <v>2873</v>
      </c>
      <c r="B1397">
        <v>2</v>
      </c>
      <c r="C1397">
        <v>1</v>
      </c>
      <c r="D1397">
        <v>1</v>
      </c>
      <c r="DJ1397" s="5" t="s">
        <v>6974</v>
      </c>
      <c r="DK1397" s="5" t="s">
        <v>4514</v>
      </c>
      <c r="DL1397" s="5" t="s">
        <v>4515</v>
      </c>
      <c r="DM1397" s="5" t="s">
        <v>4516</v>
      </c>
      <c r="DN1397" s="5" t="s">
        <v>4517</v>
      </c>
      <c r="DO1397" s="5" t="s">
        <v>4518</v>
      </c>
      <c r="DP1397">
        <v>256</v>
      </c>
    </row>
    <row r="1398" spans="1:120">
      <c r="A1398" t="s">
        <v>2875</v>
      </c>
      <c r="B1398">
        <v>1</v>
      </c>
      <c r="C1398">
        <v>1</v>
      </c>
      <c r="DJ1398" s="5" t="s">
        <v>6974</v>
      </c>
      <c r="DK1398" s="5" t="s">
        <v>4514</v>
      </c>
      <c r="DL1398" s="5" t="s">
        <v>4515</v>
      </c>
      <c r="DM1398" s="5" t="s">
        <v>4516</v>
      </c>
      <c r="DN1398" s="5" t="s">
        <v>4517</v>
      </c>
      <c r="DO1398" s="5" t="s">
        <v>4518</v>
      </c>
      <c r="DP1398">
        <v>175</v>
      </c>
    </row>
    <row r="1399" spans="1:120">
      <c r="A1399" t="s">
        <v>2877</v>
      </c>
      <c r="B1399">
        <v>1</v>
      </c>
      <c r="C1399">
        <v>1</v>
      </c>
      <c r="DJ1399" s="5" t="s">
        <v>6974</v>
      </c>
      <c r="DK1399" s="5" t="s">
        <v>4514</v>
      </c>
      <c r="DL1399" s="5" t="s">
        <v>4515</v>
      </c>
      <c r="DM1399" s="5" t="s">
        <v>4516</v>
      </c>
      <c r="DN1399" s="5" t="s">
        <v>4517</v>
      </c>
      <c r="DO1399" s="5" t="s">
        <v>4518</v>
      </c>
      <c r="DP1399">
        <v>151</v>
      </c>
    </row>
    <row r="1400" spans="1:120">
      <c r="A1400" t="s">
        <v>2879</v>
      </c>
      <c r="B1400">
        <v>2</v>
      </c>
      <c r="C1400">
        <v>1</v>
      </c>
      <c r="D1400">
        <v>1</v>
      </c>
      <c r="DJ1400" s="4" t="s">
        <v>8180</v>
      </c>
      <c r="DK1400" s="4" t="s">
        <v>8180</v>
      </c>
      <c r="DL1400" s="4" t="s">
        <v>8180</v>
      </c>
      <c r="DM1400" s="4" t="s">
        <v>8180</v>
      </c>
      <c r="DN1400" s="4" t="s">
        <v>8180</v>
      </c>
      <c r="DO1400" s="4" t="s">
        <v>8180</v>
      </c>
      <c r="DP1400">
        <v>259</v>
      </c>
    </row>
    <row r="1401" spans="1:120">
      <c r="A1401" t="s">
        <v>2881</v>
      </c>
      <c r="B1401">
        <v>1</v>
      </c>
      <c r="C1401">
        <v>1</v>
      </c>
      <c r="DJ1401" s="4" t="s">
        <v>8180</v>
      </c>
      <c r="DK1401" s="4" t="s">
        <v>8180</v>
      </c>
      <c r="DL1401" s="4" t="s">
        <v>8180</v>
      </c>
      <c r="DM1401" s="4" t="s">
        <v>8180</v>
      </c>
      <c r="DN1401" s="4" t="s">
        <v>8180</v>
      </c>
      <c r="DO1401" s="4" t="s">
        <v>8180</v>
      </c>
      <c r="DP1401">
        <v>219</v>
      </c>
    </row>
    <row r="1402" spans="1:120">
      <c r="A1402" t="s">
        <v>2883</v>
      </c>
      <c r="B1402">
        <v>1</v>
      </c>
      <c r="C1402">
        <v>1</v>
      </c>
      <c r="DJ1402" s="5" t="s">
        <v>6988</v>
      </c>
      <c r="DK1402" s="5" t="s">
        <v>4536</v>
      </c>
      <c r="DL1402" s="5" t="s">
        <v>4537</v>
      </c>
      <c r="DM1402" s="5" t="s">
        <v>5106</v>
      </c>
      <c r="DN1402" s="5" t="s">
        <v>6148</v>
      </c>
      <c r="DO1402" s="5" t="s">
        <v>6990</v>
      </c>
      <c r="DP1402">
        <v>134</v>
      </c>
    </row>
    <row r="1403" spans="1:120">
      <c r="A1403" t="s">
        <v>2885</v>
      </c>
      <c r="B1403">
        <v>2</v>
      </c>
      <c r="C1403">
        <v>1</v>
      </c>
      <c r="D1403">
        <v>1</v>
      </c>
      <c r="DJ1403" s="5" t="s">
        <v>6988</v>
      </c>
      <c r="DK1403" s="5" t="s">
        <v>4536</v>
      </c>
      <c r="DL1403" s="5" t="s">
        <v>4537</v>
      </c>
      <c r="DM1403" s="5" t="s">
        <v>5106</v>
      </c>
      <c r="DN1403" s="5" t="s">
        <v>6148</v>
      </c>
      <c r="DO1403" s="5" t="s">
        <v>6990</v>
      </c>
      <c r="DP1403">
        <v>257</v>
      </c>
    </row>
    <row r="1404" spans="1:120">
      <c r="A1404" t="s">
        <v>2887</v>
      </c>
      <c r="B1404">
        <v>1</v>
      </c>
      <c r="C1404">
        <v>1</v>
      </c>
      <c r="DJ1404" s="5" t="s">
        <v>6988</v>
      </c>
      <c r="DK1404" s="5" t="s">
        <v>4536</v>
      </c>
      <c r="DL1404" s="5" t="s">
        <v>4537</v>
      </c>
      <c r="DM1404" s="5" t="s">
        <v>5106</v>
      </c>
      <c r="DN1404" s="5" t="s">
        <v>6148</v>
      </c>
      <c r="DO1404" s="5" t="s">
        <v>6990</v>
      </c>
      <c r="DP1404">
        <v>211</v>
      </c>
    </row>
    <row r="1405" spans="1:120">
      <c r="A1405" t="s">
        <v>2889</v>
      </c>
      <c r="B1405">
        <v>1</v>
      </c>
      <c r="C1405">
        <v>1</v>
      </c>
      <c r="DJ1405" s="5" t="s">
        <v>6988</v>
      </c>
      <c r="DK1405" s="5" t="s">
        <v>4536</v>
      </c>
      <c r="DL1405" s="5" t="s">
        <v>4537</v>
      </c>
      <c r="DM1405" s="5" t="s">
        <v>5106</v>
      </c>
      <c r="DN1405" s="5" t="s">
        <v>6148</v>
      </c>
      <c r="DO1405" s="5" t="s">
        <v>6990</v>
      </c>
      <c r="DP1405">
        <v>232</v>
      </c>
    </row>
    <row r="1406" spans="1:120">
      <c r="A1406" t="s">
        <v>2891</v>
      </c>
      <c r="B1406">
        <v>1</v>
      </c>
      <c r="C1406">
        <v>1</v>
      </c>
      <c r="DJ1406" s="5" t="s">
        <v>6997</v>
      </c>
      <c r="DK1406" s="5" t="s">
        <v>4592</v>
      </c>
      <c r="DL1406" s="5" t="s">
        <v>4593</v>
      </c>
      <c r="DM1406" s="5" t="s">
        <v>4594</v>
      </c>
      <c r="DN1406" s="5" t="s">
        <v>4595</v>
      </c>
      <c r="DO1406" s="5" t="s">
        <v>4596</v>
      </c>
      <c r="DP1406">
        <v>152</v>
      </c>
    </row>
    <row r="1407" spans="1:120">
      <c r="A1407" t="s">
        <v>2893</v>
      </c>
      <c r="B1407">
        <v>1</v>
      </c>
      <c r="C1407">
        <v>1</v>
      </c>
      <c r="DJ1407" s="5" t="s">
        <v>6997</v>
      </c>
      <c r="DK1407" s="5" t="s">
        <v>4592</v>
      </c>
      <c r="DL1407" s="5" t="s">
        <v>4593</v>
      </c>
      <c r="DM1407" s="5" t="s">
        <v>4594</v>
      </c>
      <c r="DN1407" s="5" t="s">
        <v>4595</v>
      </c>
      <c r="DO1407" s="5" t="s">
        <v>4596</v>
      </c>
      <c r="DP1407">
        <v>268</v>
      </c>
    </row>
    <row r="1408" spans="1:120">
      <c r="A1408" t="s">
        <v>2895</v>
      </c>
      <c r="B1408">
        <v>1</v>
      </c>
      <c r="C1408">
        <v>1</v>
      </c>
      <c r="DJ1408" s="5" t="s">
        <v>6997</v>
      </c>
      <c r="DK1408" s="5" t="s">
        <v>4592</v>
      </c>
      <c r="DL1408" s="5" t="s">
        <v>4593</v>
      </c>
      <c r="DM1408" s="5" t="s">
        <v>4594</v>
      </c>
      <c r="DN1408" s="5" t="s">
        <v>4595</v>
      </c>
      <c r="DO1408" s="5" t="s">
        <v>4596</v>
      </c>
      <c r="DP1408">
        <v>268</v>
      </c>
    </row>
    <row r="1409" spans="1:120">
      <c r="A1409" t="s">
        <v>2897</v>
      </c>
      <c r="B1409">
        <v>2</v>
      </c>
      <c r="C1409">
        <v>1</v>
      </c>
      <c r="D1409">
        <v>1</v>
      </c>
      <c r="DJ1409" s="5" t="s">
        <v>6997</v>
      </c>
      <c r="DK1409" s="5" t="s">
        <v>4592</v>
      </c>
      <c r="DL1409" s="5" t="s">
        <v>4593</v>
      </c>
      <c r="DM1409" s="5" t="s">
        <v>4594</v>
      </c>
      <c r="DN1409" s="5" t="s">
        <v>4595</v>
      </c>
      <c r="DO1409" s="5" t="s">
        <v>4596</v>
      </c>
      <c r="DP1409">
        <v>256</v>
      </c>
    </row>
    <row r="1410" spans="1:120">
      <c r="A1410" t="s">
        <v>2899</v>
      </c>
      <c r="B1410">
        <v>2</v>
      </c>
      <c r="C1410">
        <v>1</v>
      </c>
      <c r="DD1410">
        <v>1</v>
      </c>
      <c r="DJ1410" s="5" t="s">
        <v>6997</v>
      </c>
      <c r="DK1410" s="5" t="s">
        <v>4592</v>
      </c>
      <c r="DL1410" s="5" t="s">
        <v>4593</v>
      </c>
      <c r="DM1410" s="5" t="s">
        <v>4594</v>
      </c>
      <c r="DN1410" s="5" t="s">
        <v>4595</v>
      </c>
      <c r="DO1410" s="5" t="s">
        <v>4596</v>
      </c>
      <c r="DP1410">
        <v>176</v>
      </c>
    </row>
    <row r="1411" spans="1:120">
      <c r="A1411" t="s">
        <v>2903</v>
      </c>
      <c r="B1411">
        <v>1</v>
      </c>
      <c r="C1411">
        <v>1</v>
      </c>
      <c r="DJ1411" s="5" t="s">
        <v>6577</v>
      </c>
      <c r="DK1411" s="5" t="s">
        <v>4514</v>
      </c>
      <c r="DL1411" s="5" t="s">
        <v>4637</v>
      </c>
      <c r="DM1411" s="5" t="s">
        <v>4638</v>
      </c>
      <c r="DN1411" s="5" t="s">
        <v>4639</v>
      </c>
      <c r="DO1411" s="5" t="s">
        <v>4640</v>
      </c>
      <c r="DP1411">
        <v>176</v>
      </c>
    </row>
    <row r="1412" spans="1:120">
      <c r="A1412" t="s">
        <v>2905</v>
      </c>
      <c r="B1412">
        <v>1</v>
      </c>
      <c r="C1412">
        <v>1</v>
      </c>
      <c r="DJ1412" s="5" t="s">
        <v>6577</v>
      </c>
      <c r="DK1412" s="5" t="s">
        <v>4514</v>
      </c>
      <c r="DL1412" s="5" t="s">
        <v>4637</v>
      </c>
      <c r="DM1412" s="5" t="s">
        <v>4638</v>
      </c>
      <c r="DN1412" s="5" t="s">
        <v>4639</v>
      </c>
      <c r="DO1412" s="5" t="s">
        <v>4640</v>
      </c>
      <c r="DP1412">
        <v>281</v>
      </c>
    </row>
    <row r="1413" spans="1:120">
      <c r="A1413" t="s">
        <v>2907</v>
      </c>
      <c r="B1413">
        <v>1</v>
      </c>
      <c r="C1413">
        <v>1</v>
      </c>
      <c r="DJ1413" s="5" t="s">
        <v>6577</v>
      </c>
      <c r="DK1413" s="5" t="s">
        <v>4514</v>
      </c>
      <c r="DL1413" s="5" t="s">
        <v>4637</v>
      </c>
      <c r="DM1413" s="5" t="s">
        <v>4638</v>
      </c>
      <c r="DN1413" s="5" t="s">
        <v>4639</v>
      </c>
      <c r="DO1413" s="5" t="s">
        <v>4640</v>
      </c>
      <c r="DP1413">
        <v>258</v>
      </c>
    </row>
    <row r="1414" spans="1:120">
      <c r="A1414" t="s">
        <v>2909</v>
      </c>
      <c r="B1414">
        <v>1</v>
      </c>
      <c r="C1414">
        <v>1</v>
      </c>
      <c r="DJ1414" s="5" t="s">
        <v>7008</v>
      </c>
      <c r="DK1414" s="5" t="s">
        <v>4514</v>
      </c>
      <c r="DL1414" s="5" t="s">
        <v>4637</v>
      </c>
      <c r="DM1414" s="5" t="s">
        <v>4638</v>
      </c>
      <c r="DN1414" s="5" t="s">
        <v>4639</v>
      </c>
      <c r="DO1414" s="5" t="s">
        <v>4640</v>
      </c>
      <c r="DP1414">
        <v>174</v>
      </c>
    </row>
    <row r="1415" spans="1:120">
      <c r="A1415" t="s">
        <v>2911</v>
      </c>
      <c r="B1415">
        <v>2</v>
      </c>
      <c r="C1415">
        <v>1</v>
      </c>
      <c r="D1415">
        <v>1</v>
      </c>
      <c r="DJ1415" s="5" t="s">
        <v>7008</v>
      </c>
      <c r="DK1415" s="5" t="s">
        <v>4514</v>
      </c>
      <c r="DL1415" s="5" t="s">
        <v>4637</v>
      </c>
      <c r="DM1415" s="5" t="s">
        <v>4638</v>
      </c>
      <c r="DN1415" s="5" t="s">
        <v>4639</v>
      </c>
      <c r="DO1415" s="5" t="s">
        <v>4640</v>
      </c>
      <c r="DP1415">
        <v>239</v>
      </c>
    </row>
    <row r="1416" spans="1:120">
      <c r="A1416" t="s">
        <v>2913</v>
      </c>
      <c r="B1416">
        <v>1</v>
      </c>
      <c r="C1416">
        <v>1</v>
      </c>
      <c r="DJ1416" s="5" t="s">
        <v>7008</v>
      </c>
      <c r="DK1416" s="5" t="s">
        <v>4514</v>
      </c>
      <c r="DL1416" s="5" t="s">
        <v>4637</v>
      </c>
      <c r="DM1416" s="5" t="s">
        <v>4638</v>
      </c>
      <c r="DN1416" s="5" t="s">
        <v>4639</v>
      </c>
      <c r="DO1416" s="5" t="s">
        <v>4640</v>
      </c>
      <c r="DP1416">
        <v>258</v>
      </c>
    </row>
    <row r="1417" spans="1:120">
      <c r="A1417" t="s">
        <v>2915</v>
      </c>
      <c r="B1417">
        <v>1</v>
      </c>
      <c r="C1417">
        <v>1</v>
      </c>
      <c r="DJ1417" s="5" t="s">
        <v>7008</v>
      </c>
      <c r="DK1417" s="5" t="s">
        <v>4514</v>
      </c>
      <c r="DL1417" s="5" t="s">
        <v>4637</v>
      </c>
      <c r="DM1417" s="5" t="s">
        <v>4638</v>
      </c>
      <c r="DN1417" s="5" t="s">
        <v>4639</v>
      </c>
      <c r="DO1417" s="5" t="s">
        <v>4640</v>
      </c>
      <c r="DP1417">
        <v>268</v>
      </c>
    </row>
    <row r="1418" spans="1:120">
      <c r="A1418" t="s">
        <v>2917</v>
      </c>
      <c r="B1418">
        <v>2</v>
      </c>
      <c r="C1418">
        <v>1</v>
      </c>
      <c r="D1418">
        <v>1</v>
      </c>
      <c r="DJ1418" s="5" t="s">
        <v>7010</v>
      </c>
      <c r="DK1418" s="5" t="s">
        <v>4551</v>
      </c>
      <c r="DL1418" s="5" t="s">
        <v>4552</v>
      </c>
      <c r="DM1418" s="5" t="s">
        <v>4553</v>
      </c>
      <c r="DN1418" s="5" t="s">
        <v>4554</v>
      </c>
      <c r="DO1418" s="5" t="s">
        <v>4555</v>
      </c>
      <c r="DP1418">
        <v>251</v>
      </c>
    </row>
    <row r="1419" spans="1:120">
      <c r="A1419" t="s">
        <v>2919</v>
      </c>
      <c r="B1419">
        <v>2</v>
      </c>
      <c r="C1419">
        <v>1</v>
      </c>
      <c r="D1419">
        <v>1</v>
      </c>
      <c r="DJ1419" s="5" t="s">
        <v>7010</v>
      </c>
      <c r="DK1419" s="5" t="s">
        <v>4551</v>
      </c>
      <c r="DL1419" s="5" t="s">
        <v>4552</v>
      </c>
      <c r="DM1419" s="5" t="s">
        <v>4553</v>
      </c>
      <c r="DN1419" s="5" t="s">
        <v>4554</v>
      </c>
      <c r="DO1419" s="5" t="s">
        <v>4555</v>
      </c>
      <c r="DP1419">
        <v>251</v>
      </c>
    </row>
    <row r="1420" spans="1:120">
      <c r="A1420" t="s">
        <v>2921</v>
      </c>
      <c r="B1420">
        <v>1</v>
      </c>
      <c r="C1420">
        <v>1</v>
      </c>
      <c r="DJ1420" s="5" t="s">
        <v>7010</v>
      </c>
      <c r="DK1420" s="5" t="s">
        <v>4551</v>
      </c>
      <c r="DL1420" s="5" t="s">
        <v>4552</v>
      </c>
      <c r="DM1420" s="5" t="s">
        <v>4553</v>
      </c>
      <c r="DN1420" s="5" t="s">
        <v>4554</v>
      </c>
      <c r="DO1420" s="5" t="s">
        <v>4555</v>
      </c>
      <c r="DP1420">
        <v>236</v>
      </c>
    </row>
    <row r="1421" spans="1:120">
      <c r="A1421" t="s">
        <v>2923</v>
      </c>
      <c r="B1421">
        <v>1</v>
      </c>
      <c r="C1421">
        <v>1</v>
      </c>
      <c r="DJ1421" s="5" t="s">
        <v>7010</v>
      </c>
      <c r="DK1421" s="5" t="s">
        <v>4551</v>
      </c>
      <c r="DL1421" s="5" t="s">
        <v>4552</v>
      </c>
      <c r="DM1421" s="5" t="s">
        <v>4553</v>
      </c>
      <c r="DN1421" s="5" t="s">
        <v>4554</v>
      </c>
      <c r="DO1421" s="5" t="s">
        <v>4555</v>
      </c>
      <c r="DP1421">
        <v>237</v>
      </c>
    </row>
    <row r="1422" spans="1:120">
      <c r="A1422" t="s">
        <v>2925</v>
      </c>
      <c r="B1422">
        <v>1</v>
      </c>
      <c r="C1422">
        <v>1</v>
      </c>
      <c r="DJ1422" s="5" t="s">
        <v>7010</v>
      </c>
      <c r="DK1422" s="5" t="s">
        <v>4551</v>
      </c>
      <c r="DL1422" s="5" t="s">
        <v>4552</v>
      </c>
      <c r="DM1422" s="5" t="s">
        <v>4553</v>
      </c>
      <c r="DN1422" s="5" t="s">
        <v>4554</v>
      </c>
      <c r="DO1422" s="5" t="s">
        <v>4555</v>
      </c>
      <c r="DP1422">
        <v>238</v>
      </c>
    </row>
    <row r="1423" spans="1:120">
      <c r="A1423" t="s">
        <v>2927</v>
      </c>
      <c r="B1423">
        <v>2</v>
      </c>
      <c r="C1423">
        <v>1</v>
      </c>
      <c r="D1423">
        <v>1</v>
      </c>
      <c r="DJ1423" s="5" t="s">
        <v>7016</v>
      </c>
      <c r="DK1423" s="5" t="s">
        <v>4496</v>
      </c>
      <c r="DL1423" s="5" t="s">
        <v>4497</v>
      </c>
      <c r="DM1423" s="5" t="s">
        <v>4498</v>
      </c>
      <c r="DN1423" s="5" t="s">
        <v>4499</v>
      </c>
      <c r="DO1423" s="5" t="s">
        <v>4500</v>
      </c>
      <c r="DP1423">
        <v>264</v>
      </c>
    </row>
    <row r="1424" spans="1:120">
      <c r="A1424" t="s">
        <v>2929</v>
      </c>
      <c r="B1424">
        <v>1</v>
      </c>
      <c r="C1424">
        <v>1</v>
      </c>
      <c r="DJ1424" s="5" t="s">
        <v>7016</v>
      </c>
      <c r="DK1424" s="5" t="s">
        <v>4496</v>
      </c>
      <c r="DL1424" s="5" t="s">
        <v>4497</v>
      </c>
      <c r="DM1424" s="5" t="s">
        <v>4498</v>
      </c>
      <c r="DN1424" s="5" t="s">
        <v>4499</v>
      </c>
      <c r="DO1424" s="5" t="s">
        <v>4500</v>
      </c>
      <c r="DP1424">
        <v>220</v>
      </c>
    </row>
    <row r="1425" spans="1:120">
      <c r="A1425" t="s">
        <v>2931</v>
      </c>
      <c r="B1425">
        <v>1</v>
      </c>
      <c r="C1425">
        <v>1</v>
      </c>
      <c r="DJ1425" s="5" t="s">
        <v>7019</v>
      </c>
      <c r="DK1425" s="5" t="s">
        <v>4536</v>
      </c>
      <c r="DL1425" s="5" t="s">
        <v>4537</v>
      </c>
      <c r="DM1425" s="5" t="s">
        <v>4538</v>
      </c>
      <c r="DN1425" s="5" t="s">
        <v>4539</v>
      </c>
      <c r="DO1425" s="5" t="s">
        <v>4540</v>
      </c>
      <c r="DP1425">
        <v>219</v>
      </c>
    </row>
    <row r="1426" spans="1:120">
      <c r="A1426" t="s">
        <v>2933</v>
      </c>
      <c r="B1426">
        <v>2</v>
      </c>
      <c r="C1426">
        <v>1</v>
      </c>
      <c r="D1426">
        <v>1</v>
      </c>
      <c r="DJ1426" s="5" t="s">
        <v>7019</v>
      </c>
      <c r="DK1426" s="5" t="s">
        <v>4536</v>
      </c>
      <c r="DL1426" s="5" t="s">
        <v>4537</v>
      </c>
      <c r="DM1426" s="5" t="s">
        <v>4538</v>
      </c>
      <c r="DN1426" s="5" t="s">
        <v>4539</v>
      </c>
      <c r="DO1426" s="5" t="s">
        <v>4540</v>
      </c>
      <c r="DP1426">
        <v>258</v>
      </c>
    </row>
    <row r="1427" spans="1:120">
      <c r="A1427" t="s">
        <v>2935</v>
      </c>
      <c r="B1427">
        <v>2</v>
      </c>
      <c r="C1427">
        <v>1</v>
      </c>
      <c r="D1427">
        <v>1</v>
      </c>
      <c r="DJ1427" s="5" t="s">
        <v>7019</v>
      </c>
      <c r="DK1427" s="5" t="s">
        <v>4536</v>
      </c>
      <c r="DL1427" s="5" t="s">
        <v>4537</v>
      </c>
      <c r="DM1427" s="5" t="s">
        <v>4538</v>
      </c>
      <c r="DN1427" s="5" t="s">
        <v>4539</v>
      </c>
      <c r="DO1427" s="5" t="s">
        <v>4540</v>
      </c>
      <c r="DP1427">
        <v>257</v>
      </c>
    </row>
    <row r="1428" spans="1:120">
      <c r="A1428" t="s">
        <v>2937</v>
      </c>
      <c r="B1428">
        <v>2</v>
      </c>
      <c r="C1428">
        <v>1</v>
      </c>
      <c r="D1428">
        <v>1</v>
      </c>
      <c r="DJ1428" s="5" t="s">
        <v>7023</v>
      </c>
      <c r="DK1428" s="5" t="s">
        <v>4514</v>
      </c>
      <c r="DL1428" s="5" t="s">
        <v>5649</v>
      </c>
      <c r="DM1428" s="5" t="s">
        <v>5650</v>
      </c>
      <c r="DN1428" s="5" t="s">
        <v>5651</v>
      </c>
      <c r="DO1428" s="5" t="s">
        <v>7025</v>
      </c>
      <c r="DP1428">
        <v>256</v>
      </c>
    </row>
    <row r="1429" spans="1:120">
      <c r="A1429" t="s">
        <v>2939</v>
      </c>
      <c r="B1429">
        <v>3</v>
      </c>
      <c r="C1429">
        <v>1</v>
      </c>
      <c r="DE1429">
        <v>1</v>
      </c>
      <c r="DI1429">
        <v>1</v>
      </c>
      <c r="DJ1429" s="5" t="s">
        <v>7023</v>
      </c>
      <c r="DK1429" s="5" t="s">
        <v>4514</v>
      </c>
      <c r="DL1429" s="5" t="s">
        <v>5649</v>
      </c>
      <c r="DM1429" s="5" t="s">
        <v>5650</v>
      </c>
      <c r="DN1429" s="5" t="s">
        <v>5651</v>
      </c>
      <c r="DO1429" s="5" t="s">
        <v>7025</v>
      </c>
      <c r="DP1429">
        <v>125</v>
      </c>
    </row>
    <row r="1430" spans="1:120">
      <c r="A1430" t="s">
        <v>2945</v>
      </c>
      <c r="B1430">
        <v>2</v>
      </c>
      <c r="C1430">
        <v>1</v>
      </c>
      <c r="BW1430">
        <v>1</v>
      </c>
      <c r="DJ1430" s="5" t="s">
        <v>7023</v>
      </c>
      <c r="DK1430" s="5" t="s">
        <v>4514</v>
      </c>
      <c r="DL1430" s="5" t="s">
        <v>5649</v>
      </c>
      <c r="DM1430" s="5" t="s">
        <v>5650</v>
      </c>
      <c r="DN1430" s="5" t="s">
        <v>5651</v>
      </c>
      <c r="DO1430" s="5" t="s">
        <v>7025</v>
      </c>
      <c r="DP1430">
        <v>98</v>
      </c>
    </row>
    <row r="1431" spans="1:120">
      <c r="A1431" t="s">
        <v>2948</v>
      </c>
      <c r="B1431">
        <v>2</v>
      </c>
      <c r="C1431">
        <v>1</v>
      </c>
      <c r="D1431">
        <v>1</v>
      </c>
      <c r="DJ1431" s="5" t="s">
        <v>7030</v>
      </c>
      <c r="DK1431" s="5" t="s">
        <v>4514</v>
      </c>
      <c r="DL1431" s="5" t="s">
        <v>7032</v>
      </c>
      <c r="DM1431" s="5" t="s">
        <v>7033</v>
      </c>
      <c r="DN1431" s="5" t="s">
        <v>7034</v>
      </c>
      <c r="DO1431" s="5" t="s">
        <v>7035</v>
      </c>
      <c r="DP1431">
        <v>196</v>
      </c>
    </row>
    <row r="1432" spans="1:120">
      <c r="A1432" t="s">
        <v>2950</v>
      </c>
      <c r="B1432">
        <v>2</v>
      </c>
      <c r="C1432">
        <v>1</v>
      </c>
      <c r="W1432">
        <v>1</v>
      </c>
      <c r="DJ1432" s="5" t="s">
        <v>7041</v>
      </c>
      <c r="DK1432" s="5" t="s">
        <v>4536</v>
      </c>
      <c r="DL1432" s="5" t="s">
        <v>4537</v>
      </c>
      <c r="DM1432" s="5" t="s">
        <v>4538</v>
      </c>
      <c r="DN1432" s="5" t="s">
        <v>4654</v>
      </c>
      <c r="DO1432" s="5" t="s">
        <v>4655</v>
      </c>
      <c r="DP1432">
        <v>186</v>
      </c>
    </row>
    <row r="1433" spans="1:120">
      <c r="A1433" t="s">
        <v>2953</v>
      </c>
      <c r="B1433">
        <v>2</v>
      </c>
      <c r="C1433">
        <v>1</v>
      </c>
      <c r="D1433">
        <v>1</v>
      </c>
      <c r="DJ1433" s="5" t="s">
        <v>7041</v>
      </c>
      <c r="DK1433" s="5" t="s">
        <v>4536</v>
      </c>
      <c r="DL1433" s="5" t="s">
        <v>4537</v>
      </c>
      <c r="DM1433" s="5" t="s">
        <v>4538</v>
      </c>
      <c r="DN1433" s="5" t="s">
        <v>4654</v>
      </c>
      <c r="DO1433" s="5" t="s">
        <v>4655</v>
      </c>
      <c r="DP1433">
        <v>257</v>
      </c>
    </row>
    <row r="1434" spans="1:120">
      <c r="A1434" t="s">
        <v>2955</v>
      </c>
      <c r="B1434">
        <v>2</v>
      </c>
      <c r="C1434">
        <v>1</v>
      </c>
      <c r="D1434">
        <v>1</v>
      </c>
      <c r="DJ1434" s="5" t="s">
        <v>7041</v>
      </c>
      <c r="DK1434" s="5" t="s">
        <v>4536</v>
      </c>
      <c r="DL1434" s="5" t="s">
        <v>4537</v>
      </c>
      <c r="DM1434" s="5" t="s">
        <v>4538</v>
      </c>
      <c r="DN1434" s="5" t="s">
        <v>4654</v>
      </c>
      <c r="DO1434" s="5" t="s">
        <v>4655</v>
      </c>
      <c r="DP1434">
        <v>257</v>
      </c>
    </row>
    <row r="1435" spans="1:120">
      <c r="A1435" t="s">
        <v>2957</v>
      </c>
      <c r="B1435">
        <v>1</v>
      </c>
      <c r="C1435">
        <v>1</v>
      </c>
      <c r="DJ1435" s="5" t="s">
        <v>7043</v>
      </c>
      <c r="DK1435" s="5" t="s">
        <v>4536</v>
      </c>
      <c r="DL1435" s="5" t="s">
        <v>4537</v>
      </c>
      <c r="DM1435" s="5" t="s">
        <v>4538</v>
      </c>
      <c r="DN1435" s="5" t="s">
        <v>4654</v>
      </c>
      <c r="DO1435" s="5" t="s">
        <v>4655</v>
      </c>
      <c r="DP1435">
        <v>257</v>
      </c>
    </row>
    <row r="1436" spans="1:120">
      <c r="A1436" t="s">
        <v>2959</v>
      </c>
      <c r="B1436">
        <v>1</v>
      </c>
      <c r="C1436">
        <v>1</v>
      </c>
      <c r="DJ1436" s="5" t="s">
        <v>7043</v>
      </c>
      <c r="DK1436" s="5" t="s">
        <v>4536</v>
      </c>
      <c r="DL1436" s="5" t="s">
        <v>4537</v>
      </c>
      <c r="DM1436" s="5" t="s">
        <v>4538</v>
      </c>
      <c r="DN1436" s="5" t="s">
        <v>4654</v>
      </c>
      <c r="DO1436" s="5" t="s">
        <v>4655</v>
      </c>
      <c r="DP1436">
        <v>207</v>
      </c>
    </row>
    <row r="1437" spans="1:120">
      <c r="A1437" t="s">
        <v>2961</v>
      </c>
      <c r="B1437">
        <v>1</v>
      </c>
      <c r="C1437">
        <v>1</v>
      </c>
      <c r="DJ1437" s="5" t="s">
        <v>7043</v>
      </c>
      <c r="DK1437" s="5" t="s">
        <v>4536</v>
      </c>
      <c r="DL1437" s="5" t="s">
        <v>4537</v>
      </c>
      <c r="DM1437" s="5" t="s">
        <v>4538</v>
      </c>
      <c r="DN1437" s="5" t="s">
        <v>4654</v>
      </c>
      <c r="DO1437" s="5" t="s">
        <v>4655</v>
      </c>
      <c r="DP1437">
        <v>203</v>
      </c>
    </row>
    <row r="1438" spans="1:120">
      <c r="A1438" t="s">
        <v>2963</v>
      </c>
      <c r="B1438">
        <v>2</v>
      </c>
      <c r="C1438">
        <v>1</v>
      </c>
      <c r="D1438">
        <v>1</v>
      </c>
      <c r="DJ1438" s="5" t="s">
        <v>7043</v>
      </c>
      <c r="DK1438" s="5" t="s">
        <v>4536</v>
      </c>
      <c r="DL1438" s="5" t="s">
        <v>4537</v>
      </c>
      <c r="DM1438" s="5" t="s">
        <v>4538</v>
      </c>
      <c r="DN1438" s="5" t="s">
        <v>4654</v>
      </c>
      <c r="DO1438" s="5" t="s">
        <v>4655</v>
      </c>
      <c r="DP1438">
        <v>256</v>
      </c>
    </row>
    <row r="1439" spans="1:120">
      <c r="A1439" t="s">
        <v>2965</v>
      </c>
      <c r="B1439">
        <v>1</v>
      </c>
      <c r="C1439">
        <v>1</v>
      </c>
      <c r="DJ1439" s="5" t="s">
        <v>7008</v>
      </c>
      <c r="DK1439" s="5" t="s">
        <v>4514</v>
      </c>
      <c r="DL1439" s="5" t="s">
        <v>4637</v>
      </c>
      <c r="DM1439" s="5" t="s">
        <v>4638</v>
      </c>
      <c r="DN1439" s="5" t="s">
        <v>4639</v>
      </c>
      <c r="DO1439" s="5" t="s">
        <v>4640</v>
      </c>
      <c r="DP1439">
        <v>193</v>
      </c>
    </row>
    <row r="1440" spans="1:120">
      <c r="A1440" t="s">
        <v>2967</v>
      </c>
      <c r="B1440">
        <v>1</v>
      </c>
      <c r="C1440">
        <v>1</v>
      </c>
      <c r="DJ1440" s="5" t="s">
        <v>7008</v>
      </c>
      <c r="DK1440" s="5" t="s">
        <v>4514</v>
      </c>
      <c r="DL1440" s="5" t="s">
        <v>4637</v>
      </c>
      <c r="DM1440" s="5" t="s">
        <v>4638</v>
      </c>
      <c r="DN1440" s="5" t="s">
        <v>4639</v>
      </c>
      <c r="DO1440" s="5" t="s">
        <v>4640</v>
      </c>
      <c r="DP1440">
        <v>281</v>
      </c>
    </row>
    <row r="1441" spans="1:120">
      <c r="A1441" t="s">
        <v>2969</v>
      </c>
      <c r="B1441">
        <v>2</v>
      </c>
      <c r="C1441">
        <v>1</v>
      </c>
      <c r="E1441">
        <v>1</v>
      </c>
      <c r="DJ1441" s="5" t="s">
        <v>7049</v>
      </c>
      <c r="DK1441" s="5" t="s">
        <v>4536</v>
      </c>
      <c r="DL1441" s="5" t="s">
        <v>4537</v>
      </c>
      <c r="DM1441" s="5" t="s">
        <v>4538</v>
      </c>
      <c r="DN1441" s="5" t="s">
        <v>4654</v>
      </c>
      <c r="DO1441" s="5" t="s">
        <v>4655</v>
      </c>
      <c r="DP1441">
        <v>257</v>
      </c>
    </row>
    <row r="1442" spans="1:120">
      <c r="A1442" t="s">
        <v>2971</v>
      </c>
      <c r="B1442">
        <v>2</v>
      </c>
      <c r="C1442">
        <v>1</v>
      </c>
      <c r="D1442">
        <v>1</v>
      </c>
      <c r="DJ1442" s="5" t="s">
        <v>7049</v>
      </c>
      <c r="DK1442" s="5" t="s">
        <v>4536</v>
      </c>
      <c r="DL1442" s="5" t="s">
        <v>4537</v>
      </c>
      <c r="DM1442" s="5" t="s">
        <v>4538</v>
      </c>
      <c r="DN1442" s="5" t="s">
        <v>4654</v>
      </c>
      <c r="DO1442" s="5" t="s">
        <v>4655</v>
      </c>
      <c r="DP1442">
        <v>256</v>
      </c>
    </row>
    <row r="1443" spans="1:120">
      <c r="A1443" t="s">
        <v>2973</v>
      </c>
      <c r="B1443">
        <v>1</v>
      </c>
      <c r="C1443">
        <v>1</v>
      </c>
      <c r="DJ1443" s="5" t="s">
        <v>7053</v>
      </c>
      <c r="DK1443" s="5" t="s">
        <v>4536</v>
      </c>
      <c r="DL1443" s="5" t="s">
        <v>4537</v>
      </c>
      <c r="DM1443" s="5" t="s">
        <v>4538</v>
      </c>
      <c r="DN1443" s="5" t="s">
        <v>4654</v>
      </c>
      <c r="DO1443" s="5" t="s">
        <v>4655</v>
      </c>
      <c r="DP1443">
        <v>257</v>
      </c>
    </row>
    <row r="1444" spans="1:120">
      <c r="A1444" t="s">
        <v>2975</v>
      </c>
      <c r="B1444">
        <v>1</v>
      </c>
      <c r="C1444">
        <v>1</v>
      </c>
      <c r="DJ1444" s="5" t="s">
        <v>7053</v>
      </c>
      <c r="DK1444" s="5" t="s">
        <v>4536</v>
      </c>
      <c r="DL1444" s="5" t="s">
        <v>4537</v>
      </c>
      <c r="DM1444" s="5" t="s">
        <v>4538</v>
      </c>
      <c r="DN1444" s="5" t="s">
        <v>4654</v>
      </c>
      <c r="DO1444" s="5" t="s">
        <v>4655</v>
      </c>
      <c r="DP1444">
        <v>257</v>
      </c>
    </row>
    <row r="1445" spans="1:120">
      <c r="A1445" t="s">
        <v>2977</v>
      </c>
      <c r="B1445">
        <v>2</v>
      </c>
      <c r="C1445">
        <v>1</v>
      </c>
      <c r="D1445">
        <v>1</v>
      </c>
      <c r="DJ1445" s="5" t="s">
        <v>7053</v>
      </c>
      <c r="DK1445" s="5" t="s">
        <v>4536</v>
      </c>
      <c r="DL1445" s="5" t="s">
        <v>4537</v>
      </c>
      <c r="DM1445" s="5" t="s">
        <v>4538</v>
      </c>
      <c r="DN1445" s="5" t="s">
        <v>4654</v>
      </c>
      <c r="DO1445" s="5" t="s">
        <v>4655</v>
      </c>
      <c r="DP1445">
        <v>257</v>
      </c>
    </row>
    <row r="1446" spans="1:120">
      <c r="A1446" t="s">
        <v>2979</v>
      </c>
      <c r="B1446">
        <v>4</v>
      </c>
      <c r="C1446">
        <v>1</v>
      </c>
      <c r="AJ1446">
        <v>1</v>
      </c>
      <c r="AK1446">
        <v>1</v>
      </c>
      <c r="AM1446">
        <v>1</v>
      </c>
      <c r="DJ1446" s="5" t="s">
        <v>7053</v>
      </c>
      <c r="DK1446" s="5" t="s">
        <v>4536</v>
      </c>
      <c r="DL1446" s="5" t="s">
        <v>4537</v>
      </c>
      <c r="DM1446" s="5" t="s">
        <v>4538</v>
      </c>
      <c r="DN1446" s="5" t="s">
        <v>4654</v>
      </c>
      <c r="DO1446" s="5" t="s">
        <v>4655</v>
      </c>
      <c r="DP1446">
        <v>149</v>
      </c>
    </row>
    <row r="1447" spans="1:120">
      <c r="A1447" t="s">
        <v>2984</v>
      </c>
      <c r="B1447">
        <v>4</v>
      </c>
      <c r="C1447">
        <v>1</v>
      </c>
      <c r="AJ1447">
        <v>1</v>
      </c>
      <c r="AK1447">
        <v>1</v>
      </c>
      <c r="AM1447">
        <v>1</v>
      </c>
      <c r="DJ1447" s="5" t="s">
        <v>7053</v>
      </c>
      <c r="DK1447" s="5" t="s">
        <v>4536</v>
      </c>
      <c r="DL1447" s="5" t="s">
        <v>4537</v>
      </c>
      <c r="DM1447" s="5" t="s">
        <v>4538</v>
      </c>
      <c r="DN1447" s="5" t="s">
        <v>4654</v>
      </c>
      <c r="DO1447" s="5" t="s">
        <v>4655</v>
      </c>
      <c r="DP1447">
        <v>152</v>
      </c>
    </row>
    <row r="1448" spans="1:120">
      <c r="A1448" t="s">
        <v>2986</v>
      </c>
      <c r="B1448">
        <v>2</v>
      </c>
      <c r="C1448">
        <v>1</v>
      </c>
      <c r="D1448">
        <v>1</v>
      </c>
      <c r="DJ1448" s="5" t="s">
        <v>7060</v>
      </c>
      <c r="DK1448" s="5" t="s">
        <v>4536</v>
      </c>
      <c r="DL1448" s="5" t="s">
        <v>4537</v>
      </c>
      <c r="DM1448" s="5" t="s">
        <v>4538</v>
      </c>
      <c r="DN1448" s="5" t="s">
        <v>4654</v>
      </c>
      <c r="DO1448" s="5" t="s">
        <v>4655</v>
      </c>
      <c r="DP1448">
        <v>256</v>
      </c>
    </row>
    <row r="1449" spans="1:120">
      <c r="A1449" t="s">
        <v>2988</v>
      </c>
      <c r="B1449">
        <v>1</v>
      </c>
      <c r="C1449">
        <v>1</v>
      </c>
      <c r="DJ1449" s="5" t="s">
        <v>7060</v>
      </c>
      <c r="DK1449" s="5" t="s">
        <v>4536</v>
      </c>
      <c r="DL1449" s="5" t="s">
        <v>4537</v>
      </c>
      <c r="DM1449" s="5" t="s">
        <v>4538</v>
      </c>
      <c r="DN1449" s="5" t="s">
        <v>4654</v>
      </c>
      <c r="DO1449" s="5" t="s">
        <v>4655</v>
      </c>
      <c r="DP1449">
        <v>201</v>
      </c>
    </row>
    <row r="1450" spans="1:120">
      <c r="A1450" t="s">
        <v>2990</v>
      </c>
      <c r="B1450">
        <v>2</v>
      </c>
      <c r="C1450">
        <v>1</v>
      </c>
      <c r="E1450">
        <v>1</v>
      </c>
      <c r="DJ1450" s="5" t="s">
        <v>7060</v>
      </c>
      <c r="DK1450" s="5" t="s">
        <v>4536</v>
      </c>
      <c r="DL1450" s="5" t="s">
        <v>4537</v>
      </c>
      <c r="DM1450" s="5" t="s">
        <v>4538</v>
      </c>
      <c r="DN1450" s="5" t="s">
        <v>4654</v>
      </c>
      <c r="DO1450" s="5" t="s">
        <v>4655</v>
      </c>
      <c r="DP1450">
        <v>257</v>
      </c>
    </row>
    <row r="1451" spans="1:120">
      <c r="A1451" t="s">
        <v>2992</v>
      </c>
      <c r="B1451">
        <v>2</v>
      </c>
      <c r="C1451">
        <v>1</v>
      </c>
      <c r="D1451">
        <v>1</v>
      </c>
      <c r="DJ1451" s="5" t="s">
        <v>7063</v>
      </c>
      <c r="DK1451" s="5" t="s">
        <v>4551</v>
      </c>
      <c r="DL1451" s="5" t="s">
        <v>7065</v>
      </c>
      <c r="DM1451" s="5" t="s">
        <v>7066</v>
      </c>
      <c r="DN1451" s="4" t="s">
        <v>8180</v>
      </c>
      <c r="DO1451" s="4" t="s">
        <v>8180</v>
      </c>
      <c r="DP1451">
        <v>254</v>
      </c>
    </row>
    <row r="1452" spans="1:120">
      <c r="A1452" t="s">
        <v>2994</v>
      </c>
      <c r="B1452">
        <v>1</v>
      </c>
      <c r="C1452">
        <v>1</v>
      </c>
      <c r="DJ1452" s="5" t="s">
        <v>7067</v>
      </c>
      <c r="DK1452" s="5" t="s">
        <v>4496</v>
      </c>
      <c r="DL1452" s="5" t="s">
        <v>5358</v>
      </c>
      <c r="DM1452" s="4" t="s">
        <v>8180</v>
      </c>
      <c r="DN1452" s="4" t="s">
        <v>8180</v>
      </c>
      <c r="DO1452" s="4" t="s">
        <v>8180</v>
      </c>
      <c r="DP1452">
        <v>121</v>
      </c>
    </row>
    <row r="1453" spans="1:120">
      <c r="A1453" t="s">
        <v>2996</v>
      </c>
      <c r="B1453">
        <v>1</v>
      </c>
      <c r="C1453">
        <v>1</v>
      </c>
      <c r="DJ1453" s="5" t="s">
        <v>7069</v>
      </c>
      <c r="DK1453" s="5" t="s">
        <v>4496</v>
      </c>
      <c r="DL1453" s="5" t="s">
        <v>5358</v>
      </c>
      <c r="DM1453" s="4" t="s">
        <v>8180</v>
      </c>
      <c r="DN1453" s="4" t="s">
        <v>8180</v>
      </c>
      <c r="DO1453" s="4" t="s">
        <v>8180</v>
      </c>
      <c r="DP1453">
        <v>120</v>
      </c>
    </row>
    <row r="1454" spans="1:120">
      <c r="A1454" t="s">
        <v>2998</v>
      </c>
      <c r="B1454">
        <v>1</v>
      </c>
      <c r="C1454">
        <v>1</v>
      </c>
      <c r="DJ1454" s="5" t="s">
        <v>7071</v>
      </c>
      <c r="DK1454" s="5" t="s">
        <v>4496</v>
      </c>
      <c r="DL1454" s="5" t="s">
        <v>5358</v>
      </c>
      <c r="DM1454" s="4" t="s">
        <v>8180</v>
      </c>
      <c r="DN1454" s="4" t="s">
        <v>8180</v>
      </c>
      <c r="DO1454" s="4" t="s">
        <v>8180</v>
      </c>
      <c r="DP1454">
        <v>125</v>
      </c>
    </row>
    <row r="1455" spans="1:120">
      <c r="A1455" t="s">
        <v>3000</v>
      </c>
      <c r="B1455">
        <v>1</v>
      </c>
      <c r="C1455">
        <v>1</v>
      </c>
      <c r="DJ1455" s="5" t="s">
        <v>7073</v>
      </c>
      <c r="DK1455" s="5" t="s">
        <v>4496</v>
      </c>
      <c r="DL1455" s="5" t="s">
        <v>5358</v>
      </c>
      <c r="DM1455" s="4" t="s">
        <v>8180</v>
      </c>
      <c r="DN1455" s="4" t="s">
        <v>8180</v>
      </c>
      <c r="DO1455" s="4" t="s">
        <v>8180</v>
      </c>
      <c r="DP1455">
        <v>124</v>
      </c>
    </row>
    <row r="1456" spans="1:120">
      <c r="A1456" t="s">
        <v>3002</v>
      </c>
      <c r="B1456">
        <v>1</v>
      </c>
      <c r="C1456">
        <v>1</v>
      </c>
      <c r="DJ1456" s="5" t="s">
        <v>7075</v>
      </c>
      <c r="DK1456" s="5" t="s">
        <v>4496</v>
      </c>
      <c r="DL1456" s="5" t="s">
        <v>5358</v>
      </c>
      <c r="DM1456" s="4" t="s">
        <v>8180</v>
      </c>
      <c r="DN1456" s="4" t="s">
        <v>8180</v>
      </c>
      <c r="DO1456" s="4" t="s">
        <v>8180</v>
      </c>
      <c r="DP1456">
        <v>120</v>
      </c>
    </row>
    <row r="1457" spans="1:120">
      <c r="A1457" t="s">
        <v>3004</v>
      </c>
      <c r="B1457">
        <v>1</v>
      </c>
      <c r="C1457">
        <v>1</v>
      </c>
      <c r="DJ1457" s="5" t="s">
        <v>7077</v>
      </c>
      <c r="DK1457" s="5" t="s">
        <v>4496</v>
      </c>
      <c r="DL1457" s="5" t="s">
        <v>5358</v>
      </c>
      <c r="DM1457" s="4" t="s">
        <v>8180</v>
      </c>
      <c r="DN1457" s="4" t="s">
        <v>8180</v>
      </c>
      <c r="DO1457" s="4" t="s">
        <v>8180</v>
      </c>
      <c r="DP1457">
        <v>121</v>
      </c>
    </row>
    <row r="1458" spans="1:120">
      <c r="A1458" t="s">
        <v>3006</v>
      </c>
      <c r="B1458">
        <v>1</v>
      </c>
      <c r="C1458">
        <v>1</v>
      </c>
      <c r="DJ1458" s="5" t="s">
        <v>7080</v>
      </c>
      <c r="DK1458" s="5" t="s">
        <v>4496</v>
      </c>
      <c r="DL1458" s="5" t="s">
        <v>5358</v>
      </c>
      <c r="DM1458" s="4" t="s">
        <v>8180</v>
      </c>
      <c r="DN1458" s="4" t="s">
        <v>8180</v>
      </c>
      <c r="DO1458" s="4" t="s">
        <v>8180</v>
      </c>
      <c r="DP1458">
        <v>122</v>
      </c>
    </row>
    <row r="1459" spans="1:120">
      <c r="A1459" t="s">
        <v>3008</v>
      </c>
      <c r="B1459">
        <v>1</v>
      </c>
      <c r="C1459">
        <v>1</v>
      </c>
      <c r="DJ1459" s="5" t="s">
        <v>7082</v>
      </c>
      <c r="DK1459" s="5" t="s">
        <v>4496</v>
      </c>
      <c r="DL1459" s="5" t="s">
        <v>5358</v>
      </c>
      <c r="DM1459" s="4" t="s">
        <v>8180</v>
      </c>
      <c r="DN1459" s="4" t="s">
        <v>8180</v>
      </c>
      <c r="DO1459" s="4" t="s">
        <v>8180</v>
      </c>
      <c r="DP1459">
        <v>114</v>
      </c>
    </row>
    <row r="1460" spans="1:120">
      <c r="A1460" t="s">
        <v>3010</v>
      </c>
      <c r="B1460">
        <v>1</v>
      </c>
      <c r="C1460">
        <v>1</v>
      </c>
      <c r="DJ1460" s="5" t="s">
        <v>7084</v>
      </c>
      <c r="DK1460" s="5" t="s">
        <v>4496</v>
      </c>
      <c r="DL1460" s="5" t="s">
        <v>5358</v>
      </c>
      <c r="DM1460" s="4" t="s">
        <v>8180</v>
      </c>
      <c r="DN1460" s="4" t="s">
        <v>8180</v>
      </c>
      <c r="DO1460" s="4" t="s">
        <v>8180</v>
      </c>
      <c r="DP1460">
        <v>112</v>
      </c>
    </row>
    <row r="1461" spans="1:120">
      <c r="A1461" t="s">
        <v>3012</v>
      </c>
      <c r="B1461">
        <v>2</v>
      </c>
      <c r="C1461">
        <v>1</v>
      </c>
      <c r="D1461">
        <v>1</v>
      </c>
      <c r="DJ1461" s="5" t="s">
        <v>5263</v>
      </c>
      <c r="DK1461" s="5" t="s">
        <v>4592</v>
      </c>
      <c r="DL1461" s="5" t="s">
        <v>4593</v>
      </c>
      <c r="DM1461" s="5" t="s">
        <v>4594</v>
      </c>
      <c r="DN1461" s="5" t="s">
        <v>4595</v>
      </c>
      <c r="DO1461" s="5" t="s">
        <v>4596</v>
      </c>
      <c r="DP1461">
        <v>238</v>
      </c>
    </row>
    <row r="1462" spans="1:120">
      <c r="A1462" t="s">
        <v>3014</v>
      </c>
      <c r="B1462">
        <v>2</v>
      </c>
      <c r="C1462">
        <v>1</v>
      </c>
      <c r="D1462">
        <v>1</v>
      </c>
      <c r="DJ1462" s="5" t="s">
        <v>7087</v>
      </c>
      <c r="DK1462" s="5" t="s">
        <v>4514</v>
      </c>
      <c r="DL1462" s="5" t="s">
        <v>4637</v>
      </c>
      <c r="DM1462" s="5" t="s">
        <v>4638</v>
      </c>
      <c r="DN1462" s="5" t="s">
        <v>4639</v>
      </c>
      <c r="DO1462" s="5" t="s">
        <v>4640</v>
      </c>
      <c r="DP1462">
        <v>256</v>
      </c>
    </row>
    <row r="1463" spans="1:120">
      <c r="A1463" t="s">
        <v>3016</v>
      </c>
      <c r="B1463">
        <v>2</v>
      </c>
      <c r="C1463">
        <v>2</v>
      </c>
      <c r="DJ1463" s="5" t="s">
        <v>7087</v>
      </c>
      <c r="DK1463" s="5" t="s">
        <v>4514</v>
      </c>
      <c r="DL1463" s="5" t="s">
        <v>4637</v>
      </c>
      <c r="DM1463" s="5" t="s">
        <v>4638</v>
      </c>
      <c r="DN1463" s="5" t="s">
        <v>4639</v>
      </c>
      <c r="DO1463" s="5" t="s">
        <v>4640</v>
      </c>
      <c r="DP1463">
        <v>104</v>
      </c>
    </row>
    <row r="1464" spans="1:120">
      <c r="A1464" t="s">
        <v>3018</v>
      </c>
      <c r="B1464">
        <v>1</v>
      </c>
      <c r="C1464">
        <v>1</v>
      </c>
      <c r="DJ1464" s="5" t="s">
        <v>7087</v>
      </c>
      <c r="DK1464" s="5" t="s">
        <v>4514</v>
      </c>
      <c r="DL1464" s="5" t="s">
        <v>4637</v>
      </c>
      <c r="DM1464" s="5" t="s">
        <v>4638</v>
      </c>
      <c r="DN1464" s="5" t="s">
        <v>4639</v>
      </c>
      <c r="DO1464" s="5" t="s">
        <v>4640</v>
      </c>
      <c r="DP1464">
        <v>82</v>
      </c>
    </row>
    <row r="1465" spans="1:120">
      <c r="A1465" t="s">
        <v>3020</v>
      </c>
      <c r="B1465">
        <v>1</v>
      </c>
      <c r="C1465">
        <v>1</v>
      </c>
      <c r="DJ1465" s="5" t="s">
        <v>7087</v>
      </c>
      <c r="DK1465" s="5" t="s">
        <v>4514</v>
      </c>
      <c r="DL1465" s="5" t="s">
        <v>4637</v>
      </c>
      <c r="DM1465" s="5" t="s">
        <v>4638</v>
      </c>
      <c r="DN1465" s="5" t="s">
        <v>4639</v>
      </c>
      <c r="DO1465" s="5" t="s">
        <v>4640</v>
      </c>
      <c r="DP1465">
        <v>251</v>
      </c>
    </row>
    <row r="1466" spans="1:120">
      <c r="A1466" t="s">
        <v>3022</v>
      </c>
      <c r="B1466">
        <v>1</v>
      </c>
      <c r="C1466">
        <v>1</v>
      </c>
      <c r="DJ1466" s="5" t="s">
        <v>7087</v>
      </c>
      <c r="DK1466" s="5" t="s">
        <v>4514</v>
      </c>
      <c r="DL1466" s="5" t="s">
        <v>4637</v>
      </c>
      <c r="DM1466" s="5" t="s">
        <v>4638</v>
      </c>
      <c r="DN1466" s="5" t="s">
        <v>4639</v>
      </c>
      <c r="DO1466" s="5" t="s">
        <v>4640</v>
      </c>
      <c r="DP1466">
        <v>173</v>
      </c>
    </row>
    <row r="1467" spans="1:120">
      <c r="A1467" t="s">
        <v>3024</v>
      </c>
      <c r="B1467">
        <v>2</v>
      </c>
      <c r="C1467">
        <v>1</v>
      </c>
      <c r="D1467">
        <v>1</v>
      </c>
      <c r="DJ1467" s="5" t="s">
        <v>7096</v>
      </c>
      <c r="DK1467" s="5" t="s">
        <v>4536</v>
      </c>
      <c r="DL1467" s="5" t="s">
        <v>4537</v>
      </c>
      <c r="DM1467" s="5" t="s">
        <v>4538</v>
      </c>
      <c r="DN1467" s="5" t="s">
        <v>4539</v>
      </c>
      <c r="DO1467" s="5" t="s">
        <v>5277</v>
      </c>
      <c r="DP1467">
        <v>258</v>
      </c>
    </row>
    <row r="1468" spans="1:120">
      <c r="A1468" t="s">
        <v>3026</v>
      </c>
      <c r="B1468">
        <v>1</v>
      </c>
      <c r="C1468">
        <v>1</v>
      </c>
      <c r="DJ1468" s="5" t="s">
        <v>7096</v>
      </c>
      <c r="DK1468" s="5" t="s">
        <v>4536</v>
      </c>
      <c r="DL1468" s="5" t="s">
        <v>4537</v>
      </c>
      <c r="DM1468" s="5" t="s">
        <v>4538</v>
      </c>
      <c r="DN1468" s="5" t="s">
        <v>4539</v>
      </c>
      <c r="DO1468" s="5" t="s">
        <v>5277</v>
      </c>
      <c r="DP1468">
        <v>196</v>
      </c>
    </row>
    <row r="1469" spans="1:120">
      <c r="A1469" t="s">
        <v>3028</v>
      </c>
      <c r="B1469">
        <v>1</v>
      </c>
      <c r="C1469">
        <v>1</v>
      </c>
      <c r="DJ1469" s="5" t="s">
        <v>7101</v>
      </c>
      <c r="DK1469" s="5" t="s">
        <v>4536</v>
      </c>
      <c r="DL1469" s="5" t="s">
        <v>4537</v>
      </c>
      <c r="DM1469" s="5" t="s">
        <v>4538</v>
      </c>
      <c r="DN1469" s="5" t="s">
        <v>4539</v>
      </c>
      <c r="DO1469" s="5" t="s">
        <v>5277</v>
      </c>
      <c r="DP1469">
        <v>200</v>
      </c>
    </row>
    <row r="1470" spans="1:120">
      <c r="A1470" t="s">
        <v>3030</v>
      </c>
      <c r="B1470">
        <v>2</v>
      </c>
      <c r="C1470">
        <v>1</v>
      </c>
      <c r="D1470">
        <v>1</v>
      </c>
      <c r="DJ1470" s="5" t="s">
        <v>7101</v>
      </c>
      <c r="DK1470" s="5" t="s">
        <v>4536</v>
      </c>
      <c r="DL1470" s="5" t="s">
        <v>4537</v>
      </c>
      <c r="DM1470" s="5" t="s">
        <v>4538</v>
      </c>
      <c r="DN1470" s="5" t="s">
        <v>4539</v>
      </c>
      <c r="DO1470" s="5" t="s">
        <v>5277</v>
      </c>
      <c r="DP1470">
        <v>258</v>
      </c>
    </row>
    <row r="1471" spans="1:120">
      <c r="A1471" t="s">
        <v>3032</v>
      </c>
      <c r="B1471">
        <v>2</v>
      </c>
      <c r="C1471">
        <v>1</v>
      </c>
      <c r="D1471">
        <v>1</v>
      </c>
      <c r="DJ1471" s="5" t="s">
        <v>7105</v>
      </c>
      <c r="DK1471" s="5" t="s">
        <v>6727</v>
      </c>
      <c r="DL1471" s="5" t="s">
        <v>6728</v>
      </c>
      <c r="DM1471" s="5" t="s">
        <v>7107</v>
      </c>
      <c r="DN1471" s="4" t="s">
        <v>8180</v>
      </c>
      <c r="DO1471" s="4" t="s">
        <v>8180</v>
      </c>
      <c r="DP1471">
        <v>252</v>
      </c>
    </row>
    <row r="1472" spans="1:120">
      <c r="A1472" t="s">
        <v>3034</v>
      </c>
      <c r="B1472">
        <v>1</v>
      </c>
      <c r="C1472">
        <v>1</v>
      </c>
      <c r="DJ1472" s="5" t="s">
        <v>7105</v>
      </c>
      <c r="DK1472" s="5" t="s">
        <v>6727</v>
      </c>
      <c r="DL1472" s="5" t="s">
        <v>6728</v>
      </c>
      <c r="DM1472" s="5" t="s">
        <v>7107</v>
      </c>
      <c r="DN1472" s="4" t="s">
        <v>8180</v>
      </c>
      <c r="DO1472" s="4" t="s">
        <v>8180</v>
      </c>
      <c r="DP1472">
        <v>222</v>
      </c>
    </row>
    <row r="1473" spans="1:120">
      <c r="A1473" t="s">
        <v>3036</v>
      </c>
      <c r="B1473">
        <v>2</v>
      </c>
      <c r="C1473">
        <v>1</v>
      </c>
      <c r="D1473">
        <v>1</v>
      </c>
      <c r="DJ1473" s="5" t="s">
        <v>7110</v>
      </c>
      <c r="DK1473" s="5" t="s">
        <v>4536</v>
      </c>
      <c r="DL1473" s="5" t="s">
        <v>4537</v>
      </c>
      <c r="DM1473" s="5" t="s">
        <v>4538</v>
      </c>
      <c r="DN1473" s="5" t="s">
        <v>4539</v>
      </c>
      <c r="DO1473" s="5" t="s">
        <v>5062</v>
      </c>
      <c r="DP1473">
        <v>252</v>
      </c>
    </row>
    <row r="1474" spans="1:120">
      <c r="A1474" t="s">
        <v>3038</v>
      </c>
      <c r="B1474">
        <v>2</v>
      </c>
      <c r="C1474">
        <v>1</v>
      </c>
      <c r="D1474">
        <v>1</v>
      </c>
      <c r="DJ1474" s="5" t="s">
        <v>7110</v>
      </c>
      <c r="DK1474" s="5" t="s">
        <v>4536</v>
      </c>
      <c r="DL1474" s="5" t="s">
        <v>4537</v>
      </c>
      <c r="DM1474" s="5" t="s">
        <v>4538</v>
      </c>
      <c r="DN1474" s="5" t="s">
        <v>4539</v>
      </c>
      <c r="DO1474" s="5" t="s">
        <v>5062</v>
      </c>
      <c r="DP1474">
        <v>249</v>
      </c>
    </row>
    <row r="1475" spans="1:120">
      <c r="A1475" t="s">
        <v>3040</v>
      </c>
      <c r="B1475">
        <v>2</v>
      </c>
      <c r="C1475">
        <v>1</v>
      </c>
      <c r="F1475">
        <v>1</v>
      </c>
      <c r="DJ1475" s="5" t="s">
        <v>7116</v>
      </c>
      <c r="DK1475" s="5" t="s">
        <v>4536</v>
      </c>
      <c r="DL1475" s="5" t="s">
        <v>4537</v>
      </c>
      <c r="DM1475" s="5" t="s">
        <v>4538</v>
      </c>
      <c r="DN1475" s="5" t="s">
        <v>4654</v>
      </c>
      <c r="DO1475" s="5" t="s">
        <v>4655</v>
      </c>
      <c r="DP1475">
        <v>201</v>
      </c>
    </row>
    <row r="1476" spans="1:120">
      <c r="A1476" t="s">
        <v>3042</v>
      </c>
      <c r="B1476">
        <v>2</v>
      </c>
      <c r="C1476">
        <v>1</v>
      </c>
      <c r="D1476">
        <v>1</v>
      </c>
      <c r="DJ1476" s="5" t="s">
        <v>7116</v>
      </c>
      <c r="DK1476" s="5" t="s">
        <v>4536</v>
      </c>
      <c r="DL1476" s="5" t="s">
        <v>4537</v>
      </c>
      <c r="DM1476" s="5" t="s">
        <v>4538</v>
      </c>
      <c r="DN1476" s="5" t="s">
        <v>4654</v>
      </c>
      <c r="DO1476" s="5" t="s">
        <v>4655</v>
      </c>
      <c r="DP1476">
        <v>256</v>
      </c>
    </row>
    <row r="1477" spans="1:120">
      <c r="A1477" t="s">
        <v>3044</v>
      </c>
      <c r="B1477">
        <v>1</v>
      </c>
      <c r="C1477">
        <v>1</v>
      </c>
      <c r="DJ1477" s="5" t="s">
        <v>7116</v>
      </c>
      <c r="DK1477" s="5" t="s">
        <v>4536</v>
      </c>
      <c r="DL1477" s="5" t="s">
        <v>4537</v>
      </c>
      <c r="DM1477" s="5" t="s">
        <v>4538</v>
      </c>
      <c r="DN1477" s="5" t="s">
        <v>4654</v>
      </c>
      <c r="DO1477" s="5" t="s">
        <v>4655</v>
      </c>
      <c r="DP1477">
        <v>190</v>
      </c>
    </row>
    <row r="1478" spans="1:120">
      <c r="A1478" t="s">
        <v>3046</v>
      </c>
      <c r="B1478">
        <v>2</v>
      </c>
      <c r="C1478">
        <v>1</v>
      </c>
      <c r="F1478">
        <v>1</v>
      </c>
      <c r="DJ1478" s="5" t="s">
        <v>7116</v>
      </c>
      <c r="DK1478" s="5" t="s">
        <v>4536</v>
      </c>
      <c r="DL1478" s="5" t="s">
        <v>4537</v>
      </c>
      <c r="DM1478" s="5" t="s">
        <v>4538</v>
      </c>
      <c r="DN1478" s="5" t="s">
        <v>4654</v>
      </c>
      <c r="DO1478" s="5" t="s">
        <v>4655</v>
      </c>
      <c r="DP1478">
        <v>193</v>
      </c>
    </row>
    <row r="1479" spans="1:120">
      <c r="A1479" t="s">
        <v>3048</v>
      </c>
      <c r="B1479">
        <v>2</v>
      </c>
      <c r="C1479">
        <v>1</v>
      </c>
      <c r="D1479">
        <v>1</v>
      </c>
      <c r="DJ1479" s="5" t="s">
        <v>7116</v>
      </c>
      <c r="DK1479" s="5" t="s">
        <v>4536</v>
      </c>
      <c r="DL1479" s="5" t="s">
        <v>4537</v>
      </c>
      <c r="DM1479" s="5" t="s">
        <v>4538</v>
      </c>
      <c r="DN1479" s="5" t="s">
        <v>4654</v>
      </c>
      <c r="DO1479" s="5" t="s">
        <v>4655</v>
      </c>
      <c r="DP1479">
        <v>256</v>
      </c>
    </row>
    <row r="1480" spans="1:120">
      <c r="A1480" t="s">
        <v>3050</v>
      </c>
      <c r="B1480">
        <v>1</v>
      </c>
      <c r="C1480">
        <v>1</v>
      </c>
      <c r="DJ1480" s="5" t="s">
        <v>4562</v>
      </c>
      <c r="DK1480" s="5" t="s">
        <v>4514</v>
      </c>
      <c r="DL1480" s="5" t="s">
        <v>4515</v>
      </c>
      <c r="DM1480" s="5" t="s">
        <v>4516</v>
      </c>
      <c r="DN1480" s="5" t="s">
        <v>4517</v>
      </c>
      <c r="DO1480" s="5" t="s">
        <v>4518</v>
      </c>
      <c r="DP1480">
        <v>185</v>
      </c>
    </row>
    <row r="1481" spans="1:120">
      <c r="A1481" t="s">
        <v>3052</v>
      </c>
      <c r="B1481">
        <v>1</v>
      </c>
      <c r="C1481">
        <v>1</v>
      </c>
      <c r="DJ1481" s="5" t="s">
        <v>7127</v>
      </c>
      <c r="DK1481" s="5" t="s">
        <v>4514</v>
      </c>
      <c r="DL1481" s="5" t="s">
        <v>4637</v>
      </c>
      <c r="DM1481" s="5" t="s">
        <v>4638</v>
      </c>
      <c r="DN1481" s="5" t="s">
        <v>4639</v>
      </c>
      <c r="DO1481" s="5" t="s">
        <v>4640</v>
      </c>
      <c r="DP1481">
        <v>269</v>
      </c>
    </row>
    <row r="1482" spans="1:120">
      <c r="A1482" t="s">
        <v>3054</v>
      </c>
      <c r="B1482">
        <v>1</v>
      </c>
      <c r="C1482">
        <v>1</v>
      </c>
      <c r="DJ1482" s="5" t="s">
        <v>7127</v>
      </c>
      <c r="DK1482" s="5" t="s">
        <v>4514</v>
      </c>
      <c r="DL1482" s="5" t="s">
        <v>4637</v>
      </c>
      <c r="DM1482" s="5" t="s">
        <v>4638</v>
      </c>
      <c r="DN1482" s="5" t="s">
        <v>4639</v>
      </c>
      <c r="DO1482" s="5" t="s">
        <v>4640</v>
      </c>
      <c r="DP1482">
        <v>193</v>
      </c>
    </row>
    <row r="1483" spans="1:120">
      <c r="A1483" t="s">
        <v>3056</v>
      </c>
      <c r="B1483">
        <v>1</v>
      </c>
      <c r="C1483">
        <v>1</v>
      </c>
      <c r="DJ1483" s="5" t="s">
        <v>7127</v>
      </c>
      <c r="DK1483" s="5" t="s">
        <v>4514</v>
      </c>
      <c r="DL1483" s="5" t="s">
        <v>4637</v>
      </c>
      <c r="DM1483" s="5" t="s">
        <v>4638</v>
      </c>
      <c r="DN1483" s="5" t="s">
        <v>4639</v>
      </c>
      <c r="DO1483" s="5" t="s">
        <v>4640</v>
      </c>
      <c r="DP1483">
        <v>179</v>
      </c>
    </row>
    <row r="1484" spans="1:120">
      <c r="A1484" t="s">
        <v>3058</v>
      </c>
      <c r="B1484">
        <v>2</v>
      </c>
      <c r="C1484">
        <v>1</v>
      </c>
      <c r="D1484">
        <v>1</v>
      </c>
      <c r="DJ1484" s="5" t="s">
        <v>7127</v>
      </c>
      <c r="DK1484" s="5" t="s">
        <v>4514</v>
      </c>
      <c r="DL1484" s="5" t="s">
        <v>4637</v>
      </c>
      <c r="DM1484" s="5" t="s">
        <v>4638</v>
      </c>
      <c r="DN1484" s="5" t="s">
        <v>4639</v>
      </c>
      <c r="DO1484" s="5" t="s">
        <v>4640</v>
      </c>
      <c r="DP1484">
        <v>256</v>
      </c>
    </row>
    <row r="1485" spans="1:120">
      <c r="A1485" t="s">
        <v>3060</v>
      </c>
      <c r="B1485">
        <v>2</v>
      </c>
      <c r="C1485">
        <v>1</v>
      </c>
      <c r="D1485">
        <v>1</v>
      </c>
      <c r="DJ1485" s="5" t="s">
        <v>7127</v>
      </c>
      <c r="DK1485" s="5" t="s">
        <v>4514</v>
      </c>
      <c r="DL1485" s="5" t="s">
        <v>4637</v>
      </c>
      <c r="DM1485" s="5" t="s">
        <v>4638</v>
      </c>
      <c r="DN1485" s="5" t="s">
        <v>4639</v>
      </c>
      <c r="DO1485" s="5" t="s">
        <v>4640</v>
      </c>
      <c r="DP1485">
        <v>258</v>
      </c>
    </row>
    <row r="1486" spans="1:120">
      <c r="A1486" t="s">
        <v>3062</v>
      </c>
      <c r="B1486">
        <v>1</v>
      </c>
      <c r="C1486">
        <v>1</v>
      </c>
      <c r="DJ1486" s="5" t="s">
        <v>7127</v>
      </c>
      <c r="DK1486" s="5" t="s">
        <v>4514</v>
      </c>
      <c r="DL1486" s="5" t="s">
        <v>4637</v>
      </c>
      <c r="DM1486" s="5" t="s">
        <v>4638</v>
      </c>
      <c r="DN1486" s="5" t="s">
        <v>4639</v>
      </c>
      <c r="DO1486" s="5" t="s">
        <v>4640</v>
      </c>
      <c r="DP1486">
        <v>275</v>
      </c>
    </row>
    <row r="1487" spans="1:120">
      <c r="A1487" t="s">
        <v>3064</v>
      </c>
      <c r="B1487">
        <v>1</v>
      </c>
      <c r="C1487">
        <v>1</v>
      </c>
      <c r="DJ1487" s="5" t="s">
        <v>7127</v>
      </c>
      <c r="DK1487" s="5" t="s">
        <v>4514</v>
      </c>
      <c r="DL1487" s="5" t="s">
        <v>4637</v>
      </c>
      <c r="DM1487" s="5" t="s">
        <v>4638</v>
      </c>
      <c r="DN1487" s="5" t="s">
        <v>4639</v>
      </c>
      <c r="DO1487" s="5" t="s">
        <v>4640</v>
      </c>
      <c r="DP1487">
        <v>253</v>
      </c>
    </row>
    <row r="1488" spans="1:120">
      <c r="A1488" t="s">
        <v>3066</v>
      </c>
      <c r="B1488">
        <v>2</v>
      </c>
      <c r="C1488">
        <v>1</v>
      </c>
      <c r="D1488">
        <v>1</v>
      </c>
      <c r="DJ1488" s="5" t="s">
        <v>7137</v>
      </c>
      <c r="DK1488" s="5" t="s">
        <v>4514</v>
      </c>
      <c r="DL1488" s="5" t="s">
        <v>4637</v>
      </c>
      <c r="DM1488" s="5" t="s">
        <v>4638</v>
      </c>
      <c r="DN1488" s="5" t="s">
        <v>4639</v>
      </c>
      <c r="DO1488" s="5" t="s">
        <v>4640</v>
      </c>
      <c r="DP1488">
        <v>258</v>
      </c>
    </row>
    <row r="1489" spans="1:120">
      <c r="A1489" t="s">
        <v>3068</v>
      </c>
      <c r="B1489">
        <v>2</v>
      </c>
      <c r="C1489">
        <v>2</v>
      </c>
      <c r="DJ1489" s="5" t="s">
        <v>7137</v>
      </c>
      <c r="DK1489" s="5" t="s">
        <v>4514</v>
      </c>
      <c r="DL1489" s="5" t="s">
        <v>4637</v>
      </c>
      <c r="DM1489" s="5" t="s">
        <v>4638</v>
      </c>
      <c r="DN1489" s="5" t="s">
        <v>4639</v>
      </c>
      <c r="DO1489" s="5" t="s">
        <v>4640</v>
      </c>
      <c r="DP1489">
        <v>106</v>
      </c>
    </row>
    <row r="1490" spans="1:120">
      <c r="A1490" t="s">
        <v>3070</v>
      </c>
      <c r="B1490">
        <v>1</v>
      </c>
      <c r="C1490">
        <v>1</v>
      </c>
      <c r="DJ1490" s="5" t="s">
        <v>7137</v>
      </c>
      <c r="DK1490" s="5" t="s">
        <v>4514</v>
      </c>
      <c r="DL1490" s="5" t="s">
        <v>4637</v>
      </c>
      <c r="DM1490" s="5" t="s">
        <v>4638</v>
      </c>
      <c r="DN1490" s="5" t="s">
        <v>4639</v>
      </c>
      <c r="DO1490" s="5" t="s">
        <v>4640</v>
      </c>
      <c r="DP1490">
        <v>254</v>
      </c>
    </row>
    <row r="1491" spans="1:120">
      <c r="A1491" t="s">
        <v>3072</v>
      </c>
      <c r="B1491">
        <v>1</v>
      </c>
      <c r="C1491">
        <v>1</v>
      </c>
      <c r="DJ1491" s="5" t="s">
        <v>7137</v>
      </c>
      <c r="DK1491" s="5" t="s">
        <v>4514</v>
      </c>
      <c r="DL1491" s="5" t="s">
        <v>4637</v>
      </c>
      <c r="DM1491" s="5" t="s">
        <v>4638</v>
      </c>
      <c r="DN1491" s="5" t="s">
        <v>4639</v>
      </c>
      <c r="DO1491" s="5" t="s">
        <v>4640</v>
      </c>
      <c r="DP1491">
        <v>284</v>
      </c>
    </row>
    <row r="1492" spans="1:120">
      <c r="A1492" t="s">
        <v>3074</v>
      </c>
      <c r="B1492">
        <v>2</v>
      </c>
      <c r="C1492">
        <v>1</v>
      </c>
      <c r="D1492">
        <v>1</v>
      </c>
      <c r="DJ1492" s="5" t="s">
        <v>7137</v>
      </c>
      <c r="DK1492" s="5" t="s">
        <v>4514</v>
      </c>
      <c r="DL1492" s="5" t="s">
        <v>4637</v>
      </c>
      <c r="DM1492" s="5" t="s">
        <v>4638</v>
      </c>
      <c r="DN1492" s="5" t="s">
        <v>4639</v>
      </c>
      <c r="DO1492" s="5" t="s">
        <v>4640</v>
      </c>
      <c r="DP1492">
        <v>256</v>
      </c>
    </row>
    <row r="1493" spans="1:120">
      <c r="A1493" t="s">
        <v>3076</v>
      </c>
      <c r="B1493">
        <v>1</v>
      </c>
      <c r="C1493">
        <v>1</v>
      </c>
      <c r="DJ1493" s="5" t="s">
        <v>7137</v>
      </c>
      <c r="DK1493" s="5" t="s">
        <v>4514</v>
      </c>
      <c r="DL1493" s="5" t="s">
        <v>4637</v>
      </c>
      <c r="DM1493" s="5" t="s">
        <v>4638</v>
      </c>
      <c r="DN1493" s="5" t="s">
        <v>4639</v>
      </c>
      <c r="DO1493" s="5" t="s">
        <v>4640</v>
      </c>
      <c r="DP1493">
        <v>182</v>
      </c>
    </row>
    <row r="1494" spans="1:120">
      <c r="A1494" t="s">
        <v>3078</v>
      </c>
      <c r="B1494">
        <v>1</v>
      </c>
      <c r="C1494">
        <v>1</v>
      </c>
      <c r="DJ1494" s="5" t="s">
        <v>7148</v>
      </c>
      <c r="DK1494" s="5" t="s">
        <v>4514</v>
      </c>
      <c r="DL1494" s="5" t="s">
        <v>4637</v>
      </c>
      <c r="DM1494" s="5" t="s">
        <v>4638</v>
      </c>
      <c r="DN1494" s="5" t="s">
        <v>4639</v>
      </c>
      <c r="DO1494" s="5" t="s">
        <v>4640</v>
      </c>
      <c r="DP1494">
        <v>181</v>
      </c>
    </row>
    <row r="1495" spans="1:120">
      <c r="A1495" t="s">
        <v>3080</v>
      </c>
      <c r="B1495">
        <v>1</v>
      </c>
      <c r="C1495">
        <v>1</v>
      </c>
      <c r="DJ1495" s="5" t="s">
        <v>7148</v>
      </c>
      <c r="DK1495" s="5" t="s">
        <v>4514</v>
      </c>
      <c r="DL1495" s="5" t="s">
        <v>4637</v>
      </c>
      <c r="DM1495" s="5" t="s">
        <v>4638</v>
      </c>
      <c r="DN1495" s="5" t="s">
        <v>4639</v>
      </c>
      <c r="DO1495" s="5" t="s">
        <v>4640</v>
      </c>
      <c r="DP1495">
        <v>242</v>
      </c>
    </row>
    <row r="1496" spans="1:120">
      <c r="A1496" t="s">
        <v>3082</v>
      </c>
      <c r="B1496">
        <v>2</v>
      </c>
      <c r="C1496">
        <v>1</v>
      </c>
      <c r="D1496">
        <v>1</v>
      </c>
      <c r="DJ1496" s="5" t="s">
        <v>7148</v>
      </c>
      <c r="DK1496" s="5" t="s">
        <v>4514</v>
      </c>
      <c r="DL1496" s="5" t="s">
        <v>4637</v>
      </c>
      <c r="DM1496" s="5" t="s">
        <v>4638</v>
      </c>
      <c r="DN1496" s="5" t="s">
        <v>4639</v>
      </c>
      <c r="DO1496" s="5" t="s">
        <v>4640</v>
      </c>
      <c r="DP1496">
        <v>256</v>
      </c>
    </row>
    <row r="1497" spans="1:120">
      <c r="A1497" t="s">
        <v>3084</v>
      </c>
      <c r="B1497">
        <v>1</v>
      </c>
      <c r="C1497">
        <v>1</v>
      </c>
      <c r="DJ1497" s="5" t="s">
        <v>7148</v>
      </c>
      <c r="DK1497" s="5" t="s">
        <v>4514</v>
      </c>
      <c r="DL1497" s="5" t="s">
        <v>4637</v>
      </c>
      <c r="DM1497" s="5" t="s">
        <v>4638</v>
      </c>
      <c r="DN1497" s="5" t="s">
        <v>4639</v>
      </c>
      <c r="DO1497" s="5" t="s">
        <v>4640</v>
      </c>
      <c r="DP1497">
        <v>269</v>
      </c>
    </row>
    <row r="1498" spans="1:120">
      <c r="A1498" t="s">
        <v>3086</v>
      </c>
      <c r="B1498">
        <v>1</v>
      </c>
      <c r="C1498">
        <v>1</v>
      </c>
      <c r="DJ1498" s="5" t="s">
        <v>7148</v>
      </c>
      <c r="DK1498" s="5" t="s">
        <v>4514</v>
      </c>
      <c r="DL1498" s="5" t="s">
        <v>4637</v>
      </c>
      <c r="DM1498" s="5" t="s">
        <v>4638</v>
      </c>
      <c r="DN1498" s="5" t="s">
        <v>4639</v>
      </c>
      <c r="DO1498" s="5" t="s">
        <v>4640</v>
      </c>
      <c r="DP1498">
        <v>258</v>
      </c>
    </row>
    <row r="1499" spans="1:120">
      <c r="A1499" t="s">
        <v>3088</v>
      </c>
      <c r="B1499">
        <v>1</v>
      </c>
      <c r="C1499">
        <v>1</v>
      </c>
      <c r="DJ1499" s="5" t="s">
        <v>7148</v>
      </c>
      <c r="DK1499" s="5" t="s">
        <v>4514</v>
      </c>
      <c r="DL1499" s="5" t="s">
        <v>4637</v>
      </c>
      <c r="DM1499" s="5" t="s">
        <v>4638</v>
      </c>
      <c r="DN1499" s="5" t="s">
        <v>4639</v>
      </c>
      <c r="DO1499" s="5" t="s">
        <v>4640</v>
      </c>
      <c r="DP1499">
        <v>251</v>
      </c>
    </row>
    <row r="1500" spans="1:120">
      <c r="A1500" t="s">
        <v>3090</v>
      </c>
      <c r="B1500">
        <v>1</v>
      </c>
      <c r="C1500">
        <v>1</v>
      </c>
      <c r="DJ1500" s="5" t="s">
        <v>7148</v>
      </c>
      <c r="DK1500" s="5" t="s">
        <v>4514</v>
      </c>
      <c r="DL1500" s="5" t="s">
        <v>4637</v>
      </c>
      <c r="DM1500" s="5" t="s">
        <v>4638</v>
      </c>
      <c r="DN1500" s="5" t="s">
        <v>4639</v>
      </c>
      <c r="DO1500" s="5" t="s">
        <v>4640</v>
      </c>
      <c r="DP1500">
        <v>220</v>
      </c>
    </row>
    <row r="1501" spans="1:120">
      <c r="A1501" t="s">
        <v>3092</v>
      </c>
      <c r="B1501">
        <v>1</v>
      </c>
      <c r="C1501">
        <v>1</v>
      </c>
      <c r="DJ1501" s="5" t="s">
        <v>7148</v>
      </c>
      <c r="DK1501" s="5" t="s">
        <v>4514</v>
      </c>
      <c r="DL1501" s="5" t="s">
        <v>4637</v>
      </c>
      <c r="DM1501" s="5" t="s">
        <v>4638</v>
      </c>
      <c r="DN1501" s="5" t="s">
        <v>4639</v>
      </c>
      <c r="DO1501" s="5" t="s">
        <v>4640</v>
      </c>
      <c r="DP1501">
        <v>288</v>
      </c>
    </row>
    <row r="1502" spans="1:120">
      <c r="A1502" t="s">
        <v>3094</v>
      </c>
      <c r="B1502">
        <v>1</v>
      </c>
      <c r="C1502">
        <v>1</v>
      </c>
      <c r="DJ1502" s="5" t="s">
        <v>7148</v>
      </c>
      <c r="DK1502" s="5" t="s">
        <v>4514</v>
      </c>
      <c r="DL1502" s="5" t="s">
        <v>4637</v>
      </c>
      <c r="DM1502" s="5" t="s">
        <v>4638</v>
      </c>
      <c r="DN1502" s="5" t="s">
        <v>4639</v>
      </c>
      <c r="DO1502" s="5" t="s">
        <v>4640</v>
      </c>
      <c r="DP1502">
        <v>129</v>
      </c>
    </row>
    <row r="1503" spans="1:120">
      <c r="A1503" t="s">
        <v>3096</v>
      </c>
      <c r="B1503">
        <v>1</v>
      </c>
      <c r="C1503">
        <v>1</v>
      </c>
      <c r="DJ1503" s="5" t="s">
        <v>7148</v>
      </c>
      <c r="DK1503" s="5" t="s">
        <v>4514</v>
      </c>
      <c r="DL1503" s="5" t="s">
        <v>4637</v>
      </c>
      <c r="DM1503" s="5" t="s">
        <v>4638</v>
      </c>
      <c r="DN1503" s="5" t="s">
        <v>4639</v>
      </c>
      <c r="DO1503" s="5" t="s">
        <v>4640</v>
      </c>
      <c r="DP1503">
        <v>174</v>
      </c>
    </row>
    <row r="1504" spans="1:120">
      <c r="A1504" t="s">
        <v>3098</v>
      </c>
      <c r="B1504">
        <v>1</v>
      </c>
      <c r="C1504">
        <v>1</v>
      </c>
      <c r="DJ1504" s="5" t="s">
        <v>7148</v>
      </c>
      <c r="DK1504" s="5" t="s">
        <v>4514</v>
      </c>
      <c r="DL1504" s="5" t="s">
        <v>4637</v>
      </c>
      <c r="DM1504" s="5" t="s">
        <v>4638</v>
      </c>
      <c r="DN1504" s="5" t="s">
        <v>4639</v>
      </c>
      <c r="DO1504" s="5" t="s">
        <v>4640</v>
      </c>
      <c r="DP1504">
        <v>108</v>
      </c>
    </row>
    <row r="1505" spans="1:120">
      <c r="A1505" t="s">
        <v>3100</v>
      </c>
      <c r="B1505">
        <v>2</v>
      </c>
      <c r="C1505">
        <v>1</v>
      </c>
      <c r="D1505">
        <v>1</v>
      </c>
      <c r="DJ1505" s="4" t="s">
        <v>8180</v>
      </c>
      <c r="DK1505" s="4" t="s">
        <v>8180</v>
      </c>
      <c r="DL1505" s="4" t="s">
        <v>8180</v>
      </c>
      <c r="DM1505" s="4" t="s">
        <v>8180</v>
      </c>
      <c r="DN1505" s="4" t="s">
        <v>8180</v>
      </c>
      <c r="DO1505" s="4" t="s">
        <v>8180</v>
      </c>
      <c r="DP1505">
        <v>252</v>
      </c>
    </row>
    <row r="1506" spans="1:120">
      <c r="A1506" t="s">
        <v>3102</v>
      </c>
      <c r="B1506">
        <v>1</v>
      </c>
      <c r="C1506">
        <v>1</v>
      </c>
      <c r="DJ1506" s="4" t="s">
        <v>8180</v>
      </c>
      <c r="DK1506" s="4" t="s">
        <v>8180</v>
      </c>
      <c r="DL1506" s="4" t="s">
        <v>8180</v>
      </c>
      <c r="DM1506" s="4" t="s">
        <v>8180</v>
      </c>
      <c r="DN1506" s="4" t="s">
        <v>8180</v>
      </c>
      <c r="DO1506" s="4" t="s">
        <v>8180</v>
      </c>
      <c r="DP1506">
        <v>187</v>
      </c>
    </row>
    <row r="1507" spans="1:120">
      <c r="A1507" t="s">
        <v>3104</v>
      </c>
      <c r="B1507">
        <v>1</v>
      </c>
      <c r="C1507">
        <v>1</v>
      </c>
      <c r="DJ1507" s="5" t="s">
        <v>7165</v>
      </c>
      <c r="DK1507" s="5" t="s">
        <v>4496</v>
      </c>
      <c r="DL1507" s="5" t="s">
        <v>4679</v>
      </c>
      <c r="DM1507" s="5" t="s">
        <v>4680</v>
      </c>
      <c r="DN1507" s="5" t="s">
        <v>5756</v>
      </c>
      <c r="DO1507" s="5" t="s">
        <v>6558</v>
      </c>
      <c r="DP1507">
        <v>212</v>
      </c>
    </row>
    <row r="1508" spans="1:120">
      <c r="A1508" t="s">
        <v>3106</v>
      </c>
      <c r="B1508">
        <v>2</v>
      </c>
      <c r="C1508">
        <v>1</v>
      </c>
      <c r="D1508">
        <v>1</v>
      </c>
      <c r="DJ1508" s="5" t="s">
        <v>7165</v>
      </c>
      <c r="DK1508" s="5" t="s">
        <v>4496</v>
      </c>
      <c r="DL1508" s="5" t="s">
        <v>4679</v>
      </c>
      <c r="DM1508" s="5" t="s">
        <v>4680</v>
      </c>
      <c r="DN1508" s="5" t="s">
        <v>5756</v>
      </c>
      <c r="DO1508" s="5" t="s">
        <v>6558</v>
      </c>
      <c r="DP1508">
        <v>262</v>
      </c>
    </row>
    <row r="1509" spans="1:120">
      <c r="A1509" t="s">
        <v>3108</v>
      </c>
      <c r="B1509">
        <v>2</v>
      </c>
      <c r="C1509">
        <v>1</v>
      </c>
      <c r="D1509">
        <v>1</v>
      </c>
      <c r="DJ1509" s="5" t="s">
        <v>7168</v>
      </c>
      <c r="DK1509" s="5" t="s">
        <v>4536</v>
      </c>
      <c r="DL1509" s="5" t="s">
        <v>4537</v>
      </c>
      <c r="DM1509" s="5" t="s">
        <v>4538</v>
      </c>
      <c r="DN1509" s="5" t="s">
        <v>4539</v>
      </c>
      <c r="DO1509" s="5" t="s">
        <v>5277</v>
      </c>
      <c r="DP1509">
        <v>258</v>
      </c>
    </row>
    <row r="1510" spans="1:120">
      <c r="A1510" t="s">
        <v>3110</v>
      </c>
      <c r="B1510">
        <v>2</v>
      </c>
      <c r="C1510">
        <v>1</v>
      </c>
      <c r="AB1510">
        <v>1</v>
      </c>
      <c r="DJ1510" s="5" t="s">
        <v>7168</v>
      </c>
      <c r="DK1510" s="5" t="s">
        <v>4536</v>
      </c>
      <c r="DL1510" s="5" t="s">
        <v>4537</v>
      </c>
      <c r="DM1510" s="5" t="s">
        <v>4538</v>
      </c>
      <c r="DN1510" s="5" t="s">
        <v>4539</v>
      </c>
      <c r="DO1510" s="5" t="s">
        <v>5277</v>
      </c>
      <c r="DP1510">
        <v>217</v>
      </c>
    </row>
    <row r="1511" spans="1:120">
      <c r="A1511" t="s">
        <v>3112</v>
      </c>
      <c r="B1511">
        <v>2</v>
      </c>
      <c r="C1511">
        <v>1</v>
      </c>
      <c r="D1511">
        <v>1</v>
      </c>
      <c r="DJ1511" s="5" t="s">
        <v>7170</v>
      </c>
      <c r="DK1511" s="5" t="s">
        <v>4496</v>
      </c>
      <c r="DL1511" s="5" t="s">
        <v>4497</v>
      </c>
      <c r="DM1511" s="5" t="s">
        <v>4586</v>
      </c>
      <c r="DN1511" s="5" t="s">
        <v>4612</v>
      </c>
      <c r="DO1511" s="5" t="s">
        <v>7172</v>
      </c>
      <c r="DP1511">
        <v>262</v>
      </c>
    </row>
    <row r="1512" spans="1:120">
      <c r="A1512" t="s">
        <v>3114</v>
      </c>
      <c r="B1512">
        <v>1</v>
      </c>
      <c r="C1512">
        <v>1</v>
      </c>
      <c r="DJ1512" s="5" t="s">
        <v>7170</v>
      </c>
      <c r="DK1512" s="5" t="s">
        <v>4496</v>
      </c>
      <c r="DL1512" s="5" t="s">
        <v>4497</v>
      </c>
      <c r="DM1512" s="5" t="s">
        <v>4586</v>
      </c>
      <c r="DN1512" s="5" t="s">
        <v>4612</v>
      </c>
      <c r="DO1512" s="5" t="s">
        <v>7172</v>
      </c>
      <c r="DP1512">
        <v>223</v>
      </c>
    </row>
    <row r="1513" spans="1:120">
      <c r="A1513" t="s">
        <v>3116</v>
      </c>
      <c r="B1513">
        <v>2</v>
      </c>
      <c r="C1513">
        <v>1</v>
      </c>
      <c r="D1513">
        <v>1</v>
      </c>
      <c r="DJ1513" s="5" t="s">
        <v>7174</v>
      </c>
      <c r="DK1513" s="5" t="s">
        <v>4536</v>
      </c>
      <c r="DL1513" s="5" t="s">
        <v>4537</v>
      </c>
      <c r="DM1513" s="5" t="s">
        <v>4538</v>
      </c>
      <c r="DN1513" s="5" t="s">
        <v>4654</v>
      </c>
      <c r="DO1513" s="5" t="s">
        <v>4655</v>
      </c>
      <c r="DP1513">
        <v>257</v>
      </c>
    </row>
    <row r="1514" spans="1:120">
      <c r="A1514" t="s">
        <v>3118</v>
      </c>
      <c r="B1514">
        <v>1</v>
      </c>
      <c r="C1514">
        <v>1</v>
      </c>
      <c r="DJ1514" s="5" t="s">
        <v>7174</v>
      </c>
      <c r="DK1514" s="5" t="s">
        <v>4536</v>
      </c>
      <c r="DL1514" s="5" t="s">
        <v>4537</v>
      </c>
      <c r="DM1514" s="5" t="s">
        <v>4538</v>
      </c>
      <c r="DN1514" s="5" t="s">
        <v>4654</v>
      </c>
      <c r="DO1514" s="5" t="s">
        <v>4655</v>
      </c>
      <c r="DP1514">
        <v>200</v>
      </c>
    </row>
    <row r="1515" spans="1:120">
      <c r="A1515" t="s">
        <v>3120</v>
      </c>
      <c r="B1515">
        <v>2</v>
      </c>
      <c r="C1515">
        <v>1</v>
      </c>
      <c r="D1515">
        <v>1</v>
      </c>
      <c r="DJ1515" s="5" t="s">
        <v>7174</v>
      </c>
      <c r="DK1515" s="5" t="s">
        <v>4536</v>
      </c>
      <c r="DL1515" s="5" t="s">
        <v>4537</v>
      </c>
      <c r="DM1515" s="5" t="s">
        <v>4538</v>
      </c>
      <c r="DN1515" s="5" t="s">
        <v>4654</v>
      </c>
      <c r="DO1515" s="5" t="s">
        <v>4655</v>
      </c>
      <c r="DP1515">
        <v>256</v>
      </c>
    </row>
    <row r="1516" spans="1:120">
      <c r="A1516" t="s">
        <v>3122</v>
      </c>
      <c r="B1516">
        <v>2</v>
      </c>
      <c r="C1516">
        <v>1</v>
      </c>
      <c r="D1516">
        <v>1</v>
      </c>
      <c r="DJ1516" s="5" t="s">
        <v>7179</v>
      </c>
      <c r="DK1516" s="5" t="s">
        <v>4551</v>
      </c>
      <c r="DL1516" s="5" t="s">
        <v>4552</v>
      </c>
      <c r="DM1516" s="5" t="s">
        <v>4722</v>
      </c>
      <c r="DN1516" s="5" t="s">
        <v>4723</v>
      </c>
      <c r="DO1516" s="5" t="s">
        <v>4724</v>
      </c>
      <c r="DP1516">
        <v>254</v>
      </c>
    </row>
    <row r="1517" spans="1:120">
      <c r="A1517" t="s">
        <v>3124</v>
      </c>
      <c r="B1517">
        <v>1</v>
      </c>
      <c r="C1517">
        <v>1</v>
      </c>
      <c r="DJ1517" s="5" t="s">
        <v>4753</v>
      </c>
      <c r="DK1517" s="5" t="s">
        <v>4514</v>
      </c>
      <c r="DL1517" s="5" t="s">
        <v>4637</v>
      </c>
      <c r="DM1517" s="5" t="s">
        <v>4638</v>
      </c>
      <c r="DN1517" s="5" t="s">
        <v>4639</v>
      </c>
      <c r="DO1517" s="5" t="s">
        <v>4640</v>
      </c>
      <c r="DP1517">
        <v>259</v>
      </c>
    </row>
    <row r="1518" spans="1:120">
      <c r="A1518" t="s">
        <v>3126</v>
      </c>
      <c r="B1518">
        <v>1</v>
      </c>
      <c r="C1518">
        <v>1</v>
      </c>
      <c r="DJ1518" s="5" t="s">
        <v>4753</v>
      </c>
      <c r="DK1518" s="5" t="s">
        <v>4514</v>
      </c>
      <c r="DL1518" s="5" t="s">
        <v>4637</v>
      </c>
      <c r="DM1518" s="5" t="s">
        <v>4638</v>
      </c>
      <c r="DN1518" s="5" t="s">
        <v>4639</v>
      </c>
      <c r="DO1518" s="5" t="s">
        <v>4640</v>
      </c>
      <c r="DP1518">
        <v>198</v>
      </c>
    </row>
    <row r="1519" spans="1:120">
      <c r="A1519" t="s">
        <v>3128</v>
      </c>
      <c r="B1519">
        <v>2</v>
      </c>
      <c r="C1519">
        <v>1</v>
      </c>
      <c r="D1519">
        <v>1</v>
      </c>
      <c r="DJ1519" s="5" t="s">
        <v>4753</v>
      </c>
      <c r="DK1519" s="5" t="s">
        <v>4514</v>
      </c>
      <c r="DL1519" s="5" t="s">
        <v>4637</v>
      </c>
      <c r="DM1519" s="5" t="s">
        <v>4638</v>
      </c>
      <c r="DN1519" s="5" t="s">
        <v>4639</v>
      </c>
      <c r="DO1519" s="5" t="s">
        <v>4640</v>
      </c>
      <c r="DP1519">
        <v>256</v>
      </c>
    </row>
    <row r="1520" spans="1:120">
      <c r="A1520" t="s">
        <v>3130</v>
      </c>
      <c r="B1520">
        <v>1</v>
      </c>
      <c r="C1520">
        <v>1</v>
      </c>
      <c r="DJ1520" s="5" t="s">
        <v>4753</v>
      </c>
      <c r="DK1520" s="5" t="s">
        <v>4514</v>
      </c>
      <c r="DL1520" s="5" t="s">
        <v>4637</v>
      </c>
      <c r="DM1520" s="5" t="s">
        <v>4638</v>
      </c>
      <c r="DN1520" s="5" t="s">
        <v>4639</v>
      </c>
      <c r="DO1520" s="5" t="s">
        <v>4640</v>
      </c>
      <c r="DP1520">
        <v>271</v>
      </c>
    </row>
    <row r="1521" spans="1:120">
      <c r="A1521" t="s">
        <v>3132</v>
      </c>
      <c r="B1521">
        <v>1</v>
      </c>
      <c r="C1521">
        <v>1</v>
      </c>
      <c r="DJ1521" s="5" t="s">
        <v>4753</v>
      </c>
      <c r="DK1521" s="5" t="s">
        <v>4514</v>
      </c>
      <c r="DL1521" s="5" t="s">
        <v>4637</v>
      </c>
      <c r="DM1521" s="5" t="s">
        <v>4638</v>
      </c>
      <c r="DN1521" s="5" t="s">
        <v>4639</v>
      </c>
      <c r="DO1521" s="5" t="s">
        <v>4640</v>
      </c>
      <c r="DP1521">
        <v>271</v>
      </c>
    </row>
    <row r="1522" spans="1:120">
      <c r="A1522" t="s">
        <v>3134</v>
      </c>
      <c r="B1522">
        <v>1</v>
      </c>
      <c r="C1522">
        <v>1</v>
      </c>
      <c r="DJ1522" s="5" t="s">
        <v>4753</v>
      </c>
      <c r="DK1522" s="5" t="s">
        <v>4514</v>
      </c>
      <c r="DL1522" s="5" t="s">
        <v>4637</v>
      </c>
      <c r="DM1522" s="5" t="s">
        <v>4638</v>
      </c>
      <c r="DN1522" s="5" t="s">
        <v>4639</v>
      </c>
      <c r="DO1522" s="5" t="s">
        <v>4640</v>
      </c>
      <c r="DP1522">
        <v>266</v>
      </c>
    </row>
    <row r="1523" spans="1:120">
      <c r="A1523" t="s">
        <v>3136</v>
      </c>
      <c r="B1523">
        <v>1</v>
      </c>
      <c r="C1523">
        <v>1</v>
      </c>
      <c r="DJ1523" s="5" t="s">
        <v>7187</v>
      </c>
      <c r="DK1523" s="5" t="s">
        <v>4514</v>
      </c>
      <c r="DL1523" s="5" t="s">
        <v>4637</v>
      </c>
      <c r="DM1523" s="5" t="s">
        <v>4638</v>
      </c>
      <c r="DN1523" s="5" t="s">
        <v>4639</v>
      </c>
      <c r="DO1523" s="5" t="s">
        <v>4640</v>
      </c>
      <c r="DP1523">
        <v>284</v>
      </c>
    </row>
    <row r="1524" spans="1:120">
      <c r="A1524" t="s">
        <v>3138</v>
      </c>
      <c r="B1524">
        <v>1</v>
      </c>
      <c r="C1524">
        <v>1</v>
      </c>
      <c r="DJ1524" s="5" t="s">
        <v>7187</v>
      </c>
      <c r="DK1524" s="5" t="s">
        <v>4514</v>
      </c>
      <c r="DL1524" s="5" t="s">
        <v>4637</v>
      </c>
      <c r="DM1524" s="5" t="s">
        <v>4638</v>
      </c>
      <c r="DN1524" s="5" t="s">
        <v>4639</v>
      </c>
      <c r="DO1524" s="5" t="s">
        <v>4640</v>
      </c>
      <c r="DP1524">
        <v>283</v>
      </c>
    </row>
    <row r="1525" spans="1:120">
      <c r="A1525" t="s">
        <v>3140</v>
      </c>
      <c r="B1525">
        <v>1</v>
      </c>
      <c r="C1525">
        <v>1</v>
      </c>
      <c r="DJ1525" s="5" t="s">
        <v>7187</v>
      </c>
      <c r="DK1525" s="5" t="s">
        <v>4514</v>
      </c>
      <c r="DL1525" s="5" t="s">
        <v>4637</v>
      </c>
      <c r="DM1525" s="5" t="s">
        <v>4638</v>
      </c>
      <c r="DN1525" s="5" t="s">
        <v>4639</v>
      </c>
      <c r="DO1525" s="5" t="s">
        <v>4640</v>
      </c>
      <c r="DP1525">
        <v>283</v>
      </c>
    </row>
    <row r="1526" spans="1:120">
      <c r="A1526" t="s">
        <v>3142</v>
      </c>
      <c r="B1526">
        <v>1</v>
      </c>
      <c r="C1526">
        <v>1</v>
      </c>
      <c r="DJ1526" s="5" t="s">
        <v>7187</v>
      </c>
      <c r="DK1526" s="5" t="s">
        <v>4514</v>
      </c>
      <c r="DL1526" s="5" t="s">
        <v>4637</v>
      </c>
      <c r="DM1526" s="5" t="s">
        <v>4638</v>
      </c>
      <c r="DN1526" s="5" t="s">
        <v>4639</v>
      </c>
      <c r="DO1526" s="5" t="s">
        <v>4640</v>
      </c>
      <c r="DP1526">
        <v>281</v>
      </c>
    </row>
    <row r="1527" spans="1:120">
      <c r="A1527" t="s">
        <v>3144</v>
      </c>
      <c r="B1527">
        <v>2</v>
      </c>
      <c r="C1527">
        <v>1</v>
      </c>
      <c r="D1527">
        <v>1</v>
      </c>
      <c r="DJ1527" s="5" t="s">
        <v>7187</v>
      </c>
      <c r="DK1527" s="5" t="s">
        <v>4514</v>
      </c>
      <c r="DL1527" s="5" t="s">
        <v>4637</v>
      </c>
      <c r="DM1527" s="5" t="s">
        <v>4638</v>
      </c>
      <c r="DN1527" s="5" t="s">
        <v>4639</v>
      </c>
      <c r="DO1527" s="5" t="s">
        <v>4640</v>
      </c>
      <c r="DP1527">
        <v>256</v>
      </c>
    </row>
    <row r="1528" spans="1:120">
      <c r="A1528" t="s">
        <v>3146</v>
      </c>
      <c r="B1528">
        <v>1</v>
      </c>
      <c r="C1528">
        <v>1</v>
      </c>
      <c r="DJ1528" s="5" t="s">
        <v>7187</v>
      </c>
      <c r="DK1528" s="5" t="s">
        <v>4514</v>
      </c>
      <c r="DL1528" s="5" t="s">
        <v>4637</v>
      </c>
      <c r="DM1528" s="5" t="s">
        <v>4638</v>
      </c>
      <c r="DN1528" s="5" t="s">
        <v>4639</v>
      </c>
      <c r="DO1528" s="5" t="s">
        <v>4640</v>
      </c>
      <c r="DP1528">
        <v>268</v>
      </c>
    </row>
    <row r="1529" spans="1:120">
      <c r="A1529" t="s">
        <v>3148</v>
      </c>
      <c r="B1529">
        <v>1</v>
      </c>
      <c r="C1529">
        <v>1</v>
      </c>
      <c r="DJ1529" s="5" t="s">
        <v>7187</v>
      </c>
      <c r="DK1529" s="5" t="s">
        <v>4514</v>
      </c>
      <c r="DL1529" s="5" t="s">
        <v>4637</v>
      </c>
      <c r="DM1529" s="5" t="s">
        <v>4638</v>
      </c>
      <c r="DN1529" s="5" t="s">
        <v>4639</v>
      </c>
      <c r="DO1529" s="5" t="s">
        <v>4640</v>
      </c>
      <c r="DP1529">
        <v>258</v>
      </c>
    </row>
    <row r="1530" spans="1:120">
      <c r="A1530" t="s">
        <v>3150</v>
      </c>
      <c r="B1530">
        <v>1</v>
      </c>
      <c r="C1530">
        <v>1</v>
      </c>
      <c r="DJ1530" s="5" t="s">
        <v>7187</v>
      </c>
      <c r="DK1530" s="5" t="s">
        <v>4514</v>
      </c>
      <c r="DL1530" s="5" t="s">
        <v>4637</v>
      </c>
      <c r="DM1530" s="5" t="s">
        <v>4638</v>
      </c>
      <c r="DN1530" s="5" t="s">
        <v>4639</v>
      </c>
      <c r="DO1530" s="5" t="s">
        <v>4640</v>
      </c>
      <c r="DP1530">
        <v>176</v>
      </c>
    </row>
    <row r="1531" spans="1:120">
      <c r="A1531" t="s">
        <v>3152</v>
      </c>
      <c r="B1531">
        <v>1</v>
      </c>
      <c r="C1531">
        <v>1</v>
      </c>
      <c r="DJ1531" s="5" t="s">
        <v>7197</v>
      </c>
      <c r="DK1531" s="5" t="s">
        <v>4514</v>
      </c>
      <c r="DL1531" s="5" t="s">
        <v>4637</v>
      </c>
      <c r="DM1531" s="5" t="s">
        <v>4638</v>
      </c>
      <c r="DN1531" s="5" t="s">
        <v>4639</v>
      </c>
      <c r="DO1531" s="5" t="s">
        <v>4640</v>
      </c>
      <c r="DP1531">
        <v>281</v>
      </c>
    </row>
    <row r="1532" spans="1:120">
      <c r="A1532" t="s">
        <v>3154</v>
      </c>
      <c r="B1532">
        <v>2</v>
      </c>
      <c r="C1532">
        <v>1</v>
      </c>
      <c r="D1532">
        <v>1</v>
      </c>
      <c r="DJ1532" s="5" t="s">
        <v>7197</v>
      </c>
      <c r="DK1532" s="5" t="s">
        <v>4514</v>
      </c>
      <c r="DL1532" s="5" t="s">
        <v>4637</v>
      </c>
      <c r="DM1532" s="5" t="s">
        <v>4638</v>
      </c>
      <c r="DN1532" s="5" t="s">
        <v>4639</v>
      </c>
      <c r="DO1532" s="5" t="s">
        <v>4640</v>
      </c>
      <c r="DP1532">
        <v>256</v>
      </c>
    </row>
    <row r="1533" spans="1:120">
      <c r="A1533" t="s">
        <v>3156</v>
      </c>
      <c r="B1533">
        <v>1</v>
      </c>
      <c r="C1533">
        <v>1</v>
      </c>
      <c r="DJ1533" s="5" t="s">
        <v>7197</v>
      </c>
      <c r="DK1533" s="5" t="s">
        <v>4514</v>
      </c>
      <c r="DL1533" s="5" t="s">
        <v>4637</v>
      </c>
      <c r="DM1533" s="5" t="s">
        <v>4638</v>
      </c>
      <c r="DN1533" s="5" t="s">
        <v>4639</v>
      </c>
      <c r="DO1533" s="5" t="s">
        <v>4640</v>
      </c>
      <c r="DP1533">
        <v>269</v>
      </c>
    </row>
    <row r="1534" spans="1:120">
      <c r="A1534" t="s">
        <v>3158</v>
      </c>
      <c r="B1534">
        <v>1</v>
      </c>
      <c r="C1534">
        <v>1</v>
      </c>
      <c r="DJ1534" s="5" t="s">
        <v>7197</v>
      </c>
      <c r="DK1534" s="5" t="s">
        <v>4514</v>
      </c>
      <c r="DL1534" s="5" t="s">
        <v>4637</v>
      </c>
      <c r="DM1534" s="5" t="s">
        <v>4638</v>
      </c>
      <c r="DN1534" s="5" t="s">
        <v>4639</v>
      </c>
      <c r="DO1534" s="5" t="s">
        <v>4640</v>
      </c>
      <c r="DP1534">
        <v>258</v>
      </c>
    </row>
    <row r="1535" spans="1:120">
      <c r="A1535" t="s">
        <v>3160</v>
      </c>
      <c r="B1535">
        <v>1</v>
      </c>
      <c r="C1535">
        <v>1</v>
      </c>
      <c r="DJ1535" s="5" t="s">
        <v>7197</v>
      </c>
      <c r="DK1535" s="5" t="s">
        <v>4514</v>
      </c>
      <c r="DL1535" s="5" t="s">
        <v>4637</v>
      </c>
      <c r="DM1535" s="5" t="s">
        <v>4638</v>
      </c>
      <c r="DN1535" s="5" t="s">
        <v>4639</v>
      </c>
      <c r="DO1535" s="5" t="s">
        <v>4640</v>
      </c>
      <c r="DP1535">
        <v>178</v>
      </c>
    </row>
    <row r="1536" spans="1:120">
      <c r="A1536" t="s">
        <v>3162</v>
      </c>
      <c r="B1536">
        <v>1</v>
      </c>
      <c r="C1536">
        <v>1</v>
      </c>
      <c r="DJ1536" s="5" t="s">
        <v>7197</v>
      </c>
      <c r="DK1536" s="5" t="s">
        <v>4514</v>
      </c>
      <c r="DL1536" s="5" t="s">
        <v>4637</v>
      </c>
      <c r="DM1536" s="5" t="s">
        <v>4638</v>
      </c>
      <c r="DN1536" s="5" t="s">
        <v>4639</v>
      </c>
      <c r="DO1536" s="5" t="s">
        <v>4640</v>
      </c>
      <c r="DP1536">
        <v>237</v>
      </c>
    </row>
    <row r="1537" spans="1:120">
      <c r="A1537" t="s">
        <v>3164</v>
      </c>
      <c r="B1537">
        <v>1</v>
      </c>
      <c r="C1537">
        <v>1</v>
      </c>
      <c r="DJ1537" s="5" t="s">
        <v>7197</v>
      </c>
      <c r="DK1537" s="5" t="s">
        <v>4514</v>
      </c>
      <c r="DL1537" s="5" t="s">
        <v>4637</v>
      </c>
      <c r="DM1537" s="5" t="s">
        <v>4638</v>
      </c>
      <c r="DN1537" s="5" t="s">
        <v>4639</v>
      </c>
      <c r="DO1537" s="5" t="s">
        <v>4640</v>
      </c>
      <c r="DP1537">
        <v>196</v>
      </c>
    </row>
    <row r="1538" spans="1:120">
      <c r="A1538" t="s">
        <v>3166</v>
      </c>
      <c r="B1538">
        <v>1</v>
      </c>
      <c r="C1538">
        <v>1</v>
      </c>
      <c r="DJ1538" s="5" t="s">
        <v>7206</v>
      </c>
      <c r="DK1538" s="5" t="s">
        <v>4514</v>
      </c>
      <c r="DL1538" s="5" t="s">
        <v>4637</v>
      </c>
      <c r="DM1538" s="5" t="s">
        <v>4638</v>
      </c>
      <c r="DN1538" s="5" t="s">
        <v>4639</v>
      </c>
      <c r="DO1538" s="5" t="s">
        <v>4640</v>
      </c>
      <c r="DP1538">
        <v>268</v>
      </c>
    </row>
    <row r="1539" spans="1:120">
      <c r="A1539" t="s">
        <v>3168</v>
      </c>
      <c r="B1539">
        <v>2</v>
      </c>
      <c r="C1539">
        <v>1</v>
      </c>
      <c r="D1539">
        <v>1</v>
      </c>
      <c r="DJ1539" s="5" t="s">
        <v>7206</v>
      </c>
      <c r="DK1539" s="5" t="s">
        <v>4514</v>
      </c>
      <c r="DL1539" s="5" t="s">
        <v>4637</v>
      </c>
      <c r="DM1539" s="5" t="s">
        <v>4638</v>
      </c>
      <c r="DN1539" s="5" t="s">
        <v>4639</v>
      </c>
      <c r="DO1539" s="5" t="s">
        <v>4640</v>
      </c>
      <c r="DP1539">
        <v>256</v>
      </c>
    </row>
    <row r="1540" spans="1:120">
      <c r="A1540" t="s">
        <v>3170</v>
      </c>
      <c r="B1540">
        <v>1</v>
      </c>
      <c r="C1540">
        <v>1</v>
      </c>
      <c r="DJ1540" s="5" t="s">
        <v>7206</v>
      </c>
      <c r="DK1540" s="5" t="s">
        <v>4514</v>
      </c>
      <c r="DL1540" s="5" t="s">
        <v>4637</v>
      </c>
      <c r="DM1540" s="5" t="s">
        <v>4638</v>
      </c>
      <c r="DN1540" s="5" t="s">
        <v>4639</v>
      </c>
      <c r="DO1540" s="5" t="s">
        <v>4640</v>
      </c>
      <c r="DP1540">
        <v>234</v>
      </c>
    </row>
    <row r="1541" spans="1:120">
      <c r="A1541" t="s">
        <v>3172</v>
      </c>
      <c r="B1541">
        <v>1</v>
      </c>
      <c r="C1541">
        <v>1</v>
      </c>
      <c r="DJ1541" s="5" t="s">
        <v>7206</v>
      </c>
      <c r="DK1541" s="5" t="s">
        <v>4514</v>
      </c>
      <c r="DL1541" s="5" t="s">
        <v>4637</v>
      </c>
      <c r="DM1541" s="5" t="s">
        <v>4638</v>
      </c>
      <c r="DN1541" s="5" t="s">
        <v>4639</v>
      </c>
      <c r="DO1541" s="5" t="s">
        <v>4640</v>
      </c>
      <c r="DP1541">
        <v>218</v>
      </c>
    </row>
    <row r="1542" spans="1:120">
      <c r="A1542" t="s">
        <v>3174</v>
      </c>
      <c r="B1542">
        <v>1</v>
      </c>
      <c r="C1542">
        <v>1</v>
      </c>
      <c r="DJ1542" s="5" t="s">
        <v>7206</v>
      </c>
      <c r="DK1542" s="5" t="s">
        <v>4514</v>
      </c>
      <c r="DL1542" s="5" t="s">
        <v>4637</v>
      </c>
      <c r="DM1542" s="5" t="s">
        <v>4638</v>
      </c>
      <c r="DN1542" s="5" t="s">
        <v>4639</v>
      </c>
      <c r="DO1542" s="5" t="s">
        <v>4640</v>
      </c>
      <c r="DP1542">
        <v>232</v>
      </c>
    </row>
    <row r="1543" spans="1:120">
      <c r="A1543" t="s">
        <v>3176</v>
      </c>
      <c r="B1543">
        <v>1</v>
      </c>
      <c r="C1543">
        <v>1</v>
      </c>
      <c r="DJ1543" s="5" t="s">
        <v>7206</v>
      </c>
      <c r="DK1543" s="5" t="s">
        <v>4514</v>
      </c>
      <c r="DL1543" s="5" t="s">
        <v>4637</v>
      </c>
      <c r="DM1543" s="5" t="s">
        <v>4638</v>
      </c>
      <c r="DN1543" s="5" t="s">
        <v>4639</v>
      </c>
      <c r="DO1543" s="5" t="s">
        <v>4640</v>
      </c>
      <c r="DP1543">
        <v>232</v>
      </c>
    </row>
    <row r="1544" spans="1:120">
      <c r="A1544" t="s">
        <v>3178</v>
      </c>
      <c r="B1544">
        <v>1</v>
      </c>
      <c r="C1544">
        <v>1</v>
      </c>
      <c r="DJ1544" s="5" t="s">
        <v>7206</v>
      </c>
      <c r="DK1544" s="5" t="s">
        <v>4514</v>
      </c>
      <c r="DL1544" s="5" t="s">
        <v>4637</v>
      </c>
      <c r="DM1544" s="5" t="s">
        <v>4638</v>
      </c>
      <c r="DN1544" s="5" t="s">
        <v>4639</v>
      </c>
      <c r="DO1544" s="5" t="s">
        <v>4640</v>
      </c>
      <c r="DP1544">
        <v>157</v>
      </c>
    </row>
    <row r="1545" spans="1:120">
      <c r="A1545" t="s">
        <v>3180</v>
      </c>
      <c r="B1545">
        <v>1</v>
      </c>
      <c r="C1545">
        <v>1</v>
      </c>
      <c r="DJ1545" s="5" t="s">
        <v>7206</v>
      </c>
      <c r="DK1545" s="5" t="s">
        <v>4514</v>
      </c>
      <c r="DL1545" s="5" t="s">
        <v>4637</v>
      </c>
      <c r="DM1545" s="5" t="s">
        <v>4638</v>
      </c>
      <c r="DN1545" s="5" t="s">
        <v>4639</v>
      </c>
      <c r="DO1545" s="5" t="s">
        <v>4640</v>
      </c>
      <c r="DP1545">
        <v>265</v>
      </c>
    </row>
    <row r="1546" spans="1:120">
      <c r="A1546" t="s">
        <v>3182</v>
      </c>
      <c r="B1546">
        <v>2</v>
      </c>
      <c r="C1546">
        <v>1</v>
      </c>
      <c r="D1546">
        <v>1</v>
      </c>
      <c r="DJ1546" s="5" t="s">
        <v>7206</v>
      </c>
      <c r="DK1546" s="5" t="s">
        <v>4514</v>
      </c>
      <c r="DL1546" s="5" t="s">
        <v>4637</v>
      </c>
      <c r="DM1546" s="5" t="s">
        <v>4638</v>
      </c>
      <c r="DN1546" s="5" t="s">
        <v>4639</v>
      </c>
      <c r="DO1546" s="5" t="s">
        <v>4640</v>
      </c>
      <c r="DP1546">
        <v>258</v>
      </c>
    </row>
    <row r="1547" spans="1:120">
      <c r="A1547" t="s">
        <v>3184</v>
      </c>
      <c r="B1547">
        <v>1</v>
      </c>
      <c r="C1547">
        <v>1</v>
      </c>
      <c r="DJ1547" s="5" t="s">
        <v>7206</v>
      </c>
      <c r="DK1547" s="5" t="s">
        <v>4514</v>
      </c>
      <c r="DL1547" s="5" t="s">
        <v>4637</v>
      </c>
      <c r="DM1547" s="5" t="s">
        <v>4638</v>
      </c>
      <c r="DN1547" s="5" t="s">
        <v>4639</v>
      </c>
      <c r="DO1547" s="5" t="s">
        <v>4640</v>
      </c>
      <c r="DP1547">
        <v>196</v>
      </c>
    </row>
    <row r="1548" spans="1:120">
      <c r="A1548" t="s">
        <v>3186</v>
      </c>
      <c r="B1548">
        <v>1</v>
      </c>
      <c r="C1548">
        <v>1</v>
      </c>
      <c r="DJ1548" s="5" t="s">
        <v>7206</v>
      </c>
      <c r="DK1548" s="5" t="s">
        <v>4514</v>
      </c>
      <c r="DL1548" s="5" t="s">
        <v>4637</v>
      </c>
      <c r="DM1548" s="5" t="s">
        <v>4638</v>
      </c>
      <c r="DN1548" s="5" t="s">
        <v>4639</v>
      </c>
      <c r="DO1548" s="5" t="s">
        <v>4640</v>
      </c>
      <c r="DP1548">
        <v>238</v>
      </c>
    </row>
    <row r="1549" spans="1:120">
      <c r="A1549" t="s">
        <v>3188</v>
      </c>
      <c r="B1549">
        <v>2</v>
      </c>
      <c r="C1549">
        <v>1</v>
      </c>
      <c r="D1549">
        <v>1</v>
      </c>
      <c r="DJ1549" s="4" t="s">
        <v>8180</v>
      </c>
      <c r="DK1549" s="4" t="s">
        <v>8180</v>
      </c>
      <c r="DL1549" s="4" t="s">
        <v>8180</v>
      </c>
      <c r="DM1549" s="4" t="s">
        <v>8180</v>
      </c>
      <c r="DN1549" s="4" t="s">
        <v>8180</v>
      </c>
      <c r="DO1549" s="4" t="s">
        <v>8180</v>
      </c>
      <c r="DP1549">
        <v>257</v>
      </c>
    </row>
    <row r="1550" spans="1:120">
      <c r="A1550" t="s">
        <v>3190</v>
      </c>
      <c r="B1550">
        <v>1</v>
      </c>
      <c r="C1550">
        <v>1</v>
      </c>
      <c r="DJ1550" s="5" t="s">
        <v>7222</v>
      </c>
      <c r="DK1550" s="5" t="s">
        <v>4514</v>
      </c>
      <c r="DL1550" s="5" t="s">
        <v>4637</v>
      </c>
      <c r="DM1550" s="5" t="s">
        <v>6287</v>
      </c>
      <c r="DN1550" s="5" t="s">
        <v>7224</v>
      </c>
      <c r="DO1550" s="5" t="s">
        <v>7225</v>
      </c>
      <c r="DP1550">
        <v>251</v>
      </c>
    </row>
    <row r="1551" spans="1:120">
      <c r="A1551" t="s">
        <v>3192</v>
      </c>
      <c r="B1551">
        <v>1</v>
      </c>
      <c r="C1551">
        <v>1</v>
      </c>
      <c r="DJ1551" s="5" t="s">
        <v>7222</v>
      </c>
      <c r="DK1551" s="5" t="s">
        <v>4514</v>
      </c>
      <c r="DL1551" s="5" t="s">
        <v>4637</v>
      </c>
      <c r="DM1551" s="5" t="s">
        <v>6287</v>
      </c>
      <c r="DN1551" s="5" t="s">
        <v>7224</v>
      </c>
      <c r="DO1551" s="5" t="s">
        <v>7225</v>
      </c>
      <c r="DP1551">
        <v>173</v>
      </c>
    </row>
    <row r="1552" spans="1:120">
      <c r="A1552" t="s">
        <v>3194</v>
      </c>
      <c r="B1552">
        <v>2</v>
      </c>
      <c r="C1552">
        <v>1</v>
      </c>
      <c r="BN1552">
        <v>1</v>
      </c>
      <c r="DJ1552" s="5" t="s">
        <v>7222</v>
      </c>
      <c r="DK1552" s="5" t="s">
        <v>4514</v>
      </c>
      <c r="DL1552" s="5" t="s">
        <v>4637</v>
      </c>
      <c r="DM1552" s="5" t="s">
        <v>6287</v>
      </c>
      <c r="DN1552" s="5" t="s">
        <v>7224</v>
      </c>
      <c r="DO1552" s="5" t="s">
        <v>7225</v>
      </c>
      <c r="DP1552">
        <v>259</v>
      </c>
    </row>
    <row r="1553" spans="1:120">
      <c r="A1553" t="s">
        <v>3197</v>
      </c>
      <c r="B1553">
        <v>1</v>
      </c>
      <c r="C1553">
        <v>1</v>
      </c>
      <c r="DJ1553" s="5" t="s">
        <v>7231</v>
      </c>
      <c r="DK1553" s="5" t="s">
        <v>4514</v>
      </c>
      <c r="DL1553" s="5" t="s">
        <v>4637</v>
      </c>
      <c r="DM1553" s="5" t="s">
        <v>6287</v>
      </c>
      <c r="DN1553" s="5" t="s">
        <v>7224</v>
      </c>
      <c r="DO1553" s="5" t="s">
        <v>7225</v>
      </c>
      <c r="DP1553">
        <v>258</v>
      </c>
    </row>
    <row r="1554" spans="1:120">
      <c r="A1554" t="s">
        <v>3199</v>
      </c>
      <c r="B1554">
        <v>2</v>
      </c>
      <c r="C1554">
        <v>1</v>
      </c>
      <c r="D1554">
        <v>1</v>
      </c>
      <c r="DJ1554" s="5" t="s">
        <v>7231</v>
      </c>
      <c r="DK1554" s="5" t="s">
        <v>4514</v>
      </c>
      <c r="DL1554" s="5" t="s">
        <v>4637</v>
      </c>
      <c r="DM1554" s="5" t="s">
        <v>6287</v>
      </c>
      <c r="DN1554" s="5" t="s">
        <v>7224</v>
      </c>
      <c r="DO1554" s="5" t="s">
        <v>7225</v>
      </c>
      <c r="DP1554">
        <v>251</v>
      </c>
    </row>
    <row r="1555" spans="1:120">
      <c r="A1555" t="s">
        <v>3201</v>
      </c>
      <c r="B1555">
        <v>2</v>
      </c>
      <c r="C1555">
        <v>1</v>
      </c>
      <c r="D1555">
        <v>1</v>
      </c>
      <c r="DJ1555" s="5" t="s">
        <v>7231</v>
      </c>
      <c r="DK1555" s="5" t="s">
        <v>4514</v>
      </c>
      <c r="DL1555" s="5" t="s">
        <v>4637</v>
      </c>
      <c r="DM1555" s="5" t="s">
        <v>6287</v>
      </c>
      <c r="DN1555" s="5" t="s">
        <v>7224</v>
      </c>
      <c r="DO1555" s="5" t="s">
        <v>7225</v>
      </c>
      <c r="DP1555">
        <v>255</v>
      </c>
    </row>
    <row r="1556" spans="1:120">
      <c r="A1556" t="s">
        <v>3203</v>
      </c>
      <c r="B1556">
        <v>1</v>
      </c>
      <c r="C1556">
        <v>1</v>
      </c>
      <c r="DJ1556" s="5" t="s">
        <v>7231</v>
      </c>
      <c r="DK1556" s="5" t="s">
        <v>4514</v>
      </c>
      <c r="DL1556" s="5" t="s">
        <v>4637</v>
      </c>
      <c r="DM1556" s="5" t="s">
        <v>6287</v>
      </c>
      <c r="DN1556" s="5" t="s">
        <v>7224</v>
      </c>
      <c r="DO1556" s="5" t="s">
        <v>7225</v>
      </c>
      <c r="DP1556">
        <v>96</v>
      </c>
    </row>
    <row r="1557" spans="1:120">
      <c r="A1557" t="s">
        <v>3205</v>
      </c>
      <c r="B1557">
        <v>1</v>
      </c>
      <c r="C1557">
        <v>1</v>
      </c>
      <c r="DJ1557" s="5" t="s">
        <v>7236</v>
      </c>
      <c r="DK1557" s="5" t="s">
        <v>4514</v>
      </c>
      <c r="DL1557" s="5" t="s">
        <v>4637</v>
      </c>
      <c r="DM1557" s="5" t="s">
        <v>4638</v>
      </c>
      <c r="DN1557" s="5" t="s">
        <v>4639</v>
      </c>
      <c r="DO1557" s="5" t="s">
        <v>4640</v>
      </c>
      <c r="DP1557">
        <v>269</v>
      </c>
    </row>
    <row r="1558" spans="1:120">
      <c r="A1558" t="s">
        <v>3207</v>
      </c>
      <c r="B1558">
        <v>1</v>
      </c>
      <c r="C1558">
        <v>1</v>
      </c>
      <c r="DJ1558" s="5" t="s">
        <v>7236</v>
      </c>
      <c r="DK1558" s="5" t="s">
        <v>4514</v>
      </c>
      <c r="DL1558" s="5" t="s">
        <v>4637</v>
      </c>
      <c r="DM1558" s="5" t="s">
        <v>4638</v>
      </c>
      <c r="DN1558" s="5" t="s">
        <v>4639</v>
      </c>
      <c r="DO1558" s="5" t="s">
        <v>4640</v>
      </c>
      <c r="DP1558">
        <v>184</v>
      </c>
    </row>
    <row r="1559" spans="1:120">
      <c r="A1559" t="s">
        <v>3209</v>
      </c>
      <c r="B1559">
        <v>1</v>
      </c>
      <c r="C1559">
        <v>1</v>
      </c>
      <c r="DJ1559" s="5" t="s">
        <v>7236</v>
      </c>
      <c r="DK1559" s="5" t="s">
        <v>4514</v>
      </c>
      <c r="DL1559" s="5" t="s">
        <v>4637</v>
      </c>
      <c r="DM1559" s="5" t="s">
        <v>4638</v>
      </c>
      <c r="DN1559" s="5" t="s">
        <v>4639</v>
      </c>
      <c r="DO1559" s="5" t="s">
        <v>4640</v>
      </c>
      <c r="DP1559">
        <v>204</v>
      </c>
    </row>
    <row r="1560" spans="1:120">
      <c r="A1560" t="s">
        <v>3211</v>
      </c>
      <c r="B1560">
        <v>2</v>
      </c>
      <c r="C1560">
        <v>1</v>
      </c>
      <c r="D1560">
        <v>1</v>
      </c>
      <c r="DJ1560" s="5" t="s">
        <v>7236</v>
      </c>
      <c r="DK1560" s="5" t="s">
        <v>4514</v>
      </c>
      <c r="DL1560" s="5" t="s">
        <v>4637</v>
      </c>
      <c r="DM1560" s="5" t="s">
        <v>4638</v>
      </c>
      <c r="DN1560" s="5" t="s">
        <v>4639</v>
      </c>
      <c r="DO1560" s="5" t="s">
        <v>4640</v>
      </c>
      <c r="DP1560">
        <v>256</v>
      </c>
    </row>
    <row r="1561" spans="1:120">
      <c r="A1561" t="s">
        <v>3213</v>
      </c>
      <c r="B1561">
        <v>1</v>
      </c>
      <c r="C1561">
        <v>1</v>
      </c>
      <c r="DJ1561" s="5" t="s">
        <v>7236</v>
      </c>
      <c r="DK1561" s="5" t="s">
        <v>4514</v>
      </c>
      <c r="DL1561" s="5" t="s">
        <v>4637</v>
      </c>
      <c r="DM1561" s="5" t="s">
        <v>4638</v>
      </c>
      <c r="DN1561" s="5" t="s">
        <v>4639</v>
      </c>
      <c r="DO1561" s="5" t="s">
        <v>4640</v>
      </c>
      <c r="DP1561">
        <v>195</v>
      </c>
    </row>
    <row r="1562" spans="1:120">
      <c r="A1562" t="s">
        <v>3215</v>
      </c>
      <c r="B1562">
        <v>1</v>
      </c>
      <c r="C1562">
        <v>1</v>
      </c>
      <c r="DJ1562" s="5" t="s">
        <v>7245</v>
      </c>
      <c r="DK1562" s="5" t="s">
        <v>4514</v>
      </c>
      <c r="DL1562" s="5" t="s">
        <v>4637</v>
      </c>
      <c r="DM1562" s="5" t="s">
        <v>4638</v>
      </c>
      <c r="DN1562" s="5" t="s">
        <v>4639</v>
      </c>
      <c r="DO1562" s="5" t="s">
        <v>4640</v>
      </c>
      <c r="DP1562">
        <v>268</v>
      </c>
    </row>
    <row r="1563" spans="1:120">
      <c r="A1563" t="s">
        <v>3217</v>
      </c>
      <c r="B1563">
        <v>1</v>
      </c>
      <c r="C1563">
        <v>1</v>
      </c>
      <c r="DJ1563" s="5" t="s">
        <v>7245</v>
      </c>
      <c r="DK1563" s="5" t="s">
        <v>4514</v>
      </c>
      <c r="DL1563" s="5" t="s">
        <v>4637</v>
      </c>
      <c r="DM1563" s="5" t="s">
        <v>4638</v>
      </c>
      <c r="DN1563" s="5" t="s">
        <v>4639</v>
      </c>
      <c r="DO1563" s="5" t="s">
        <v>4640</v>
      </c>
      <c r="DP1563">
        <v>268</v>
      </c>
    </row>
    <row r="1564" spans="1:120">
      <c r="A1564" t="s">
        <v>3219</v>
      </c>
      <c r="B1564">
        <v>1</v>
      </c>
      <c r="C1564">
        <v>1</v>
      </c>
      <c r="DJ1564" s="5" t="s">
        <v>7245</v>
      </c>
      <c r="DK1564" s="5" t="s">
        <v>4514</v>
      </c>
      <c r="DL1564" s="5" t="s">
        <v>4637</v>
      </c>
      <c r="DM1564" s="5" t="s">
        <v>4638</v>
      </c>
      <c r="DN1564" s="5" t="s">
        <v>4639</v>
      </c>
      <c r="DO1564" s="5" t="s">
        <v>4640</v>
      </c>
      <c r="DP1564">
        <v>268</v>
      </c>
    </row>
    <row r="1565" spans="1:120">
      <c r="A1565" t="s">
        <v>3221</v>
      </c>
      <c r="B1565">
        <v>1</v>
      </c>
      <c r="C1565">
        <v>1</v>
      </c>
      <c r="DJ1565" s="5" t="s">
        <v>7245</v>
      </c>
      <c r="DK1565" s="5" t="s">
        <v>4514</v>
      </c>
      <c r="DL1565" s="5" t="s">
        <v>4637</v>
      </c>
      <c r="DM1565" s="5" t="s">
        <v>4638</v>
      </c>
      <c r="DN1565" s="5" t="s">
        <v>4639</v>
      </c>
      <c r="DO1565" s="5" t="s">
        <v>4640</v>
      </c>
      <c r="DP1565">
        <v>193</v>
      </c>
    </row>
    <row r="1566" spans="1:120">
      <c r="A1566" t="s">
        <v>3223</v>
      </c>
      <c r="B1566">
        <v>1</v>
      </c>
      <c r="C1566">
        <v>1</v>
      </c>
      <c r="DJ1566" s="5" t="s">
        <v>7245</v>
      </c>
      <c r="DK1566" s="5" t="s">
        <v>4514</v>
      </c>
      <c r="DL1566" s="5" t="s">
        <v>4637</v>
      </c>
      <c r="DM1566" s="5" t="s">
        <v>4638</v>
      </c>
      <c r="DN1566" s="5" t="s">
        <v>4639</v>
      </c>
      <c r="DO1566" s="5" t="s">
        <v>4640</v>
      </c>
      <c r="DP1566">
        <v>190</v>
      </c>
    </row>
    <row r="1567" spans="1:120">
      <c r="A1567" t="s">
        <v>3225</v>
      </c>
      <c r="B1567">
        <v>1</v>
      </c>
      <c r="C1567">
        <v>1</v>
      </c>
      <c r="DJ1567" s="5" t="s">
        <v>7245</v>
      </c>
      <c r="DK1567" s="5" t="s">
        <v>4514</v>
      </c>
      <c r="DL1567" s="5" t="s">
        <v>4637</v>
      </c>
      <c r="DM1567" s="5" t="s">
        <v>4638</v>
      </c>
      <c r="DN1567" s="5" t="s">
        <v>4639</v>
      </c>
      <c r="DO1567" s="5" t="s">
        <v>4640</v>
      </c>
      <c r="DP1567">
        <v>235</v>
      </c>
    </row>
    <row r="1568" spans="1:120">
      <c r="A1568" t="s">
        <v>3227</v>
      </c>
      <c r="B1568">
        <v>2</v>
      </c>
      <c r="C1568">
        <v>1</v>
      </c>
      <c r="D1568">
        <v>1</v>
      </c>
      <c r="DJ1568" s="5" t="s">
        <v>7245</v>
      </c>
      <c r="DK1568" s="5" t="s">
        <v>4514</v>
      </c>
      <c r="DL1568" s="5" t="s">
        <v>4637</v>
      </c>
      <c r="DM1568" s="5" t="s">
        <v>4638</v>
      </c>
      <c r="DN1568" s="5" t="s">
        <v>4639</v>
      </c>
      <c r="DO1568" s="5" t="s">
        <v>4640</v>
      </c>
      <c r="DP1568">
        <v>258</v>
      </c>
    </row>
    <row r="1569" spans="1:120">
      <c r="A1569" t="s">
        <v>3229</v>
      </c>
      <c r="B1569">
        <v>1</v>
      </c>
      <c r="C1569">
        <v>1</v>
      </c>
      <c r="DJ1569" s="5" t="s">
        <v>7245</v>
      </c>
      <c r="DK1569" s="5" t="s">
        <v>4514</v>
      </c>
      <c r="DL1569" s="5" t="s">
        <v>4637</v>
      </c>
      <c r="DM1569" s="5" t="s">
        <v>4638</v>
      </c>
      <c r="DN1569" s="5" t="s">
        <v>4639</v>
      </c>
      <c r="DO1569" s="5" t="s">
        <v>4640</v>
      </c>
      <c r="DP1569">
        <v>266</v>
      </c>
    </row>
    <row r="1570" spans="1:120">
      <c r="A1570" t="s">
        <v>3231</v>
      </c>
      <c r="B1570">
        <v>2</v>
      </c>
      <c r="C1570">
        <v>1</v>
      </c>
      <c r="D1570">
        <v>1</v>
      </c>
      <c r="DJ1570" s="5" t="s">
        <v>7245</v>
      </c>
      <c r="DK1570" s="5" t="s">
        <v>4514</v>
      </c>
      <c r="DL1570" s="5" t="s">
        <v>4637</v>
      </c>
      <c r="DM1570" s="5" t="s">
        <v>4638</v>
      </c>
      <c r="DN1570" s="5" t="s">
        <v>4639</v>
      </c>
      <c r="DO1570" s="5" t="s">
        <v>4640</v>
      </c>
      <c r="DP1570">
        <v>257</v>
      </c>
    </row>
    <row r="1571" spans="1:120">
      <c r="A1571" t="s">
        <v>3233</v>
      </c>
      <c r="B1571">
        <v>2</v>
      </c>
      <c r="C1571">
        <v>1</v>
      </c>
      <c r="D1571">
        <v>1</v>
      </c>
      <c r="DJ1571" s="5" t="s">
        <v>7256</v>
      </c>
      <c r="DK1571" s="5" t="s">
        <v>4514</v>
      </c>
      <c r="DL1571" s="5" t="s">
        <v>4515</v>
      </c>
      <c r="DM1571" s="5" t="s">
        <v>5118</v>
      </c>
      <c r="DN1571" s="5" t="s">
        <v>5119</v>
      </c>
      <c r="DO1571" s="5" t="s">
        <v>7258</v>
      </c>
      <c r="DP1571">
        <v>256</v>
      </c>
    </row>
    <row r="1572" spans="1:120">
      <c r="A1572" t="s">
        <v>3235</v>
      </c>
      <c r="B1572">
        <v>1</v>
      </c>
      <c r="C1572">
        <v>1</v>
      </c>
      <c r="DJ1572" s="5" t="s">
        <v>7256</v>
      </c>
      <c r="DK1572" s="5" t="s">
        <v>4514</v>
      </c>
      <c r="DL1572" s="5" t="s">
        <v>4515</v>
      </c>
      <c r="DM1572" s="5" t="s">
        <v>5118</v>
      </c>
      <c r="DN1572" s="5" t="s">
        <v>5119</v>
      </c>
      <c r="DO1572" s="5" t="s">
        <v>7258</v>
      </c>
      <c r="DP1572">
        <v>236</v>
      </c>
    </row>
    <row r="1573" spans="1:120">
      <c r="A1573" t="s">
        <v>3237</v>
      </c>
      <c r="B1573">
        <v>2</v>
      </c>
      <c r="C1573">
        <v>1</v>
      </c>
      <c r="D1573">
        <v>1</v>
      </c>
      <c r="DJ1573" s="5" t="s">
        <v>7262</v>
      </c>
      <c r="DK1573" s="5" t="s">
        <v>5474</v>
      </c>
      <c r="DL1573" s="5" t="s">
        <v>5790</v>
      </c>
      <c r="DM1573" s="5" t="s">
        <v>5791</v>
      </c>
      <c r="DN1573" s="5" t="s">
        <v>5792</v>
      </c>
      <c r="DO1573" s="4" t="s">
        <v>8180</v>
      </c>
      <c r="DP1573">
        <v>255</v>
      </c>
    </row>
    <row r="1574" spans="1:120">
      <c r="A1574" t="s">
        <v>3239</v>
      </c>
      <c r="B1574">
        <v>5</v>
      </c>
      <c r="C1574">
        <v>2</v>
      </c>
      <c r="CH1574">
        <v>1</v>
      </c>
      <c r="CJ1574">
        <v>1</v>
      </c>
      <c r="CY1574">
        <v>1</v>
      </c>
      <c r="DJ1574" s="5" t="s">
        <v>7262</v>
      </c>
      <c r="DK1574" s="5" t="s">
        <v>5474</v>
      </c>
      <c r="DL1574" s="5" t="s">
        <v>5790</v>
      </c>
      <c r="DM1574" s="5" t="s">
        <v>5791</v>
      </c>
      <c r="DN1574" s="5" t="s">
        <v>5792</v>
      </c>
      <c r="DO1574" s="4" t="s">
        <v>8180</v>
      </c>
      <c r="DP1574">
        <v>45</v>
      </c>
    </row>
    <row r="1575" spans="1:120">
      <c r="A1575" t="s">
        <v>3245</v>
      </c>
      <c r="B1575">
        <v>1</v>
      </c>
      <c r="C1575">
        <v>1</v>
      </c>
      <c r="DJ1575" s="5" t="s">
        <v>7262</v>
      </c>
      <c r="DK1575" s="5" t="s">
        <v>5474</v>
      </c>
      <c r="DL1575" s="5" t="s">
        <v>5790</v>
      </c>
      <c r="DM1575" s="5" t="s">
        <v>5791</v>
      </c>
      <c r="DN1575" s="5" t="s">
        <v>5792</v>
      </c>
      <c r="DO1575" s="4" t="s">
        <v>8180</v>
      </c>
      <c r="DP1575">
        <v>274</v>
      </c>
    </row>
    <row r="1576" spans="1:120">
      <c r="A1576" t="s">
        <v>3247</v>
      </c>
      <c r="B1576">
        <v>2</v>
      </c>
      <c r="C1576">
        <v>1</v>
      </c>
      <c r="D1576">
        <v>1</v>
      </c>
      <c r="DJ1576" s="4" t="s">
        <v>8180</v>
      </c>
      <c r="DK1576" s="4" t="s">
        <v>8180</v>
      </c>
      <c r="DL1576" s="4" t="s">
        <v>8180</v>
      </c>
      <c r="DM1576" s="4" t="s">
        <v>8180</v>
      </c>
      <c r="DN1576" s="4" t="s">
        <v>8180</v>
      </c>
      <c r="DO1576" s="4" t="s">
        <v>8180</v>
      </c>
      <c r="DP1576">
        <v>256</v>
      </c>
    </row>
    <row r="1577" spans="1:120">
      <c r="A1577" t="s">
        <v>3249</v>
      </c>
      <c r="B1577">
        <v>1</v>
      </c>
      <c r="C1577">
        <v>1</v>
      </c>
      <c r="DJ1577" s="4" t="s">
        <v>8180</v>
      </c>
      <c r="DK1577" s="4" t="s">
        <v>8180</v>
      </c>
      <c r="DL1577" s="4" t="s">
        <v>8180</v>
      </c>
      <c r="DM1577" s="4" t="s">
        <v>8180</v>
      </c>
      <c r="DN1577" s="4" t="s">
        <v>8180</v>
      </c>
      <c r="DO1577" s="4" t="s">
        <v>8180</v>
      </c>
      <c r="DP1577">
        <v>256</v>
      </c>
    </row>
    <row r="1578" spans="1:120">
      <c r="A1578" t="s">
        <v>3251</v>
      </c>
      <c r="B1578">
        <v>1</v>
      </c>
      <c r="C1578">
        <v>1</v>
      </c>
      <c r="DJ1578" s="4" t="s">
        <v>8180</v>
      </c>
      <c r="DK1578" s="4" t="s">
        <v>8180</v>
      </c>
      <c r="DL1578" s="4" t="s">
        <v>8180</v>
      </c>
      <c r="DM1578" s="4" t="s">
        <v>8180</v>
      </c>
      <c r="DN1578" s="4" t="s">
        <v>8180</v>
      </c>
      <c r="DO1578" s="4" t="s">
        <v>8180</v>
      </c>
      <c r="DP1578">
        <v>164</v>
      </c>
    </row>
    <row r="1579" spans="1:120">
      <c r="A1579" t="s">
        <v>3253</v>
      </c>
      <c r="B1579">
        <v>1</v>
      </c>
      <c r="C1579">
        <v>1</v>
      </c>
      <c r="DJ1579" s="4" t="s">
        <v>8180</v>
      </c>
      <c r="DK1579" s="4" t="s">
        <v>8180</v>
      </c>
      <c r="DL1579" s="4" t="s">
        <v>8180</v>
      </c>
      <c r="DM1579" s="4" t="s">
        <v>8180</v>
      </c>
      <c r="DN1579" s="4" t="s">
        <v>8180</v>
      </c>
      <c r="DO1579" s="4" t="s">
        <v>8180</v>
      </c>
      <c r="DP1579">
        <v>93</v>
      </c>
    </row>
    <row r="1580" spans="1:120">
      <c r="A1580" t="s">
        <v>3255</v>
      </c>
      <c r="B1580">
        <v>1</v>
      </c>
      <c r="C1580">
        <v>1</v>
      </c>
      <c r="DJ1580" s="4" t="s">
        <v>8180</v>
      </c>
      <c r="DK1580" s="4" t="s">
        <v>8180</v>
      </c>
      <c r="DL1580" s="4" t="s">
        <v>8180</v>
      </c>
      <c r="DM1580" s="4" t="s">
        <v>8180</v>
      </c>
      <c r="DN1580" s="4" t="s">
        <v>8180</v>
      </c>
      <c r="DO1580" s="4" t="s">
        <v>8180</v>
      </c>
      <c r="DP1580">
        <v>262</v>
      </c>
    </row>
    <row r="1581" spans="1:120">
      <c r="A1581" t="s">
        <v>3257</v>
      </c>
      <c r="B1581">
        <v>1</v>
      </c>
      <c r="C1581">
        <v>1</v>
      </c>
      <c r="DJ1581" s="4" t="s">
        <v>8180</v>
      </c>
      <c r="DK1581" s="4" t="s">
        <v>8180</v>
      </c>
      <c r="DL1581" s="4" t="s">
        <v>8180</v>
      </c>
      <c r="DM1581" s="4" t="s">
        <v>8180</v>
      </c>
      <c r="DN1581" s="4" t="s">
        <v>8180</v>
      </c>
      <c r="DO1581" s="4" t="s">
        <v>8180</v>
      </c>
      <c r="DP1581">
        <v>230</v>
      </c>
    </row>
    <row r="1582" spans="1:120">
      <c r="A1582" t="s">
        <v>3259</v>
      </c>
      <c r="B1582">
        <v>2</v>
      </c>
      <c r="C1582">
        <v>1</v>
      </c>
      <c r="DC1582">
        <v>1</v>
      </c>
      <c r="DJ1582" s="4" t="s">
        <v>8180</v>
      </c>
      <c r="DK1582" s="4" t="s">
        <v>8180</v>
      </c>
      <c r="DL1582" s="4" t="s">
        <v>8180</v>
      </c>
      <c r="DM1582" s="4" t="s">
        <v>8180</v>
      </c>
      <c r="DN1582" s="4" t="s">
        <v>8180</v>
      </c>
      <c r="DO1582" s="4" t="s">
        <v>8180</v>
      </c>
      <c r="DP1582">
        <v>182</v>
      </c>
    </row>
    <row r="1583" spans="1:120">
      <c r="A1583" t="s">
        <v>3263</v>
      </c>
      <c r="B1583">
        <v>1</v>
      </c>
      <c r="C1583">
        <v>1</v>
      </c>
      <c r="DJ1583" s="5" t="s">
        <v>7267</v>
      </c>
      <c r="DK1583" s="5" t="s">
        <v>4496</v>
      </c>
      <c r="DL1583" s="5" t="s">
        <v>5467</v>
      </c>
      <c r="DM1583" s="5" t="s">
        <v>5468</v>
      </c>
      <c r="DN1583" s="5" t="s">
        <v>5469</v>
      </c>
      <c r="DO1583" s="5" t="s">
        <v>5470</v>
      </c>
      <c r="DP1583">
        <v>219</v>
      </c>
    </row>
    <row r="1584" spans="1:120">
      <c r="A1584" t="s">
        <v>3265</v>
      </c>
      <c r="B1584">
        <v>5</v>
      </c>
      <c r="C1584">
        <v>2</v>
      </c>
      <c r="D1584">
        <v>1</v>
      </c>
      <c r="V1584">
        <v>1</v>
      </c>
      <c r="AN1584">
        <v>1</v>
      </c>
      <c r="DJ1584" s="5" t="s">
        <v>7267</v>
      </c>
      <c r="DK1584" s="5" t="s">
        <v>4496</v>
      </c>
      <c r="DL1584" s="5" t="s">
        <v>5467</v>
      </c>
      <c r="DM1584" s="5" t="s">
        <v>5468</v>
      </c>
      <c r="DN1584" s="5" t="s">
        <v>5469</v>
      </c>
      <c r="DO1584" s="5" t="s">
        <v>5470</v>
      </c>
      <c r="DP1584">
        <v>57</v>
      </c>
    </row>
    <row r="1585" spans="1:120">
      <c r="A1585" t="s">
        <v>3268</v>
      </c>
      <c r="B1585">
        <v>2</v>
      </c>
      <c r="C1585">
        <v>1</v>
      </c>
      <c r="D1585">
        <v>1</v>
      </c>
      <c r="DJ1585" s="5" t="s">
        <v>7271</v>
      </c>
      <c r="DK1585" s="5" t="s">
        <v>4551</v>
      </c>
      <c r="DL1585" s="5" t="s">
        <v>4792</v>
      </c>
      <c r="DM1585" s="4" t="s">
        <v>8180</v>
      </c>
      <c r="DN1585" s="4" t="s">
        <v>8180</v>
      </c>
      <c r="DO1585" s="4" t="s">
        <v>8180</v>
      </c>
      <c r="DP1585">
        <v>255</v>
      </c>
    </row>
    <row r="1586" spans="1:120">
      <c r="A1586" t="s">
        <v>3270</v>
      </c>
      <c r="B1586">
        <v>2</v>
      </c>
      <c r="C1586">
        <v>1</v>
      </c>
      <c r="D1586">
        <v>1</v>
      </c>
      <c r="DJ1586" s="5" t="s">
        <v>7273</v>
      </c>
      <c r="DK1586" s="5" t="s">
        <v>4536</v>
      </c>
      <c r="DL1586" s="5" t="s">
        <v>4537</v>
      </c>
      <c r="DM1586" s="5" t="s">
        <v>4538</v>
      </c>
      <c r="DN1586" s="5" t="s">
        <v>4539</v>
      </c>
      <c r="DO1586" s="5" t="s">
        <v>4540</v>
      </c>
      <c r="DP1586">
        <v>258</v>
      </c>
    </row>
    <row r="1587" spans="1:120">
      <c r="A1587" t="s">
        <v>3272</v>
      </c>
      <c r="B1587">
        <v>1</v>
      </c>
      <c r="C1587">
        <v>1</v>
      </c>
      <c r="DJ1587" s="5" t="s">
        <v>7273</v>
      </c>
      <c r="DK1587" s="5" t="s">
        <v>4536</v>
      </c>
      <c r="DL1587" s="5" t="s">
        <v>4537</v>
      </c>
      <c r="DM1587" s="5" t="s">
        <v>4538</v>
      </c>
      <c r="DN1587" s="5" t="s">
        <v>4539</v>
      </c>
      <c r="DO1587" s="5" t="s">
        <v>4540</v>
      </c>
      <c r="DP1587">
        <v>68</v>
      </c>
    </row>
    <row r="1588" spans="1:120">
      <c r="A1588" t="s">
        <v>3274</v>
      </c>
      <c r="B1588">
        <v>1</v>
      </c>
      <c r="C1588">
        <v>1</v>
      </c>
      <c r="DJ1588" s="5" t="s">
        <v>7273</v>
      </c>
      <c r="DK1588" s="5" t="s">
        <v>4536</v>
      </c>
      <c r="DL1588" s="5" t="s">
        <v>4537</v>
      </c>
      <c r="DM1588" s="5" t="s">
        <v>4538</v>
      </c>
      <c r="DN1588" s="5" t="s">
        <v>4539</v>
      </c>
      <c r="DO1588" s="5" t="s">
        <v>4540</v>
      </c>
      <c r="DP1588">
        <v>207</v>
      </c>
    </row>
    <row r="1589" spans="1:120">
      <c r="A1589" t="s">
        <v>3276</v>
      </c>
      <c r="B1589">
        <v>1</v>
      </c>
      <c r="C1589">
        <v>1</v>
      </c>
      <c r="DJ1589" s="5" t="s">
        <v>7281</v>
      </c>
      <c r="DK1589" s="5" t="s">
        <v>4551</v>
      </c>
      <c r="DL1589" s="5" t="s">
        <v>4552</v>
      </c>
      <c r="DM1589" s="5" t="s">
        <v>4553</v>
      </c>
      <c r="DN1589" s="5" t="s">
        <v>4554</v>
      </c>
      <c r="DO1589" s="5" t="s">
        <v>4555</v>
      </c>
      <c r="DP1589">
        <v>236</v>
      </c>
    </row>
    <row r="1590" spans="1:120">
      <c r="A1590" t="s">
        <v>3278</v>
      </c>
      <c r="B1590">
        <v>2</v>
      </c>
      <c r="C1590">
        <v>1</v>
      </c>
      <c r="D1590">
        <v>1</v>
      </c>
      <c r="DJ1590" s="5" t="s">
        <v>7281</v>
      </c>
      <c r="DK1590" s="5" t="s">
        <v>4551</v>
      </c>
      <c r="DL1590" s="5" t="s">
        <v>4552</v>
      </c>
      <c r="DM1590" s="5" t="s">
        <v>4553</v>
      </c>
      <c r="DN1590" s="5" t="s">
        <v>4554</v>
      </c>
      <c r="DO1590" s="5" t="s">
        <v>4555</v>
      </c>
      <c r="DP1590">
        <v>273</v>
      </c>
    </row>
    <row r="1591" spans="1:120">
      <c r="A1591" t="s">
        <v>3280</v>
      </c>
      <c r="B1591">
        <v>1</v>
      </c>
      <c r="C1591">
        <v>1</v>
      </c>
      <c r="DJ1591" s="5" t="s">
        <v>7281</v>
      </c>
      <c r="DK1591" s="5" t="s">
        <v>4551</v>
      </c>
      <c r="DL1591" s="5" t="s">
        <v>4552</v>
      </c>
      <c r="DM1591" s="5" t="s">
        <v>4553</v>
      </c>
      <c r="DN1591" s="5" t="s">
        <v>4554</v>
      </c>
      <c r="DO1591" s="5" t="s">
        <v>4555</v>
      </c>
      <c r="DP1591">
        <v>89</v>
      </c>
    </row>
    <row r="1592" spans="1:120">
      <c r="A1592" t="s">
        <v>3282</v>
      </c>
      <c r="B1592">
        <v>2</v>
      </c>
      <c r="C1592">
        <v>1</v>
      </c>
      <c r="D1592">
        <v>1</v>
      </c>
      <c r="DJ1592" s="5" t="s">
        <v>7281</v>
      </c>
      <c r="DK1592" s="5" t="s">
        <v>4551</v>
      </c>
      <c r="DL1592" s="5" t="s">
        <v>4552</v>
      </c>
      <c r="DM1592" s="5" t="s">
        <v>4553</v>
      </c>
      <c r="DN1592" s="5" t="s">
        <v>4554</v>
      </c>
      <c r="DO1592" s="5" t="s">
        <v>4555</v>
      </c>
      <c r="DP1592">
        <v>251</v>
      </c>
    </row>
    <row r="1593" spans="1:120">
      <c r="A1593" t="s">
        <v>3284</v>
      </c>
      <c r="B1593">
        <v>2</v>
      </c>
      <c r="C1593">
        <v>1</v>
      </c>
      <c r="D1593">
        <v>1</v>
      </c>
      <c r="DJ1593" s="5" t="s">
        <v>7281</v>
      </c>
      <c r="DK1593" s="5" t="s">
        <v>4551</v>
      </c>
      <c r="DL1593" s="5" t="s">
        <v>4552</v>
      </c>
      <c r="DM1593" s="5" t="s">
        <v>4553</v>
      </c>
      <c r="DN1593" s="5" t="s">
        <v>4554</v>
      </c>
      <c r="DO1593" s="5" t="s">
        <v>4555</v>
      </c>
      <c r="DP1593">
        <v>275</v>
      </c>
    </row>
    <row r="1594" spans="1:120">
      <c r="A1594" t="s">
        <v>3286</v>
      </c>
      <c r="B1594">
        <v>1</v>
      </c>
      <c r="C1594">
        <v>1</v>
      </c>
      <c r="DJ1594" s="5" t="s">
        <v>5238</v>
      </c>
      <c r="DK1594" s="5" t="s">
        <v>4514</v>
      </c>
      <c r="DL1594" s="5" t="s">
        <v>4637</v>
      </c>
      <c r="DM1594" s="5" t="s">
        <v>4638</v>
      </c>
      <c r="DN1594" s="5" t="s">
        <v>4639</v>
      </c>
      <c r="DO1594" s="5" t="s">
        <v>4640</v>
      </c>
      <c r="DP1594">
        <v>231</v>
      </c>
    </row>
    <row r="1595" spans="1:120">
      <c r="A1595" t="s">
        <v>3288</v>
      </c>
      <c r="B1595">
        <v>1</v>
      </c>
      <c r="C1595">
        <v>1</v>
      </c>
      <c r="DJ1595" s="5" t="s">
        <v>5238</v>
      </c>
      <c r="DK1595" s="5" t="s">
        <v>4514</v>
      </c>
      <c r="DL1595" s="5" t="s">
        <v>4637</v>
      </c>
      <c r="DM1595" s="5" t="s">
        <v>4638</v>
      </c>
      <c r="DN1595" s="5" t="s">
        <v>4639</v>
      </c>
      <c r="DO1595" s="5" t="s">
        <v>4640</v>
      </c>
      <c r="DP1595">
        <v>106</v>
      </c>
    </row>
    <row r="1596" spans="1:120">
      <c r="A1596" t="s">
        <v>3290</v>
      </c>
      <c r="B1596">
        <v>2</v>
      </c>
      <c r="C1596">
        <v>1</v>
      </c>
      <c r="D1596">
        <v>1</v>
      </c>
      <c r="DJ1596" s="5" t="s">
        <v>7289</v>
      </c>
      <c r="DK1596" s="5" t="s">
        <v>4496</v>
      </c>
      <c r="DL1596" s="5" t="s">
        <v>4497</v>
      </c>
      <c r="DM1596" s="5" t="s">
        <v>5799</v>
      </c>
      <c r="DN1596" s="5" t="s">
        <v>5800</v>
      </c>
      <c r="DO1596" s="5" t="s">
        <v>5801</v>
      </c>
      <c r="DP1596">
        <v>260</v>
      </c>
    </row>
    <row r="1597" spans="1:120">
      <c r="A1597" t="s">
        <v>3292</v>
      </c>
      <c r="B1597">
        <v>1</v>
      </c>
      <c r="C1597">
        <v>1</v>
      </c>
      <c r="DJ1597" s="5" t="s">
        <v>7289</v>
      </c>
      <c r="DK1597" s="5" t="s">
        <v>4496</v>
      </c>
      <c r="DL1597" s="5" t="s">
        <v>4497</v>
      </c>
      <c r="DM1597" s="5" t="s">
        <v>5799</v>
      </c>
      <c r="DN1597" s="5" t="s">
        <v>5800</v>
      </c>
      <c r="DO1597" s="5" t="s">
        <v>5801</v>
      </c>
      <c r="DP1597">
        <v>227</v>
      </c>
    </row>
    <row r="1598" spans="1:120">
      <c r="A1598" t="s">
        <v>3294</v>
      </c>
      <c r="B1598">
        <v>2</v>
      </c>
      <c r="C1598">
        <v>1</v>
      </c>
      <c r="D1598">
        <v>1</v>
      </c>
      <c r="DJ1598" s="5" t="s">
        <v>7293</v>
      </c>
      <c r="DK1598" s="5" t="s">
        <v>4536</v>
      </c>
      <c r="DL1598" s="5" t="s">
        <v>4537</v>
      </c>
      <c r="DM1598" s="5" t="s">
        <v>4538</v>
      </c>
      <c r="DN1598" s="5" t="s">
        <v>4654</v>
      </c>
      <c r="DO1598" s="5" t="s">
        <v>4655</v>
      </c>
      <c r="DP1598">
        <v>257</v>
      </c>
    </row>
    <row r="1599" spans="1:120">
      <c r="A1599" t="s">
        <v>3296</v>
      </c>
      <c r="B1599">
        <v>2</v>
      </c>
      <c r="C1599">
        <v>1</v>
      </c>
      <c r="W1599">
        <v>1</v>
      </c>
      <c r="DJ1599" s="5" t="s">
        <v>7293</v>
      </c>
      <c r="DK1599" s="5" t="s">
        <v>4536</v>
      </c>
      <c r="DL1599" s="5" t="s">
        <v>4537</v>
      </c>
      <c r="DM1599" s="5" t="s">
        <v>4538</v>
      </c>
      <c r="DN1599" s="5" t="s">
        <v>4654</v>
      </c>
      <c r="DO1599" s="5" t="s">
        <v>4655</v>
      </c>
      <c r="DP1599">
        <v>184</v>
      </c>
    </row>
    <row r="1600" spans="1:120">
      <c r="A1600" t="s">
        <v>3298</v>
      </c>
      <c r="B1600">
        <v>2</v>
      </c>
      <c r="C1600">
        <v>1</v>
      </c>
      <c r="E1600">
        <v>1</v>
      </c>
      <c r="DJ1600" s="5" t="s">
        <v>7293</v>
      </c>
      <c r="DK1600" s="5" t="s">
        <v>4536</v>
      </c>
      <c r="DL1600" s="5" t="s">
        <v>4537</v>
      </c>
      <c r="DM1600" s="5" t="s">
        <v>4538</v>
      </c>
      <c r="DN1600" s="5" t="s">
        <v>4654</v>
      </c>
      <c r="DO1600" s="5" t="s">
        <v>4655</v>
      </c>
      <c r="DP1600">
        <v>257</v>
      </c>
    </row>
    <row r="1601" spans="1:120">
      <c r="A1601" t="s">
        <v>3300</v>
      </c>
      <c r="B1601">
        <v>2</v>
      </c>
      <c r="C1601">
        <v>1</v>
      </c>
      <c r="D1601">
        <v>1</v>
      </c>
      <c r="DJ1601" s="5" t="s">
        <v>7298</v>
      </c>
      <c r="DK1601" s="5" t="s">
        <v>4536</v>
      </c>
      <c r="DL1601" s="5" t="s">
        <v>5160</v>
      </c>
      <c r="DM1601" s="5" t="s">
        <v>7300</v>
      </c>
      <c r="DN1601" s="4" t="s">
        <v>8180</v>
      </c>
      <c r="DO1601" s="4" t="s">
        <v>8180</v>
      </c>
      <c r="DP1601">
        <v>257</v>
      </c>
    </row>
    <row r="1602" spans="1:120">
      <c r="A1602" t="s">
        <v>3302</v>
      </c>
      <c r="B1602">
        <v>1</v>
      </c>
      <c r="C1602">
        <v>1</v>
      </c>
      <c r="DJ1602" s="5" t="s">
        <v>6577</v>
      </c>
      <c r="DK1602" s="5" t="s">
        <v>4514</v>
      </c>
      <c r="DL1602" s="5" t="s">
        <v>4637</v>
      </c>
      <c r="DM1602" s="5" t="s">
        <v>4638</v>
      </c>
      <c r="DN1602" s="5" t="s">
        <v>4639</v>
      </c>
      <c r="DO1602" s="5" t="s">
        <v>4640</v>
      </c>
      <c r="DP1602">
        <v>253</v>
      </c>
    </row>
    <row r="1603" spans="1:120">
      <c r="A1603" t="s">
        <v>3304</v>
      </c>
      <c r="B1603">
        <v>1</v>
      </c>
      <c r="C1603">
        <v>1</v>
      </c>
      <c r="DJ1603" s="5" t="s">
        <v>6577</v>
      </c>
      <c r="DK1603" s="5" t="s">
        <v>4514</v>
      </c>
      <c r="DL1603" s="5" t="s">
        <v>4637</v>
      </c>
      <c r="DM1603" s="5" t="s">
        <v>4638</v>
      </c>
      <c r="DN1603" s="5" t="s">
        <v>4639</v>
      </c>
      <c r="DO1603" s="5" t="s">
        <v>4640</v>
      </c>
      <c r="DP1603">
        <v>268</v>
      </c>
    </row>
    <row r="1604" spans="1:120">
      <c r="A1604" t="s">
        <v>3306</v>
      </c>
      <c r="B1604">
        <v>1</v>
      </c>
      <c r="C1604">
        <v>1</v>
      </c>
      <c r="DJ1604" s="5" t="s">
        <v>6577</v>
      </c>
      <c r="DK1604" s="5" t="s">
        <v>4514</v>
      </c>
      <c r="DL1604" s="5" t="s">
        <v>4637</v>
      </c>
      <c r="DM1604" s="5" t="s">
        <v>4638</v>
      </c>
      <c r="DN1604" s="5" t="s">
        <v>4639</v>
      </c>
      <c r="DO1604" s="5" t="s">
        <v>4640</v>
      </c>
      <c r="DP1604">
        <v>77</v>
      </c>
    </row>
    <row r="1605" spans="1:120">
      <c r="A1605" t="s">
        <v>3308</v>
      </c>
      <c r="B1605">
        <v>1</v>
      </c>
      <c r="C1605">
        <v>1</v>
      </c>
      <c r="DJ1605" s="5" t="s">
        <v>6577</v>
      </c>
      <c r="DK1605" s="5" t="s">
        <v>4514</v>
      </c>
      <c r="DL1605" s="5" t="s">
        <v>4637</v>
      </c>
      <c r="DM1605" s="5" t="s">
        <v>4638</v>
      </c>
      <c r="DN1605" s="5" t="s">
        <v>4639</v>
      </c>
      <c r="DO1605" s="5" t="s">
        <v>4640</v>
      </c>
      <c r="DP1605">
        <v>82</v>
      </c>
    </row>
    <row r="1606" spans="1:120">
      <c r="A1606" t="s">
        <v>3310</v>
      </c>
      <c r="B1606">
        <v>1</v>
      </c>
      <c r="C1606">
        <v>1</v>
      </c>
      <c r="DJ1606" s="5" t="s">
        <v>6774</v>
      </c>
      <c r="DK1606" s="5" t="s">
        <v>4514</v>
      </c>
      <c r="DL1606" s="5" t="s">
        <v>4637</v>
      </c>
      <c r="DM1606" s="5" t="s">
        <v>4638</v>
      </c>
      <c r="DN1606" s="5" t="s">
        <v>4639</v>
      </c>
      <c r="DO1606" s="5" t="s">
        <v>4640</v>
      </c>
      <c r="DP1606">
        <v>192</v>
      </c>
    </row>
    <row r="1607" spans="1:120">
      <c r="A1607" t="s">
        <v>3312</v>
      </c>
      <c r="B1607">
        <v>1</v>
      </c>
      <c r="C1607">
        <v>1</v>
      </c>
      <c r="DJ1607" s="5" t="s">
        <v>6774</v>
      </c>
      <c r="DK1607" s="5" t="s">
        <v>4514</v>
      </c>
      <c r="DL1607" s="5" t="s">
        <v>4637</v>
      </c>
      <c r="DM1607" s="5" t="s">
        <v>4638</v>
      </c>
      <c r="DN1607" s="5" t="s">
        <v>4639</v>
      </c>
      <c r="DO1607" s="5" t="s">
        <v>4640</v>
      </c>
      <c r="DP1607">
        <v>100</v>
      </c>
    </row>
    <row r="1608" spans="1:120">
      <c r="A1608" t="s">
        <v>3314</v>
      </c>
      <c r="B1608">
        <v>2</v>
      </c>
      <c r="C1608">
        <v>1</v>
      </c>
      <c r="D1608">
        <v>1</v>
      </c>
      <c r="DJ1608" s="5" t="s">
        <v>6774</v>
      </c>
      <c r="DK1608" s="5" t="s">
        <v>4514</v>
      </c>
      <c r="DL1608" s="5" t="s">
        <v>4637</v>
      </c>
      <c r="DM1608" s="5" t="s">
        <v>4638</v>
      </c>
      <c r="DN1608" s="5" t="s">
        <v>4639</v>
      </c>
      <c r="DO1608" s="5" t="s">
        <v>4640</v>
      </c>
      <c r="DP1608">
        <v>256</v>
      </c>
    </row>
    <row r="1609" spans="1:120">
      <c r="A1609" t="s">
        <v>3316</v>
      </c>
      <c r="B1609">
        <v>1</v>
      </c>
      <c r="C1609">
        <v>1</v>
      </c>
      <c r="DJ1609" s="4" t="s">
        <v>8180</v>
      </c>
      <c r="DK1609" s="4" t="s">
        <v>8180</v>
      </c>
      <c r="DL1609" s="4" t="s">
        <v>8180</v>
      </c>
      <c r="DM1609" s="4" t="s">
        <v>8180</v>
      </c>
      <c r="DN1609" s="4" t="s">
        <v>8180</v>
      </c>
      <c r="DO1609" s="4" t="s">
        <v>8180</v>
      </c>
      <c r="DP1609">
        <v>194</v>
      </c>
    </row>
    <row r="1610" spans="1:120">
      <c r="A1610" t="s">
        <v>3318</v>
      </c>
      <c r="B1610">
        <v>1</v>
      </c>
      <c r="C1610">
        <v>1</v>
      </c>
      <c r="DJ1610" s="4" t="s">
        <v>8180</v>
      </c>
      <c r="DK1610" s="4" t="s">
        <v>8180</v>
      </c>
      <c r="DL1610" s="4" t="s">
        <v>8180</v>
      </c>
      <c r="DM1610" s="4" t="s">
        <v>8180</v>
      </c>
      <c r="DN1610" s="4" t="s">
        <v>8180</v>
      </c>
      <c r="DO1610" s="4" t="s">
        <v>8180</v>
      </c>
      <c r="DP1610">
        <v>124</v>
      </c>
    </row>
    <row r="1611" spans="1:120">
      <c r="A1611" t="s">
        <v>3320</v>
      </c>
      <c r="B1611">
        <v>2</v>
      </c>
      <c r="C1611">
        <v>1</v>
      </c>
      <c r="D1611">
        <v>1</v>
      </c>
      <c r="DJ1611" s="4" t="s">
        <v>8180</v>
      </c>
      <c r="DK1611" s="4" t="s">
        <v>8180</v>
      </c>
      <c r="DL1611" s="4" t="s">
        <v>8180</v>
      </c>
      <c r="DM1611" s="4" t="s">
        <v>8180</v>
      </c>
      <c r="DN1611" s="4" t="s">
        <v>8180</v>
      </c>
      <c r="DO1611" s="4" t="s">
        <v>8180</v>
      </c>
      <c r="DP1611">
        <v>257</v>
      </c>
    </row>
    <row r="1612" spans="1:120">
      <c r="A1612" t="s">
        <v>3322</v>
      </c>
      <c r="B1612">
        <v>1</v>
      </c>
      <c r="C1612">
        <v>1</v>
      </c>
      <c r="DJ1612" s="4" t="s">
        <v>8180</v>
      </c>
      <c r="DK1612" s="4" t="s">
        <v>8180</v>
      </c>
      <c r="DL1612" s="4" t="s">
        <v>8180</v>
      </c>
      <c r="DM1612" s="4" t="s">
        <v>8180</v>
      </c>
      <c r="DN1612" s="4" t="s">
        <v>8180</v>
      </c>
      <c r="DO1612" s="4" t="s">
        <v>8180</v>
      </c>
      <c r="DP1612">
        <v>246</v>
      </c>
    </row>
    <row r="1613" spans="1:120">
      <c r="A1613" t="s">
        <v>3324</v>
      </c>
      <c r="B1613">
        <v>1</v>
      </c>
      <c r="C1613">
        <v>1</v>
      </c>
      <c r="DJ1613" s="5" t="s">
        <v>7308</v>
      </c>
      <c r="DK1613" s="5" t="s">
        <v>4514</v>
      </c>
      <c r="DL1613" s="5" t="s">
        <v>4515</v>
      </c>
      <c r="DM1613" s="5" t="s">
        <v>4516</v>
      </c>
      <c r="DN1613" s="5" t="s">
        <v>4517</v>
      </c>
      <c r="DO1613" s="5" t="s">
        <v>4518</v>
      </c>
      <c r="DP1613">
        <v>161</v>
      </c>
    </row>
    <row r="1614" spans="1:120">
      <c r="A1614" t="s">
        <v>3326</v>
      </c>
      <c r="B1614">
        <v>2</v>
      </c>
      <c r="C1614">
        <v>1</v>
      </c>
      <c r="D1614">
        <v>1</v>
      </c>
      <c r="DJ1614" s="5" t="s">
        <v>7308</v>
      </c>
      <c r="DK1614" s="5" t="s">
        <v>4514</v>
      </c>
      <c r="DL1614" s="5" t="s">
        <v>4515</v>
      </c>
      <c r="DM1614" s="5" t="s">
        <v>4516</v>
      </c>
      <c r="DN1614" s="5" t="s">
        <v>4517</v>
      </c>
      <c r="DO1614" s="5" t="s">
        <v>4518</v>
      </c>
      <c r="DP1614">
        <v>256</v>
      </c>
    </row>
    <row r="1615" spans="1:120">
      <c r="A1615" t="s">
        <v>3328</v>
      </c>
      <c r="B1615">
        <v>2</v>
      </c>
      <c r="C1615">
        <v>1</v>
      </c>
      <c r="D1615">
        <v>1</v>
      </c>
      <c r="DJ1615" s="5" t="s">
        <v>7308</v>
      </c>
      <c r="DK1615" s="5" t="s">
        <v>4514</v>
      </c>
      <c r="DL1615" s="5" t="s">
        <v>4515</v>
      </c>
      <c r="DM1615" s="5" t="s">
        <v>4516</v>
      </c>
      <c r="DN1615" s="5" t="s">
        <v>4517</v>
      </c>
      <c r="DO1615" s="5" t="s">
        <v>4518</v>
      </c>
      <c r="DP1615">
        <v>104</v>
      </c>
    </row>
    <row r="1616" spans="1:120">
      <c r="A1616" t="s">
        <v>3330</v>
      </c>
      <c r="B1616">
        <v>1</v>
      </c>
      <c r="C1616">
        <v>1</v>
      </c>
      <c r="DJ1616" s="5" t="s">
        <v>7308</v>
      </c>
      <c r="DK1616" s="5" t="s">
        <v>4514</v>
      </c>
      <c r="DL1616" s="5" t="s">
        <v>4515</v>
      </c>
      <c r="DM1616" s="5" t="s">
        <v>4516</v>
      </c>
      <c r="DN1616" s="5" t="s">
        <v>4517</v>
      </c>
      <c r="DO1616" s="5" t="s">
        <v>4518</v>
      </c>
      <c r="DP1616">
        <v>70</v>
      </c>
    </row>
    <row r="1617" spans="1:120">
      <c r="A1617" t="s">
        <v>3332</v>
      </c>
      <c r="B1617">
        <v>1</v>
      </c>
      <c r="C1617">
        <v>1</v>
      </c>
      <c r="DJ1617" s="4" t="s">
        <v>8180</v>
      </c>
      <c r="DK1617" s="4" t="s">
        <v>8180</v>
      </c>
      <c r="DL1617" s="4" t="s">
        <v>8180</v>
      </c>
      <c r="DM1617" s="4" t="s">
        <v>8180</v>
      </c>
      <c r="DN1617" s="4" t="s">
        <v>8180</v>
      </c>
      <c r="DO1617" s="4" t="s">
        <v>8180</v>
      </c>
      <c r="DP1617">
        <v>188</v>
      </c>
    </row>
    <row r="1618" spans="1:120">
      <c r="A1618" t="s">
        <v>3334</v>
      </c>
      <c r="B1618">
        <v>1</v>
      </c>
      <c r="C1618">
        <v>1</v>
      </c>
      <c r="DJ1618" s="4" t="s">
        <v>8180</v>
      </c>
      <c r="DK1618" s="4" t="s">
        <v>8180</v>
      </c>
      <c r="DL1618" s="4" t="s">
        <v>8180</v>
      </c>
      <c r="DM1618" s="4" t="s">
        <v>8180</v>
      </c>
      <c r="DN1618" s="4" t="s">
        <v>8180</v>
      </c>
      <c r="DO1618" s="4" t="s">
        <v>8180</v>
      </c>
      <c r="DP1618">
        <v>258</v>
      </c>
    </row>
    <row r="1619" spans="1:120">
      <c r="A1619" t="s">
        <v>3336</v>
      </c>
      <c r="B1619">
        <v>2</v>
      </c>
      <c r="C1619">
        <v>1</v>
      </c>
      <c r="D1619">
        <v>1</v>
      </c>
      <c r="DJ1619" s="4" t="s">
        <v>8180</v>
      </c>
      <c r="DK1619" s="4" t="s">
        <v>8180</v>
      </c>
      <c r="DL1619" s="4" t="s">
        <v>8180</v>
      </c>
      <c r="DM1619" s="4" t="s">
        <v>8180</v>
      </c>
      <c r="DN1619" s="4" t="s">
        <v>8180</v>
      </c>
      <c r="DO1619" s="4" t="s">
        <v>8180</v>
      </c>
      <c r="DP1619">
        <v>257</v>
      </c>
    </row>
    <row r="1620" spans="1:120">
      <c r="A1620" t="s">
        <v>3338</v>
      </c>
      <c r="B1620">
        <v>1</v>
      </c>
      <c r="C1620">
        <v>1</v>
      </c>
      <c r="DJ1620" s="4" t="s">
        <v>8180</v>
      </c>
      <c r="DK1620" s="4" t="s">
        <v>8180</v>
      </c>
      <c r="DL1620" s="4" t="s">
        <v>8180</v>
      </c>
      <c r="DM1620" s="4" t="s">
        <v>8180</v>
      </c>
      <c r="DN1620" s="4" t="s">
        <v>8180</v>
      </c>
      <c r="DO1620" s="4" t="s">
        <v>8180</v>
      </c>
      <c r="DP1620">
        <v>184</v>
      </c>
    </row>
    <row r="1621" spans="1:120">
      <c r="A1621" t="s">
        <v>3340</v>
      </c>
      <c r="B1621">
        <v>1</v>
      </c>
      <c r="C1621">
        <v>1</v>
      </c>
      <c r="DJ1621" s="5" t="s">
        <v>6577</v>
      </c>
      <c r="DK1621" s="5" t="s">
        <v>4514</v>
      </c>
      <c r="DL1621" s="5" t="s">
        <v>4637</v>
      </c>
      <c r="DM1621" s="5" t="s">
        <v>4638</v>
      </c>
      <c r="DN1621" s="5" t="s">
        <v>4639</v>
      </c>
      <c r="DO1621" s="5" t="s">
        <v>4640</v>
      </c>
      <c r="DP1621">
        <v>252</v>
      </c>
    </row>
    <row r="1622" spans="1:120">
      <c r="A1622" t="s">
        <v>3342</v>
      </c>
      <c r="B1622">
        <v>1</v>
      </c>
      <c r="C1622">
        <v>1</v>
      </c>
      <c r="DJ1622" s="5" t="s">
        <v>6577</v>
      </c>
      <c r="DK1622" s="5" t="s">
        <v>4514</v>
      </c>
      <c r="DL1622" s="5" t="s">
        <v>4637</v>
      </c>
      <c r="DM1622" s="5" t="s">
        <v>4638</v>
      </c>
      <c r="DN1622" s="5" t="s">
        <v>4639</v>
      </c>
      <c r="DO1622" s="5" t="s">
        <v>4640</v>
      </c>
      <c r="DP1622">
        <v>175</v>
      </c>
    </row>
    <row r="1623" spans="1:120">
      <c r="A1623" t="s">
        <v>3344</v>
      </c>
      <c r="B1623">
        <v>3</v>
      </c>
      <c r="C1623">
        <v>2</v>
      </c>
      <c r="D1623">
        <v>1</v>
      </c>
      <c r="DJ1623" s="5" t="s">
        <v>7320</v>
      </c>
      <c r="DK1623" s="5" t="s">
        <v>4551</v>
      </c>
      <c r="DL1623" s="5" t="s">
        <v>4552</v>
      </c>
      <c r="DM1623" s="5" t="s">
        <v>7322</v>
      </c>
      <c r="DN1623" s="5" t="s">
        <v>7323</v>
      </c>
      <c r="DO1623" s="5" t="s">
        <v>7324</v>
      </c>
      <c r="DP1623">
        <v>62</v>
      </c>
    </row>
    <row r="1624" spans="1:120">
      <c r="A1624" t="s">
        <v>3346</v>
      </c>
      <c r="B1624">
        <v>2</v>
      </c>
      <c r="C1624">
        <v>2</v>
      </c>
      <c r="DJ1624" s="5" t="s">
        <v>7325</v>
      </c>
      <c r="DK1624" s="5" t="s">
        <v>4536</v>
      </c>
      <c r="DL1624" s="5" t="s">
        <v>7327</v>
      </c>
      <c r="DM1624" s="5" t="s">
        <v>7328</v>
      </c>
      <c r="DN1624" s="5" t="s">
        <v>7329</v>
      </c>
      <c r="DO1624" s="5" t="s">
        <v>7330</v>
      </c>
      <c r="DP1624">
        <v>50</v>
      </c>
    </row>
    <row r="1625" spans="1:120">
      <c r="A1625" t="s">
        <v>3348</v>
      </c>
      <c r="B1625">
        <v>2</v>
      </c>
      <c r="C1625">
        <v>1</v>
      </c>
      <c r="D1625">
        <v>1</v>
      </c>
      <c r="DJ1625" s="5" t="s">
        <v>7325</v>
      </c>
      <c r="DK1625" s="5" t="s">
        <v>4536</v>
      </c>
      <c r="DL1625" s="5" t="s">
        <v>7327</v>
      </c>
      <c r="DM1625" s="5" t="s">
        <v>7328</v>
      </c>
      <c r="DN1625" s="5" t="s">
        <v>7329</v>
      </c>
      <c r="DO1625" s="5" t="s">
        <v>7330</v>
      </c>
      <c r="DP1625">
        <v>256</v>
      </c>
    </row>
    <row r="1626" spans="1:120">
      <c r="A1626" t="s">
        <v>3350</v>
      </c>
      <c r="B1626">
        <v>2</v>
      </c>
      <c r="C1626">
        <v>1</v>
      </c>
      <c r="D1626">
        <v>1</v>
      </c>
      <c r="DJ1626" s="5" t="s">
        <v>7325</v>
      </c>
      <c r="DK1626" s="5" t="s">
        <v>4536</v>
      </c>
      <c r="DL1626" s="5" t="s">
        <v>7327</v>
      </c>
      <c r="DM1626" s="5" t="s">
        <v>7328</v>
      </c>
      <c r="DN1626" s="5" t="s">
        <v>7329</v>
      </c>
      <c r="DO1626" s="5" t="s">
        <v>7330</v>
      </c>
      <c r="DP1626">
        <v>257</v>
      </c>
    </row>
    <row r="1627" spans="1:120">
      <c r="A1627" t="s">
        <v>3352</v>
      </c>
      <c r="B1627">
        <v>2</v>
      </c>
      <c r="C1627">
        <v>1</v>
      </c>
      <c r="D1627">
        <v>1</v>
      </c>
      <c r="DJ1627" s="5" t="s">
        <v>7325</v>
      </c>
      <c r="DK1627" s="5" t="s">
        <v>4536</v>
      </c>
      <c r="DL1627" s="5" t="s">
        <v>7327</v>
      </c>
      <c r="DM1627" s="5" t="s">
        <v>7328</v>
      </c>
      <c r="DN1627" s="5" t="s">
        <v>7329</v>
      </c>
      <c r="DO1627" s="5" t="s">
        <v>7330</v>
      </c>
      <c r="DP1627">
        <v>257</v>
      </c>
    </row>
    <row r="1628" spans="1:120">
      <c r="A1628" t="s">
        <v>3354</v>
      </c>
      <c r="B1628">
        <v>1</v>
      </c>
      <c r="C1628">
        <v>1</v>
      </c>
      <c r="DJ1628" s="5" t="s">
        <v>7325</v>
      </c>
      <c r="DK1628" s="5" t="s">
        <v>4536</v>
      </c>
      <c r="DL1628" s="5" t="s">
        <v>7327</v>
      </c>
      <c r="DM1628" s="5" t="s">
        <v>7328</v>
      </c>
      <c r="DN1628" s="5" t="s">
        <v>7329</v>
      </c>
      <c r="DO1628" s="5" t="s">
        <v>7330</v>
      </c>
      <c r="DP1628">
        <v>132</v>
      </c>
    </row>
    <row r="1629" spans="1:120">
      <c r="A1629" t="s">
        <v>3356</v>
      </c>
      <c r="B1629">
        <v>3</v>
      </c>
      <c r="C1629">
        <v>2</v>
      </c>
      <c r="D1629">
        <v>1</v>
      </c>
      <c r="DJ1629" s="5" t="s">
        <v>7338</v>
      </c>
      <c r="DK1629" s="5" t="s">
        <v>4514</v>
      </c>
      <c r="DL1629" s="5" t="s">
        <v>7340</v>
      </c>
      <c r="DM1629" s="5" t="s">
        <v>7341</v>
      </c>
      <c r="DN1629" s="5" t="s">
        <v>7342</v>
      </c>
      <c r="DO1629" s="5" t="s">
        <v>7343</v>
      </c>
      <c r="DP1629">
        <v>61</v>
      </c>
    </row>
    <row r="1630" spans="1:120">
      <c r="A1630" t="s">
        <v>3358</v>
      </c>
      <c r="B1630">
        <v>1</v>
      </c>
      <c r="C1630">
        <v>1</v>
      </c>
      <c r="DJ1630" s="5" t="s">
        <v>7338</v>
      </c>
      <c r="DK1630" s="5" t="s">
        <v>4514</v>
      </c>
      <c r="DL1630" s="5" t="s">
        <v>7340</v>
      </c>
      <c r="DM1630" s="5" t="s">
        <v>7341</v>
      </c>
      <c r="DN1630" s="5" t="s">
        <v>7342</v>
      </c>
      <c r="DO1630" s="5" t="s">
        <v>7343</v>
      </c>
      <c r="DP1630">
        <v>237</v>
      </c>
    </row>
    <row r="1631" spans="1:120">
      <c r="A1631" t="s">
        <v>3360</v>
      </c>
      <c r="B1631">
        <v>1</v>
      </c>
      <c r="C1631">
        <v>1</v>
      </c>
      <c r="DJ1631" s="5" t="s">
        <v>7338</v>
      </c>
      <c r="DK1631" s="5" t="s">
        <v>4514</v>
      </c>
      <c r="DL1631" s="5" t="s">
        <v>7340</v>
      </c>
      <c r="DM1631" s="5" t="s">
        <v>7341</v>
      </c>
      <c r="DN1631" s="5" t="s">
        <v>7342</v>
      </c>
      <c r="DO1631" s="5" t="s">
        <v>7343</v>
      </c>
      <c r="DP1631">
        <v>159</v>
      </c>
    </row>
    <row r="1632" spans="1:120">
      <c r="A1632" t="s">
        <v>3362</v>
      </c>
      <c r="B1632">
        <v>2</v>
      </c>
      <c r="C1632">
        <v>1</v>
      </c>
      <c r="D1632">
        <v>1</v>
      </c>
      <c r="DJ1632" s="5" t="s">
        <v>7338</v>
      </c>
      <c r="DK1632" s="5" t="s">
        <v>4514</v>
      </c>
      <c r="DL1632" s="5" t="s">
        <v>7340</v>
      </c>
      <c r="DM1632" s="5" t="s">
        <v>7341</v>
      </c>
      <c r="DN1632" s="5" t="s">
        <v>7342</v>
      </c>
      <c r="DO1632" s="5" t="s">
        <v>7343</v>
      </c>
      <c r="DP1632">
        <v>257</v>
      </c>
    </row>
    <row r="1633" spans="1:120">
      <c r="A1633" t="s">
        <v>3364</v>
      </c>
      <c r="B1633">
        <v>1</v>
      </c>
      <c r="C1633">
        <v>1</v>
      </c>
      <c r="DJ1633" s="5" t="s">
        <v>7338</v>
      </c>
      <c r="DK1633" s="5" t="s">
        <v>4514</v>
      </c>
      <c r="DL1633" s="5" t="s">
        <v>7340</v>
      </c>
      <c r="DM1633" s="5" t="s">
        <v>7341</v>
      </c>
      <c r="DN1633" s="5" t="s">
        <v>7342</v>
      </c>
      <c r="DO1633" s="5" t="s">
        <v>7343</v>
      </c>
      <c r="DP1633">
        <v>267</v>
      </c>
    </row>
    <row r="1634" spans="1:120">
      <c r="A1634" t="s">
        <v>3366</v>
      </c>
      <c r="B1634">
        <v>1</v>
      </c>
      <c r="C1634">
        <v>1</v>
      </c>
      <c r="DJ1634" s="5" t="s">
        <v>6119</v>
      </c>
      <c r="DK1634" s="5" t="s">
        <v>4592</v>
      </c>
      <c r="DL1634" s="5" t="s">
        <v>4593</v>
      </c>
      <c r="DM1634" s="5" t="s">
        <v>4594</v>
      </c>
      <c r="DN1634" s="5" t="s">
        <v>4595</v>
      </c>
      <c r="DO1634" s="5" t="s">
        <v>4596</v>
      </c>
      <c r="DP1634">
        <v>228</v>
      </c>
    </row>
    <row r="1635" spans="1:120">
      <c r="A1635" t="s">
        <v>3368</v>
      </c>
      <c r="B1635">
        <v>1</v>
      </c>
      <c r="C1635">
        <v>1</v>
      </c>
      <c r="DJ1635" s="5" t="s">
        <v>6119</v>
      </c>
      <c r="DK1635" s="5" t="s">
        <v>4592</v>
      </c>
      <c r="DL1635" s="5" t="s">
        <v>4593</v>
      </c>
      <c r="DM1635" s="5" t="s">
        <v>4594</v>
      </c>
      <c r="DN1635" s="5" t="s">
        <v>4595</v>
      </c>
      <c r="DO1635" s="5" t="s">
        <v>4596</v>
      </c>
      <c r="DP1635">
        <v>226</v>
      </c>
    </row>
    <row r="1636" spans="1:120">
      <c r="A1636" t="s">
        <v>3370</v>
      </c>
      <c r="B1636">
        <v>1</v>
      </c>
      <c r="C1636">
        <v>1</v>
      </c>
      <c r="DJ1636" s="5" t="s">
        <v>6119</v>
      </c>
      <c r="DK1636" s="5" t="s">
        <v>4592</v>
      </c>
      <c r="DL1636" s="5" t="s">
        <v>4593</v>
      </c>
      <c r="DM1636" s="5" t="s">
        <v>4594</v>
      </c>
      <c r="DN1636" s="5" t="s">
        <v>4595</v>
      </c>
      <c r="DO1636" s="5" t="s">
        <v>4596</v>
      </c>
      <c r="DP1636">
        <v>277</v>
      </c>
    </row>
    <row r="1637" spans="1:120">
      <c r="A1637" t="s">
        <v>3372</v>
      </c>
      <c r="B1637">
        <v>2</v>
      </c>
      <c r="C1637">
        <v>2</v>
      </c>
      <c r="DJ1637" s="5" t="s">
        <v>6119</v>
      </c>
      <c r="DK1637" s="5" t="s">
        <v>4592</v>
      </c>
      <c r="DL1637" s="5" t="s">
        <v>4593</v>
      </c>
      <c r="DM1637" s="5" t="s">
        <v>4594</v>
      </c>
      <c r="DN1637" s="5" t="s">
        <v>4595</v>
      </c>
      <c r="DO1637" s="5" t="s">
        <v>4596</v>
      </c>
      <c r="DP1637">
        <v>103</v>
      </c>
    </row>
    <row r="1638" spans="1:120">
      <c r="A1638" t="s">
        <v>3374</v>
      </c>
      <c r="B1638">
        <v>1</v>
      </c>
      <c r="C1638">
        <v>1</v>
      </c>
      <c r="DJ1638" s="5" t="s">
        <v>6119</v>
      </c>
      <c r="DK1638" s="5" t="s">
        <v>4592</v>
      </c>
      <c r="DL1638" s="5" t="s">
        <v>4593</v>
      </c>
      <c r="DM1638" s="5" t="s">
        <v>4594</v>
      </c>
      <c r="DN1638" s="5" t="s">
        <v>4595</v>
      </c>
      <c r="DO1638" s="5" t="s">
        <v>4596</v>
      </c>
      <c r="DP1638">
        <v>258</v>
      </c>
    </row>
    <row r="1639" spans="1:120">
      <c r="A1639" t="s">
        <v>3376</v>
      </c>
      <c r="B1639">
        <v>2</v>
      </c>
      <c r="C1639">
        <v>1</v>
      </c>
      <c r="D1639">
        <v>1</v>
      </c>
      <c r="DJ1639" s="5" t="s">
        <v>6119</v>
      </c>
      <c r="DK1639" s="5" t="s">
        <v>4592</v>
      </c>
      <c r="DL1639" s="5" t="s">
        <v>4593</v>
      </c>
      <c r="DM1639" s="5" t="s">
        <v>4594</v>
      </c>
      <c r="DN1639" s="5" t="s">
        <v>4595</v>
      </c>
      <c r="DO1639" s="5" t="s">
        <v>4596</v>
      </c>
      <c r="DP1639">
        <v>256</v>
      </c>
    </row>
    <row r="1640" spans="1:120">
      <c r="A1640" t="s">
        <v>3378</v>
      </c>
      <c r="B1640">
        <v>2</v>
      </c>
      <c r="C1640">
        <v>1</v>
      </c>
      <c r="D1640">
        <v>1</v>
      </c>
      <c r="DJ1640" s="5" t="s">
        <v>6119</v>
      </c>
      <c r="DK1640" s="5" t="s">
        <v>4592</v>
      </c>
      <c r="DL1640" s="5" t="s">
        <v>4593</v>
      </c>
      <c r="DM1640" s="5" t="s">
        <v>4594</v>
      </c>
      <c r="DN1640" s="5" t="s">
        <v>4595</v>
      </c>
      <c r="DO1640" s="5" t="s">
        <v>4596</v>
      </c>
      <c r="DP1640">
        <v>256</v>
      </c>
    </row>
    <row r="1641" spans="1:120">
      <c r="A1641" t="s">
        <v>3380</v>
      </c>
      <c r="B1641">
        <v>2</v>
      </c>
      <c r="C1641">
        <v>1</v>
      </c>
      <c r="D1641">
        <v>1</v>
      </c>
      <c r="DJ1641" s="5" t="s">
        <v>6119</v>
      </c>
      <c r="DK1641" s="5" t="s">
        <v>4592</v>
      </c>
      <c r="DL1641" s="5" t="s">
        <v>4593</v>
      </c>
      <c r="DM1641" s="5" t="s">
        <v>4594</v>
      </c>
      <c r="DN1641" s="5" t="s">
        <v>4595</v>
      </c>
      <c r="DO1641" s="5" t="s">
        <v>4596</v>
      </c>
      <c r="DP1641">
        <v>248</v>
      </c>
    </row>
    <row r="1642" spans="1:120">
      <c r="A1642" t="s">
        <v>3382</v>
      </c>
      <c r="B1642">
        <v>1</v>
      </c>
      <c r="C1642">
        <v>1</v>
      </c>
      <c r="DJ1642" s="4" t="s">
        <v>8180</v>
      </c>
      <c r="DK1642" s="4" t="s">
        <v>8180</v>
      </c>
      <c r="DL1642" s="4" t="s">
        <v>8180</v>
      </c>
      <c r="DM1642" s="4" t="s">
        <v>8180</v>
      </c>
      <c r="DN1642" s="4" t="s">
        <v>8180</v>
      </c>
      <c r="DO1642" s="4" t="s">
        <v>8180</v>
      </c>
      <c r="DP1642">
        <v>252</v>
      </c>
    </row>
    <row r="1643" spans="1:120">
      <c r="A1643" t="s">
        <v>3384</v>
      </c>
      <c r="B1643">
        <v>2</v>
      </c>
      <c r="C1643">
        <v>1</v>
      </c>
      <c r="D1643">
        <v>1</v>
      </c>
      <c r="DJ1643" s="4" t="s">
        <v>8180</v>
      </c>
      <c r="DK1643" s="4" t="s">
        <v>8180</v>
      </c>
      <c r="DL1643" s="4" t="s">
        <v>8180</v>
      </c>
      <c r="DM1643" s="4" t="s">
        <v>8180</v>
      </c>
      <c r="DN1643" s="4" t="s">
        <v>8180</v>
      </c>
      <c r="DO1643" s="4" t="s">
        <v>8180</v>
      </c>
      <c r="DP1643">
        <v>246</v>
      </c>
    </row>
    <row r="1644" spans="1:120">
      <c r="A1644" t="s">
        <v>3386</v>
      </c>
      <c r="B1644">
        <v>2</v>
      </c>
      <c r="C1644">
        <v>1</v>
      </c>
      <c r="G1644">
        <v>1</v>
      </c>
      <c r="DJ1644" s="5" t="s">
        <v>5727</v>
      </c>
      <c r="DK1644" s="5" t="s">
        <v>4592</v>
      </c>
      <c r="DL1644" s="5" t="s">
        <v>4593</v>
      </c>
      <c r="DM1644" s="5" t="s">
        <v>4594</v>
      </c>
      <c r="DN1644" s="5" t="s">
        <v>4595</v>
      </c>
      <c r="DO1644" s="5" t="s">
        <v>4596</v>
      </c>
      <c r="DP1644">
        <v>244</v>
      </c>
    </row>
    <row r="1645" spans="1:120">
      <c r="A1645" t="s">
        <v>3388</v>
      </c>
      <c r="B1645">
        <v>2</v>
      </c>
      <c r="C1645">
        <v>1</v>
      </c>
      <c r="D1645">
        <v>1</v>
      </c>
      <c r="DJ1645" s="5" t="s">
        <v>5727</v>
      </c>
      <c r="DK1645" s="5" t="s">
        <v>4592</v>
      </c>
      <c r="DL1645" s="5" t="s">
        <v>4593</v>
      </c>
      <c r="DM1645" s="5" t="s">
        <v>4594</v>
      </c>
      <c r="DN1645" s="5" t="s">
        <v>4595</v>
      </c>
      <c r="DO1645" s="5" t="s">
        <v>4596</v>
      </c>
      <c r="DP1645">
        <v>256</v>
      </c>
    </row>
    <row r="1646" spans="1:120">
      <c r="A1646" t="s">
        <v>3390</v>
      </c>
      <c r="B1646">
        <v>1</v>
      </c>
      <c r="C1646">
        <v>1</v>
      </c>
      <c r="DJ1646" s="5" t="s">
        <v>5727</v>
      </c>
      <c r="DK1646" s="5" t="s">
        <v>4592</v>
      </c>
      <c r="DL1646" s="5" t="s">
        <v>4593</v>
      </c>
      <c r="DM1646" s="5" t="s">
        <v>4594</v>
      </c>
      <c r="DN1646" s="5" t="s">
        <v>4595</v>
      </c>
      <c r="DO1646" s="5" t="s">
        <v>4596</v>
      </c>
      <c r="DP1646">
        <v>275</v>
      </c>
    </row>
    <row r="1647" spans="1:120">
      <c r="A1647" t="s">
        <v>3392</v>
      </c>
      <c r="B1647">
        <v>2</v>
      </c>
      <c r="C1647">
        <v>1</v>
      </c>
      <c r="D1647">
        <v>1</v>
      </c>
      <c r="DJ1647" s="5" t="s">
        <v>5727</v>
      </c>
      <c r="DK1647" s="5" t="s">
        <v>4592</v>
      </c>
      <c r="DL1647" s="5" t="s">
        <v>4593</v>
      </c>
      <c r="DM1647" s="5" t="s">
        <v>4594</v>
      </c>
      <c r="DN1647" s="5" t="s">
        <v>4595</v>
      </c>
      <c r="DO1647" s="5" t="s">
        <v>4596</v>
      </c>
      <c r="DP1647">
        <v>256</v>
      </c>
    </row>
    <row r="1648" spans="1:120">
      <c r="A1648" t="s">
        <v>3394</v>
      </c>
      <c r="B1648">
        <v>1</v>
      </c>
      <c r="C1648">
        <v>1</v>
      </c>
      <c r="DJ1648" s="5" t="s">
        <v>5727</v>
      </c>
      <c r="DK1648" s="5" t="s">
        <v>4592</v>
      </c>
      <c r="DL1648" s="5" t="s">
        <v>4593</v>
      </c>
      <c r="DM1648" s="5" t="s">
        <v>4594</v>
      </c>
      <c r="DN1648" s="5" t="s">
        <v>4595</v>
      </c>
      <c r="DO1648" s="5" t="s">
        <v>4596</v>
      </c>
      <c r="DP1648">
        <v>277</v>
      </c>
    </row>
    <row r="1649" spans="1:120">
      <c r="A1649" t="s">
        <v>3396</v>
      </c>
      <c r="B1649">
        <v>1</v>
      </c>
      <c r="C1649">
        <v>1</v>
      </c>
      <c r="DJ1649" s="5" t="s">
        <v>6858</v>
      </c>
      <c r="DK1649" s="5" t="s">
        <v>4592</v>
      </c>
      <c r="DL1649" s="5" t="s">
        <v>4593</v>
      </c>
      <c r="DM1649" s="5" t="s">
        <v>4594</v>
      </c>
      <c r="DN1649" s="5" t="s">
        <v>4595</v>
      </c>
      <c r="DO1649" s="5" t="s">
        <v>4596</v>
      </c>
      <c r="DP1649">
        <v>251</v>
      </c>
    </row>
    <row r="1650" spans="1:120">
      <c r="A1650" t="s">
        <v>3398</v>
      </c>
      <c r="B1650">
        <v>1</v>
      </c>
      <c r="C1650">
        <v>1</v>
      </c>
      <c r="DJ1650" s="5" t="s">
        <v>6858</v>
      </c>
      <c r="DK1650" s="5" t="s">
        <v>4592</v>
      </c>
      <c r="DL1650" s="5" t="s">
        <v>4593</v>
      </c>
      <c r="DM1650" s="5" t="s">
        <v>4594</v>
      </c>
      <c r="DN1650" s="5" t="s">
        <v>4595</v>
      </c>
      <c r="DO1650" s="5" t="s">
        <v>4596</v>
      </c>
      <c r="DP1650">
        <v>271</v>
      </c>
    </row>
    <row r="1651" spans="1:120">
      <c r="A1651" t="s">
        <v>3400</v>
      </c>
      <c r="B1651">
        <v>1</v>
      </c>
      <c r="C1651">
        <v>1</v>
      </c>
      <c r="DJ1651" s="5" t="s">
        <v>6858</v>
      </c>
      <c r="DK1651" s="5" t="s">
        <v>4592</v>
      </c>
      <c r="DL1651" s="5" t="s">
        <v>4593</v>
      </c>
      <c r="DM1651" s="5" t="s">
        <v>4594</v>
      </c>
      <c r="DN1651" s="5" t="s">
        <v>4595</v>
      </c>
      <c r="DO1651" s="5" t="s">
        <v>4596</v>
      </c>
      <c r="DP1651">
        <v>235</v>
      </c>
    </row>
    <row r="1652" spans="1:120">
      <c r="A1652" t="s">
        <v>3402</v>
      </c>
      <c r="B1652">
        <v>1</v>
      </c>
      <c r="C1652">
        <v>1</v>
      </c>
      <c r="DJ1652" s="5" t="s">
        <v>6858</v>
      </c>
      <c r="DK1652" s="5" t="s">
        <v>4592</v>
      </c>
      <c r="DL1652" s="5" t="s">
        <v>4593</v>
      </c>
      <c r="DM1652" s="5" t="s">
        <v>4594</v>
      </c>
      <c r="DN1652" s="5" t="s">
        <v>4595</v>
      </c>
      <c r="DO1652" s="5" t="s">
        <v>4596</v>
      </c>
      <c r="DP1652">
        <v>269</v>
      </c>
    </row>
    <row r="1653" spans="1:120">
      <c r="A1653" t="s">
        <v>3404</v>
      </c>
      <c r="B1653">
        <v>2</v>
      </c>
      <c r="C1653">
        <v>1</v>
      </c>
      <c r="D1653">
        <v>1</v>
      </c>
      <c r="DJ1653" s="5" t="s">
        <v>6858</v>
      </c>
      <c r="DK1653" s="5" t="s">
        <v>4592</v>
      </c>
      <c r="DL1653" s="5" t="s">
        <v>4593</v>
      </c>
      <c r="DM1653" s="5" t="s">
        <v>4594</v>
      </c>
      <c r="DN1653" s="5" t="s">
        <v>4595</v>
      </c>
      <c r="DO1653" s="5" t="s">
        <v>4596</v>
      </c>
      <c r="DP1653">
        <v>255</v>
      </c>
    </row>
    <row r="1654" spans="1:120">
      <c r="A1654" t="s">
        <v>3406</v>
      </c>
      <c r="B1654">
        <v>2</v>
      </c>
      <c r="C1654">
        <v>1</v>
      </c>
      <c r="AA1654">
        <v>1</v>
      </c>
      <c r="DJ1654" s="5" t="s">
        <v>6858</v>
      </c>
      <c r="DK1654" s="5" t="s">
        <v>4592</v>
      </c>
      <c r="DL1654" s="5" t="s">
        <v>4593</v>
      </c>
      <c r="DM1654" s="5" t="s">
        <v>4594</v>
      </c>
      <c r="DN1654" s="5" t="s">
        <v>4595</v>
      </c>
      <c r="DO1654" s="5" t="s">
        <v>4596</v>
      </c>
      <c r="DP1654">
        <v>95</v>
      </c>
    </row>
    <row r="1655" spans="1:120">
      <c r="A1655" t="s">
        <v>3408</v>
      </c>
      <c r="B1655">
        <v>2</v>
      </c>
      <c r="C1655">
        <v>1</v>
      </c>
      <c r="D1655">
        <v>1</v>
      </c>
      <c r="DJ1655" s="5" t="s">
        <v>6858</v>
      </c>
      <c r="DK1655" s="5" t="s">
        <v>4592</v>
      </c>
      <c r="DL1655" s="5" t="s">
        <v>4593</v>
      </c>
      <c r="DM1655" s="5" t="s">
        <v>4594</v>
      </c>
      <c r="DN1655" s="5" t="s">
        <v>4595</v>
      </c>
      <c r="DO1655" s="5" t="s">
        <v>4596</v>
      </c>
      <c r="DP1655">
        <v>255</v>
      </c>
    </row>
    <row r="1656" spans="1:120">
      <c r="A1656" t="s">
        <v>3410</v>
      </c>
      <c r="B1656">
        <v>1</v>
      </c>
      <c r="C1656">
        <v>1</v>
      </c>
      <c r="DJ1656" s="5" t="s">
        <v>7369</v>
      </c>
      <c r="DK1656" s="5" t="s">
        <v>4536</v>
      </c>
      <c r="DL1656" s="5" t="s">
        <v>4537</v>
      </c>
      <c r="DM1656" s="5" t="s">
        <v>4538</v>
      </c>
      <c r="DN1656" s="5" t="s">
        <v>4539</v>
      </c>
      <c r="DO1656" s="5" t="s">
        <v>5277</v>
      </c>
      <c r="DP1656">
        <v>207</v>
      </c>
    </row>
    <row r="1657" spans="1:120">
      <c r="A1657" t="s">
        <v>3412</v>
      </c>
      <c r="B1657">
        <v>2</v>
      </c>
      <c r="C1657">
        <v>1</v>
      </c>
      <c r="D1657">
        <v>1</v>
      </c>
      <c r="DJ1657" s="5" t="s">
        <v>7369</v>
      </c>
      <c r="DK1657" s="5" t="s">
        <v>4536</v>
      </c>
      <c r="DL1657" s="5" t="s">
        <v>4537</v>
      </c>
      <c r="DM1657" s="5" t="s">
        <v>4538</v>
      </c>
      <c r="DN1657" s="5" t="s">
        <v>4539</v>
      </c>
      <c r="DO1657" s="5" t="s">
        <v>5277</v>
      </c>
      <c r="DP1657">
        <v>258</v>
      </c>
    </row>
    <row r="1658" spans="1:120">
      <c r="A1658" t="s">
        <v>3414</v>
      </c>
      <c r="B1658">
        <v>2</v>
      </c>
      <c r="C1658">
        <v>1</v>
      </c>
      <c r="D1658">
        <v>1</v>
      </c>
      <c r="DJ1658" s="5" t="s">
        <v>7373</v>
      </c>
      <c r="DK1658" s="5" t="s">
        <v>4685</v>
      </c>
      <c r="DL1658" s="5" t="s">
        <v>4686</v>
      </c>
      <c r="DM1658" s="5" t="s">
        <v>4687</v>
      </c>
      <c r="DN1658" s="5" t="s">
        <v>5781</v>
      </c>
      <c r="DO1658" s="4" t="s">
        <v>8180</v>
      </c>
      <c r="DP1658">
        <v>257</v>
      </c>
    </row>
    <row r="1659" spans="1:120">
      <c r="A1659" t="s">
        <v>3416</v>
      </c>
      <c r="B1659">
        <v>2</v>
      </c>
      <c r="C1659">
        <v>1</v>
      </c>
      <c r="D1659">
        <v>1</v>
      </c>
      <c r="DJ1659" s="5" t="s">
        <v>7308</v>
      </c>
      <c r="DK1659" s="5" t="s">
        <v>4514</v>
      </c>
      <c r="DL1659" s="5" t="s">
        <v>4515</v>
      </c>
      <c r="DM1659" s="5" t="s">
        <v>4516</v>
      </c>
      <c r="DN1659" s="5" t="s">
        <v>4517</v>
      </c>
      <c r="DO1659" s="5" t="s">
        <v>4518</v>
      </c>
      <c r="DP1659">
        <v>256</v>
      </c>
    </row>
    <row r="1660" spans="1:120">
      <c r="A1660" t="s">
        <v>3418</v>
      </c>
      <c r="B1660">
        <v>1</v>
      </c>
      <c r="C1660">
        <v>1</v>
      </c>
      <c r="DJ1660" s="5" t="s">
        <v>7308</v>
      </c>
      <c r="DK1660" s="5" t="s">
        <v>4514</v>
      </c>
      <c r="DL1660" s="5" t="s">
        <v>4515</v>
      </c>
      <c r="DM1660" s="5" t="s">
        <v>4516</v>
      </c>
      <c r="DN1660" s="5" t="s">
        <v>4517</v>
      </c>
      <c r="DO1660" s="5" t="s">
        <v>4518</v>
      </c>
      <c r="DP1660">
        <v>258</v>
      </c>
    </row>
    <row r="1661" spans="1:120">
      <c r="A1661" t="s">
        <v>4270</v>
      </c>
      <c r="B1661">
        <v>1</v>
      </c>
      <c r="C1661">
        <v>1</v>
      </c>
      <c r="DJ1661" s="5" t="s">
        <v>5238</v>
      </c>
      <c r="DK1661" s="5" t="s">
        <v>4514</v>
      </c>
      <c r="DL1661" s="5" t="s">
        <v>4637</v>
      </c>
      <c r="DM1661" s="5" t="s">
        <v>4638</v>
      </c>
      <c r="DN1661" s="5" t="s">
        <v>4639</v>
      </c>
      <c r="DO1661" s="5" t="s">
        <v>4640</v>
      </c>
      <c r="DP1661">
        <v>285</v>
      </c>
    </row>
    <row r="1662" spans="1:120">
      <c r="A1662" t="s">
        <v>4379</v>
      </c>
      <c r="B1662">
        <v>2</v>
      </c>
      <c r="C1662">
        <v>1</v>
      </c>
      <c r="D1662">
        <v>1</v>
      </c>
      <c r="DJ1662" s="5" t="s">
        <v>7378</v>
      </c>
      <c r="DK1662" s="5" t="s">
        <v>4496</v>
      </c>
      <c r="DL1662" s="5" t="s">
        <v>4783</v>
      </c>
      <c r="DM1662" s="5" t="s">
        <v>4784</v>
      </c>
      <c r="DN1662" s="5" t="s">
        <v>4785</v>
      </c>
      <c r="DO1662" s="5" t="s">
        <v>6003</v>
      </c>
      <c r="DP1662">
        <v>252</v>
      </c>
    </row>
    <row r="1663" spans="1:120">
      <c r="A1663" t="s">
        <v>4451</v>
      </c>
      <c r="B1663">
        <v>1</v>
      </c>
      <c r="C1663">
        <v>1</v>
      </c>
      <c r="DJ1663" s="5" t="s">
        <v>7378</v>
      </c>
      <c r="DK1663" s="5" t="s">
        <v>4496</v>
      </c>
      <c r="DL1663" s="5" t="s">
        <v>4783</v>
      </c>
      <c r="DM1663" s="5" t="s">
        <v>4784</v>
      </c>
      <c r="DN1663" s="5" t="s">
        <v>4785</v>
      </c>
      <c r="DO1663" s="5" t="s">
        <v>6003</v>
      </c>
      <c r="DP1663">
        <v>228</v>
      </c>
    </row>
    <row r="1664" spans="1:120">
      <c r="A1664" t="s">
        <v>4427</v>
      </c>
      <c r="B1664">
        <v>1</v>
      </c>
      <c r="C1664">
        <v>1</v>
      </c>
      <c r="DJ1664" s="5" t="s">
        <v>7380</v>
      </c>
      <c r="DK1664" s="5" t="s">
        <v>4496</v>
      </c>
      <c r="DL1664" s="5" t="s">
        <v>5825</v>
      </c>
      <c r="DM1664" s="5" t="s">
        <v>5826</v>
      </c>
      <c r="DN1664" s="5" t="s">
        <v>5827</v>
      </c>
      <c r="DO1664" s="5" t="s">
        <v>5828</v>
      </c>
      <c r="DP1664">
        <v>221</v>
      </c>
    </row>
    <row r="1665" spans="1:120">
      <c r="A1665" t="s">
        <v>4331</v>
      </c>
      <c r="B1665">
        <v>1</v>
      </c>
      <c r="C1665">
        <v>1</v>
      </c>
      <c r="DJ1665" s="5" t="s">
        <v>7380</v>
      </c>
      <c r="DK1665" s="5" t="s">
        <v>4496</v>
      </c>
      <c r="DL1665" s="5" t="s">
        <v>5825</v>
      </c>
      <c r="DM1665" s="5" t="s">
        <v>5826</v>
      </c>
      <c r="DN1665" s="5" t="s">
        <v>5827</v>
      </c>
      <c r="DO1665" s="5" t="s">
        <v>5828</v>
      </c>
      <c r="DP1665">
        <v>258</v>
      </c>
    </row>
    <row r="1666" spans="1:120">
      <c r="A1666" t="s">
        <v>4272</v>
      </c>
      <c r="B1666">
        <v>1</v>
      </c>
      <c r="C1666">
        <v>1</v>
      </c>
      <c r="DJ1666" s="5" t="s">
        <v>4635</v>
      </c>
      <c r="DK1666" s="5" t="s">
        <v>4514</v>
      </c>
      <c r="DL1666" s="5" t="s">
        <v>4637</v>
      </c>
      <c r="DM1666" s="5" t="s">
        <v>4638</v>
      </c>
      <c r="DN1666" s="5" t="s">
        <v>4639</v>
      </c>
      <c r="DO1666" s="5" t="s">
        <v>4640</v>
      </c>
      <c r="DP1666">
        <v>227</v>
      </c>
    </row>
    <row r="1667" spans="1:120">
      <c r="A1667" t="s">
        <v>1621</v>
      </c>
      <c r="B1667">
        <v>1</v>
      </c>
      <c r="C1667">
        <v>1</v>
      </c>
      <c r="DJ1667" s="5" t="s">
        <v>7382</v>
      </c>
      <c r="DK1667" s="5" t="s">
        <v>4536</v>
      </c>
      <c r="DL1667" s="5" t="s">
        <v>4537</v>
      </c>
      <c r="DM1667" s="5" t="s">
        <v>4538</v>
      </c>
      <c r="DN1667" s="5" t="s">
        <v>4620</v>
      </c>
      <c r="DO1667" s="5" t="s">
        <v>5405</v>
      </c>
      <c r="DP1667">
        <v>257</v>
      </c>
    </row>
    <row r="1668" spans="1:120">
      <c r="A1668" t="s">
        <v>4283</v>
      </c>
      <c r="B1668">
        <v>1</v>
      </c>
      <c r="C1668">
        <v>1</v>
      </c>
      <c r="DJ1668" s="5" t="s">
        <v>5238</v>
      </c>
      <c r="DK1668" s="5" t="s">
        <v>4514</v>
      </c>
      <c r="DL1668" s="5" t="s">
        <v>4637</v>
      </c>
      <c r="DM1668" s="5" t="s">
        <v>4638</v>
      </c>
      <c r="DN1668" s="5" t="s">
        <v>4639</v>
      </c>
      <c r="DO1668" s="5" t="s">
        <v>4640</v>
      </c>
      <c r="DP1668">
        <v>269</v>
      </c>
    </row>
    <row r="1669" spans="1:120">
      <c r="A1669" t="s">
        <v>4479</v>
      </c>
      <c r="B1669">
        <v>1</v>
      </c>
      <c r="C1669">
        <v>1</v>
      </c>
      <c r="DJ1669" s="5" t="s">
        <v>5238</v>
      </c>
      <c r="DK1669" s="5" t="s">
        <v>4514</v>
      </c>
      <c r="DL1669" s="5" t="s">
        <v>4637</v>
      </c>
      <c r="DM1669" s="5" t="s">
        <v>4638</v>
      </c>
      <c r="DN1669" s="5" t="s">
        <v>4639</v>
      </c>
      <c r="DO1669" s="5" t="s">
        <v>4640</v>
      </c>
      <c r="DP1669">
        <v>281</v>
      </c>
    </row>
    <row r="1670" spans="1:120">
      <c r="A1670" t="s">
        <v>4471</v>
      </c>
      <c r="B1670">
        <v>1</v>
      </c>
      <c r="C1670">
        <v>1</v>
      </c>
      <c r="DJ1670" s="5" t="s">
        <v>5238</v>
      </c>
      <c r="DK1670" s="5" t="s">
        <v>4514</v>
      </c>
      <c r="DL1670" s="5" t="s">
        <v>4637</v>
      </c>
      <c r="DM1670" s="5" t="s">
        <v>4638</v>
      </c>
      <c r="DN1670" s="5" t="s">
        <v>4639</v>
      </c>
      <c r="DO1670" s="5" t="s">
        <v>4640</v>
      </c>
      <c r="DP1670">
        <v>176</v>
      </c>
    </row>
    <row r="1671" spans="1:120">
      <c r="A1671" t="s">
        <v>4295</v>
      </c>
      <c r="B1671">
        <v>1</v>
      </c>
      <c r="C1671">
        <v>1</v>
      </c>
      <c r="DJ1671" s="5" t="s">
        <v>4635</v>
      </c>
      <c r="DK1671" s="5" t="s">
        <v>4514</v>
      </c>
      <c r="DL1671" s="5" t="s">
        <v>4637</v>
      </c>
      <c r="DM1671" s="5" t="s">
        <v>4638</v>
      </c>
      <c r="DN1671" s="5" t="s">
        <v>4639</v>
      </c>
      <c r="DO1671" s="5" t="s">
        <v>4640</v>
      </c>
      <c r="DP1671">
        <v>255</v>
      </c>
    </row>
    <row r="1672" spans="1:120">
      <c r="A1672" t="s">
        <v>4457</v>
      </c>
      <c r="B1672">
        <v>1</v>
      </c>
      <c r="C1672">
        <v>1</v>
      </c>
      <c r="DJ1672" s="5" t="s">
        <v>7384</v>
      </c>
      <c r="DK1672" s="5" t="s">
        <v>4496</v>
      </c>
      <c r="DL1672" s="5" t="s">
        <v>5467</v>
      </c>
      <c r="DM1672" s="5" t="s">
        <v>5468</v>
      </c>
      <c r="DN1672" s="5" t="s">
        <v>5469</v>
      </c>
      <c r="DO1672" s="5" t="s">
        <v>6534</v>
      </c>
      <c r="DP1672">
        <v>227</v>
      </c>
    </row>
    <row r="1673" spans="1:120">
      <c r="A1673" t="s">
        <v>4397</v>
      </c>
      <c r="B1673">
        <v>3</v>
      </c>
      <c r="C1673">
        <v>2</v>
      </c>
      <c r="D1673">
        <v>1</v>
      </c>
      <c r="DJ1673" s="5" t="s">
        <v>7384</v>
      </c>
      <c r="DK1673" s="5" t="s">
        <v>4496</v>
      </c>
      <c r="DL1673" s="5" t="s">
        <v>5467</v>
      </c>
      <c r="DM1673" s="5" t="s">
        <v>5468</v>
      </c>
      <c r="DN1673" s="5" t="s">
        <v>5469</v>
      </c>
      <c r="DO1673" s="5" t="s">
        <v>6534</v>
      </c>
      <c r="DP1673">
        <v>58</v>
      </c>
    </row>
    <row r="1674" spans="1:120">
      <c r="A1674" t="s">
        <v>3420</v>
      </c>
      <c r="B1674">
        <v>2</v>
      </c>
      <c r="C1674">
        <v>1</v>
      </c>
      <c r="D1674">
        <v>1</v>
      </c>
      <c r="DJ1674" s="5" t="s">
        <v>7386</v>
      </c>
      <c r="DK1674" s="5" t="s">
        <v>4685</v>
      </c>
      <c r="DL1674" s="5" t="s">
        <v>4686</v>
      </c>
      <c r="DM1674" s="5" t="s">
        <v>4687</v>
      </c>
      <c r="DN1674" s="5" t="s">
        <v>4688</v>
      </c>
      <c r="DO1674" s="5" t="s">
        <v>4693</v>
      </c>
      <c r="DP1674">
        <v>257</v>
      </c>
    </row>
    <row r="1675" spans="1:120">
      <c r="A1675" t="s">
        <v>3422</v>
      </c>
      <c r="B1675">
        <v>2</v>
      </c>
      <c r="C1675">
        <v>1</v>
      </c>
      <c r="D1675">
        <v>1</v>
      </c>
      <c r="DJ1675" s="5" t="s">
        <v>7386</v>
      </c>
      <c r="DK1675" s="5" t="s">
        <v>4685</v>
      </c>
      <c r="DL1675" s="5" t="s">
        <v>4686</v>
      </c>
      <c r="DM1675" s="5" t="s">
        <v>4687</v>
      </c>
      <c r="DN1675" s="5" t="s">
        <v>4688</v>
      </c>
      <c r="DO1675" s="5" t="s">
        <v>4693</v>
      </c>
      <c r="DP1675">
        <v>257</v>
      </c>
    </row>
    <row r="1676" spans="1:120">
      <c r="A1676" t="s">
        <v>4381</v>
      </c>
      <c r="B1676">
        <v>2</v>
      </c>
      <c r="C1676">
        <v>1</v>
      </c>
      <c r="D1676">
        <v>1</v>
      </c>
      <c r="DJ1676" s="5" t="s">
        <v>7389</v>
      </c>
      <c r="DK1676" s="5" t="s">
        <v>4496</v>
      </c>
      <c r="DL1676" s="5" t="s">
        <v>4679</v>
      </c>
      <c r="DM1676" s="5" t="s">
        <v>4680</v>
      </c>
      <c r="DN1676" s="5" t="s">
        <v>4681</v>
      </c>
      <c r="DO1676" s="5" t="s">
        <v>4682</v>
      </c>
      <c r="DP1676">
        <v>262</v>
      </c>
    </row>
    <row r="1677" spans="1:120">
      <c r="A1677" t="s">
        <v>4395</v>
      </c>
      <c r="B1677">
        <v>1</v>
      </c>
      <c r="C1677">
        <v>1</v>
      </c>
      <c r="DJ1677" s="5" t="s">
        <v>7391</v>
      </c>
      <c r="DK1677" s="5" t="s">
        <v>4496</v>
      </c>
      <c r="DL1677" s="5" t="s">
        <v>5467</v>
      </c>
      <c r="DM1677" s="5" t="s">
        <v>5468</v>
      </c>
      <c r="DN1677" s="5" t="s">
        <v>5469</v>
      </c>
      <c r="DO1677" s="5" t="s">
        <v>6534</v>
      </c>
      <c r="DP1677">
        <v>256</v>
      </c>
    </row>
    <row r="1678" spans="1:120">
      <c r="A1678" t="s">
        <v>3424</v>
      </c>
      <c r="B1678">
        <v>2</v>
      </c>
      <c r="C1678">
        <v>1</v>
      </c>
      <c r="D1678">
        <v>1</v>
      </c>
      <c r="DJ1678" s="5" t="s">
        <v>5284</v>
      </c>
      <c r="DK1678" s="5" t="s">
        <v>4536</v>
      </c>
      <c r="DL1678" s="5" t="s">
        <v>4537</v>
      </c>
      <c r="DM1678" s="5" t="s">
        <v>5106</v>
      </c>
      <c r="DN1678" s="5" t="s">
        <v>5107</v>
      </c>
      <c r="DO1678" s="5" t="s">
        <v>5108</v>
      </c>
      <c r="DP1678">
        <v>257</v>
      </c>
    </row>
    <row r="1679" spans="1:120">
      <c r="A1679" t="s">
        <v>4293</v>
      </c>
      <c r="B1679">
        <v>1</v>
      </c>
      <c r="C1679">
        <v>1</v>
      </c>
      <c r="DJ1679" s="5" t="s">
        <v>5238</v>
      </c>
      <c r="DK1679" s="5" t="s">
        <v>4514</v>
      </c>
      <c r="DL1679" s="5" t="s">
        <v>4637</v>
      </c>
      <c r="DM1679" s="5" t="s">
        <v>4638</v>
      </c>
      <c r="DN1679" s="5" t="s">
        <v>4639</v>
      </c>
      <c r="DO1679" s="5" t="s">
        <v>4640</v>
      </c>
      <c r="DP1679">
        <v>237</v>
      </c>
    </row>
    <row r="1680" spans="1:120">
      <c r="A1680" t="s">
        <v>3426</v>
      </c>
      <c r="B1680">
        <v>2</v>
      </c>
      <c r="C1680">
        <v>1</v>
      </c>
      <c r="D1680">
        <v>1</v>
      </c>
      <c r="DJ1680" s="5" t="s">
        <v>7394</v>
      </c>
      <c r="DK1680" s="5" t="s">
        <v>4505</v>
      </c>
      <c r="DL1680" s="5" t="s">
        <v>4506</v>
      </c>
      <c r="DM1680" s="5" t="s">
        <v>4507</v>
      </c>
      <c r="DN1680" s="5" t="s">
        <v>4508</v>
      </c>
      <c r="DO1680" s="5" t="s">
        <v>6740</v>
      </c>
      <c r="DP1680">
        <v>256</v>
      </c>
    </row>
    <row r="1681" spans="1:120">
      <c r="A1681" t="s">
        <v>3428</v>
      </c>
      <c r="B1681">
        <v>1</v>
      </c>
      <c r="C1681">
        <v>1</v>
      </c>
      <c r="DJ1681" s="5" t="s">
        <v>4562</v>
      </c>
      <c r="DK1681" s="5" t="s">
        <v>4514</v>
      </c>
      <c r="DL1681" s="5" t="s">
        <v>4515</v>
      </c>
      <c r="DM1681" s="5" t="s">
        <v>4516</v>
      </c>
      <c r="DN1681" s="5" t="s">
        <v>4517</v>
      </c>
      <c r="DO1681" s="5" t="s">
        <v>4518</v>
      </c>
      <c r="DP1681">
        <v>248</v>
      </c>
    </row>
    <row r="1682" spans="1:120">
      <c r="A1682" t="s">
        <v>4313</v>
      </c>
      <c r="B1682">
        <v>2</v>
      </c>
      <c r="C1682">
        <v>1</v>
      </c>
      <c r="D1682">
        <v>1</v>
      </c>
      <c r="DJ1682" s="5" t="s">
        <v>6825</v>
      </c>
      <c r="DK1682" s="5" t="s">
        <v>4514</v>
      </c>
      <c r="DL1682" s="5" t="s">
        <v>4637</v>
      </c>
      <c r="DM1682" s="5" t="s">
        <v>4638</v>
      </c>
      <c r="DN1682" s="5" t="s">
        <v>4639</v>
      </c>
      <c r="DO1682" s="5" t="s">
        <v>4640</v>
      </c>
      <c r="DP1682">
        <v>256</v>
      </c>
    </row>
    <row r="1683" spans="1:120">
      <c r="A1683" t="s">
        <v>4333</v>
      </c>
      <c r="B1683">
        <v>1</v>
      </c>
      <c r="C1683">
        <v>1</v>
      </c>
      <c r="DJ1683" s="5" t="s">
        <v>4528</v>
      </c>
      <c r="DK1683" s="5" t="s">
        <v>4530</v>
      </c>
      <c r="DL1683" s="5" t="s">
        <v>4531</v>
      </c>
      <c r="DM1683" s="5" t="s">
        <v>4532</v>
      </c>
      <c r="DN1683" s="5" t="s">
        <v>4533</v>
      </c>
      <c r="DO1683" s="4" t="s">
        <v>8180</v>
      </c>
      <c r="DP1683">
        <v>253</v>
      </c>
    </row>
    <row r="1684" spans="1:120">
      <c r="A1684" t="s">
        <v>3430</v>
      </c>
      <c r="B1684">
        <v>2</v>
      </c>
      <c r="C1684">
        <v>2</v>
      </c>
      <c r="DJ1684" s="5" t="s">
        <v>7402</v>
      </c>
      <c r="DK1684" s="5" t="s">
        <v>4496</v>
      </c>
      <c r="DL1684" s="5" t="s">
        <v>4789</v>
      </c>
      <c r="DM1684" s="5" t="s">
        <v>4790</v>
      </c>
      <c r="DN1684" s="5" t="s">
        <v>4791</v>
      </c>
      <c r="DO1684" s="5" t="s">
        <v>6184</v>
      </c>
      <c r="DP1684">
        <v>60</v>
      </c>
    </row>
    <row r="1685" spans="1:120">
      <c r="A1685" t="s">
        <v>3432</v>
      </c>
      <c r="B1685">
        <v>1</v>
      </c>
      <c r="C1685">
        <v>1</v>
      </c>
      <c r="DJ1685" s="5" t="s">
        <v>7404</v>
      </c>
      <c r="DK1685" s="5" t="s">
        <v>4496</v>
      </c>
      <c r="DL1685" s="5" t="s">
        <v>4497</v>
      </c>
      <c r="DM1685" s="5" t="s">
        <v>4498</v>
      </c>
      <c r="DN1685" s="5" t="s">
        <v>5902</v>
      </c>
      <c r="DO1685" s="5" t="s">
        <v>7406</v>
      </c>
      <c r="DP1685">
        <v>143</v>
      </c>
    </row>
    <row r="1686" spans="1:120">
      <c r="A1686" t="s">
        <v>3434</v>
      </c>
      <c r="B1686">
        <v>1</v>
      </c>
      <c r="C1686">
        <v>1</v>
      </c>
      <c r="DJ1686" s="5" t="s">
        <v>7407</v>
      </c>
      <c r="DK1686" s="5" t="s">
        <v>4496</v>
      </c>
      <c r="DL1686" s="5" t="s">
        <v>4783</v>
      </c>
      <c r="DM1686" s="5" t="s">
        <v>4784</v>
      </c>
      <c r="DN1686" s="5" t="s">
        <v>6143</v>
      </c>
      <c r="DO1686" s="5" t="s">
        <v>6144</v>
      </c>
      <c r="DP1686">
        <v>133</v>
      </c>
    </row>
    <row r="1687" spans="1:120">
      <c r="A1687" t="s">
        <v>3436</v>
      </c>
      <c r="B1687">
        <v>1</v>
      </c>
      <c r="C1687">
        <v>1</v>
      </c>
      <c r="DJ1687" s="5" t="s">
        <v>7409</v>
      </c>
      <c r="DK1687" s="5" t="s">
        <v>4496</v>
      </c>
      <c r="DL1687" s="5" t="s">
        <v>4679</v>
      </c>
      <c r="DM1687" s="5" t="s">
        <v>4680</v>
      </c>
      <c r="DN1687" s="5" t="s">
        <v>4681</v>
      </c>
      <c r="DO1687" s="5" t="s">
        <v>4682</v>
      </c>
      <c r="DP1687">
        <v>143</v>
      </c>
    </row>
    <row r="1688" spans="1:120">
      <c r="A1688" t="s">
        <v>3438</v>
      </c>
      <c r="B1688">
        <v>1</v>
      </c>
      <c r="C1688">
        <v>1</v>
      </c>
      <c r="DJ1688" s="5" t="s">
        <v>7411</v>
      </c>
      <c r="DK1688" s="5" t="s">
        <v>4496</v>
      </c>
      <c r="DL1688" s="5" t="s">
        <v>4679</v>
      </c>
      <c r="DM1688" s="5" t="s">
        <v>4680</v>
      </c>
      <c r="DN1688" s="5" t="s">
        <v>4681</v>
      </c>
      <c r="DO1688" s="5" t="s">
        <v>4682</v>
      </c>
      <c r="DP1688">
        <v>143</v>
      </c>
    </row>
    <row r="1689" spans="1:120">
      <c r="A1689" t="s">
        <v>3440</v>
      </c>
      <c r="B1689">
        <v>1</v>
      </c>
      <c r="C1689">
        <v>1</v>
      </c>
      <c r="DJ1689" s="5" t="s">
        <v>7413</v>
      </c>
      <c r="DK1689" s="5" t="s">
        <v>4496</v>
      </c>
      <c r="DL1689" s="5" t="s">
        <v>7415</v>
      </c>
      <c r="DM1689" s="5" t="s">
        <v>7416</v>
      </c>
      <c r="DN1689" s="5" t="s">
        <v>7417</v>
      </c>
      <c r="DO1689" s="5" t="s">
        <v>7418</v>
      </c>
      <c r="DP1689">
        <v>132</v>
      </c>
    </row>
    <row r="1690" spans="1:120">
      <c r="A1690" t="s">
        <v>3442</v>
      </c>
      <c r="B1690">
        <v>1</v>
      </c>
      <c r="C1690">
        <v>1</v>
      </c>
      <c r="DJ1690" s="5" t="s">
        <v>7419</v>
      </c>
      <c r="DK1690" s="5" t="s">
        <v>4496</v>
      </c>
      <c r="DL1690" s="5" t="s">
        <v>7415</v>
      </c>
      <c r="DM1690" s="5" t="s">
        <v>7416</v>
      </c>
      <c r="DN1690" s="5" t="s">
        <v>7417</v>
      </c>
      <c r="DO1690" s="5" t="s">
        <v>7418</v>
      </c>
      <c r="DP1690">
        <v>132</v>
      </c>
    </row>
    <row r="1691" spans="1:120">
      <c r="A1691" t="s">
        <v>3444</v>
      </c>
      <c r="B1691">
        <v>1</v>
      </c>
      <c r="C1691">
        <v>1</v>
      </c>
      <c r="DJ1691" s="5" t="s">
        <v>7421</v>
      </c>
      <c r="DK1691" s="5" t="s">
        <v>4551</v>
      </c>
      <c r="DL1691" s="5" t="s">
        <v>4552</v>
      </c>
      <c r="DM1691" s="5" t="s">
        <v>4722</v>
      </c>
      <c r="DN1691" s="5" t="s">
        <v>4723</v>
      </c>
      <c r="DO1691" s="5" t="s">
        <v>5622</v>
      </c>
      <c r="DP1691">
        <v>133</v>
      </c>
    </row>
    <row r="1692" spans="1:120">
      <c r="A1692" t="s">
        <v>3446</v>
      </c>
      <c r="B1692">
        <v>1</v>
      </c>
      <c r="C1692">
        <v>1</v>
      </c>
      <c r="DJ1692" s="5" t="s">
        <v>7423</v>
      </c>
      <c r="DK1692" s="5" t="s">
        <v>4551</v>
      </c>
      <c r="DL1692" s="5" t="s">
        <v>4552</v>
      </c>
      <c r="DM1692" s="5" t="s">
        <v>4722</v>
      </c>
      <c r="DN1692" s="5" t="s">
        <v>4723</v>
      </c>
      <c r="DO1692" s="5" t="s">
        <v>5622</v>
      </c>
      <c r="DP1692">
        <v>133</v>
      </c>
    </row>
    <row r="1693" spans="1:120">
      <c r="A1693" t="s">
        <v>3448</v>
      </c>
      <c r="B1693">
        <v>1</v>
      </c>
      <c r="C1693">
        <v>1</v>
      </c>
      <c r="DJ1693" s="5" t="s">
        <v>7425</v>
      </c>
      <c r="DK1693" s="5" t="s">
        <v>4792</v>
      </c>
      <c r="DL1693" s="4" t="s">
        <v>8180</v>
      </c>
      <c r="DM1693" s="4" t="s">
        <v>8180</v>
      </c>
      <c r="DN1693" s="4" t="s">
        <v>8180</v>
      </c>
      <c r="DO1693" s="4" t="s">
        <v>8180</v>
      </c>
      <c r="DP1693">
        <v>132</v>
      </c>
    </row>
    <row r="1694" spans="1:120">
      <c r="A1694" t="s">
        <v>3450</v>
      </c>
      <c r="B1694">
        <v>1</v>
      </c>
      <c r="C1694">
        <v>1</v>
      </c>
      <c r="DJ1694" s="5" t="s">
        <v>7427</v>
      </c>
      <c r="DK1694" s="5" t="s">
        <v>4792</v>
      </c>
      <c r="DL1694" s="4" t="s">
        <v>8180</v>
      </c>
      <c r="DM1694" s="4" t="s">
        <v>8180</v>
      </c>
      <c r="DN1694" s="4" t="s">
        <v>8180</v>
      </c>
      <c r="DO1694" s="4" t="s">
        <v>8180</v>
      </c>
      <c r="DP1694">
        <v>129</v>
      </c>
    </row>
    <row r="1695" spans="1:120">
      <c r="A1695" t="s">
        <v>3452</v>
      </c>
      <c r="B1695">
        <v>1</v>
      </c>
      <c r="C1695">
        <v>1</v>
      </c>
      <c r="DJ1695" s="5" t="s">
        <v>7429</v>
      </c>
      <c r="DK1695" s="5" t="s">
        <v>4792</v>
      </c>
      <c r="DL1695" s="4" t="s">
        <v>8180</v>
      </c>
      <c r="DM1695" s="4" t="s">
        <v>8180</v>
      </c>
      <c r="DN1695" s="4" t="s">
        <v>8180</v>
      </c>
      <c r="DO1695" s="4" t="s">
        <v>8180</v>
      </c>
      <c r="DP1695">
        <v>133</v>
      </c>
    </row>
    <row r="1696" spans="1:120">
      <c r="A1696" t="s">
        <v>3454</v>
      </c>
      <c r="B1696">
        <v>1</v>
      </c>
      <c r="C1696">
        <v>1</v>
      </c>
      <c r="DJ1696" s="5" t="s">
        <v>7431</v>
      </c>
      <c r="DK1696" s="5" t="s">
        <v>4792</v>
      </c>
      <c r="DL1696" s="4" t="s">
        <v>8180</v>
      </c>
      <c r="DM1696" s="4" t="s">
        <v>8180</v>
      </c>
      <c r="DN1696" s="4" t="s">
        <v>8180</v>
      </c>
      <c r="DO1696" s="4" t="s">
        <v>8180</v>
      </c>
      <c r="DP1696">
        <v>133</v>
      </c>
    </row>
    <row r="1697" spans="1:120">
      <c r="A1697" t="s">
        <v>3456</v>
      </c>
      <c r="B1697">
        <v>1</v>
      </c>
      <c r="C1697">
        <v>1</v>
      </c>
      <c r="DJ1697" s="5" t="s">
        <v>7433</v>
      </c>
      <c r="DK1697" s="5" t="s">
        <v>4792</v>
      </c>
      <c r="DL1697" s="4" t="s">
        <v>8180</v>
      </c>
      <c r="DM1697" s="4" t="s">
        <v>8180</v>
      </c>
      <c r="DN1697" s="4" t="s">
        <v>8180</v>
      </c>
      <c r="DO1697" s="4" t="s">
        <v>8180</v>
      </c>
      <c r="DP1697">
        <v>133</v>
      </c>
    </row>
    <row r="1698" spans="1:120">
      <c r="A1698" t="s">
        <v>3458</v>
      </c>
      <c r="B1698">
        <v>1</v>
      </c>
      <c r="C1698">
        <v>1</v>
      </c>
      <c r="DJ1698" s="5" t="s">
        <v>7435</v>
      </c>
      <c r="DK1698" s="5" t="s">
        <v>4792</v>
      </c>
      <c r="DL1698" s="4" t="s">
        <v>8180</v>
      </c>
      <c r="DM1698" s="4" t="s">
        <v>8180</v>
      </c>
      <c r="DN1698" s="4" t="s">
        <v>8180</v>
      </c>
      <c r="DO1698" s="4" t="s">
        <v>8180</v>
      </c>
      <c r="DP1698">
        <v>133</v>
      </c>
    </row>
    <row r="1699" spans="1:120">
      <c r="A1699" t="s">
        <v>3460</v>
      </c>
      <c r="B1699">
        <v>1</v>
      </c>
      <c r="C1699">
        <v>1</v>
      </c>
      <c r="DJ1699" s="5" t="s">
        <v>7437</v>
      </c>
      <c r="DK1699" s="5" t="s">
        <v>4792</v>
      </c>
      <c r="DL1699" s="4" t="s">
        <v>8180</v>
      </c>
      <c r="DM1699" s="4" t="s">
        <v>8180</v>
      </c>
      <c r="DN1699" s="4" t="s">
        <v>8180</v>
      </c>
      <c r="DO1699" s="4" t="s">
        <v>8180</v>
      </c>
      <c r="DP1699">
        <v>133</v>
      </c>
    </row>
    <row r="1700" spans="1:120">
      <c r="A1700" t="s">
        <v>3462</v>
      </c>
      <c r="B1700">
        <v>1</v>
      </c>
      <c r="C1700">
        <v>1</v>
      </c>
      <c r="DJ1700" s="5" t="s">
        <v>7439</v>
      </c>
      <c r="DK1700" s="5" t="s">
        <v>4792</v>
      </c>
      <c r="DL1700" s="4" t="s">
        <v>8180</v>
      </c>
      <c r="DM1700" s="4" t="s">
        <v>8180</v>
      </c>
      <c r="DN1700" s="4" t="s">
        <v>8180</v>
      </c>
      <c r="DO1700" s="4" t="s">
        <v>8180</v>
      </c>
      <c r="DP1700">
        <v>133</v>
      </c>
    </row>
    <row r="1701" spans="1:120">
      <c r="A1701" t="s">
        <v>3464</v>
      </c>
      <c r="B1701">
        <v>1</v>
      </c>
      <c r="C1701">
        <v>1</v>
      </c>
      <c r="DJ1701" s="5" t="s">
        <v>7441</v>
      </c>
      <c r="DK1701" s="5" t="s">
        <v>4792</v>
      </c>
      <c r="DL1701" s="4" t="s">
        <v>8180</v>
      </c>
      <c r="DM1701" s="4" t="s">
        <v>8180</v>
      </c>
      <c r="DN1701" s="4" t="s">
        <v>8180</v>
      </c>
      <c r="DO1701" s="4" t="s">
        <v>8180</v>
      </c>
      <c r="DP1701">
        <v>121</v>
      </c>
    </row>
    <row r="1702" spans="1:120">
      <c r="A1702" t="s">
        <v>3466</v>
      </c>
      <c r="B1702">
        <v>1</v>
      </c>
      <c r="C1702">
        <v>1</v>
      </c>
      <c r="DJ1702" s="5" t="s">
        <v>7443</v>
      </c>
      <c r="DK1702" s="5" t="s">
        <v>4792</v>
      </c>
      <c r="DL1702" s="4" t="s">
        <v>8180</v>
      </c>
      <c r="DM1702" s="4" t="s">
        <v>8180</v>
      </c>
      <c r="DN1702" s="4" t="s">
        <v>8180</v>
      </c>
      <c r="DO1702" s="4" t="s">
        <v>8180</v>
      </c>
      <c r="DP1702">
        <v>133</v>
      </c>
    </row>
    <row r="1703" spans="1:120">
      <c r="A1703" t="s">
        <v>3468</v>
      </c>
      <c r="B1703">
        <v>1</v>
      </c>
      <c r="C1703">
        <v>1</v>
      </c>
      <c r="DJ1703" s="5" t="s">
        <v>7445</v>
      </c>
      <c r="DK1703" s="5" t="s">
        <v>4792</v>
      </c>
      <c r="DL1703" s="4" t="s">
        <v>8180</v>
      </c>
      <c r="DM1703" s="4" t="s">
        <v>8180</v>
      </c>
      <c r="DN1703" s="4" t="s">
        <v>8180</v>
      </c>
      <c r="DO1703" s="4" t="s">
        <v>8180</v>
      </c>
      <c r="DP1703">
        <v>131</v>
      </c>
    </row>
    <row r="1704" spans="1:120">
      <c r="A1704" t="s">
        <v>3470</v>
      </c>
      <c r="B1704">
        <v>1</v>
      </c>
      <c r="C1704">
        <v>1</v>
      </c>
      <c r="DJ1704" s="5" t="s">
        <v>7447</v>
      </c>
      <c r="DK1704" s="5" t="s">
        <v>4792</v>
      </c>
      <c r="DL1704" s="4" t="s">
        <v>8180</v>
      </c>
      <c r="DM1704" s="4" t="s">
        <v>8180</v>
      </c>
      <c r="DN1704" s="4" t="s">
        <v>8180</v>
      </c>
      <c r="DO1704" s="4" t="s">
        <v>8180</v>
      </c>
      <c r="DP1704">
        <v>132</v>
      </c>
    </row>
    <row r="1705" spans="1:120">
      <c r="A1705" t="s">
        <v>3472</v>
      </c>
      <c r="B1705">
        <v>1</v>
      </c>
      <c r="C1705">
        <v>1</v>
      </c>
      <c r="DJ1705" s="5" t="s">
        <v>7449</v>
      </c>
      <c r="DK1705" s="5" t="s">
        <v>4792</v>
      </c>
      <c r="DL1705" s="4" t="s">
        <v>8180</v>
      </c>
      <c r="DM1705" s="4" t="s">
        <v>8180</v>
      </c>
      <c r="DN1705" s="4" t="s">
        <v>8180</v>
      </c>
      <c r="DO1705" s="4" t="s">
        <v>8180</v>
      </c>
      <c r="DP1705">
        <v>132</v>
      </c>
    </row>
    <row r="1706" spans="1:120">
      <c r="A1706" t="s">
        <v>3474</v>
      </c>
      <c r="B1706">
        <v>1</v>
      </c>
      <c r="C1706">
        <v>1</v>
      </c>
      <c r="DJ1706" s="5" t="s">
        <v>7451</v>
      </c>
      <c r="DK1706" s="5" t="s">
        <v>4792</v>
      </c>
      <c r="DL1706" s="4" t="s">
        <v>8180</v>
      </c>
      <c r="DM1706" s="4" t="s">
        <v>8180</v>
      </c>
      <c r="DN1706" s="4" t="s">
        <v>8180</v>
      </c>
      <c r="DO1706" s="4" t="s">
        <v>8180</v>
      </c>
      <c r="DP1706">
        <v>133</v>
      </c>
    </row>
    <row r="1707" spans="1:120">
      <c r="A1707" t="s">
        <v>3476</v>
      </c>
      <c r="B1707">
        <v>1</v>
      </c>
      <c r="C1707">
        <v>1</v>
      </c>
      <c r="DJ1707" s="5" t="s">
        <v>7453</v>
      </c>
      <c r="DK1707" s="5" t="s">
        <v>4792</v>
      </c>
      <c r="DL1707" s="4" t="s">
        <v>8180</v>
      </c>
      <c r="DM1707" s="4" t="s">
        <v>8180</v>
      </c>
      <c r="DN1707" s="4" t="s">
        <v>8180</v>
      </c>
      <c r="DO1707" s="4" t="s">
        <v>8180</v>
      </c>
      <c r="DP1707">
        <v>132</v>
      </c>
    </row>
    <row r="1708" spans="1:120">
      <c r="A1708" t="s">
        <v>3478</v>
      </c>
      <c r="B1708">
        <v>1</v>
      </c>
      <c r="C1708">
        <v>1</v>
      </c>
      <c r="DJ1708" s="5" t="s">
        <v>7455</v>
      </c>
      <c r="DK1708" s="5" t="s">
        <v>4792</v>
      </c>
      <c r="DL1708" s="4" t="s">
        <v>8180</v>
      </c>
      <c r="DM1708" s="4" t="s">
        <v>8180</v>
      </c>
      <c r="DN1708" s="4" t="s">
        <v>8180</v>
      </c>
      <c r="DO1708" s="4" t="s">
        <v>8180</v>
      </c>
      <c r="DP1708">
        <v>131</v>
      </c>
    </row>
    <row r="1709" spans="1:120">
      <c r="A1709" t="s">
        <v>4367</v>
      </c>
      <c r="B1709">
        <v>2</v>
      </c>
      <c r="C1709">
        <v>1</v>
      </c>
      <c r="D1709">
        <v>1</v>
      </c>
      <c r="DJ1709" s="5" t="s">
        <v>7411</v>
      </c>
      <c r="DK1709" s="5" t="s">
        <v>4496</v>
      </c>
      <c r="DL1709" s="5" t="s">
        <v>4679</v>
      </c>
      <c r="DM1709" s="5" t="s">
        <v>4680</v>
      </c>
      <c r="DN1709" s="5" t="s">
        <v>4681</v>
      </c>
      <c r="DO1709" s="5" t="s">
        <v>4682</v>
      </c>
      <c r="DP1709">
        <v>262</v>
      </c>
    </row>
    <row r="1710" spans="1:120">
      <c r="A1710" t="s">
        <v>4371</v>
      </c>
      <c r="B1710">
        <v>2</v>
      </c>
      <c r="C1710">
        <v>1</v>
      </c>
      <c r="D1710">
        <v>1</v>
      </c>
      <c r="DJ1710" s="5" t="s">
        <v>7458</v>
      </c>
      <c r="DK1710" s="5" t="s">
        <v>4496</v>
      </c>
      <c r="DL1710" s="5" t="s">
        <v>4679</v>
      </c>
      <c r="DM1710" s="5" t="s">
        <v>4680</v>
      </c>
      <c r="DN1710" s="5" t="s">
        <v>4681</v>
      </c>
      <c r="DO1710" s="5" t="s">
        <v>4682</v>
      </c>
      <c r="DP1710">
        <v>262</v>
      </c>
    </row>
    <row r="1711" spans="1:120">
      <c r="A1711" t="s">
        <v>4441</v>
      </c>
      <c r="B1711">
        <v>1</v>
      </c>
      <c r="C1711">
        <v>1</v>
      </c>
      <c r="DJ1711" s="5" t="s">
        <v>7411</v>
      </c>
      <c r="DK1711" s="5" t="s">
        <v>4496</v>
      </c>
      <c r="DL1711" s="5" t="s">
        <v>4679</v>
      </c>
      <c r="DM1711" s="5" t="s">
        <v>4680</v>
      </c>
      <c r="DN1711" s="5" t="s">
        <v>4681</v>
      </c>
      <c r="DO1711" s="5" t="s">
        <v>4682</v>
      </c>
      <c r="DP1711">
        <v>211</v>
      </c>
    </row>
    <row r="1712" spans="1:120">
      <c r="A1712" t="s">
        <v>4445</v>
      </c>
      <c r="B1712">
        <v>1</v>
      </c>
      <c r="C1712">
        <v>1</v>
      </c>
      <c r="DJ1712" s="5" t="s">
        <v>7458</v>
      </c>
      <c r="DK1712" s="5" t="s">
        <v>4496</v>
      </c>
      <c r="DL1712" s="5" t="s">
        <v>4679</v>
      </c>
      <c r="DM1712" s="5" t="s">
        <v>4680</v>
      </c>
      <c r="DN1712" s="5" t="s">
        <v>4681</v>
      </c>
      <c r="DO1712" s="5" t="s">
        <v>4682</v>
      </c>
      <c r="DP1712">
        <v>211</v>
      </c>
    </row>
    <row r="1713" spans="1:120">
      <c r="A1713" t="s">
        <v>4329</v>
      </c>
      <c r="B1713">
        <v>2</v>
      </c>
      <c r="C1713">
        <v>1</v>
      </c>
      <c r="D1713">
        <v>1</v>
      </c>
      <c r="DJ1713" s="5" t="s">
        <v>7460</v>
      </c>
      <c r="DK1713" s="5" t="s">
        <v>4551</v>
      </c>
      <c r="DL1713" s="5" t="s">
        <v>4552</v>
      </c>
      <c r="DM1713" s="5" t="s">
        <v>4572</v>
      </c>
      <c r="DN1713" s="5" t="s">
        <v>4616</v>
      </c>
      <c r="DO1713" s="5" t="s">
        <v>7462</v>
      </c>
      <c r="DP1713">
        <v>253</v>
      </c>
    </row>
    <row r="1714" spans="1:120">
      <c r="A1714" t="s">
        <v>4327</v>
      </c>
      <c r="B1714">
        <v>2</v>
      </c>
      <c r="C1714">
        <v>1</v>
      </c>
      <c r="D1714">
        <v>1</v>
      </c>
      <c r="DJ1714" s="5" t="s">
        <v>7463</v>
      </c>
      <c r="DK1714" s="5" t="s">
        <v>4551</v>
      </c>
      <c r="DL1714" s="5" t="s">
        <v>4552</v>
      </c>
      <c r="DM1714" s="5" t="s">
        <v>4572</v>
      </c>
      <c r="DN1714" s="5" t="s">
        <v>4616</v>
      </c>
      <c r="DO1714" s="5" t="s">
        <v>7462</v>
      </c>
      <c r="DP1714">
        <v>253</v>
      </c>
    </row>
    <row r="1715" spans="1:120">
      <c r="A1715" t="s">
        <v>4325</v>
      </c>
      <c r="B1715">
        <v>2</v>
      </c>
      <c r="C1715">
        <v>1</v>
      </c>
      <c r="F1715">
        <v>1</v>
      </c>
      <c r="DJ1715" s="5" t="s">
        <v>7465</v>
      </c>
      <c r="DK1715" s="5" t="s">
        <v>4536</v>
      </c>
      <c r="DL1715" s="5" t="s">
        <v>4537</v>
      </c>
      <c r="DM1715" s="5" t="s">
        <v>4538</v>
      </c>
      <c r="DN1715" s="5" t="s">
        <v>4654</v>
      </c>
      <c r="DO1715" s="5" t="s">
        <v>4655</v>
      </c>
      <c r="DP1715">
        <v>201</v>
      </c>
    </row>
    <row r="1716" spans="1:120">
      <c r="A1716" t="s">
        <v>1625</v>
      </c>
      <c r="B1716">
        <v>2</v>
      </c>
      <c r="C1716">
        <v>1</v>
      </c>
      <c r="E1716">
        <v>1</v>
      </c>
      <c r="DJ1716" s="5" t="s">
        <v>7465</v>
      </c>
      <c r="DK1716" s="5" t="s">
        <v>4536</v>
      </c>
      <c r="DL1716" s="5" t="s">
        <v>4537</v>
      </c>
      <c r="DM1716" s="5" t="s">
        <v>4538</v>
      </c>
      <c r="DN1716" s="5" t="s">
        <v>4654</v>
      </c>
      <c r="DO1716" s="5" t="s">
        <v>4655</v>
      </c>
      <c r="DP1716">
        <v>257</v>
      </c>
    </row>
    <row r="1717" spans="1:120">
      <c r="A1717" t="s">
        <v>4321</v>
      </c>
      <c r="B1717">
        <v>2</v>
      </c>
      <c r="C1717">
        <v>1</v>
      </c>
      <c r="D1717">
        <v>1</v>
      </c>
      <c r="DJ1717" s="5" t="s">
        <v>7465</v>
      </c>
      <c r="DK1717" s="5" t="s">
        <v>4536</v>
      </c>
      <c r="DL1717" s="5" t="s">
        <v>4537</v>
      </c>
      <c r="DM1717" s="5" t="s">
        <v>4538</v>
      </c>
      <c r="DN1717" s="5" t="s">
        <v>4654</v>
      </c>
      <c r="DO1717" s="5" t="s">
        <v>4655</v>
      </c>
      <c r="DP1717">
        <v>256</v>
      </c>
    </row>
    <row r="1718" spans="1:120">
      <c r="A1718" t="s">
        <v>4315</v>
      </c>
      <c r="B1718">
        <v>2</v>
      </c>
      <c r="C1718">
        <v>1</v>
      </c>
      <c r="D1718">
        <v>1</v>
      </c>
      <c r="DJ1718" s="5" t="s">
        <v>7382</v>
      </c>
      <c r="DK1718" s="5" t="s">
        <v>4536</v>
      </c>
      <c r="DL1718" s="5" t="s">
        <v>4537</v>
      </c>
      <c r="DM1718" s="5" t="s">
        <v>4538</v>
      </c>
      <c r="DN1718" s="5" t="s">
        <v>4620</v>
      </c>
      <c r="DO1718" s="5" t="s">
        <v>5405</v>
      </c>
      <c r="DP1718">
        <v>255</v>
      </c>
    </row>
    <row r="1719" spans="1:120">
      <c r="A1719" t="s">
        <v>4303</v>
      </c>
      <c r="B1719">
        <v>2</v>
      </c>
      <c r="C1719">
        <v>1</v>
      </c>
      <c r="D1719">
        <v>1</v>
      </c>
      <c r="DJ1719" s="5" t="s">
        <v>6034</v>
      </c>
      <c r="DK1719" s="5" t="s">
        <v>4514</v>
      </c>
      <c r="DL1719" s="5" t="s">
        <v>4637</v>
      </c>
      <c r="DM1719" s="5" t="s">
        <v>4638</v>
      </c>
      <c r="DN1719" s="5" t="s">
        <v>4639</v>
      </c>
      <c r="DO1719" s="5" t="s">
        <v>4640</v>
      </c>
      <c r="DP1719">
        <v>256</v>
      </c>
    </row>
    <row r="1720" spans="1:120">
      <c r="A1720" t="s">
        <v>1617</v>
      </c>
      <c r="B1720">
        <v>2</v>
      </c>
      <c r="C1720">
        <v>1</v>
      </c>
      <c r="D1720">
        <v>1</v>
      </c>
      <c r="DJ1720" s="5" t="s">
        <v>7468</v>
      </c>
      <c r="DK1720" s="5" t="s">
        <v>4592</v>
      </c>
      <c r="DL1720" s="5" t="s">
        <v>4593</v>
      </c>
      <c r="DM1720" s="5" t="s">
        <v>4594</v>
      </c>
      <c r="DN1720" s="5" t="s">
        <v>4595</v>
      </c>
      <c r="DO1720" s="5" t="s">
        <v>4596</v>
      </c>
      <c r="DP1720">
        <v>255</v>
      </c>
    </row>
    <row r="1721" spans="1:120">
      <c r="A1721" t="s">
        <v>1611</v>
      </c>
      <c r="B1721">
        <v>2</v>
      </c>
      <c r="C1721">
        <v>1</v>
      </c>
      <c r="D1721">
        <v>1</v>
      </c>
      <c r="DJ1721" s="5" t="s">
        <v>7473</v>
      </c>
      <c r="DK1721" s="5" t="s">
        <v>4536</v>
      </c>
      <c r="DL1721" s="5" t="s">
        <v>4537</v>
      </c>
      <c r="DM1721" s="5" t="s">
        <v>4538</v>
      </c>
      <c r="DN1721" s="5" t="s">
        <v>4654</v>
      </c>
      <c r="DO1721" s="5" t="s">
        <v>4655</v>
      </c>
      <c r="DP1721">
        <v>257</v>
      </c>
    </row>
    <row r="1722" spans="1:120">
      <c r="A1722" t="s">
        <v>4305</v>
      </c>
      <c r="B1722">
        <v>2</v>
      </c>
      <c r="C1722">
        <v>1</v>
      </c>
      <c r="D1722">
        <v>1</v>
      </c>
      <c r="DJ1722" s="5" t="s">
        <v>6872</v>
      </c>
      <c r="DK1722" s="5" t="s">
        <v>4514</v>
      </c>
      <c r="DL1722" s="5" t="s">
        <v>4637</v>
      </c>
      <c r="DM1722" s="5" t="s">
        <v>4638</v>
      </c>
      <c r="DN1722" s="5" t="s">
        <v>4639</v>
      </c>
      <c r="DO1722" s="5" t="s">
        <v>4640</v>
      </c>
      <c r="DP1722">
        <v>256</v>
      </c>
    </row>
    <row r="1723" spans="1:120">
      <c r="A1723" t="s">
        <v>3480</v>
      </c>
      <c r="B1723">
        <v>2</v>
      </c>
      <c r="C1723">
        <v>1</v>
      </c>
      <c r="D1723">
        <v>1</v>
      </c>
      <c r="DJ1723" s="5" t="s">
        <v>7476</v>
      </c>
      <c r="DK1723" s="5" t="s">
        <v>4536</v>
      </c>
      <c r="DL1723" s="5" t="s">
        <v>4537</v>
      </c>
      <c r="DM1723" s="5" t="s">
        <v>4538</v>
      </c>
      <c r="DN1723" s="5" t="s">
        <v>4539</v>
      </c>
      <c r="DO1723" s="5" t="s">
        <v>4540</v>
      </c>
      <c r="DP1723">
        <v>258</v>
      </c>
    </row>
    <row r="1724" spans="1:120">
      <c r="A1724" t="s">
        <v>3482</v>
      </c>
      <c r="B1724">
        <v>2</v>
      </c>
      <c r="C1724">
        <v>1</v>
      </c>
      <c r="D1724">
        <v>1</v>
      </c>
      <c r="DJ1724" s="5" t="s">
        <v>7476</v>
      </c>
      <c r="DK1724" s="5" t="s">
        <v>4536</v>
      </c>
      <c r="DL1724" s="5" t="s">
        <v>4537</v>
      </c>
      <c r="DM1724" s="5" t="s">
        <v>4538</v>
      </c>
      <c r="DN1724" s="5" t="s">
        <v>4539</v>
      </c>
      <c r="DO1724" s="5" t="s">
        <v>4540</v>
      </c>
      <c r="DP1724">
        <v>258</v>
      </c>
    </row>
    <row r="1725" spans="1:120">
      <c r="A1725" t="s">
        <v>4455</v>
      </c>
      <c r="B1725">
        <v>1</v>
      </c>
      <c r="C1725">
        <v>1</v>
      </c>
      <c r="DJ1725" s="5" t="s">
        <v>7391</v>
      </c>
      <c r="DK1725" s="5" t="s">
        <v>4496</v>
      </c>
      <c r="DL1725" s="5" t="s">
        <v>5467</v>
      </c>
      <c r="DM1725" s="5" t="s">
        <v>5468</v>
      </c>
      <c r="DN1725" s="5" t="s">
        <v>5469</v>
      </c>
      <c r="DO1725" s="5" t="s">
        <v>6534</v>
      </c>
      <c r="DP1725">
        <v>220</v>
      </c>
    </row>
    <row r="1726" spans="1:120">
      <c r="A1726" t="s">
        <v>3484</v>
      </c>
      <c r="B1726">
        <v>2</v>
      </c>
      <c r="C1726">
        <v>1</v>
      </c>
      <c r="D1726">
        <v>1</v>
      </c>
      <c r="DJ1726" s="5" t="s">
        <v>7479</v>
      </c>
      <c r="DK1726" s="5" t="s">
        <v>4536</v>
      </c>
      <c r="DL1726" s="5" t="s">
        <v>4537</v>
      </c>
      <c r="DM1726" s="5" t="s">
        <v>4538</v>
      </c>
      <c r="DN1726" s="5" t="s">
        <v>4539</v>
      </c>
      <c r="DO1726" s="5" t="s">
        <v>5277</v>
      </c>
      <c r="DP1726">
        <v>258</v>
      </c>
    </row>
    <row r="1727" spans="1:120">
      <c r="A1727" t="s">
        <v>3486</v>
      </c>
      <c r="B1727">
        <v>1</v>
      </c>
      <c r="C1727">
        <v>1</v>
      </c>
      <c r="DJ1727" s="5" t="s">
        <v>4590</v>
      </c>
      <c r="DK1727" s="5" t="s">
        <v>4592</v>
      </c>
      <c r="DL1727" s="5" t="s">
        <v>4593</v>
      </c>
      <c r="DM1727" s="5" t="s">
        <v>4594</v>
      </c>
      <c r="DN1727" s="5" t="s">
        <v>4595</v>
      </c>
      <c r="DO1727" s="5" t="s">
        <v>4596</v>
      </c>
      <c r="DP1727">
        <v>102</v>
      </c>
    </row>
    <row r="1728" spans="1:120">
      <c r="A1728" t="s">
        <v>4297</v>
      </c>
      <c r="B1728">
        <v>2</v>
      </c>
      <c r="C1728">
        <v>1</v>
      </c>
      <c r="D1728">
        <v>1</v>
      </c>
      <c r="DJ1728" s="5" t="s">
        <v>4663</v>
      </c>
      <c r="DK1728" s="5" t="s">
        <v>4592</v>
      </c>
      <c r="DL1728" s="5" t="s">
        <v>4593</v>
      </c>
      <c r="DM1728" s="5" t="s">
        <v>4594</v>
      </c>
      <c r="DN1728" s="5" t="s">
        <v>4595</v>
      </c>
      <c r="DO1728" s="5" t="s">
        <v>4596</v>
      </c>
      <c r="DP1728">
        <v>256</v>
      </c>
    </row>
    <row r="1729" spans="1:120">
      <c r="A1729" t="s">
        <v>4459</v>
      </c>
      <c r="B1729">
        <v>1</v>
      </c>
      <c r="C1729">
        <v>1</v>
      </c>
      <c r="DJ1729" s="5" t="s">
        <v>7484</v>
      </c>
      <c r="DK1729" s="5" t="s">
        <v>4496</v>
      </c>
      <c r="DL1729" s="5" t="s">
        <v>5467</v>
      </c>
      <c r="DM1729" s="5" t="s">
        <v>5468</v>
      </c>
      <c r="DN1729" s="5" t="s">
        <v>5469</v>
      </c>
      <c r="DO1729" s="5" t="s">
        <v>5470</v>
      </c>
      <c r="DP1729">
        <v>220</v>
      </c>
    </row>
    <row r="1730" spans="1:120">
      <c r="A1730" t="s">
        <v>3488</v>
      </c>
      <c r="B1730">
        <v>2</v>
      </c>
      <c r="C1730">
        <v>2</v>
      </c>
      <c r="DJ1730" s="4" t="s">
        <v>8180</v>
      </c>
      <c r="DK1730" s="4" t="s">
        <v>8180</v>
      </c>
      <c r="DL1730" s="4" t="s">
        <v>8180</v>
      </c>
      <c r="DM1730" s="4" t="s">
        <v>8180</v>
      </c>
      <c r="DN1730" s="4" t="s">
        <v>8180</v>
      </c>
      <c r="DO1730" s="4" t="s">
        <v>8180</v>
      </c>
      <c r="DP1730">
        <v>103</v>
      </c>
    </row>
    <row r="1731" spans="1:120">
      <c r="A1731" t="s">
        <v>3490</v>
      </c>
      <c r="B1731">
        <v>1</v>
      </c>
      <c r="C1731">
        <v>1</v>
      </c>
      <c r="DJ1731" s="4" t="s">
        <v>8180</v>
      </c>
      <c r="DK1731" s="4" t="s">
        <v>8180</v>
      </c>
      <c r="DL1731" s="4" t="s">
        <v>8180</v>
      </c>
      <c r="DM1731" s="4" t="s">
        <v>8180</v>
      </c>
      <c r="DN1731" s="4" t="s">
        <v>8180</v>
      </c>
      <c r="DO1731" s="4" t="s">
        <v>8180</v>
      </c>
      <c r="DP1731">
        <v>253</v>
      </c>
    </row>
    <row r="1732" spans="1:120">
      <c r="A1732" t="s">
        <v>3492</v>
      </c>
      <c r="B1732">
        <v>2</v>
      </c>
      <c r="C1732">
        <v>1</v>
      </c>
      <c r="D1732">
        <v>1</v>
      </c>
      <c r="DJ1732" s="4" t="s">
        <v>8180</v>
      </c>
      <c r="DK1732" s="4" t="s">
        <v>8180</v>
      </c>
      <c r="DL1732" s="4" t="s">
        <v>8180</v>
      </c>
      <c r="DM1732" s="4" t="s">
        <v>8180</v>
      </c>
      <c r="DN1732" s="4" t="s">
        <v>8180</v>
      </c>
      <c r="DO1732" s="4" t="s">
        <v>8180</v>
      </c>
      <c r="DP1732">
        <v>256</v>
      </c>
    </row>
    <row r="1733" spans="1:120">
      <c r="A1733" t="s">
        <v>3494</v>
      </c>
      <c r="B1733">
        <v>2</v>
      </c>
      <c r="C1733">
        <v>1</v>
      </c>
      <c r="D1733">
        <v>1</v>
      </c>
      <c r="DJ1733" s="4" t="s">
        <v>8180</v>
      </c>
      <c r="DK1733" s="4" t="s">
        <v>8180</v>
      </c>
      <c r="DL1733" s="4" t="s">
        <v>8180</v>
      </c>
      <c r="DM1733" s="4" t="s">
        <v>8180</v>
      </c>
      <c r="DN1733" s="4" t="s">
        <v>8180</v>
      </c>
      <c r="DO1733" s="4" t="s">
        <v>8180</v>
      </c>
      <c r="DP1733">
        <v>256</v>
      </c>
    </row>
    <row r="1734" spans="1:120">
      <c r="A1734" t="s">
        <v>3496</v>
      </c>
      <c r="B1734">
        <v>1</v>
      </c>
      <c r="C1734">
        <v>1</v>
      </c>
      <c r="DJ1734" s="4" t="s">
        <v>8180</v>
      </c>
      <c r="DK1734" s="4" t="s">
        <v>8180</v>
      </c>
      <c r="DL1734" s="4" t="s">
        <v>8180</v>
      </c>
      <c r="DM1734" s="4" t="s">
        <v>8180</v>
      </c>
      <c r="DN1734" s="4" t="s">
        <v>8180</v>
      </c>
      <c r="DO1734" s="4" t="s">
        <v>8180</v>
      </c>
      <c r="DP1734">
        <v>281</v>
      </c>
    </row>
    <row r="1735" spans="1:120">
      <c r="A1735" t="s">
        <v>4309</v>
      </c>
      <c r="B1735">
        <v>2</v>
      </c>
      <c r="C1735">
        <v>1</v>
      </c>
      <c r="D1735">
        <v>1</v>
      </c>
      <c r="DJ1735" s="5" t="s">
        <v>5238</v>
      </c>
      <c r="DK1735" s="5" t="s">
        <v>4514</v>
      </c>
      <c r="DL1735" s="5" t="s">
        <v>4637</v>
      </c>
      <c r="DM1735" s="5" t="s">
        <v>4638</v>
      </c>
      <c r="DN1735" s="5" t="s">
        <v>4639</v>
      </c>
      <c r="DO1735" s="5" t="s">
        <v>4640</v>
      </c>
      <c r="DP1735">
        <v>256</v>
      </c>
    </row>
    <row r="1736" spans="1:120">
      <c r="A1736" t="s">
        <v>4311</v>
      </c>
      <c r="B1736">
        <v>2</v>
      </c>
      <c r="C1736">
        <v>1</v>
      </c>
      <c r="D1736">
        <v>1</v>
      </c>
      <c r="DJ1736" s="5" t="s">
        <v>4635</v>
      </c>
      <c r="DK1736" s="5" t="s">
        <v>4514</v>
      </c>
      <c r="DL1736" s="5" t="s">
        <v>4637</v>
      </c>
      <c r="DM1736" s="5" t="s">
        <v>4638</v>
      </c>
      <c r="DN1736" s="5" t="s">
        <v>4639</v>
      </c>
      <c r="DO1736" s="5" t="s">
        <v>4640</v>
      </c>
      <c r="DP1736">
        <v>256</v>
      </c>
    </row>
    <row r="1737" spans="1:120">
      <c r="A1737" t="s">
        <v>4477</v>
      </c>
      <c r="B1737">
        <v>1</v>
      </c>
      <c r="C1737">
        <v>1</v>
      </c>
      <c r="DJ1737" s="5" t="s">
        <v>5071</v>
      </c>
      <c r="DK1737" s="5" t="s">
        <v>4514</v>
      </c>
      <c r="DL1737" s="5" t="s">
        <v>4637</v>
      </c>
      <c r="DM1737" s="5" t="s">
        <v>4638</v>
      </c>
      <c r="DN1737" s="5" t="s">
        <v>4639</v>
      </c>
      <c r="DO1737" s="5" t="s">
        <v>4640</v>
      </c>
      <c r="DP1737">
        <v>270</v>
      </c>
    </row>
    <row r="1738" spans="1:120">
      <c r="A1738" t="s">
        <v>3498</v>
      </c>
      <c r="B1738">
        <v>2</v>
      </c>
      <c r="C1738">
        <v>1</v>
      </c>
      <c r="D1738">
        <v>1</v>
      </c>
      <c r="DJ1738" s="5" t="s">
        <v>4590</v>
      </c>
      <c r="DK1738" s="5" t="s">
        <v>4592</v>
      </c>
      <c r="DL1738" s="5" t="s">
        <v>4593</v>
      </c>
      <c r="DM1738" s="5" t="s">
        <v>4594</v>
      </c>
      <c r="DN1738" s="5" t="s">
        <v>4595</v>
      </c>
      <c r="DO1738" s="5" t="s">
        <v>4596</v>
      </c>
      <c r="DP1738">
        <v>255</v>
      </c>
    </row>
    <row r="1739" spans="1:120">
      <c r="A1739" t="s">
        <v>3500</v>
      </c>
      <c r="B1739">
        <v>2</v>
      </c>
      <c r="C1739">
        <v>1</v>
      </c>
      <c r="U1739">
        <v>1</v>
      </c>
      <c r="DJ1739" s="5" t="s">
        <v>7487</v>
      </c>
      <c r="DK1739" s="5" t="s">
        <v>4536</v>
      </c>
      <c r="DL1739" s="5" t="s">
        <v>4537</v>
      </c>
      <c r="DM1739" s="5" t="s">
        <v>4538</v>
      </c>
      <c r="DN1739" s="5" t="s">
        <v>4539</v>
      </c>
      <c r="DO1739" s="5" t="s">
        <v>4540</v>
      </c>
      <c r="DP1739">
        <v>266</v>
      </c>
    </row>
    <row r="1740" spans="1:120">
      <c r="A1740" t="s">
        <v>3502</v>
      </c>
      <c r="B1740">
        <v>1</v>
      </c>
      <c r="C1740">
        <v>1</v>
      </c>
      <c r="DJ1740" s="5" t="s">
        <v>7487</v>
      </c>
      <c r="DK1740" s="5" t="s">
        <v>4536</v>
      </c>
      <c r="DL1740" s="5" t="s">
        <v>4537</v>
      </c>
      <c r="DM1740" s="5" t="s">
        <v>4538</v>
      </c>
      <c r="DN1740" s="5" t="s">
        <v>4539</v>
      </c>
      <c r="DO1740" s="5" t="s">
        <v>4540</v>
      </c>
      <c r="DP1740">
        <v>206</v>
      </c>
    </row>
    <row r="1741" spans="1:120">
      <c r="A1741" t="s">
        <v>3504</v>
      </c>
      <c r="B1741">
        <v>2</v>
      </c>
      <c r="C1741">
        <v>1</v>
      </c>
      <c r="D1741">
        <v>1</v>
      </c>
      <c r="DJ1741" s="5" t="s">
        <v>7487</v>
      </c>
      <c r="DK1741" s="5" t="s">
        <v>4536</v>
      </c>
      <c r="DL1741" s="5" t="s">
        <v>4537</v>
      </c>
      <c r="DM1741" s="5" t="s">
        <v>4538</v>
      </c>
      <c r="DN1741" s="5" t="s">
        <v>4539</v>
      </c>
      <c r="DO1741" s="5" t="s">
        <v>4540</v>
      </c>
      <c r="DP1741">
        <v>258</v>
      </c>
    </row>
    <row r="1742" spans="1:120">
      <c r="A1742" t="s">
        <v>3506</v>
      </c>
      <c r="B1742">
        <v>2</v>
      </c>
      <c r="C1742">
        <v>1</v>
      </c>
      <c r="D1742">
        <v>1</v>
      </c>
      <c r="DJ1742" s="5" t="s">
        <v>7491</v>
      </c>
      <c r="DK1742" s="5" t="s">
        <v>4536</v>
      </c>
      <c r="DL1742" s="5" t="s">
        <v>4537</v>
      </c>
      <c r="DM1742" s="5" t="s">
        <v>4538</v>
      </c>
      <c r="DN1742" s="5" t="s">
        <v>4539</v>
      </c>
      <c r="DO1742" s="5" t="s">
        <v>4540</v>
      </c>
      <c r="DP1742">
        <v>258</v>
      </c>
    </row>
    <row r="1743" spans="1:120">
      <c r="A1743" t="s">
        <v>3508</v>
      </c>
      <c r="B1743">
        <v>2</v>
      </c>
      <c r="C1743">
        <v>1</v>
      </c>
      <c r="D1743">
        <v>1</v>
      </c>
      <c r="DJ1743" s="5" t="s">
        <v>7491</v>
      </c>
      <c r="DK1743" s="5" t="s">
        <v>4536</v>
      </c>
      <c r="DL1743" s="5" t="s">
        <v>4537</v>
      </c>
      <c r="DM1743" s="5" t="s">
        <v>4538</v>
      </c>
      <c r="DN1743" s="5" t="s">
        <v>4539</v>
      </c>
      <c r="DO1743" s="5" t="s">
        <v>4540</v>
      </c>
      <c r="DP1743">
        <v>257</v>
      </c>
    </row>
    <row r="1744" spans="1:120">
      <c r="A1744" t="s">
        <v>3510</v>
      </c>
      <c r="B1744">
        <v>2</v>
      </c>
      <c r="C1744">
        <v>1</v>
      </c>
      <c r="D1744">
        <v>1</v>
      </c>
      <c r="DJ1744" s="5" t="s">
        <v>7494</v>
      </c>
      <c r="DK1744" s="5" t="s">
        <v>4592</v>
      </c>
      <c r="DL1744" s="5" t="s">
        <v>4593</v>
      </c>
      <c r="DM1744" s="5" t="s">
        <v>4594</v>
      </c>
      <c r="DN1744" s="5" t="s">
        <v>4595</v>
      </c>
      <c r="DO1744" s="5" t="s">
        <v>4596</v>
      </c>
      <c r="DP1744">
        <v>256</v>
      </c>
    </row>
    <row r="1745" spans="1:120">
      <c r="A1745" t="s">
        <v>3512</v>
      </c>
      <c r="B1745">
        <v>1</v>
      </c>
      <c r="C1745">
        <v>1</v>
      </c>
      <c r="DJ1745" s="5" t="s">
        <v>7496</v>
      </c>
      <c r="DK1745" s="5" t="s">
        <v>4536</v>
      </c>
      <c r="DL1745" s="5" t="s">
        <v>4537</v>
      </c>
      <c r="DM1745" s="5" t="s">
        <v>5106</v>
      </c>
      <c r="DN1745" s="5" t="s">
        <v>5107</v>
      </c>
      <c r="DO1745" s="5" t="s">
        <v>5108</v>
      </c>
      <c r="DP1745">
        <v>80</v>
      </c>
    </row>
    <row r="1746" spans="1:120">
      <c r="A1746" t="s">
        <v>3514</v>
      </c>
      <c r="B1746">
        <v>1</v>
      </c>
      <c r="C1746">
        <v>1</v>
      </c>
      <c r="DJ1746" s="5" t="s">
        <v>7500</v>
      </c>
      <c r="DK1746" s="5" t="s">
        <v>4536</v>
      </c>
      <c r="DL1746" s="5" t="s">
        <v>4537</v>
      </c>
      <c r="DM1746" s="5" t="s">
        <v>5106</v>
      </c>
      <c r="DN1746" s="5" t="s">
        <v>5107</v>
      </c>
      <c r="DO1746" s="5" t="s">
        <v>5108</v>
      </c>
      <c r="DP1746">
        <v>74</v>
      </c>
    </row>
    <row r="1747" spans="1:120">
      <c r="A1747" t="s">
        <v>3516</v>
      </c>
      <c r="B1747">
        <v>1</v>
      </c>
      <c r="C1747">
        <v>1</v>
      </c>
      <c r="DJ1747" s="5" t="s">
        <v>7500</v>
      </c>
      <c r="DK1747" s="5" t="s">
        <v>4536</v>
      </c>
      <c r="DL1747" s="5" t="s">
        <v>4537</v>
      </c>
      <c r="DM1747" s="5" t="s">
        <v>5106</v>
      </c>
      <c r="DN1747" s="5" t="s">
        <v>5107</v>
      </c>
      <c r="DO1747" s="5" t="s">
        <v>5108</v>
      </c>
      <c r="DP1747">
        <v>74</v>
      </c>
    </row>
    <row r="1748" spans="1:120">
      <c r="A1748" t="s">
        <v>3518</v>
      </c>
      <c r="B1748">
        <v>1</v>
      </c>
      <c r="C1748">
        <v>1</v>
      </c>
      <c r="DJ1748" s="5" t="s">
        <v>7504</v>
      </c>
      <c r="DK1748" s="5" t="s">
        <v>4536</v>
      </c>
      <c r="DL1748" s="5" t="s">
        <v>4537</v>
      </c>
      <c r="DM1748" s="5" t="s">
        <v>5106</v>
      </c>
      <c r="DN1748" s="5" t="s">
        <v>5107</v>
      </c>
      <c r="DO1748" s="5" t="s">
        <v>5108</v>
      </c>
      <c r="DP1748">
        <v>81</v>
      </c>
    </row>
    <row r="1749" spans="1:120">
      <c r="A1749" t="s">
        <v>3520</v>
      </c>
      <c r="B1749">
        <v>1</v>
      </c>
      <c r="C1749">
        <v>1</v>
      </c>
      <c r="DJ1749" s="5" t="s">
        <v>7506</v>
      </c>
      <c r="DK1749" s="5" t="s">
        <v>4536</v>
      </c>
      <c r="DL1749" s="5" t="s">
        <v>4537</v>
      </c>
      <c r="DM1749" s="5" t="s">
        <v>5106</v>
      </c>
      <c r="DN1749" s="5" t="s">
        <v>5107</v>
      </c>
      <c r="DO1749" s="5" t="s">
        <v>5108</v>
      </c>
      <c r="DP1749">
        <v>84</v>
      </c>
    </row>
    <row r="1750" spans="1:120">
      <c r="A1750" t="s">
        <v>3522</v>
      </c>
      <c r="B1750">
        <v>1</v>
      </c>
      <c r="C1750">
        <v>1</v>
      </c>
      <c r="DJ1750" s="5" t="s">
        <v>7508</v>
      </c>
      <c r="DK1750" s="5" t="s">
        <v>4536</v>
      </c>
      <c r="DL1750" s="5" t="s">
        <v>4537</v>
      </c>
      <c r="DM1750" s="5" t="s">
        <v>5106</v>
      </c>
      <c r="DN1750" s="5" t="s">
        <v>5107</v>
      </c>
      <c r="DO1750" s="5" t="s">
        <v>5108</v>
      </c>
      <c r="DP1750">
        <v>76</v>
      </c>
    </row>
    <row r="1751" spans="1:120">
      <c r="A1751" t="s">
        <v>3524</v>
      </c>
      <c r="B1751">
        <v>1</v>
      </c>
      <c r="C1751">
        <v>1</v>
      </c>
      <c r="DJ1751" s="5" t="s">
        <v>7510</v>
      </c>
      <c r="DK1751" s="5" t="s">
        <v>4536</v>
      </c>
      <c r="DL1751" s="5" t="s">
        <v>4537</v>
      </c>
      <c r="DM1751" s="5" t="s">
        <v>5106</v>
      </c>
      <c r="DN1751" s="5" t="s">
        <v>5107</v>
      </c>
      <c r="DO1751" s="5" t="s">
        <v>5108</v>
      </c>
      <c r="DP1751">
        <v>108</v>
      </c>
    </row>
    <row r="1752" spans="1:120">
      <c r="A1752" t="s">
        <v>3526</v>
      </c>
      <c r="B1752">
        <v>1</v>
      </c>
      <c r="C1752">
        <v>1</v>
      </c>
      <c r="DJ1752" s="5" t="s">
        <v>7512</v>
      </c>
      <c r="DK1752" s="5" t="s">
        <v>4536</v>
      </c>
      <c r="DL1752" s="5" t="s">
        <v>4537</v>
      </c>
      <c r="DM1752" s="5" t="s">
        <v>5106</v>
      </c>
      <c r="DN1752" s="5" t="s">
        <v>5107</v>
      </c>
      <c r="DO1752" s="5" t="s">
        <v>5108</v>
      </c>
      <c r="DP1752">
        <v>76</v>
      </c>
    </row>
    <row r="1753" spans="1:120">
      <c r="A1753" t="s">
        <v>3528</v>
      </c>
      <c r="B1753">
        <v>1</v>
      </c>
      <c r="C1753">
        <v>1</v>
      </c>
      <c r="DJ1753" s="5" t="s">
        <v>7514</v>
      </c>
      <c r="DK1753" s="5" t="s">
        <v>4536</v>
      </c>
      <c r="DL1753" s="5" t="s">
        <v>4537</v>
      </c>
      <c r="DM1753" s="5" t="s">
        <v>5106</v>
      </c>
      <c r="DN1753" s="5" t="s">
        <v>5107</v>
      </c>
      <c r="DO1753" s="5" t="s">
        <v>5108</v>
      </c>
      <c r="DP1753">
        <v>109</v>
      </c>
    </row>
    <row r="1754" spans="1:120">
      <c r="A1754" t="s">
        <v>3530</v>
      </c>
      <c r="B1754">
        <v>1</v>
      </c>
      <c r="C1754">
        <v>1</v>
      </c>
      <c r="DJ1754" s="5" t="s">
        <v>7516</v>
      </c>
      <c r="DK1754" s="5" t="s">
        <v>4536</v>
      </c>
      <c r="DL1754" s="5" t="s">
        <v>4537</v>
      </c>
      <c r="DM1754" s="5" t="s">
        <v>5106</v>
      </c>
      <c r="DN1754" s="5" t="s">
        <v>5107</v>
      </c>
      <c r="DO1754" s="5" t="s">
        <v>5108</v>
      </c>
      <c r="DP1754">
        <v>174</v>
      </c>
    </row>
    <row r="1755" spans="1:120">
      <c r="A1755" t="s">
        <v>3532</v>
      </c>
      <c r="B1755">
        <v>1</v>
      </c>
      <c r="C1755">
        <v>1</v>
      </c>
      <c r="DJ1755" s="5" t="s">
        <v>7496</v>
      </c>
      <c r="DK1755" s="5" t="s">
        <v>4536</v>
      </c>
      <c r="DL1755" s="5" t="s">
        <v>4537</v>
      </c>
      <c r="DM1755" s="5" t="s">
        <v>5106</v>
      </c>
      <c r="DN1755" s="5" t="s">
        <v>5107</v>
      </c>
      <c r="DO1755" s="5" t="s">
        <v>5108</v>
      </c>
      <c r="DP1755">
        <v>187</v>
      </c>
    </row>
    <row r="1756" spans="1:120">
      <c r="A1756" t="s">
        <v>3534</v>
      </c>
      <c r="B1756">
        <v>1</v>
      </c>
      <c r="C1756">
        <v>1</v>
      </c>
      <c r="DJ1756" s="5" t="s">
        <v>7520</v>
      </c>
      <c r="DK1756" s="5" t="s">
        <v>4536</v>
      </c>
      <c r="DL1756" s="5" t="s">
        <v>4537</v>
      </c>
      <c r="DM1756" s="5" t="s">
        <v>5106</v>
      </c>
      <c r="DN1756" s="5" t="s">
        <v>5107</v>
      </c>
      <c r="DO1756" s="5" t="s">
        <v>5108</v>
      </c>
      <c r="DP1756">
        <v>187</v>
      </c>
    </row>
    <row r="1757" spans="1:120">
      <c r="A1757" t="s">
        <v>3536</v>
      </c>
      <c r="B1757">
        <v>1</v>
      </c>
      <c r="C1757">
        <v>1</v>
      </c>
      <c r="DJ1757" s="5" t="s">
        <v>7522</v>
      </c>
      <c r="DK1757" s="5" t="s">
        <v>4536</v>
      </c>
      <c r="DL1757" s="5" t="s">
        <v>4537</v>
      </c>
      <c r="DM1757" s="5" t="s">
        <v>5106</v>
      </c>
      <c r="DN1757" s="5" t="s">
        <v>5107</v>
      </c>
      <c r="DO1757" s="5" t="s">
        <v>5108</v>
      </c>
      <c r="DP1757">
        <v>165</v>
      </c>
    </row>
    <row r="1758" spans="1:120">
      <c r="A1758" t="s">
        <v>3538</v>
      </c>
      <c r="B1758">
        <v>1</v>
      </c>
      <c r="C1758">
        <v>1</v>
      </c>
      <c r="DJ1758" s="5" t="s">
        <v>7525</v>
      </c>
      <c r="DK1758" s="5" t="s">
        <v>4536</v>
      </c>
      <c r="DL1758" s="5" t="s">
        <v>4537</v>
      </c>
      <c r="DM1758" s="5" t="s">
        <v>5106</v>
      </c>
      <c r="DN1758" s="5" t="s">
        <v>5107</v>
      </c>
      <c r="DO1758" s="5" t="s">
        <v>5108</v>
      </c>
      <c r="DP1758">
        <v>187</v>
      </c>
    </row>
    <row r="1759" spans="1:120">
      <c r="A1759" t="s">
        <v>3540</v>
      </c>
      <c r="B1759">
        <v>1</v>
      </c>
      <c r="C1759">
        <v>1</v>
      </c>
      <c r="DJ1759" s="5" t="s">
        <v>7527</v>
      </c>
      <c r="DK1759" s="5" t="s">
        <v>4536</v>
      </c>
      <c r="DL1759" s="5" t="s">
        <v>4537</v>
      </c>
      <c r="DM1759" s="5" t="s">
        <v>5106</v>
      </c>
      <c r="DN1759" s="5" t="s">
        <v>5107</v>
      </c>
      <c r="DO1759" s="5" t="s">
        <v>5108</v>
      </c>
      <c r="DP1759">
        <v>187</v>
      </c>
    </row>
    <row r="1760" spans="1:120">
      <c r="A1760" t="s">
        <v>3542</v>
      </c>
      <c r="B1760">
        <v>1</v>
      </c>
      <c r="C1760">
        <v>1</v>
      </c>
      <c r="DJ1760" s="5" t="s">
        <v>7512</v>
      </c>
      <c r="DK1760" s="5" t="s">
        <v>4536</v>
      </c>
      <c r="DL1760" s="5" t="s">
        <v>4537</v>
      </c>
      <c r="DM1760" s="5" t="s">
        <v>5106</v>
      </c>
      <c r="DN1760" s="5" t="s">
        <v>5107</v>
      </c>
      <c r="DO1760" s="5" t="s">
        <v>5108</v>
      </c>
      <c r="DP1760">
        <v>187</v>
      </c>
    </row>
    <row r="1761" spans="1:120">
      <c r="A1761" t="s">
        <v>3544</v>
      </c>
      <c r="B1761">
        <v>1</v>
      </c>
      <c r="C1761">
        <v>1</v>
      </c>
      <c r="DJ1761" s="5" t="s">
        <v>7531</v>
      </c>
      <c r="DK1761" s="5" t="s">
        <v>4536</v>
      </c>
      <c r="DL1761" s="5" t="s">
        <v>4537</v>
      </c>
      <c r="DM1761" s="5" t="s">
        <v>5106</v>
      </c>
      <c r="DN1761" s="5" t="s">
        <v>5107</v>
      </c>
      <c r="DO1761" s="5" t="s">
        <v>5108</v>
      </c>
      <c r="DP1761">
        <v>187</v>
      </c>
    </row>
    <row r="1762" spans="1:120">
      <c r="A1762" t="s">
        <v>3546</v>
      </c>
      <c r="B1762">
        <v>1</v>
      </c>
      <c r="C1762">
        <v>1</v>
      </c>
      <c r="DJ1762" s="5" t="s">
        <v>7533</v>
      </c>
      <c r="DK1762" s="5" t="s">
        <v>4536</v>
      </c>
      <c r="DL1762" s="5" t="s">
        <v>4537</v>
      </c>
      <c r="DM1762" s="5" t="s">
        <v>5106</v>
      </c>
      <c r="DN1762" s="5" t="s">
        <v>5107</v>
      </c>
      <c r="DO1762" s="5" t="s">
        <v>5108</v>
      </c>
      <c r="DP1762">
        <v>187</v>
      </c>
    </row>
    <row r="1763" spans="1:120">
      <c r="A1763" t="s">
        <v>3548</v>
      </c>
      <c r="B1763">
        <v>1</v>
      </c>
      <c r="C1763">
        <v>1</v>
      </c>
      <c r="DJ1763" s="5" t="s">
        <v>7535</v>
      </c>
      <c r="DK1763" s="5" t="s">
        <v>4536</v>
      </c>
      <c r="DL1763" s="5" t="s">
        <v>4537</v>
      </c>
      <c r="DM1763" s="5" t="s">
        <v>5106</v>
      </c>
      <c r="DN1763" s="5" t="s">
        <v>5107</v>
      </c>
      <c r="DO1763" s="5" t="s">
        <v>5108</v>
      </c>
      <c r="DP1763">
        <v>164</v>
      </c>
    </row>
    <row r="1764" spans="1:120">
      <c r="A1764" t="s">
        <v>3550</v>
      </c>
      <c r="B1764">
        <v>1</v>
      </c>
      <c r="C1764">
        <v>1</v>
      </c>
      <c r="DJ1764" s="5" t="s">
        <v>7510</v>
      </c>
      <c r="DK1764" s="5" t="s">
        <v>4536</v>
      </c>
      <c r="DL1764" s="5" t="s">
        <v>4537</v>
      </c>
      <c r="DM1764" s="5" t="s">
        <v>5106</v>
      </c>
      <c r="DN1764" s="5" t="s">
        <v>5107</v>
      </c>
      <c r="DO1764" s="5" t="s">
        <v>5108</v>
      </c>
      <c r="DP1764">
        <v>187</v>
      </c>
    </row>
    <row r="1765" spans="1:120">
      <c r="A1765" t="s">
        <v>3552</v>
      </c>
      <c r="B1765">
        <v>1</v>
      </c>
      <c r="C1765">
        <v>1</v>
      </c>
      <c r="DJ1765" s="5" t="s">
        <v>7514</v>
      </c>
      <c r="DK1765" s="5" t="s">
        <v>4536</v>
      </c>
      <c r="DL1765" s="5" t="s">
        <v>4537</v>
      </c>
      <c r="DM1765" s="5" t="s">
        <v>5106</v>
      </c>
      <c r="DN1765" s="5" t="s">
        <v>5107</v>
      </c>
      <c r="DO1765" s="5" t="s">
        <v>5108</v>
      </c>
      <c r="DP1765">
        <v>187</v>
      </c>
    </row>
    <row r="1766" spans="1:120">
      <c r="A1766" t="s">
        <v>3554</v>
      </c>
      <c r="B1766">
        <v>1</v>
      </c>
      <c r="C1766">
        <v>1</v>
      </c>
      <c r="DJ1766" s="5" t="s">
        <v>7506</v>
      </c>
      <c r="DK1766" s="5" t="s">
        <v>4536</v>
      </c>
      <c r="DL1766" s="5" t="s">
        <v>4537</v>
      </c>
      <c r="DM1766" s="5" t="s">
        <v>5106</v>
      </c>
      <c r="DN1766" s="5" t="s">
        <v>5107</v>
      </c>
      <c r="DO1766" s="5" t="s">
        <v>5108</v>
      </c>
      <c r="DP1766">
        <v>187</v>
      </c>
    </row>
    <row r="1767" spans="1:120">
      <c r="A1767" t="s">
        <v>3556</v>
      </c>
      <c r="B1767">
        <v>1</v>
      </c>
      <c r="C1767">
        <v>1</v>
      </c>
      <c r="DJ1767" s="5" t="s">
        <v>7540</v>
      </c>
      <c r="DK1767" s="5" t="s">
        <v>4536</v>
      </c>
      <c r="DL1767" s="5" t="s">
        <v>4537</v>
      </c>
      <c r="DM1767" s="5" t="s">
        <v>5106</v>
      </c>
      <c r="DN1767" s="5" t="s">
        <v>5107</v>
      </c>
      <c r="DO1767" s="5" t="s">
        <v>5108</v>
      </c>
      <c r="DP1767">
        <v>162</v>
      </c>
    </row>
    <row r="1768" spans="1:120">
      <c r="A1768" t="s">
        <v>3558</v>
      </c>
      <c r="B1768">
        <v>1</v>
      </c>
      <c r="C1768">
        <v>1</v>
      </c>
      <c r="DJ1768" s="5" t="s">
        <v>7542</v>
      </c>
      <c r="DK1768" s="5" t="s">
        <v>4536</v>
      </c>
      <c r="DL1768" s="5" t="s">
        <v>4537</v>
      </c>
      <c r="DM1768" s="5" t="s">
        <v>5106</v>
      </c>
      <c r="DN1768" s="5" t="s">
        <v>5107</v>
      </c>
      <c r="DO1768" s="5" t="s">
        <v>5108</v>
      </c>
      <c r="DP1768">
        <v>161</v>
      </c>
    </row>
    <row r="1769" spans="1:120">
      <c r="A1769" t="s">
        <v>3560</v>
      </c>
      <c r="B1769">
        <v>1</v>
      </c>
      <c r="C1769">
        <v>1</v>
      </c>
      <c r="DJ1769" s="5" t="s">
        <v>7544</v>
      </c>
      <c r="DK1769" s="5" t="s">
        <v>4536</v>
      </c>
      <c r="DL1769" s="5" t="s">
        <v>4537</v>
      </c>
      <c r="DM1769" s="5" t="s">
        <v>5106</v>
      </c>
      <c r="DN1769" s="5" t="s">
        <v>5107</v>
      </c>
      <c r="DO1769" s="5" t="s">
        <v>5108</v>
      </c>
      <c r="DP1769">
        <v>162</v>
      </c>
    </row>
    <row r="1770" spans="1:120">
      <c r="A1770" t="s">
        <v>3562</v>
      </c>
      <c r="B1770">
        <v>1</v>
      </c>
      <c r="C1770">
        <v>1</v>
      </c>
      <c r="DJ1770" s="5" t="s">
        <v>7504</v>
      </c>
      <c r="DK1770" s="5" t="s">
        <v>4536</v>
      </c>
      <c r="DL1770" s="5" t="s">
        <v>4537</v>
      </c>
      <c r="DM1770" s="5" t="s">
        <v>5106</v>
      </c>
      <c r="DN1770" s="5" t="s">
        <v>5107</v>
      </c>
      <c r="DO1770" s="5" t="s">
        <v>5108</v>
      </c>
      <c r="DP1770">
        <v>187</v>
      </c>
    </row>
    <row r="1771" spans="1:120">
      <c r="A1771" t="s">
        <v>3564</v>
      </c>
      <c r="B1771">
        <v>3</v>
      </c>
      <c r="C1771">
        <v>1</v>
      </c>
      <c r="D1771">
        <v>1</v>
      </c>
      <c r="BG1771">
        <v>1</v>
      </c>
      <c r="DJ1771" s="5" t="s">
        <v>7547</v>
      </c>
      <c r="DK1771" s="5" t="s">
        <v>4536</v>
      </c>
      <c r="DL1771" s="5" t="s">
        <v>4537</v>
      </c>
      <c r="DM1771" s="5" t="s">
        <v>4538</v>
      </c>
      <c r="DN1771" s="5" t="s">
        <v>4539</v>
      </c>
      <c r="DO1771" s="5" t="s">
        <v>5291</v>
      </c>
      <c r="DP1771">
        <v>258</v>
      </c>
    </row>
    <row r="1772" spans="1:120">
      <c r="A1772" t="s">
        <v>3566</v>
      </c>
      <c r="B1772">
        <v>3</v>
      </c>
      <c r="C1772">
        <v>2</v>
      </c>
      <c r="E1772">
        <v>1</v>
      </c>
      <c r="DJ1772" s="5" t="s">
        <v>7547</v>
      </c>
      <c r="DK1772" s="5" t="s">
        <v>4536</v>
      </c>
      <c r="DL1772" s="5" t="s">
        <v>4537</v>
      </c>
      <c r="DM1772" s="5" t="s">
        <v>4538</v>
      </c>
      <c r="DN1772" s="5" t="s">
        <v>4539</v>
      </c>
      <c r="DO1772" s="5" t="s">
        <v>5291</v>
      </c>
      <c r="DP1772">
        <v>45</v>
      </c>
    </row>
    <row r="1773" spans="1:120">
      <c r="A1773" t="s">
        <v>3568</v>
      </c>
      <c r="B1773">
        <v>1</v>
      </c>
      <c r="C1773">
        <v>1</v>
      </c>
      <c r="DJ1773" s="5" t="s">
        <v>7547</v>
      </c>
      <c r="DK1773" s="5" t="s">
        <v>4536</v>
      </c>
      <c r="DL1773" s="5" t="s">
        <v>4537</v>
      </c>
      <c r="DM1773" s="5" t="s">
        <v>4538</v>
      </c>
      <c r="DN1773" s="5" t="s">
        <v>4539</v>
      </c>
      <c r="DO1773" s="5" t="s">
        <v>5291</v>
      </c>
      <c r="DP1773">
        <v>209</v>
      </c>
    </row>
    <row r="1774" spans="1:120">
      <c r="A1774" t="s">
        <v>3570</v>
      </c>
      <c r="B1774">
        <v>1</v>
      </c>
      <c r="C1774">
        <v>1</v>
      </c>
      <c r="DJ1774" s="5" t="s">
        <v>4694</v>
      </c>
      <c r="DK1774" s="5" t="s">
        <v>4514</v>
      </c>
      <c r="DL1774" s="5" t="s">
        <v>4637</v>
      </c>
      <c r="DM1774" s="5" t="s">
        <v>4638</v>
      </c>
      <c r="DN1774" s="5" t="s">
        <v>4639</v>
      </c>
      <c r="DO1774" s="5" t="s">
        <v>4640</v>
      </c>
      <c r="DP1774">
        <v>280</v>
      </c>
    </row>
    <row r="1775" spans="1:120">
      <c r="A1775" t="s">
        <v>3572</v>
      </c>
      <c r="B1775">
        <v>2</v>
      </c>
      <c r="C1775">
        <v>1</v>
      </c>
      <c r="D1775">
        <v>1</v>
      </c>
      <c r="DJ1775" s="5" t="s">
        <v>7552</v>
      </c>
      <c r="DK1775" s="5" t="s">
        <v>4496</v>
      </c>
      <c r="DL1775" s="5" t="s">
        <v>4497</v>
      </c>
      <c r="DM1775" s="5" t="s">
        <v>5799</v>
      </c>
      <c r="DN1775" s="5" t="s">
        <v>5800</v>
      </c>
      <c r="DO1775" s="5" t="s">
        <v>5801</v>
      </c>
      <c r="DP1775">
        <v>260</v>
      </c>
    </row>
    <row r="1776" spans="1:120">
      <c r="A1776" t="s">
        <v>3574</v>
      </c>
      <c r="B1776">
        <v>1</v>
      </c>
      <c r="C1776">
        <v>1</v>
      </c>
      <c r="DJ1776" s="5" t="s">
        <v>7552</v>
      </c>
      <c r="DK1776" s="5" t="s">
        <v>4496</v>
      </c>
      <c r="DL1776" s="5" t="s">
        <v>4497</v>
      </c>
      <c r="DM1776" s="5" t="s">
        <v>5799</v>
      </c>
      <c r="DN1776" s="5" t="s">
        <v>5800</v>
      </c>
      <c r="DO1776" s="5" t="s">
        <v>5801</v>
      </c>
      <c r="DP1776">
        <v>221</v>
      </c>
    </row>
    <row r="1777" spans="1:120">
      <c r="A1777" t="s">
        <v>3576</v>
      </c>
      <c r="B1777">
        <v>2</v>
      </c>
      <c r="C1777">
        <v>1</v>
      </c>
      <c r="D1777">
        <v>1</v>
      </c>
      <c r="DJ1777" s="5" t="s">
        <v>4663</v>
      </c>
      <c r="DK1777" s="5" t="s">
        <v>4592</v>
      </c>
      <c r="DL1777" s="5" t="s">
        <v>4593</v>
      </c>
      <c r="DM1777" s="5" t="s">
        <v>4594</v>
      </c>
      <c r="DN1777" s="5" t="s">
        <v>4595</v>
      </c>
      <c r="DO1777" s="5" t="s">
        <v>4596</v>
      </c>
      <c r="DP1777">
        <v>256</v>
      </c>
    </row>
    <row r="1778" spans="1:120">
      <c r="A1778" t="s">
        <v>4433</v>
      </c>
      <c r="B1778">
        <v>1</v>
      </c>
      <c r="C1778">
        <v>1</v>
      </c>
      <c r="DJ1778" s="5" t="s">
        <v>7556</v>
      </c>
      <c r="DK1778" s="5" t="s">
        <v>4496</v>
      </c>
      <c r="DL1778" s="5" t="s">
        <v>4497</v>
      </c>
      <c r="DM1778" s="5" t="s">
        <v>4498</v>
      </c>
      <c r="DN1778" s="5" t="s">
        <v>5902</v>
      </c>
      <c r="DO1778" s="5" t="s">
        <v>7558</v>
      </c>
      <c r="DP1778">
        <v>224</v>
      </c>
    </row>
    <row r="1779" spans="1:120">
      <c r="A1779" t="s">
        <v>4353</v>
      </c>
      <c r="B1779">
        <v>2</v>
      </c>
      <c r="C1779">
        <v>1</v>
      </c>
      <c r="D1779">
        <v>1</v>
      </c>
      <c r="DJ1779" s="5" t="s">
        <v>7556</v>
      </c>
      <c r="DK1779" s="5" t="s">
        <v>4496</v>
      </c>
      <c r="DL1779" s="5" t="s">
        <v>4497</v>
      </c>
      <c r="DM1779" s="5" t="s">
        <v>4498</v>
      </c>
      <c r="DN1779" s="5" t="s">
        <v>5902</v>
      </c>
      <c r="DO1779" s="5" t="s">
        <v>7558</v>
      </c>
      <c r="DP1779">
        <v>263</v>
      </c>
    </row>
    <row r="1780" spans="1:120">
      <c r="A1780" t="s">
        <v>1615</v>
      </c>
      <c r="B1780">
        <v>1</v>
      </c>
      <c r="C1780">
        <v>1</v>
      </c>
      <c r="DJ1780" s="5" t="s">
        <v>5238</v>
      </c>
      <c r="DK1780" s="5" t="s">
        <v>4514</v>
      </c>
      <c r="DL1780" s="5" t="s">
        <v>4637</v>
      </c>
      <c r="DM1780" s="5" t="s">
        <v>4638</v>
      </c>
      <c r="DN1780" s="5" t="s">
        <v>4639</v>
      </c>
      <c r="DO1780" s="5" t="s">
        <v>4640</v>
      </c>
      <c r="DP1780">
        <v>258</v>
      </c>
    </row>
    <row r="1781" spans="1:120">
      <c r="A1781" t="s">
        <v>3578</v>
      </c>
      <c r="B1781">
        <v>2</v>
      </c>
      <c r="C1781">
        <v>1</v>
      </c>
      <c r="AL1781">
        <v>1</v>
      </c>
      <c r="DJ1781" s="5" t="s">
        <v>4663</v>
      </c>
      <c r="DK1781" s="5" t="s">
        <v>4592</v>
      </c>
      <c r="DL1781" s="5" t="s">
        <v>4593</v>
      </c>
      <c r="DM1781" s="5" t="s">
        <v>4594</v>
      </c>
      <c r="DN1781" s="5" t="s">
        <v>4595</v>
      </c>
      <c r="DO1781" s="5" t="s">
        <v>4596</v>
      </c>
      <c r="DP1781">
        <v>210</v>
      </c>
    </row>
    <row r="1782" spans="1:120">
      <c r="A1782" t="s">
        <v>3581</v>
      </c>
      <c r="B1782">
        <v>2</v>
      </c>
      <c r="C1782">
        <v>1</v>
      </c>
      <c r="D1782">
        <v>1</v>
      </c>
      <c r="DJ1782" s="5" t="s">
        <v>4635</v>
      </c>
      <c r="DK1782" s="5" t="s">
        <v>4514</v>
      </c>
      <c r="DL1782" s="5" t="s">
        <v>4637</v>
      </c>
      <c r="DM1782" s="5" t="s">
        <v>4638</v>
      </c>
      <c r="DN1782" s="5" t="s">
        <v>4639</v>
      </c>
      <c r="DO1782" s="5" t="s">
        <v>4640</v>
      </c>
      <c r="DP1782">
        <v>258</v>
      </c>
    </row>
    <row r="1783" spans="1:120">
      <c r="A1783" t="s">
        <v>3583</v>
      </c>
      <c r="B1783">
        <v>2</v>
      </c>
      <c r="C1783">
        <v>1</v>
      </c>
      <c r="BA1783">
        <v>1</v>
      </c>
      <c r="DJ1783" s="5" t="s">
        <v>7561</v>
      </c>
      <c r="DK1783" s="5" t="s">
        <v>4514</v>
      </c>
      <c r="DL1783" s="5" t="s">
        <v>4515</v>
      </c>
      <c r="DM1783" s="5" t="s">
        <v>4516</v>
      </c>
      <c r="DN1783" s="5" t="s">
        <v>4517</v>
      </c>
      <c r="DO1783" s="5" t="s">
        <v>4518</v>
      </c>
      <c r="DP1783">
        <v>263</v>
      </c>
    </row>
    <row r="1784" spans="1:120">
      <c r="A1784" t="s">
        <v>3585</v>
      </c>
      <c r="B1784">
        <v>1</v>
      </c>
      <c r="C1784">
        <v>1</v>
      </c>
      <c r="DJ1784" s="5" t="s">
        <v>7561</v>
      </c>
      <c r="DK1784" s="5" t="s">
        <v>4514</v>
      </c>
      <c r="DL1784" s="5" t="s">
        <v>4515</v>
      </c>
      <c r="DM1784" s="5" t="s">
        <v>4516</v>
      </c>
      <c r="DN1784" s="5" t="s">
        <v>4517</v>
      </c>
      <c r="DO1784" s="5" t="s">
        <v>4518</v>
      </c>
      <c r="DP1784">
        <v>272</v>
      </c>
    </row>
    <row r="1785" spans="1:120">
      <c r="A1785" t="s">
        <v>3587</v>
      </c>
      <c r="B1785">
        <v>2</v>
      </c>
      <c r="C1785">
        <v>1</v>
      </c>
      <c r="D1785">
        <v>1</v>
      </c>
      <c r="DJ1785" s="5" t="s">
        <v>7561</v>
      </c>
      <c r="DK1785" s="5" t="s">
        <v>4514</v>
      </c>
      <c r="DL1785" s="5" t="s">
        <v>4515</v>
      </c>
      <c r="DM1785" s="5" t="s">
        <v>4516</v>
      </c>
      <c r="DN1785" s="5" t="s">
        <v>4517</v>
      </c>
      <c r="DO1785" s="5" t="s">
        <v>4518</v>
      </c>
      <c r="DP1785">
        <v>256</v>
      </c>
    </row>
    <row r="1786" spans="1:120">
      <c r="A1786" t="s">
        <v>3589</v>
      </c>
      <c r="B1786">
        <v>1</v>
      </c>
      <c r="C1786">
        <v>1</v>
      </c>
      <c r="DJ1786" s="5" t="s">
        <v>7561</v>
      </c>
      <c r="DK1786" s="5" t="s">
        <v>4514</v>
      </c>
      <c r="DL1786" s="5" t="s">
        <v>4515</v>
      </c>
      <c r="DM1786" s="5" t="s">
        <v>4516</v>
      </c>
      <c r="DN1786" s="5" t="s">
        <v>4517</v>
      </c>
      <c r="DO1786" s="5" t="s">
        <v>4518</v>
      </c>
      <c r="DP1786">
        <v>257</v>
      </c>
    </row>
    <row r="1787" spans="1:120">
      <c r="A1787" t="s">
        <v>3591</v>
      </c>
      <c r="B1787">
        <v>1</v>
      </c>
      <c r="C1787">
        <v>1</v>
      </c>
      <c r="DJ1787" s="5" t="s">
        <v>7561</v>
      </c>
      <c r="DK1787" s="5" t="s">
        <v>4514</v>
      </c>
      <c r="DL1787" s="5" t="s">
        <v>4515</v>
      </c>
      <c r="DM1787" s="5" t="s">
        <v>4516</v>
      </c>
      <c r="DN1787" s="5" t="s">
        <v>4517</v>
      </c>
      <c r="DO1787" s="5" t="s">
        <v>4518</v>
      </c>
      <c r="DP1787">
        <v>203</v>
      </c>
    </row>
    <row r="1788" spans="1:120">
      <c r="A1788" t="s">
        <v>4345</v>
      </c>
      <c r="B1788">
        <v>3</v>
      </c>
      <c r="C1788">
        <v>2</v>
      </c>
      <c r="D1788">
        <v>1</v>
      </c>
      <c r="DJ1788" s="5" t="s">
        <v>7570</v>
      </c>
      <c r="DK1788" s="5" t="s">
        <v>4496</v>
      </c>
      <c r="DL1788" s="5" t="s">
        <v>4789</v>
      </c>
      <c r="DM1788" s="5" t="s">
        <v>4790</v>
      </c>
      <c r="DN1788" s="5" t="s">
        <v>4791</v>
      </c>
      <c r="DO1788" s="5" t="s">
        <v>6710</v>
      </c>
      <c r="DP1788">
        <v>105</v>
      </c>
    </row>
    <row r="1789" spans="1:120">
      <c r="A1789" t="s">
        <v>3593</v>
      </c>
      <c r="B1789">
        <v>2</v>
      </c>
      <c r="C1789">
        <v>2</v>
      </c>
      <c r="DJ1789" s="5" t="s">
        <v>7570</v>
      </c>
      <c r="DK1789" s="5" t="s">
        <v>4496</v>
      </c>
      <c r="DL1789" s="5" t="s">
        <v>4789</v>
      </c>
      <c r="DM1789" s="5" t="s">
        <v>4790</v>
      </c>
      <c r="DN1789" s="5" t="s">
        <v>4791</v>
      </c>
      <c r="DO1789" s="5" t="s">
        <v>6710</v>
      </c>
      <c r="DP1789">
        <v>140</v>
      </c>
    </row>
    <row r="1790" spans="1:120">
      <c r="A1790" t="s">
        <v>3595</v>
      </c>
      <c r="B1790">
        <v>2</v>
      </c>
      <c r="C1790">
        <v>1</v>
      </c>
      <c r="D1790">
        <v>1</v>
      </c>
      <c r="DJ1790" s="5" t="s">
        <v>7460</v>
      </c>
      <c r="DK1790" s="5" t="s">
        <v>4551</v>
      </c>
      <c r="DL1790" s="5" t="s">
        <v>4552</v>
      </c>
      <c r="DM1790" s="5" t="s">
        <v>4572</v>
      </c>
      <c r="DN1790" s="5" t="s">
        <v>4616</v>
      </c>
      <c r="DO1790" s="5" t="s">
        <v>7462</v>
      </c>
      <c r="DP1790">
        <v>253</v>
      </c>
    </row>
    <row r="1791" spans="1:120">
      <c r="A1791" t="s">
        <v>3597</v>
      </c>
      <c r="B1791">
        <v>2</v>
      </c>
      <c r="C1791">
        <v>1</v>
      </c>
      <c r="D1791">
        <v>1</v>
      </c>
      <c r="DJ1791" s="5" t="s">
        <v>7460</v>
      </c>
      <c r="DK1791" s="5" t="s">
        <v>4551</v>
      </c>
      <c r="DL1791" s="5" t="s">
        <v>4552</v>
      </c>
      <c r="DM1791" s="5" t="s">
        <v>4572</v>
      </c>
      <c r="DN1791" s="5" t="s">
        <v>4616</v>
      </c>
      <c r="DO1791" s="5" t="s">
        <v>7462</v>
      </c>
      <c r="DP1791">
        <v>253</v>
      </c>
    </row>
    <row r="1792" spans="1:120">
      <c r="A1792" t="s">
        <v>3599</v>
      </c>
      <c r="B1792">
        <v>2</v>
      </c>
      <c r="C1792">
        <v>1</v>
      </c>
      <c r="D1792">
        <v>1</v>
      </c>
      <c r="DJ1792" s="5" t="s">
        <v>7460</v>
      </c>
      <c r="DK1792" s="5" t="s">
        <v>4551</v>
      </c>
      <c r="DL1792" s="5" t="s">
        <v>4552</v>
      </c>
      <c r="DM1792" s="5" t="s">
        <v>4572</v>
      </c>
      <c r="DN1792" s="5" t="s">
        <v>4616</v>
      </c>
      <c r="DO1792" s="5" t="s">
        <v>7462</v>
      </c>
      <c r="DP1792">
        <v>253</v>
      </c>
    </row>
    <row r="1793" spans="1:120">
      <c r="A1793" t="s">
        <v>3601</v>
      </c>
      <c r="B1793">
        <v>2</v>
      </c>
      <c r="C1793">
        <v>1</v>
      </c>
      <c r="D1793">
        <v>1</v>
      </c>
      <c r="DJ1793" s="5" t="s">
        <v>7576</v>
      </c>
      <c r="DK1793" s="5" t="s">
        <v>4536</v>
      </c>
      <c r="DL1793" s="5" t="s">
        <v>4537</v>
      </c>
      <c r="DM1793" s="5" t="s">
        <v>4538</v>
      </c>
      <c r="DN1793" s="5" t="s">
        <v>4539</v>
      </c>
      <c r="DO1793" s="5" t="s">
        <v>5277</v>
      </c>
      <c r="DP1793">
        <v>258</v>
      </c>
    </row>
    <row r="1794" spans="1:120">
      <c r="A1794" t="s">
        <v>3603</v>
      </c>
      <c r="B1794">
        <v>1</v>
      </c>
      <c r="C1794">
        <v>1</v>
      </c>
      <c r="DJ1794" s="5" t="s">
        <v>7578</v>
      </c>
      <c r="DK1794" s="5" t="s">
        <v>5180</v>
      </c>
      <c r="DL1794" s="5" t="s">
        <v>5845</v>
      </c>
      <c r="DM1794" s="5" t="s">
        <v>7580</v>
      </c>
      <c r="DN1794" s="5" t="s">
        <v>7581</v>
      </c>
      <c r="DO1794" s="5" t="s">
        <v>7582</v>
      </c>
      <c r="DP1794">
        <v>172</v>
      </c>
    </row>
    <row r="1795" spans="1:120">
      <c r="A1795" t="s">
        <v>3605</v>
      </c>
      <c r="B1795">
        <v>2</v>
      </c>
      <c r="C1795">
        <v>1</v>
      </c>
      <c r="D1795">
        <v>1</v>
      </c>
      <c r="DJ1795" s="5" t="s">
        <v>7578</v>
      </c>
      <c r="DK1795" s="5" t="s">
        <v>5180</v>
      </c>
      <c r="DL1795" s="5" t="s">
        <v>5845</v>
      </c>
      <c r="DM1795" s="5" t="s">
        <v>7580</v>
      </c>
      <c r="DN1795" s="5" t="s">
        <v>7581</v>
      </c>
      <c r="DO1795" s="5" t="s">
        <v>7582</v>
      </c>
      <c r="DP1795">
        <v>124</v>
      </c>
    </row>
    <row r="1796" spans="1:120">
      <c r="A1796" t="s">
        <v>3607</v>
      </c>
      <c r="B1796">
        <v>1</v>
      </c>
      <c r="C1796">
        <v>1</v>
      </c>
      <c r="DJ1796" s="5" t="s">
        <v>7586</v>
      </c>
      <c r="DK1796" s="5" t="s">
        <v>5180</v>
      </c>
      <c r="DL1796" s="5" t="s">
        <v>7588</v>
      </c>
      <c r="DM1796" s="5" t="s">
        <v>7589</v>
      </c>
      <c r="DN1796" s="5" t="s">
        <v>7590</v>
      </c>
      <c r="DO1796" s="5" t="s">
        <v>7591</v>
      </c>
      <c r="DP1796">
        <v>91</v>
      </c>
    </row>
    <row r="1797" spans="1:120">
      <c r="A1797" t="s">
        <v>4291</v>
      </c>
      <c r="B1797">
        <v>1</v>
      </c>
      <c r="C1797">
        <v>1</v>
      </c>
      <c r="DJ1797" s="5" t="s">
        <v>7593</v>
      </c>
      <c r="DK1797" s="5" t="s">
        <v>5180</v>
      </c>
      <c r="DL1797" s="5" t="s">
        <v>5845</v>
      </c>
      <c r="DM1797" s="5" t="s">
        <v>5846</v>
      </c>
      <c r="DN1797" s="5" t="s">
        <v>6457</v>
      </c>
      <c r="DO1797" s="4" t="s">
        <v>8180</v>
      </c>
      <c r="DP1797">
        <v>110</v>
      </c>
    </row>
    <row r="1798" spans="1:120">
      <c r="A1798" t="s">
        <v>3609</v>
      </c>
      <c r="B1798">
        <v>1</v>
      </c>
      <c r="C1798">
        <v>1</v>
      </c>
      <c r="DJ1798" s="5" t="s">
        <v>7595</v>
      </c>
      <c r="DK1798" s="5" t="s">
        <v>4505</v>
      </c>
      <c r="DL1798" s="5" t="s">
        <v>4506</v>
      </c>
      <c r="DM1798" s="5" t="s">
        <v>4507</v>
      </c>
      <c r="DN1798" s="5" t="s">
        <v>4508</v>
      </c>
      <c r="DO1798" s="5" t="s">
        <v>6740</v>
      </c>
      <c r="DP1798">
        <v>212</v>
      </c>
    </row>
    <row r="1799" spans="1:120">
      <c r="A1799" t="s">
        <v>3611</v>
      </c>
      <c r="B1799">
        <v>1</v>
      </c>
      <c r="C1799">
        <v>1</v>
      </c>
      <c r="DJ1799" s="5" t="s">
        <v>4778</v>
      </c>
      <c r="DK1799" s="5" t="s">
        <v>4514</v>
      </c>
      <c r="DL1799" s="5" t="s">
        <v>4637</v>
      </c>
      <c r="DM1799" s="5" t="s">
        <v>4638</v>
      </c>
      <c r="DN1799" s="5" t="s">
        <v>4639</v>
      </c>
      <c r="DO1799" s="5" t="s">
        <v>4640</v>
      </c>
      <c r="DP1799">
        <v>258</v>
      </c>
    </row>
    <row r="1800" spans="1:120">
      <c r="A1800" t="s">
        <v>4307</v>
      </c>
      <c r="B1800">
        <v>1</v>
      </c>
      <c r="C1800">
        <v>1</v>
      </c>
      <c r="DJ1800" s="5" t="s">
        <v>4562</v>
      </c>
      <c r="DK1800" s="5" t="s">
        <v>4514</v>
      </c>
      <c r="DL1800" s="5" t="s">
        <v>4515</v>
      </c>
      <c r="DM1800" s="5" t="s">
        <v>4516</v>
      </c>
      <c r="DN1800" s="5" t="s">
        <v>4517</v>
      </c>
      <c r="DO1800" s="5" t="s">
        <v>4518</v>
      </c>
      <c r="DP1800">
        <v>255</v>
      </c>
    </row>
    <row r="1801" spans="1:120">
      <c r="A1801" t="s">
        <v>3613</v>
      </c>
      <c r="B1801">
        <v>1</v>
      </c>
      <c r="C1801">
        <v>1</v>
      </c>
      <c r="DJ1801" s="5" t="s">
        <v>5368</v>
      </c>
      <c r="DK1801" s="5" t="s">
        <v>4592</v>
      </c>
      <c r="DL1801" s="5" t="s">
        <v>4593</v>
      </c>
      <c r="DM1801" s="5" t="s">
        <v>4594</v>
      </c>
      <c r="DN1801" s="5" t="s">
        <v>4595</v>
      </c>
      <c r="DO1801" s="5" t="s">
        <v>4596</v>
      </c>
      <c r="DP1801">
        <v>138</v>
      </c>
    </row>
    <row r="1802" spans="1:120">
      <c r="A1802" t="s">
        <v>3615</v>
      </c>
      <c r="B1802">
        <v>1</v>
      </c>
      <c r="C1802">
        <v>1</v>
      </c>
      <c r="DJ1802" s="5" t="s">
        <v>5368</v>
      </c>
      <c r="DK1802" s="5" t="s">
        <v>4592</v>
      </c>
      <c r="DL1802" s="5" t="s">
        <v>4593</v>
      </c>
      <c r="DM1802" s="5" t="s">
        <v>4594</v>
      </c>
      <c r="DN1802" s="5" t="s">
        <v>4595</v>
      </c>
      <c r="DO1802" s="5" t="s">
        <v>4596</v>
      </c>
      <c r="DP1802">
        <v>138</v>
      </c>
    </row>
    <row r="1803" spans="1:120">
      <c r="A1803" t="s">
        <v>3617</v>
      </c>
      <c r="B1803">
        <v>1</v>
      </c>
      <c r="C1803">
        <v>1</v>
      </c>
      <c r="DJ1803" s="5" t="s">
        <v>5368</v>
      </c>
      <c r="DK1803" s="5" t="s">
        <v>4592</v>
      </c>
      <c r="DL1803" s="5" t="s">
        <v>4593</v>
      </c>
      <c r="DM1803" s="5" t="s">
        <v>4594</v>
      </c>
      <c r="DN1803" s="5" t="s">
        <v>4595</v>
      </c>
      <c r="DO1803" s="5" t="s">
        <v>4596</v>
      </c>
      <c r="DP1803">
        <v>138</v>
      </c>
    </row>
    <row r="1804" spans="1:120">
      <c r="A1804" t="s">
        <v>3619</v>
      </c>
      <c r="B1804">
        <v>1</v>
      </c>
      <c r="C1804">
        <v>1</v>
      </c>
      <c r="DJ1804" s="5" t="s">
        <v>7603</v>
      </c>
      <c r="DK1804" s="5" t="s">
        <v>4592</v>
      </c>
      <c r="DL1804" s="5" t="s">
        <v>4593</v>
      </c>
      <c r="DM1804" s="5" t="s">
        <v>4594</v>
      </c>
      <c r="DN1804" s="5" t="s">
        <v>4595</v>
      </c>
      <c r="DO1804" s="5" t="s">
        <v>4596</v>
      </c>
      <c r="DP1804">
        <v>138</v>
      </c>
    </row>
    <row r="1805" spans="1:120">
      <c r="A1805" t="s">
        <v>3621</v>
      </c>
      <c r="B1805">
        <v>1</v>
      </c>
      <c r="C1805">
        <v>1</v>
      </c>
      <c r="DJ1805" s="5" t="s">
        <v>7606</v>
      </c>
      <c r="DK1805" s="5" t="s">
        <v>4592</v>
      </c>
      <c r="DL1805" s="5" t="s">
        <v>4593</v>
      </c>
      <c r="DM1805" s="5" t="s">
        <v>4594</v>
      </c>
      <c r="DN1805" s="5" t="s">
        <v>4595</v>
      </c>
      <c r="DO1805" s="5" t="s">
        <v>4596</v>
      </c>
      <c r="DP1805">
        <v>138</v>
      </c>
    </row>
    <row r="1806" spans="1:120">
      <c r="A1806" t="s">
        <v>3623</v>
      </c>
      <c r="B1806">
        <v>1</v>
      </c>
      <c r="C1806">
        <v>1</v>
      </c>
      <c r="DJ1806" s="5" t="s">
        <v>7608</v>
      </c>
      <c r="DK1806" s="5" t="s">
        <v>4592</v>
      </c>
      <c r="DL1806" s="5" t="s">
        <v>4593</v>
      </c>
      <c r="DM1806" s="5" t="s">
        <v>4594</v>
      </c>
      <c r="DN1806" s="5" t="s">
        <v>4595</v>
      </c>
      <c r="DO1806" s="5" t="s">
        <v>4596</v>
      </c>
      <c r="DP1806">
        <v>138</v>
      </c>
    </row>
    <row r="1807" spans="1:120">
      <c r="A1807" t="s">
        <v>3625</v>
      </c>
      <c r="B1807">
        <v>1</v>
      </c>
      <c r="C1807">
        <v>1</v>
      </c>
      <c r="DJ1807" s="5" t="s">
        <v>7603</v>
      </c>
      <c r="DK1807" s="5" t="s">
        <v>4592</v>
      </c>
      <c r="DL1807" s="5" t="s">
        <v>4593</v>
      </c>
      <c r="DM1807" s="5" t="s">
        <v>4594</v>
      </c>
      <c r="DN1807" s="5" t="s">
        <v>4595</v>
      </c>
      <c r="DO1807" s="5" t="s">
        <v>4596</v>
      </c>
      <c r="DP1807">
        <v>138</v>
      </c>
    </row>
    <row r="1808" spans="1:120">
      <c r="A1808" t="s">
        <v>3627</v>
      </c>
      <c r="B1808">
        <v>1</v>
      </c>
      <c r="C1808">
        <v>1</v>
      </c>
      <c r="DJ1808" s="5" t="s">
        <v>7603</v>
      </c>
      <c r="DK1808" s="5" t="s">
        <v>4592</v>
      </c>
      <c r="DL1808" s="5" t="s">
        <v>4593</v>
      </c>
      <c r="DM1808" s="5" t="s">
        <v>4594</v>
      </c>
      <c r="DN1808" s="5" t="s">
        <v>4595</v>
      </c>
      <c r="DO1808" s="5" t="s">
        <v>4596</v>
      </c>
      <c r="DP1808">
        <v>138</v>
      </c>
    </row>
    <row r="1809" spans="1:120">
      <c r="A1809" t="s">
        <v>3629</v>
      </c>
      <c r="B1809">
        <v>1</v>
      </c>
      <c r="C1809">
        <v>1</v>
      </c>
      <c r="DJ1809" s="5" t="s">
        <v>7606</v>
      </c>
      <c r="DK1809" s="5" t="s">
        <v>4592</v>
      </c>
      <c r="DL1809" s="5" t="s">
        <v>4593</v>
      </c>
      <c r="DM1809" s="5" t="s">
        <v>4594</v>
      </c>
      <c r="DN1809" s="5" t="s">
        <v>4595</v>
      </c>
      <c r="DO1809" s="5" t="s">
        <v>4596</v>
      </c>
      <c r="DP1809">
        <v>138</v>
      </c>
    </row>
    <row r="1810" spans="1:120">
      <c r="A1810" t="s">
        <v>3631</v>
      </c>
      <c r="B1810">
        <v>1</v>
      </c>
      <c r="C1810">
        <v>1</v>
      </c>
      <c r="DJ1810" s="5" t="s">
        <v>7608</v>
      </c>
      <c r="DK1810" s="5" t="s">
        <v>4592</v>
      </c>
      <c r="DL1810" s="5" t="s">
        <v>4593</v>
      </c>
      <c r="DM1810" s="5" t="s">
        <v>4594</v>
      </c>
      <c r="DN1810" s="5" t="s">
        <v>4595</v>
      </c>
      <c r="DO1810" s="5" t="s">
        <v>4596</v>
      </c>
      <c r="DP1810">
        <v>138</v>
      </c>
    </row>
    <row r="1811" spans="1:120">
      <c r="A1811" t="s">
        <v>3633</v>
      </c>
      <c r="B1811">
        <v>1</v>
      </c>
      <c r="C1811">
        <v>1</v>
      </c>
      <c r="DJ1811" s="5" t="s">
        <v>7617</v>
      </c>
      <c r="DK1811" s="5" t="s">
        <v>4592</v>
      </c>
      <c r="DL1811" s="5" t="s">
        <v>4593</v>
      </c>
      <c r="DM1811" s="5" t="s">
        <v>4594</v>
      </c>
      <c r="DN1811" s="5" t="s">
        <v>4595</v>
      </c>
      <c r="DO1811" s="5" t="s">
        <v>4596</v>
      </c>
      <c r="DP1811">
        <v>138</v>
      </c>
    </row>
    <row r="1812" spans="1:120">
      <c r="A1812" t="s">
        <v>3635</v>
      </c>
      <c r="B1812">
        <v>1</v>
      </c>
      <c r="C1812">
        <v>1</v>
      </c>
      <c r="DJ1812" s="5" t="s">
        <v>7620</v>
      </c>
      <c r="DK1812" s="5" t="s">
        <v>4592</v>
      </c>
      <c r="DL1812" s="5" t="s">
        <v>4593</v>
      </c>
      <c r="DM1812" s="5" t="s">
        <v>4594</v>
      </c>
      <c r="DN1812" s="5" t="s">
        <v>4595</v>
      </c>
      <c r="DO1812" s="5" t="s">
        <v>4596</v>
      </c>
      <c r="DP1812">
        <v>138</v>
      </c>
    </row>
    <row r="1813" spans="1:120">
      <c r="A1813" t="s">
        <v>3637</v>
      </c>
      <c r="B1813">
        <v>1</v>
      </c>
      <c r="C1813">
        <v>1</v>
      </c>
      <c r="DJ1813" s="5" t="s">
        <v>7622</v>
      </c>
      <c r="DK1813" s="5" t="s">
        <v>4592</v>
      </c>
      <c r="DL1813" s="5" t="s">
        <v>4593</v>
      </c>
      <c r="DM1813" s="5" t="s">
        <v>4594</v>
      </c>
      <c r="DN1813" s="5" t="s">
        <v>4595</v>
      </c>
      <c r="DO1813" s="5" t="s">
        <v>4596</v>
      </c>
      <c r="DP1813">
        <v>138</v>
      </c>
    </row>
    <row r="1814" spans="1:120">
      <c r="A1814" t="s">
        <v>3639</v>
      </c>
      <c r="B1814">
        <v>1</v>
      </c>
      <c r="C1814">
        <v>1</v>
      </c>
      <c r="DJ1814" s="5" t="s">
        <v>7624</v>
      </c>
      <c r="DK1814" s="5" t="s">
        <v>4592</v>
      </c>
      <c r="DL1814" s="5" t="s">
        <v>4593</v>
      </c>
      <c r="DM1814" s="5" t="s">
        <v>4594</v>
      </c>
      <c r="DN1814" s="5" t="s">
        <v>4595</v>
      </c>
      <c r="DO1814" s="5" t="s">
        <v>4596</v>
      </c>
      <c r="DP1814">
        <v>138</v>
      </c>
    </row>
    <row r="1815" spans="1:120">
      <c r="A1815" t="s">
        <v>3641</v>
      </c>
      <c r="B1815">
        <v>1</v>
      </c>
      <c r="C1815">
        <v>1</v>
      </c>
      <c r="DJ1815" s="5" t="s">
        <v>7626</v>
      </c>
      <c r="DK1815" s="5" t="s">
        <v>4592</v>
      </c>
      <c r="DL1815" s="5" t="s">
        <v>4593</v>
      </c>
      <c r="DM1815" s="5" t="s">
        <v>4594</v>
      </c>
      <c r="DN1815" s="5" t="s">
        <v>4595</v>
      </c>
      <c r="DO1815" s="5" t="s">
        <v>4596</v>
      </c>
      <c r="DP1815">
        <v>138</v>
      </c>
    </row>
    <row r="1816" spans="1:120">
      <c r="A1816" t="s">
        <v>3643</v>
      </c>
      <c r="B1816">
        <v>1</v>
      </c>
      <c r="C1816">
        <v>1</v>
      </c>
      <c r="DJ1816" s="5" t="s">
        <v>7628</v>
      </c>
      <c r="DK1816" s="5" t="s">
        <v>4592</v>
      </c>
      <c r="DL1816" s="5" t="s">
        <v>4593</v>
      </c>
      <c r="DM1816" s="5" t="s">
        <v>4594</v>
      </c>
      <c r="DN1816" s="5" t="s">
        <v>4595</v>
      </c>
      <c r="DO1816" s="5" t="s">
        <v>4596</v>
      </c>
      <c r="DP1816">
        <v>138</v>
      </c>
    </row>
    <row r="1817" spans="1:120">
      <c r="A1817" t="s">
        <v>3645</v>
      </c>
      <c r="B1817">
        <v>1</v>
      </c>
      <c r="C1817">
        <v>1</v>
      </c>
      <c r="DJ1817" s="5" t="s">
        <v>7630</v>
      </c>
      <c r="DK1817" s="5" t="s">
        <v>4592</v>
      </c>
      <c r="DL1817" s="5" t="s">
        <v>4593</v>
      </c>
      <c r="DM1817" s="5" t="s">
        <v>4594</v>
      </c>
      <c r="DN1817" s="5" t="s">
        <v>4595</v>
      </c>
      <c r="DO1817" s="5" t="s">
        <v>4596</v>
      </c>
      <c r="DP1817">
        <v>138</v>
      </c>
    </row>
    <row r="1818" spans="1:120">
      <c r="A1818" t="s">
        <v>3647</v>
      </c>
      <c r="B1818">
        <v>1</v>
      </c>
      <c r="C1818">
        <v>1</v>
      </c>
      <c r="DJ1818" s="5" t="s">
        <v>7632</v>
      </c>
      <c r="DK1818" s="5" t="s">
        <v>4592</v>
      </c>
      <c r="DL1818" s="5" t="s">
        <v>4593</v>
      </c>
      <c r="DM1818" s="5" t="s">
        <v>4594</v>
      </c>
      <c r="DN1818" s="5" t="s">
        <v>4595</v>
      </c>
      <c r="DO1818" s="5" t="s">
        <v>4596</v>
      </c>
      <c r="DP1818">
        <v>138</v>
      </c>
    </row>
    <row r="1819" spans="1:120">
      <c r="A1819" t="s">
        <v>3649</v>
      </c>
      <c r="B1819">
        <v>1</v>
      </c>
      <c r="C1819">
        <v>1</v>
      </c>
      <c r="DJ1819" s="5" t="s">
        <v>7634</v>
      </c>
      <c r="DK1819" s="5" t="s">
        <v>4592</v>
      </c>
      <c r="DL1819" s="5" t="s">
        <v>4593</v>
      </c>
      <c r="DM1819" s="5" t="s">
        <v>4594</v>
      </c>
      <c r="DN1819" s="5" t="s">
        <v>4595</v>
      </c>
      <c r="DO1819" s="5" t="s">
        <v>4596</v>
      </c>
      <c r="DP1819">
        <v>138</v>
      </c>
    </row>
    <row r="1820" spans="1:120">
      <c r="A1820" t="s">
        <v>3651</v>
      </c>
      <c r="B1820">
        <v>1</v>
      </c>
      <c r="C1820">
        <v>1</v>
      </c>
      <c r="DJ1820" s="5" t="s">
        <v>7636</v>
      </c>
      <c r="DK1820" s="5" t="s">
        <v>4592</v>
      </c>
      <c r="DL1820" s="5" t="s">
        <v>4593</v>
      </c>
      <c r="DM1820" s="5" t="s">
        <v>4594</v>
      </c>
      <c r="DN1820" s="5" t="s">
        <v>4595</v>
      </c>
      <c r="DO1820" s="5" t="s">
        <v>4596</v>
      </c>
      <c r="DP1820">
        <v>138</v>
      </c>
    </row>
    <row r="1821" spans="1:120">
      <c r="A1821" t="s">
        <v>3653</v>
      </c>
      <c r="B1821">
        <v>1</v>
      </c>
      <c r="C1821">
        <v>1</v>
      </c>
      <c r="DJ1821" s="5" t="s">
        <v>7638</v>
      </c>
      <c r="DK1821" s="5" t="s">
        <v>4592</v>
      </c>
      <c r="DL1821" s="5" t="s">
        <v>4593</v>
      </c>
      <c r="DM1821" s="5" t="s">
        <v>4594</v>
      </c>
      <c r="DN1821" s="5" t="s">
        <v>4595</v>
      </c>
      <c r="DO1821" s="5" t="s">
        <v>4596</v>
      </c>
      <c r="DP1821">
        <v>138</v>
      </c>
    </row>
    <row r="1822" spans="1:120">
      <c r="A1822" t="s">
        <v>3655</v>
      </c>
      <c r="B1822">
        <v>1</v>
      </c>
      <c r="C1822">
        <v>1</v>
      </c>
      <c r="DJ1822" s="5" t="s">
        <v>7640</v>
      </c>
      <c r="DK1822" s="5" t="s">
        <v>4514</v>
      </c>
      <c r="DL1822" s="5" t="s">
        <v>4515</v>
      </c>
      <c r="DM1822" s="5" t="s">
        <v>4516</v>
      </c>
      <c r="DN1822" s="5" t="s">
        <v>4517</v>
      </c>
      <c r="DO1822" s="5" t="s">
        <v>4518</v>
      </c>
      <c r="DP1822">
        <v>193</v>
      </c>
    </row>
    <row r="1823" spans="1:120">
      <c r="A1823" t="s">
        <v>3657</v>
      </c>
      <c r="B1823">
        <v>1</v>
      </c>
      <c r="C1823">
        <v>1</v>
      </c>
      <c r="DJ1823" s="5" t="s">
        <v>7640</v>
      </c>
      <c r="DK1823" s="5" t="s">
        <v>4514</v>
      </c>
      <c r="DL1823" s="5" t="s">
        <v>4515</v>
      </c>
      <c r="DM1823" s="5" t="s">
        <v>4516</v>
      </c>
      <c r="DN1823" s="5" t="s">
        <v>4517</v>
      </c>
      <c r="DO1823" s="5" t="s">
        <v>4518</v>
      </c>
      <c r="DP1823">
        <v>256</v>
      </c>
    </row>
    <row r="1824" spans="1:120">
      <c r="A1824" t="s">
        <v>3659</v>
      </c>
      <c r="B1824">
        <v>1</v>
      </c>
      <c r="C1824">
        <v>1</v>
      </c>
      <c r="DJ1824" s="5" t="s">
        <v>7640</v>
      </c>
      <c r="DK1824" s="5" t="s">
        <v>4514</v>
      </c>
      <c r="DL1824" s="5" t="s">
        <v>4515</v>
      </c>
      <c r="DM1824" s="5" t="s">
        <v>4516</v>
      </c>
      <c r="DN1824" s="5" t="s">
        <v>4517</v>
      </c>
      <c r="DO1824" s="5" t="s">
        <v>4518</v>
      </c>
      <c r="DP1824">
        <v>224</v>
      </c>
    </row>
    <row r="1825" spans="1:120">
      <c r="A1825" t="s">
        <v>3661</v>
      </c>
      <c r="B1825">
        <v>2</v>
      </c>
      <c r="C1825">
        <v>1</v>
      </c>
      <c r="D1825">
        <v>1</v>
      </c>
      <c r="DJ1825" s="5" t="s">
        <v>7640</v>
      </c>
      <c r="DK1825" s="5" t="s">
        <v>4514</v>
      </c>
      <c r="DL1825" s="5" t="s">
        <v>4515</v>
      </c>
      <c r="DM1825" s="5" t="s">
        <v>4516</v>
      </c>
      <c r="DN1825" s="5" t="s">
        <v>4517</v>
      </c>
      <c r="DO1825" s="5" t="s">
        <v>4518</v>
      </c>
      <c r="DP1825">
        <v>257</v>
      </c>
    </row>
    <row r="1826" spans="1:120">
      <c r="A1826" t="s">
        <v>3663</v>
      </c>
      <c r="B1826">
        <v>1</v>
      </c>
      <c r="C1826">
        <v>1</v>
      </c>
      <c r="DJ1826" s="5" t="s">
        <v>7645</v>
      </c>
      <c r="DK1826" s="5" t="s">
        <v>4496</v>
      </c>
      <c r="DL1826" s="5" t="s">
        <v>4497</v>
      </c>
      <c r="DM1826" s="5" t="s">
        <v>4586</v>
      </c>
      <c r="DN1826" s="5" t="s">
        <v>7647</v>
      </c>
      <c r="DO1826" s="5" t="s">
        <v>7648</v>
      </c>
      <c r="DP1826">
        <v>223</v>
      </c>
    </row>
    <row r="1827" spans="1:120">
      <c r="A1827" t="s">
        <v>3665</v>
      </c>
      <c r="B1827">
        <v>3</v>
      </c>
      <c r="C1827">
        <v>1</v>
      </c>
      <c r="D1827">
        <v>2</v>
      </c>
      <c r="DJ1827" s="5" t="s">
        <v>7645</v>
      </c>
      <c r="DK1827" s="5" t="s">
        <v>4496</v>
      </c>
      <c r="DL1827" s="5" t="s">
        <v>4497</v>
      </c>
      <c r="DM1827" s="5" t="s">
        <v>4586</v>
      </c>
      <c r="DN1827" s="5" t="s">
        <v>7647</v>
      </c>
      <c r="DO1827" s="5" t="s">
        <v>7648</v>
      </c>
      <c r="DP1827">
        <v>260</v>
      </c>
    </row>
    <row r="1828" spans="1:120">
      <c r="A1828" t="s">
        <v>3667</v>
      </c>
      <c r="B1828">
        <v>2</v>
      </c>
      <c r="C1828">
        <v>1</v>
      </c>
      <c r="CF1828">
        <v>1</v>
      </c>
      <c r="DJ1828" s="5" t="s">
        <v>7650</v>
      </c>
      <c r="DK1828" s="5" t="s">
        <v>4536</v>
      </c>
      <c r="DL1828" s="5" t="s">
        <v>4537</v>
      </c>
      <c r="DM1828" s="5" t="s">
        <v>4538</v>
      </c>
      <c r="DN1828" s="5" t="s">
        <v>4539</v>
      </c>
      <c r="DO1828" s="5" t="s">
        <v>5277</v>
      </c>
      <c r="DP1828">
        <v>157</v>
      </c>
    </row>
    <row r="1829" spans="1:120">
      <c r="A1829" t="s">
        <v>3670</v>
      </c>
      <c r="B1829">
        <v>2</v>
      </c>
      <c r="C1829">
        <v>1</v>
      </c>
      <c r="D1829">
        <v>1</v>
      </c>
      <c r="DJ1829" s="5" t="s">
        <v>7650</v>
      </c>
      <c r="DK1829" s="5" t="s">
        <v>4536</v>
      </c>
      <c r="DL1829" s="5" t="s">
        <v>4537</v>
      </c>
      <c r="DM1829" s="5" t="s">
        <v>4538</v>
      </c>
      <c r="DN1829" s="5" t="s">
        <v>4539</v>
      </c>
      <c r="DO1829" s="5" t="s">
        <v>5277</v>
      </c>
      <c r="DP1829">
        <v>258</v>
      </c>
    </row>
    <row r="1830" spans="1:120">
      <c r="A1830" t="s">
        <v>4289</v>
      </c>
      <c r="B1830">
        <v>1</v>
      </c>
      <c r="C1830">
        <v>1</v>
      </c>
      <c r="DJ1830" s="5" t="s">
        <v>5071</v>
      </c>
      <c r="DK1830" s="5" t="s">
        <v>4514</v>
      </c>
      <c r="DL1830" s="5" t="s">
        <v>4637</v>
      </c>
      <c r="DM1830" s="5" t="s">
        <v>4638</v>
      </c>
      <c r="DN1830" s="5" t="s">
        <v>4639</v>
      </c>
      <c r="DO1830" s="5" t="s">
        <v>4640</v>
      </c>
      <c r="DP1830">
        <v>251</v>
      </c>
    </row>
    <row r="1831" spans="1:120">
      <c r="A1831" t="s">
        <v>3672</v>
      </c>
      <c r="B1831">
        <v>1</v>
      </c>
      <c r="C1831">
        <v>1</v>
      </c>
      <c r="DJ1831" s="5" t="s">
        <v>6997</v>
      </c>
      <c r="DK1831" s="5" t="s">
        <v>4592</v>
      </c>
      <c r="DL1831" s="5" t="s">
        <v>4593</v>
      </c>
      <c r="DM1831" s="5" t="s">
        <v>4594</v>
      </c>
      <c r="DN1831" s="5" t="s">
        <v>4595</v>
      </c>
      <c r="DO1831" s="5" t="s">
        <v>4596</v>
      </c>
      <c r="DP1831">
        <v>259</v>
      </c>
    </row>
    <row r="1832" spans="1:120">
      <c r="A1832" t="s">
        <v>4299</v>
      </c>
      <c r="B1832">
        <v>2</v>
      </c>
      <c r="C1832">
        <v>1</v>
      </c>
      <c r="D1832">
        <v>1</v>
      </c>
      <c r="DJ1832" s="5" t="s">
        <v>5071</v>
      </c>
      <c r="DK1832" s="5" t="s">
        <v>4514</v>
      </c>
      <c r="DL1832" s="5" t="s">
        <v>4637</v>
      </c>
      <c r="DM1832" s="5" t="s">
        <v>4638</v>
      </c>
      <c r="DN1832" s="5" t="s">
        <v>4639</v>
      </c>
      <c r="DO1832" s="5" t="s">
        <v>4640</v>
      </c>
      <c r="DP1832">
        <v>256</v>
      </c>
    </row>
    <row r="1833" spans="1:120">
      <c r="A1833" t="s">
        <v>4377</v>
      </c>
      <c r="B1833">
        <v>2</v>
      </c>
      <c r="C1833">
        <v>1</v>
      </c>
      <c r="D1833">
        <v>1</v>
      </c>
      <c r="DJ1833" s="5" t="s">
        <v>7653</v>
      </c>
      <c r="DK1833" s="5" t="s">
        <v>4496</v>
      </c>
      <c r="DL1833" s="5" t="s">
        <v>4783</v>
      </c>
      <c r="DM1833" s="5" t="s">
        <v>4784</v>
      </c>
      <c r="DN1833" s="5" t="s">
        <v>4785</v>
      </c>
      <c r="DO1833" s="5" t="s">
        <v>7655</v>
      </c>
      <c r="DP1833">
        <v>252</v>
      </c>
    </row>
    <row r="1834" spans="1:120">
      <c r="A1834" t="s">
        <v>4449</v>
      </c>
      <c r="B1834">
        <v>1</v>
      </c>
      <c r="C1834">
        <v>1</v>
      </c>
      <c r="DJ1834" s="5" t="s">
        <v>7653</v>
      </c>
      <c r="DK1834" s="5" t="s">
        <v>4496</v>
      </c>
      <c r="DL1834" s="5" t="s">
        <v>4783</v>
      </c>
      <c r="DM1834" s="5" t="s">
        <v>4784</v>
      </c>
      <c r="DN1834" s="5" t="s">
        <v>4785</v>
      </c>
      <c r="DO1834" s="5" t="s">
        <v>7655</v>
      </c>
      <c r="DP1834">
        <v>231</v>
      </c>
    </row>
    <row r="1835" spans="1:120">
      <c r="A1835" t="s">
        <v>3674</v>
      </c>
      <c r="B1835">
        <v>1</v>
      </c>
      <c r="C1835">
        <v>1</v>
      </c>
      <c r="DJ1835" s="5" t="s">
        <v>7656</v>
      </c>
      <c r="DK1835" s="5" t="s">
        <v>4514</v>
      </c>
      <c r="DL1835" s="5" t="s">
        <v>4637</v>
      </c>
      <c r="DM1835" s="5" t="s">
        <v>4638</v>
      </c>
      <c r="DN1835" s="5" t="s">
        <v>4639</v>
      </c>
      <c r="DO1835" s="5" t="s">
        <v>4640</v>
      </c>
      <c r="DP1835">
        <v>210</v>
      </c>
    </row>
    <row r="1836" spans="1:120">
      <c r="A1836" t="s">
        <v>3676</v>
      </c>
      <c r="B1836">
        <v>2</v>
      </c>
      <c r="C1836">
        <v>1</v>
      </c>
      <c r="AA1836">
        <v>1</v>
      </c>
      <c r="DJ1836" s="5" t="s">
        <v>4608</v>
      </c>
      <c r="DK1836" s="5" t="s">
        <v>4592</v>
      </c>
      <c r="DL1836" s="5" t="s">
        <v>4593</v>
      </c>
      <c r="DM1836" s="5" t="s">
        <v>4594</v>
      </c>
      <c r="DN1836" s="5" t="s">
        <v>4595</v>
      </c>
      <c r="DO1836" s="5" t="s">
        <v>4596</v>
      </c>
      <c r="DP1836">
        <v>93</v>
      </c>
    </row>
    <row r="1837" spans="1:120">
      <c r="A1837" t="s">
        <v>3678</v>
      </c>
      <c r="B1837">
        <v>1</v>
      </c>
      <c r="C1837">
        <v>1</v>
      </c>
      <c r="DJ1837" s="5" t="s">
        <v>4608</v>
      </c>
      <c r="DK1837" s="5" t="s">
        <v>4592</v>
      </c>
      <c r="DL1837" s="5" t="s">
        <v>4593</v>
      </c>
      <c r="DM1837" s="5" t="s">
        <v>4594</v>
      </c>
      <c r="DN1837" s="5" t="s">
        <v>4595</v>
      </c>
      <c r="DO1837" s="5" t="s">
        <v>4596</v>
      </c>
      <c r="DP1837">
        <v>253</v>
      </c>
    </row>
    <row r="1838" spans="1:120">
      <c r="A1838" t="s">
        <v>3680</v>
      </c>
      <c r="B1838">
        <v>2</v>
      </c>
      <c r="C1838">
        <v>1</v>
      </c>
      <c r="D1838">
        <v>1</v>
      </c>
      <c r="DJ1838" s="5" t="s">
        <v>7665</v>
      </c>
      <c r="DK1838" s="5" t="s">
        <v>4536</v>
      </c>
      <c r="DL1838" s="5" t="s">
        <v>4537</v>
      </c>
      <c r="DM1838" s="5" t="s">
        <v>4538</v>
      </c>
      <c r="DN1838" s="5" t="s">
        <v>4539</v>
      </c>
      <c r="DO1838" s="5" t="s">
        <v>4540</v>
      </c>
      <c r="DP1838">
        <v>258</v>
      </c>
    </row>
    <row r="1839" spans="1:120">
      <c r="A1839" t="s">
        <v>3682</v>
      </c>
      <c r="B1839">
        <v>1</v>
      </c>
      <c r="C1839">
        <v>1</v>
      </c>
      <c r="DJ1839" s="5" t="s">
        <v>7665</v>
      </c>
      <c r="DK1839" s="5" t="s">
        <v>4536</v>
      </c>
      <c r="DL1839" s="5" t="s">
        <v>4537</v>
      </c>
      <c r="DM1839" s="5" t="s">
        <v>4538</v>
      </c>
      <c r="DN1839" s="5" t="s">
        <v>4539</v>
      </c>
      <c r="DO1839" s="5" t="s">
        <v>4540</v>
      </c>
      <c r="DP1839">
        <v>258</v>
      </c>
    </row>
    <row r="1840" spans="1:120">
      <c r="A1840" t="s">
        <v>3684</v>
      </c>
      <c r="B1840">
        <v>3</v>
      </c>
      <c r="C1840">
        <v>1</v>
      </c>
      <c r="AQ1840">
        <v>1</v>
      </c>
      <c r="AU1840">
        <v>1</v>
      </c>
      <c r="DJ1840" s="5" t="s">
        <v>7665</v>
      </c>
      <c r="DK1840" s="5" t="s">
        <v>4536</v>
      </c>
      <c r="DL1840" s="5" t="s">
        <v>4537</v>
      </c>
      <c r="DM1840" s="5" t="s">
        <v>4538</v>
      </c>
      <c r="DN1840" s="5" t="s">
        <v>4539</v>
      </c>
      <c r="DO1840" s="5" t="s">
        <v>4540</v>
      </c>
      <c r="DP1840">
        <v>105</v>
      </c>
    </row>
    <row r="1841" spans="1:120">
      <c r="A1841" t="s">
        <v>3686</v>
      </c>
      <c r="B1841">
        <v>1</v>
      </c>
      <c r="C1841">
        <v>1</v>
      </c>
      <c r="DJ1841" s="5" t="s">
        <v>7665</v>
      </c>
      <c r="DK1841" s="5" t="s">
        <v>4536</v>
      </c>
      <c r="DL1841" s="5" t="s">
        <v>4537</v>
      </c>
      <c r="DM1841" s="5" t="s">
        <v>4538</v>
      </c>
      <c r="DN1841" s="5" t="s">
        <v>4539</v>
      </c>
      <c r="DO1841" s="5" t="s">
        <v>4540</v>
      </c>
      <c r="DP1841">
        <v>205</v>
      </c>
    </row>
    <row r="1842" spans="1:120">
      <c r="A1842" t="s">
        <v>3688</v>
      </c>
      <c r="B1842">
        <v>1</v>
      </c>
      <c r="C1842">
        <v>1</v>
      </c>
      <c r="DJ1842" s="5" t="s">
        <v>4663</v>
      </c>
      <c r="DK1842" s="5" t="s">
        <v>4592</v>
      </c>
      <c r="DL1842" s="5" t="s">
        <v>4593</v>
      </c>
      <c r="DM1842" s="5" t="s">
        <v>4594</v>
      </c>
      <c r="DN1842" s="5" t="s">
        <v>4595</v>
      </c>
      <c r="DO1842" s="5" t="s">
        <v>4596</v>
      </c>
      <c r="DP1842">
        <v>275</v>
      </c>
    </row>
    <row r="1843" spans="1:120">
      <c r="A1843" t="s">
        <v>3690</v>
      </c>
      <c r="B1843">
        <v>2</v>
      </c>
      <c r="C1843">
        <v>1</v>
      </c>
      <c r="D1843">
        <v>1</v>
      </c>
      <c r="DJ1843" s="5" t="s">
        <v>5795</v>
      </c>
      <c r="DK1843" s="5" t="s">
        <v>4792</v>
      </c>
      <c r="DL1843" s="4" t="s">
        <v>8180</v>
      </c>
      <c r="DM1843" s="4" t="s">
        <v>8180</v>
      </c>
      <c r="DN1843" s="4" t="s">
        <v>8180</v>
      </c>
      <c r="DO1843" s="4" t="s">
        <v>8180</v>
      </c>
      <c r="DP1843">
        <v>256</v>
      </c>
    </row>
    <row r="1844" spans="1:120">
      <c r="A1844" t="s">
        <v>3692</v>
      </c>
      <c r="B1844">
        <v>2</v>
      </c>
      <c r="C1844">
        <v>1</v>
      </c>
      <c r="D1844">
        <v>1</v>
      </c>
      <c r="DJ1844" s="5" t="s">
        <v>5795</v>
      </c>
      <c r="DK1844" s="5" t="s">
        <v>4792</v>
      </c>
      <c r="DL1844" s="4" t="s">
        <v>8180</v>
      </c>
      <c r="DM1844" s="4" t="s">
        <v>8180</v>
      </c>
      <c r="DN1844" s="4" t="s">
        <v>8180</v>
      </c>
      <c r="DO1844" s="4" t="s">
        <v>8180</v>
      </c>
      <c r="DP1844">
        <v>256</v>
      </c>
    </row>
    <row r="1845" spans="1:120">
      <c r="A1845" t="s">
        <v>3694</v>
      </c>
      <c r="B1845">
        <v>2</v>
      </c>
      <c r="C1845">
        <v>1</v>
      </c>
      <c r="D1845">
        <v>1</v>
      </c>
      <c r="DJ1845" s="5" t="s">
        <v>7673</v>
      </c>
      <c r="DK1845" s="5" t="s">
        <v>4685</v>
      </c>
      <c r="DL1845" s="5" t="s">
        <v>4686</v>
      </c>
      <c r="DM1845" s="5" t="s">
        <v>4687</v>
      </c>
      <c r="DN1845" s="5" t="s">
        <v>5781</v>
      </c>
      <c r="DO1845" s="4" t="s">
        <v>8180</v>
      </c>
      <c r="DP1845">
        <v>257</v>
      </c>
    </row>
    <row r="1846" spans="1:120">
      <c r="A1846" t="s">
        <v>3696</v>
      </c>
      <c r="B1846">
        <v>1</v>
      </c>
      <c r="C1846">
        <v>1</v>
      </c>
      <c r="DJ1846" s="5" t="s">
        <v>7673</v>
      </c>
      <c r="DK1846" s="5" t="s">
        <v>4685</v>
      </c>
      <c r="DL1846" s="5" t="s">
        <v>4686</v>
      </c>
      <c r="DM1846" s="5" t="s">
        <v>4687</v>
      </c>
      <c r="DN1846" s="5" t="s">
        <v>5781</v>
      </c>
      <c r="DO1846" s="4" t="s">
        <v>8180</v>
      </c>
      <c r="DP1846">
        <v>220</v>
      </c>
    </row>
    <row r="1847" spans="1:120">
      <c r="A1847" t="s">
        <v>3698</v>
      </c>
      <c r="B1847">
        <v>1</v>
      </c>
      <c r="C1847">
        <v>1</v>
      </c>
      <c r="DJ1847" s="5" t="s">
        <v>7673</v>
      </c>
      <c r="DK1847" s="5" t="s">
        <v>4685</v>
      </c>
      <c r="DL1847" s="5" t="s">
        <v>4686</v>
      </c>
      <c r="DM1847" s="5" t="s">
        <v>4687</v>
      </c>
      <c r="DN1847" s="5" t="s">
        <v>5781</v>
      </c>
      <c r="DO1847" s="4" t="s">
        <v>8180</v>
      </c>
      <c r="DP1847">
        <v>99</v>
      </c>
    </row>
    <row r="1848" spans="1:120">
      <c r="A1848" t="s">
        <v>3700</v>
      </c>
      <c r="B1848">
        <v>1</v>
      </c>
      <c r="C1848">
        <v>1</v>
      </c>
      <c r="DJ1848" s="5" t="s">
        <v>7673</v>
      </c>
      <c r="DK1848" s="5" t="s">
        <v>4685</v>
      </c>
      <c r="DL1848" s="5" t="s">
        <v>4686</v>
      </c>
      <c r="DM1848" s="5" t="s">
        <v>4687</v>
      </c>
      <c r="DN1848" s="5" t="s">
        <v>5781</v>
      </c>
      <c r="DO1848" s="4" t="s">
        <v>8180</v>
      </c>
      <c r="DP1848">
        <v>256</v>
      </c>
    </row>
    <row r="1849" spans="1:120">
      <c r="A1849" t="s">
        <v>1613</v>
      </c>
      <c r="B1849">
        <v>2</v>
      </c>
      <c r="C1849">
        <v>1</v>
      </c>
      <c r="D1849">
        <v>1</v>
      </c>
      <c r="DJ1849" s="5" t="s">
        <v>4663</v>
      </c>
      <c r="DK1849" s="5" t="s">
        <v>4592</v>
      </c>
      <c r="DL1849" s="5" t="s">
        <v>4593</v>
      </c>
      <c r="DM1849" s="5" t="s">
        <v>4594</v>
      </c>
      <c r="DN1849" s="5" t="s">
        <v>4595</v>
      </c>
      <c r="DO1849" s="5" t="s">
        <v>4596</v>
      </c>
      <c r="DP1849">
        <v>255</v>
      </c>
    </row>
    <row r="1850" spans="1:120">
      <c r="A1850" t="s">
        <v>3702</v>
      </c>
      <c r="B1850">
        <v>2</v>
      </c>
      <c r="C1850">
        <v>2</v>
      </c>
      <c r="DJ1850" s="5" t="s">
        <v>7675</v>
      </c>
      <c r="DK1850" s="5" t="s">
        <v>4496</v>
      </c>
      <c r="DL1850" s="5" t="s">
        <v>4789</v>
      </c>
      <c r="DM1850" s="5" t="s">
        <v>4790</v>
      </c>
      <c r="DN1850" s="5" t="s">
        <v>4791</v>
      </c>
      <c r="DO1850" s="5" t="s">
        <v>4827</v>
      </c>
      <c r="DP1850">
        <v>56</v>
      </c>
    </row>
    <row r="1851" spans="1:120">
      <c r="A1851" t="s">
        <v>3704</v>
      </c>
      <c r="B1851">
        <v>2</v>
      </c>
      <c r="C1851">
        <v>2</v>
      </c>
      <c r="DJ1851" s="5" t="s">
        <v>7677</v>
      </c>
      <c r="DK1851" s="5" t="s">
        <v>4496</v>
      </c>
      <c r="DL1851" s="5" t="s">
        <v>4789</v>
      </c>
      <c r="DM1851" s="5" t="s">
        <v>4790</v>
      </c>
      <c r="DN1851" s="5" t="s">
        <v>4791</v>
      </c>
      <c r="DO1851" s="5" t="s">
        <v>4827</v>
      </c>
      <c r="DP1851">
        <v>56</v>
      </c>
    </row>
    <row r="1852" spans="1:120">
      <c r="A1852" t="s">
        <v>3706</v>
      </c>
      <c r="B1852">
        <v>2</v>
      </c>
      <c r="C1852">
        <v>2</v>
      </c>
      <c r="DJ1852" s="5" t="s">
        <v>7679</v>
      </c>
      <c r="DK1852" s="5" t="s">
        <v>4496</v>
      </c>
      <c r="DL1852" s="5" t="s">
        <v>4789</v>
      </c>
      <c r="DM1852" s="5" t="s">
        <v>4790</v>
      </c>
      <c r="DN1852" s="5" t="s">
        <v>4791</v>
      </c>
      <c r="DO1852" s="5" t="s">
        <v>4827</v>
      </c>
      <c r="DP1852">
        <v>56</v>
      </c>
    </row>
    <row r="1853" spans="1:120">
      <c r="A1853" t="s">
        <v>3708</v>
      </c>
      <c r="B1853">
        <v>2</v>
      </c>
      <c r="C1853">
        <v>2</v>
      </c>
      <c r="DJ1853" s="5" t="s">
        <v>7681</v>
      </c>
      <c r="DK1853" s="5" t="s">
        <v>4496</v>
      </c>
      <c r="DL1853" s="5" t="s">
        <v>4789</v>
      </c>
      <c r="DM1853" s="5" t="s">
        <v>4790</v>
      </c>
      <c r="DN1853" s="5" t="s">
        <v>4791</v>
      </c>
      <c r="DO1853" s="5" t="s">
        <v>4827</v>
      </c>
      <c r="DP1853">
        <v>56</v>
      </c>
    </row>
    <row r="1854" spans="1:120">
      <c r="A1854" t="s">
        <v>3710</v>
      </c>
      <c r="B1854">
        <v>2</v>
      </c>
      <c r="C1854">
        <v>2</v>
      </c>
      <c r="DJ1854" s="5" t="s">
        <v>7683</v>
      </c>
      <c r="DK1854" s="5" t="s">
        <v>4496</v>
      </c>
      <c r="DL1854" s="5" t="s">
        <v>4789</v>
      </c>
      <c r="DM1854" s="5" t="s">
        <v>4790</v>
      </c>
      <c r="DN1854" s="5" t="s">
        <v>4791</v>
      </c>
      <c r="DO1854" s="5" t="s">
        <v>4827</v>
      </c>
      <c r="DP1854">
        <v>56</v>
      </c>
    </row>
    <row r="1855" spans="1:120">
      <c r="A1855" t="s">
        <v>3712</v>
      </c>
      <c r="B1855">
        <v>2</v>
      </c>
      <c r="C1855">
        <v>2</v>
      </c>
      <c r="DJ1855" s="5" t="s">
        <v>7685</v>
      </c>
      <c r="DK1855" s="5" t="s">
        <v>4496</v>
      </c>
      <c r="DL1855" s="5" t="s">
        <v>4789</v>
      </c>
      <c r="DM1855" s="5" t="s">
        <v>4790</v>
      </c>
      <c r="DN1855" s="5" t="s">
        <v>4791</v>
      </c>
      <c r="DO1855" s="5" t="s">
        <v>4827</v>
      </c>
      <c r="DP1855">
        <v>56</v>
      </c>
    </row>
    <row r="1856" spans="1:120">
      <c r="A1856" t="s">
        <v>3714</v>
      </c>
      <c r="B1856">
        <v>2</v>
      </c>
      <c r="C1856">
        <v>2</v>
      </c>
      <c r="DJ1856" s="5" t="s">
        <v>7687</v>
      </c>
      <c r="DK1856" s="5" t="s">
        <v>4496</v>
      </c>
      <c r="DL1856" s="5" t="s">
        <v>4789</v>
      </c>
      <c r="DM1856" s="5" t="s">
        <v>4790</v>
      </c>
      <c r="DN1856" s="5" t="s">
        <v>4791</v>
      </c>
      <c r="DO1856" s="5" t="s">
        <v>4827</v>
      </c>
      <c r="DP1856">
        <v>56</v>
      </c>
    </row>
    <row r="1857" spans="1:120">
      <c r="A1857" t="s">
        <v>3716</v>
      </c>
      <c r="B1857">
        <v>2</v>
      </c>
      <c r="C1857">
        <v>2</v>
      </c>
      <c r="DJ1857" s="5" t="s">
        <v>7689</v>
      </c>
      <c r="DK1857" s="5" t="s">
        <v>4496</v>
      </c>
      <c r="DL1857" s="5" t="s">
        <v>4789</v>
      </c>
      <c r="DM1857" s="5" t="s">
        <v>4790</v>
      </c>
      <c r="DN1857" s="5" t="s">
        <v>4791</v>
      </c>
      <c r="DO1857" s="5" t="s">
        <v>4827</v>
      </c>
      <c r="DP1857">
        <v>56</v>
      </c>
    </row>
    <row r="1858" spans="1:120">
      <c r="A1858" t="s">
        <v>3718</v>
      </c>
      <c r="B1858">
        <v>2</v>
      </c>
      <c r="C1858">
        <v>2</v>
      </c>
      <c r="DJ1858" s="5" t="s">
        <v>7691</v>
      </c>
      <c r="DK1858" s="5" t="s">
        <v>4496</v>
      </c>
      <c r="DL1858" s="5" t="s">
        <v>4789</v>
      </c>
      <c r="DM1858" s="5" t="s">
        <v>4790</v>
      </c>
      <c r="DN1858" s="5" t="s">
        <v>4791</v>
      </c>
      <c r="DO1858" s="5" t="s">
        <v>4827</v>
      </c>
      <c r="DP1858">
        <v>56</v>
      </c>
    </row>
    <row r="1859" spans="1:120">
      <c r="A1859" t="s">
        <v>3720</v>
      </c>
      <c r="B1859">
        <v>2</v>
      </c>
      <c r="C1859">
        <v>2</v>
      </c>
      <c r="DJ1859" s="5" t="s">
        <v>7693</v>
      </c>
      <c r="DK1859" s="5" t="s">
        <v>4496</v>
      </c>
      <c r="DL1859" s="5" t="s">
        <v>4789</v>
      </c>
      <c r="DM1859" s="5" t="s">
        <v>4790</v>
      </c>
      <c r="DN1859" s="5" t="s">
        <v>4791</v>
      </c>
      <c r="DO1859" s="5" t="s">
        <v>4827</v>
      </c>
      <c r="DP1859">
        <v>56</v>
      </c>
    </row>
    <row r="1860" spans="1:120">
      <c r="A1860" t="s">
        <v>3722</v>
      </c>
      <c r="B1860">
        <v>2</v>
      </c>
      <c r="C1860">
        <v>2</v>
      </c>
      <c r="DJ1860" s="5" t="s">
        <v>7695</v>
      </c>
      <c r="DK1860" s="5" t="s">
        <v>4496</v>
      </c>
      <c r="DL1860" s="5" t="s">
        <v>4789</v>
      </c>
      <c r="DM1860" s="5" t="s">
        <v>4790</v>
      </c>
      <c r="DN1860" s="5" t="s">
        <v>4791</v>
      </c>
      <c r="DO1860" s="5" t="s">
        <v>4827</v>
      </c>
      <c r="DP1860">
        <v>56</v>
      </c>
    </row>
    <row r="1861" spans="1:120">
      <c r="A1861" t="s">
        <v>3724</v>
      </c>
      <c r="B1861">
        <v>2</v>
      </c>
      <c r="C1861">
        <v>2</v>
      </c>
      <c r="DJ1861" s="5" t="s">
        <v>7697</v>
      </c>
      <c r="DK1861" s="5" t="s">
        <v>4496</v>
      </c>
      <c r="DL1861" s="5" t="s">
        <v>4789</v>
      </c>
      <c r="DM1861" s="5" t="s">
        <v>4790</v>
      </c>
      <c r="DN1861" s="5" t="s">
        <v>4791</v>
      </c>
      <c r="DO1861" s="5" t="s">
        <v>4827</v>
      </c>
      <c r="DP1861">
        <v>56</v>
      </c>
    </row>
    <row r="1862" spans="1:120">
      <c r="A1862" t="s">
        <v>3726</v>
      </c>
      <c r="B1862">
        <v>2</v>
      </c>
      <c r="C1862">
        <v>2</v>
      </c>
      <c r="DJ1862" s="5" t="s">
        <v>7699</v>
      </c>
      <c r="DK1862" s="5" t="s">
        <v>4496</v>
      </c>
      <c r="DL1862" s="5" t="s">
        <v>4789</v>
      </c>
      <c r="DM1862" s="5" t="s">
        <v>4790</v>
      </c>
      <c r="DN1862" s="5" t="s">
        <v>4791</v>
      </c>
      <c r="DO1862" s="5" t="s">
        <v>4827</v>
      </c>
      <c r="DP1862">
        <v>56</v>
      </c>
    </row>
    <row r="1863" spans="1:120">
      <c r="A1863" t="s">
        <v>3728</v>
      </c>
      <c r="B1863">
        <v>2</v>
      </c>
      <c r="C1863">
        <v>2</v>
      </c>
      <c r="DJ1863" s="5" t="s">
        <v>7701</v>
      </c>
      <c r="DK1863" s="5" t="s">
        <v>4496</v>
      </c>
      <c r="DL1863" s="5" t="s">
        <v>4789</v>
      </c>
      <c r="DM1863" s="5" t="s">
        <v>4790</v>
      </c>
      <c r="DN1863" s="5" t="s">
        <v>4791</v>
      </c>
      <c r="DO1863" s="5" t="s">
        <v>4827</v>
      </c>
      <c r="DP1863">
        <v>56</v>
      </c>
    </row>
    <row r="1864" spans="1:120">
      <c r="A1864" t="s">
        <v>3730</v>
      </c>
      <c r="B1864">
        <v>2</v>
      </c>
      <c r="C1864">
        <v>2</v>
      </c>
      <c r="DJ1864" s="5" t="s">
        <v>7703</v>
      </c>
      <c r="DK1864" s="5" t="s">
        <v>4496</v>
      </c>
      <c r="DL1864" s="5" t="s">
        <v>4789</v>
      </c>
      <c r="DM1864" s="5" t="s">
        <v>4790</v>
      </c>
      <c r="DN1864" s="5" t="s">
        <v>4791</v>
      </c>
      <c r="DO1864" s="5" t="s">
        <v>4827</v>
      </c>
      <c r="DP1864">
        <v>56</v>
      </c>
    </row>
    <row r="1865" spans="1:120">
      <c r="A1865" t="s">
        <v>3732</v>
      </c>
      <c r="B1865">
        <v>2</v>
      </c>
      <c r="C1865">
        <v>2</v>
      </c>
      <c r="DJ1865" s="5" t="s">
        <v>7705</v>
      </c>
      <c r="DK1865" s="5" t="s">
        <v>4496</v>
      </c>
      <c r="DL1865" s="5" t="s">
        <v>4789</v>
      </c>
      <c r="DM1865" s="5" t="s">
        <v>4790</v>
      </c>
      <c r="DN1865" s="5" t="s">
        <v>4791</v>
      </c>
      <c r="DO1865" s="5" t="s">
        <v>4827</v>
      </c>
      <c r="DP1865">
        <v>56</v>
      </c>
    </row>
    <row r="1866" spans="1:120">
      <c r="A1866" t="s">
        <v>3734</v>
      </c>
      <c r="B1866">
        <v>2</v>
      </c>
      <c r="C1866">
        <v>2</v>
      </c>
      <c r="DJ1866" s="5" t="s">
        <v>7707</v>
      </c>
      <c r="DK1866" s="5" t="s">
        <v>4496</v>
      </c>
      <c r="DL1866" s="5" t="s">
        <v>4789</v>
      </c>
      <c r="DM1866" s="5" t="s">
        <v>4790</v>
      </c>
      <c r="DN1866" s="5" t="s">
        <v>4791</v>
      </c>
      <c r="DO1866" s="5" t="s">
        <v>4827</v>
      </c>
      <c r="DP1866">
        <v>56</v>
      </c>
    </row>
    <row r="1867" spans="1:120">
      <c r="A1867" t="s">
        <v>3736</v>
      </c>
      <c r="B1867">
        <v>2</v>
      </c>
      <c r="C1867">
        <v>2</v>
      </c>
      <c r="DJ1867" s="5" t="s">
        <v>7709</v>
      </c>
      <c r="DK1867" s="5" t="s">
        <v>4496</v>
      </c>
      <c r="DL1867" s="5" t="s">
        <v>4789</v>
      </c>
      <c r="DM1867" s="5" t="s">
        <v>4790</v>
      </c>
      <c r="DN1867" s="5" t="s">
        <v>4791</v>
      </c>
      <c r="DO1867" s="5" t="s">
        <v>4827</v>
      </c>
      <c r="DP1867">
        <v>56</v>
      </c>
    </row>
    <row r="1868" spans="1:120">
      <c r="A1868" t="s">
        <v>3738</v>
      </c>
      <c r="B1868">
        <v>2</v>
      </c>
      <c r="C1868">
        <v>2</v>
      </c>
      <c r="DJ1868" s="5" t="s">
        <v>7711</v>
      </c>
      <c r="DK1868" s="5" t="s">
        <v>4496</v>
      </c>
      <c r="DL1868" s="5" t="s">
        <v>4789</v>
      </c>
      <c r="DM1868" s="5" t="s">
        <v>4790</v>
      </c>
      <c r="DN1868" s="5" t="s">
        <v>4791</v>
      </c>
      <c r="DO1868" s="5" t="s">
        <v>4827</v>
      </c>
      <c r="DP1868">
        <v>56</v>
      </c>
    </row>
    <row r="1869" spans="1:120">
      <c r="A1869" t="s">
        <v>3740</v>
      </c>
      <c r="B1869">
        <v>2</v>
      </c>
      <c r="C1869">
        <v>2</v>
      </c>
      <c r="DJ1869" s="5" t="s">
        <v>7713</v>
      </c>
      <c r="DK1869" s="5" t="s">
        <v>4496</v>
      </c>
      <c r="DL1869" s="5" t="s">
        <v>4789</v>
      </c>
      <c r="DM1869" s="5" t="s">
        <v>4790</v>
      </c>
      <c r="DN1869" s="5" t="s">
        <v>4791</v>
      </c>
      <c r="DO1869" s="5" t="s">
        <v>4827</v>
      </c>
      <c r="DP1869">
        <v>56</v>
      </c>
    </row>
    <row r="1870" spans="1:120">
      <c r="A1870" t="s">
        <v>3742</v>
      </c>
      <c r="B1870">
        <v>2</v>
      </c>
      <c r="C1870">
        <v>2</v>
      </c>
      <c r="DJ1870" s="5" t="s">
        <v>7715</v>
      </c>
      <c r="DK1870" s="5" t="s">
        <v>4496</v>
      </c>
      <c r="DL1870" s="5" t="s">
        <v>4789</v>
      </c>
      <c r="DM1870" s="5" t="s">
        <v>4790</v>
      </c>
      <c r="DN1870" s="5" t="s">
        <v>4791</v>
      </c>
      <c r="DO1870" s="5" t="s">
        <v>4827</v>
      </c>
      <c r="DP1870">
        <v>56</v>
      </c>
    </row>
    <row r="1871" spans="1:120">
      <c r="A1871" t="s">
        <v>3744</v>
      </c>
      <c r="B1871">
        <v>2</v>
      </c>
      <c r="C1871">
        <v>2</v>
      </c>
      <c r="DJ1871" s="5" t="s">
        <v>7717</v>
      </c>
      <c r="DK1871" s="5" t="s">
        <v>4496</v>
      </c>
      <c r="DL1871" s="5" t="s">
        <v>4789</v>
      </c>
      <c r="DM1871" s="5" t="s">
        <v>4790</v>
      </c>
      <c r="DN1871" s="5" t="s">
        <v>4791</v>
      </c>
      <c r="DO1871" s="5" t="s">
        <v>4827</v>
      </c>
      <c r="DP1871">
        <v>56</v>
      </c>
    </row>
    <row r="1872" spans="1:120">
      <c r="A1872" t="s">
        <v>3746</v>
      </c>
      <c r="B1872">
        <v>2</v>
      </c>
      <c r="C1872">
        <v>2</v>
      </c>
      <c r="DJ1872" s="5" t="s">
        <v>7719</v>
      </c>
      <c r="DK1872" s="5" t="s">
        <v>4496</v>
      </c>
      <c r="DL1872" s="5" t="s">
        <v>4789</v>
      </c>
      <c r="DM1872" s="5" t="s">
        <v>4790</v>
      </c>
      <c r="DN1872" s="5" t="s">
        <v>4791</v>
      </c>
      <c r="DO1872" s="5" t="s">
        <v>4827</v>
      </c>
      <c r="DP1872">
        <v>56</v>
      </c>
    </row>
    <row r="1873" spans="1:120">
      <c r="A1873" t="s">
        <v>3748</v>
      </c>
      <c r="B1873">
        <v>2</v>
      </c>
      <c r="C1873">
        <v>2</v>
      </c>
      <c r="DJ1873" s="5" t="s">
        <v>7721</v>
      </c>
      <c r="DK1873" s="5" t="s">
        <v>4496</v>
      </c>
      <c r="DL1873" s="5" t="s">
        <v>4789</v>
      </c>
      <c r="DM1873" s="5" t="s">
        <v>4790</v>
      </c>
      <c r="DN1873" s="5" t="s">
        <v>4791</v>
      </c>
      <c r="DO1873" s="5" t="s">
        <v>4827</v>
      </c>
      <c r="DP1873">
        <v>56</v>
      </c>
    </row>
    <row r="1874" spans="1:120">
      <c r="A1874" t="s">
        <v>3750</v>
      </c>
      <c r="B1874">
        <v>2</v>
      </c>
      <c r="C1874">
        <v>2</v>
      </c>
      <c r="DJ1874" s="5" t="s">
        <v>7723</v>
      </c>
      <c r="DK1874" s="5" t="s">
        <v>4496</v>
      </c>
      <c r="DL1874" s="5" t="s">
        <v>4789</v>
      </c>
      <c r="DM1874" s="5" t="s">
        <v>4790</v>
      </c>
      <c r="DN1874" s="5" t="s">
        <v>4791</v>
      </c>
      <c r="DO1874" s="5" t="s">
        <v>4827</v>
      </c>
      <c r="DP1874">
        <v>56</v>
      </c>
    </row>
    <row r="1875" spans="1:120">
      <c r="A1875" t="s">
        <v>3752</v>
      </c>
      <c r="B1875">
        <v>2</v>
      </c>
      <c r="C1875">
        <v>2</v>
      </c>
      <c r="DJ1875" s="5" t="s">
        <v>7725</v>
      </c>
      <c r="DK1875" s="5" t="s">
        <v>4496</v>
      </c>
      <c r="DL1875" s="5" t="s">
        <v>4789</v>
      </c>
      <c r="DM1875" s="5" t="s">
        <v>4790</v>
      </c>
      <c r="DN1875" s="5" t="s">
        <v>4791</v>
      </c>
      <c r="DO1875" s="5" t="s">
        <v>4827</v>
      </c>
      <c r="DP1875">
        <v>56</v>
      </c>
    </row>
    <row r="1876" spans="1:120">
      <c r="A1876" t="s">
        <v>3754</v>
      </c>
      <c r="B1876">
        <v>2</v>
      </c>
      <c r="C1876">
        <v>2</v>
      </c>
      <c r="DJ1876" s="5" t="s">
        <v>7727</v>
      </c>
      <c r="DK1876" s="5" t="s">
        <v>4496</v>
      </c>
      <c r="DL1876" s="5" t="s">
        <v>4789</v>
      </c>
      <c r="DM1876" s="5" t="s">
        <v>4790</v>
      </c>
      <c r="DN1876" s="5" t="s">
        <v>4791</v>
      </c>
      <c r="DO1876" s="5" t="s">
        <v>4827</v>
      </c>
      <c r="DP1876">
        <v>56</v>
      </c>
    </row>
    <row r="1877" spans="1:120">
      <c r="A1877" t="s">
        <v>3756</v>
      </c>
      <c r="B1877">
        <v>2</v>
      </c>
      <c r="C1877">
        <v>2</v>
      </c>
      <c r="DJ1877" s="5" t="s">
        <v>7729</v>
      </c>
      <c r="DK1877" s="5" t="s">
        <v>4496</v>
      </c>
      <c r="DL1877" s="5" t="s">
        <v>4789</v>
      </c>
      <c r="DM1877" s="5" t="s">
        <v>4790</v>
      </c>
      <c r="DN1877" s="5" t="s">
        <v>4791</v>
      </c>
      <c r="DO1877" s="5" t="s">
        <v>4827</v>
      </c>
      <c r="DP1877">
        <v>56</v>
      </c>
    </row>
    <row r="1878" spans="1:120">
      <c r="A1878" t="s">
        <v>3758</v>
      </c>
      <c r="B1878">
        <v>2</v>
      </c>
      <c r="C1878">
        <v>2</v>
      </c>
      <c r="DJ1878" s="5" t="s">
        <v>7731</v>
      </c>
      <c r="DK1878" s="5" t="s">
        <v>4496</v>
      </c>
      <c r="DL1878" s="5" t="s">
        <v>4789</v>
      </c>
      <c r="DM1878" s="5" t="s">
        <v>4790</v>
      </c>
      <c r="DN1878" s="5" t="s">
        <v>4791</v>
      </c>
      <c r="DO1878" s="5" t="s">
        <v>4827</v>
      </c>
      <c r="DP1878">
        <v>56</v>
      </c>
    </row>
    <row r="1879" spans="1:120">
      <c r="A1879" t="s">
        <v>3760</v>
      </c>
      <c r="B1879">
        <v>2</v>
      </c>
      <c r="C1879">
        <v>2</v>
      </c>
      <c r="DJ1879" s="5" t="s">
        <v>7733</v>
      </c>
      <c r="DK1879" s="5" t="s">
        <v>4496</v>
      </c>
      <c r="DL1879" s="5" t="s">
        <v>4789</v>
      </c>
      <c r="DM1879" s="5" t="s">
        <v>4790</v>
      </c>
      <c r="DN1879" s="5" t="s">
        <v>4791</v>
      </c>
      <c r="DO1879" s="5" t="s">
        <v>4827</v>
      </c>
      <c r="DP1879">
        <v>56</v>
      </c>
    </row>
    <row r="1880" spans="1:120">
      <c r="A1880" t="s">
        <v>3762</v>
      </c>
      <c r="B1880">
        <v>2</v>
      </c>
      <c r="C1880">
        <v>2</v>
      </c>
      <c r="DJ1880" s="5" t="s">
        <v>7735</v>
      </c>
      <c r="DK1880" s="5" t="s">
        <v>4496</v>
      </c>
      <c r="DL1880" s="5" t="s">
        <v>4789</v>
      </c>
      <c r="DM1880" s="5" t="s">
        <v>4790</v>
      </c>
      <c r="DN1880" s="5" t="s">
        <v>4791</v>
      </c>
      <c r="DO1880" s="5" t="s">
        <v>4827</v>
      </c>
      <c r="DP1880">
        <v>56</v>
      </c>
    </row>
    <row r="1881" spans="1:120">
      <c r="A1881" t="s">
        <v>3764</v>
      </c>
      <c r="B1881">
        <v>2</v>
      </c>
      <c r="C1881">
        <v>2</v>
      </c>
      <c r="DJ1881" s="5" t="s">
        <v>7737</v>
      </c>
      <c r="DK1881" s="5" t="s">
        <v>4496</v>
      </c>
      <c r="DL1881" s="5" t="s">
        <v>4789</v>
      </c>
      <c r="DM1881" s="5" t="s">
        <v>4790</v>
      </c>
      <c r="DN1881" s="5" t="s">
        <v>4791</v>
      </c>
      <c r="DO1881" s="5" t="s">
        <v>4827</v>
      </c>
      <c r="DP1881">
        <v>56</v>
      </c>
    </row>
    <row r="1882" spans="1:120">
      <c r="A1882" t="s">
        <v>3766</v>
      </c>
      <c r="B1882">
        <v>2</v>
      </c>
      <c r="C1882">
        <v>2</v>
      </c>
      <c r="DJ1882" s="5" t="s">
        <v>7739</v>
      </c>
      <c r="DK1882" s="5" t="s">
        <v>4496</v>
      </c>
      <c r="DL1882" s="5" t="s">
        <v>4789</v>
      </c>
      <c r="DM1882" s="5" t="s">
        <v>4790</v>
      </c>
      <c r="DN1882" s="5" t="s">
        <v>4791</v>
      </c>
      <c r="DO1882" s="5" t="s">
        <v>4827</v>
      </c>
      <c r="DP1882">
        <v>56</v>
      </c>
    </row>
    <row r="1883" spans="1:120">
      <c r="A1883" t="s">
        <v>3768</v>
      </c>
      <c r="B1883">
        <v>2</v>
      </c>
      <c r="C1883">
        <v>2</v>
      </c>
      <c r="DJ1883" s="5" t="s">
        <v>7741</v>
      </c>
      <c r="DK1883" s="5" t="s">
        <v>4496</v>
      </c>
      <c r="DL1883" s="5" t="s">
        <v>4789</v>
      </c>
      <c r="DM1883" s="5" t="s">
        <v>4790</v>
      </c>
      <c r="DN1883" s="5" t="s">
        <v>4791</v>
      </c>
      <c r="DO1883" s="5" t="s">
        <v>4827</v>
      </c>
      <c r="DP1883">
        <v>56</v>
      </c>
    </row>
    <row r="1884" spans="1:120">
      <c r="A1884" t="s">
        <v>3770</v>
      </c>
      <c r="B1884">
        <v>2</v>
      </c>
      <c r="C1884">
        <v>2</v>
      </c>
      <c r="DJ1884" s="5" t="s">
        <v>7743</v>
      </c>
      <c r="DK1884" s="5" t="s">
        <v>4496</v>
      </c>
      <c r="DL1884" s="5" t="s">
        <v>4789</v>
      </c>
      <c r="DM1884" s="5" t="s">
        <v>4790</v>
      </c>
      <c r="DN1884" s="5" t="s">
        <v>4791</v>
      </c>
      <c r="DO1884" s="5" t="s">
        <v>4827</v>
      </c>
      <c r="DP1884">
        <v>56</v>
      </c>
    </row>
    <row r="1885" spans="1:120">
      <c r="A1885" t="s">
        <v>3772</v>
      </c>
      <c r="B1885">
        <v>1</v>
      </c>
      <c r="C1885">
        <v>1</v>
      </c>
      <c r="DJ1885" s="5" t="s">
        <v>7745</v>
      </c>
      <c r="DK1885" s="5" t="s">
        <v>4496</v>
      </c>
      <c r="DL1885" s="5" t="s">
        <v>4789</v>
      </c>
      <c r="DM1885" s="5" t="s">
        <v>4790</v>
      </c>
      <c r="DN1885" s="5" t="s">
        <v>4791</v>
      </c>
      <c r="DO1885" s="5" t="s">
        <v>7747</v>
      </c>
      <c r="DP1885">
        <v>226</v>
      </c>
    </row>
    <row r="1886" spans="1:120">
      <c r="A1886" t="s">
        <v>3774</v>
      </c>
      <c r="B1886">
        <v>3</v>
      </c>
      <c r="C1886">
        <v>2</v>
      </c>
      <c r="D1886">
        <v>1</v>
      </c>
      <c r="DJ1886" s="5" t="s">
        <v>7745</v>
      </c>
      <c r="DK1886" s="5" t="s">
        <v>4496</v>
      </c>
      <c r="DL1886" s="5" t="s">
        <v>4789</v>
      </c>
      <c r="DM1886" s="5" t="s">
        <v>4790</v>
      </c>
      <c r="DN1886" s="5" t="s">
        <v>4791</v>
      </c>
      <c r="DO1886" s="5" t="s">
        <v>7747</v>
      </c>
      <c r="DP1886">
        <v>106</v>
      </c>
    </row>
    <row r="1887" spans="1:120">
      <c r="A1887" t="s">
        <v>3776</v>
      </c>
      <c r="B1887">
        <v>2</v>
      </c>
      <c r="C1887">
        <v>1</v>
      </c>
      <c r="D1887">
        <v>1</v>
      </c>
      <c r="DJ1887" s="5" t="s">
        <v>7749</v>
      </c>
      <c r="DK1887" s="5" t="s">
        <v>7752</v>
      </c>
      <c r="DL1887" s="5" t="s">
        <v>7753</v>
      </c>
      <c r="DM1887" s="5" t="s">
        <v>7754</v>
      </c>
      <c r="DN1887" s="5" t="s">
        <v>7755</v>
      </c>
      <c r="DO1887" s="4" t="s">
        <v>8180</v>
      </c>
      <c r="DP1887">
        <v>257</v>
      </c>
    </row>
    <row r="1888" spans="1:120">
      <c r="A1888" t="s">
        <v>3778</v>
      </c>
      <c r="B1888">
        <v>2</v>
      </c>
      <c r="C1888">
        <v>1</v>
      </c>
      <c r="D1888">
        <v>1</v>
      </c>
      <c r="DJ1888" s="5" t="s">
        <v>7756</v>
      </c>
      <c r="DK1888" s="5" t="s">
        <v>4685</v>
      </c>
      <c r="DL1888" s="5" t="s">
        <v>4686</v>
      </c>
      <c r="DM1888" s="5" t="s">
        <v>4687</v>
      </c>
      <c r="DN1888" s="5" t="s">
        <v>6687</v>
      </c>
      <c r="DO1888" s="5" t="s">
        <v>7758</v>
      </c>
      <c r="DP1888">
        <v>257</v>
      </c>
    </row>
    <row r="1889" spans="1:120">
      <c r="A1889" t="s">
        <v>3780</v>
      </c>
      <c r="B1889">
        <v>1</v>
      </c>
      <c r="C1889">
        <v>1</v>
      </c>
      <c r="DJ1889" s="5" t="s">
        <v>4635</v>
      </c>
      <c r="DK1889" s="5" t="s">
        <v>4514</v>
      </c>
      <c r="DL1889" s="5" t="s">
        <v>4637</v>
      </c>
      <c r="DM1889" s="5" t="s">
        <v>4638</v>
      </c>
      <c r="DN1889" s="5" t="s">
        <v>4639</v>
      </c>
      <c r="DO1889" s="5" t="s">
        <v>4640</v>
      </c>
      <c r="DP1889">
        <v>255</v>
      </c>
    </row>
    <row r="1890" spans="1:120">
      <c r="A1890" t="s">
        <v>4317</v>
      </c>
      <c r="B1890">
        <v>2</v>
      </c>
      <c r="C1890">
        <v>1</v>
      </c>
      <c r="D1890">
        <v>1</v>
      </c>
      <c r="DJ1890" s="5" t="s">
        <v>7759</v>
      </c>
      <c r="DK1890" s="5" t="s">
        <v>4592</v>
      </c>
      <c r="DL1890" s="5" t="s">
        <v>4593</v>
      </c>
      <c r="DM1890" s="5" t="s">
        <v>4594</v>
      </c>
      <c r="DN1890" s="5" t="s">
        <v>4595</v>
      </c>
      <c r="DO1890" s="5" t="s">
        <v>4596</v>
      </c>
      <c r="DP1890">
        <v>256</v>
      </c>
    </row>
    <row r="1891" spans="1:120">
      <c r="A1891" t="s">
        <v>4351</v>
      </c>
      <c r="B1891">
        <v>2</v>
      </c>
      <c r="C1891">
        <v>1</v>
      </c>
      <c r="D1891">
        <v>1</v>
      </c>
      <c r="DJ1891" s="5" t="s">
        <v>7768</v>
      </c>
      <c r="DK1891" s="5" t="s">
        <v>4496</v>
      </c>
      <c r="DL1891" s="5" t="s">
        <v>4497</v>
      </c>
      <c r="DM1891" s="5" t="s">
        <v>4498</v>
      </c>
      <c r="DN1891" s="5" t="s">
        <v>5902</v>
      </c>
      <c r="DO1891" s="5" t="s">
        <v>7406</v>
      </c>
      <c r="DP1891">
        <v>263</v>
      </c>
    </row>
    <row r="1892" spans="1:120">
      <c r="A1892" t="s">
        <v>3782</v>
      </c>
      <c r="B1892">
        <v>1</v>
      </c>
      <c r="C1892">
        <v>1</v>
      </c>
      <c r="DJ1892" s="5" t="s">
        <v>7768</v>
      </c>
      <c r="DK1892" s="5" t="s">
        <v>4496</v>
      </c>
      <c r="DL1892" s="5" t="s">
        <v>4497</v>
      </c>
      <c r="DM1892" s="5" t="s">
        <v>4498</v>
      </c>
      <c r="DN1892" s="5" t="s">
        <v>5902</v>
      </c>
      <c r="DO1892" s="5" t="s">
        <v>7406</v>
      </c>
      <c r="DP1892">
        <v>238</v>
      </c>
    </row>
    <row r="1893" spans="1:120">
      <c r="A1893" t="s">
        <v>4343</v>
      </c>
      <c r="B1893">
        <v>3</v>
      </c>
      <c r="C1893">
        <v>2</v>
      </c>
      <c r="D1893">
        <v>1</v>
      </c>
      <c r="DJ1893" s="5" t="s">
        <v>5893</v>
      </c>
      <c r="DK1893" s="5" t="s">
        <v>4496</v>
      </c>
      <c r="DL1893" s="5" t="s">
        <v>4789</v>
      </c>
      <c r="DM1893" s="5" t="s">
        <v>4790</v>
      </c>
      <c r="DN1893" s="5" t="s">
        <v>4791</v>
      </c>
      <c r="DO1893" s="5" t="s">
        <v>5895</v>
      </c>
      <c r="DP1893">
        <v>111</v>
      </c>
    </row>
    <row r="1894" spans="1:120">
      <c r="A1894" t="s">
        <v>4355</v>
      </c>
      <c r="B1894">
        <v>2</v>
      </c>
      <c r="C1894">
        <v>1</v>
      </c>
      <c r="D1894">
        <v>1</v>
      </c>
      <c r="DJ1894" s="5" t="s">
        <v>7772</v>
      </c>
      <c r="DK1894" s="5" t="s">
        <v>4496</v>
      </c>
      <c r="DL1894" s="5" t="s">
        <v>4679</v>
      </c>
      <c r="DM1894" s="5" t="s">
        <v>4680</v>
      </c>
      <c r="DN1894" s="5" t="s">
        <v>5756</v>
      </c>
      <c r="DO1894" s="5" t="s">
        <v>5757</v>
      </c>
      <c r="DP1894">
        <v>261</v>
      </c>
    </row>
    <row r="1895" spans="1:120">
      <c r="A1895" t="s">
        <v>3784</v>
      </c>
      <c r="B1895">
        <v>2</v>
      </c>
      <c r="C1895">
        <v>1</v>
      </c>
      <c r="D1895">
        <v>1</v>
      </c>
      <c r="DJ1895" s="5" t="s">
        <v>7774</v>
      </c>
      <c r="DK1895" s="5" t="s">
        <v>4685</v>
      </c>
      <c r="DL1895" s="5" t="s">
        <v>4686</v>
      </c>
      <c r="DM1895" s="5" t="s">
        <v>4687</v>
      </c>
      <c r="DN1895" s="5" t="s">
        <v>6687</v>
      </c>
      <c r="DO1895" s="5" t="s">
        <v>7758</v>
      </c>
      <c r="DP1895">
        <v>257</v>
      </c>
    </row>
    <row r="1896" spans="1:120">
      <c r="A1896" t="s">
        <v>3786</v>
      </c>
      <c r="B1896">
        <v>1</v>
      </c>
      <c r="C1896">
        <v>1</v>
      </c>
      <c r="DJ1896" s="5" t="s">
        <v>7774</v>
      </c>
      <c r="DK1896" s="5" t="s">
        <v>4685</v>
      </c>
      <c r="DL1896" s="5" t="s">
        <v>4686</v>
      </c>
      <c r="DM1896" s="5" t="s">
        <v>4687</v>
      </c>
      <c r="DN1896" s="5" t="s">
        <v>6687</v>
      </c>
      <c r="DO1896" s="5" t="s">
        <v>7758</v>
      </c>
      <c r="DP1896">
        <v>216</v>
      </c>
    </row>
    <row r="1897" spans="1:120">
      <c r="A1897" t="s">
        <v>3788</v>
      </c>
      <c r="B1897">
        <v>1</v>
      </c>
      <c r="C1897">
        <v>1</v>
      </c>
      <c r="DJ1897" s="5" t="s">
        <v>7774</v>
      </c>
      <c r="DK1897" s="5" t="s">
        <v>4685</v>
      </c>
      <c r="DL1897" s="5" t="s">
        <v>4686</v>
      </c>
      <c r="DM1897" s="5" t="s">
        <v>4687</v>
      </c>
      <c r="DN1897" s="5" t="s">
        <v>6687</v>
      </c>
      <c r="DO1897" s="5" t="s">
        <v>7758</v>
      </c>
      <c r="DP1897">
        <v>211</v>
      </c>
    </row>
    <row r="1898" spans="1:120">
      <c r="A1898" t="s">
        <v>3790</v>
      </c>
      <c r="B1898">
        <v>2</v>
      </c>
      <c r="C1898">
        <v>1</v>
      </c>
      <c r="D1898">
        <v>1</v>
      </c>
      <c r="DJ1898" s="5" t="s">
        <v>7774</v>
      </c>
      <c r="DK1898" s="5" t="s">
        <v>4685</v>
      </c>
      <c r="DL1898" s="5" t="s">
        <v>4686</v>
      </c>
      <c r="DM1898" s="5" t="s">
        <v>4687</v>
      </c>
      <c r="DN1898" s="5" t="s">
        <v>6687</v>
      </c>
      <c r="DO1898" s="5" t="s">
        <v>7758</v>
      </c>
      <c r="DP1898">
        <v>256</v>
      </c>
    </row>
    <row r="1899" spans="1:120">
      <c r="A1899" t="s">
        <v>3792</v>
      </c>
      <c r="B1899">
        <v>2</v>
      </c>
      <c r="C1899">
        <v>1</v>
      </c>
      <c r="BB1899">
        <v>1</v>
      </c>
      <c r="DJ1899" s="5" t="s">
        <v>7774</v>
      </c>
      <c r="DK1899" s="5" t="s">
        <v>4685</v>
      </c>
      <c r="DL1899" s="5" t="s">
        <v>4686</v>
      </c>
      <c r="DM1899" s="5" t="s">
        <v>4687</v>
      </c>
      <c r="DN1899" s="5" t="s">
        <v>6687</v>
      </c>
      <c r="DO1899" s="5" t="s">
        <v>7758</v>
      </c>
      <c r="DP1899">
        <v>103</v>
      </c>
    </row>
    <row r="1900" spans="1:120">
      <c r="A1900" t="s">
        <v>3794</v>
      </c>
      <c r="B1900">
        <v>2</v>
      </c>
      <c r="C1900">
        <v>1</v>
      </c>
      <c r="D1900">
        <v>1</v>
      </c>
      <c r="DJ1900" s="5" t="s">
        <v>7774</v>
      </c>
      <c r="DK1900" s="5" t="s">
        <v>4685</v>
      </c>
      <c r="DL1900" s="5" t="s">
        <v>4686</v>
      </c>
      <c r="DM1900" s="5" t="s">
        <v>4687</v>
      </c>
      <c r="DN1900" s="5" t="s">
        <v>6687</v>
      </c>
      <c r="DO1900" s="5" t="s">
        <v>7758</v>
      </c>
      <c r="DP1900">
        <v>256</v>
      </c>
    </row>
    <row r="1901" spans="1:120">
      <c r="A1901" t="s">
        <v>4403</v>
      </c>
      <c r="B1901">
        <v>2</v>
      </c>
      <c r="C1901">
        <v>1</v>
      </c>
      <c r="D1901">
        <v>1</v>
      </c>
      <c r="DJ1901" s="5" t="s">
        <v>7776</v>
      </c>
      <c r="DK1901" s="5" t="s">
        <v>4551</v>
      </c>
      <c r="DL1901" s="5" t="s">
        <v>4552</v>
      </c>
      <c r="DM1901" s="5" t="s">
        <v>4722</v>
      </c>
      <c r="DN1901" s="5" t="s">
        <v>4723</v>
      </c>
      <c r="DO1901" s="5" t="s">
        <v>5622</v>
      </c>
      <c r="DP1901">
        <v>254</v>
      </c>
    </row>
    <row r="1902" spans="1:120">
      <c r="A1902" t="s">
        <v>3796</v>
      </c>
      <c r="B1902">
        <v>1</v>
      </c>
      <c r="C1902">
        <v>1</v>
      </c>
      <c r="DJ1902" s="5" t="s">
        <v>7778</v>
      </c>
      <c r="DK1902" s="5" t="s">
        <v>4505</v>
      </c>
      <c r="DL1902" s="5" t="s">
        <v>4628</v>
      </c>
      <c r="DM1902" s="5" t="s">
        <v>4774</v>
      </c>
      <c r="DN1902" s="5" t="s">
        <v>4821</v>
      </c>
      <c r="DO1902" s="5" t="s">
        <v>7780</v>
      </c>
      <c r="DP1902">
        <v>258</v>
      </c>
    </row>
    <row r="1903" spans="1:120">
      <c r="A1903" t="s">
        <v>3798</v>
      </c>
      <c r="B1903">
        <v>2</v>
      </c>
      <c r="C1903">
        <v>1</v>
      </c>
      <c r="AY1903">
        <v>1</v>
      </c>
      <c r="DJ1903" s="5" t="s">
        <v>7778</v>
      </c>
      <c r="DK1903" s="5" t="s">
        <v>4505</v>
      </c>
      <c r="DL1903" s="5" t="s">
        <v>4628</v>
      </c>
      <c r="DM1903" s="5" t="s">
        <v>4774</v>
      </c>
      <c r="DN1903" s="5" t="s">
        <v>4821</v>
      </c>
      <c r="DO1903" s="5" t="s">
        <v>7780</v>
      </c>
      <c r="DP1903">
        <v>256</v>
      </c>
    </row>
    <row r="1904" spans="1:120">
      <c r="A1904" t="s">
        <v>3801</v>
      </c>
      <c r="B1904">
        <v>1</v>
      </c>
      <c r="C1904">
        <v>1</v>
      </c>
      <c r="DJ1904" s="5" t="s">
        <v>7778</v>
      </c>
      <c r="DK1904" s="5" t="s">
        <v>4505</v>
      </c>
      <c r="DL1904" s="5" t="s">
        <v>4628</v>
      </c>
      <c r="DM1904" s="5" t="s">
        <v>4774</v>
      </c>
      <c r="DN1904" s="5" t="s">
        <v>4821</v>
      </c>
      <c r="DO1904" s="5" t="s">
        <v>7780</v>
      </c>
      <c r="DP1904">
        <v>254</v>
      </c>
    </row>
    <row r="1905" spans="1:120">
      <c r="A1905" t="s">
        <v>3803</v>
      </c>
      <c r="B1905">
        <v>2</v>
      </c>
      <c r="C1905">
        <v>1</v>
      </c>
      <c r="O1905">
        <v>1</v>
      </c>
      <c r="DJ1905" s="5" t="s">
        <v>7386</v>
      </c>
      <c r="DK1905" s="5" t="s">
        <v>4685</v>
      </c>
      <c r="DL1905" s="5" t="s">
        <v>4686</v>
      </c>
      <c r="DM1905" s="5" t="s">
        <v>4687</v>
      </c>
      <c r="DN1905" s="5" t="s">
        <v>4688</v>
      </c>
      <c r="DO1905" s="5" t="s">
        <v>4693</v>
      </c>
      <c r="DP1905">
        <v>97</v>
      </c>
    </row>
    <row r="1906" spans="1:120">
      <c r="A1906" t="s">
        <v>3805</v>
      </c>
      <c r="B1906">
        <v>2</v>
      </c>
      <c r="C1906">
        <v>1</v>
      </c>
      <c r="Q1906">
        <v>1</v>
      </c>
      <c r="DJ1906" s="5" t="s">
        <v>7386</v>
      </c>
      <c r="DK1906" s="5" t="s">
        <v>4685</v>
      </c>
      <c r="DL1906" s="5" t="s">
        <v>4686</v>
      </c>
      <c r="DM1906" s="5" t="s">
        <v>4687</v>
      </c>
      <c r="DN1906" s="5" t="s">
        <v>4688</v>
      </c>
      <c r="DO1906" s="5" t="s">
        <v>4693</v>
      </c>
      <c r="DP1906">
        <v>201</v>
      </c>
    </row>
    <row r="1907" spans="1:120">
      <c r="A1907" t="s">
        <v>3807</v>
      </c>
      <c r="B1907">
        <v>3</v>
      </c>
      <c r="C1907">
        <v>2</v>
      </c>
      <c r="D1907">
        <v>1</v>
      </c>
      <c r="DJ1907" s="5" t="s">
        <v>7245</v>
      </c>
      <c r="DK1907" s="5" t="s">
        <v>4514</v>
      </c>
      <c r="DL1907" s="5" t="s">
        <v>4637</v>
      </c>
      <c r="DM1907" s="5" t="s">
        <v>4638</v>
      </c>
      <c r="DN1907" s="5" t="s">
        <v>4639</v>
      </c>
      <c r="DO1907" s="5" t="s">
        <v>4640</v>
      </c>
      <c r="DP1907">
        <v>166</v>
      </c>
    </row>
    <row r="1908" spans="1:120">
      <c r="A1908" t="s">
        <v>3809</v>
      </c>
      <c r="B1908">
        <v>1</v>
      </c>
      <c r="C1908">
        <v>1</v>
      </c>
      <c r="DJ1908" s="5" t="s">
        <v>7245</v>
      </c>
      <c r="DK1908" s="5" t="s">
        <v>4514</v>
      </c>
      <c r="DL1908" s="5" t="s">
        <v>4637</v>
      </c>
      <c r="DM1908" s="5" t="s">
        <v>4638</v>
      </c>
      <c r="DN1908" s="5" t="s">
        <v>4639</v>
      </c>
      <c r="DO1908" s="5" t="s">
        <v>4640</v>
      </c>
      <c r="DP1908">
        <v>265</v>
      </c>
    </row>
    <row r="1909" spans="1:120">
      <c r="A1909" t="s">
        <v>3811</v>
      </c>
      <c r="B1909">
        <v>3</v>
      </c>
      <c r="C1909">
        <v>2</v>
      </c>
      <c r="D1909">
        <v>1</v>
      </c>
      <c r="DJ1909" s="5" t="s">
        <v>7245</v>
      </c>
      <c r="DK1909" s="5" t="s">
        <v>4514</v>
      </c>
      <c r="DL1909" s="5" t="s">
        <v>4637</v>
      </c>
      <c r="DM1909" s="5" t="s">
        <v>4638</v>
      </c>
      <c r="DN1909" s="5" t="s">
        <v>4639</v>
      </c>
      <c r="DO1909" s="5" t="s">
        <v>4640</v>
      </c>
      <c r="DP1909">
        <v>63</v>
      </c>
    </row>
    <row r="1910" spans="1:120">
      <c r="A1910" t="s">
        <v>3813</v>
      </c>
      <c r="B1910">
        <v>1</v>
      </c>
      <c r="C1910">
        <v>1</v>
      </c>
      <c r="DJ1910" s="5" t="s">
        <v>7245</v>
      </c>
      <c r="DK1910" s="5" t="s">
        <v>4514</v>
      </c>
      <c r="DL1910" s="5" t="s">
        <v>4637</v>
      </c>
      <c r="DM1910" s="5" t="s">
        <v>4638</v>
      </c>
      <c r="DN1910" s="5" t="s">
        <v>4639</v>
      </c>
      <c r="DO1910" s="5" t="s">
        <v>4640</v>
      </c>
      <c r="DP1910">
        <v>250</v>
      </c>
    </row>
    <row r="1911" spans="1:120">
      <c r="A1911" t="s">
        <v>3815</v>
      </c>
      <c r="B1911">
        <v>1</v>
      </c>
      <c r="C1911">
        <v>1</v>
      </c>
      <c r="DJ1911" s="5" t="s">
        <v>7245</v>
      </c>
      <c r="DK1911" s="5" t="s">
        <v>4514</v>
      </c>
      <c r="DL1911" s="5" t="s">
        <v>4637</v>
      </c>
      <c r="DM1911" s="5" t="s">
        <v>4638</v>
      </c>
      <c r="DN1911" s="5" t="s">
        <v>4639</v>
      </c>
      <c r="DO1911" s="5" t="s">
        <v>4640</v>
      </c>
      <c r="DP1911">
        <v>194</v>
      </c>
    </row>
    <row r="1912" spans="1:120">
      <c r="A1912" t="s">
        <v>3817</v>
      </c>
      <c r="B1912">
        <v>1</v>
      </c>
      <c r="C1912">
        <v>1</v>
      </c>
      <c r="DJ1912" s="5" t="s">
        <v>7245</v>
      </c>
      <c r="DK1912" s="5" t="s">
        <v>4514</v>
      </c>
      <c r="DL1912" s="5" t="s">
        <v>4637</v>
      </c>
      <c r="DM1912" s="5" t="s">
        <v>4638</v>
      </c>
      <c r="DN1912" s="5" t="s">
        <v>4639</v>
      </c>
      <c r="DO1912" s="5" t="s">
        <v>4640</v>
      </c>
      <c r="DP1912">
        <v>80</v>
      </c>
    </row>
    <row r="1913" spans="1:120">
      <c r="A1913" t="s">
        <v>3819</v>
      </c>
      <c r="B1913">
        <v>1</v>
      </c>
      <c r="C1913">
        <v>1</v>
      </c>
      <c r="DJ1913" s="5" t="s">
        <v>7245</v>
      </c>
      <c r="DK1913" s="5" t="s">
        <v>4514</v>
      </c>
      <c r="DL1913" s="5" t="s">
        <v>4637</v>
      </c>
      <c r="DM1913" s="5" t="s">
        <v>4638</v>
      </c>
      <c r="DN1913" s="5" t="s">
        <v>4639</v>
      </c>
      <c r="DO1913" s="5" t="s">
        <v>4640</v>
      </c>
      <c r="DP1913">
        <v>197</v>
      </c>
    </row>
    <row r="1914" spans="1:120">
      <c r="A1914" t="s">
        <v>3821</v>
      </c>
      <c r="B1914">
        <v>3</v>
      </c>
      <c r="C1914">
        <v>2</v>
      </c>
      <c r="AY1914">
        <v>1</v>
      </c>
      <c r="DJ1914" s="5" t="s">
        <v>7786</v>
      </c>
      <c r="DK1914" s="5" t="s">
        <v>4505</v>
      </c>
      <c r="DL1914" s="5" t="s">
        <v>4628</v>
      </c>
      <c r="DM1914" s="5" t="s">
        <v>4774</v>
      </c>
      <c r="DN1914" s="5" t="s">
        <v>4821</v>
      </c>
      <c r="DO1914" s="5" t="s">
        <v>7780</v>
      </c>
      <c r="DP1914">
        <v>201</v>
      </c>
    </row>
    <row r="1915" spans="1:120">
      <c r="A1915" t="s">
        <v>3823</v>
      </c>
      <c r="B1915">
        <v>3</v>
      </c>
      <c r="C1915">
        <v>3</v>
      </c>
      <c r="DJ1915" s="5" t="s">
        <v>7786</v>
      </c>
      <c r="DK1915" s="5" t="s">
        <v>4505</v>
      </c>
      <c r="DL1915" s="5" t="s">
        <v>4628</v>
      </c>
      <c r="DM1915" s="5" t="s">
        <v>4774</v>
      </c>
      <c r="DN1915" s="5" t="s">
        <v>4821</v>
      </c>
      <c r="DO1915" s="5" t="s">
        <v>7780</v>
      </c>
      <c r="DP1915">
        <v>45</v>
      </c>
    </row>
    <row r="1916" spans="1:120">
      <c r="A1916" t="s">
        <v>3825</v>
      </c>
      <c r="B1916">
        <v>2</v>
      </c>
      <c r="C1916">
        <v>1</v>
      </c>
      <c r="E1916">
        <v>1</v>
      </c>
      <c r="DJ1916" s="5" t="s">
        <v>7789</v>
      </c>
      <c r="DK1916" s="5" t="s">
        <v>4536</v>
      </c>
      <c r="DL1916" s="5" t="s">
        <v>4537</v>
      </c>
      <c r="DM1916" s="5" t="s">
        <v>4538</v>
      </c>
      <c r="DN1916" s="5" t="s">
        <v>4539</v>
      </c>
      <c r="DO1916" s="5" t="s">
        <v>4540</v>
      </c>
      <c r="DP1916">
        <v>257</v>
      </c>
    </row>
    <row r="1917" spans="1:120">
      <c r="A1917" t="s">
        <v>3827</v>
      </c>
      <c r="B1917">
        <v>2</v>
      </c>
      <c r="C1917">
        <v>1</v>
      </c>
      <c r="R1917">
        <v>1</v>
      </c>
      <c r="DJ1917" s="5" t="s">
        <v>7789</v>
      </c>
      <c r="DK1917" s="5" t="s">
        <v>4536</v>
      </c>
      <c r="DL1917" s="5" t="s">
        <v>4537</v>
      </c>
      <c r="DM1917" s="5" t="s">
        <v>4538</v>
      </c>
      <c r="DN1917" s="5" t="s">
        <v>4539</v>
      </c>
      <c r="DO1917" s="5" t="s">
        <v>4540</v>
      </c>
      <c r="DP1917">
        <v>219</v>
      </c>
    </row>
    <row r="1918" spans="1:120">
      <c r="A1918" t="s">
        <v>3829</v>
      </c>
      <c r="B1918">
        <v>2</v>
      </c>
      <c r="C1918">
        <v>1</v>
      </c>
      <c r="D1918">
        <v>1</v>
      </c>
      <c r="DJ1918" s="5" t="s">
        <v>7789</v>
      </c>
      <c r="DK1918" s="5" t="s">
        <v>4536</v>
      </c>
      <c r="DL1918" s="5" t="s">
        <v>4537</v>
      </c>
      <c r="DM1918" s="5" t="s">
        <v>4538</v>
      </c>
      <c r="DN1918" s="5" t="s">
        <v>4539</v>
      </c>
      <c r="DO1918" s="5" t="s">
        <v>4540</v>
      </c>
      <c r="DP1918">
        <v>258</v>
      </c>
    </row>
    <row r="1919" spans="1:120">
      <c r="A1919" t="s">
        <v>3831</v>
      </c>
      <c r="B1919">
        <v>1</v>
      </c>
      <c r="C1919">
        <v>1</v>
      </c>
      <c r="DJ1919" s="5" t="s">
        <v>7793</v>
      </c>
      <c r="DK1919" s="5" t="s">
        <v>4505</v>
      </c>
      <c r="DL1919" s="5" t="s">
        <v>4628</v>
      </c>
      <c r="DM1919" s="5" t="s">
        <v>4774</v>
      </c>
      <c r="DN1919" s="5" t="s">
        <v>4775</v>
      </c>
      <c r="DO1919" s="5" t="s">
        <v>4776</v>
      </c>
      <c r="DP1919">
        <v>103</v>
      </c>
    </row>
    <row r="1920" spans="1:120">
      <c r="A1920" t="s">
        <v>3833</v>
      </c>
      <c r="B1920">
        <v>1</v>
      </c>
      <c r="C1920">
        <v>1</v>
      </c>
      <c r="DJ1920" s="5" t="s">
        <v>7793</v>
      </c>
      <c r="DK1920" s="5" t="s">
        <v>4505</v>
      </c>
      <c r="DL1920" s="5" t="s">
        <v>4628</v>
      </c>
      <c r="DM1920" s="5" t="s">
        <v>4774</v>
      </c>
      <c r="DN1920" s="5" t="s">
        <v>4775</v>
      </c>
      <c r="DO1920" s="5" t="s">
        <v>4776</v>
      </c>
      <c r="DP1920">
        <v>233</v>
      </c>
    </row>
    <row r="1921" spans="1:120">
      <c r="A1921" t="s">
        <v>3835</v>
      </c>
      <c r="B1921">
        <v>2</v>
      </c>
      <c r="C1921">
        <v>1</v>
      </c>
      <c r="D1921">
        <v>1</v>
      </c>
      <c r="DJ1921" s="5" t="s">
        <v>7793</v>
      </c>
      <c r="DK1921" s="5" t="s">
        <v>4505</v>
      </c>
      <c r="DL1921" s="5" t="s">
        <v>4628</v>
      </c>
      <c r="DM1921" s="5" t="s">
        <v>4774</v>
      </c>
      <c r="DN1921" s="5" t="s">
        <v>4775</v>
      </c>
      <c r="DO1921" s="5" t="s">
        <v>4776</v>
      </c>
      <c r="DP1921">
        <v>126</v>
      </c>
    </row>
    <row r="1922" spans="1:120">
      <c r="A1922" t="s">
        <v>3837</v>
      </c>
      <c r="B1922">
        <v>1</v>
      </c>
      <c r="C1922">
        <v>1</v>
      </c>
      <c r="DJ1922" s="5" t="s">
        <v>7796</v>
      </c>
      <c r="DK1922" s="5" t="s">
        <v>4505</v>
      </c>
      <c r="DL1922" s="5" t="s">
        <v>4628</v>
      </c>
      <c r="DM1922" s="5" t="s">
        <v>4774</v>
      </c>
      <c r="DN1922" s="5" t="s">
        <v>4775</v>
      </c>
      <c r="DO1922" s="5" t="s">
        <v>4776</v>
      </c>
      <c r="DP1922">
        <v>256</v>
      </c>
    </row>
    <row r="1923" spans="1:120">
      <c r="A1923" t="s">
        <v>3839</v>
      </c>
      <c r="B1923">
        <v>2</v>
      </c>
      <c r="C1923">
        <v>1</v>
      </c>
      <c r="D1923">
        <v>1</v>
      </c>
      <c r="DJ1923" s="5" t="s">
        <v>7796</v>
      </c>
      <c r="DK1923" s="5" t="s">
        <v>4505</v>
      </c>
      <c r="DL1923" s="5" t="s">
        <v>4628</v>
      </c>
      <c r="DM1923" s="5" t="s">
        <v>4774</v>
      </c>
      <c r="DN1923" s="5" t="s">
        <v>4775</v>
      </c>
      <c r="DO1923" s="5" t="s">
        <v>4776</v>
      </c>
      <c r="DP1923">
        <v>256</v>
      </c>
    </row>
    <row r="1924" spans="1:120">
      <c r="A1924" t="s">
        <v>3841</v>
      </c>
      <c r="B1924">
        <v>2</v>
      </c>
      <c r="C1924">
        <v>1</v>
      </c>
      <c r="CM1924">
        <v>1</v>
      </c>
      <c r="DJ1924" s="5" t="s">
        <v>7796</v>
      </c>
      <c r="DK1924" s="5" t="s">
        <v>4505</v>
      </c>
      <c r="DL1924" s="5" t="s">
        <v>4628</v>
      </c>
      <c r="DM1924" s="5" t="s">
        <v>4774</v>
      </c>
      <c r="DN1924" s="5" t="s">
        <v>4775</v>
      </c>
      <c r="DO1924" s="5" t="s">
        <v>4776</v>
      </c>
      <c r="DP1924">
        <v>130</v>
      </c>
    </row>
    <row r="1925" spans="1:120">
      <c r="A1925" t="s">
        <v>3844</v>
      </c>
      <c r="B1925">
        <v>1</v>
      </c>
      <c r="C1925">
        <v>1</v>
      </c>
      <c r="DJ1925" s="5" t="s">
        <v>4778</v>
      </c>
      <c r="DK1925" s="5" t="s">
        <v>4514</v>
      </c>
      <c r="DL1925" s="5" t="s">
        <v>4637</v>
      </c>
      <c r="DM1925" s="5" t="s">
        <v>4638</v>
      </c>
      <c r="DN1925" s="5" t="s">
        <v>4639</v>
      </c>
      <c r="DO1925" s="5" t="s">
        <v>4640</v>
      </c>
      <c r="DP1925">
        <v>258</v>
      </c>
    </row>
    <row r="1926" spans="1:120">
      <c r="A1926" t="s">
        <v>3846</v>
      </c>
      <c r="B1926">
        <v>2</v>
      </c>
      <c r="C1926">
        <v>1</v>
      </c>
      <c r="D1926">
        <v>1</v>
      </c>
      <c r="DJ1926" s="5" t="s">
        <v>7799</v>
      </c>
      <c r="DK1926" s="5" t="s">
        <v>4514</v>
      </c>
      <c r="DL1926" s="5" t="s">
        <v>4637</v>
      </c>
      <c r="DM1926" s="5" t="s">
        <v>4638</v>
      </c>
      <c r="DN1926" s="5" t="s">
        <v>4639</v>
      </c>
      <c r="DO1926" s="5" t="s">
        <v>4640</v>
      </c>
      <c r="DP1926">
        <v>256</v>
      </c>
    </row>
    <row r="1927" spans="1:120">
      <c r="A1927" t="s">
        <v>3848</v>
      </c>
      <c r="B1927">
        <v>2</v>
      </c>
      <c r="C1927">
        <v>1</v>
      </c>
      <c r="D1927">
        <v>1</v>
      </c>
      <c r="DJ1927" s="5" t="s">
        <v>7799</v>
      </c>
      <c r="DK1927" s="5" t="s">
        <v>4514</v>
      </c>
      <c r="DL1927" s="5" t="s">
        <v>4637</v>
      </c>
      <c r="DM1927" s="5" t="s">
        <v>4638</v>
      </c>
      <c r="DN1927" s="5" t="s">
        <v>4639</v>
      </c>
      <c r="DO1927" s="5" t="s">
        <v>4640</v>
      </c>
      <c r="DP1927">
        <v>258</v>
      </c>
    </row>
    <row r="1928" spans="1:120">
      <c r="A1928" t="s">
        <v>3850</v>
      </c>
      <c r="B1928">
        <v>1</v>
      </c>
      <c r="C1928">
        <v>1</v>
      </c>
      <c r="DJ1928" s="5" t="s">
        <v>7809</v>
      </c>
      <c r="DK1928" s="5" t="s">
        <v>4514</v>
      </c>
      <c r="DL1928" s="5" t="s">
        <v>4637</v>
      </c>
      <c r="DM1928" s="5" t="s">
        <v>4638</v>
      </c>
      <c r="DN1928" s="5" t="s">
        <v>4639</v>
      </c>
      <c r="DO1928" s="5" t="s">
        <v>4640</v>
      </c>
      <c r="DP1928">
        <v>258</v>
      </c>
    </row>
    <row r="1929" spans="1:120">
      <c r="A1929" t="s">
        <v>3852</v>
      </c>
      <c r="B1929">
        <v>1</v>
      </c>
      <c r="C1929">
        <v>1</v>
      </c>
      <c r="DJ1929" s="5" t="s">
        <v>6115</v>
      </c>
      <c r="DK1929" s="5" t="s">
        <v>4592</v>
      </c>
      <c r="DL1929" s="5" t="s">
        <v>4593</v>
      </c>
      <c r="DM1929" s="5" t="s">
        <v>4594</v>
      </c>
      <c r="DN1929" s="5" t="s">
        <v>4595</v>
      </c>
      <c r="DO1929" s="5" t="s">
        <v>4596</v>
      </c>
      <c r="DP1929">
        <v>67</v>
      </c>
    </row>
    <row r="1930" spans="1:120">
      <c r="A1930" t="s">
        <v>3854</v>
      </c>
      <c r="B1930">
        <v>1</v>
      </c>
      <c r="C1930">
        <v>1</v>
      </c>
      <c r="DJ1930" s="5" t="s">
        <v>7815</v>
      </c>
      <c r="DK1930" s="5" t="s">
        <v>4592</v>
      </c>
      <c r="DL1930" s="5" t="s">
        <v>4593</v>
      </c>
      <c r="DM1930" s="5" t="s">
        <v>4594</v>
      </c>
      <c r="DN1930" s="5" t="s">
        <v>4595</v>
      </c>
      <c r="DO1930" s="5" t="s">
        <v>4596</v>
      </c>
      <c r="DP1930">
        <v>67</v>
      </c>
    </row>
    <row r="1931" spans="1:120">
      <c r="A1931" t="s">
        <v>3856</v>
      </c>
      <c r="B1931">
        <v>1</v>
      </c>
      <c r="C1931">
        <v>1</v>
      </c>
      <c r="DJ1931" s="5" t="s">
        <v>7817</v>
      </c>
      <c r="DK1931" s="5" t="s">
        <v>4592</v>
      </c>
      <c r="DL1931" s="5" t="s">
        <v>4593</v>
      </c>
      <c r="DM1931" s="5" t="s">
        <v>4594</v>
      </c>
      <c r="DN1931" s="5" t="s">
        <v>4595</v>
      </c>
      <c r="DO1931" s="5" t="s">
        <v>4596</v>
      </c>
      <c r="DP1931">
        <v>67</v>
      </c>
    </row>
    <row r="1932" spans="1:120">
      <c r="A1932" t="s">
        <v>3858</v>
      </c>
      <c r="B1932">
        <v>1</v>
      </c>
      <c r="C1932">
        <v>1</v>
      </c>
      <c r="DJ1932" s="5" t="s">
        <v>6117</v>
      </c>
      <c r="DK1932" s="5" t="s">
        <v>4592</v>
      </c>
      <c r="DL1932" s="5" t="s">
        <v>4593</v>
      </c>
      <c r="DM1932" s="5" t="s">
        <v>4594</v>
      </c>
      <c r="DN1932" s="5" t="s">
        <v>4595</v>
      </c>
      <c r="DO1932" s="5" t="s">
        <v>4596</v>
      </c>
      <c r="DP1932">
        <v>67</v>
      </c>
    </row>
    <row r="1933" spans="1:120">
      <c r="A1933" t="s">
        <v>3860</v>
      </c>
      <c r="B1933">
        <v>1</v>
      </c>
      <c r="C1933">
        <v>1</v>
      </c>
      <c r="DJ1933" s="5" t="s">
        <v>6117</v>
      </c>
      <c r="DK1933" s="5" t="s">
        <v>4592</v>
      </c>
      <c r="DL1933" s="5" t="s">
        <v>4593</v>
      </c>
      <c r="DM1933" s="5" t="s">
        <v>4594</v>
      </c>
      <c r="DN1933" s="5" t="s">
        <v>4595</v>
      </c>
      <c r="DO1933" s="5" t="s">
        <v>4596</v>
      </c>
      <c r="DP1933">
        <v>67</v>
      </c>
    </row>
    <row r="1934" spans="1:120">
      <c r="A1934" t="s">
        <v>3862</v>
      </c>
      <c r="B1934">
        <v>1</v>
      </c>
      <c r="C1934">
        <v>1</v>
      </c>
      <c r="DJ1934" s="5" t="s">
        <v>5231</v>
      </c>
      <c r="DK1934" s="5" t="s">
        <v>4592</v>
      </c>
      <c r="DL1934" s="5" t="s">
        <v>4593</v>
      </c>
      <c r="DM1934" s="5" t="s">
        <v>4594</v>
      </c>
      <c r="DN1934" s="5" t="s">
        <v>4595</v>
      </c>
      <c r="DO1934" s="5" t="s">
        <v>4596</v>
      </c>
      <c r="DP1934">
        <v>65</v>
      </c>
    </row>
    <row r="1935" spans="1:120">
      <c r="A1935" t="s">
        <v>3864</v>
      </c>
      <c r="B1935">
        <v>1</v>
      </c>
      <c r="C1935">
        <v>1</v>
      </c>
      <c r="DJ1935" s="5" t="s">
        <v>7822</v>
      </c>
      <c r="DK1935" s="5" t="s">
        <v>4592</v>
      </c>
      <c r="DL1935" s="5" t="s">
        <v>4593</v>
      </c>
      <c r="DM1935" s="5" t="s">
        <v>4594</v>
      </c>
      <c r="DN1935" s="5" t="s">
        <v>4595</v>
      </c>
      <c r="DO1935" s="5" t="s">
        <v>4596</v>
      </c>
      <c r="DP1935">
        <v>139</v>
      </c>
    </row>
    <row r="1936" spans="1:120">
      <c r="A1936" t="s">
        <v>3866</v>
      </c>
      <c r="B1936">
        <v>1</v>
      </c>
      <c r="C1936">
        <v>1</v>
      </c>
      <c r="DJ1936" s="5" t="s">
        <v>7824</v>
      </c>
      <c r="DK1936" s="5" t="s">
        <v>4592</v>
      </c>
      <c r="DL1936" s="5" t="s">
        <v>4593</v>
      </c>
      <c r="DM1936" s="5" t="s">
        <v>4594</v>
      </c>
      <c r="DN1936" s="5" t="s">
        <v>4595</v>
      </c>
      <c r="DO1936" s="5" t="s">
        <v>4596</v>
      </c>
      <c r="DP1936">
        <v>139</v>
      </c>
    </row>
    <row r="1937" spans="1:120">
      <c r="A1937" t="s">
        <v>3868</v>
      </c>
      <c r="B1937">
        <v>1</v>
      </c>
      <c r="C1937">
        <v>1</v>
      </c>
      <c r="DJ1937" s="5" t="s">
        <v>5238</v>
      </c>
      <c r="DK1937" s="5" t="s">
        <v>4514</v>
      </c>
      <c r="DL1937" s="5" t="s">
        <v>4637</v>
      </c>
      <c r="DM1937" s="5" t="s">
        <v>4638</v>
      </c>
      <c r="DN1937" s="5" t="s">
        <v>4639</v>
      </c>
      <c r="DO1937" s="5" t="s">
        <v>4640</v>
      </c>
      <c r="DP1937">
        <v>281</v>
      </c>
    </row>
    <row r="1938" spans="1:120">
      <c r="A1938" t="s">
        <v>4280</v>
      </c>
      <c r="B1938">
        <v>2</v>
      </c>
      <c r="C1938">
        <v>1</v>
      </c>
      <c r="CC1938">
        <v>1</v>
      </c>
      <c r="DJ1938" s="5" t="s">
        <v>7593</v>
      </c>
      <c r="DK1938" s="5" t="s">
        <v>5180</v>
      </c>
      <c r="DL1938" s="5" t="s">
        <v>5845</v>
      </c>
      <c r="DM1938" s="5" t="s">
        <v>5846</v>
      </c>
      <c r="DN1938" s="5" t="s">
        <v>6457</v>
      </c>
      <c r="DO1938" s="4" t="s">
        <v>8180</v>
      </c>
      <c r="DP1938">
        <v>268</v>
      </c>
    </row>
    <row r="1939" spans="1:120">
      <c r="A1939" t="s">
        <v>3870</v>
      </c>
      <c r="B1939">
        <v>2</v>
      </c>
      <c r="C1939">
        <v>2</v>
      </c>
      <c r="DJ1939" s="5" t="s">
        <v>7593</v>
      </c>
      <c r="DK1939" s="5" t="s">
        <v>5180</v>
      </c>
      <c r="DL1939" s="5" t="s">
        <v>5845</v>
      </c>
      <c r="DM1939" s="5" t="s">
        <v>5846</v>
      </c>
      <c r="DN1939" s="5" t="s">
        <v>6457</v>
      </c>
      <c r="DO1939" s="4" t="s">
        <v>8180</v>
      </c>
      <c r="DP1939">
        <v>134</v>
      </c>
    </row>
    <row r="1940" spans="1:120">
      <c r="A1940" t="s">
        <v>4417</v>
      </c>
      <c r="B1940">
        <v>2</v>
      </c>
      <c r="C1940">
        <v>1</v>
      </c>
      <c r="D1940">
        <v>1</v>
      </c>
      <c r="DJ1940" s="5" t="s">
        <v>7828</v>
      </c>
      <c r="DK1940" s="5" t="s">
        <v>4551</v>
      </c>
      <c r="DL1940" s="5" t="s">
        <v>4552</v>
      </c>
      <c r="DM1940" s="5" t="s">
        <v>4722</v>
      </c>
      <c r="DN1940" s="5" t="s">
        <v>4723</v>
      </c>
      <c r="DO1940" s="5" t="s">
        <v>5622</v>
      </c>
      <c r="DP1940">
        <v>254</v>
      </c>
    </row>
    <row r="1941" spans="1:120">
      <c r="A1941" t="s">
        <v>3872</v>
      </c>
      <c r="B1941">
        <v>2</v>
      </c>
      <c r="C1941">
        <v>1</v>
      </c>
      <c r="D1941">
        <v>1</v>
      </c>
      <c r="DJ1941" s="5" t="s">
        <v>7593</v>
      </c>
      <c r="DK1941" s="5" t="s">
        <v>5180</v>
      </c>
      <c r="DL1941" s="5" t="s">
        <v>5845</v>
      </c>
      <c r="DM1941" s="5" t="s">
        <v>5846</v>
      </c>
      <c r="DN1941" s="5" t="s">
        <v>6457</v>
      </c>
      <c r="DO1941" s="4" t="s">
        <v>8180</v>
      </c>
      <c r="DP1941">
        <v>257</v>
      </c>
    </row>
    <row r="1942" spans="1:120">
      <c r="A1942" t="s">
        <v>3874</v>
      </c>
      <c r="B1942">
        <v>2</v>
      </c>
      <c r="C1942">
        <v>1</v>
      </c>
      <c r="E1942">
        <v>1</v>
      </c>
      <c r="DJ1942" s="5" t="s">
        <v>6554</v>
      </c>
      <c r="DK1942" s="5" t="s">
        <v>4536</v>
      </c>
      <c r="DL1942" s="5" t="s">
        <v>4537</v>
      </c>
      <c r="DM1942" s="5" t="s">
        <v>5106</v>
      </c>
      <c r="DN1942" s="5" t="s">
        <v>5107</v>
      </c>
      <c r="DO1942" s="5" t="s">
        <v>6320</v>
      </c>
      <c r="DP1942">
        <v>258</v>
      </c>
    </row>
    <row r="1943" spans="1:120">
      <c r="A1943" t="s">
        <v>3876</v>
      </c>
      <c r="B1943">
        <v>3</v>
      </c>
      <c r="C1943">
        <v>1</v>
      </c>
      <c r="AC1943">
        <v>1</v>
      </c>
      <c r="AD1943">
        <v>1</v>
      </c>
      <c r="DJ1943" s="5" t="s">
        <v>6554</v>
      </c>
      <c r="DK1943" s="5" t="s">
        <v>4536</v>
      </c>
      <c r="DL1943" s="5" t="s">
        <v>4537</v>
      </c>
      <c r="DM1943" s="5" t="s">
        <v>5106</v>
      </c>
      <c r="DN1943" s="5" t="s">
        <v>5107</v>
      </c>
      <c r="DO1943" s="5" t="s">
        <v>6320</v>
      </c>
      <c r="DP1943">
        <v>89</v>
      </c>
    </row>
    <row r="1944" spans="1:120">
      <c r="A1944" t="s">
        <v>3878</v>
      </c>
      <c r="B1944">
        <v>2</v>
      </c>
      <c r="C1944">
        <v>1</v>
      </c>
      <c r="AR1944">
        <v>1</v>
      </c>
      <c r="DJ1944" s="5" t="s">
        <v>6554</v>
      </c>
      <c r="DK1944" s="5" t="s">
        <v>4536</v>
      </c>
      <c r="DL1944" s="5" t="s">
        <v>4537</v>
      </c>
      <c r="DM1944" s="5" t="s">
        <v>5106</v>
      </c>
      <c r="DN1944" s="5" t="s">
        <v>5107</v>
      </c>
      <c r="DO1944" s="5" t="s">
        <v>6320</v>
      </c>
      <c r="DP1944">
        <v>114</v>
      </c>
    </row>
    <row r="1945" spans="1:120">
      <c r="A1945" t="s">
        <v>3880</v>
      </c>
      <c r="B1945">
        <v>1</v>
      </c>
      <c r="C1945">
        <v>1</v>
      </c>
      <c r="DJ1945" s="5" t="s">
        <v>4778</v>
      </c>
      <c r="DK1945" s="5" t="s">
        <v>4514</v>
      </c>
      <c r="DL1945" s="5" t="s">
        <v>4637</v>
      </c>
      <c r="DM1945" s="5" t="s">
        <v>4638</v>
      </c>
      <c r="DN1945" s="5" t="s">
        <v>4639</v>
      </c>
      <c r="DO1945" s="5" t="s">
        <v>4640</v>
      </c>
      <c r="DP1945">
        <v>190</v>
      </c>
    </row>
    <row r="1946" spans="1:120">
      <c r="A1946" t="s">
        <v>4435</v>
      </c>
      <c r="B1946">
        <v>1</v>
      </c>
      <c r="C1946">
        <v>1</v>
      </c>
      <c r="DJ1946" s="5" t="s">
        <v>7772</v>
      </c>
      <c r="DK1946" s="5" t="s">
        <v>4496</v>
      </c>
      <c r="DL1946" s="5" t="s">
        <v>4679</v>
      </c>
      <c r="DM1946" s="5" t="s">
        <v>4680</v>
      </c>
      <c r="DN1946" s="5" t="s">
        <v>5756</v>
      </c>
      <c r="DO1946" s="5" t="s">
        <v>5757</v>
      </c>
      <c r="DP1946">
        <v>212</v>
      </c>
    </row>
    <row r="1947" spans="1:120">
      <c r="A1947" t="s">
        <v>3882</v>
      </c>
      <c r="B1947">
        <v>2</v>
      </c>
      <c r="C1947">
        <v>1</v>
      </c>
      <c r="AS1947">
        <v>1</v>
      </c>
      <c r="DJ1947" s="5" t="s">
        <v>7673</v>
      </c>
      <c r="DK1947" s="5" t="s">
        <v>4685</v>
      </c>
      <c r="DL1947" s="5" t="s">
        <v>4686</v>
      </c>
      <c r="DM1947" s="5" t="s">
        <v>4687</v>
      </c>
      <c r="DN1947" s="5" t="s">
        <v>5781</v>
      </c>
      <c r="DO1947" s="4" t="s">
        <v>8180</v>
      </c>
      <c r="DP1947">
        <v>149</v>
      </c>
    </row>
    <row r="1948" spans="1:120">
      <c r="A1948" t="s">
        <v>3884</v>
      </c>
      <c r="B1948">
        <v>1</v>
      </c>
      <c r="C1948">
        <v>1</v>
      </c>
      <c r="DJ1948" s="5" t="s">
        <v>7835</v>
      </c>
      <c r="DK1948" s="5" t="s">
        <v>4536</v>
      </c>
      <c r="DL1948" s="5" t="s">
        <v>4537</v>
      </c>
      <c r="DM1948" s="5" t="s">
        <v>4538</v>
      </c>
      <c r="DN1948" s="5" t="s">
        <v>4654</v>
      </c>
      <c r="DO1948" s="5" t="s">
        <v>4655</v>
      </c>
      <c r="DP1948">
        <v>220</v>
      </c>
    </row>
    <row r="1949" spans="1:120">
      <c r="A1949" t="s">
        <v>3886</v>
      </c>
      <c r="B1949">
        <v>1</v>
      </c>
      <c r="C1949">
        <v>1</v>
      </c>
      <c r="DJ1949" s="5" t="s">
        <v>7835</v>
      </c>
      <c r="DK1949" s="5" t="s">
        <v>4536</v>
      </c>
      <c r="DL1949" s="5" t="s">
        <v>4537</v>
      </c>
      <c r="DM1949" s="5" t="s">
        <v>4538</v>
      </c>
      <c r="DN1949" s="5" t="s">
        <v>4654</v>
      </c>
      <c r="DO1949" s="5" t="s">
        <v>4655</v>
      </c>
      <c r="DP1949">
        <v>220</v>
      </c>
    </row>
    <row r="1950" spans="1:120">
      <c r="A1950" t="s">
        <v>3888</v>
      </c>
      <c r="B1950">
        <v>2</v>
      </c>
      <c r="C1950">
        <v>1</v>
      </c>
      <c r="D1950">
        <v>1</v>
      </c>
      <c r="DJ1950" s="5" t="s">
        <v>7835</v>
      </c>
      <c r="DK1950" s="5" t="s">
        <v>4536</v>
      </c>
      <c r="DL1950" s="5" t="s">
        <v>4537</v>
      </c>
      <c r="DM1950" s="5" t="s">
        <v>4538</v>
      </c>
      <c r="DN1950" s="5" t="s">
        <v>4654</v>
      </c>
      <c r="DO1950" s="5" t="s">
        <v>4655</v>
      </c>
      <c r="DP1950">
        <v>257</v>
      </c>
    </row>
    <row r="1951" spans="1:120">
      <c r="A1951" t="s">
        <v>3890</v>
      </c>
      <c r="B1951">
        <v>1</v>
      </c>
      <c r="C1951">
        <v>1</v>
      </c>
      <c r="DJ1951" s="5" t="s">
        <v>7835</v>
      </c>
      <c r="DK1951" s="5" t="s">
        <v>4536</v>
      </c>
      <c r="DL1951" s="5" t="s">
        <v>4537</v>
      </c>
      <c r="DM1951" s="5" t="s">
        <v>4538</v>
      </c>
      <c r="DN1951" s="5" t="s">
        <v>4654</v>
      </c>
      <c r="DO1951" s="5" t="s">
        <v>4655</v>
      </c>
      <c r="DP1951">
        <v>142</v>
      </c>
    </row>
    <row r="1952" spans="1:120">
      <c r="A1952" t="s">
        <v>3892</v>
      </c>
      <c r="B1952">
        <v>3</v>
      </c>
      <c r="C1952">
        <v>1</v>
      </c>
      <c r="D1952">
        <v>1</v>
      </c>
      <c r="U1952">
        <v>1</v>
      </c>
      <c r="DJ1952" s="5" t="s">
        <v>5759</v>
      </c>
      <c r="DK1952" s="5" t="s">
        <v>4536</v>
      </c>
      <c r="DL1952" s="5" t="s">
        <v>4537</v>
      </c>
      <c r="DM1952" s="5" t="s">
        <v>4538</v>
      </c>
      <c r="DN1952" s="5" t="s">
        <v>4539</v>
      </c>
      <c r="DO1952" s="5" t="s">
        <v>4540</v>
      </c>
      <c r="DP1952">
        <v>257</v>
      </c>
    </row>
    <row r="1953" spans="1:120">
      <c r="A1953" t="s">
        <v>3894</v>
      </c>
      <c r="B1953">
        <v>1</v>
      </c>
      <c r="C1953">
        <v>1</v>
      </c>
      <c r="DJ1953" s="5" t="s">
        <v>5759</v>
      </c>
      <c r="DK1953" s="5" t="s">
        <v>4536</v>
      </c>
      <c r="DL1953" s="5" t="s">
        <v>4537</v>
      </c>
      <c r="DM1953" s="5" t="s">
        <v>4538</v>
      </c>
      <c r="DN1953" s="5" t="s">
        <v>4539</v>
      </c>
      <c r="DO1953" s="5" t="s">
        <v>4540</v>
      </c>
      <c r="DP1953">
        <v>214</v>
      </c>
    </row>
    <row r="1954" spans="1:120">
      <c r="A1954" t="s">
        <v>3896</v>
      </c>
      <c r="B1954">
        <v>2</v>
      </c>
      <c r="C1954">
        <v>1</v>
      </c>
      <c r="AG1954">
        <v>1</v>
      </c>
      <c r="DJ1954" s="5" t="s">
        <v>5759</v>
      </c>
      <c r="DK1954" s="5" t="s">
        <v>4536</v>
      </c>
      <c r="DL1954" s="5" t="s">
        <v>4537</v>
      </c>
      <c r="DM1954" s="5" t="s">
        <v>4538</v>
      </c>
      <c r="DN1954" s="5" t="s">
        <v>4539</v>
      </c>
      <c r="DO1954" s="5" t="s">
        <v>4540</v>
      </c>
      <c r="DP1954">
        <v>207</v>
      </c>
    </row>
    <row r="1955" spans="1:120">
      <c r="A1955" t="s">
        <v>3898</v>
      </c>
      <c r="B1955">
        <v>1</v>
      </c>
      <c r="C1955">
        <v>1</v>
      </c>
      <c r="DJ1955" s="5" t="s">
        <v>4778</v>
      </c>
      <c r="DK1955" s="5" t="s">
        <v>4514</v>
      </c>
      <c r="DL1955" s="5" t="s">
        <v>4637</v>
      </c>
      <c r="DM1955" s="5" t="s">
        <v>4638</v>
      </c>
      <c r="DN1955" s="5" t="s">
        <v>4639</v>
      </c>
      <c r="DO1955" s="5" t="s">
        <v>4640</v>
      </c>
      <c r="DP1955">
        <v>265</v>
      </c>
    </row>
    <row r="1956" spans="1:120">
      <c r="A1956" t="s">
        <v>3900</v>
      </c>
      <c r="B1956">
        <v>2</v>
      </c>
      <c r="C1956">
        <v>1</v>
      </c>
      <c r="D1956">
        <v>1</v>
      </c>
      <c r="DJ1956" s="5" t="s">
        <v>7844</v>
      </c>
      <c r="DK1956" s="5" t="s">
        <v>4514</v>
      </c>
      <c r="DL1956" s="5" t="s">
        <v>5649</v>
      </c>
      <c r="DM1956" s="5" t="s">
        <v>5650</v>
      </c>
      <c r="DN1956" s="5" t="s">
        <v>5651</v>
      </c>
      <c r="DO1956" s="5" t="s">
        <v>5652</v>
      </c>
      <c r="DP1956">
        <v>152</v>
      </c>
    </row>
    <row r="1957" spans="1:120">
      <c r="A1957" t="s">
        <v>3902</v>
      </c>
      <c r="B1957">
        <v>1</v>
      </c>
      <c r="C1957">
        <v>1</v>
      </c>
      <c r="DJ1957" s="4" t="s">
        <v>8180</v>
      </c>
      <c r="DK1957" s="4" t="s">
        <v>8180</v>
      </c>
      <c r="DL1957" s="4" t="s">
        <v>8180</v>
      </c>
      <c r="DM1957" s="4" t="s">
        <v>8180</v>
      </c>
      <c r="DN1957" s="4" t="s">
        <v>8180</v>
      </c>
      <c r="DO1957" s="4" t="s">
        <v>8180</v>
      </c>
      <c r="DP1957">
        <v>143</v>
      </c>
    </row>
    <row r="1958" spans="1:120">
      <c r="A1958" t="s">
        <v>3904</v>
      </c>
      <c r="B1958">
        <v>2</v>
      </c>
      <c r="C1958">
        <v>1</v>
      </c>
      <c r="D1958">
        <v>1</v>
      </c>
      <c r="DJ1958" s="4" t="s">
        <v>8180</v>
      </c>
      <c r="DK1958" s="4" t="s">
        <v>8180</v>
      </c>
      <c r="DL1958" s="4" t="s">
        <v>8180</v>
      </c>
      <c r="DM1958" s="4" t="s">
        <v>8180</v>
      </c>
      <c r="DN1958" s="4" t="s">
        <v>8180</v>
      </c>
      <c r="DO1958" s="4" t="s">
        <v>8180</v>
      </c>
      <c r="DP1958">
        <v>256</v>
      </c>
    </row>
    <row r="1959" spans="1:120">
      <c r="A1959" t="s">
        <v>3906</v>
      </c>
      <c r="B1959">
        <v>2</v>
      </c>
      <c r="C1959">
        <v>1</v>
      </c>
      <c r="D1959">
        <v>1</v>
      </c>
      <c r="DJ1959" s="4" t="s">
        <v>8180</v>
      </c>
      <c r="DK1959" s="4" t="s">
        <v>8180</v>
      </c>
      <c r="DL1959" s="4" t="s">
        <v>8180</v>
      </c>
      <c r="DM1959" s="4" t="s">
        <v>8180</v>
      </c>
      <c r="DN1959" s="4" t="s">
        <v>8180</v>
      </c>
      <c r="DO1959" s="4" t="s">
        <v>8180</v>
      </c>
      <c r="DP1959">
        <v>256</v>
      </c>
    </row>
    <row r="1960" spans="1:120">
      <c r="A1960" t="s">
        <v>3908</v>
      </c>
      <c r="B1960">
        <v>2</v>
      </c>
      <c r="C1960">
        <v>1</v>
      </c>
      <c r="D1960">
        <v>1</v>
      </c>
      <c r="DJ1960" s="5" t="s">
        <v>4626</v>
      </c>
      <c r="DK1960" s="5" t="s">
        <v>4505</v>
      </c>
      <c r="DL1960" s="5" t="s">
        <v>4628</v>
      </c>
      <c r="DM1960" s="5" t="s">
        <v>4629</v>
      </c>
      <c r="DN1960" s="5" t="s">
        <v>4630</v>
      </c>
      <c r="DO1960" s="5" t="s">
        <v>4631</v>
      </c>
      <c r="DP1960">
        <v>256</v>
      </c>
    </row>
    <row r="1961" spans="1:120">
      <c r="A1961" t="s">
        <v>3910</v>
      </c>
      <c r="B1961">
        <v>2</v>
      </c>
      <c r="C1961">
        <v>1</v>
      </c>
      <c r="D1961">
        <v>1</v>
      </c>
      <c r="DJ1961" s="5" t="s">
        <v>4626</v>
      </c>
      <c r="DK1961" s="5" t="s">
        <v>4505</v>
      </c>
      <c r="DL1961" s="5" t="s">
        <v>4628</v>
      </c>
      <c r="DM1961" s="5" t="s">
        <v>4629</v>
      </c>
      <c r="DN1961" s="5" t="s">
        <v>4630</v>
      </c>
      <c r="DO1961" s="5" t="s">
        <v>4631</v>
      </c>
      <c r="DP1961">
        <v>256</v>
      </c>
    </row>
    <row r="1962" spans="1:120">
      <c r="A1962" t="s">
        <v>3912</v>
      </c>
      <c r="B1962">
        <v>1</v>
      </c>
      <c r="C1962">
        <v>1</v>
      </c>
      <c r="DJ1962" s="5" t="s">
        <v>4694</v>
      </c>
      <c r="DK1962" s="5" t="s">
        <v>4514</v>
      </c>
      <c r="DL1962" s="5" t="s">
        <v>4637</v>
      </c>
      <c r="DM1962" s="5" t="s">
        <v>4638</v>
      </c>
      <c r="DN1962" s="5" t="s">
        <v>4639</v>
      </c>
      <c r="DO1962" s="5" t="s">
        <v>4640</v>
      </c>
      <c r="DP1962">
        <v>268</v>
      </c>
    </row>
    <row r="1963" spans="1:120">
      <c r="A1963" t="s">
        <v>4401</v>
      </c>
      <c r="B1963">
        <v>5</v>
      </c>
      <c r="C1963">
        <v>2</v>
      </c>
      <c r="D1963">
        <v>1</v>
      </c>
      <c r="V1963">
        <v>1</v>
      </c>
      <c r="AN1963">
        <v>1</v>
      </c>
      <c r="DJ1963" s="5" t="s">
        <v>7484</v>
      </c>
      <c r="DK1963" s="5" t="s">
        <v>4496</v>
      </c>
      <c r="DL1963" s="5" t="s">
        <v>5467</v>
      </c>
      <c r="DM1963" s="5" t="s">
        <v>5468</v>
      </c>
      <c r="DN1963" s="5" t="s">
        <v>5469</v>
      </c>
      <c r="DO1963" s="5" t="s">
        <v>5470</v>
      </c>
      <c r="DP1963">
        <v>58</v>
      </c>
    </row>
    <row r="1964" spans="1:120">
      <c r="A1964" t="s">
        <v>3914</v>
      </c>
      <c r="B1964">
        <v>2</v>
      </c>
      <c r="C1964">
        <v>1</v>
      </c>
      <c r="E1964">
        <v>1</v>
      </c>
      <c r="DJ1964" s="5" t="s">
        <v>7850</v>
      </c>
      <c r="DK1964" s="5" t="s">
        <v>4536</v>
      </c>
      <c r="DL1964" s="5" t="s">
        <v>4537</v>
      </c>
      <c r="DM1964" s="5" t="s">
        <v>5106</v>
      </c>
      <c r="DN1964" s="5" t="s">
        <v>5107</v>
      </c>
      <c r="DO1964" s="5" t="s">
        <v>6320</v>
      </c>
      <c r="DP1964">
        <v>258</v>
      </c>
    </row>
    <row r="1965" spans="1:120">
      <c r="A1965" t="s">
        <v>3916</v>
      </c>
      <c r="B1965">
        <v>3</v>
      </c>
      <c r="C1965">
        <v>1</v>
      </c>
      <c r="AC1965">
        <v>1</v>
      </c>
      <c r="AD1965">
        <v>1</v>
      </c>
      <c r="DJ1965" s="5" t="s">
        <v>7850</v>
      </c>
      <c r="DK1965" s="5" t="s">
        <v>4536</v>
      </c>
      <c r="DL1965" s="5" t="s">
        <v>4537</v>
      </c>
      <c r="DM1965" s="5" t="s">
        <v>5106</v>
      </c>
      <c r="DN1965" s="5" t="s">
        <v>5107</v>
      </c>
      <c r="DO1965" s="5" t="s">
        <v>6320</v>
      </c>
      <c r="DP1965">
        <v>89</v>
      </c>
    </row>
    <row r="1966" spans="1:120">
      <c r="A1966" t="s">
        <v>3918</v>
      </c>
      <c r="B1966">
        <v>2</v>
      </c>
      <c r="C1966">
        <v>1</v>
      </c>
      <c r="D1966">
        <v>1</v>
      </c>
      <c r="DJ1966" s="5" t="s">
        <v>7850</v>
      </c>
      <c r="DK1966" s="5" t="s">
        <v>4536</v>
      </c>
      <c r="DL1966" s="5" t="s">
        <v>4537</v>
      </c>
      <c r="DM1966" s="5" t="s">
        <v>5106</v>
      </c>
      <c r="DN1966" s="5" t="s">
        <v>5107</v>
      </c>
      <c r="DO1966" s="5" t="s">
        <v>6320</v>
      </c>
      <c r="DP1966">
        <v>273</v>
      </c>
    </row>
    <row r="1967" spans="1:120">
      <c r="A1967" t="s">
        <v>3920</v>
      </c>
      <c r="B1967">
        <v>1</v>
      </c>
      <c r="C1967">
        <v>1</v>
      </c>
      <c r="DJ1967" s="5" t="s">
        <v>7187</v>
      </c>
      <c r="DK1967" s="5" t="s">
        <v>4514</v>
      </c>
      <c r="DL1967" s="5" t="s">
        <v>4637</v>
      </c>
      <c r="DM1967" s="5" t="s">
        <v>4638</v>
      </c>
      <c r="DN1967" s="5" t="s">
        <v>4639</v>
      </c>
      <c r="DO1967" s="5" t="s">
        <v>4640</v>
      </c>
      <c r="DP1967">
        <v>66</v>
      </c>
    </row>
    <row r="1968" spans="1:120">
      <c r="A1968" t="s">
        <v>3922</v>
      </c>
      <c r="B1968">
        <v>1</v>
      </c>
      <c r="C1968">
        <v>1</v>
      </c>
      <c r="DJ1968" s="5" t="s">
        <v>7187</v>
      </c>
      <c r="DK1968" s="5" t="s">
        <v>4514</v>
      </c>
      <c r="DL1968" s="5" t="s">
        <v>4637</v>
      </c>
      <c r="DM1968" s="5" t="s">
        <v>4638</v>
      </c>
      <c r="DN1968" s="5" t="s">
        <v>4639</v>
      </c>
      <c r="DO1968" s="5" t="s">
        <v>4640</v>
      </c>
      <c r="DP1968">
        <v>237</v>
      </c>
    </row>
    <row r="1969" spans="1:120">
      <c r="A1969" t="s">
        <v>3924</v>
      </c>
      <c r="B1969">
        <v>1</v>
      </c>
      <c r="C1969">
        <v>1</v>
      </c>
      <c r="DJ1969" s="5" t="s">
        <v>4778</v>
      </c>
      <c r="DK1969" s="5" t="s">
        <v>4514</v>
      </c>
      <c r="DL1969" s="5" t="s">
        <v>4637</v>
      </c>
      <c r="DM1969" s="5" t="s">
        <v>4638</v>
      </c>
      <c r="DN1969" s="5" t="s">
        <v>4639</v>
      </c>
      <c r="DO1969" s="5" t="s">
        <v>4640</v>
      </c>
      <c r="DP1969">
        <v>181</v>
      </c>
    </row>
    <row r="1970" spans="1:120">
      <c r="A1970" t="s">
        <v>3926</v>
      </c>
      <c r="B1970">
        <v>2</v>
      </c>
      <c r="C1970">
        <v>1</v>
      </c>
      <c r="D1970">
        <v>1</v>
      </c>
      <c r="DJ1970" s="5" t="s">
        <v>4778</v>
      </c>
      <c r="DK1970" s="5" t="s">
        <v>4514</v>
      </c>
      <c r="DL1970" s="5" t="s">
        <v>4637</v>
      </c>
      <c r="DM1970" s="5" t="s">
        <v>4638</v>
      </c>
      <c r="DN1970" s="5" t="s">
        <v>4639</v>
      </c>
      <c r="DO1970" s="5" t="s">
        <v>4640</v>
      </c>
      <c r="DP1970">
        <v>256</v>
      </c>
    </row>
    <row r="1971" spans="1:120">
      <c r="A1971" t="s">
        <v>3928</v>
      </c>
      <c r="B1971">
        <v>1</v>
      </c>
      <c r="C1971">
        <v>1</v>
      </c>
      <c r="DJ1971" s="5" t="s">
        <v>4778</v>
      </c>
      <c r="DK1971" s="5" t="s">
        <v>4514</v>
      </c>
      <c r="DL1971" s="5" t="s">
        <v>4637</v>
      </c>
      <c r="DM1971" s="5" t="s">
        <v>4638</v>
      </c>
      <c r="DN1971" s="5" t="s">
        <v>4639</v>
      </c>
      <c r="DO1971" s="5" t="s">
        <v>4640</v>
      </c>
      <c r="DP1971">
        <v>265</v>
      </c>
    </row>
    <row r="1972" spans="1:120">
      <c r="A1972" t="s">
        <v>3930</v>
      </c>
      <c r="B1972">
        <v>2</v>
      </c>
      <c r="C1972">
        <v>1</v>
      </c>
      <c r="D1972">
        <v>1</v>
      </c>
      <c r="DJ1972" s="5" t="s">
        <v>5238</v>
      </c>
      <c r="DK1972" s="5" t="s">
        <v>4514</v>
      </c>
      <c r="DL1972" s="5" t="s">
        <v>4637</v>
      </c>
      <c r="DM1972" s="5" t="s">
        <v>4638</v>
      </c>
      <c r="DN1972" s="5" t="s">
        <v>4639</v>
      </c>
      <c r="DO1972" s="5" t="s">
        <v>4640</v>
      </c>
      <c r="DP1972">
        <v>256</v>
      </c>
    </row>
    <row r="1973" spans="1:120">
      <c r="A1973" t="s">
        <v>3932</v>
      </c>
      <c r="B1973">
        <v>3</v>
      </c>
      <c r="C1973">
        <v>2</v>
      </c>
      <c r="D1973">
        <v>1</v>
      </c>
      <c r="DJ1973" s="5" t="s">
        <v>6195</v>
      </c>
      <c r="DK1973" s="5" t="s">
        <v>4496</v>
      </c>
      <c r="DL1973" s="5" t="s">
        <v>4789</v>
      </c>
      <c r="DM1973" s="5" t="s">
        <v>4790</v>
      </c>
      <c r="DN1973" s="5" t="s">
        <v>4791</v>
      </c>
      <c r="DO1973" s="5" t="s">
        <v>6184</v>
      </c>
      <c r="DP1973">
        <v>124</v>
      </c>
    </row>
    <row r="1974" spans="1:120">
      <c r="A1974" t="s">
        <v>3934</v>
      </c>
      <c r="B1974">
        <v>1</v>
      </c>
      <c r="C1974">
        <v>1</v>
      </c>
      <c r="DJ1974" s="5" t="s">
        <v>6195</v>
      </c>
      <c r="DK1974" s="5" t="s">
        <v>4496</v>
      </c>
      <c r="DL1974" s="5" t="s">
        <v>4789</v>
      </c>
      <c r="DM1974" s="5" t="s">
        <v>4790</v>
      </c>
      <c r="DN1974" s="5" t="s">
        <v>4791</v>
      </c>
      <c r="DO1974" s="5" t="s">
        <v>6184</v>
      </c>
      <c r="DP1974">
        <v>186</v>
      </c>
    </row>
    <row r="1975" spans="1:120">
      <c r="A1975" t="s">
        <v>3936</v>
      </c>
      <c r="B1975">
        <v>1</v>
      </c>
      <c r="C1975">
        <v>1</v>
      </c>
      <c r="DJ1975" s="5" t="s">
        <v>4778</v>
      </c>
      <c r="DK1975" s="5" t="s">
        <v>4514</v>
      </c>
      <c r="DL1975" s="5" t="s">
        <v>4637</v>
      </c>
      <c r="DM1975" s="5" t="s">
        <v>4638</v>
      </c>
      <c r="DN1975" s="5" t="s">
        <v>4639</v>
      </c>
      <c r="DO1975" s="5" t="s">
        <v>4640</v>
      </c>
      <c r="DP1975">
        <v>267</v>
      </c>
    </row>
    <row r="1976" spans="1:120">
      <c r="A1976" t="s">
        <v>3938</v>
      </c>
      <c r="B1976">
        <v>1</v>
      </c>
      <c r="C1976">
        <v>1</v>
      </c>
      <c r="DJ1976" s="5" t="s">
        <v>6034</v>
      </c>
      <c r="DK1976" s="5" t="s">
        <v>4514</v>
      </c>
      <c r="DL1976" s="5" t="s">
        <v>4637</v>
      </c>
      <c r="DM1976" s="5" t="s">
        <v>4638</v>
      </c>
      <c r="DN1976" s="5" t="s">
        <v>4639</v>
      </c>
      <c r="DO1976" s="5" t="s">
        <v>4640</v>
      </c>
      <c r="DP1976">
        <v>286</v>
      </c>
    </row>
    <row r="1977" spans="1:120">
      <c r="A1977" t="s">
        <v>3940</v>
      </c>
      <c r="B1977">
        <v>1</v>
      </c>
      <c r="C1977">
        <v>1</v>
      </c>
      <c r="DJ1977" s="5" t="s">
        <v>4608</v>
      </c>
      <c r="DK1977" s="5" t="s">
        <v>4592</v>
      </c>
      <c r="DL1977" s="5" t="s">
        <v>4593</v>
      </c>
      <c r="DM1977" s="5" t="s">
        <v>4594</v>
      </c>
      <c r="DN1977" s="5" t="s">
        <v>4595</v>
      </c>
      <c r="DO1977" s="5" t="s">
        <v>4596</v>
      </c>
      <c r="DP1977">
        <v>271</v>
      </c>
    </row>
    <row r="1978" spans="1:120">
      <c r="A1978" t="s">
        <v>1619</v>
      </c>
      <c r="B1978">
        <v>2</v>
      </c>
      <c r="C1978">
        <v>1</v>
      </c>
      <c r="D1978">
        <v>1</v>
      </c>
      <c r="DJ1978" s="5" t="s">
        <v>4635</v>
      </c>
      <c r="DK1978" s="5" t="s">
        <v>4514</v>
      </c>
      <c r="DL1978" s="5" t="s">
        <v>4637</v>
      </c>
      <c r="DM1978" s="5" t="s">
        <v>4638</v>
      </c>
      <c r="DN1978" s="5" t="s">
        <v>4639</v>
      </c>
      <c r="DO1978" s="5" t="s">
        <v>4640</v>
      </c>
      <c r="DP1978">
        <v>258</v>
      </c>
    </row>
    <row r="1979" spans="1:120">
      <c r="A1979" t="s">
        <v>3942</v>
      </c>
      <c r="B1979">
        <v>2</v>
      </c>
      <c r="C1979">
        <v>1</v>
      </c>
      <c r="D1979">
        <v>1</v>
      </c>
      <c r="DJ1979" s="5" t="s">
        <v>7865</v>
      </c>
      <c r="DK1979" s="5" t="s">
        <v>4792</v>
      </c>
      <c r="DL1979" s="4" t="s">
        <v>8180</v>
      </c>
      <c r="DM1979" s="4" t="s">
        <v>8180</v>
      </c>
      <c r="DN1979" s="4" t="s">
        <v>8180</v>
      </c>
      <c r="DO1979" s="4" t="s">
        <v>8180</v>
      </c>
      <c r="DP1979">
        <v>256</v>
      </c>
    </row>
    <row r="1980" spans="1:120">
      <c r="A1980" t="s">
        <v>3944</v>
      </c>
      <c r="B1980">
        <v>2</v>
      </c>
      <c r="C1980">
        <v>1</v>
      </c>
      <c r="D1980">
        <v>1</v>
      </c>
      <c r="DJ1980" s="5" t="s">
        <v>7867</v>
      </c>
      <c r="DK1980" s="5" t="s">
        <v>4792</v>
      </c>
      <c r="DL1980" s="4" t="s">
        <v>8180</v>
      </c>
      <c r="DM1980" s="4" t="s">
        <v>8180</v>
      </c>
      <c r="DN1980" s="4" t="s">
        <v>8180</v>
      </c>
      <c r="DO1980" s="4" t="s">
        <v>8180</v>
      </c>
      <c r="DP1980">
        <v>256</v>
      </c>
    </row>
    <row r="1981" spans="1:120">
      <c r="A1981" t="s">
        <v>3946</v>
      </c>
      <c r="B1981">
        <v>2</v>
      </c>
      <c r="C1981">
        <v>1</v>
      </c>
      <c r="D1981">
        <v>1</v>
      </c>
      <c r="DJ1981" s="5" t="s">
        <v>7869</v>
      </c>
      <c r="DK1981" s="5" t="s">
        <v>4792</v>
      </c>
      <c r="DL1981" s="4" t="s">
        <v>8180</v>
      </c>
      <c r="DM1981" s="4" t="s">
        <v>8180</v>
      </c>
      <c r="DN1981" s="4" t="s">
        <v>8180</v>
      </c>
      <c r="DO1981" s="4" t="s">
        <v>8180</v>
      </c>
      <c r="DP1981">
        <v>262</v>
      </c>
    </row>
    <row r="1982" spans="1:120">
      <c r="A1982" t="s">
        <v>3948</v>
      </c>
      <c r="B1982">
        <v>2</v>
      </c>
      <c r="C1982">
        <v>2</v>
      </c>
      <c r="DJ1982" s="5" t="s">
        <v>4608</v>
      </c>
      <c r="DK1982" s="5" t="s">
        <v>4592</v>
      </c>
      <c r="DL1982" s="5" t="s">
        <v>4593</v>
      </c>
      <c r="DM1982" s="5" t="s">
        <v>4594</v>
      </c>
      <c r="DN1982" s="5" t="s">
        <v>4595</v>
      </c>
      <c r="DO1982" s="5" t="s">
        <v>4596</v>
      </c>
      <c r="DP1982">
        <v>82</v>
      </c>
    </row>
    <row r="1983" spans="1:120">
      <c r="A1983" t="s">
        <v>4262</v>
      </c>
      <c r="B1983">
        <v>2</v>
      </c>
      <c r="C1983">
        <v>1</v>
      </c>
      <c r="D1983">
        <v>1</v>
      </c>
      <c r="DJ1983" s="5" t="s">
        <v>5324</v>
      </c>
      <c r="DK1983" s="5" t="s">
        <v>4592</v>
      </c>
      <c r="DL1983" s="5" t="s">
        <v>4593</v>
      </c>
      <c r="DM1983" s="5" t="s">
        <v>4594</v>
      </c>
      <c r="DN1983" s="5" t="s">
        <v>4595</v>
      </c>
      <c r="DO1983" s="5" t="s">
        <v>4596</v>
      </c>
      <c r="DP1983">
        <v>256</v>
      </c>
    </row>
    <row r="1984" spans="1:120">
      <c r="A1984" t="s">
        <v>3950</v>
      </c>
      <c r="B1984">
        <v>1</v>
      </c>
      <c r="C1984">
        <v>1</v>
      </c>
      <c r="DJ1984" s="5" t="s">
        <v>5238</v>
      </c>
      <c r="DK1984" s="5" t="s">
        <v>4514</v>
      </c>
      <c r="DL1984" s="5" t="s">
        <v>4637</v>
      </c>
      <c r="DM1984" s="5" t="s">
        <v>4638</v>
      </c>
      <c r="DN1984" s="5" t="s">
        <v>4639</v>
      </c>
      <c r="DO1984" s="5" t="s">
        <v>4640</v>
      </c>
      <c r="DP1984">
        <v>175</v>
      </c>
    </row>
    <row r="1985" spans="1:120">
      <c r="A1985" t="s">
        <v>3952</v>
      </c>
      <c r="B1985">
        <v>1</v>
      </c>
      <c r="C1985">
        <v>1</v>
      </c>
      <c r="DJ1985" s="5" t="s">
        <v>4608</v>
      </c>
      <c r="DK1985" s="5" t="s">
        <v>4592</v>
      </c>
      <c r="DL1985" s="5" t="s">
        <v>4593</v>
      </c>
      <c r="DM1985" s="5" t="s">
        <v>4594</v>
      </c>
      <c r="DN1985" s="5" t="s">
        <v>4595</v>
      </c>
      <c r="DO1985" s="5" t="s">
        <v>4596</v>
      </c>
      <c r="DP1985">
        <v>233</v>
      </c>
    </row>
    <row r="1986" spans="1:120">
      <c r="A1986" t="s">
        <v>3954</v>
      </c>
      <c r="B1986">
        <v>2</v>
      </c>
      <c r="C1986">
        <v>1</v>
      </c>
      <c r="E1986">
        <v>1</v>
      </c>
      <c r="DJ1986" s="5" t="s">
        <v>7873</v>
      </c>
      <c r="DK1986" s="5" t="s">
        <v>4536</v>
      </c>
      <c r="DL1986" s="5" t="s">
        <v>4537</v>
      </c>
      <c r="DM1986" s="5" t="s">
        <v>4538</v>
      </c>
      <c r="DN1986" s="5" t="s">
        <v>4654</v>
      </c>
      <c r="DO1986" s="5" t="s">
        <v>4655</v>
      </c>
      <c r="DP1986">
        <v>257</v>
      </c>
    </row>
    <row r="1987" spans="1:120">
      <c r="A1987" t="s">
        <v>3956</v>
      </c>
      <c r="B1987">
        <v>2</v>
      </c>
      <c r="C1987">
        <v>1</v>
      </c>
      <c r="D1987">
        <v>1</v>
      </c>
      <c r="DJ1987" s="5" t="s">
        <v>7873</v>
      </c>
      <c r="DK1987" s="5" t="s">
        <v>4536</v>
      </c>
      <c r="DL1987" s="5" t="s">
        <v>4537</v>
      </c>
      <c r="DM1987" s="5" t="s">
        <v>4538</v>
      </c>
      <c r="DN1987" s="5" t="s">
        <v>4654</v>
      </c>
      <c r="DO1987" s="5" t="s">
        <v>4655</v>
      </c>
      <c r="DP1987">
        <v>257</v>
      </c>
    </row>
    <row r="1988" spans="1:120">
      <c r="A1988" t="s">
        <v>3958</v>
      </c>
      <c r="B1988">
        <v>2</v>
      </c>
      <c r="C1988">
        <v>1</v>
      </c>
      <c r="W1988">
        <v>1</v>
      </c>
      <c r="DJ1988" s="5" t="s">
        <v>7873</v>
      </c>
      <c r="DK1988" s="5" t="s">
        <v>4536</v>
      </c>
      <c r="DL1988" s="5" t="s">
        <v>4537</v>
      </c>
      <c r="DM1988" s="5" t="s">
        <v>4538</v>
      </c>
      <c r="DN1988" s="5" t="s">
        <v>4654</v>
      </c>
      <c r="DO1988" s="5" t="s">
        <v>4655</v>
      </c>
      <c r="DP1988">
        <v>150</v>
      </c>
    </row>
    <row r="1989" spans="1:120">
      <c r="A1989" t="s">
        <v>3960</v>
      </c>
      <c r="B1989">
        <v>2</v>
      </c>
      <c r="C1989">
        <v>1</v>
      </c>
      <c r="D1989">
        <v>1</v>
      </c>
      <c r="DJ1989" s="5" t="s">
        <v>7878</v>
      </c>
      <c r="DK1989" s="5" t="s">
        <v>4536</v>
      </c>
      <c r="DL1989" s="5" t="s">
        <v>4537</v>
      </c>
      <c r="DM1989" s="5" t="s">
        <v>4538</v>
      </c>
      <c r="DN1989" s="5" t="s">
        <v>4654</v>
      </c>
      <c r="DO1989" s="5" t="s">
        <v>4655</v>
      </c>
      <c r="DP1989">
        <v>255</v>
      </c>
    </row>
    <row r="1990" spans="1:120">
      <c r="A1990" t="s">
        <v>3962</v>
      </c>
      <c r="B1990">
        <v>1</v>
      </c>
      <c r="C1990">
        <v>1</v>
      </c>
      <c r="DJ1990" s="5" t="s">
        <v>7878</v>
      </c>
      <c r="DK1990" s="5" t="s">
        <v>4536</v>
      </c>
      <c r="DL1990" s="5" t="s">
        <v>4537</v>
      </c>
      <c r="DM1990" s="5" t="s">
        <v>4538</v>
      </c>
      <c r="DN1990" s="5" t="s">
        <v>4654</v>
      </c>
      <c r="DO1990" s="5" t="s">
        <v>4655</v>
      </c>
      <c r="DP1990">
        <v>200</v>
      </c>
    </row>
    <row r="1991" spans="1:120">
      <c r="A1991" t="s">
        <v>3964</v>
      </c>
      <c r="B1991">
        <v>2</v>
      </c>
      <c r="C1991">
        <v>1</v>
      </c>
      <c r="E1991">
        <v>1</v>
      </c>
      <c r="DJ1991" s="5" t="s">
        <v>7883</v>
      </c>
      <c r="DK1991" s="5" t="s">
        <v>4536</v>
      </c>
      <c r="DL1991" s="5" t="s">
        <v>4537</v>
      </c>
      <c r="DM1991" s="5" t="s">
        <v>4538</v>
      </c>
      <c r="DN1991" s="5" t="s">
        <v>4654</v>
      </c>
      <c r="DO1991" s="5" t="s">
        <v>4655</v>
      </c>
      <c r="DP1991">
        <v>257</v>
      </c>
    </row>
    <row r="1992" spans="1:120">
      <c r="A1992" t="s">
        <v>3966</v>
      </c>
      <c r="B1992">
        <v>2</v>
      </c>
      <c r="C1992">
        <v>1</v>
      </c>
      <c r="D1992">
        <v>1</v>
      </c>
      <c r="DJ1992" s="5" t="s">
        <v>7883</v>
      </c>
      <c r="DK1992" s="5" t="s">
        <v>4536</v>
      </c>
      <c r="DL1992" s="5" t="s">
        <v>4537</v>
      </c>
      <c r="DM1992" s="5" t="s">
        <v>4538</v>
      </c>
      <c r="DN1992" s="5" t="s">
        <v>4654</v>
      </c>
      <c r="DO1992" s="5" t="s">
        <v>4655</v>
      </c>
      <c r="DP1992">
        <v>256</v>
      </c>
    </row>
    <row r="1993" spans="1:120">
      <c r="A1993" t="s">
        <v>3968</v>
      </c>
      <c r="B1993">
        <v>1</v>
      </c>
      <c r="C1993">
        <v>1</v>
      </c>
      <c r="DJ1993" s="5" t="s">
        <v>7883</v>
      </c>
      <c r="DK1993" s="5" t="s">
        <v>4536</v>
      </c>
      <c r="DL1993" s="5" t="s">
        <v>4537</v>
      </c>
      <c r="DM1993" s="5" t="s">
        <v>4538</v>
      </c>
      <c r="DN1993" s="5" t="s">
        <v>4654</v>
      </c>
      <c r="DO1993" s="5" t="s">
        <v>4655</v>
      </c>
      <c r="DP1993">
        <v>207</v>
      </c>
    </row>
    <row r="1994" spans="1:120">
      <c r="A1994" t="s">
        <v>3970</v>
      </c>
      <c r="B1994">
        <v>1</v>
      </c>
      <c r="C1994">
        <v>1</v>
      </c>
      <c r="DJ1994" s="5" t="s">
        <v>7886</v>
      </c>
      <c r="DK1994" s="5" t="s">
        <v>4514</v>
      </c>
      <c r="DL1994" s="5" t="s">
        <v>4637</v>
      </c>
      <c r="DM1994" s="5" t="s">
        <v>4638</v>
      </c>
      <c r="DN1994" s="5" t="s">
        <v>4639</v>
      </c>
      <c r="DO1994" s="5" t="s">
        <v>4640</v>
      </c>
      <c r="DP1994">
        <v>238</v>
      </c>
    </row>
    <row r="1995" spans="1:120">
      <c r="A1995" t="s">
        <v>3972</v>
      </c>
      <c r="B1995">
        <v>1</v>
      </c>
      <c r="C1995">
        <v>1</v>
      </c>
      <c r="DJ1995" s="5" t="s">
        <v>4694</v>
      </c>
      <c r="DK1995" s="5" t="s">
        <v>4514</v>
      </c>
      <c r="DL1995" s="5" t="s">
        <v>4637</v>
      </c>
      <c r="DM1995" s="5" t="s">
        <v>4638</v>
      </c>
      <c r="DN1995" s="5" t="s">
        <v>4639</v>
      </c>
      <c r="DO1995" s="5" t="s">
        <v>4640</v>
      </c>
      <c r="DP1995">
        <v>236</v>
      </c>
    </row>
    <row r="1996" spans="1:120">
      <c r="A1996" t="s">
        <v>3974</v>
      </c>
      <c r="B1996">
        <v>1</v>
      </c>
      <c r="C1996">
        <v>1</v>
      </c>
      <c r="DJ1996" s="5" t="s">
        <v>6285</v>
      </c>
      <c r="DK1996" s="5" t="s">
        <v>4514</v>
      </c>
      <c r="DL1996" s="5" t="s">
        <v>4637</v>
      </c>
      <c r="DM1996" s="5" t="s">
        <v>6287</v>
      </c>
      <c r="DN1996" s="5" t="s">
        <v>6288</v>
      </c>
      <c r="DO1996" s="5" t="s">
        <v>6289</v>
      </c>
      <c r="DP1996">
        <v>256</v>
      </c>
    </row>
    <row r="1997" spans="1:120">
      <c r="A1997" t="s">
        <v>3976</v>
      </c>
      <c r="B1997">
        <v>2</v>
      </c>
      <c r="C1997">
        <v>1</v>
      </c>
      <c r="F1997">
        <v>1</v>
      </c>
      <c r="DJ1997" s="5" t="s">
        <v>7891</v>
      </c>
      <c r="DK1997" s="5" t="s">
        <v>4536</v>
      </c>
      <c r="DL1997" s="5" t="s">
        <v>4537</v>
      </c>
      <c r="DM1997" s="5" t="s">
        <v>4538</v>
      </c>
      <c r="DN1997" s="5" t="s">
        <v>4654</v>
      </c>
      <c r="DO1997" s="5" t="s">
        <v>4655</v>
      </c>
      <c r="DP1997">
        <v>201</v>
      </c>
    </row>
    <row r="1998" spans="1:120">
      <c r="A1998" t="s">
        <v>3978</v>
      </c>
      <c r="B1998">
        <v>2</v>
      </c>
      <c r="C1998">
        <v>1</v>
      </c>
      <c r="E1998">
        <v>1</v>
      </c>
      <c r="DJ1998" s="5" t="s">
        <v>7891</v>
      </c>
      <c r="DK1998" s="5" t="s">
        <v>4536</v>
      </c>
      <c r="DL1998" s="5" t="s">
        <v>4537</v>
      </c>
      <c r="DM1998" s="5" t="s">
        <v>4538</v>
      </c>
      <c r="DN1998" s="5" t="s">
        <v>4654</v>
      </c>
      <c r="DO1998" s="5" t="s">
        <v>4655</v>
      </c>
      <c r="DP1998">
        <v>257</v>
      </c>
    </row>
    <row r="1999" spans="1:120">
      <c r="A1999" t="s">
        <v>3980</v>
      </c>
      <c r="B1999">
        <v>2</v>
      </c>
      <c r="C1999">
        <v>1</v>
      </c>
      <c r="D1999">
        <v>1</v>
      </c>
      <c r="DJ1999" s="5" t="s">
        <v>7891</v>
      </c>
      <c r="DK1999" s="5" t="s">
        <v>4536</v>
      </c>
      <c r="DL1999" s="5" t="s">
        <v>4537</v>
      </c>
      <c r="DM1999" s="5" t="s">
        <v>4538</v>
      </c>
      <c r="DN1999" s="5" t="s">
        <v>4654</v>
      </c>
      <c r="DO1999" s="5" t="s">
        <v>4655</v>
      </c>
      <c r="DP1999">
        <v>256</v>
      </c>
    </row>
    <row r="2000" spans="1:120">
      <c r="A2000" t="s">
        <v>3982</v>
      </c>
      <c r="B2000">
        <v>1</v>
      </c>
      <c r="C2000">
        <v>1</v>
      </c>
      <c r="DJ2000" s="5" t="s">
        <v>7886</v>
      </c>
      <c r="DK2000" s="5" t="s">
        <v>4514</v>
      </c>
      <c r="DL2000" s="5" t="s">
        <v>4637</v>
      </c>
      <c r="DM2000" s="5" t="s">
        <v>4638</v>
      </c>
      <c r="DN2000" s="5" t="s">
        <v>4639</v>
      </c>
      <c r="DO2000" s="5" t="s">
        <v>4640</v>
      </c>
      <c r="DP2000">
        <v>257</v>
      </c>
    </row>
    <row r="2001" spans="1:120">
      <c r="A2001" t="s">
        <v>4385</v>
      </c>
      <c r="B2001">
        <v>2</v>
      </c>
      <c r="C2001">
        <v>1</v>
      </c>
      <c r="D2001">
        <v>1</v>
      </c>
      <c r="DJ2001" s="5" t="s">
        <v>7896</v>
      </c>
      <c r="DK2001" s="5" t="s">
        <v>4496</v>
      </c>
      <c r="DL2001" s="5" t="s">
        <v>7415</v>
      </c>
      <c r="DM2001" s="5" t="s">
        <v>7416</v>
      </c>
      <c r="DN2001" s="5" t="s">
        <v>7417</v>
      </c>
      <c r="DO2001" s="5" t="s">
        <v>7418</v>
      </c>
      <c r="DP2001">
        <v>253</v>
      </c>
    </row>
    <row r="2002" spans="1:120">
      <c r="A2002" t="s">
        <v>3984</v>
      </c>
      <c r="B2002">
        <v>1</v>
      </c>
      <c r="C2002">
        <v>1</v>
      </c>
      <c r="DJ2002" s="5" t="s">
        <v>7896</v>
      </c>
      <c r="DK2002" s="5" t="s">
        <v>4496</v>
      </c>
      <c r="DL2002" s="5" t="s">
        <v>7415</v>
      </c>
      <c r="DM2002" s="5" t="s">
        <v>7416</v>
      </c>
      <c r="DN2002" s="5" t="s">
        <v>7417</v>
      </c>
      <c r="DO2002" s="5" t="s">
        <v>7418</v>
      </c>
      <c r="DP2002">
        <v>218</v>
      </c>
    </row>
    <row r="2003" spans="1:120">
      <c r="A2003" t="s">
        <v>3986</v>
      </c>
      <c r="B2003">
        <v>2</v>
      </c>
      <c r="C2003">
        <v>1</v>
      </c>
      <c r="R2003">
        <v>1</v>
      </c>
      <c r="DJ2003" s="5" t="s">
        <v>7899</v>
      </c>
      <c r="DK2003" s="5" t="s">
        <v>4536</v>
      </c>
      <c r="DL2003" s="5" t="s">
        <v>4537</v>
      </c>
      <c r="DM2003" s="5" t="s">
        <v>4538</v>
      </c>
      <c r="DN2003" s="5" t="s">
        <v>4539</v>
      </c>
      <c r="DO2003" s="5" t="s">
        <v>4540</v>
      </c>
      <c r="DP2003">
        <v>219</v>
      </c>
    </row>
    <row r="2004" spans="1:120">
      <c r="A2004" t="s">
        <v>3988</v>
      </c>
      <c r="B2004">
        <v>1</v>
      </c>
      <c r="C2004">
        <v>1</v>
      </c>
      <c r="DJ2004" s="5" t="s">
        <v>4778</v>
      </c>
      <c r="DK2004" s="5" t="s">
        <v>4514</v>
      </c>
      <c r="DL2004" s="5" t="s">
        <v>4637</v>
      </c>
      <c r="DM2004" s="5" t="s">
        <v>4638</v>
      </c>
      <c r="DN2004" s="5" t="s">
        <v>4639</v>
      </c>
      <c r="DO2004" s="5" t="s">
        <v>4640</v>
      </c>
      <c r="DP2004">
        <v>218</v>
      </c>
    </row>
    <row r="2005" spans="1:120">
      <c r="A2005" t="s">
        <v>3990</v>
      </c>
      <c r="B2005">
        <v>2</v>
      </c>
      <c r="C2005">
        <v>1</v>
      </c>
      <c r="D2005">
        <v>1</v>
      </c>
      <c r="DJ2005" s="5" t="s">
        <v>4778</v>
      </c>
      <c r="DK2005" s="5" t="s">
        <v>4514</v>
      </c>
      <c r="DL2005" s="5" t="s">
        <v>4637</v>
      </c>
      <c r="DM2005" s="5" t="s">
        <v>4638</v>
      </c>
      <c r="DN2005" s="5" t="s">
        <v>4639</v>
      </c>
      <c r="DO2005" s="5" t="s">
        <v>4640</v>
      </c>
      <c r="DP2005">
        <v>256</v>
      </c>
    </row>
    <row r="2006" spans="1:120">
      <c r="A2006" t="s">
        <v>3992</v>
      </c>
      <c r="B2006">
        <v>1</v>
      </c>
      <c r="C2006">
        <v>1</v>
      </c>
      <c r="DJ2006" s="5" t="s">
        <v>4635</v>
      </c>
      <c r="DK2006" s="5" t="s">
        <v>4514</v>
      </c>
      <c r="DL2006" s="5" t="s">
        <v>4637</v>
      </c>
      <c r="DM2006" s="5" t="s">
        <v>4638</v>
      </c>
      <c r="DN2006" s="5" t="s">
        <v>4639</v>
      </c>
      <c r="DO2006" s="5" t="s">
        <v>4640</v>
      </c>
      <c r="DP2006">
        <v>185</v>
      </c>
    </row>
    <row r="2007" spans="1:120">
      <c r="A2007" t="s">
        <v>3994</v>
      </c>
      <c r="B2007">
        <v>1</v>
      </c>
      <c r="C2007">
        <v>1</v>
      </c>
      <c r="DJ2007" s="5" t="s">
        <v>5094</v>
      </c>
      <c r="DK2007" s="5" t="s">
        <v>4592</v>
      </c>
      <c r="DL2007" s="5" t="s">
        <v>4706</v>
      </c>
      <c r="DM2007" s="5" t="s">
        <v>5096</v>
      </c>
      <c r="DN2007" s="5" t="s">
        <v>5097</v>
      </c>
      <c r="DO2007" s="5" t="s">
        <v>5098</v>
      </c>
      <c r="DP2007">
        <v>298</v>
      </c>
    </row>
    <row r="2008" spans="1:120">
      <c r="A2008" t="s">
        <v>3996</v>
      </c>
      <c r="B2008">
        <v>2</v>
      </c>
      <c r="C2008">
        <v>1</v>
      </c>
      <c r="D2008">
        <v>1</v>
      </c>
      <c r="DJ2008" s="5" t="s">
        <v>5094</v>
      </c>
      <c r="DK2008" s="5" t="s">
        <v>4592</v>
      </c>
      <c r="DL2008" s="5" t="s">
        <v>4706</v>
      </c>
      <c r="DM2008" s="5" t="s">
        <v>5096</v>
      </c>
      <c r="DN2008" s="5" t="s">
        <v>5097</v>
      </c>
      <c r="DO2008" s="5" t="s">
        <v>5098</v>
      </c>
      <c r="DP2008">
        <v>257</v>
      </c>
    </row>
    <row r="2009" spans="1:120">
      <c r="A2009" t="s">
        <v>3998</v>
      </c>
      <c r="B2009">
        <v>2</v>
      </c>
      <c r="C2009">
        <v>1</v>
      </c>
      <c r="D2009">
        <v>1</v>
      </c>
      <c r="DJ2009" s="5" t="s">
        <v>7906</v>
      </c>
      <c r="DK2009" s="5" t="s">
        <v>4685</v>
      </c>
      <c r="DL2009" s="5" t="s">
        <v>4686</v>
      </c>
      <c r="DM2009" s="5" t="s">
        <v>4687</v>
      </c>
      <c r="DN2009" s="5" t="s">
        <v>4688</v>
      </c>
      <c r="DO2009" s="5" t="s">
        <v>4693</v>
      </c>
      <c r="DP2009">
        <v>257</v>
      </c>
    </row>
    <row r="2010" spans="1:120">
      <c r="A2010" t="s">
        <v>4000</v>
      </c>
      <c r="B2010">
        <v>1</v>
      </c>
      <c r="C2010">
        <v>1</v>
      </c>
      <c r="DJ2010" s="5" t="s">
        <v>4590</v>
      </c>
      <c r="DK2010" s="5" t="s">
        <v>4592</v>
      </c>
      <c r="DL2010" s="5" t="s">
        <v>4593</v>
      </c>
      <c r="DM2010" s="5" t="s">
        <v>4594</v>
      </c>
      <c r="DN2010" s="5" t="s">
        <v>4595</v>
      </c>
      <c r="DO2010" s="5" t="s">
        <v>4596</v>
      </c>
      <c r="DP2010">
        <v>134</v>
      </c>
    </row>
    <row r="2011" spans="1:120">
      <c r="A2011" t="s">
        <v>4002</v>
      </c>
      <c r="B2011">
        <v>2</v>
      </c>
      <c r="C2011">
        <v>1</v>
      </c>
      <c r="T2011">
        <v>1</v>
      </c>
      <c r="DJ2011" s="5" t="s">
        <v>7909</v>
      </c>
      <c r="DK2011" s="5" t="s">
        <v>5721</v>
      </c>
      <c r="DL2011" s="5" t="s">
        <v>5722</v>
      </c>
      <c r="DM2011" s="5" t="s">
        <v>5723</v>
      </c>
      <c r="DN2011" s="5" t="s">
        <v>5724</v>
      </c>
      <c r="DO2011" s="4" t="s">
        <v>8180</v>
      </c>
      <c r="DP2011">
        <v>250</v>
      </c>
    </row>
    <row r="2012" spans="1:120">
      <c r="A2012" t="s">
        <v>4004</v>
      </c>
      <c r="B2012">
        <v>2</v>
      </c>
      <c r="C2012">
        <v>1</v>
      </c>
      <c r="D2012">
        <v>1</v>
      </c>
      <c r="DJ2012" s="5" t="s">
        <v>7911</v>
      </c>
      <c r="DK2012" s="5" t="s">
        <v>4536</v>
      </c>
      <c r="DL2012" s="5" t="s">
        <v>4537</v>
      </c>
      <c r="DM2012" s="5" t="s">
        <v>4538</v>
      </c>
      <c r="DN2012" s="5" t="s">
        <v>4654</v>
      </c>
      <c r="DO2012" s="5" t="s">
        <v>4655</v>
      </c>
      <c r="DP2012">
        <v>256</v>
      </c>
    </row>
    <row r="2013" spans="1:120">
      <c r="A2013" t="s">
        <v>4006</v>
      </c>
      <c r="B2013">
        <v>2</v>
      </c>
      <c r="C2013">
        <v>1</v>
      </c>
      <c r="D2013">
        <v>1</v>
      </c>
      <c r="DJ2013" s="5" t="s">
        <v>7756</v>
      </c>
      <c r="DK2013" s="5" t="s">
        <v>4685</v>
      </c>
      <c r="DL2013" s="5" t="s">
        <v>4686</v>
      </c>
      <c r="DM2013" s="5" t="s">
        <v>4687</v>
      </c>
      <c r="DN2013" s="5" t="s">
        <v>6687</v>
      </c>
      <c r="DO2013" s="5" t="s">
        <v>7758</v>
      </c>
      <c r="DP2013">
        <v>257</v>
      </c>
    </row>
    <row r="2014" spans="1:120">
      <c r="A2014" t="s">
        <v>4008</v>
      </c>
      <c r="B2014">
        <v>1</v>
      </c>
      <c r="C2014">
        <v>1</v>
      </c>
      <c r="DJ2014" s="5" t="s">
        <v>4608</v>
      </c>
      <c r="DK2014" s="5" t="s">
        <v>4592</v>
      </c>
      <c r="DL2014" s="5" t="s">
        <v>4593</v>
      </c>
      <c r="DM2014" s="5" t="s">
        <v>4594</v>
      </c>
      <c r="DN2014" s="5" t="s">
        <v>4595</v>
      </c>
      <c r="DO2014" s="5" t="s">
        <v>4596</v>
      </c>
      <c r="DP2014">
        <v>251</v>
      </c>
    </row>
    <row r="2015" spans="1:120">
      <c r="A2015" t="s">
        <v>4010</v>
      </c>
      <c r="B2015">
        <v>1</v>
      </c>
      <c r="C2015">
        <v>1</v>
      </c>
      <c r="DJ2015" s="5" t="s">
        <v>6214</v>
      </c>
      <c r="DK2015" s="5" t="s">
        <v>4496</v>
      </c>
      <c r="DL2015" s="5" t="s">
        <v>4789</v>
      </c>
      <c r="DM2015" s="5" t="s">
        <v>4790</v>
      </c>
      <c r="DN2015" s="5" t="s">
        <v>4791</v>
      </c>
      <c r="DO2015" s="5" t="s">
        <v>5895</v>
      </c>
      <c r="DP2015">
        <v>227</v>
      </c>
    </row>
    <row r="2016" spans="1:120">
      <c r="A2016" t="s">
        <v>4383</v>
      </c>
      <c r="B2016">
        <v>2</v>
      </c>
      <c r="C2016">
        <v>1</v>
      </c>
      <c r="D2016">
        <v>1</v>
      </c>
      <c r="DJ2016" s="5" t="s">
        <v>7915</v>
      </c>
      <c r="DK2016" s="5" t="s">
        <v>7917</v>
      </c>
      <c r="DL2016" s="5" t="s">
        <v>7918</v>
      </c>
      <c r="DM2016" s="4" t="s">
        <v>8180</v>
      </c>
      <c r="DN2016" s="4" t="s">
        <v>8180</v>
      </c>
      <c r="DO2016" s="4" t="s">
        <v>8180</v>
      </c>
      <c r="DP2016">
        <v>256</v>
      </c>
    </row>
    <row r="2017" spans="1:120">
      <c r="A2017" t="s">
        <v>4012</v>
      </c>
      <c r="B2017">
        <v>2</v>
      </c>
      <c r="C2017">
        <v>1</v>
      </c>
      <c r="E2017">
        <v>1</v>
      </c>
      <c r="DJ2017" s="5" t="s">
        <v>7919</v>
      </c>
      <c r="DK2017" s="5" t="s">
        <v>4536</v>
      </c>
      <c r="DL2017" s="5" t="s">
        <v>4537</v>
      </c>
      <c r="DM2017" s="5" t="s">
        <v>4538</v>
      </c>
      <c r="DN2017" s="5" t="s">
        <v>4654</v>
      </c>
      <c r="DO2017" s="5" t="s">
        <v>4655</v>
      </c>
      <c r="DP2017">
        <v>257</v>
      </c>
    </row>
    <row r="2018" spans="1:120">
      <c r="A2018" t="s">
        <v>4014</v>
      </c>
      <c r="B2018">
        <v>3</v>
      </c>
      <c r="C2018">
        <v>1</v>
      </c>
      <c r="BR2018">
        <v>1</v>
      </c>
      <c r="BS2018">
        <v>1</v>
      </c>
      <c r="DJ2018" s="5" t="s">
        <v>7919</v>
      </c>
      <c r="DK2018" s="5" t="s">
        <v>4536</v>
      </c>
      <c r="DL2018" s="5" t="s">
        <v>4537</v>
      </c>
      <c r="DM2018" s="5" t="s">
        <v>4538</v>
      </c>
      <c r="DN2018" s="5" t="s">
        <v>4654</v>
      </c>
      <c r="DO2018" s="5" t="s">
        <v>4655</v>
      </c>
      <c r="DP2018">
        <v>196</v>
      </c>
    </row>
    <row r="2019" spans="1:120">
      <c r="A2019" t="s">
        <v>4018</v>
      </c>
      <c r="B2019">
        <v>2</v>
      </c>
      <c r="C2019">
        <v>1</v>
      </c>
      <c r="D2019">
        <v>1</v>
      </c>
      <c r="DJ2019" s="5" t="s">
        <v>7919</v>
      </c>
      <c r="DK2019" s="5" t="s">
        <v>4536</v>
      </c>
      <c r="DL2019" s="5" t="s">
        <v>4537</v>
      </c>
      <c r="DM2019" s="5" t="s">
        <v>4538</v>
      </c>
      <c r="DN2019" s="5" t="s">
        <v>4654</v>
      </c>
      <c r="DO2019" s="5" t="s">
        <v>4655</v>
      </c>
      <c r="DP2019">
        <v>256</v>
      </c>
    </row>
    <row r="2020" spans="1:120">
      <c r="A2020" t="s">
        <v>4020</v>
      </c>
      <c r="B2020">
        <v>2</v>
      </c>
      <c r="C2020">
        <v>1</v>
      </c>
      <c r="D2020">
        <v>1</v>
      </c>
      <c r="DJ2020" s="5" t="s">
        <v>4590</v>
      </c>
      <c r="DK2020" s="5" t="s">
        <v>4592</v>
      </c>
      <c r="DL2020" s="5" t="s">
        <v>4593</v>
      </c>
      <c r="DM2020" s="5" t="s">
        <v>4594</v>
      </c>
      <c r="DN2020" s="5" t="s">
        <v>4595</v>
      </c>
      <c r="DO2020" s="5" t="s">
        <v>4596</v>
      </c>
      <c r="DP2020">
        <v>255</v>
      </c>
    </row>
    <row r="2021" spans="1:120">
      <c r="A2021" t="s">
        <v>4022</v>
      </c>
      <c r="B2021">
        <v>2</v>
      </c>
      <c r="C2021">
        <v>1</v>
      </c>
      <c r="D2021">
        <v>1</v>
      </c>
      <c r="DJ2021" s="5" t="s">
        <v>4608</v>
      </c>
      <c r="DK2021" s="5" t="s">
        <v>4592</v>
      </c>
      <c r="DL2021" s="5" t="s">
        <v>4593</v>
      </c>
      <c r="DM2021" s="5" t="s">
        <v>4594</v>
      </c>
      <c r="DN2021" s="5" t="s">
        <v>4595</v>
      </c>
      <c r="DO2021" s="5" t="s">
        <v>4596</v>
      </c>
      <c r="DP2021">
        <v>255</v>
      </c>
    </row>
    <row r="2022" spans="1:120">
      <c r="A2022" t="s">
        <v>4024</v>
      </c>
      <c r="B2022">
        <v>2</v>
      </c>
      <c r="C2022">
        <v>1</v>
      </c>
      <c r="D2022">
        <v>1</v>
      </c>
      <c r="DJ2022" s="5" t="s">
        <v>4608</v>
      </c>
      <c r="DK2022" s="5" t="s">
        <v>4592</v>
      </c>
      <c r="DL2022" s="5" t="s">
        <v>4593</v>
      </c>
      <c r="DM2022" s="5" t="s">
        <v>4594</v>
      </c>
      <c r="DN2022" s="5" t="s">
        <v>4595</v>
      </c>
      <c r="DO2022" s="5" t="s">
        <v>4596</v>
      </c>
      <c r="DP2022">
        <v>255</v>
      </c>
    </row>
    <row r="2023" spans="1:120">
      <c r="A2023" t="s">
        <v>4026</v>
      </c>
      <c r="B2023">
        <v>2</v>
      </c>
      <c r="C2023">
        <v>1</v>
      </c>
      <c r="D2023">
        <v>1</v>
      </c>
      <c r="DJ2023" s="5" t="s">
        <v>7926</v>
      </c>
      <c r="DK2023" s="5" t="s">
        <v>4505</v>
      </c>
      <c r="DL2023" s="5" t="s">
        <v>4628</v>
      </c>
      <c r="DM2023" s="5" t="s">
        <v>4774</v>
      </c>
      <c r="DN2023" s="5" t="s">
        <v>4775</v>
      </c>
      <c r="DO2023" s="5" t="s">
        <v>4776</v>
      </c>
      <c r="DP2023">
        <v>275</v>
      </c>
    </row>
    <row r="2024" spans="1:120">
      <c r="A2024" t="s">
        <v>4028</v>
      </c>
      <c r="B2024">
        <v>1</v>
      </c>
      <c r="C2024">
        <v>1</v>
      </c>
      <c r="DJ2024" s="5" t="s">
        <v>7926</v>
      </c>
      <c r="DK2024" s="5" t="s">
        <v>4505</v>
      </c>
      <c r="DL2024" s="5" t="s">
        <v>4628</v>
      </c>
      <c r="DM2024" s="5" t="s">
        <v>4774</v>
      </c>
      <c r="DN2024" s="5" t="s">
        <v>4775</v>
      </c>
      <c r="DO2024" s="5" t="s">
        <v>4776</v>
      </c>
      <c r="DP2024">
        <v>256</v>
      </c>
    </row>
    <row r="2025" spans="1:120">
      <c r="A2025" t="s">
        <v>4030</v>
      </c>
      <c r="B2025">
        <v>1</v>
      </c>
      <c r="C2025">
        <v>1</v>
      </c>
      <c r="DJ2025" s="5" t="s">
        <v>7886</v>
      </c>
      <c r="DK2025" s="5" t="s">
        <v>4514</v>
      </c>
      <c r="DL2025" s="5" t="s">
        <v>4637</v>
      </c>
      <c r="DM2025" s="5" t="s">
        <v>4638</v>
      </c>
      <c r="DN2025" s="5" t="s">
        <v>4639</v>
      </c>
      <c r="DO2025" s="5" t="s">
        <v>4640</v>
      </c>
      <c r="DP2025">
        <v>283</v>
      </c>
    </row>
    <row r="2026" spans="1:120">
      <c r="A2026" t="s">
        <v>4032</v>
      </c>
      <c r="B2026">
        <v>1</v>
      </c>
      <c r="C2026">
        <v>1</v>
      </c>
      <c r="DJ2026" s="5" t="s">
        <v>7930</v>
      </c>
      <c r="DK2026" s="5" t="s">
        <v>4592</v>
      </c>
      <c r="DL2026" s="5" t="s">
        <v>4593</v>
      </c>
      <c r="DM2026" s="5" t="s">
        <v>4594</v>
      </c>
      <c r="DN2026" s="5" t="s">
        <v>4595</v>
      </c>
      <c r="DO2026" s="5" t="s">
        <v>4596</v>
      </c>
      <c r="DP2026">
        <v>138</v>
      </c>
    </row>
    <row r="2027" spans="1:120">
      <c r="A2027" t="s">
        <v>4034</v>
      </c>
      <c r="B2027">
        <v>1</v>
      </c>
      <c r="C2027">
        <v>1</v>
      </c>
      <c r="DJ2027" s="5" t="s">
        <v>7932</v>
      </c>
      <c r="DK2027" s="5" t="s">
        <v>4592</v>
      </c>
      <c r="DL2027" s="5" t="s">
        <v>4593</v>
      </c>
      <c r="DM2027" s="5" t="s">
        <v>4594</v>
      </c>
      <c r="DN2027" s="5" t="s">
        <v>4595</v>
      </c>
      <c r="DO2027" s="5" t="s">
        <v>4596</v>
      </c>
      <c r="DP2027">
        <v>139</v>
      </c>
    </row>
    <row r="2028" spans="1:120">
      <c r="A2028" t="s">
        <v>4036</v>
      </c>
      <c r="B2028">
        <v>1</v>
      </c>
      <c r="C2028">
        <v>1</v>
      </c>
      <c r="DJ2028" s="5" t="s">
        <v>7934</v>
      </c>
      <c r="DK2028" s="5" t="s">
        <v>4592</v>
      </c>
      <c r="DL2028" s="5" t="s">
        <v>4593</v>
      </c>
      <c r="DM2028" s="5" t="s">
        <v>4594</v>
      </c>
      <c r="DN2028" s="5" t="s">
        <v>4595</v>
      </c>
      <c r="DO2028" s="5" t="s">
        <v>4596</v>
      </c>
      <c r="DP2028">
        <v>138</v>
      </c>
    </row>
    <row r="2029" spans="1:120">
      <c r="A2029" t="s">
        <v>4038</v>
      </c>
      <c r="B2029">
        <v>1</v>
      </c>
      <c r="C2029">
        <v>1</v>
      </c>
      <c r="DJ2029" s="5" t="s">
        <v>6480</v>
      </c>
      <c r="DK2029" s="5" t="s">
        <v>4592</v>
      </c>
      <c r="DL2029" s="5" t="s">
        <v>4593</v>
      </c>
      <c r="DM2029" s="5" t="s">
        <v>4594</v>
      </c>
      <c r="DN2029" s="5" t="s">
        <v>4595</v>
      </c>
      <c r="DO2029" s="5" t="s">
        <v>4596</v>
      </c>
      <c r="DP2029">
        <v>138</v>
      </c>
    </row>
    <row r="2030" spans="1:120">
      <c r="A2030" t="s">
        <v>4040</v>
      </c>
      <c r="B2030">
        <v>1</v>
      </c>
      <c r="C2030">
        <v>1</v>
      </c>
      <c r="DJ2030" s="5" t="s">
        <v>7937</v>
      </c>
      <c r="DK2030" s="5" t="s">
        <v>4592</v>
      </c>
      <c r="DL2030" s="5" t="s">
        <v>4593</v>
      </c>
      <c r="DM2030" s="5" t="s">
        <v>4594</v>
      </c>
      <c r="DN2030" s="5" t="s">
        <v>4595</v>
      </c>
      <c r="DO2030" s="5" t="s">
        <v>4596</v>
      </c>
      <c r="DP2030">
        <v>139</v>
      </c>
    </row>
    <row r="2031" spans="1:120">
      <c r="A2031" t="s">
        <v>4042</v>
      </c>
      <c r="B2031">
        <v>1</v>
      </c>
      <c r="C2031">
        <v>1</v>
      </c>
      <c r="DJ2031" s="5" t="s">
        <v>7939</v>
      </c>
      <c r="DK2031" s="5" t="s">
        <v>4592</v>
      </c>
      <c r="DL2031" s="5" t="s">
        <v>4593</v>
      </c>
      <c r="DM2031" s="5" t="s">
        <v>4594</v>
      </c>
      <c r="DN2031" s="5" t="s">
        <v>4595</v>
      </c>
      <c r="DO2031" s="5" t="s">
        <v>4596</v>
      </c>
      <c r="DP2031">
        <v>139</v>
      </c>
    </row>
    <row r="2032" spans="1:120">
      <c r="A2032" t="s">
        <v>4044</v>
      </c>
      <c r="B2032">
        <v>1</v>
      </c>
      <c r="C2032">
        <v>1</v>
      </c>
      <c r="DJ2032" s="5" t="s">
        <v>7941</v>
      </c>
      <c r="DK2032" s="5" t="s">
        <v>4592</v>
      </c>
      <c r="DL2032" s="5" t="s">
        <v>4593</v>
      </c>
      <c r="DM2032" s="5" t="s">
        <v>4594</v>
      </c>
      <c r="DN2032" s="5" t="s">
        <v>4595</v>
      </c>
      <c r="DO2032" s="5" t="s">
        <v>4596</v>
      </c>
      <c r="DP2032">
        <v>138</v>
      </c>
    </row>
    <row r="2033" spans="1:120">
      <c r="A2033" t="s">
        <v>4046</v>
      </c>
      <c r="B2033">
        <v>1</v>
      </c>
      <c r="C2033">
        <v>1</v>
      </c>
      <c r="DJ2033" s="5" t="s">
        <v>7943</v>
      </c>
      <c r="DK2033" s="5" t="s">
        <v>4592</v>
      </c>
      <c r="DL2033" s="5" t="s">
        <v>4593</v>
      </c>
      <c r="DM2033" s="5" t="s">
        <v>4594</v>
      </c>
      <c r="DN2033" s="5" t="s">
        <v>4595</v>
      </c>
      <c r="DO2033" s="5" t="s">
        <v>4596</v>
      </c>
      <c r="DP2033">
        <v>139</v>
      </c>
    </row>
    <row r="2034" spans="1:120">
      <c r="A2034" t="s">
        <v>4048</v>
      </c>
      <c r="B2034">
        <v>1</v>
      </c>
      <c r="C2034">
        <v>1</v>
      </c>
      <c r="DJ2034" s="5" t="s">
        <v>7945</v>
      </c>
      <c r="DK2034" s="5" t="s">
        <v>4592</v>
      </c>
      <c r="DL2034" s="5" t="s">
        <v>4593</v>
      </c>
      <c r="DM2034" s="5" t="s">
        <v>4594</v>
      </c>
      <c r="DN2034" s="5" t="s">
        <v>4595</v>
      </c>
      <c r="DO2034" s="5" t="s">
        <v>4596</v>
      </c>
      <c r="DP2034">
        <v>139</v>
      </c>
    </row>
    <row r="2035" spans="1:120">
      <c r="A2035" t="s">
        <v>4050</v>
      </c>
      <c r="B2035">
        <v>1</v>
      </c>
      <c r="C2035">
        <v>1</v>
      </c>
      <c r="DJ2035" s="5" t="s">
        <v>7947</v>
      </c>
      <c r="DK2035" s="5" t="s">
        <v>4592</v>
      </c>
      <c r="DL2035" s="5" t="s">
        <v>4593</v>
      </c>
      <c r="DM2035" s="5" t="s">
        <v>4594</v>
      </c>
      <c r="DN2035" s="5" t="s">
        <v>4595</v>
      </c>
      <c r="DO2035" s="5" t="s">
        <v>4596</v>
      </c>
      <c r="DP2035">
        <v>138</v>
      </c>
    </row>
    <row r="2036" spans="1:120">
      <c r="A2036" t="s">
        <v>4052</v>
      </c>
      <c r="B2036">
        <v>1</v>
      </c>
      <c r="C2036">
        <v>1</v>
      </c>
      <c r="DJ2036" s="5" t="s">
        <v>7949</v>
      </c>
      <c r="DK2036" s="5" t="s">
        <v>4592</v>
      </c>
      <c r="DL2036" s="5" t="s">
        <v>4593</v>
      </c>
      <c r="DM2036" s="5" t="s">
        <v>4594</v>
      </c>
      <c r="DN2036" s="5" t="s">
        <v>4595</v>
      </c>
      <c r="DO2036" s="5" t="s">
        <v>4596</v>
      </c>
      <c r="DP2036">
        <v>138</v>
      </c>
    </row>
    <row r="2037" spans="1:120">
      <c r="A2037" t="s">
        <v>4054</v>
      </c>
      <c r="B2037">
        <v>1</v>
      </c>
      <c r="C2037">
        <v>1</v>
      </c>
      <c r="DJ2037" s="5" t="s">
        <v>7951</v>
      </c>
      <c r="DK2037" s="5" t="s">
        <v>4592</v>
      </c>
      <c r="DL2037" s="5" t="s">
        <v>4593</v>
      </c>
      <c r="DM2037" s="5" t="s">
        <v>4594</v>
      </c>
      <c r="DN2037" s="5" t="s">
        <v>4595</v>
      </c>
      <c r="DO2037" s="5" t="s">
        <v>4596</v>
      </c>
      <c r="DP2037">
        <v>139</v>
      </c>
    </row>
    <row r="2038" spans="1:120">
      <c r="A2038" t="s">
        <v>4056</v>
      </c>
      <c r="B2038">
        <v>1</v>
      </c>
      <c r="C2038">
        <v>1</v>
      </c>
      <c r="DJ2038" s="5" t="s">
        <v>7953</v>
      </c>
      <c r="DK2038" s="5" t="s">
        <v>4592</v>
      </c>
      <c r="DL2038" s="5" t="s">
        <v>4593</v>
      </c>
      <c r="DM2038" s="5" t="s">
        <v>4594</v>
      </c>
      <c r="DN2038" s="5" t="s">
        <v>4595</v>
      </c>
      <c r="DO2038" s="5" t="s">
        <v>4596</v>
      </c>
      <c r="DP2038">
        <v>139</v>
      </c>
    </row>
    <row r="2039" spans="1:120">
      <c r="A2039" t="s">
        <v>4058</v>
      </c>
      <c r="B2039">
        <v>1</v>
      </c>
      <c r="C2039">
        <v>1</v>
      </c>
      <c r="DJ2039" s="5" t="s">
        <v>7955</v>
      </c>
      <c r="DK2039" s="5" t="s">
        <v>4592</v>
      </c>
      <c r="DL2039" s="5" t="s">
        <v>4593</v>
      </c>
      <c r="DM2039" s="5" t="s">
        <v>4594</v>
      </c>
      <c r="DN2039" s="5" t="s">
        <v>4595</v>
      </c>
      <c r="DO2039" s="5" t="s">
        <v>4596</v>
      </c>
      <c r="DP2039">
        <v>139</v>
      </c>
    </row>
    <row r="2040" spans="1:120">
      <c r="A2040" t="s">
        <v>4060</v>
      </c>
      <c r="B2040">
        <v>1</v>
      </c>
      <c r="C2040">
        <v>1</v>
      </c>
      <c r="DJ2040" s="5" t="s">
        <v>7957</v>
      </c>
      <c r="DK2040" s="5" t="s">
        <v>4592</v>
      </c>
      <c r="DL2040" s="5" t="s">
        <v>4593</v>
      </c>
      <c r="DM2040" s="5" t="s">
        <v>4594</v>
      </c>
      <c r="DN2040" s="5" t="s">
        <v>4595</v>
      </c>
      <c r="DO2040" s="5" t="s">
        <v>4596</v>
      </c>
      <c r="DP2040">
        <v>138</v>
      </c>
    </row>
    <row r="2041" spans="1:120">
      <c r="A2041" t="s">
        <v>4062</v>
      </c>
      <c r="B2041">
        <v>1</v>
      </c>
      <c r="C2041">
        <v>1</v>
      </c>
      <c r="DJ2041" s="5" t="s">
        <v>7959</v>
      </c>
      <c r="DK2041" s="5" t="s">
        <v>4592</v>
      </c>
      <c r="DL2041" s="5" t="s">
        <v>4593</v>
      </c>
      <c r="DM2041" s="5" t="s">
        <v>4594</v>
      </c>
      <c r="DN2041" s="5" t="s">
        <v>4595</v>
      </c>
      <c r="DO2041" s="5" t="s">
        <v>4596</v>
      </c>
      <c r="DP2041">
        <v>138</v>
      </c>
    </row>
    <row r="2042" spans="1:120">
      <c r="A2042" t="s">
        <v>4064</v>
      </c>
      <c r="B2042">
        <v>1</v>
      </c>
      <c r="C2042">
        <v>1</v>
      </c>
      <c r="DJ2042" s="5" t="s">
        <v>7961</v>
      </c>
      <c r="DK2042" s="5" t="s">
        <v>4592</v>
      </c>
      <c r="DL2042" s="5" t="s">
        <v>4593</v>
      </c>
      <c r="DM2042" s="5" t="s">
        <v>4594</v>
      </c>
      <c r="DN2042" s="5" t="s">
        <v>4595</v>
      </c>
      <c r="DO2042" s="5" t="s">
        <v>4596</v>
      </c>
      <c r="DP2042">
        <v>139</v>
      </c>
    </row>
    <row r="2043" spans="1:120">
      <c r="A2043" t="s">
        <v>4066</v>
      </c>
      <c r="B2043">
        <v>1</v>
      </c>
      <c r="C2043">
        <v>1</v>
      </c>
      <c r="DJ2043" s="5" t="s">
        <v>7963</v>
      </c>
      <c r="DK2043" s="5" t="s">
        <v>4592</v>
      </c>
      <c r="DL2043" s="5" t="s">
        <v>4593</v>
      </c>
      <c r="DM2043" s="5" t="s">
        <v>4594</v>
      </c>
      <c r="DN2043" s="5" t="s">
        <v>4595</v>
      </c>
      <c r="DO2043" s="5" t="s">
        <v>4596</v>
      </c>
      <c r="DP2043">
        <v>139</v>
      </c>
    </row>
    <row r="2044" spans="1:120">
      <c r="A2044" t="s">
        <v>4068</v>
      </c>
      <c r="B2044">
        <v>1</v>
      </c>
      <c r="C2044">
        <v>1</v>
      </c>
      <c r="DJ2044" s="5" t="s">
        <v>7965</v>
      </c>
      <c r="DK2044" s="5" t="s">
        <v>4592</v>
      </c>
      <c r="DL2044" s="5" t="s">
        <v>4593</v>
      </c>
      <c r="DM2044" s="5" t="s">
        <v>4594</v>
      </c>
      <c r="DN2044" s="5" t="s">
        <v>4595</v>
      </c>
      <c r="DO2044" s="5" t="s">
        <v>4596</v>
      </c>
      <c r="DP2044">
        <v>139</v>
      </c>
    </row>
    <row r="2045" spans="1:120">
      <c r="A2045" t="s">
        <v>4070</v>
      </c>
      <c r="B2045">
        <v>1</v>
      </c>
      <c r="C2045">
        <v>1</v>
      </c>
      <c r="DJ2045" s="5" t="s">
        <v>7967</v>
      </c>
      <c r="DK2045" s="5" t="s">
        <v>4592</v>
      </c>
      <c r="DL2045" s="5" t="s">
        <v>4593</v>
      </c>
      <c r="DM2045" s="5" t="s">
        <v>4594</v>
      </c>
      <c r="DN2045" s="5" t="s">
        <v>4595</v>
      </c>
      <c r="DO2045" s="5" t="s">
        <v>4596</v>
      </c>
      <c r="DP2045">
        <v>138</v>
      </c>
    </row>
    <row r="2046" spans="1:120">
      <c r="A2046" t="s">
        <v>4072</v>
      </c>
      <c r="B2046">
        <v>1</v>
      </c>
      <c r="C2046">
        <v>1</v>
      </c>
      <c r="DJ2046" s="5" t="s">
        <v>7969</v>
      </c>
      <c r="DK2046" s="5" t="s">
        <v>4592</v>
      </c>
      <c r="DL2046" s="5" t="s">
        <v>4593</v>
      </c>
      <c r="DM2046" s="5" t="s">
        <v>4594</v>
      </c>
      <c r="DN2046" s="5" t="s">
        <v>4595</v>
      </c>
      <c r="DO2046" s="5" t="s">
        <v>4596</v>
      </c>
      <c r="DP2046">
        <v>139</v>
      </c>
    </row>
    <row r="2047" spans="1:120">
      <c r="A2047" t="s">
        <v>4074</v>
      </c>
      <c r="B2047">
        <v>1</v>
      </c>
      <c r="C2047">
        <v>1</v>
      </c>
      <c r="DJ2047" s="5" t="s">
        <v>5238</v>
      </c>
      <c r="DK2047" s="5" t="s">
        <v>4514</v>
      </c>
      <c r="DL2047" s="5" t="s">
        <v>4637</v>
      </c>
      <c r="DM2047" s="5" t="s">
        <v>4638</v>
      </c>
      <c r="DN2047" s="5" t="s">
        <v>4639</v>
      </c>
      <c r="DO2047" s="5" t="s">
        <v>4640</v>
      </c>
      <c r="DP2047">
        <v>181</v>
      </c>
    </row>
    <row r="2048" spans="1:120">
      <c r="A2048" t="s">
        <v>4076</v>
      </c>
      <c r="B2048">
        <v>2</v>
      </c>
      <c r="C2048">
        <v>1</v>
      </c>
      <c r="D2048">
        <v>1</v>
      </c>
      <c r="DJ2048" s="5" t="s">
        <v>7972</v>
      </c>
      <c r="DK2048" s="5" t="s">
        <v>4536</v>
      </c>
      <c r="DL2048" s="5" t="s">
        <v>4537</v>
      </c>
      <c r="DM2048" s="5" t="s">
        <v>4538</v>
      </c>
      <c r="DN2048" s="5" t="s">
        <v>4654</v>
      </c>
      <c r="DO2048" s="5" t="s">
        <v>4655</v>
      </c>
      <c r="DP2048">
        <v>256</v>
      </c>
    </row>
    <row r="2049" spans="1:120">
      <c r="A2049" t="s">
        <v>4078</v>
      </c>
      <c r="B2049">
        <v>1</v>
      </c>
      <c r="C2049">
        <v>1</v>
      </c>
      <c r="DJ2049" s="5" t="s">
        <v>4778</v>
      </c>
      <c r="DK2049" s="5" t="s">
        <v>4514</v>
      </c>
      <c r="DL2049" s="5" t="s">
        <v>4637</v>
      </c>
      <c r="DM2049" s="5" t="s">
        <v>4638</v>
      </c>
      <c r="DN2049" s="5" t="s">
        <v>4639</v>
      </c>
      <c r="DO2049" s="5" t="s">
        <v>4640</v>
      </c>
      <c r="DP2049">
        <v>275</v>
      </c>
    </row>
    <row r="2050" spans="1:120">
      <c r="A2050" t="s">
        <v>4080</v>
      </c>
      <c r="B2050">
        <v>1</v>
      </c>
      <c r="C2050">
        <v>1</v>
      </c>
      <c r="DJ2050" s="5" t="s">
        <v>4635</v>
      </c>
      <c r="DK2050" s="5" t="s">
        <v>4514</v>
      </c>
      <c r="DL2050" s="5" t="s">
        <v>4637</v>
      </c>
      <c r="DM2050" s="5" t="s">
        <v>4638</v>
      </c>
      <c r="DN2050" s="5" t="s">
        <v>4639</v>
      </c>
      <c r="DO2050" s="5" t="s">
        <v>4640</v>
      </c>
      <c r="DP2050">
        <v>130</v>
      </c>
    </row>
    <row r="2051" spans="1:120">
      <c r="A2051" t="s">
        <v>4082</v>
      </c>
      <c r="B2051">
        <v>2</v>
      </c>
      <c r="C2051">
        <v>1</v>
      </c>
      <c r="D2051">
        <v>1</v>
      </c>
      <c r="DJ2051" s="5" t="s">
        <v>5645</v>
      </c>
      <c r="DK2051" s="5" t="s">
        <v>5180</v>
      </c>
      <c r="DL2051" s="5" t="s">
        <v>5181</v>
      </c>
      <c r="DM2051" s="5" t="s">
        <v>5182</v>
      </c>
      <c r="DN2051" s="5" t="s">
        <v>5183</v>
      </c>
      <c r="DO2051" s="4" t="s">
        <v>8180</v>
      </c>
      <c r="DP2051">
        <v>257</v>
      </c>
    </row>
    <row r="2052" spans="1:120">
      <c r="A2052" t="s">
        <v>4084</v>
      </c>
      <c r="B2052">
        <v>2</v>
      </c>
      <c r="C2052">
        <v>1</v>
      </c>
      <c r="D2052">
        <v>1</v>
      </c>
      <c r="DJ2052" s="5" t="s">
        <v>7909</v>
      </c>
      <c r="DK2052" s="5" t="s">
        <v>5721</v>
      </c>
      <c r="DL2052" s="5" t="s">
        <v>5722</v>
      </c>
      <c r="DM2052" s="5" t="s">
        <v>5723</v>
      </c>
      <c r="DN2052" s="5" t="s">
        <v>5724</v>
      </c>
      <c r="DO2052" s="4" t="s">
        <v>8180</v>
      </c>
      <c r="DP2052">
        <v>256</v>
      </c>
    </row>
    <row r="2053" spans="1:120">
      <c r="A2053" t="s">
        <v>4086</v>
      </c>
      <c r="B2053">
        <v>2</v>
      </c>
      <c r="C2053">
        <v>1</v>
      </c>
      <c r="T2053">
        <v>1</v>
      </c>
      <c r="DJ2053" s="5" t="s">
        <v>7909</v>
      </c>
      <c r="DK2053" s="5" t="s">
        <v>5721</v>
      </c>
      <c r="DL2053" s="5" t="s">
        <v>5722</v>
      </c>
      <c r="DM2053" s="5" t="s">
        <v>5723</v>
      </c>
      <c r="DN2053" s="5" t="s">
        <v>5724</v>
      </c>
      <c r="DO2053" s="4" t="s">
        <v>8180</v>
      </c>
      <c r="DP2053">
        <v>250</v>
      </c>
    </row>
    <row r="2054" spans="1:120">
      <c r="A2054" t="s">
        <v>4088</v>
      </c>
      <c r="B2054">
        <v>2</v>
      </c>
      <c r="C2054">
        <v>1</v>
      </c>
      <c r="D2054">
        <v>1</v>
      </c>
      <c r="DJ2054" s="5" t="s">
        <v>5645</v>
      </c>
      <c r="DK2054" s="5" t="s">
        <v>5180</v>
      </c>
      <c r="DL2054" s="5" t="s">
        <v>5181</v>
      </c>
      <c r="DM2054" s="5" t="s">
        <v>5182</v>
      </c>
      <c r="DN2054" s="5" t="s">
        <v>5183</v>
      </c>
      <c r="DO2054" s="4" t="s">
        <v>8180</v>
      </c>
      <c r="DP2054">
        <v>256</v>
      </c>
    </row>
    <row r="2055" spans="1:120">
      <c r="A2055" t="s">
        <v>4090</v>
      </c>
      <c r="B2055">
        <v>3</v>
      </c>
      <c r="C2055">
        <v>2</v>
      </c>
      <c r="D2055">
        <v>1</v>
      </c>
      <c r="DJ2055" s="5" t="s">
        <v>4635</v>
      </c>
      <c r="DK2055" s="5" t="s">
        <v>4514</v>
      </c>
      <c r="DL2055" s="5" t="s">
        <v>4637</v>
      </c>
      <c r="DM2055" s="5" t="s">
        <v>4638</v>
      </c>
      <c r="DN2055" s="5" t="s">
        <v>4639</v>
      </c>
      <c r="DO2055" s="5" t="s">
        <v>4640</v>
      </c>
      <c r="DP2055">
        <v>60</v>
      </c>
    </row>
    <row r="2056" spans="1:120">
      <c r="A2056" t="s">
        <v>4276</v>
      </c>
      <c r="B2056">
        <v>1</v>
      </c>
      <c r="C2056">
        <v>1</v>
      </c>
      <c r="DJ2056" s="5" t="s">
        <v>4663</v>
      </c>
      <c r="DK2056" s="5" t="s">
        <v>4592</v>
      </c>
      <c r="DL2056" s="5" t="s">
        <v>4593</v>
      </c>
      <c r="DM2056" s="5" t="s">
        <v>4594</v>
      </c>
      <c r="DN2056" s="5" t="s">
        <v>4595</v>
      </c>
      <c r="DO2056" s="5" t="s">
        <v>4596</v>
      </c>
      <c r="DP2056">
        <v>269</v>
      </c>
    </row>
    <row r="2057" spans="1:120">
      <c r="A2057" t="s">
        <v>4092</v>
      </c>
      <c r="B2057">
        <v>1</v>
      </c>
      <c r="C2057">
        <v>1</v>
      </c>
      <c r="DJ2057" s="5" t="s">
        <v>7982</v>
      </c>
      <c r="DK2057" s="5" t="s">
        <v>4505</v>
      </c>
      <c r="DL2057" s="5" t="s">
        <v>4628</v>
      </c>
      <c r="DM2057" s="5" t="s">
        <v>4774</v>
      </c>
      <c r="DN2057" s="5" t="s">
        <v>4775</v>
      </c>
      <c r="DO2057" s="5" t="s">
        <v>4776</v>
      </c>
      <c r="DP2057">
        <v>256</v>
      </c>
    </row>
    <row r="2058" spans="1:120">
      <c r="A2058" t="s">
        <v>4094</v>
      </c>
      <c r="B2058">
        <v>2</v>
      </c>
      <c r="C2058">
        <v>1</v>
      </c>
      <c r="D2058">
        <v>1</v>
      </c>
      <c r="DJ2058" s="5" t="s">
        <v>7985</v>
      </c>
      <c r="DK2058" s="5" t="s">
        <v>4505</v>
      </c>
      <c r="DL2058" s="5" t="s">
        <v>4628</v>
      </c>
      <c r="DM2058" s="5" t="s">
        <v>4774</v>
      </c>
      <c r="DN2058" s="5" t="s">
        <v>4775</v>
      </c>
      <c r="DO2058" s="5" t="s">
        <v>4776</v>
      </c>
      <c r="DP2058">
        <v>256</v>
      </c>
    </row>
    <row r="2059" spans="1:120">
      <c r="A2059" t="s">
        <v>4096</v>
      </c>
      <c r="B2059">
        <v>1</v>
      </c>
      <c r="C2059">
        <v>1</v>
      </c>
      <c r="DJ2059" s="5" t="s">
        <v>7985</v>
      </c>
      <c r="DK2059" s="5" t="s">
        <v>4505</v>
      </c>
      <c r="DL2059" s="5" t="s">
        <v>4628</v>
      </c>
      <c r="DM2059" s="5" t="s">
        <v>4774</v>
      </c>
      <c r="DN2059" s="5" t="s">
        <v>4775</v>
      </c>
      <c r="DO2059" s="5" t="s">
        <v>4776</v>
      </c>
      <c r="DP2059">
        <v>256</v>
      </c>
    </row>
    <row r="2060" spans="1:120">
      <c r="A2060" t="s">
        <v>4098</v>
      </c>
      <c r="B2060">
        <v>2</v>
      </c>
      <c r="C2060">
        <v>1</v>
      </c>
      <c r="D2060">
        <v>1</v>
      </c>
      <c r="DJ2060" s="5" t="s">
        <v>5238</v>
      </c>
      <c r="DK2060" s="5" t="s">
        <v>4514</v>
      </c>
      <c r="DL2060" s="5" t="s">
        <v>4637</v>
      </c>
      <c r="DM2060" s="5" t="s">
        <v>4638</v>
      </c>
      <c r="DN2060" s="5" t="s">
        <v>4639</v>
      </c>
      <c r="DO2060" s="5" t="s">
        <v>4640</v>
      </c>
      <c r="DP2060">
        <v>84</v>
      </c>
    </row>
    <row r="2061" spans="1:120">
      <c r="A2061" t="s">
        <v>4100</v>
      </c>
      <c r="B2061">
        <v>2</v>
      </c>
      <c r="C2061">
        <v>1</v>
      </c>
      <c r="D2061">
        <v>1</v>
      </c>
      <c r="DJ2061" s="5" t="s">
        <v>4590</v>
      </c>
      <c r="DK2061" s="5" t="s">
        <v>4592</v>
      </c>
      <c r="DL2061" s="5" t="s">
        <v>4593</v>
      </c>
      <c r="DM2061" s="5" t="s">
        <v>4594</v>
      </c>
      <c r="DN2061" s="5" t="s">
        <v>4595</v>
      </c>
      <c r="DO2061" s="5" t="s">
        <v>4596</v>
      </c>
      <c r="DP2061">
        <v>255</v>
      </c>
    </row>
    <row r="2062" spans="1:120">
      <c r="A2062" t="s">
        <v>4102</v>
      </c>
      <c r="B2062">
        <v>2</v>
      </c>
      <c r="C2062">
        <v>1</v>
      </c>
      <c r="D2062">
        <v>1</v>
      </c>
      <c r="DJ2062" s="5" t="s">
        <v>4608</v>
      </c>
      <c r="DK2062" s="5" t="s">
        <v>4592</v>
      </c>
      <c r="DL2062" s="5" t="s">
        <v>4593</v>
      </c>
      <c r="DM2062" s="5" t="s">
        <v>4594</v>
      </c>
      <c r="DN2062" s="5" t="s">
        <v>4595</v>
      </c>
      <c r="DO2062" s="5" t="s">
        <v>4596</v>
      </c>
      <c r="DP2062">
        <v>255</v>
      </c>
    </row>
    <row r="2063" spans="1:120">
      <c r="A2063" t="s">
        <v>4301</v>
      </c>
      <c r="B2063">
        <v>2</v>
      </c>
      <c r="C2063">
        <v>1</v>
      </c>
      <c r="D2063">
        <v>1</v>
      </c>
      <c r="DJ2063" s="5" t="s">
        <v>6129</v>
      </c>
      <c r="DK2063" s="5" t="s">
        <v>4514</v>
      </c>
      <c r="DL2063" s="5" t="s">
        <v>4637</v>
      </c>
      <c r="DM2063" s="5" t="s">
        <v>4638</v>
      </c>
      <c r="DN2063" s="5" t="s">
        <v>4639</v>
      </c>
      <c r="DO2063" s="5" t="s">
        <v>4640</v>
      </c>
      <c r="DP2063">
        <v>256</v>
      </c>
    </row>
    <row r="2064" spans="1:120">
      <c r="A2064" t="s">
        <v>4104</v>
      </c>
      <c r="B2064">
        <v>1</v>
      </c>
      <c r="C2064">
        <v>1</v>
      </c>
      <c r="DJ2064" s="5" t="s">
        <v>7992</v>
      </c>
      <c r="DK2064" s="5" t="s">
        <v>4514</v>
      </c>
      <c r="DL2064" s="5" t="s">
        <v>7032</v>
      </c>
      <c r="DM2064" s="5" t="s">
        <v>7033</v>
      </c>
      <c r="DN2064" s="5" t="s">
        <v>7034</v>
      </c>
      <c r="DO2064" s="5" t="s">
        <v>7994</v>
      </c>
      <c r="DP2064">
        <v>155</v>
      </c>
    </row>
    <row r="2065" spans="1:120">
      <c r="A2065" t="s">
        <v>4106</v>
      </c>
      <c r="B2065">
        <v>1</v>
      </c>
      <c r="C2065">
        <v>1</v>
      </c>
      <c r="DJ2065" s="5" t="s">
        <v>7992</v>
      </c>
      <c r="DK2065" s="5" t="s">
        <v>4514</v>
      </c>
      <c r="DL2065" s="5" t="s">
        <v>7032</v>
      </c>
      <c r="DM2065" s="5" t="s">
        <v>7033</v>
      </c>
      <c r="DN2065" s="5" t="s">
        <v>7034</v>
      </c>
      <c r="DO2065" s="5" t="s">
        <v>7994</v>
      </c>
      <c r="DP2065">
        <v>153</v>
      </c>
    </row>
    <row r="2066" spans="1:120">
      <c r="A2066" t="s">
        <v>4108</v>
      </c>
      <c r="B2066">
        <v>1</v>
      </c>
      <c r="C2066">
        <v>1</v>
      </c>
      <c r="DJ2066" s="5" t="s">
        <v>8001</v>
      </c>
      <c r="DK2066" s="5" t="s">
        <v>4496</v>
      </c>
      <c r="DL2066" s="5" t="s">
        <v>4497</v>
      </c>
      <c r="DM2066" s="5" t="s">
        <v>4498</v>
      </c>
      <c r="DN2066" s="5" t="s">
        <v>5902</v>
      </c>
      <c r="DO2066" s="5" t="s">
        <v>7406</v>
      </c>
      <c r="DP2066">
        <v>238</v>
      </c>
    </row>
    <row r="2067" spans="1:120">
      <c r="A2067" t="s">
        <v>4365</v>
      </c>
      <c r="B2067">
        <v>2</v>
      </c>
      <c r="C2067">
        <v>1</v>
      </c>
      <c r="D2067">
        <v>1</v>
      </c>
      <c r="DJ2067" s="5" t="s">
        <v>8001</v>
      </c>
      <c r="DK2067" s="5" t="s">
        <v>4496</v>
      </c>
      <c r="DL2067" s="5" t="s">
        <v>4497</v>
      </c>
      <c r="DM2067" s="5" t="s">
        <v>4498</v>
      </c>
      <c r="DN2067" s="5" t="s">
        <v>5902</v>
      </c>
      <c r="DO2067" s="5" t="s">
        <v>7406</v>
      </c>
      <c r="DP2067">
        <v>263</v>
      </c>
    </row>
    <row r="2068" spans="1:120">
      <c r="A2068" t="s">
        <v>4278</v>
      </c>
      <c r="B2068">
        <v>1</v>
      </c>
      <c r="C2068">
        <v>1</v>
      </c>
      <c r="DJ2068" s="5" t="s">
        <v>6872</v>
      </c>
      <c r="DK2068" s="5" t="s">
        <v>4514</v>
      </c>
      <c r="DL2068" s="5" t="s">
        <v>4637</v>
      </c>
      <c r="DM2068" s="5" t="s">
        <v>4638</v>
      </c>
      <c r="DN2068" s="5" t="s">
        <v>4639</v>
      </c>
      <c r="DO2068" s="5" t="s">
        <v>4640</v>
      </c>
      <c r="DP2068">
        <v>268</v>
      </c>
    </row>
    <row r="2069" spans="1:120">
      <c r="A2069" t="s">
        <v>4110</v>
      </c>
      <c r="B2069">
        <v>2</v>
      </c>
      <c r="C2069">
        <v>1</v>
      </c>
      <c r="D2069">
        <v>1</v>
      </c>
      <c r="DJ2069" s="5" t="s">
        <v>4608</v>
      </c>
      <c r="DK2069" s="5" t="s">
        <v>4592</v>
      </c>
      <c r="DL2069" s="5" t="s">
        <v>4593</v>
      </c>
      <c r="DM2069" s="5" t="s">
        <v>4594</v>
      </c>
      <c r="DN2069" s="5" t="s">
        <v>4595</v>
      </c>
      <c r="DO2069" s="5" t="s">
        <v>4596</v>
      </c>
      <c r="DP2069">
        <v>255</v>
      </c>
    </row>
    <row r="2070" spans="1:120">
      <c r="A2070" t="s">
        <v>4112</v>
      </c>
      <c r="B2070">
        <v>2</v>
      </c>
      <c r="C2070">
        <v>1</v>
      </c>
      <c r="D2070">
        <v>1</v>
      </c>
      <c r="DJ2070" s="5" t="s">
        <v>4608</v>
      </c>
      <c r="DK2070" s="5" t="s">
        <v>4592</v>
      </c>
      <c r="DL2070" s="5" t="s">
        <v>4593</v>
      </c>
      <c r="DM2070" s="5" t="s">
        <v>4594</v>
      </c>
      <c r="DN2070" s="5" t="s">
        <v>4595</v>
      </c>
      <c r="DO2070" s="5" t="s">
        <v>4596</v>
      </c>
      <c r="DP2070">
        <v>256</v>
      </c>
    </row>
    <row r="2071" spans="1:120">
      <c r="A2071" t="s">
        <v>4114</v>
      </c>
      <c r="B2071">
        <v>2</v>
      </c>
      <c r="C2071">
        <v>1</v>
      </c>
      <c r="D2071">
        <v>1</v>
      </c>
      <c r="DJ2071" s="5" t="s">
        <v>4608</v>
      </c>
      <c r="DK2071" s="5" t="s">
        <v>4592</v>
      </c>
      <c r="DL2071" s="5" t="s">
        <v>4593</v>
      </c>
      <c r="DM2071" s="5" t="s">
        <v>4594</v>
      </c>
      <c r="DN2071" s="5" t="s">
        <v>4595</v>
      </c>
      <c r="DO2071" s="5" t="s">
        <v>4596</v>
      </c>
      <c r="DP2071">
        <v>256</v>
      </c>
    </row>
    <row r="2072" spans="1:120">
      <c r="A2072" t="s">
        <v>4116</v>
      </c>
      <c r="B2072">
        <v>2</v>
      </c>
      <c r="C2072">
        <v>1</v>
      </c>
      <c r="D2072">
        <v>1</v>
      </c>
      <c r="DJ2072" s="5" t="s">
        <v>8007</v>
      </c>
      <c r="DK2072" s="5" t="s">
        <v>4536</v>
      </c>
      <c r="DL2072" s="5" t="s">
        <v>5160</v>
      </c>
      <c r="DM2072" s="5" t="s">
        <v>6012</v>
      </c>
      <c r="DN2072" s="5" t="s">
        <v>6013</v>
      </c>
      <c r="DO2072" s="4" t="s">
        <v>8180</v>
      </c>
      <c r="DP2072">
        <v>257</v>
      </c>
    </row>
    <row r="2073" spans="1:120">
      <c r="A2073" t="s">
        <v>4118</v>
      </c>
      <c r="B2073">
        <v>1</v>
      </c>
      <c r="C2073">
        <v>1</v>
      </c>
      <c r="DJ2073" s="5" t="s">
        <v>4562</v>
      </c>
      <c r="DK2073" s="5" t="s">
        <v>4514</v>
      </c>
      <c r="DL2073" s="5" t="s">
        <v>4515</v>
      </c>
      <c r="DM2073" s="5" t="s">
        <v>4516</v>
      </c>
      <c r="DN2073" s="5" t="s">
        <v>4517</v>
      </c>
      <c r="DO2073" s="5" t="s">
        <v>4518</v>
      </c>
      <c r="DP2073">
        <v>219</v>
      </c>
    </row>
    <row r="2074" spans="1:120">
      <c r="A2074" t="s">
        <v>4120</v>
      </c>
      <c r="B2074">
        <v>1</v>
      </c>
      <c r="C2074">
        <v>1</v>
      </c>
      <c r="DJ2074" s="5" t="s">
        <v>4562</v>
      </c>
      <c r="DK2074" s="5" t="s">
        <v>4514</v>
      </c>
      <c r="DL2074" s="5" t="s">
        <v>4515</v>
      </c>
      <c r="DM2074" s="5" t="s">
        <v>4516</v>
      </c>
      <c r="DN2074" s="5" t="s">
        <v>4517</v>
      </c>
      <c r="DO2074" s="5" t="s">
        <v>4518</v>
      </c>
      <c r="DP2074">
        <v>248</v>
      </c>
    </row>
    <row r="2075" spans="1:120">
      <c r="A2075" t="s">
        <v>4122</v>
      </c>
      <c r="B2075">
        <v>2</v>
      </c>
      <c r="C2075">
        <v>1</v>
      </c>
      <c r="D2075">
        <v>1</v>
      </c>
      <c r="DJ2075" s="5" t="s">
        <v>8011</v>
      </c>
      <c r="DK2075" s="5" t="s">
        <v>4536</v>
      </c>
      <c r="DL2075" s="5" t="s">
        <v>4537</v>
      </c>
      <c r="DM2075" s="5" t="s">
        <v>5106</v>
      </c>
      <c r="DN2075" s="5" t="s">
        <v>5107</v>
      </c>
      <c r="DO2075" s="5" t="s">
        <v>5108</v>
      </c>
      <c r="DP2075">
        <v>257</v>
      </c>
    </row>
    <row r="2076" spans="1:120">
      <c r="A2076" t="s">
        <v>4349</v>
      </c>
      <c r="B2076">
        <v>2</v>
      </c>
      <c r="C2076">
        <v>1</v>
      </c>
      <c r="D2076">
        <v>1</v>
      </c>
      <c r="DJ2076" s="5" t="s">
        <v>8015</v>
      </c>
      <c r="DK2076" s="5" t="s">
        <v>4496</v>
      </c>
      <c r="DL2076" s="5" t="s">
        <v>4497</v>
      </c>
      <c r="DM2076" s="5" t="s">
        <v>4498</v>
      </c>
      <c r="DN2076" s="5" t="s">
        <v>5902</v>
      </c>
      <c r="DO2076" s="5" t="s">
        <v>7406</v>
      </c>
      <c r="DP2076">
        <v>263</v>
      </c>
    </row>
    <row r="2077" spans="1:120">
      <c r="A2077" t="s">
        <v>4124</v>
      </c>
      <c r="B2077">
        <v>1</v>
      </c>
      <c r="C2077">
        <v>1</v>
      </c>
      <c r="DJ2077" s="5" t="s">
        <v>8015</v>
      </c>
      <c r="DK2077" s="5" t="s">
        <v>4496</v>
      </c>
      <c r="DL2077" s="5" t="s">
        <v>4497</v>
      </c>
      <c r="DM2077" s="5" t="s">
        <v>4498</v>
      </c>
      <c r="DN2077" s="5" t="s">
        <v>5902</v>
      </c>
      <c r="DO2077" s="5" t="s">
        <v>7406</v>
      </c>
      <c r="DP2077">
        <v>238</v>
      </c>
    </row>
    <row r="2078" spans="1:120">
      <c r="A2078" t="s">
        <v>4126</v>
      </c>
      <c r="B2078">
        <v>1</v>
      </c>
      <c r="C2078">
        <v>1</v>
      </c>
      <c r="DJ2078" s="5" t="s">
        <v>8018</v>
      </c>
      <c r="DK2078" s="5" t="s">
        <v>4496</v>
      </c>
      <c r="DL2078" s="5" t="s">
        <v>8020</v>
      </c>
      <c r="DM2078" s="5" t="s">
        <v>8021</v>
      </c>
      <c r="DN2078" s="5" t="s">
        <v>8022</v>
      </c>
      <c r="DO2078" s="5" t="s">
        <v>8023</v>
      </c>
      <c r="DP2078">
        <v>253</v>
      </c>
    </row>
    <row r="2079" spans="1:120">
      <c r="A2079" t="s">
        <v>4128</v>
      </c>
      <c r="B2079">
        <v>2</v>
      </c>
      <c r="C2079">
        <v>1</v>
      </c>
      <c r="D2079">
        <v>1</v>
      </c>
      <c r="DJ2079" s="5" t="s">
        <v>8018</v>
      </c>
      <c r="DK2079" s="5" t="s">
        <v>4496</v>
      </c>
      <c r="DL2079" s="5" t="s">
        <v>8020</v>
      </c>
      <c r="DM2079" s="5" t="s">
        <v>8021</v>
      </c>
      <c r="DN2079" s="5" t="s">
        <v>8022</v>
      </c>
      <c r="DO2079" s="5" t="s">
        <v>8023</v>
      </c>
      <c r="DP2079">
        <v>250</v>
      </c>
    </row>
    <row r="2080" spans="1:120">
      <c r="A2080" t="s">
        <v>4130</v>
      </c>
      <c r="B2080">
        <v>2</v>
      </c>
      <c r="C2080">
        <v>1</v>
      </c>
      <c r="D2080">
        <v>1</v>
      </c>
      <c r="DJ2080" s="5" t="s">
        <v>4608</v>
      </c>
      <c r="DK2080" s="5" t="s">
        <v>4592</v>
      </c>
      <c r="DL2080" s="5" t="s">
        <v>4593</v>
      </c>
      <c r="DM2080" s="5" t="s">
        <v>4594</v>
      </c>
      <c r="DN2080" s="5" t="s">
        <v>4595</v>
      </c>
      <c r="DO2080" s="5" t="s">
        <v>4596</v>
      </c>
      <c r="DP2080">
        <v>255</v>
      </c>
    </row>
    <row r="2081" spans="1:120">
      <c r="A2081" t="s">
        <v>4132</v>
      </c>
      <c r="B2081">
        <v>2</v>
      </c>
      <c r="C2081">
        <v>1</v>
      </c>
      <c r="D2081">
        <v>1</v>
      </c>
      <c r="DJ2081" s="5" t="s">
        <v>8026</v>
      </c>
      <c r="DK2081" s="5" t="s">
        <v>4592</v>
      </c>
      <c r="DL2081" s="5" t="s">
        <v>4593</v>
      </c>
      <c r="DM2081" s="5" t="s">
        <v>4594</v>
      </c>
      <c r="DN2081" s="5" t="s">
        <v>4595</v>
      </c>
      <c r="DO2081" s="5" t="s">
        <v>4596</v>
      </c>
      <c r="DP2081">
        <v>255</v>
      </c>
    </row>
    <row r="2082" spans="1:120">
      <c r="A2082" t="s">
        <v>4134</v>
      </c>
      <c r="B2082">
        <v>2</v>
      </c>
      <c r="C2082">
        <v>1</v>
      </c>
      <c r="D2082">
        <v>1</v>
      </c>
      <c r="DJ2082" s="5" t="s">
        <v>8026</v>
      </c>
      <c r="DK2082" s="5" t="s">
        <v>4592</v>
      </c>
      <c r="DL2082" s="5" t="s">
        <v>4593</v>
      </c>
      <c r="DM2082" s="5" t="s">
        <v>4594</v>
      </c>
      <c r="DN2082" s="5" t="s">
        <v>4595</v>
      </c>
      <c r="DO2082" s="5" t="s">
        <v>4596</v>
      </c>
      <c r="DP2082">
        <v>255</v>
      </c>
    </row>
    <row r="2083" spans="1:120">
      <c r="A2083" t="s">
        <v>4136</v>
      </c>
      <c r="B2083">
        <v>2</v>
      </c>
      <c r="C2083">
        <v>1</v>
      </c>
      <c r="D2083">
        <v>1</v>
      </c>
      <c r="DJ2083" s="5" t="s">
        <v>8029</v>
      </c>
      <c r="DK2083" s="5" t="s">
        <v>4551</v>
      </c>
      <c r="DL2083" s="5" t="s">
        <v>4552</v>
      </c>
      <c r="DM2083" s="5" t="s">
        <v>4553</v>
      </c>
      <c r="DN2083" s="5" t="s">
        <v>4554</v>
      </c>
      <c r="DO2083" s="5" t="s">
        <v>4555</v>
      </c>
      <c r="DP2083">
        <v>249</v>
      </c>
    </row>
    <row r="2084" spans="1:120">
      <c r="A2084" t="s">
        <v>4389</v>
      </c>
      <c r="B2084">
        <v>2</v>
      </c>
      <c r="C2084">
        <v>1</v>
      </c>
      <c r="D2084">
        <v>1</v>
      </c>
      <c r="DJ2084" s="5" t="s">
        <v>8029</v>
      </c>
      <c r="DK2084" s="5" t="s">
        <v>4551</v>
      </c>
      <c r="DL2084" s="5" t="s">
        <v>4552</v>
      </c>
      <c r="DM2084" s="5" t="s">
        <v>4553</v>
      </c>
      <c r="DN2084" s="5" t="s">
        <v>4554</v>
      </c>
      <c r="DO2084" s="5" t="s">
        <v>4555</v>
      </c>
      <c r="DP2084">
        <v>251</v>
      </c>
    </row>
    <row r="2085" spans="1:120">
      <c r="A2085" t="s">
        <v>4274</v>
      </c>
      <c r="B2085">
        <v>2</v>
      </c>
      <c r="C2085">
        <v>1</v>
      </c>
      <c r="D2085">
        <v>1</v>
      </c>
      <c r="DJ2085" s="5" t="s">
        <v>7886</v>
      </c>
      <c r="DK2085" s="5" t="s">
        <v>4514</v>
      </c>
      <c r="DL2085" s="5" t="s">
        <v>4637</v>
      </c>
      <c r="DM2085" s="5" t="s">
        <v>4638</v>
      </c>
      <c r="DN2085" s="5" t="s">
        <v>4639</v>
      </c>
      <c r="DO2085" s="5" t="s">
        <v>4640</v>
      </c>
      <c r="DP2085">
        <v>256</v>
      </c>
    </row>
    <row r="2086" spans="1:120">
      <c r="A2086" t="s">
        <v>4266</v>
      </c>
      <c r="B2086">
        <v>2</v>
      </c>
      <c r="C2086">
        <v>1</v>
      </c>
      <c r="D2086">
        <v>1</v>
      </c>
      <c r="DJ2086" s="5" t="s">
        <v>7886</v>
      </c>
      <c r="DK2086" s="5" t="s">
        <v>4514</v>
      </c>
      <c r="DL2086" s="5" t="s">
        <v>4637</v>
      </c>
      <c r="DM2086" s="5" t="s">
        <v>4638</v>
      </c>
      <c r="DN2086" s="5" t="s">
        <v>4639</v>
      </c>
      <c r="DO2086" s="5" t="s">
        <v>4640</v>
      </c>
      <c r="DP2086">
        <v>256</v>
      </c>
    </row>
    <row r="2087" spans="1:120">
      <c r="A2087" t="s">
        <v>4285</v>
      </c>
      <c r="B2087">
        <v>1</v>
      </c>
      <c r="C2087">
        <v>1</v>
      </c>
      <c r="DJ2087" s="5" t="s">
        <v>4635</v>
      </c>
      <c r="DK2087" s="5" t="s">
        <v>4514</v>
      </c>
      <c r="DL2087" s="5" t="s">
        <v>4637</v>
      </c>
      <c r="DM2087" s="5" t="s">
        <v>4638</v>
      </c>
      <c r="DN2087" s="5" t="s">
        <v>4639</v>
      </c>
      <c r="DO2087" s="5" t="s">
        <v>4640</v>
      </c>
      <c r="DP2087">
        <v>269</v>
      </c>
    </row>
    <row r="2088" spans="1:120">
      <c r="A2088" t="s">
        <v>4138</v>
      </c>
      <c r="B2088">
        <v>2</v>
      </c>
      <c r="C2088">
        <v>1</v>
      </c>
      <c r="D2088">
        <v>1</v>
      </c>
      <c r="DJ2088" s="5" t="s">
        <v>5164</v>
      </c>
      <c r="DK2088" s="5" t="s">
        <v>4592</v>
      </c>
      <c r="DL2088" s="5" t="s">
        <v>4593</v>
      </c>
      <c r="DM2088" s="5" t="s">
        <v>4594</v>
      </c>
      <c r="DN2088" s="5" t="s">
        <v>5166</v>
      </c>
      <c r="DO2088" s="5" t="s">
        <v>5167</v>
      </c>
      <c r="DP2088">
        <v>256</v>
      </c>
    </row>
    <row r="2089" spans="1:120">
      <c r="A2089" t="s">
        <v>4140</v>
      </c>
      <c r="B2089">
        <v>2</v>
      </c>
      <c r="C2089">
        <v>1</v>
      </c>
      <c r="D2089">
        <v>1</v>
      </c>
      <c r="DJ2089" s="5" t="s">
        <v>5164</v>
      </c>
      <c r="DK2089" s="5" t="s">
        <v>4592</v>
      </c>
      <c r="DL2089" s="5" t="s">
        <v>4593</v>
      </c>
      <c r="DM2089" s="5" t="s">
        <v>4594</v>
      </c>
      <c r="DN2089" s="5" t="s">
        <v>5166</v>
      </c>
      <c r="DO2089" s="5" t="s">
        <v>5167</v>
      </c>
      <c r="DP2089">
        <v>256</v>
      </c>
    </row>
    <row r="2090" spans="1:120">
      <c r="A2090" t="s">
        <v>4142</v>
      </c>
      <c r="B2090">
        <v>2</v>
      </c>
      <c r="C2090">
        <v>1</v>
      </c>
      <c r="D2090">
        <v>1</v>
      </c>
      <c r="DJ2090" s="5" t="s">
        <v>8026</v>
      </c>
      <c r="DK2090" s="5" t="s">
        <v>4592</v>
      </c>
      <c r="DL2090" s="5" t="s">
        <v>4593</v>
      </c>
      <c r="DM2090" s="5" t="s">
        <v>4594</v>
      </c>
      <c r="DN2090" s="5" t="s">
        <v>4595</v>
      </c>
      <c r="DO2090" s="5" t="s">
        <v>4596</v>
      </c>
      <c r="DP2090">
        <v>255</v>
      </c>
    </row>
    <row r="2091" spans="1:120">
      <c r="A2091" t="s">
        <v>4144</v>
      </c>
      <c r="B2091">
        <v>2</v>
      </c>
      <c r="C2091">
        <v>2</v>
      </c>
      <c r="DJ2091" s="5" t="s">
        <v>5094</v>
      </c>
      <c r="DK2091" s="5" t="s">
        <v>4592</v>
      </c>
      <c r="DL2091" s="5" t="s">
        <v>4706</v>
      </c>
      <c r="DM2091" s="5" t="s">
        <v>5096</v>
      </c>
      <c r="DN2091" s="5" t="s">
        <v>5097</v>
      </c>
      <c r="DO2091" s="5" t="s">
        <v>5098</v>
      </c>
      <c r="DP2091">
        <v>110</v>
      </c>
    </row>
    <row r="2092" spans="1:120">
      <c r="A2092" t="s">
        <v>4146</v>
      </c>
      <c r="B2092">
        <v>2</v>
      </c>
      <c r="C2092">
        <v>1</v>
      </c>
      <c r="D2092">
        <v>1</v>
      </c>
      <c r="DJ2092" s="5" t="s">
        <v>4590</v>
      </c>
      <c r="DK2092" s="5" t="s">
        <v>4592</v>
      </c>
      <c r="DL2092" s="5" t="s">
        <v>4593</v>
      </c>
      <c r="DM2092" s="5" t="s">
        <v>4594</v>
      </c>
      <c r="DN2092" s="5" t="s">
        <v>4595</v>
      </c>
      <c r="DO2092" s="5" t="s">
        <v>4596</v>
      </c>
      <c r="DP2092">
        <v>255</v>
      </c>
    </row>
    <row r="2093" spans="1:120">
      <c r="A2093" t="s">
        <v>4148</v>
      </c>
      <c r="B2093">
        <v>2</v>
      </c>
      <c r="C2093">
        <v>1</v>
      </c>
      <c r="D2093">
        <v>1</v>
      </c>
      <c r="DJ2093" s="5" t="s">
        <v>8026</v>
      </c>
      <c r="DK2093" s="5" t="s">
        <v>4592</v>
      </c>
      <c r="DL2093" s="5" t="s">
        <v>4593</v>
      </c>
      <c r="DM2093" s="5" t="s">
        <v>4594</v>
      </c>
      <c r="DN2093" s="5" t="s">
        <v>4595</v>
      </c>
      <c r="DO2093" s="5" t="s">
        <v>4596</v>
      </c>
      <c r="DP2093">
        <v>255</v>
      </c>
    </row>
    <row r="2094" spans="1:120">
      <c r="A2094" t="s">
        <v>4150</v>
      </c>
      <c r="B2094">
        <v>2</v>
      </c>
      <c r="C2094">
        <v>1</v>
      </c>
      <c r="D2094">
        <v>1</v>
      </c>
      <c r="DJ2094" s="5" t="s">
        <v>8026</v>
      </c>
      <c r="DK2094" s="5" t="s">
        <v>4592</v>
      </c>
      <c r="DL2094" s="5" t="s">
        <v>4593</v>
      </c>
      <c r="DM2094" s="5" t="s">
        <v>4594</v>
      </c>
      <c r="DN2094" s="5" t="s">
        <v>4595</v>
      </c>
      <c r="DO2094" s="5" t="s">
        <v>4596</v>
      </c>
      <c r="DP2094">
        <v>255</v>
      </c>
    </row>
    <row r="2095" spans="1:120">
      <c r="A2095" t="s">
        <v>4152</v>
      </c>
      <c r="B2095">
        <v>2</v>
      </c>
      <c r="C2095">
        <v>1</v>
      </c>
      <c r="D2095">
        <v>1</v>
      </c>
      <c r="DJ2095" s="5" t="s">
        <v>6972</v>
      </c>
      <c r="DK2095" s="5" t="s">
        <v>4514</v>
      </c>
      <c r="DL2095" s="5" t="s">
        <v>4515</v>
      </c>
      <c r="DM2095" s="5" t="s">
        <v>5118</v>
      </c>
      <c r="DN2095" s="5" t="s">
        <v>5119</v>
      </c>
      <c r="DO2095" s="5" t="s">
        <v>5137</v>
      </c>
      <c r="DP2095">
        <v>257</v>
      </c>
    </row>
    <row r="2096" spans="1:120">
      <c r="A2096" t="s">
        <v>4154</v>
      </c>
      <c r="B2096">
        <v>2</v>
      </c>
      <c r="C2096">
        <v>1</v>
      </c>
      <c r="D2096">
        <v>1</v>
      </c>
      <c r="DJ2096" s="5" t="s">
        <v>8043</v>
      </c>
      <c r="DK2096" s="5" t="s">
        <v>4536</v>
      </c>
      <c r="DL2096" s="5" t="s">
        <v>5160</v>
      </c>
      <c r="DM2096" s="5" t="s">
        <v>5663</v>
      </c>
      <c r="DN2096" s="5" t="s">
        <v>5664</v>
      </c>
      <c r="DO2096" s="4" t="s">
        <v>8180</v>
      </c>
      <c r="DP2096">
        <v>257</v>
      </c>
    </row>
    <row r="2097" spans="1:120">
      <c r="A2097" t="s">
        <v>1623</v>
      </c>
      <c r="B2097">
        <v>2</v>
      </c>
      <c r="C2097">
        <v>1</v>
      </c>
      <c r="D2097">
        <v>1</v>
      </c>
      <c r="DJ2097" s="5" t="s">
        <v>5727</v>
      </c>
      <c r="DK2097" s="5" t="s">
        <v>4592</v>
      </c>
      <c r="DL2097" s="5" t="s">
        <v>4593</v>
      </c>
      <c r="DM2097" s="5" t="s">
        <v>4594</v>
      </c>
      <c r="DN2097" s="5" t="s">
        <v>4595</v>
      </c>
      <c r="DO2097" s="5" t="s">
        <v>4596</v>
      </c>
      <c r="DP2097">
        <v>255</v>
      </c>
    </row>
    <row r="2098" spans="1:120">
      <c r="A2098" t="s">
        <v>4156</v>
      </c>
      <c r="B2098">
        <v>2</v>
      </c>
      <c r="C2098">
        <v>1</v>
      </c>
      <c r="D2098">
        <v>1</v>
      </c>
      <c r="DJ2098" s="5" t="s">
        <v>7982</v>
      </c>
      <c r="DK2098" s="5" t="s">
        <v>4505</v>
      </c>
      <c r="DL2098" s="5" t="s">
        <v>4628</v>
      </c>
      <c r="DM2098" s="5" t="s">
        <v>4774</v>
      </c>
      <c r="DN2098" s="5" t="s">
        <v>4775</v>
      </c>
      <c r="DO2098" s="5" t="s">
        <v>4776</v>
      </c>
      <c r="DP2098">
        <v>256</v>
      </c>
    </row>
    <row r="2099" spans="1:120">
      <c r="A2099" t="s">
        <v>4419</v>
      </c>
      <c r="B2099">
        <v>2</v>
      </c>
      <c r="C2099">
        <v>1</v>
      </c>
      <c r="D2099">
        <v>1</v>
      </c>
      <c r="DJ2099" s="5" t="s">
        <v>8047</v>
      </c>
      <c r="DK2099" s="5" t="s">
        <v>4551</v>
      </c>
      <c r="DL2099" s="5" t="s">
        <v>4552</v>
      </c>
      <c r="DM2099" s="5" t="s">
        <v>4722</v>
      </c>
      <c r="DN2099" s="5" t="s">
        <v>4723</v>
      </c>
      <c r="DO2099" s="5" t="s">
        <v>5622</v>
      </c>
      <c r="DP2099">
        <v>254</v>
      </c>
    </row>
    <row r="2100" spans="1:120">
      <c r="A2100" t="s">
        <v>4469</v>
      </c>
      <c r="B2100">
        <v>1</v>
      </c>
      <c r="C2100">
        <v>1</v>
      </c>
      <c r="DJ2100" s="5" t="s">
        <v>8049</v>
      </c>
      <c r="DK2100" s="5" t="s">
        <v>4496</v>
      </c>
      <c r="DL2100" s="5" t="s">
        <v>7415</v>
      </c>
      <c r="DM2100" s="5" t="s">
        <v>7416</v>
      </c>
      <c r="DN2100" s="5" t="s">
        <v>8051</v>
      </c>
      <c r="DO2100" s="5" t="s">
        <v>8052</v>
      </c>
      <c r="DP2100">
        <v>229</v>
      </c>
    </row>
    <row r="2101" spans="1:120">
      <c r="A2101" t="s">
        <v>4425</v>
      </c>
      <c r="B2101">
        <v>2</v>
      </c>
      <c r="C2101">
        <v>1</v>
      </c>
      <c r="D2101">
        <v>1</v>
      </c>
      <c r="DJ2101" s="5" t="s">
        <v>8049</v>
      </c>
      <c r="DK2101" s="5" t="s">
        <v>4496</v>
      </c>
      <c r="DL2101" s="5" t="s">
        <v>7415</v>
      </c>
      <c r="DM2101" s="5" t="s">
        <v>7416</v>
      </c>
      <c r="DN2101" s="5" t="s">
        <v>8051</v>
      </c>
      <c r="DO2101" s="5" t="s">
        <v>8052</v>
      </c>
      <c r="DP2101">
        <v>253</v>
      </c>
    </row>
    <row r="2102" spans="1:120">
      <c r="A2102" t="s">
        <v>4158</v>
      </c>
      <c r="B2102">
        <v>2</v>
      </c>
      <c r="C2102">
        <v>1</v>
      </c>
      <c r="D2102">
        <v>1</v>
      </c>
      <c r="DJ2102" s="5" t="s">
        <v>8053</v>
      </c>
      <c r="DK2102" s="5" t="s">
        <v>5154</v>
      </c>
      <c r="DL2102" s="5" t="s">
        <v>8056</v>
      </c>
      <c r="DM2102" s="5" t="s">
        <v>8057</v>
      </c>
      <c r="DN2102" s="5" t="s">
        <v>8058</v>
      </c>
      <c r="DO2102" s="4" t="s">
        <v>8180</v>
      </c>
      <c r="DP2102">
        <v>256</v>
      </c>
    </row>
    <row r="2103" spans="1:120">
      <c r="A2103" t="s">
        <v>4160</v>
      </c>
      <c r="B2103">
        <v>4</v>
      </c>
      <c r="C2103">
        <v>1</v>
      </c>
      <c r="M2103">
        <v>2</v>
      </c>
      <c r="X2103">
        <v>1</v>
      </c>
      <c r="DJ2103" s="5" t="s">
        <v>8059</v>
      </c>
      <c r="DK2103" s="5" t="s">
        <v>4536</v>
      </c>
      <c r="DL2103" s="5" t="s">
        <v>4537</v>
      </c>
      <c r="DM2103" s="5" t="s">
        <v>5106</v>
      </c>
      <c r="DN2103" s="5" t="s">
        <v>5128</v>
      </c>
      <c r="DO2103" s="5" t="s">
        <v>6330</v>
      </c>
      <c r="DP2103">
        <v>78</v>
      </c>
    </row>
    <row r="2104" spans="1:120">
      <c r="A2104" t="s">
        <v>4319</v>
      </c>
      <c r="B2104">
        <v>2</v>
      </c>
      <c r="C2104">
        <v>1</v>
      </c>
      <c r="D2104">
        <v>1</v>
      </c>
      <c r="DJ2104" s="5" t="s">
        <v>8062</v>
      </c>
      <c r="DK2104" s="5" t="s">
        <v>4536</v>
      </c>
      <c r="DL2104" s="5" t="s">
        <v>4537</v>
      </c>
      <c r="DM2104" s="5" t="s">
        <v>5106</v>
      </c>
      <c r="DN2104" s="5" t="s">
        <v>5128</v>
      </c>
      <c r="DO2104" s="5" t="s">
        <v>6330</v>
      </c>
      <c r="DP2104">
        <v>256</v>
      </c>
    </row>
    <row r="2105" spans="1:120">
      <c r="A2105" t="s">
        <v>4162</v>
      </c>
      <c r="B2105">
        <v>2</v>
      </c>
      <c r="C2105">
        <v>2</v>
      </c>
      <c r="DJ2105" s="5" t="s">
        <v>4608</v>
      </c>
      <c r="DK2105" s="5" t="s">
        <v>4592</v>
      </c>
      <c r="DL2105" s="5" t="s">
        <v>4593</v>
      </c>
      <c r="DM2105" s="5" t="s">
        <v>4594</v>
      </c>
      <c r="DN2105" s="5" t="s">
        <v>4595</v>
      </c>
      <c r="DO2105" s="5" t="s">
        <v>4596</v>
      </c>
      <c r="DP2105">
        <v>101</v>
      </c>
    </row>
    <row r="2106" spans="1:120">
      <c r="A2106" t="s">
        <v>4164</v>
      </c>
      <c r="B2106">
        <v>1</v>
      </c>
      <c r="C2106">
        <v>1</v>
      </c>
      <c r="DJ2106" s="5" t="s">
        <v>8011</v>
      </c>
      <c r="DK2106" s="5" t="s">
        <v>4536</v>
      </c>
      <c r="DL2106" s="5" t="s">
        <v>4537</v>
      </c>
      <c r="DM2106" s="5" t="s">
        <v>5106</v>
      </c>
      <c r="DN2106" s="5" t="s">
        <v>5107</v>
      </c>
      <c r="DO2106" s="5" t="s">
        <v>5108</v>
      </c>
      <c r="DP2106">
        <v>257</v>
      </c>
    </row>
    <row r="2107" spans="1:120">
      <c r="A2107" t="s">
        <v>4473</v>
      </c>
      <c r="B2107">
        <v>1</v>
      </c>
      <c r="C2107">
        <v>1</v>
      </c>
      <c r="DJ2107" s="5" t="s">
        <v>4635</v>
      </c>
      <c r="DK2107" s="5" t="s">
        <v>4514</v>
      </c>
      <c r="DL2107" s="5" t="s">
        <v>4637</v>
      </c>
      <c r="DM2107" s="5" t="s">
        <v>4638</v>
      </c>
      <c r="DN2107" s="5" t="s">
        <v>4639</v>
      </c>
      <c r="DO2107" s="5" t="s">
        <v>4640</v>
      </c>
      <c r="DP2107">
        <v>196</v>
      </c>
    </row>
    <row r="2108" spans="1:120">
      <c r="A2108" t="s">
        <v>4481</v>
      </c>
      <c r="B2108">
        <v>1</v>
      </c>
      <c r="C2108">
        <v>1</v>
      </c>
      <c r="DJ2108" s="5" t="s">
        <v>4635</v>
      </c>
      <c r="DK2108" s="5" t="s">
        <v>4514</v>
      </c>
      <c r="DL2108" s="5" t="s">
        <v>4637</v>
      </c>
      <c r="DM2108" s="5" t="s">
        <v>4638</v>
      </c>
      <c r="DN2108" s="5" t="s">
        <v>4639</v>
      </c>
      <c r="DO2108" s="5" t="s">
        <v>4640</v>
      </c>
      <c r="DP2108">
        <v>280</v>
      </c>
    </row>
    <row r="2109" spans="1:120">
      <c r="A2109" t="s">
        <v>4166</v>
      </c>
      <c r="B2109">
        <v>2</v>
      </c>
      <c r="C2109">
        <v>1</v>
      </c>
      <c r="D2109">
        <v>1</v>
      </c>
      <c r="DJ2109" s="5" t="s">
        <v>8065</v>
      </c>
      <c r="DK2109" s="5" t="s">
        <v>4514</v>
      </c>
      <c r="DL2109" s="5" t="s">
        <v>4637</v>
      </c>
      <c r="DM2109" s="5" t="s">
        <v>4638</v>
      </c>
      <c r="DN2109" s="5" t="s">
        <v>4639</v>
      </c>
      <c r="DO2109" s="5" t="s">
        <v>4640</v>
      </c>
      <c r="DP2109">
        <v>258</v>
      </c>
    </row>
    <row r="2110" spans="1:120">
      <c r="A2110" t="s">
        <v>4168</v>
      </c>
      <c r="B2110">
        <v>1</v>
      </c>
      <c r="C2110">
        <v>1</v>
      </c>
      <c r="DJ2110" s="5" t="s">
        <v>4635</v>
      </c>
      <c r="DK2110" s="5" t="s">
        <v>4514</v>
      </c>
      <c r="DL2110" s="5" t="s">
        <v>4637</v>
      </c>
      <c r="DM2110" s="5" t="s">
        <v>4638</v>
      </c>
      <c r="DN2110" s="5" t="s">
        <v>4639</v>
      </c>
      <c r="DO2110" s="5" t="s">
        <v>4640</v>
      </c>
      <c r="DP2110">
        <v>186</v>
      </c>
    </row>
    <row r="2111" spans="1:120">
      <c r="A2111" t="s">
        <v>4170</v>
      </c>
      <c r="B2111">
        <v>1</v>
      </c>
      <c r="C2111">
        <v>1</v>
      </c>
      <c r="DJ2111" s="5" t="s">
        <v>4635</v>
      </c>
      <c r="DK2111" s="5" t="s">
        <v>4514</v>
      </c>
      <c r="DL2111" s="5" t="s">
        <v>4637</v>
      </c>
      <c r="DM2111" s="5" t="s">
        <v>4638</v>
      </c>
      <c r="DN2111" s="5" t="s">
        <v>4639</v>
      </c>
      <c r="DO2111" s="5" t="s">
        <v>4640</v>
      </c>
      <c r="DP2111">
        <v>250</v>
      </c>
    </row>
    <row r="2112" spans="1:120">
      <c r="A2112" t="s">
        <v>4172</v>
      </c>
      <c r="B2112">
        <v>1</v>
      </c>
      <c r="C2112">
        <v>1</v>
      </c>
      <c r="DJ2112" s="5" t="s">
        <v>4635</v>
      </c>
      <c r="DK2112" s="5" t="s">
        <v>4514</v>
      </c>
      <c r="DL2112" s="5" t="s">
        <v>4637</v>
      </c>
      <c r="DM2112" s="5" t="s">
        <v>4638</v>
      </c>
      <c r="DN2112" s="5" t="s">
        <v>4639</v>
      </c>
      <c r="DO2112" s="5" t="s">
        <v>4640</v>
      </c>
      <c r="DP2112">
        <v>155</v>
      </c>
    </row>
    <row r="2113" spans="1:120">
      <c r="A2113" t="s">
        <v>4174</v>
      </c>
      <c r="B2113">
        <v>3</v>
      </c>
      <c r="C2113">
        <v>1</v>
      </c>
      <c r="I2113">
        <v>1</v>
      </c>
      <c r="S2113">
        <v>1</v>
      </c>
      <c r="DJ2113" s="5" t="s">
        <v>4635</v>
      </c>
      <c r="DK2113" s="5" t="s">
        <v>4514</v>
      </c>
      <c r="DL2113" s="5" t="s">
        <v>4637</v>
      </c>
      <c r="DM2113" s="5" t="s">
        <v>4638</v>
      </c>
      <c r="DN2113" s="5" t="s">
        <v>4639</v>
      </c>
      <c r="DO2113" s="5" t="s">
        <v>4640</v>
      </c>
      <c r="DP2113">
        <v>159</v>
      </c>
    </row>
    <row r="2114" spans="1:120">
      <c r="A2114" t="s">
        <v>4176</v>
      </c>
      <c r="B2114">
        <v>1</v>
      </c>
      <c r="C2114">
        <v>1</v>
      </c>
      <c r="DJ2114" s="5" t="s">
        <v>4635</v>
      </c>
      <c r="DK2114" s="5" t="s">
        <v>4514</v>
      </c>
      <c r="DL2114" s="5" t="s">
        <v>4637</v>
      </c>
      <c r="DM2114" s="5" t="s">
        <v>4638</v>
      </c>
      <c r="DN2114" s="5" t="s">
        <v>4639</v>
      </c>
      <c r="DO2114" s="5" t="s">
        <v>4640</v>
      </c>
      <c r="DP2114">
        <v>255</v>
      </c>
    </row>
    <row r="2115" spans="1:120">
      <c r="A2115" t="s">
        <v>4178</v>
      </c>
      <c r="B2115">
        <v>1</v>
      </c>
      <c r="C2115">
        <v>1</v>
      </c>
      <c r="DJ2115" s="5" t="s">
        <v>4635</v>
      </c>
      <c r="DK2115" s="5" t="s">
        <v>4514</v>
      </c>
      <c r="DL2115" s="5" t="s">
        <v>4637</v>
      </c>
      <c r="DM2115" s="5" t="s">
        <v>4638</v>
      </c>
      <c r="DN2115" s="5" t="s">
        <v>4639</v>
      </c>
      <c r="DO2115" s="5" t="s">
        <v>4640</v>
      </c>
      <c r="DP2115">
        <v>255</v>
      </c>
    </row>
    <row r="2116" spans="1:120">
      <c r="A2116" t="s">
        <v>4475</v>
      </c>
      <c r="B2116">
        <v>2</v>
      </c>
      <c r="C2116">
        <v>1</v>
      </c>
      <c r="AL2116">
        <v>1</v>
      </c>
      <c r="DJ2116" s="5" t="s">
        <v>4663</v>
      </c>
      <c r="DK2116" s="5" t="s">
        <v>4592</v>
      </c>
      <c r="DL2116" s="5" t="s">
        <v>4593</v>
      </c>
      <c r="DM2116" s="5" t="s">
        <v>4594</v>
      </c>
      <c r="DN2116" s="5" t="s">
        <v>4595</v>
      </c>
      <c r="DO2116" s="5" t="s">
        <v>4596</v>
      </c>
      <c r="DP2116">
        <v>210</v>
      </c>
    </row>
    <row r="2117" spans="1:120">
      <c r="A2117" t="s">
        <v>4180</v>
      </c>
      <c r="B2117">
        <v>1</v>
      </c>
      <c r="C2117">
        <v>1</v>
      </c>
      <c r="DJ2117" s="5" t="s">
        <v>8074</v>
      </c>
      <c r="DK2117" s="5" t="s">
        <v>4592</v>
      </c>
      <c r="DL2117" s="5" t="s">
        <v>4593</v>
      </c>
      <c r="DM2117" s="5" t="s">
        <v>4594</v>
      </c>
      <c r="DN2117" s="5" t="s">
        <v>4595</v>
      </c>
      <c r="DO2117" s="5" t="s">
        <v>4596</v>
      </c>
      <c r="DP2117">
        <v>138</v>
      </c>
    </row>
    <row r="2118" spans="1:120">
      <c r="A2118" t="s">
        <v>4182</v>
      </c>
      <c r="B2118">
        <v>1</v>
      </c>
      <c r="C2118">
        <v>1</v>
      </c>
      <c r="DJ2118" s="5" t="s">
        <v>7815</v>
      </c>
      <c r="DK2118" s="5" t="s">
        <v>4592</v>
      </c>
      <c r="DL2118" s="5" t="s">
        <v>4593</v>
      </c>
      <c r="DM2118" s="5" t="s">
        <v>4594</v>
      </c>
      <c r="DN2118" s="5" t="s">
        <v>4595</v>
      </c>
      <c r="DO2118" s="5" t="s">
        <v>4596</v>
      </c>
      <c r="DP2118">
        <v>138</v>
      </c>
    </row>
    <row r="2119" spans="1:120">
      <c r="A2119" t="s">
        <v>4184</v>
      </c>
      <c r="B2119">
        <v>1</v>
      </c>
      <c r="C2119">
        <v>1</v>
      </c>
      <c r="DJ2119" s="5" t="s">
        <v>8077</v>
      </c>
      <c r="DK2119" s="5" t="s">
        <v>4592</v>
      </c>
      <c r="DL2119" s="5" t="s">
        <v>4593</v>
      </c>
      <c r="DM2119" s="5" t="s">
        <v>4594</v>
      </c>
      <c r="DN2119" s="5" t="s">
        <v>4595</v>
      </c>
      <c r="DO2119" s="5" t="s">
        <v>4596</v>
      </c>
      <c r="DP2119">
        <v>138</v>
      </c>
    </row>
    <row r="2120" spans="1:120">
      <c r="A2120" t="s">
        <v>4186</v>
      </c>
      <c r="B2120">
        <v>1</v>
      </c>
      <c r="C2120">
        <v>1</v>
      </c>
      <c r="DJ2120" s="5" t="s">
        <v>8079</v>
      </c>
      <c r="DK2120" s="5" t="s">
        <v>4592</v>
      </c>
      <c r="DL2120" s="5" t="s">
        <v>4593</v>
      </c>
      <c r="DM2120" s="5" t="s">
        <v>4594</v>
      </c>
      <c r="DN2120" s="5" t="s">
        <v>4595</v>
      </c>
      <c r="DO2120" s="5" t="s">
        <v>4596</v>
      </c>
      <c r="DP2120">
        <v>138</v>
      </c>
    </row>
    <row r="2121" spans="1:120">
      <c r="A2121" t="s">
        <v>4188</v>
      </c>
      <c r="B2121">
        <v>1</v>
      </c>
      <c r="C2121">
        <v>1</v>
      </c>
      <c r="DJ2121" s="5" t="s">
        <v>8081</v>
      </c>
      <c r="DK2121" s="5" t="s">
        <v>4592</v>
      </c>
      <c r="DL2121" s="5" t="s">
        <v>4593</v>
      </c>
      <c r="DM2121" s="5" t="s">
        <v>4594</v>
      </c>
      <c r="DN2121" s="5" t="s">
        <v>4595</v>
      </c>
      <c r="DO2121" s="5" t="s">
        <v>4596</v>
      </c>
      <c r="DP2121">
        <v>138</v>
      </c>
    </row>
    <row r="2122" spans="1:120">
      <c r="A2122" t="s">
        <v>4190</v>
      </c>
      <c r="B2122">
        <v>1</v>
      </c>
      <c r="C2122">
        <v>1</v>
      </c>
      <c r="DJ2122" s="5" t="s">
        <v>8083</v>
      </c>
      <c r="DK2122" s="5" t="s">
        <v>4592</v>
      </c>
      <c r="DL2122" s="5" t="s">
        <v>4593</v>
      </c>
      <c r="DM2122" s="5" t="s">
        <v>4594</v>
      </c>
      <c r="DN2122" s="5" t="s">
        <v>4595</v>
      </c>
      <c r="DO2122" s="5" t="s">
        <v>4596</v>
      </c>
      <c r="DP2122">
        <v>138</v>
      </c>
    </row>
    <row r="2123" spans="1:120">
      <c r="A2123" t="s">
        <v>4192</v>
      </c>
      <c r="B2123">
        <v>1</v>
      </c>
      <c r="C2123">
        <v>1</v>
      </c>
      <c r="DJ2123" s="5" t="s">
        <v>8085</v>
      </c>
      <c r="DK2123" s="5" t="s">
        <v>4592</v>
      </c>
      <c r="DL2123" s="5" t="s">
        <v>4593</v>
      </c>
      <c r="DM2123" s="5" t="s">
        <v>4594</v>
      </c>
      <c r="DN2123" s="5" t="s">
        <v>4595</v>
      </c>
      <c r="DO2123" s="5" t="s">
        <v>4596</v>
      </c>
      <c r="DP2123">
        <v>138</v>
      </c>
    </row>
    <row r="2124" spans="1:120">
      <c r="A2124" t="s">
        <v>4194</v>
      </c>
      <c r="B2124">
        <v>1</v>
      </c>
      <c r="C2124">
        <v>1</v>
      </c>
      <c r="DJ2124" s="5" t="s">
        <v>8087</v>
      </c>
      <c r="DK2124" s="5" t="s">
        <v>4592</v>
      </c>
      <c r="DL2124" s="5" t="s">
        <v>4593</v>
      </c>
      <c r="DM2124" s="5" t="s">
        <v>4594</v>
      </c>
      <c r="DN2124" s="5" t="s">
        <v>4595</v>
      </c>
      <c r="DO2124" s="5" t="s">
        <v>4596</v>
      </c>
      <c r="DP2124">
        <v>138</v>
      </c>
    </row>
    <row r="2125" spans="1:120">
      <c r="A2125" t="s">
        <v>4196</v>
      </c>
      <c r="B2125">
        <v>1</v>
      </c>
      <c r="C2125">
        <v>1</v>
      </c>
      <c r="DJ2125" s="5" t="s">
        <v>7617</v>
      </c>
      <c r="DK2125" s="5" t="s">
        <v>4592</v>
      </c>
      <c r="DL2125" s="5" t="s">
        <v>4593</v>
      </c>
      <c r="DM2125" s="5" t="s">
        <v>4594</v>
      </c>
      <c r="DN2125" s="5" t="s">
        <v>4595</v>
      </c>
      <c r="DO2125" s="5" t="s">
        <v>4596</v>
      </c>
      <c r="DP2125">
        <v>138</v>
      </c>
    </row>
    <row r="2126" spans="1:120">
      <c r="A2126" t="s">
        <v>4198</v>
      </c>
      <c r="B2126">
        <v>1</v>
      </c>
      <c r="C2126">
        <v>1</v>
      </c>
      <c r="DJ2126" s="5" t="s">
        <v>8090</v>
      </c>
      <c r="DK2126" s="5" t="s">
        <v>4592</v>
      </c>
      <c r="DL2126" s="5" t="s">
        <v>4593</v>
      </c>
      <c r="DM2126" s="5" t="s">
        <v>4594</v>
      </c>
      <c r="DN2126" s="5" t="s">
        <v>4595</v>
      </c>
      <c r="DO2126" s="5" t="s">
        <v>4596</v>
      </c>
      <c r="DP2126">
        <v>138</v>
      </c>
    </row>
    <row r="2127" spans="1:120">
      <c r="A2127" t="s">
        <v>4200</v>
      </c>
      <c r="B2127">
        <v>1</v>
      </c>
      <c r="C2127">
        <v>1</v>
      </c>
      <c r="DJ2127" s="5" t="s">
        <v>8093</v>
      </c>
      <c r="DK2127" s="5" t="s">
        <v>4592</v>
      </c>
      <c r="DL2127" s="5" t="s">
        <v>4593</v>
      </c>
      <c r="DM2127" s="5" t="s">
        <v>4594</v>
      </c>
      <c r="DN2127" s="5" t="s">
        <v>4595</v>
      </c>
      <c r="DO2127" s="5" t="s">
        <v>4596</v>
      </c>
      <c r="DP2127">
        <v>138</v>
      </c>
    </row>
    <row r="2128" spans="1:120">
      <c r="A2128" t="s">
        <v>4202</v>
      </c>
      <c r="B2128">
        <v>1</v>
      </c>
      <c r="C2128">
        <v>1</v>
      </c>
      <c r="DJ2128" s="5" t="s">
        <v>8096</v>
      </c>
      <c r="DK2128" s="5" t="s">
        <v>4592</v>
      </c>
      <c r="DL2128" s="5" t="s">
        <v>4593</v>
      </c>
      <c r="DM2128" s="5" t="s">
        <v>4594</v>
      </c>
      <c r="DN2128" s="5" t="s">
        <v>4595</v>
      </c>
      <c r="DO2128" s="5" t="s">
        <v>4596</v>
      </c>
      <c r="DP2128">
        <v>138</v>
      </c>
    </row>
    <row r="2129" spans="1:120">
      <c r="A2129" t="s">
        <v>4204</v>
      </c>
      <c r="B2129">
        <v>1</v>
      </c>
      <c r="C2129">
        <v>1</v>
      </c>
      <c r="DJ2129" s="5" t="s">
        <v>8099</v>
      </c>
      <c r="DK2129" s="5" t="s">
        <v>4592</v>
      </c>
      <c r="DL2129" s="5" t="s">
        <v>4593</v>
      </c>
      <c r="DM2129" s="5" t="s">
        <v>4594</v>
      </c>
      <c r="DN2129" s="5" t="s">
        <v>4595</v>
      </c>
      <c r="DO2129" s="5" t="s">
        <v>4596</v>
      </c>
      <c r="DP2129">
        <v>138</v>
      </c>
    </row>
    <row r="2130" spans="1:120">
      <c r="A2130" t="s">
        <v>4206</v>
      </c>
      <c r="B2130">
        <v>1</v>
      </c>
      <c r="C2130">
        <v>1</v>
      </c>
      <c r="DJ2130" s="5" t="s">
        <v>8101</v>
      </c>
      <c r="DK2130" s="5" t="s">
        <v>4592</v>
      </c>
      <c r="DL2130" s="5" t="s">
        <v>4593</v>
      </c>
      <c r="DM2130" s="5" t="s">
        <v>4594</v>
      </c>
      <c r="DN2130" s="5" t="s">
        <v>4595</v>
      </c>
      <c r="DO2130" s="5" t="s">
        <v>4596</v>
      </c>
      <c r="DP2130">
        <v>138</v>
      </c>
    </row>
    <row r="2131" spans="1:120">
      <c r="A2131" t="s">
        <v>4208</v>
      </c>
      <c r="B2131">
        <v>1</v>
      </c>
      <c r="C2131">
        <v>1</v>
      </c>
      <c r="DJ2131" s="5" t="s">
        <v>8103</v>
      </c>
      <c r="DK2131" s="5" t="s">
        <v>4592</v>
      </c>
      <c r="DL2131" s="5" t="s">
        <v>4593</v>
      </c>
      <c r="DM2131" s="5" t="s">
        <v>4594</v>
      </c>
      <c r="DN2131" s="5" t="s">
        <v>4595</v>
      </c>
      <c r="DO2131" s="5" t="s">
        <v>4596</v>
      </c>
      <c r="DP2131">
        <v>138</v>
      </c>
    </row>
    <row r="2132" spans="1:120">
      <c r="A2132" t="s">
        <v>4210</v>
      </c>
      <c r="B2132">
        <v>1</v>
      </c>
      <c r="C2132">
        <v>1</v>
      </c>
      <c r="DJ2132" s="5" t="s">
        <v>8105</v>
      </c>
      <c r="DK2132" s="5" t="s">
        <v>4592</v>
      </c>
      <c r="DL2132" s="5" t="s">
        <v>4593</v>
      </c>
      <c r="DM2132" s="5" t="s">
        <v>4594</v>
      </c>
      <c r="DN2132" s="5" t="s">
        <v>4595</v>
      </c>
      <c r="DO2132" s="5" t="s">
        <v>4596</v>
      </c>
      <c r="DP2132">
        <v>138</v>
      </c>
    </row>
    <row r="2133" spans="1:120">
      <c r="A2133" t="s">
        <v>4212</v>
      </c>
      <c r="B2133">
        <v>1</v>
      </c>
      <c r="C2133">
        <v>1</v>
      </c>
      <c r="DJ2133" s="5" t="s">
        <v>8108</v>
      </c>
      <c r="DK2133" s="5" t="s">
        <v>4592</v>
      </c>
      <c r="DL2133" s="5" t="s">
        <v>4593</v>
      </c>
      <c r="DM2133" s="5" t="s">
        <v>4594</v>
      </c>
      <c r="DN2133" s="5" t="s">
        <v>4595</v>
      </c>
      <c r="DO2133" s="5" t="s">
        <v>4596</v>
      </c>
      <c r="DP2133">
        <v>138</v>
      </c>
    </row>
    <row r="2134" spans="1:120">
      <c r="A2134" t="s">
        <v>4214</v>
      </c>
      <c r="B2134">
        <v>1</v>
      </c>
      <c r="C2134">
        <v>1</v>
      </c>
      <c r="DJ2134" s="5" t="s">
        <v>8111</v>
      </c>
      <c r="DK2134" s="5" t="s">
        <v>4592</v>
      </c>
      <c r="DL2134" s="5" t="s">
        <v>4593</v>
      </c>
      <c r="DM2134" s="5" t="s">
        <v>4594</v>
      </c>
      <c r="DN2134" s="5" t="s">
        <v>4595</v>
      </c>
      <c r="DO2134" s="5" t="s">
        <v>4596</v>
      </c>
      <c r="DP2134">
        <v>138</v>
      </c>
    </row>
    <row r="2135" spans="1:120">
      <c r="A2135" t="s">
        <v>4216</v>
      </c>
      <c r="B2135">
        <v>1</v>
      </c>
      <c r="C2135">
        <v>1</v>
      </c>
      <c r="DJ2135" s="5" t="s">
        <v>8115</v>
      </c>
      <c r="DK2135" s="5" t="s">
        <v>4592</v>
      </c>
      <c r="DL2135" s="5" t="s">
        <v>4593</v>
      </c>
      <c r="DM2135" s="5" t="s">
        <v>4594</v>
      </c>
      <c r="DN2135" s="5" t="s">
        <v>4595</v>
      </c>
      <c r="DO2135" s="5" t="s">
        <v>4596</v>
      </c>
      <c r="DP2135">
        <v>138</v>
      </c>
    </row>
    <row r="2136" spans="1:120">
      <c r="A2136" t="s">
        <v>4218</v>
      </c>
      <c r="B2136">
        <v>1</v>
      </c>
      <c r="C2136">
        <v>1</v>
      </c>
      <c r="DJ2136" s="5" t="s">
        <v>8118</v>
      </c>
      <c r="DK2136" s="5" t="s">
        <v>4592</v>
      </c>
      <c r="DL2136" s="5" t="s">
        <v>4593</v>
      </c>
      <c r="DM2136" s="5" t="s">
        <v>4594</v>
      </c>
      <c r="DN2136" s="5" t="s">
        <v>4595</v>
      </c>
      <c r="DO2136" s="5" t="s">
        <v>4596</v>
      </c>
      <c r="DP2136">
        <v>138</v>
      </c>
    </row>
    <row r="2137" spans="1:120">
      <c r="A2137" t="s">
        <v>4220</v>
      </c>
      <c r="B2137">
        <v>1</v>
      </c>
      <c r="C2137">
        <v>1</v>
      </c>
      <c r="DJ2137" s="5" t="s">
        <v>8120</v>
      </c>
      <c r="DK2137" s="5" t="s">
        <v>4592</v>
      </c>
      <c r="DL2137" s="5" t="s">
        <v>4593</v>
      </c>
      <c r="DM2137" s="5" t="s">
        <v>4594</v>
      </c>
      <c r="DN2137" s="5" t="s">
        <v>4595</v>
      </c>
      <c r="DO2137" s="5" t="s">
        <v>4596</v>
      </c>
      <c r="DP2137">
        <v>138</v>
      </c>
    </row>
    <row r="2138" spans="1:120">
      <c r="A2138" t="s">
        <v>4222</v>
      </c>
      <c r="B2138">
        <v>1</v>
      </c>
      <c r="C2138">
        <v>1</v>
      </c>
      <c r="DJ2138" s="5" t="s">
        <v>8123</v>
      </c>
      <c r="DK2138" s="5" t="s">
        <v>4592</v>
      </c>
      <c r="DL2138" s="5" t="s">
        <v>4593</v>
      </c>
      <c r="DM2138" s="5" t="s">
        <v>4594</v>
      </c>
      <c r="DN2138" s="5" t="s">
        <v>4595</v>
      </c>
      <c r="DO2138" s="5" t="s">
        <v>4596</v>
      </c>
      <c r="DP2138">
        <v>138</v>
      </c>
    </row>
    <row r="2139" spans="1:120">
      <c r="A2139" t="s">
        <v>4224</v>
      </c>
      <c r="B2139">
        <v>1</v>
      </c>
      <c r="C2139">
        <v>1</v>
      </c>
      <c r="DJ2139" s="5" t="s">
        <v>7634</v>
      </c>
      <c r="DK2139" s="5" t="s">
        <v>4592</v>
      </c>
      <c r="DL2139" s="5" t="s">
        <v>4593</v>
      </c>
      <c r="DM2139" s="5" t="s">
        <v>4594</v>
      </c>
      <c r="DN2139" s="5" t="s">
        <v>4595</v>
      </c>
      <c r="DO2139" s="5" t="s">
        <v>4596</v>
      </c>
      <c r="DP2139">
        <v>138</v>
      </c>
    </row>
    <row r="2140" spans="1:120">
      <c r="A2140" t="s">
        <v>4226</v>
      </c>
      <c r="B2140">
        <v>1</v>
      </c>
      <c r="C2140">
        <v>1</v>
      </c>
      <c r="DJ2140" s="5" t="s">
        <v>8127</v>
      </c>
      <c r="DK2140" s="5" t="s">
        <v>4592</v>
      </c>
      <c r="DL2140" s="5" t="s">
        <v>4593</v>
      </c>
      <c r="DM2140" s="5" t="s">
        <v>4594</v>
      </c>
      <c r="DN2140" s="5" t="s">
        <v>4595</v>
      </c>
      <c r="DO2140" s="5" t="s">
        <v>4596</v>
      </c>
      <c r="DP2140">
        <v>138</v>
      </c>
    </row>
    <row r="2141" spans="1:120">
      <c r="A2141" t="s">
        <v>4228</v>
      </c>
      <c r="B2141">
        <v>1</v>
      </c>
      <c r="C2141">
        <v>1</v>
      </c>
      <c r="DJ2141" s="5" t="s">
        <v>8130</v>
      </c>
      <c r="DK2141" s="5" t="s">
        <v>4592</v>
      </c>
      <c r="DL2141" s="5" t="s">
        <v>4593</v>
      </c>
      <c r="DM2141" s="5" t="s">
        <v>4594</v>
      </c>
      <c r="DN2141" s="5" t="s">
        <v>4595</v>
      </c>
      <c r="DO2141" s="5" t="s">
        <v>4596</v>
      </c>
      <c r="DP2141">
        <v>138</v>
      </c>
    </row>
    <row r="2142" spans="1:120">
      <c r="A2142" t="s">
        <v>4230</v>
      </c>
      <c r="B2142">
        <v>1</v>
      </c>
      <c r="C2142">
        <v>1</v>
      </c>
      <c r="DJ2142" s="5" t="s">
        <v>8133</v>
      </c>
      <c r="DK2142" s="5" t="s">
        <v>4592</v>
      </c>
      <c r="DL2142" s="5" t="s">
        <v>4593</v>
      </c>
      <c r="DM2142" s="5" t="s">
        <v>4594</v>
      </c>
      <c r="DN2142" s="5" t="s">
        <v>4595</v>
      </c>
      <c r="DO2142" s="5" t="s">
        <v>4596</v>
      </c>
      <c r="DP2142">
        <v>138</v>
      </c>
    </row>
    <row r="2143" spans="1:120">
      <c r="A2143" t="s">
        <v>4232</v>
      </c>
      <c r="B2143">
        <v>1</v>
      </c>
      <c r="C2143">
        <v>1</v>
      </c>
      <c r="DJ2143" s="5" t="s">
        <v>8136</v>
      </c>
      <c r="DK2143" s="5" t="s">
        <v>4592</v>
      </c>
      <c r="DL2143" s="5" t="s">
        <v>4593</v>
      </c>
      <c r="DM2143" s="5" t="s">
        <v>4594</v>
      </c>
      <c r="DN2143" s="5" t="s">
        <v>4595</v>
      </c>
      <c r="DO2143" s="5" t="s">
        <v>4596</v>
      </c>
      <c r="DP2143">
        <v>136</v>
      </c>
    </row>
    <row r="2144" spans="1:120">
      <c r="A2144" t="s">
        <v>4234</v>
      </c>
      <c r="B2144">
        <v>1</v>
      </c>
      <c r="C2144">
        <v>1</v>
      </c>
      <c r="DJ2144" s="5" t="s">
        <v>8139</v>
      </c>
      <c r="DK2144" s="5" t="s">
        <v>4592</v>
      </c>
      <c r="DL2144" s="5" t="s">
        <v>4593</v>
      </c>
      <c r="DM2144" s="5" t="s">
        <v>4594</v>
      </c>
      <c r="DN2144" s="5" t="s">
        <v>4595</v>
      </c>
      <c r="DO2144" s="5" t="s">
        <v>4596</v>
      </c>
      <c r="DP2144">
        <v>136</v>
      </c>
    </row>
    <row r="2145" spans="1:120">
      <c r="A2145" t="s">
        <v>4236</v>
      </c>
      <c r="B2145">
        <v>1</v>
      </c>
      <c r="C2145">
        <v>1</v>
      </c>
      <c r="DJ2145" s="5" t="s">
        <v>8142</v>
      </c>
      <c r="DK2145" s="5" t="s">
        <v>4592</v>
      </c>
      <c r="DL2145" s="5" t="s">
        <v>4593</v>
      </c>
      <c r="DM2145" s="5" t="s">
        <v>4594</v>
      </c>
      <c r="DN2145" s="5" t="s">
        <v>4595</v>
      </c>
      <c r="DO2145" s="5" t="s">
        <v>4596</v>
      </c>
      <c r="DP2145">
        <v>138</v>
      </c>
    </row>
    <row r="2146" spans="1:120">
      <c r="A2146" t="s">
        <v>4238</v>
      </c>
      <c r="B2146">
        <v>1</v>
      </c>
      <c r="C2146">
        <v>1</v>
      </c>
      <c r="DJ2146" s="5" t="s">
        <v>8144</v>
      </c>
      <c r="DK2146" s="5" t="s">
        <v>4592</v>
      </c>
      <c r="DL2146" s="5" t="s">
        <v>4593</v>
      </c>
      <c r="DM2146" s="5" t="s">
        <v>4594</v>
      </c>
      <c r="DN2146" s="5" t="s">
        <v>4595</v>
      </c>
      <c r="DO2146" s="5" t="s">
        <v>4596</v>
      </c>
      <c r="DP2146">
        <v>138</v>
      </c>
    </row>
    <row r="2147" spans="1:120">
      <c r="A2147" t="s">
        <v>4240</v>
      </c>
      <c r="B2147">
        <v>1</v>
      </c>
      <c r="C2147">
        <v>1</v>
      </c>
      <c r="DJ2147" s="5" t="s">
        <v>8146</v>
      </c>
      <c r="DK2147" s="5" t="s">
        <v>4592</v>
      </c>
      <c r="DL2147" s="5" t="s">
        <v>4593</v>
      </c>
      <c r="DM2147" s="5" t="s">
        <v>4594</v>
      </c>
      <c r="DN2147" s="5" t="s">
        <v>4595</v>
      </c>
      <c r="DO2147" s="5" t="s">
        <v>4596</v>
      </c>
      <c r="DP2147">
        <v>138</v>
      </c>
    </row>
    <row r="2148" spans="1:120">
      <c r="A2148" t="s">
        <v>4242</v>
      </c>
      <c r="B2148">
        <v>1</v>
      </c>
      <c r="C2148">
        <v>1</v>
      </c>
      <c r="DJ2148" s="5" t="s">
        <v>8148</v>
      </c>
      <c r="DK2148" s="5" t="s">
        <v>4514</v>
      </c>
      <c r="DL2148" s="5" t="s">
        <v>5082</v>
      </c>
      <c r="DM2148" s="5" t="s">
        <v>8150</v>
      </c>
      <c r="DN2148" s="5" t="s">
        <v>8151</v>
      </c>
      <c r="DO2148" s="5" t="s">
        <v>8152</v>
      </c>
      <c r="DP2148">
        <v>183</v>
      </c>
    </row>
    <row r="2149" spans="1:120">
      <c r="A2149" t="s">
        <v>4244</v>
      </c>
      <c r="B2149">
        <v>1</v>
      </c>
      <c r="C2149">
        <v>1</v>
      </c>
      <c r="DJ2149" s="5" t="s">
        <v>8156</v>
      </c>
      <c r="DK2149" s="5" t="s">
        <v>4514</v>
      </c>
      <c r="DL2149" s="5" t="s">
        <v>5082</v>
      </c>
      <c r="DM2149" s="5" t="s">
        <v>8150</v>
      </c>
      <c r="DN2149" s="5" t="s">
        <v>8151</v>
      </c>
      <c r="DO2149" s="5" t="s">
        <v>8152</v>
      </c>
      <c r="DP2149">
        <v>183</v>
      </c>
    </row>
    <row r="2150" spans="1:120">
      <c r="A2150" t="s">
        <v>4246</v>
      </c>
      <c r="B2150">
        <v>1</v>
      </c>
      <c r="C2150">
        <v>1</v>
      </c>
      <c r="DJ2150" s="5" t="s">
        <v>8156</v>
      </c>
      <c r="DK2150" s="5" t="s">
        <v>4514</v>
      </c>
      <c r="DL2150" s="5" t="s">
        <v>5082</v>
      </c>
      <c r="DM2150" s="5" t="s">
        <v>8150</v>
      </c>
      <c r="DN2150" s="5" t="s">
        <v>8151</v>
      </c>
      <c r="DO2150" s="5" t="s">
        <v>8152</v>
      </c>
      <c r="DP2150">
        <v>258</v>
      </c>
    </row>
    <row r="2151" spans="1:120">
      <c r="A2151" t="s">
        <v>4248</v>
      </c>
      <c r="B2151">
        <v>1</v>
      </c>
      <c r="C2151">
        <v>1</v>
      </c>
      <c r="DJ2151" s="5" t="s">
        <v>8159</v>
      </c>
      <c r="DK2151" s="5" t="s">
        <v>4496</v>
      </c>
      <c r="DL2151" s="5" t="s">
        <v>4497</v>
      </c>
      <c r="DM2151" s="5" t="s">
        <v>4498</v>
      </c>
      <c r="DN2151" s="5" t="s">
        <v>5902</v>
      </c>
      <c r="DO2151" s="5" t="s">
        <v>7406</v>
      </c>
      <c r="DP2151">
        <v>156</v>
      </c>
    </row>
    <row r="2152" spans="1:120">
      <c r="A2152" t="s">
        <v>4421</v>
      </c>
      <c r="B2152">
        <v>2</v>
      </c>
      <c r="C2152">
        <v>1</v>
      </c>
      <c r="D2152">
        <v>1</v>
      </c>
      <c r="DJ2152" s="5" t="s">
        <v>8161</v>
      </c>
      <c r="DK2152" s="5" t="s">
        <v>4496</v>
      </c>
      <c r="DL2152" s="5" t="s">
        <v>7415</v>
      </c>
      <c r="DM2152" s="5" t="s">
        <v>7416</v>
      </c>
      <c r="DN2152" s="5" t="s">
        <v>8051</v>
      </c>
      <c r="DO2152" s="5" t="s">
        <v>8052</v>
      </c>
      <c r="DP2152">
        <v>253</v>
      </c>
    </row>
    <row r="2153" spans="1:120">
      <c r="A2153" t="s">
        <v>4461</v>
      </c>
      <c r="B2153">
        <v>1</v>
      </c>
      <c r="C2153">
        <v>1</v>
      </c>
      <c r="DJ2153" s="5" t="s">
        <v>8161</v>
      </c>
      <c r="DK2153" s="5" t="s">
        <v>4496</v>
      </c>
      <c r="DL2153" s="5" t="s">
        <v>7415</v>
      </c>
      <c r="DM2153" s="5" t="s">
        <v>7416</v>
      </c>
      <c r="DN2153" s="5" t="s">
        <v>8051</v>
      </c>
      <c r="DO2153" s="5" t="s">
        <v>8052</v>
      </c>
      <c r="DP2153">
        <v>227</v>
      </c>
    </row>
    <row r="2154" spans="1:120">
      <c r="A2154" t="s">
        <v>4341</v>
      </c>
      <c r="B2154">
        <v>3</v>
      </c>
      <c r="C2154">
        <v>2</v>
      </c>
      <c r="D2154">
        <v>1</v>
      </c>
      <c r="DJ2154" s="5" t="s">
        <v>8163</v>
      </c>
      <c r="DK2154" s="5" t="s">
        <v>4496</v>
      </c>
      <c r="DL2154" s="5" t="s">
        <v>4789</v>
      </c>
      <c r="DM2154" s="5" t="s">
        <v>4790</v>
      </c>
      <c r="DN2154" s="5" t="s">
        <v>4791</v>
      </c>
      <c r="DO2154" s="5" t="s">
        <v>5248</v>
      </c>
      <c r="DP2154">
        <v>108</v>
      </c>
    </row>
    <row r="2155" spans="1:120">
      <c r="A2155" t="s">
        <v>4431</v>
      </c>
      <c r="B2155">
        <v>1</v>
      </c>
      <c r="C2155">
        <v>1</v>
      </c>
      <c r="DJ2155" s="5" t="s">
        <v>8163</v>
      </c>
      <c r="DK2155" s="5" t="s">
        <v>4496</v>
      </c>
      <c r="DL2155" s="5" t="s">
        <v>4789</v>
      </c>
      <c r="DM2155" s="5" t="s">
        <v>4790</v>
      </c>
      <c r="DN2155" s="5" t="s">
        <v>4791</v>
      </c>
      <c r="DO2155" s="5" t="s">
        <v>5248</v>
      </c>
      <c r="DP2155">
        <v>232</v>
      </c>
    </row>
    <row r="2156" spans="1:120">
      <c r="A2156" t="s">
        <v>4287</v>
      </c>
      <c r="B2156">
        <v>2</v>
      </c>
      <c r="C2156">
        <v>1</v>
      </c>
      <c r="G2156">
        <v>1</v>
      </c>
      <c r="DJ2156" s="5" t="s">
        <v>4663</v>
      </c>
      <c r="DK2156" s="5" t="s">
        <v>4592</v>
      </c>
      <c r="DL2156" s="5" t="s">
        <v>4593</v>
      </c>
      <c r="DM2156" s="5" t="s">
        <v>4594</v>
      </c>
      <c r="DN2156" s="5" t="s">
        <v>4595</v>
      </c>
      <c r="DO2156" s="5" t="s">
        <v>4596</v>
      </c>
      <c r="DP2156">
        <v>243</v>
      </c>
    </row>
    <row r="2157" spans="1:120">
      <c r="A2157" t="s">
        <v>4250</v>
      </c>
      <c r="B2157">
        <v>2</v>
      </c>
      <c r="C2157">
        <v>1</v>
      </c>
      <c r="D2157">
        <v>1</v>
      </c>
      <c r="DJ2157" s="5" t="s">
        <v>8165</v>
      </c>
      <c r="DK2157" s="5" t="s">
        <v>4592</v>
      </c>
      <c r="DL2157" s="5" t="s">
        <v>4593</v>
      </c>
      <c r="DM2157" s="5" t="s">
        <v>4594</v>
      </c>
      <c r="DN2157" s="5" t="s">
        <v>4595</v>
      </c>
      <c r="DO2157" s="5" t="s">
        <v>4596</v>
      </c>
      <c r="DP2157">
        <v>255</v>
      </c>
    </row>
    <row r="2158" spans="1:120">
      <c r="A2158" t="s">
        <v>4252</v>
      </c>
      <c r="B2158">
        <v>1</v>
      </c>
      <c r="C2158">
        <v>1</v>
      </c>
      <c r="DJ2158" s="5" t="s">
        <v>7909</v>
      </c>
      <c r="DK2158" s="5" t="s">
        <v>5721</v>
      </c>
      <c r="DL2158" s="5" t="s">
        <v>5722</v>
      </c>
      <c r="DM2158" s="5" t="s">
        <v>5723</v>
      </c>
      <c r="DN2158" s="5" t="s">
        <v>5724</v>
      </c>
      <c r="DO2158" s="4" t="s">
        <v>8180</v>
      </c>
      <c r="DP2158">
        <v>235</v>
      </c>
    </row>
    <row r="2159" spans="1:120">
      <c r="A2159" t="s">
        <v>4254</v>
      </c>
      <c r="B2159">
        <v>1</v>
      </c>
      <c r="C2159">
        <v>1</v>
      </c>
      <c r="DJ2159" s="5" t="s">
        <v>8168</v>
      </c>
      <c r="DK2159" s="5" t="s">
        <v>4536</v>
      </c>
      <c r="DL2159" s="5" t="s">
        <v>4537</v>
      </c>
      <c r="DM2159" s="5" t="s">
        <v>4538</v>
      </c>
      <c r="DN2159" s="5" t="s">
        <v>4539</v>
      </c>
      <c r="DO2159" s="5" t="s">
        <v>4540</v>
      </c>
      <c r="DP2159">
        <v>258</v>
      </c>
    </row>
    <row r="2160" spans="1:120">
      <c r="A2160" t="s">
        <v>4256</v>
      </c>
      <c r="B2160">
        <v>1</v>
      </c>
      <c r="C2160">
        <v>1</v>
      </c>
      <c r="DJ2160" s="5" t="s">
        <v>5284</v>
      </c>
      <c r="DK2160" s="5" t="s">
        <v>4536</v>
      </c>
      <c r="DL2160" s="5" t="s">
        <v>4537</v>
      </c>
      <c r="DM2160" s="5" t="s">
        <v>5106</v>
      </c>
      <c r="DN2160" s="5" t="s">
        <v>5107</v>
      </c>
      <c r="DO2160" s="5" t="s">
        <v>5108</v>
      </c>
      <c r="DP2160">
        <v>257</v>
      </c>
    </row>
    <row r="2161" spans="1:120">
      <c r="A2161" t="s">
        <v>4268</v>
      </c>
      <c r="B2161">
        <v>1</v>
      </c>
      <c r="C2161">
        <v>1</v>
      </c>
      <c r="DJ2161" s="5" t="s">
        <v>4663</v>
      </c>
      <c r="DK2161" s="5" t="s">
        <v>4592</v>
      </c>
      <c r="DL2161" s="5" t="s">
        <v>4593</v>
      </c>
      <c r="DM2161" s="5" t="s">
        <v>4594</v>
      </c>
      <c r="DN2161" s="5" t="s">
        <v>4595</v>
      </c>
      <c r="DO2161" s="5" t="s">
        <v>4596</v>
      </c>
      <c r="DP2161">
        <v>275</v>
      </c>
    </row>
    <row r="2162" spans="1:120">
      <c r="A2162" t="s">
        <v>4258</v>
      </c>
      <c r="B2162">
        <v>2</v>
      </c>
      <c r="C2162">
        <v>1</v>
      </c>
      <c r="D2162">
        <v>1</v>
      </c>
      <c r="DJ2162" s="5" t="s">
        <v>7373</v>
      </c>
      <c r="DK2162" s="5" t="s">
        <v>4685</v>
      </c>
      <c r="DL2162" s="5" t="s">
        <v>4686</v>
      </c>
      <c r="DM2162" s="5" t="s">
        <v>4687</v>
      </c>
      <c r="DN2162" s="5" t="s">
        <v>5781</v>
      </c>
      <c r="DO2162" s="4" t="s">
        <v>8180</v>
      </c>
      <c r="DP2162">
        <v>257</v>
      </c>
    </row>
    <row r="2163" spans="1:120">
      <c r="A2163" t="s">
        <v>4323</v>
      </c>
      <c r="B2163">
        <v>2</v>
      </c>
      <c r="C2163">
        <v>1</v>
      </c>
      <c r="F2163">
        <v>1</v>
      </c>
      <c r="DJ2163" s="5" t="s">
        <v>7382</v>
      </c>
      <c r="DK2163" s="5" t="s">
        <v>4536</v>
      </c>
      <c r="DL2163" s="5" t="s">
        <v>4537</v>
      </c>
      <c r="DM2163" s="5" t="s">
        <v>4538</v>
      </c>
      <c r="DN2163" s="5" t="s">
        <v>4620</v>
      </c>
      <c r="DO2163" s="5" t="s">
        <v>5405</v>
      </c>
      <c r="DP2163">
        <v>295</v>
      </c>
    </row>
    <row r="2164" spans="1:120">
      <c r="A2164" t="s">
        <v>4399</v>
      </c>
      <c r="B2164">
        <v>2</v>
      </c>
      <c r="C2164">
        <v>1</v>
      </c>
      <c r="D2164">
        <v>1</v>
      </c>
      <c r="DJ2164" s="5" t="s">
        <v>4549</v>
      </c>
      <c r="DK2164" s="5" t="s">
        <v>4551</v>
      </c>
      <c r="DL2164" s="5" t="s">
        <v>4552</v>
      </c>
      <c r="DM2164" s="5" t="s">
        <v>4553</v>
      </c>
      <c r="DN2164" s="5" t="s">
        <v>4554</v>
      </c>
      <c r="DO2164" s="5" t="s">
        <v>4555</v>
      </c>
      <c r="DP2164">
        <v>251</v>
      </c>
    </row>
    <row r="2165" spans="1:120">
      <c r="A2165" t="s">
        <v>4387</v>
      </c>
      <c r="B2165">
        <v>1</v>
      </c>
      <c r="C2165">
        <v>1</v>
      </c>
      <c r="DJ2165" s="5" t="s">
        <v>8174</v>
      </c>
      <c r="DK2165" s="5" t="s">
        <v>4496</v>
      </c>
      <c r="DL2165" s="5" t="s">
        <v>5467</v>
      </c>
      <c r="DM2165" s="5" t="s">
        <v>5468</v>
      </c>
      <c r="DN2165" s="5" t="s">
        <v>5469</v>
      </c>
      <c r="DO2165" s="5" t="s">
        <v>6534</v>
      </c>
      <c r="DP2165">
        <v>256</v>
      </c>
    </row>
    <row r="2166" spans="1:120">
      <c r="A2166" t="s">
        <v>4453</v>
      </c>
      <c r="B2166">
        <v>1</v>
      </c>
      <c r="C2166">
        <v>1</v>
      </c>
      <c r="DJ2166" s="5" t="s">
        <v>8174</v>
      </c>
      <c r="DK2166" s="5" t="s">
        <v>4496</v>
      </c>
      <c r="DL2166" s="5" t="s">
        <v>5467</v>
      </c>
      <c r="DM2166" s="5" t="s">
        <v>5468</v>
      </c>
      <c r="DN2166" s="5" t="s">
        <v>5469</v>
      </c>
      <c r="DO2166" s="5" t="s">
        <v>6534</v>
      </c>
      <c r="DP2166">
        <v>218</v>
      </c>
    </row>
    <row r="2167" spans="1:120">
      <c r="A2167" t="s">
        <v>4260</v>
      </c>
      <c r="B2167">
        <v>2</v>
      </c>
      <c r="C2167">
        <v>1</v>
      </c>
      <c r="D2167">
        <v>1</v>
      </c>
      <c r="DJ2167" s="5" t="s">
        <v>8065</v>
      </c>
      <c r="DK2167" s="5" t="s">
        <v>4514</v>
      </c>
      <c r="DL2167" s="5" t="s">
        <v>4637</v>
      </c>
      <c r="DM2167" s="5" t="s">
        <v>4638</v>
      </c>
      <c r="DN2167" s="5" t="s">
        <v>4639</v>
      </c>
      <c r="DO2167" s="5" t="s">
        <v>4640</v>
      </c>
      <c r="DP2167">
        <v>256</v>
      </c>
    </row>
    <row r="2168" spans="1:120">
      <c r="A2168" t="s">
        <v>4264</v>
      </c>
      <c r="B2168">
        <v>2</v>
      </c>
      <c r="C2168">
        <v>1</v>
      </c>
      <c r="D2168">
        <v>1</v>
      </c>
      <c r="DJ2168" s="5" t="s">
        <v>5324</v>
      </c>
      <c r="DK2168" s="5" t="s">
        <v>4592</v>
      </c>
      <c r="DL2168" s="5" t="s">
        <v>4593</v>
      </c>
      <c r="DM2168" s="5" t="s">
        <v>4594</v>
      </c>
      <c r="DN2168" s="5" t="s">
        <v>4595</v>
      </c>
      <c r="DO2168" s="5" t="s">
        <v>4596</v>
      </c>
      <c r="DP2168">
        <v>256</v>
      </c>
    </row>
    <row r="2169" spans="1:120">
      <c r="A2169" t="s">
        <v>4335</v>
      </c>
      <c r="B2169">
        <v>1</v>
      </c>
      <c r="C2169">
        <v>1</v>
      </c>
      <c r="DJ2169" s="5" t="s">
        <v>8177</v>
      </c>
      <c r="DK2169" s="5" t="s">
        <v>4551</v>
      </c>
      <c r="DL2169" s="5" t="s">
        <v>4552</v>
      </c>
      <c r="DM2169" s="5" t="s">
        <v>4572</v>
      </c>
      <c r="DN2169" s="5" t="s">
        <v>4616</v>
      </c>
      <c r="DO2169" s="5" t="s">
        <v>5509</v>
      </c>
      <c r="DP2169">
        <v>253</v>
      </c>
    </row>
    <row r="2170" spans="1:120">
      <c r="A2170" t="s">
        <v>4483</v>
      </c>
      <c r="B2170">
        <v>3372</v>
      </c>
      <c r="C2170">
        <v>2467</v>
      </c>
      <c r="D2170">
        <v>641</v>
      </c>
      <c r="E2170">
        <v>22</v>
      </c>
      <c r="F2170">
        <v>13</v>
      </c>
      <c r="G2170">
        <v>11</v>
      </c>
      <c r="H2170">
        <v>7</v>
      </c>
      <c r="I2170">
        <v>6</v>
      </c>
      <c r="J2170">
        <v>6</v>
      </c>
      <c r="K2170">
        <v>6</v>
      </c>
      <c r="L2170">
        <v>6</v>
      </c>
      <c r="M2170">
        <v>5</v>
      </c>
      <c r="N2170">
        <v>5</v>
      </c>
      <c r="O2170">
        <v>5</v>
      </c>
      <c r="P2170">
        <v>5</v>
      </c>
      <c r="Q2170">
        <v>5</v>
      </c>
      <c r="R2170">
        <v>5</v>
      </c>
      <c r="S2170">
        <v>5</v>
      </c>
      <c r="T2170">
        <v>4</v>
      </c>
      <c r="U2170">
        <v>4</v>
      </c>
      <c r="V2170">
        <v>4</v>
      </c>
      <c r="W2170">
        <v>3</v>
      </c>
      <c r="X2170">
        <v>3</v>
      </c>
      <c r="Y2170">
        <v>3</v>
      </c>
      <c r="Z2170">
        <v>3</v>
      </c>
      <c r="AA2170">
        <v>3</v>
      </c>
      <c r="AB2170">
        <v>3</v>
      </c>
      <c r="AC2170">
        <v>3</v>
      </c>
      <c r="AD2170">
        <v>3</v>
      </c>
      <c r="AE2170">
        <v>3</v>
      </c>
      <c r="AF2170">
        <v>3</v>
      </c>
      <c r="AG2170">
        <v>3</v>
      </c>
      <c r="AH2170">
        <v>2</v>
      </c>
      <c r="AI2170">
        <v>2</v>
      </c>
      <c r="AJ2170">
        <v>2</v>
      </c>
      <c r="AK2170">
        <v>2</v>
      </c>
      <c r="AL2170">
        <v>2</v>
      </c>
      <c r="AM2170">
        <v>2</v>
      </c>
      <c r="AN2170">
        <v>2</v>
      </c>
      <c r="AO2170">
        <v>2</v>
      </c>
      <c r="AP2170">
        <v>2</v>
      </c>
      <c r="AQ2170">
        <v>2</v>
      </c>
      <c r="AR2170">
        <v>2</v>
      </c>
      <c r="AS2170">
        <v>2</v>
      </c>
      <c r="AT2170">
        <v>2</v>
      </c>
      <c r="AU2170">
        <v>2</v>
      </c>
      <c r="AV2170">
        <v>2</v>
      </c>
      <c r="AW2170">
        <v>2</v>
      </c>
      <c r="AX2170">
        <v>2</v>
      </c>
      <c r="AY2170">
        <v>2</v>
      </c>
      <c r="AZ2170">
        <v>2</v>
      </c>
      <c r="BA2170">
        <v>2</v>
      </c>
      <c r="BB2170">
        <v>2</v>
      </c>
      <c r="BC2170">
        <v>2</v>
      </c>
      <c r="BD2170">
        <v>2</v>
      </c>
      <c r="BE2170">
        <v>2</v>
      </c>
      <c r="BF2170">
        <v>2</v>
      </c>
      <c r="BG2170">
        <v>2</v>
      </c>
      <c r="BH2170">
        <v>2</v>
      </c>
      <c r="BI2170">
        <v>1</v>
      </c>
      <c r="BJ2170">
        <v>1</v>
      </c>
      <c r="BK2170">
        <v>1</v>
      </c>
      <c r="BL2170">
        <v>1</v>
      </c>
      <c r="BM2170">
        <v>1</v>
      </c>
      <c r="BN2170">
        <v>1</v>
      </c>
      <c r="BO2170">
        <v>1</v>
      </c>
      <c r="BP2170">
        <v>1</v>
      </c>
      <c r="BQ2170">
        <v>1</v>
      </c>
      <c r="BR2170">
        <v>1</v>
      </c>
      <c r="BS2170">
        <v>1</v>
      </c>
      <c r="BT2170">
        <v>1</v>
      </c>
      <c r="BU2170">
        <v>1</v>
      </c>
      <c r="BV2170">
        <v>1</v>
      </c>
      <c r="BW2170">
        <v>1</v>
      </c>
      <c r="BX2170">
        <v>1</v>
      </c>
      <c r="BY2170">
        <v>1</v>
      </c>
      <c r="BZ2170">
        <v>1</v>
      </c>
      <c r="CA2170">
        <v>1</v>
      </c>
      <c r="CB2170">
        <v>1</v>
      </c>
      <c r="CC2170">
        <v>1</v>
      </c>
      <c r="CD2170">
        <v>1</v>
      </c>
      <c r="CE2170">
        <v>1</v>
      </c>
      <c r="CF2170">
        <v>1</v>
      </c>
      <c r="CG2170">
        <v>1</v>
      </c>
      <c r="CH2170">
        <v>1</v>
      </c>
      <c r="CI2170">
        <v>1</v>
      </c>
      <c r="CJ2170">
        <v>1</v>
      </c>
      <c r="CK2170">
        <v>1</v>
      </c>
      <c r="CL2170">
        <v>1</v>
      </c>
      <c r="CM2170">
        <v>1</v>
      </c>
      <c r="CN2170">
        <v>1</v>
      </c>
      <c r="CO2170">
        <v>1</v>
      </c>
      <c r="CP2170">
        <v>1</v>
      </c>
      <c r="CQ2170">
        <v>1</v>
      </c>
      <c r="CR2170">
        <v>1</v>
      </c>
      <c r="CS2170">
        <v>1</v>
      </c>
      <c r="CT2170">
        <v>1</v>
      </c>
      <c r="CU2170">
        <v>1</v>
      </c>
      <c r="CV2170">
        <v>1</v>
      </c>
      <c r="CW2170">
        <v>1</v>
      </c>
      <c r="CX2170">
        <v>1</v>
      </c>
      <c r="CY2170">
        <v>1</v>
      </c>
      <c r="CZ2170">
        <v>1</v>
      </c>
      <c r="DA2170">
        <v>1</v>
      </c>
      <c r="DB2170">
        <v>1</v>
      </c>
      <c r="DC2170">
        <v>1</v>
      </c>
      <c r="DD2170">
        <v>1</v>
      </c>
      <c r="DE2170">
        <v>1</v>
      </c>
      <c r="DF2170">
        <v>1</v>
      </c>
      <c r="DG2170">
        <v>1</v>
      </c>
      <c r="DH2170">
        <v>1</v>
      </c>
      <c r="DI2170">
        <v>1</v>
      </c>
      <c r="DJ2170" s="5"/>
      <c r="DK2170" s="5"/>
      <c r="DL2170" s="5"/>
      <c r="DM2170" s="5"/>
      <c r="DN2170" s="5"/>
      <c r="DO2170" s="5"/>
    </row>
  </sheetData>
  <sortState columnSort="1" ref="A1:DP2170">
    <sortCondition descending="1" ref="A2170:DP217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468"/>
  <sheetViews>
    <sheetView workbookViewId="0">
      <selection activeCell="J38" sqref="J38"/>
    </sheetView>
  </sheetViews>
  <sheetFormatPr defaultRowHeight="15"/>
  <cols>
    <col min="1" max="1" width="17.5703125" bestFit="1" customWidth="1"/>
    <col min="2" max="2" width="13.28515625" bestFit="1" customWidth="1"/>
    <col min="3" max="3" width="16.5703125" bestFit="1" customWidth="1"/>
    <col min="4" max="4" width="9" bestFit="1" customWidth="1"/>
    <col min="5" max="5" width="5.5703125" bestFit="1" customWidth="1"/>
    <col min="6" max="6" width="5" bestFit="1" customWidth="1"/>
    <col min="7" max="7" width="14.85546875" bestFit="1" customWidth="1"/>
    <col min="8" max="8" width="15.5703125" bestFit="1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6" t="s">
        <v>8181</v>
      </c>
    </row>
    <row r="2" spans="1:9">
      <c r="A2" t="s">
        <v>8</v>
      </c>
      <c r="B2" t="s">
        <v>9</v>
      </c>
      <c r="C2">
        <v>322</v>
      </c>
      <c r="D2" t="s">
        <v>12</v>
      </c>
      <c r="E2">
        <v>61</v>
      </c>
      <c r="F2">
        <v>322</v>
      </c>
      <c r="G2">
        <v>2467</v>
      </c>
      <c r="H2" t="s">
        <v>13</v>
      </c>
      <c r="I2">
        <f>F2-E2+1</f>
        <v>262</v>
      </c>
    </row>
    <row r="3" spans="1:9">
      <c r="A3" t="s">
        <v>14</v>
      </c>
      <c r="B3" t="s">
        <v>15</v>
      </c>
      <c r="C3">
        <v>221</v>
      </c>
      <c r="D3" t="s">
        <v>12</v>
      </c>
      <c r="E3">
        <v>1</v>
      </c>
      <c r="F3">
        <v>221</v>
      </c>
      <c r="G3">
        <v>2467</v>
      </c>
      <c r="H3" t="s">
        <v>13</v>
      </c>
      <c r="I3">
        <f>F3-E3+1</f>
        <v>221</v>
      </c>
    </row>
    <row r="4" spans="1:9">
      <c r="A4" t="s">
        <v>16</v>
      </c>
      <c r="B4" t="s">
        <v>17</v>
      </c>
      <c r="C4">
        <v>340</v>
      </c>
      <c r="D4" t="s">
        <v>12</v>
      </c>
      <c r="E4">
        <v>81</v>
      </c>
      <c r="F4">
        <v>339</v>
      </c>
      <c r="G4">
        <v>2467</v>
      </c>
      <c r="H4" t="s">
        <v>13</v>
      </c>
      <c r="I4">
        <f>F4-E4+1</f>
        <v>259</v>
      </c>
    </row>
    <row r="5" spans="1:9">
      <c r="A5" t="s">
        <v>18</v>
      </c>
      <c r="B5" t="s">
        <v>19</v>
      </c>
      <c r="C5">
        <v>337</v>
      </c>
      <c r="D5" t="s">
        <v>12</v>
      </c>
      <c r="E5">
        <v>81</v>
      </c>
      <c r="F5">
        <v>336</v>
      </c>
      <c r="G5">
        <v>2467</v>
      </c>
      <c r="H5" t="s">
        <v>13</v>
      </c>
      <c r="I5">
        <f>F5-E5+1</f>
        <v>256</v>
      </c>
    </row>
    <row r="6" spans="1:9">
      <c r="A6" t="s">
        <v>20</v>
      </c>
      <c r="B6" t="s">
        <v>21</v>
      </c>
      <c r="C6">
        <v>256</v>
      </c>
      <c r="D6" t="s">
        <v>12</v>
      </c>
      <c r="E6">
        <v>22</v>
      </c>
      <c r="F6">
        <v>255</v>
      </c>
      <c r="G6">
        <v>2467</v>
      </c>
      <c r="H6" t="s">
        <v>13</v>
      </c>
      <c r="I6">
        <f>F6-E6+1</f>
        <v>234</v>
      </c>
    </row>
    <row r="7" spans="1:9">
      <c r="A7" t="s">
        <v>22</v>
      </c>
      <c r="B7" t="s">
        <v>23</v>
      </c>
      <c r="C7">
        <v>310</v>
      </c>
      <c r="D7" t="s">
        <v>12</v>
      </c>
      <c r="E7">
        <v>4</v>
      </c>
      <c r="F7">
        <v>222</v>
      </c>
      <c r="G7">
        <v>2467</v>
      </c>
      <c r="H7" t="s">
        <v>13</v>
      </c>
      <c r="I7">
        <f>F7-E7+1</f>
        <v>219</v>
      </c>
    </row>
    <row r="8" spans="1:9">
      <c r="A8" t="s">
        <v>24</v>
      </c>
      <c r="B8" t="s">
        <v>25</v>
      </c>
      <c r="C8">
        <v>290</v>
      </c>
      <c r="D8" t="s">
        <v>12</v>
      </c>
      <c r="E8">
        <v>2</v>
      </c>
      <c r="F8">
        <v>286</v>
      </c>
      <c r="G8">
        <v>2467</v>
      </c>
      <c r="H8" t="s">
        <v>13</v>
      </c>
      <c r="I8">
        <f>F8-E8+1</f>
        <v>285</v>
      </c>
    </row>
    <row r="9" spans="1:9">
      <c r="A9" t="s">
        <v>26</v>
      </c>
      <c r="B9" t="s">
        <v>27</v>
      </c>
      <c r="C9">
        <v>218</v>
      </c>
      <c r="D9" t="s">
        <v>12</v>
      </c>
      <c r="E9">
        <v>1</v>
      </c>
      <c r="F9">
        <v>186</v>
      </c>
      <c r="G9">
        <v>2467</v>
      </c>
      <c r="H9" t="s">
        <v>13</v>
      </c>
      <c r="I9">
        <f>F9-E9+1</f>
        <v>186</v>
      </c>
    </row>
    <row r="10" spans="1:9">
      <c r="A10" t="s">
        <v>28</v>
      </c>
      <c r="B10" t="s">
        <v>29</v>
      </c>
      <c r="C10">
        <v>388</v>
      </c>
      <c r="D10" t="s">
        <v>12</v>
      </c>
      <c r="E10">
        <v>62</v>
      </c>
      <c r="F10">
        <v>254</v>
      </c>
      <c r="G10">
        <v>2467</v>
      </c>
      <c r="H10" t="s">
        <v>13</v>
      </c>
      <c r="I10">
        <f>F10-E10+1</f>
        <v>193</v>
      </c>
    </row>
    <row r="11" spans="1:9">
      <c r="A11" t="s">
        <v>30</v>
      </c>
      <c r="B11" t="s">
        <v>31</v>
      </c>
      <c r="C11">
        <v>337</v>
      </c>
      <c r="D11" t="s">
        <v>12</v>
      </c>
      <c r="E11">
        <v>79</v>
      </c>
      <c r="F11">
        <v>335</v>
      </c>
      <c r="G11">
        <v>2467</v>
      </c>
      <c r="H11" t="s">
        <v>13</v>
      </c>
      <c r="I11">
        <f>F11-E11+1</f>
        <v>257</v>
      </c>
    </row>
    <row r="12" spans="1:9">
      <c r="A12" t="s">
        <v>32</v>
      </c>
      <c r="B12" t="s">
        <v>33</v>
      </c>
      <c r="C12">
        <v>458</v>
      </c>
      <c r="D12" t="s">
        <v>12</v>
      </c>
      <c r="E12">
        <v>115</v>
      </c>
      <c r="F12">
        <v>211</v>
      </c>
      <c r="G12">
        <v>2467</v>
      </c>
      <c r="H12" t="s">
        <v>13</v>
      </c>
      <c r="I12">
        <f>F12-E12+1</f>
        <v>97</v>
      </c>
    </row>
    <row r="13" spans="1:9">
      <c r="A13" t="s">
        <v>34</v>
      </c>
      <c r="B13" t="s">
        <v>35</v>
      </c>
      <c r="C13">
        <v>886</v>
      </c>
      <c r="D13" t="s">
        <v>12</v>
      </c>
      <c r="E13">
        <v>438</v>
      </c>
      <c r="F13">
        <v>630</v>
      </c>
      <c r="G13">
        <v>2467</v>
      </c>
      <c r="H13" t="s">
        <v>13</v>
      </c>
      <c r="I13">
        <f>F13-E13+1</f>
        <v>193</v>
      </c>
    </row>
    <row r="14" spans="1:9">
      <c r="A14" t="s">
        <v>39</v>
      </c>
      <c r="B14" t="s">
        <v>40</v>
      </c>
      <c r="C14">
        <v>347</v>
      </c>
      <c r="D14" t="s">
        <v>12</v>
      </c>
      <c r="E14">
        <v>83</v>
      </c>
      <c r="F14">
        <v>340</v>
      </c>
      <c r="G14">
        <v>2467</v>
      </c>
      <c r="H14" t="s">
        <v>13</v>
      </c>
      <c r="I14">
        <f>F14-E14+1</f>
        <v>258</v>
      </c>
    </row>
    <row r="15" spans="1:9">
      <c r="A15" t="s">
        <v>41</v>
      </c>
      <c r="B15" t="s">
        <v>42</v>
      </c>
      <c r="C15">
        <v>777</v>
      </c>
      <c r="D15" t="s">
        <v>12</v>
      </c>
      <c r="E15">
        <v>300</v>
      </c>
      <c r="F15">
        <v>519</v>
      </c>
      <c r="G15">
        <v>2467</v>
      </c>
      <c r="H15" t="s">
        <v>13</v>
      </c>
      <c r="I15">
        <f>F15-E15+1</f>
        <v>220</v>
      </c>
    </row>
    <row r="16" spans="1:9">
      <c r="A16" t="s">
        <v>43</v>
      </c>
      <c r="B16" t="s">
        <v>44</v>
      </c>
      <c r="C16">
        <v>348</v>
      </c>
      <c r="D16" t="s">
        <v>12</v>
      </c>
      <c r="E16">
        <v>84</v>
      </c>
      <c r="F16">
        <v>341</v>
      </c>
      <c r="G16">
        <v>2467</v>
      </c>
      <c r="H16" t="s">
        <v>13</v>
      </c>
      <c r="I16">
        <f>F16-E16+1</f>
        <v>258</v>
      </c>
    </row>
    <row r="17" spans="1:9">
      <c r="A17" t="s">
        <v>45</v>
      </c>
      <c r="B17" t="s">
        <v>46</v>
      </c>
      <c r="C17">
        <v>357</v>
      </c>
      <c r="D17" t="s">
        <v>12</v>
      </c>
      <c r="E17">
        <v>106</v>
      </c>
      <c r="F17">
        <v>356</v>
      </c>
      <c r="G17">
        <v>2467</v>
      </c>
      <c r="H17" t="s">
        <v>13</v>
      </c>
      <c r="I17">
        <f>F17-E17+1</f>
        <v>251</v>
      </c>
    </row>
    <row r="18" spans="1:9">
      <c r="A18" t="s">
        <v>47</v>
      </c>
      <c r="B18" t="s">
        <v>48</v>
      </c>
      <c r="C18">
        <v>385</v>
      </c>
      <c r="D18" t="s">
        <v>12</v>
      </c>
      <c r="E18">
        <v>54</v>
      </c>
      <c r="F18">
        <v>250</v>
      </c>
      <c r="G18">
        <v>2467</v>
      </c>
      <c r="H18" t="s">
        <v>13</v>
      </c>
      <c r="I18">
        <f>F18-E18+1</f>
        <v>197</v>
      </c>
    </row>
    <row r="19" spans="1:9">
      <c r="A19" t="s">
        <v>49</v>
      </c>
      <c r="B19" t="s">
        <v>50</v>
      </c>
      <c r="C19">
        <v>311</v>
      </c>
      <c r="D19" t="s">
        <v>12</v>
      </c>
      <c r="E19">
        <v>61</v>
      </c>
      <c r="F19">
        <v>311</v>
      </c>
      <c r="G19">
        <v>2467</v>
      </c>
      <c r="H19" t="s">
        <v>13</v>
      </c>
      <c r="I19">
        <f>F19-E19+1</f>
        <v>251</v>
      </c>
    </row>
    <row r="20" spans="1:9">
      <c r="A20" t="s">
        <v>51</v>
      </c>
      <c r="B20" t="s">
        <v>52</v>
      </c>
      <c r="C20">
        <v>250</v>
      </c>
      <c r="D20" t="s">
        <v>12</v>
      </c>
      <c r="E20">
        <v>17</v>
      </c>
      <c r="F20">
        <v>250</v>
      </c>
      <c r="G20">
        <v>2467</v>
      </c>
      <c r="H20" t="s">
        <v>13</v>
      </c>
      <c r="I20">
        <f>F20-E20+1</f>
        <v>234</v>
      </c>
    </row>
    <row r="21" spans="1:9">
      <c r="A21" t="s">
        <v>53</v>
      </c>
      <c r="B21" t="s">
        <v>54</v>
      </c>
      <c r="C21">
        <v>358</v>
      </c>
      <c r="D21" t="s">
        <v>12</v>
      </c>
      <c r="E21">
        <v>107</v>
      </c>
      <c r="F21">
        <v>358</v>
      </c>
      <c r="G21">
        <v>2467</v>
      </c>
      <c r="H21" t="s">
        <v>13</v>
      </c>
      <c r="I21">
        <f>F21-E21+1</f>
        <v>252</v>
      </c>
    </row>
    <row r="22" spans="1:9">
      <c r="A22" t="s">
        <v>55</v>
      </c>
      <c r="B22" t="s">
        <v>56</v>
      </c>
      <c r="C22">
        <v>315</v>
      </c>
      <c r="D22" t="s">
        <v>12</v>
      </c>
      <c r="E22">
        <v>67</v>
      </c>
      <c r="F22">
        <v>315</v>
      </c>
      <c r="G22">
        <v>2467</v>
      </c>
      <c r="H22" t="s">
        <v>13</v>
      </c>
      <c r="I22">
        <f>F22-E22+1</f>
        <v>249</v>
      </c>
    </row>
    <row r="23" spans="1:9">
      <c r="A23" t="s">
        <v>57</v>
      </c>
      <c r="B23" t="s">
        <v>58</v>
      </c>
      <c r="C23">
        <v>336</v>
      </c>
      <c r="D23" t="s">
        <v>12</v>
      </c>
      <c r="E23">
        <v>75</v>
      </c>
      <c r="F23">
        <v>259</v>
      </c>
      <c r="G23">
        <v>2467</v>
      </c>
      <c r="H23" t="s">
        <v>13</v>
      </c>
      <c r="I23">
        <f>F23-E23+1</f>
        <v>185</v>
      </c>
    </row>
    <row r="24" spans="1:9">
      <c r="A24" t="s">
        <v>59</v>
      </c>
      <c r="B24" t="s">
        <v>60</v>
      </c>
      <c r="C24">
        <v>323</v>
      </c>
      <c r="D24" t="s">
        <v>12</v>
      </c>
      <c r="E24">
        <v>65</v>
      </c>
      <c r="F24">
        <v>322</v>
      </c>
      <c r="G24">
        <v>2467</v>
      </c>
      <c r="H24" t="s">
        <v>13</v>
      </c>
      <c r="I24">
        <f>F24-E24+1</f>
        <v>258</v>
      </c>
    </row>
    <row r="25" spans="1:9">
      <c r="A25" t="s">
        <v>61</v>
      </c>
      <c r="B25" t="s">
        <v>62</v>
      </c>
      <c r="C25">
        <v>153</v>
      </c>
      <c r="D25" t="s">
        <v>12</v>
      </c>
      <c r="E25">
        <v>1</v>
      </c>
      <c r="F25">
        <v>153</v>
      </c>
      <c r="G25">
        <v>2467</v>
      </c>
      <c r="H25" t="s">
        <v>13</v>
      </c>
      <c r="I25">
        <f>F25-E25+1</f>
        <v>153</v>
      </c>
    </row>
    <row r="26" spans="1:9">
      <c r="A26" t="s">
        <v>63</v>
      </c>
      <c r="B26" t="s">
        <v>64</v>
      </c>
      <c r="C26">
        <v>115</v>
      </c>
      <c r="D26" t="s">
        <v>12</v>
      </c>
      <c r="E26">
        <v>75</v>
      </c>
      <c r="F26">
        <v>115</v>
      </c>
      <c r="G26">
        <v>2467</v>
      </c>
      <c r="H26" t="s">
        <v>13</v>
      </c>
      <c r="I26">
        <f>F26-E26+1</f>
        <v>41</v>
      </c>
    </row>
    <row r="27" spans="1:9">
      <c r="A27" t="s">
        <v>65</v>
      </c>
      <c r="B27" t="s">
        <v>66</v>
      </c>
      <c r="C27">
        <v>329</v>
      </c>
      <c r="D27" t="s">
        <v>12</v>
      </c>
      <c r="E27">
        <v>74</v>
      </c>
      <c r="F27">
        <v>329</v>
      </c>
      <c r="G27">
        <v>2467</v>
      </c>
      <c r="H27" t="s">
        <v>13</v>
      </c>
      <c r="I27">
        <f>F27-E27+1</f>
        <v>256</v>
      </c>
    </row>
    <row r="28" spans="1:9">
      <c r="A28" t="s">
        <v>67</v>
      </c>
      <c r="B28" t="s">
        <v>68</v>
      </c>
      <c r="C28">
        <v>338</v>
      </c>
      <c r="D28" t="s">
        <v>12</v>
      </c>
      <c r="E28">
        <v>84</v>
      </c>
      <c r="F28">
        <v>337</v>
      </c>
      <c r="G28">
        <v>2467</v>
      </c>
      <c r="H28" t="s">
        <v>13</v>
      </c>
      <c r="I28">
        <f>F28-E28+1</f>
        <v>254</v>
      </c>
    </row>
    <row r="29" spans="1:9">
      <c r="A29" t="s">
        <v>69</v>
      </c>
      <c r="B29" t="s">
        <v>70</v>
      </c>
      <c r="C29">
        <v>328</v>
      </c>
      <c r="D29" t="s">
        <v>12</v>
      </c>
      <c r="E29">
        <v>72</v>
      </c>
      <c r="F29">
        <v>283</v>
      </c>
      <c r="G29">
        <v>2467</v>
      </c>
      <c r="H29" t="s">
        <v>13</v>
      </c>
      <c r="I29">
        <f>F29-E29+1</f>
        <v>212</v>
      </c>
    </row>
    <row r="30" spans="1:9">
      <c r="A30" t="s">
        <v>71</v>
      </c>
      <c r="B30" t="s">
        <v>72</v>
      </c>
      <c r="C30">
        <v>347</v>
      </c>
      <c r="D30" t="s">
        <v>12</v>
      </c>
      <c r="E30">
        <v>83</v>
      </c>
      <c r="F30">
        <v>340</v>
      </c>
      <c r="G30">
        <v>2467</v>
      </c>
      <c r="H30" t="s">
        <v>13</v>
      </c>
      <c r="I30">
        <f>F30-E30+1</f>
        <v>258</v>
      </c>
    </row>
    <row r="31" spans="1:9">
      <c r="A31" t="s">
        <v>73</v>
      </c>
      <c r="B31" t="s">
        <v>74</v>
      </c>
      <c r="C31">
        <v>516</v>
      </c>
      <c r="D31" t="s">
        <v>12</v>
      </c>
      <c r="E31">
        <v>75</v>
      </c>
      <c r="F31">
        <v>283</v>
      </c>
      <c r="G31">
        <v>2467</v>
      </c>
      <c r="H31" t="s">
        <v>13</v>
      </c>
      <c r="I31">
        <f>F31-E31+1</f>
        <v>209</v>
      </c>
    </row>
    <row r="32" spans="1:9">
      <c r="A32" t="s">
        <v>75</v>
      </c>
      <c r="B32" t="s">
        <v>76</v>
      </c>
      <c r="C32">
        <v>334</v>
      </c>
      <c r="D32" t="s">
        <v>12</v>
      </c>
      <c r="E32">
        <v>76</v>
      </c>
      <c r="F32">
        <v>332</v>
      </c>
      <c r="G32">
        <v>2467</v>
      </c>
      <c r="H32" t="s">
        <v>13</v>
      </c>
      <c r="I32">
        <f>F32-E32+1</f>
        <v>257</v>
      </c>
    </row>
    <row r="33" spans="1:9">
      <c r="A33" t="s">
        <v>77</v>
      </c>
      <c r="B33" t="s">
        <v>78</v>
      </c>
      <c r="C33">
        <v>224</v>
      </c>
      <c r="D33" t="s">
        <v>12</v>
      </c>
      <c r="E33">
        <v>2</v>
      </c>
      <c r="F33">
        <v>224</v>
      </c>
      <c r="G33">
        <v>2467</v>
      </c>
      <c r="H33" t="s">
        <v>13</v>
      </c>
      <c r="I33">
        <f>F33-E33+1</f>
        <v>223</v>
      </c>
    </row>
    <row r="34" spans="1:9">
      <c r="A34" t="s">
        <v>79</v>
      </c>
      <c r="B34" t="s">
        <v>80</v>
      </c>
      <c r="C34">
        <v>290</v>
      </c>
      <c r="D34" t="s">
        <v>12</v>
      </c>
      <c r="E34">
        <v>36</v>
      </c>
      <c r="F34">
        <v>286</v>
      </c>
      <c r="G34">
        <v>2467</v>
      </c>
      <c r="H34" t="s">
        <v>13</v>
      </c>
      <c r="I34">
        <f>F34-E34+1</f>
        <v>251</v>
      </c>
    </row>
    <row r="35" spans="1:9">
      <c r="A35" t="s">
        <v>81</v>
      </c>
      <c r="B35" t="s">
        <v>82</v>
      </c>
      <c r="C35">
        <v>280</v>
      </c>
      <c r="D35" t="s">
        <v>12</v>
      </c>
      <c r="E35">
        <v>39</v>
      </c>
      <c r="F35">
        <v>271</v>
      </c>
      <c r="G35">
        <v>2467</v>
      </c>
      <c r="H35" t="s">
        <v>13</v>
      </c>
      <c r="I35">
        <f>F35-E35+1</f>
        <v>233</v>
      </c>
    </row>
    <row r="36" spans="1:9">
      <c r="A36" t="s">
        <v>83</v>
      </c>
      <c r="B36" t="s">
        <v>84</v>
      </c>
      <c r="C36">
        <v>348</v>
      </c>
      <c r="D36" t="s">
        <v>12</v>
      </c>
      <c r="E36">
        <v>89</v>
      </c>
      <c r="F36">
        <v>153</v>
      </c>
      <c r="G36">
        <v>2467</v>
      </c>
      <c r="H36" t="s">
        <v>13</v>
      </c>
      <c r="I36">
        <f>F36-E36+1</f>
        <v>65</v>
      </c>
    </row>
    <row r="37" spans="1:9">
      <c r="A37" t="s">
        <v>83</v>
      </c>
      <c r="B37" t="s">
        <v>84</v>
      </c>
      <c r="C37">
        <v>348</v>
      </c>
      <c r="D37" t="s">
        <v>12</v>
      </c>
      <c r="E37">
        <v>150</v>
      </c>
      <c r="F37">
        <v>298</v>
      </c>
      <c r="G37">
        <v>2467</v>
      </c>
      <c r="H37" t="s">
        <v>13</v>
      </c>
      <c r="I37">
        <f>F37-E37+1</f>
        <v>149</v>
      </c>
    </row>
    <row r="38" spans="1:9">
      <c r="A38" t="s">
        <v>85</v>
      </c>
      <c r="B38" t="s">
        <v>86</v>
      </c>
      <c r="C38">
        <v>294</v>
      </c>
      <c r="D38" t="s">
        <v>12</v>
      </c>
      <c r="E38">
        <v>77</v>
      </c>
      <c r="F38">
        <v>174</v>
      </c>
      <c r="G38">
        <v>2467</v>
      </c>
      <c r="H38" t="s">
        <v>13</v>
      </c>
      <c r="I38">
        <f>F38-E38+1</f>
        <v>98</v>
      </c>
    </row>
    <row r="39" spans="1:9">
      <c r="A39" t="s">
        <v>85</v>
      </c>
      <c r="B39" t="s">
        <v>86</v>
      </c>
      <c r="C39">
        <v>294</v>
      </c>
      <c r="D39" t="s">
        <v>12</v>
      </c>
      <c r="E39">
        <v>169</v>
      </c>
      <c r="F39">
        <v>293</v>
      </c>
      <c r="G39">
        <v>2467</v>
      </c>
      <c r="H39" t="s">
        <v>13</v>
      </c>
      <c r="I39">
        <f>F39-E39+1</f>
        <v>125</v>
      </c>
    </row>
    <row r="40" spans="1:9">
      <c r="A40" t="s">
        <v>87</v>
      </c>
      <c r="B40" t="s">
        <v>88</v>
      </c>
      <c r="C40">
        <v>348</v>
      </c>
      <c r="D40" t="s">
        <v>12</v>
      </c>
      <c r="E40">
        <v>89</v>
      </c>
      <c r="F40">
        <v>341</v>
      </c>
      <c r="G40">
        <v>2467</v>
      </c>
      <c r="H40" t="s">
        <v>13</v>
      </c>
      <c r="I40">
        <f>F40-E40+1</f>
        <v>253</v>
      </c>
    </row>
    <row r="41" spans="1:9">
      <c r="A41" t="s">
        <v>89</v>
      </c>
      <c r="B41" t="s">
        <v>90</v>
      </c>
      <c r="C41">
        <v>319</v>
      </c>
      <c r="D41" t="s">
        <v>12</v>
      </c>
      <c r="E41">
        <v>66</v>
      </c>
      <c r="F41">
        <v>318</v>
      </c>
      <c r="G41">
        <v>2467</v>
      </c>
      <c r="H41" t="s">
        <v>13</v>
      </c>
      <c r="I41">
        <f>F41-E41+1</f>
        <v>253</v>
      </c>
    </row>
    <row r="42" spans="1:9">
      <c r="A42" t="s">
        <v>91</v>
      </c>
      <c r="B42" t="s">
        <v>92</v>
      </c>
      <c r="C42">
        <v>343</v>
      </c>
      <c r="D42" t="s">
        <v>12</v>
      </c>
      <c r="E42">
        <v>85</v>
      </c>
      <c r="F42">
        <v>341</v>
      </c>
      <c r="G42">
        <v>2467</v>
      </c>
      <c r="H42" t="s">
        <v>13</v>
      </c>
      <c r="I42">
        <f>F42-E42+1</f>
        <v>257</v>
      </c>
    </row>
    <row r="43" spans="1:9">
      <c r="A43" t="s">
        <v>93</v>
      </c>
      <c r="B43" t="s">
        <v>94</v>
      </c>
      <c r="C43">
        <v>343</v>
      </c>
      <c r="D43" t="s">
        <v>12</v>
      </c>
      <c r="E43">
        <v>85</v>
      </c>
      <c r="F43">
        <v>341</v>
      </c>
      <c r="G43">
        <v>2467</v>
      </c>
      <c r="H43" t="s">
        <v>13</v>
      </c>
      <c r="I43">
        <f>F43-E43+1</f>
        <v>257</v>
      </c>
    </row>
    <row r="44" spans="1:9">
      <c r="A44" t="s">
        <v>95</v>
      </c>
      <c r="B44" t="s">
        <v>96</v>
      </c>
      <c r="C44">
        <v>179</v>
      </c>
      <c r="D44" t="s">
        <v>12</v>
      </c>
      <c r="E44">
        <v>34</v>
      </c>
      <c r="F44">
        <v>146</v>
      </c>
      <c r="G44">
        <v>2467</v>
      </c>
      <c r="H44" t="s">
        <v>13</v>
      </c>
      <c r="I44">
        <f>F44-E44+1</f>
        <v>113</v>
      </c>
    </row>
    <row r="45" spans="1:9">
      <c r="A45" t="s">
        <v>98</v>
      </c>
      <c r="B45" t="s">
        <v>99</v>
      </c>
      <c r="C45">
        <v>133</v>
      </c>
      <c r="D45" t="s">
        <v>12</v>
      </c>
      <c r="E45">
        <v>1</v>
      </c>
      <c r="F45">
        <v>129</v>
      </c>
      <c r="G45">
        <v>2467</v>
      </c>
      <c r="H45" t="s">
        <v>13</v>
      </c>
      <c r="I45">
        <f>F45-E45+1</f>
        <v>129</v>
      </c>
    </row>
    <row r="46" spans="1:9">
      <c r="A46" t="s">
        <v>100</v>
      </c>
      <c r="B46" t="s">
        <v>101</v>
      </c>
      <c r="C46">
        <v>236</v>
      </c>
      <c r="D46" t="s">
        <v>12</v>
      </c>
      <c r="E46">
        <v>1</v>
      </c>
      <c r="F46">
        <v>195</v>
      </c>
      <c r="G46">
        <v>2467</v>
      </c>
      <c r="H46" t="s">
        <v>13</v>
      </c>
      <c r="I46">
        <f>F46-E46+1</f>
        <v>195</v>
      </c>
    </row>
    <row r="47" spans="1:9">
      <c r="A47" t="s">
        <v>102</v>
      </c>
      <c r="B47" t="s">
        <v>103</v>
      </c>
      <c r="C47">
        <v>339</v>
      </c>
      <c r="D47" t="s">
        <v>12</v>
      </c>
      <c r="E47">
        <v>83</v>
      </c>
      <c r="F47">
        <v>338</v>
      </c>
      <c r="G47">
        <v>2467</v>
      </c>
      <c r="H47" t="s">
        <v>13</v>
      </c>
      <c r="I47">
        <f>F47-E47+1</f>
        <v>256</v>
      </c>
    </row>
    <row r="48" spans="1:9">
      <c r="A48" t="s">
        <v>104</v>
      </c>
      <c r="B48" t="s">
        <v>105</v>
      </c>
      <c r="C48">
        <v>178</v>
      </c>
      <c r="D48" t="s">
        <v>12</v>
      </c>
      <c r="E48">
        <v>126</v>
      </c>
      <c r="F48">
        <v>178</v>
      </c>
      <c r="G48">
        <v>2467</v>
      </c>
      <c r="H48" t="s">
        <v>13</v>
      </c>
      <c r="I48">
        <f>F48-E48+1</f>
        <v>53</v>
      </c>
    </row>
    <row r="49" spans="1:9">
      <c r="A49" t="s">
        <v>106</v>
      </c>
      <c r="B49" t="s">
        <v>107</v>
      </c>
      <c r="C49">
        <v>541</v>
      </c>
      <c r="D49" t="s">
        <v>12</v>
      </c>
      <c r="E49">
        <v>74</v>
      </c>
      <c r="F49">
        <v>243</v>
      </c>
      <c r="G49">
        <v>2467</v>
      </c>
      <c r="H49" t="s">
        <v>13</v>
      </c>
      <c r="I49">
        <f>F49-E49+1</f>
        <v>170</v>
      </c>
    </row>
    <row r="50" spans="1:9">
      <c r="A50" t="s">
        <v>108</v>
      </c>
      <c r="B50" t="s">
        <v>109</v>
      </c>
      <c r="C50">
        <v>312</v>
      </c>
      <c r="D50" t="s">
        <v>12</v>
      </c>
      <c r="E50">
        <v>63</v>
      </c>
      <c r="F50">
        <v>312</v>
      </c>
      <c r="G50">
        <v>2467</v>
      </c>
      <c r="H50" t="s">
        <v>13</v>
      </c>
      <c r="I50">
        <f>F50-E50+1</f>
        <v>250</v>
      </c>
    </row>
    <row r="51" spans="1:9">
      <c r="A51" t="s">
        <v>110</v>
      </c>
      <c r="B51" t="s">
        <v>111</v>
      </c>
      <c r="C51">
        <v>314</v>
      </c>
      <c r="D51" t="s">
        <v>12</v>
      </c>
      <c r="E51">
        <v>66</v>
      </c>
      <c r="F51">
        <v>314</v>
      </c>
      <c r="G51">
        <v>2467</v>
      </c>
      <c r="H51" t="s">
        <v>13</v>
      </c>
      <c r="I51">
        <f>F51-E51+1</f>
        <v>249</v>
      </c>
    </row>
    <row r="52" spans="1:9">
      <c r="A52" t="s">
        <v>112</v>
      </c>
      <c r="B52" t="s">
        <v>113</v>
      </c>
      <c r="C52">
        <v>322</v>
      </c>
      <c r="D52" t="s">
        <v>12</v>
      </c>
      <c r="E52">
        <v>76</v>
      </c>
      <c r="F52">
        <v>318</v>
      </c>
      <c r="G52">
        <v>2467</v>
      </c>
      <c r="H52" t="s">
        <v>13</v>
      </c>
      <c r="I52">
        <f>F52-E52+1</f>
        <v>243</v>
      </c>
    </row>
    <row r="53" spans="1:9">
      <c r="A53" t="s">
        <v>115</v>
      </c>
      <c r="B53" t="s">
        <v>116</v>
      </c>
      <c r="C53">
        <v>266</v>
      </c>
      <c r="D53" t="s">
        <v>12</v>
      </c>
      <c r="E53">
        <v>76</v>
      </c>
      <c r="F53">
        <v>262</v>
      </c>
      <c r="G53">
        <v>2467</v>
      </c>
      <c r="H53" t="s">
        <v>13</v>
      </c>
      <c r="I53">
        <f>F53-E53+1</f>
        <v>187</v>
      </c>
    </row>
    <row r="54" spans="1:9">
      <c r="A54" t="s">
        <v>117</v>
      </c>
      <c r="B54" t="s">
        <v>118</v>
      </c>
      <c r="C54">
        <v>232</v>
      </c>
      <c r="D54" t="s">
        <v>12</v>
      </c>
      <c r="E54">
        <v>75</v>
      </c>
      <c r="F54">
        <v>228</v>
      </c>
      <c r="G54">
        <v>2467</v>
      </c>
      <c r="H54" t="s">
        <v>13</v>
      </c>
      <c r="I54">
        <f>F54-E54+1</f>
        <v>154</v>
      </c>
    </row>
    <row r="55" spans="1:9">
      <c r="A55" t="s">
        <v>119</v>
      </c>
      <c r="B55" t="s">
        <v>120</v>
      </c>
      <c r="C55">
        <v>174</v>
      </c>
      <c r="D55" t="s">
        <v>12</v>
      </c>
      <c r="E55">
        <v>75</v>
      </c>
      <c r="F55">
        <v>162</v>
      </c>
      <c r="G55">
        <v>2467</v>
      </c>
      <c r="H55" t="s">
        <v>13</v>
      </c>
      <c r="I55">
        <f>F55-E55+1</f>
        <v>88</v>
      </c>
    </row>
    <row r="56" spans="1:9">
      <c r="A56" t="s">
        <v>121</v>
      </c>
      <c r="B56" t="s">
        <v>122</v>
      </c>
      <c r="C56">
        <v>571</v>
      </c>
      <c r="D56" t="s">
        <v>12</v>
      </c>
      <c r="E56">
        <v>185</v>
      </c>
      <c r="F56">
        <v>377</v>
      </c>
      <c r="G56">
        <v>2467</v>
      </c>
      <c r="H56" t="s">
        <v>13</v>
      </c>
      <c r="I56">
        <f>F56-E56+1</f>
        <v>193</v>
      </c>
    </row>
    <row r="57" spans="1:9">
      <c r="A57" t="s">
        <v>124</v>
      </c>
      <c r="B57" t="s">
        <v>125</v>
      </c>
      <c r="C57">
        <v>374</v>
      </c>
      <c r="D57" t="s">
        <v>12</v>
      </c>
      <c r="E57">
        <v>117</v>
      </c>
      <c r="F57">
        <v>373</v>
      </c>
      <c r="G57">
        <v>2467</v>
      </c>
      <c r="H57" t="s">
        <v>13</v>
      </c>
      <c r="I57">
        <f>F57-E57+1</f>
        <v>257</v>
      </c>
    </row>
    <row r="58" spans="1:9">
      <c r="A58" t="s">
        <v>126</v>
      </c>
      <c r="B58" t="s">
        <v>127</v>
      </c>
      <c r="C58">
        <v>684</v>
      </c>
      <c r="D58" t="s">
        <v>12</v>
      </c>
      <c r="E58">
        <v>205</v>
      </c>
      <c r="F58">
        <v>302</v>
      </c>
      <c r="G58">
        <v>2467</v>
      </c>
      <c r="H58" t="s">
        <v>13</v>
      </c>
      <c r="I58">
        <f>F58-E58+1</f>
        <v>98</v>
      </c>
    </row>
    <row r="59" spans="1:9">
      <c r="A59" t="s">
        <v>129</v>
      </c>
      <c r="B59" t="s">
        <v>130</v>
      </c>
      <c r="C59">
        <v>359</v>
      </c>
      <c r="D59" t="s">
        <v>12</v>
      </c>
      <c r="E59">
        <v>102</v>
      </c>
      <c r="F59">
        <v>358</v>
      </c>
      <c r="G59">
        <v>2467</v>
      </c>
      <c r="H59" t="s">
        <v>13</v>
      </c>
      <c r="I59">
        <f>F59-E59+1</f>
        <v>257</v>
      </c>
    </row>
    <row r="60" spans="1:9">
      <c r="A60" t="s">
        <v>131</v>
      </c>
      <c r="B60" t="s">
        <v>132</v>
      </c>
      <c r="C60">
        <v>518</v>
      </c>
      <c r="D60" t="s">
        <v>12</v>
      </c>
      <c r="E60">
        <v>128</v>
      </c>
      <c r="F60">
        <v>325</v>
      </c>
      <c r="G60">
        <v>2467</v>
      </c>
      <c r="H60" t="s">
        <v>13</v>
      </c>
      <c r="I60">
        <f>F60-E60+1</f>
        <v>198</v>
      </c>
    </row>
    <row r="61" spans="1:9">
      <c r="A61" t="s">
        <v>133</v>
      </c>
      <c r="B61" t="s">
        <v>134</v>
      </c>
      <c r="C61">
        <v>376</v>
      </c>
      <c r="D61" t="s">
        <v>12</v>
      </c>
      <c r="E61">
        <v>119</v>
      </c>
      <c r="F61">
        <v>375</v>
      </c>
      <c r="G61">
        <v>2467</v>
      </c>
      <c r="H61" t="s">
        <v>13</v>
      </c>
      <c r="I61">
        <f>F61-E61+1</f>
        <v>257</v>
      </c>
    </row>
    <row r="62" spans="1:9">
      <c r="A62" t="s">
        <v>135</v>
      </c>
      <c r="B62" t="s">
        <v>136</v>
      </c>
      <c r="C62">
        <v>287</v>
      </c>
      <c r="D62" t="s">
        <v>12</v>
      </c>
      <c r="E62">
        <v>30</v>
      </c>
      <c r="F62">
        <v>286</v>
      </c>
      <c r="G62">
        <v>2467</v>
      </c>
      <c r="H62" t="s">
        <v>13</v>
      </c>
      <c r="I62">
        <f>F62-E62+1</f>
        <v>257</v>
      </c>
    </row>
    <row r="63" spans="1:9">
      <c r="A63" t="s">
        <v>137</v>
      </c>
      <c r="B63" t="s">
        <v>138</v>
      </c>
      <c r="C63">
        <v>336</v>
      </c>
      <c r="D63" t="s">
        <v>12</v>
      </c>
      <c r="E63">
        <v>80</v>
      </c>
      <c r="F63">
        <v>335</v>
      </c>
      <c r="G63">
        <v>2467</v>
      </c>
      <c r="H63" t="s">
        <v>13</v>
      </c>
      <c r="I63">
        <f>F63-E63+1</f>
        <v>256</v>
      </c>
    </row>
    <row r="64" spans="1:9">
      <c r="A64" t="s">
        <v>139</v>
      </c>
      <c r="B64" t="s">
        <v>140</v>
      </c>
      <c r="C64">
        <v>307</v>
      </c>
      <c r="D64" t="s">
        <v>12</v>
      </c>
      <c r="E64">
        <v>2</v>
      </c>
      <c r="F64">
        <v>215</v>
      </c>
      <c r="G64">
        <v>2467</v>
      </c>
      <c r="H64" t="s">
        <v>13</v>
      </c>
      <c r="I64">
        <f>F64-E64+1</f>
        <v>214</v>
      </c>
    </row>
    <row r="65" spans="1:9">
      <c r="A65" t="s">
        <v>141</v>
      </c>
      <c r="B65" t="s">
        <v>142</v>
      </c>
      <c r="C65">
        <v>343</v>
      </c>
      <c r="D65" t="s">
        <v>12</v>
      </c>
      <c r="E65">
        <v>87</v>
      </c>
      <c r="F65">
        <v>342</v>
      </c>
      <c r="G65">
        <v>2467</v>
      </c>
      <c r="H65" t="s">
        <v>13</v>
      </c>
      <c r="I65">
        <f>F65-E65+1</f>
        <v>256</v>
      </c>
    </row>
    <row r="66" spans="1:9">
      <c r="A66" t="s">
        <v>143</v>
      </c>
      <c r="B66" t="s">
        <v>144</v>
      </c>
      <c r="C66">
        <v>351</v>
      </c>
      <c r="D66" t="s">
        <v>12</v>
      </c>
      <c r="E66">
        <v>68</v>
      </c>
      <c r="F66">
        <v>330</v>
      </c>
      <c r="G66">
        <v>2467</v>
      </c>
      <c r="H66" t="s">
        <v>13</v>
      </c>
      <c r="I66">
        <f>F66-E66+1</f>
        <v>263</v>
      </c>
    </row>
    <row r="67" spans="1:9">
      <c r="A67" t="s">
        <v>145</v>
      </c>
      <c r="B67" t="s">
        <v>146</v>
      </c>
      <c r="C67">
        <v>358</v>
      </c>
      <c r="D67" t="s">
        <v>12</v>
      </c>
      <c r="E67">
        <v>103</v>
      </c>
      <c r="F67">
        <v>358</v>
      </c>
      <c r="G67">
        <v>2467</v>
      </c>
      <c r="H67" t="s">
        <v>13</v>
      </c>
      <c r="I67">
        <f>F67-E67+1</f>
        <v>256</v>
      </c>
    </row>
    <row r="68" spans="1:9">
      <c r="A68" t="s">
        <v>147</v>
      </c>
      <c r="B68" t="s">
        <v>148</v>
      </c>
      <c r="C68">
        <v>288</v>
      </c>
      <c r="D68" t="s">
        <v>12</v>
      </c>
      <c r="E68">
        <v>22</v>
      </c>
      <c r="F68">
        <v>274</v>
      </c>
      <c r="G68">
        <v>2467</v>
      </c>
      <c r="H68" t="s">
        <v>13</v>
      </c>
      <c r="I68">
        <f>F68-E68+1</f>
        <v>253</v>
      </c>
    </row>
    <row r="69" spans="1:9">
      <c r="A69" t="s">
        <v>149</v>
      </c>
      <c r="B69" t="s">
        <v>150</v>
      </c>
      <c r="C69">
        <v>358</v>
      </c>
      <c r="D69" t="s">
        <v>12</v>
      </c>
      <c r="E69">
        <v>78</v>
      </c>
      <c r="F69">
        <v>181</v>
      </c>
      <c r="G69">
        <v>2467</v>
      </c>
      <c r="H69" t="s">
        <v>13</v>
      </c>
      <c r="I69">
        <f>F69-E69+1</f>
        <v>104</v>
      </c>
    </row>
    <row r="70" spans="1:9">
      <c r="A70" t="s">
        <v>149</v>
      </c>
      <c r="B70" t="s">
        <v>150</v>
      </c>
      <c r="C70">
        <v>358</v>
      </c>
      <c r="D70" t="s">
        <v>12</v>
      </c>
      <c r="E70">
        <v>193</v>
      </c>
      <c r="F70">
        <v>351</v>
      </c>
      <c r="G70">
        <v>2467</v>
      </c>
      <c r="H70" t="s">
        <v>13</v>
      </c>
      <c r="I70">
        <f>F70-E70+1</f>
        <v>159</v>
      </c>
    </row>
    <row r="71" spans="1:9">
      <c r="A71" t="s">
        <v>151</v>
      </c>
      <c r="B71" t="s">
        <v>152</v>
      </c>
      <c r="C71">
        <v>312</v>
      </c>
      <c r="D71" t="s">
        <v>12</v>
      </c>
      <c r="E71">
        <v>40</v>
      </c>
      <c r="F71">
        <v>312</v>
      </c>
      <c r="G71">
        <v>2467</v>
      </c>
      <c r="H71" t="s">
        <v>13</v>
      </c>
      <c r="I71">
        <f>F71-E71+1</f>
        <v>273</v>
      </c>
    </row>
    <row r="72" spans="1:9">
      <c r="A72" t="s">
        <v>153</v>
      </c>
      <c r="B72" t="s">
        <v>154</v>
      </c>
      <c r="C72">
        <v>2077</v>
      </c>
      <c r="D72" t="s">
        <v>12</v>
      </c>
      <c r="E72">
        <v>1787</v>
      </c>
      <c r="F72">
        <v>1989</v>
      </c>
      <c r="G72">
        <v>2467</v>
      </c>
      <c r="H72" t="s">
        <v>13</v>
      </c>
      <c r="I72">
        <f>F72-E72+1</f>
        <v>203</v>
      </c>
    </row>
    <row r="73" spans="1:9">
      <c r="A73" t="s">
        <v>165</v>
      </c>
      <c r="B73" t="s">
        <v>166</v>
      </c>
      <c r="C73">
        <v>1051</v>
      </c>
      <c r="D73" t="s">
        <v>12</v>
      </c>
      <c r="E73">
        <v>71</v>
      </c>
      <c r="F73">
        <v>286</v>
      </c>
      <c r="G73">
        <v>2467</v>
      </c>
      <c r="H73" t="s">
        <v>13</v>
      </c>
      <c r="I73">
        <f>F73-E73+1</f>
        <v>216</v>
      </c>
    </row>
    <row r="74" spans="1:9">
      <c r="A74" t="s">
        <v>175</v>
      </c>
      <c r="B74" t="s">
        <v>176</v>
      </c>
      <c r="C74">
        <v>453</v>
      </c>
      <c r="D74" t="s">
        <v>12</v>
      </c>
      <c r="E74">
        <v>64</v>
      </c>
      <c r="F74">
        <v>171</v>
      </c>
      <c r="G74">
        <v>2467</v>
      </c>
      <c r="H74" t="s">
        <v>13</v>
      </c>
      <c r="I74">
        <f>F74-E74+1</f>
        <v>108</v>
      </c>
    </row>
    <row r="75" spans="1:9">
      <c r="A75" t="s">
        <v>177</v>
      </c>
      <c r="B75" t="s">
        <v>178</v>
      </c>
      <c r="C75">
        <v>348</v>
      </c>
      <c r="D75" t="s">
        <v>12</v>
      </c>
      <c r="E75">
        <v>89</v>
      </c>
      <c r="F75">
        <v>338</v>
      </c>
      <c r="G75">
        <v>2467</v>
      </c>
      <c r="H75" t="s">
        <v>13</v>
      </c>
      <c r="I75">
        <f>F75-E75+1</f>
        <v>250</v>
      </c>
    </row>
    <row r="76" spans="1:9">
      <c r="A76" t="s">
        <v>179</v>
      </c>
      <c r="B76" t="s">
        <v>180</v>
      </c>
      <c r="C76">
        <v>504</v>
      </c>
      <c r="D76" t="s">
        <v>12</v>
      </c>
      <c r="E76">
        <v>75</v>
      </c>
      <c r="F76">
        <v>238</v>
      </c>
      <c r="G76">
        <v>2467</v>
      </c>
      <c r="H76" t="s">
        <v>13</v>
      </c>
      <c r="I76">
        <f>F76-E76+1</f>
        <v>164</v>
      </c>
    </row>
    <row r="77" spans="1:9">
      <c r="A77" t="s">
        <v>182</v>
      </c>
      <c r="B77" t="s">
        <v>183</v>
      </c>
      <c r="C77">
        <v>333</v>
      </c>
      <c r="D77" t="s">
        <v>12</v>
      </c>
      <c r="E77">
        <v>72</v>
      </c>
      <c r="F77">
        <v>328</v>
      </c>
      <c r="G77">
        <v>2467</v>
      </c>
      <c r="H77" t="s">
        <v>13</v>
      </c>
      <c r="I77">
        <f>F77-E77+1</f>
        <v>257</v>
      </c>
    </row>
    <row r="78" spans="1:9">
      <c r="A78" t="s">
        <v>184</v>
      </c>
      <c r="B78" t="s">
        <v>185</v>
      </c>
      <c r="C78">
        <v>362</v>
      </c>
      <c r="D78" t="s">
        <v>12</v>
      </c>
      <c r="E78">
        <v>102</v>
      </c>
      <c r="F78">
        <v>358</v>
      </c>
      <c r="G78">
        <v>2467</v>
      </c>
      <c r="H78" t="s">
        <v>13</v>
      </c>
      <c r="I78">
        <f>F78-E78+1</f>
        <v>257</v>
      </c>
    </row>
    <row r="79" spans="1:9">
      <c r="A79" t="s">
        <v>186</v>
      </c>
      <c r="B79" t="s">
        <v>187</v>
      </c>
      <c r="C79">
        <v>711</v>
      </c>
      <c r="D79" t="s">
        <v>12</v>
      </c>
      <c r="E79">
        <v>197</v>
      </c>
      <c r="F79">
        <v>366</v>
      </c>
      <c r="G79">
        <v>2467</v>
      </c>
      <c r="H79" t="s">
        <v>13</v>
      </c>
      <c r="I79">
        <f>F79-E79+1</f>
        <v>170</v>
      </c>
    </row>
    <row r="80" spans="1:9">
      <c r="A80" t="s">
        <v>191</v>
      </c>
      <c r="B80" t="s">
        <v>192</v>
      </c>
      <c r="C80">
        <v>220</v>
      </c>
      <c r="D80" t="s">
        <v>12</v>
      </c>
      <c r="E80">
        <v>1</v>
      </c>
      <c r="F80">
        <v>220</v>
      </c>
      <c r="G80">
        <v>2467</v>
      </c>
      <c r="H80" t="s">
        <v>13</v>
      </c>
      <c r="I80">
        <f>F80-E80+1</f>
        <v>220</v>
      </c>
    </row>
    <row r="81" spans="1:9">
      <c r="A81" t="s">
        <v>193</v>
      </c>
      <c r="B81" t="s">
        <v>194</v>
      </c>
      <c r="C81">
        <v>343</v>
      </c>
      <c r="D81" t="s">
        <v>12</v>
      </c>
      <c r="E81">
        <v>88</v>
      </c>
      <c r="F81">
        <v>342</v>
      </c>
      <c r="G81">
        <v>2467</v>
      </c>
      <c r="H81" t="s">
        <v>13</v>
      </c>
      <c r="I81">
        <f>F81-E81+1</f>
        <v>255</v>
      </c>
    </row>
    <row r="82" spans="1:9">
      <c r="A82" t="s">
        <v>195</v>
      </c>
      <c r="B82" t="s">
        <v>196</v>
      </c>
      <c r="C82">
        <v>175</v>
      </c>
      <c r="D82" t="s">
        <v>12</v>
      </c>
      <c r="E82">
        <v>1</v>
      </c>
      <c r="F82">
        <v>174</v>
      </c>
      <c r="G82">
        <v>2467</v>
      </c>
      <c r="H82" t="s">
        <v>13</v>
      </c>
      <c r="I82">
        <f>F82-E82+1</f>
        <v>174</v>
      </c>
    </row>
    <row r="83" spans="1:9">
      <c r="A83" t="s">
        <v>197</v>
      </c>
      <c r="B83" t="s">
        <v>198</v>
      </c>
      <c r="C83">
        <v>342</v>
      </c>
      <c r="D83" t="s">
        <v>12</v>
      </c>
      <c r="E83">
        <v>84</v>
      </c>
      <c r="F83">
        <v>341</v>
      </c>
      <c r="G83">
        <v>2467</v>
      </c>
      <c r="H83" t="s">
        <v>13</v>
      </c>
      <c r="I83">
        <f>F83-E83+1</f>
        <v>258</v>
      </c>
    </row>
    <row r="84" spans="1:9">
      <c r="A84" t="s">
        <v>199</v>
      </c>
      <c r="B84" t="s">
        <v>200</v>
      </c>
      <c r="C84">
        <v>350</v>
      </c>
      <c r="D84" t="s">
        <v>12</v>
      </c>
      <c r="E84">
        <v>93</v>
      </c>
      <c r="F84">
        <v>348</v>
      </c>
      <c r="G84">
        <v>2467</v>
      </c>
      <c r="H84" t="s">
        <v>13</v>
      </c>
      <c r="I84">
        <f>F84-E84+1</f>
        <v>256</v>
      </c>
    </row>
    <row r="85" spans="1:9">
      <c r="A85" t="s">
        <v>201</v>
      </c>
      <c r="B85" t="s">
        <v>202</v>
      </c>
      <c r="C85">
        <v>347</v>
      </c>
      <c r="D85" t="s">
        <v>12</v>
      </c>
      <c r="E85">
        <v>91</v>
      </c>
      <c r="F85">
        <v>346</v>
      </c>
      <c r="G85">
        <v>2467</v>
      </c>
      <c r="H85" t="s">
        <v>13</v>
      </c>
      <c r="I85">
        <f>F85-E85+1</f>
        <v>256</v>
      </c>
    </row>
    <row r="86" spans="1:9">
      <c r="A86" t="s">
        <v>203</v>
      </c>
      <c r="B86" t="s">
        <v>204</v>
      </c>
      <c r="C86">
        <v>249</v>
      </c>
      <c r="D86" t="s">
        <v>12</v>
      </c>
      <c r="E86">
        <v>17</v>
      </c>
      <c r="F86">
        <v>245</v>
      </c>
      <c r="G86">
        <v>2467</v>
      </c>
      <c r="H86" t="s">
        <v>13</v>
      </c>
      <c r="I86">
        <f>F86-E86+1</f>
        <v>229</v>
      </c>
    </row>
    <row r="87" spans="1:9">
      <c r="A87" t="s">
        <v>205</v>
      </c>
      <c r="B87" t="s">
        <v>206</v>
      </c>
      <c r="C87">
        <v>257</v>
      </c>
      <c r="D87" t="s">
        <v>12</v>
      </c>
      <c r="E87">
        <v>2</v>
      </c>
      <c r="F87">
        <v>141</v>
      </c>
      <c r="G87">
        <v>2467</v>
      </c>
      <c r="H87" t="s">
        <v>13</v>
      </c>
      <c r="I87">
        <f>F87-E87+1</f>
        <v>140</v>
      </c>
    </row>
    <row r="88" spans="1:9">
      <c r="A88" t="s">
        <v>205</v>
      </c>
      <c r="B88" t="s">
        <v>206</v>
      </c>
      <c r="C88">
        <v>257</v>
      </c>
      <c r="D88" t="s">
        <v>12</v>
      </c>
      <c r="E88">
        <v>147</v>
      </c>
      <c r="F88">
        <v>254</v>
      </c>
      <c r="G88">
        <v>2467</v>
      </c>
      <c r="H88" t="s">
        <v>13</v>
      </c>
      <c r="I88">
        <f>F88-E88+1</f>
        <v>108</v>
      </c>
    </row>
    <row r="89" spans="1:9">
      <c r="A89" t="s">
        <v>207</v>
      </c>
      <c r="B89" t="s">
        <v>208</v>
      </c>
      <c r="C89">
        <v>342</v>
      </c>
      <c r="D89" t="s">
        <v>12</v>
      </c>
      <c r="E89">
        <v>84</v>
      </c>
      <c r="F89">
        <v>341</v>
      </c>
      <c r="G89">
        <v>2467</v>
      </c>
      <c r="H89" t="s">
        <v>13</v>
      </c>
      <c r="I89">
        <f>F89-E89+1</f>
        <v>258</v>
      </c>
    </row>
    <row r="90" spans="1:9">
      <c r="A90" t="s">
        <v>209</v>
      </c>
      <c r="B90" t="s">
        <v>210</v>
      </c>
      <c r="C90">
        <v>342</v>
      </c>
      <c r="D90" t="s">
        <v>12</v>
      </c>
      <c r="E90">
        <v>84</v>
      </c>
      <c r="F90">
        <v>341</v>
      </c>
      <c r="G90">
        <v>2467</v>
      </c>
      <c r="H90" t="s">
        <v>13</v>
      </c>
      <c r="I90">
        <f>F90-E90+1</f>
        <v>258</v>
      </c>
    </row>
    <row r="91" spans="1:9">
      <c r="A91" t="s">
        <v>211</v>
      </c>
      <c r="B91" t="s">
        <v>212</v>
      </c>
      <c r="C91">
        <v>587</v>
      </c>
      <c r="D91" t="s">
        <v>12</v>
      </c>
      <c r="E91">
        <v>99</v>
      </c>
      <c r="F91">
        <v>307</v>
      </c>
      <c r="G91">
        <v>2467</v>
      </c>
      <c r="H91" t="s">
        <v>13</v>
      </c>
      <c r="I91">
        <f>F91-E91+1</f>
        <v>209</v>
      </c>
    </row>
    <row r="92" spans="1:9">
      <c r="A92" t="s">
        <v>213</v>
      </c>
      <c r="B92" t="s">
        <v>214</v>
      </c>
      <c r="C92">
        <v>297</v>
      </c>
      <c r="D92" t="s">
        <v>12</v>
      </c>
      <c r="E92">
        <v>61</v>
      </c>
      <c r="F92">
        <v>188</v>
      </c>
      <c r="G92">
        <v>2467</v>
      </c>
      <c r="H92" t="s">
        <v>13</v>
      </c>
      <c r="I92">
        <f>F92-E92+1</f>
        <v>128</v>
      </c>
    </row>
    <row r="93" spans="1:9">
      <c r="A93" t="s">
        <v>213</v>
      </c>
      <c r="B93" t="s">
        <v>214</v>
      </c>
      <c r="C93">
        <v>297</v>
      </c>
      <c r="D93" t="s">
        <v>12</v>
      </c>
      <c r="E93">
        <v>186</v>
      </c>
      <c r="F93">
        <v>290</v>
      </c>
      <c r="G93">
        <v>2467</v>
      </c>
      <c r="H93" t="s">
        <v>13</v>
      </c>
      <c r="I93">
        <f>F93-E93+1</f>
        <v>105</v>
      </c>
    </row>
    <row r="94" spans="1:9">
      <c r="A94" t="s">
        <v>216</v>
      </c>
      <c r="B94" t="s">
        <v>217</v>
      </c>
      <c r="C94">
        <v>358</v>
      </c>
      <c r="D94" t="s">
        <v>12</v>
      </c>
      <c r="E94">
        <v>79</v>
      </c>
      <c r="F94">
        <v>271</v>
      </c>
      <c r="G94">
        <v>2467</v>
      </c>
      <c r="H94" t="s">
        <v>13</v>
      </c>
      <c r="I94">
        <f>F94-E94+1</f>
        <v>193</v>
      </c>
    </row>
    <row r="95" spans="1:9">
      <c r="A95" t="s">
        <v>216</v>
      </c>
      <c r="B95" t="s">
        <v>217</v>
      </c>
      <c r="C95">
        <v>358</v>
      </c>
      <c r="D95" t="s">
        <v>12</v>
      </c>
      <c r="E95">
        <v>277</v>
      </c>
      <c r="F95">
        <v>356</v>
      </c>
      <c r="G95">
        <v>2467</v>
      </c>
      <c r="H95" t="s">
        <v>13</v>
      </c>
      <c r="I95">
        <f>F95-E95+1</f>
        <v>80</v>
      </c>
    </row>
    <row r="96" spans="1:9">
      <c r="A96" t="s">
        <v>218</v>
      </c>
      <c r="B96" t="s">
        <v>219</v>
      </c>
      <c r="C96">
        <v>485</v>
      </c>
      <c r="D96" t="s">
        <v>12</v>
      </c>
      <c r="E96">
        <v>94</v>
      </c>
      <c r="F96">
        <v>301</v>
      </c>
      <c r="G96">
        <v>2467</v>
      </c>
      <c r="H96" t="s">
        <v>13</v>
      </c>
      <c r="I96">
        <f>F96-E96+1</f>
        <v>208</v>
      </c>
    </row>
    <row r="97" spans="1:9">
      <c r="A97" t="s">
        <v>220</v>
      </c>
      <c r="B97" t="s">
        <v>221</v>
      </c>
      <c r="C97">
        <v>349</v>
      </c>
      <c r="D97" t="s">
        <v>12</v>
      </c>
      <c r="E97">
        <v>85</v>
      </c>
      <c r="F97">
        <v>342</v>
      </c>
      <c r="G97">
        <v>2467</v>
      </c>
      <c r="H97" t="s">
        <v>13</v>
      </c>
      <c r="I97">
        <f>F97-E97+1</f>
        <v>258</v>
      </c>
    </row>
    <row r="98" spans="1:9">
      <c r="A98" t="s">
        <v>222</v>
      </c>
      <c r="B98" t="s">
        <v>223</v>
      </c>
      <c r="C98">
        <v>357</v>
      </c>
      <c r="D98" t="s">
        <v>12</v>
      </c>
      <c r="E98">
        <v>101</v>
      </c>
      <c r="F98">
        <v>355</v>
      </c>
      <c r="G98">
        <v>2467</v>
      </c>
      <c r="H98" t="s">
        <v>13</v>
      </c>
      <c r="I98">
        <f>F98-E98+1</f>
        <v>255</v>
      </c>
    </row>
    <row r="99" spans="1:9">
      <c r="A99" t="s">
        <v>224</v>
      </c>
      <c r="B99" t="s">
        <v>225</v>
      </c>
      <c r="C99">
        <v>322</v>
      </c>
      <c r="D99" t="s">
        <v>12</v>
      </c>
      <c r="E99">
        <v>61</v>
      </c>
      <c r="F99">
        <v>322</v>
      </c>
      <c r="G99">
        <v>2467</v>
      </c>
      <c r="H99" t="s">
        <v>13</v>
      </c>
      <c r="I99">
        <f>F99-E99+1</f>
        <v>262</v>
      </c>
    </row>
    <row r="100" spans="1:9">
      <c r="A100" t="s">
        <v>226</v>
      </c>
      <c r="B100" t="s">
        <v>227</v>
      </c>
      <c r="C100">
        <v>213</v>
      </c>
      <c r="D100" t="s">
        <v>12</v>
      </c>
      <c r="E100">
        <v>1</v>
      </c>
      <c r="F100">
        <v>212</v>
      </c>
      <c r="G100">
        <v>2467</v>
      </c>
      <c r="H100" t="s">
        <v>13</v>
      </c>
      <c r="I100">
        <f>F100-E100+1</f>
        <v>212</v>
      </c>
    </row>
    <row r="101" spans="1:9">
      <c r="A101" t="s">
        <v>228</v>
      </c>
      <c r="B101" t="s">
        <v>229</v>
      </c>
      <c r="C101">
        <v>213</v>
      </c>
      <c r="D101" t="s">
        <v>12</v>
      </c>
      <c r="E101">
        <v>1</v>
      </c>
      <c r="F101">
        <v>212</v>
      </c>
      <c r="G101">
        <v>2467</v>
      </c>
      <c r="H101" t="s">
        <v>13</v>
      </c>
      <c r="I101">
        <f>F101-E101+1</f>
        <v>212</v>
      </c>
    </row>
    <row r="102" spans="1:9">
      <c r="A102" t="s">
        <v>230</v>
      </c>
      <c r="B102" t="s">
        <v>231</v>
      </c>
      <c r="C102">
        <v>322</v>
      </c>
      <c r="D102" t="s">
        <v>12</v>
      </c>
      <c r="E102">
        <v>61</v>
      </c>
      <c r="F102">
        <v>322</v>
      </c>
      <c r="G102">
        <v>2467</v>
      </c>
      <c r="H102" t="s">
        <v>13</v>
      </c>
      <c r="I102">
        <f>F102-E102+1</f>
        <v>262</v>
      </c>
    </row>
    <row r="103" spans="1:9">
      <c r="A103" t="s">
        <v>232</v>
      </c>
      <c r="B103" t="s">
        <v>233</v>
      </c>
      <c r="C103">
        <v>311</v>
      </c>
      <c r="D103" t="s">
        <v>12</v>
      </c>
      <c r="E103">
        <v>10</v>
      </c>
      <c r="F103">
        <v>181</v>
      </c>
      <c r="G103">
        <v>2467</v>
      </c>
      <c r="H103" t="s">
        <v>13</v>
      </c>
      <c r="I103">
        <f>F103-E103+1</f>
        <v>172</v>
      </c>
    </row>
    <row r="104" spans="1:9">
      <c r="A104" t="s">
        <v>234</v>
      </c>
      <c r="B104" t="s">
        <v>235</v>
      </c>
      <c r="C104">
        <v>400</v>
      </c>
      <c r="D104" t="s">
        <v>12</v>
      </c>
      <c r="E104">
        <v>141</v>
      </c>
      <c r="F104">
        <v>396</v>
      </c>
      <c r="G104">
        <v>2467</v>
      </c>
      <c r="H104" t="s">
        <v>13</v>
      </c>
      <c r="I104">
        <f>F104-E104+1</f>
        <v>256</v>
      </c>
    </row>
    <row r="105" spans="1:9">
      <c r="A105" t="s">
        <v>236</v>
      </c>
      <c r="B105" t="s">
        <v>237</v>
      </c>
      <c r="C105">
        <v>334</v>
      </c>
      <c r="D105" t="s">
        <v>12</v>
      </c>
      <c r="E105">
        <v>77</v>
      </c>
      <c r="F105">
        <v>333</v>
      </c>
      <c r="G105">
        <v>2467</v>
      </c>
      <c r="H105" t="s">
        <v>13</v>
      </c>
      <c r="I105">
        <f>F105-E105+1</f>
        <v>257</v>
      </c>
    </row>
    <row r="106" spans="1:9">
      <c r="A106" t="s">
        <v>239</v>
      </c>
      <c r="B106" t="s">
        <v>240</v>
      </c>
      <c r="C106">
        <v>460</v>
      </c>
      <c r="D106" t="s">
        <v>12</v>
      </c>
      <c r="E106">
        <v>98</v>
      </c>
      <c r="F106">
        <v>298</v>
      </c>
      <c r="G106">
        <v>2467</v>
      </c>
      <c r="H106" t="s">
        <v>13</v>
      </c>
      <c r="I106">
        <f>F106-E106+1</f>
        <v>201</v>
      </c>
    </row>
    <row r="107" spans="1:9">
      <c r="A107" t="s">
        <v>242</v>
      </c>
      <c r="B107" t="s">
        <v>243</v>
      </c>
      <c r="C107">
        <v>274</v>
      </c>
      <c r="D107" t="s">
        <v>12</v>
      </c>
      <c r="E107">
        <v>7</v>
      </c>
      <c r="F107">
        <v>268</v>
      </c>
      <c r="G107">
        <v>2467</v>
      </c>
      <c r="H107" t="s">
        <v>13</v>
      </c>
      <c r="I107">
        <f>F107-E107+1</f>
        <v>262</v>
      </c>
    </row>
    <row r="108" spans="1:9">
      <c r="A108" t="s">
        <v>244</v>
      </c>
      <c r="B108" t="s">
        <v>245</v>
      </c>
      <c r="C108">
        <v>346</v>
      </c>
      <c r="D108" t="s">
        <v>12</v>
      </c>
      <c r="E108">
        <v>86</v>
      </c>
      <c r="F108">
        <v>342</v>
      </c>
      <c r="G108">
        <v>2467</v>
      </c>
      <c r="H108" t="s">
        <v>13</v>
      </c>
      <c r="I108">
        <f>F108-E108+1</f>
        <v>257</v>
      </c>
    </row>
    <row r="109" spans="1:9">
      <c r="A109" t="s">
        <v>246</v>
      </c>
      <c r="B109" t="s">
        <v>247</v>
      </c>
      <c r="C109">
        <v>161</v>
      </c>
      <c r="D109" t="s">
        <v>12</v>
      </c>
      <c r="E109">
        <v>1</v>
      </c>
      <c r="F109">
        <v>56</v>
      </c>
      <c r="G109">
        <v>2467</v>
      </c>
      <c r="H109" t="s">
        <v>13</v>
      </c>
      <c r="I109">
        <f>F109-E109+1</f>
        <v>56</v>
      </c>
    </row>
    <row r="110" spans="1:9">
      <c r="A110" t="s">
        <v>246</v>
      </c>
      <c r="B110" t="s">
        <v>247</v>
      </c>
      <c r="C110">
        <v>161</v>
      </c>
      <c r="D110" t="s">
        <v>12</v>
      </c>
      <c r="E110">
        <v>67</v>
      </c>
      <c r="F110">
        <v>161</v>
      </c>
      <c r="G110">
        <v>2467</v>
      </c>
      <c r="H110" t="s">
        <v>13</v>
      </c>
      <c r="I110">
        <f>F110-E110+1</f>
        <v>95</v>
      </c>
    </row>
    <row r="111" spans="1:9">
      <c r="A111" t="s">
        <v>248</v>
      </c>
      <c r="B111" t="s">
        <v>249</v>
      </c>
      <c r="C111">
        <v>161</v>
      </c>
      <c r="D111" t="s">
        <v>12</v>
      </c>
      <c r="E111">
        <v>1</v>
      </c>
      <c r="F111">
        <v>56</v>
      </c>
      <c r="G111">
        <v>2467</v>
      </c>
      <c r="H111" t="s">
        <v>13</v>
      </c>
      <c r="I111">
        <f>F111-E111+1</f>
        <v>56</v>
      </c>
    </row>
    <row r="112" spans="1:9">
      <c r="A112" t="s">
        <v>248</v>
      </c>
      <c r="B112" t="s">
        <v>249</v>
      </c>
      <c r="C112">
        <v>161</v>
      </c>
      <c r="D112" t="s">
        <v>12</v>
      </c>
      <c r="E112">
        <v>67</v>
      </c>
      <c r="F112">
        <v>161</v>
      </c>
      <c r="G112">
        <v>2467</v>
      </c>
      <c r="H112" t="s">
        <v>13</v>
      </c>
      <c r="I112">
        <f>F112-E112+1</f>
        <v>95</v>
      </c>
    </row>
    <row r="113" spans="1:9">
      <c r="A113" t="s">
        <v>250</v>
      </c>
      <c r="B113" t="s">
        <v>251</v>
      </c>
      <c r="C113">
        <v>161</v>
      </c>
      <c r="D113" t="s">
        <v>12</v>
      </c>
      <c r="E113">
        <v>1</v>
      </c>
      <c r="F113">
        <v>56</v>
      </c>
      <c r="G113">
        <v>2467</v>
      </c>
      <c r="H113" t="s">
        <v>13</v>
      </c>
      <c r="I113">
        <f>F113-E113+1</f>
        <v>56</v>
      </c>
    </row>
    <row r="114" spans="1:9">
      <c r="A114" t="s">
        <v>250</v>
      </c>
      <c r="B114" t="s">
        <v>251</v>
      </c>
      <c r="C114">
        <v>161</v>
      </c>
      <c r="D114" t="s">
        <v>12</v>
      </c>
      <c r="E114">
        <v>67</v>
      </c>
      <c r="F114">
        <v>161</v>
      </c>
      <c r="G114">
        <v>2467</v>
      </c>
      <c r="H114" t="s">
        <v>13</v>
      </c>
      <c r="I114">
        <f>F114-E114+1</f>
        <v>95</v>
      </c>
    </row>
    <row r="115" spans="1:9">
      <c r="A115" t="s">
        <v>252</v>
      </c>
      <c r="B115" t="s">
        <v>253</v>
      </c>
      <c r="C115">
        <v>161</v>
      </c>
      <c r="D115" t="s">
        <v>12</v>
      </c>
      <c r="E115">
        <v>1</v>
      </c>
      <c r="F115">
        <v>56</v>
      </c>
      <c r="G115">
        <v>2467</v>
      </c>
      <c r="H115" t="s">
        <v>13</v>
      </c>
      <c r="I115">
        <f>F115-E115+1</f>
        <v>56</v>
      </c>
    </row>
    <row r="116" spans="1:9">
      <c r="A116" t="s">
        <v>252</v>
      </c>
      <c r="B116" t="s">
        <v>253</v>
      </c>
      <c r="C116">
        <v>161</v>
      </c>
      <c r="D116" t="s">
        <v>12</v>
      </c>
      <c r="E116">
        <v>67</v>
      </c>
      <c r="F116">
        <v>161</v>
      </c>
      <c r="G116">
        <v>2467</v>
      </c>
      <c r="H116" t="s">
        <v>13</v>
      </c>
      <c r="I116">
        <f>F116-E116+1</f>
        <v>95</v>
      </c>
    </row>
    <row r="117" spans="1:9">
      <c r="A117" t="s">
        <v>254</v>
      </c>
      <c r="B117" t="s">
        <v>255</v>
      </c>
      <c r="C117">
        <v>161</v>
      </c>
      <c r="D117" t="s">
        <v>12</v>
      </c>
      <c r="E117">
        <v>1</v>
      </c>
      <c r="F117">
        <v>56</v>
      </c>
      <c r="G117">
        <v>2467</v>
      </c>
      <c r="H117" t="s">
        <v>13</v>
      </c>
      <c r="I117">
        <f>F117-E117+1</f>
        <v>56</v>
      </c>
    </row>
    <row r="118" spans="1:9">
      <c r="A118" t="s">
        <v>254</v>
      </c>
      <c r="B118" t="s">
        <v>255</v>
      </c>
      <c r="C118">
        <v>161</v>
      </c>
      <c r="D118" t="s">
        <v>12</v>
      </c>
      <c r="E118">
        <v>67</v>
      </c>
      <c r="F118">
        <v>161</v>
      </c>
      <c r="G118">
        <v>2467</v>
      </c>
      <c r="H118" t="s">
        <v>13</v>
      </c>
      <c r="I118">
        <f>F118-E118+1</f>
        <v>95</v>
      </c>
    </row>
    <row r="119" spans="1:9">
      <c r="A119" t="s">
        <v>256</v>
      </c>
      <c r="B119" t="s">
        <v>257</v>
      </c>
      <c r="C119">
        <v>161</v>
      </c>
      <c r="D119" t="s">
        <v>12</v>
      </c>
      <c r="E119">
        <v>1</v>
      </c>
      <c r="F119">
        <v>56</v>
      </c>
      <c r="G119">
        <v>2467</v>
      </c>
      <c r="H119" t="s">
        <v>13</v>
      </c>
      <c r="I119">
        <f>F119-E119+1</f>
        <v>56</v>
      </c>
    </row>
    <row r="120" spans="1:9">
      <c r="A120" t="s">
        <v>256</v>
      </c>
      <c r="B120" t="s">
        <v>257</v>
      </c>
      <c r="C120">
        <v>161</v>
      </c>
      <c r="D120" t="s">
        <v>12</v>
      </c>
      <c r="E120">
        <v>67</v>
      </c>
      <c r="F120">
        <v>161</v>
      </c>
      <c r="G120">
        <v>2467</v>
      </c>
      <c r="H120" t="s">
        <v>13</v>
      </c>
      <c r="I120">
        <f>F120-E120+1</f>
        <v>95</v>
      </c>
    </row>
    <row r="121" spans="1:9">
      <c r="A121" t="s">
        <v>258</v>
      </c>
      <c r="B121" t="s">
        <v>259</v>
      </c>
      <c r="C121">
        <v>161</v>
      </c>
      <c r="D121" t="s">
        <v>12</v>
      </c>
      <c r="E121">
        <v>1</v>
      </c>
      <c r="F121">
        <v>56</v>
      </c>
      <c r="G121">
        <v>2467</v>
      </c>
      <c r="H121" t="s">
        <v>13</v>
      </c>
      <c r="I121">
        <f>F121-E121+1</f>
        <v>56</v>
      </c>
    </row>
    <row r="122" spans="1:9">
      <c r="A122" t="s">
        <v>258</v>
      </c>
      <c r="B122" t="s">
        <v>259</v>
      </c>
      <c r="C122">
        <v>161</v>
      </c>
      <c r="D122" t="s">
        <v>12</v>
      </c>
      <c r="E122">
        <v>67</v>
      </c>
      <c r="F122">
        <v>161</v>
      </c>
      <c r="G122">
        <v>2467</v>
      </c>
      <c r="H122" t="s">
        <v>13</v>
      </c>
      <c r="I122">
        <f>F122-E122+1</f>
        <v>95</v>
      </c>
    </row>
    <row r="123" spans="1:9">
      <c r="A123" t="s">
        <v>260</v>
      </c>
      <c r="B123" t="s">
        <v>261</v>
      </c>
      <c r="C123">
        <v>161</v>
      </c>
      <c r="D123" t="s">
        <v>12</v>
      </c>
      <c r="E123">
        <v>1</v>
      </c>
      <c r="F123">
        <v>56</v>
      </c>
      <c r="G123">
        <v>2467</v>
      </c>
      <c r="H123" t="s">
        <v>13</v>
      </c>
      <c r="I123">
        <f>F123-E123+1</f>
        <v>56</v>
      </c>
    </row>
    <row r="124" spans="1:9">
      <c r="A124" t="s">
        <v>260</v>
      </c>
      <c r="B124" t="s">
        <v>261</v>
      </c>
      <c r="C124">
        <v>161</v>
      </c>
      <c r="D124" t="s">
        <v>12</v>
      </c>
      <c r="E124">
        <v>67</v>
      </c>
      <c r="F124">
        <v>161</v>
      </c>
      <c r="G124">
        <v>2467</v>
      </c>
      <c r="H124" t="s">
        <v>13</v>
      </c>
      <c r="I124">
        <f>F124-E124+1</f>
        <v>95</v>
      </c>
    </row>
    <row r="125" spans="1:9">
      <c r="A125" t="s">
        <v>262</v>
      </c>
      <c r="B125" t="s">
        <v>263</v>
      </c>
      <c r="C125">
        <v>161</v>
      </c>
      <c r="D125" t="s">
        <v>12</v>
      </c>
      <c r="E125">
        <v>1</v>
      </c>
      <c r="F125">
        <v>57</v>
      </c>
      <c r="G125">
        <v>2467</v>
      </c>
      <c r="H125" t="s">
        <v>13</v>
      </c>
      <c r="I125">
        <f>F125-E125+1</f>
        <v>57</v>
      </c>
    </row>
    <row r="126" spans="1:9">
      <c r="A126" t="s">
        <v>262</v>
      </c>
      <c r="B126" t="s">
        <v>263</v>
      </c>
      <c r="C126">
        <v>161</v>
      </c>
      <c r="D126" t="s">
        <v>12</v>
      </c>
      <c r="E126">
        <v>66</v>
      </c>
      <c r="F126">
        <v>161</v>
      </c>
      <c r="G126">
        <v>2467</v>
      </c>
      <c r="H126" t="s">
        <v>13</v>
      </c>
      <c r="I126">
        <f>F126-E126+1</f>
        <v>96</v>
      </c>
    </row>
    <row r="127" spans="1:9">
      <c r="A127" t="s">
        <v>264</v>
      </c>
      <c r="B127" t="s">
        <v>265</v>
      </c>
      <c r="C127">
        <v>161</v>
      </c>
      <c r="D127" t="s">
        <v>12</v>
      </c>
      <c r="E127">
        <v>1</v>
      </c>
      <c r="F127">
        <v>56</v>
      </c>
      <c r="G127">
        <v>2467</v>
      </c>
      <c r="H127" t="s">
        <v>13</v>
      </c>
      <c r="I127">
        <f>F127-E127+1</f>
        <v>56</v>
      </c>
    </row>
    <row r="128" spans="1:9">
      <c r="A128" t="s">
        <v>264</v>
      </c>
      <c r="B128" t="s">
        <v>265</v>
      </c>
      <c r="C128">
        <v>161</v>
      </c>
      <c r="D128" t="s">
        <v>12</v>
      </c>
      <c r="E128">
        <v>67</v>
      </c>
      <c r="F128">
        <v>161</v>
      </c>
      <c r="G128">
        <v>2467</v>
      </c>
      <c r="H128" t="s">
        <v>13</v>
      </c>
      <c r="I128">
        <f>F128-E128+1</f>
        <v>95</v>
      </c>
    </row>
    <row r="129" spans="1:9">
      <c r="A129" t="s">
        <v>266</v>
      </c>
      <c r="B129" t="s">
        <v>267</v>
      </c>
      <c r="C129">
        <v>161</v>
      </c>
      <c r="D129" t="s">
        <v>12</v>
      </c>
      <c r="E129">
        <v>1</v>
      </c>
      <c r="F129">
        <v>56</v>
      </c>
      <c r="G129">
        <v>2467</v>
      </c>
      <c r="H129" t="s">
        <v>13</v>
      </c>
      <c r="I129">
        <f>F129-E129+1</f>
        <v>56</v>
      </c>
    </row>
    <row r="130" spans="1:9">
      <c r="A130" t="s">
        <v>266</v>
      </c>
      <c r="B130" t="s">
        <v>267</v>
      </c>
      <c r="C130">
        <v>161</v>
      </c>
      <c r="D130" t="s">
        <v>12</v>
      </c>
      <c r="E130">
        <v>67</v>
      </c>
      <c r="F130">
        <v>161</v>
      </c>
      <c r="G130">
        <v>2467</v>
      </c>
      <c r="H130" t="s">
        <v>13</v>
      </c>
      <c r="I130">
        <f>F130-E130+1</f>
        <v>95</v>
      </c>
    </row>
    <row r="131" spans="1:9">
      <c r="A131" t="s">
        <v>268</v>
      </c>
      <c r="B131" t="s">
        <v>269</v>
      </c>
      <c r="C131">
        <v>161</v>
      </c>
      <c r="D131" t="s">
        <v>12</v>
      </c>
      <c r="E131">
        <v>1</v>
      </c>
      <c r="F131">
        <v>57</v>
      </c>
      <c r="G131">
        <v>2467</v>
      </c>
      <c r="H131" t="s">
        <v>13</v>
      </c>
      <c r="I131">
        <f>F131-E131+1</f>
        <v>57</v>
      </c>
    </row>
    <row r="132" spans="1:9">
      <c r="A132" t="s">
        <v>268</v>
      </c>
      <c r="B132" t="s">
        <v>269</v>
      </c>
      <c r="C132">
        <v>161</v>
      </c>
      <c r="D132" t="s">
        <v>12</v>
      </c>
      <c r="E132">
        <v>66</v>
      </c>
      <c r="F132">
        <v>161</v>
      </c>
      <c r="G132">
        <v>2467</v>
      </c>
      <c r="H132" t="s">
        <v>13</v>
      </c>
      <c r="I132">
        <f>F132-E132+1</f>
        <v>96</v>
      </c>
    </row>
    <row r="133" spans="1:9">
      <c r="A133" t="s">
        <v>270</v>
      </c>
      <c r="B133" t="s">
        <v>271</v>
      </c>
      <c r="C133">
        <v>161</v>
      </c>
      <c r="D133" t="s">
        <v>12</v>
      </c>
      <c r="E133">
        <v>1</v>
      </c>
      <c r="F133">
        <v>56</v>
      </c>
      <c r="G133">
        <v>2467</v>
      </c>
      <c r="H133" t="s">
        <v>13</v>
      </c>
      <c r="I133">
        <f>F133-E133+1</f>
        <v>56</v>
      </c>
    </row>
    <row r="134" spans="1:9">
      <c r="A134" t="s">
        <v>270</v>
      </c>
      <c r="B134" t="s">
        <v>271</v>
      </c>
      <c r="C134">
        <v>161</v>
      </c>
      <c r="D134" t="s">
        <v>12</v>
      </c>
      <c r="E134">
        <v>67</v>
      </c>
      <c r="F134">
        <v>161</v>
      </c>
      <c r="G134">
        <v>2467</v>
      </c>
      <c r="H134" t="s">
        <v>13</v>
      </c>
      <c r="I134">
        <f>F134-E134+1</f>
        <v>95</v>
      </c>
    </row>
    <row r="135" spans="1:9">
      <c r="A135" t="s">
        <v>272</v>
      </c>
      <c r="B135" t="s">
        <v>273</v>
      </c>
      <c r="C135">
        <v>161</v>
      </c>
      <c r="D135" t="s">
        <v>12</v>
      </c>
      <c r="E135">
        <v>1</v>
      </c>
      <c r="F135">
        <v>56</v>
      </c>
      <c r="G135">
        <v>2467</v>
      </c>
      <c r="H135" t="s">
        <v>13</v>
      </c>
      <c r="I135">
        <f>F135-E135+1</f>
        <v>56</v>
      </c>
    </row>
    <row r="136" spans="1:9">
      <c r="A136" t="s">
        <v>272</v>
      </c>
      <c r="B136" t="s">
        <v>273</v>
      </c>
      <c r="C136">
        <v>161</v>
      </c>
      <c r="D136" t="s">
        <v>12</v>
      </c>
      <c r="E136">
        <v>67</v>
      </c>
      <c r="F136">
        <v>161</v>
      </c>
      <c r="G136">
        <v>2467</v>
      </c>
      <c r="H136" t="s">
        <v>13</v>
      </c>
      <c r="I136">
        <f>F136-E136+1</f>
        <v>95</v>
      </c>
    </row>
    <row r="137" spans="1:9">
      <c r="A137" t="s">
        <v>274</v>
      </c>
      <c r="B137" t="s">
        <v>275</v>
      </c>
      <c r="C137">
        <v>161</v>
      </c>
      <c r="D137" t="s">
        <v>12</v>
      </c>
      <c r="E137">
        <v>1</v>
      </c>
      <c r="F137">
        <v>56</v>
      </c>
      <c r="G137">
        <v>2467</v>
      </c>
      <c r="H137" t="s">
        <v>13</v>
      </c>
      <c r="I137">
        <f>F137-E137+1</f>
        <v>56</v>
      </c>
    </row>
    <row r="138" spans="1:9">
      <c r="A138" t="s">
        <v>274</v>
      </c>
      <c r="B138" t="s">
        <v>275</v>
      </c>
      <c r="C138">
        <v>161</v>
      </c>
      <c r="D138" t="s">
        <v>12</v>
      </c>
      <c r="E138">
        <v>67</v>
      </c>
      <c r="F138">
        <v>161</v>
      </c>
      <c r="G138">
        <v>2467</v>
      </c>
      <c r="H138" t="s">
        <v>13</v>
      </c>
      <c r="I138">
        <f>F138-E138+1</f>
        <v>95</v>
      </c>
    </row>
    <row r="139" spans="1:9">
      <c r="A139" t="s">
        <v>276</v>
      </c>
      <c r="B139" t="s">
        <v>277</v>
      </c>
      <c r="C139">
        <v>161</v>
      </c>
      <c r="D139" t="s">
        <v>12</v>
      </c>
      <c r="E139">
        <v>1</v>
      </c>
      <c r="F139">
        <v>56</v>
      </c>
      <c r="G139">
        <v>2467</v>
      </c>
      <c r="H139" t="s">
        <v>13</v>
      </c>
      <c r="I139">
        <f>F139-E139+1</f>
        <v>56</v>
      </c>
    </row>
    <row r="140" spans="1:9">
      <c r="A140" t="s">
        <v>276</v>
      </c>
      <c r="B140" t="s">
        <v>277</v>
      </c>
      <c r="C140">
        <v>161</v>
      </c>
      <c r="D140" t="s">
        <v>12</v>
      </c>
      <c r="E140">
        <v>67</v>
      </c>
      <c r="F140">
        <v>161</v>
      </c>
      <c r="G140">
        <v>2467</v>
      </c>
      <c r="H140" t="s">
        <v>13</v>
      </c>
      <c r="I140">
        <f>F140-E140+1</f>
        <v>95</v>
      </c>
    </row>
    <row r="141" spans="1:9">
      <c r="A141" t="s">
        <v>278</v>
      </c>
      <c r="B141" t="s">
        <v>279</v>
      </c>
      <c r="C141">
        <v>161</v>
      </c>
      <c r="D141" t="s">
        <v>12</v>
      </c>
      <c r="E141">
        <v>1</v>
      </c>
      <c r="F141">
        <v>56</v>
      </c>
      <c r="G141">
        <v>2467</v>
      </c>
      <c r="H141" t="s">
        <v>13</v>
      </c>
      <c r="I141">
        <f>F141-E141+1</f>
        <v>56</v>
      </c>
    </row>
    <row r="142" spans="1:9">
      <c r="A142" t="s">
        <v>278</v>
      </c>
      <c r="B142" t="s">
        <v>279</v>
      </c>
      <c r="C142">
        <v>161</v>
      </c>
      <c r="D142" t="s">
        <v>12</v>
      </c>
      <c r="E142">
        <v>67</v>
      </c>
      <c r="F142">
        <v>161</v>
      </c>
      <c r="G142">
        <v>2467</v>
      </c>
      <c r="H142" t="s">
        <v>13</v>
      </c>
      <c r="I142">
        <f>F142-E142+1</f>
        <v>95</v>
      </c>
    </row>
    <row r="143" spans="1:9">
      <c r="A143" t="s">
        <v>280</v>
      </c>
      <c r="B143" t="s">
        <v>281</v>
      </c>
      <c r="C143">
        <v>161</v>
      </c>
      <c r="D143" t="s">
        <v>12</v>
      </c>
      <c r="E143">
        <v>1</v>
      </c>
      <c r="F143">
        <v>56</v>
      </c>
      <c r="G143">
        <v>2467</v>
      </c>
      <c r="H143" t="s">
        <v>13</v>
      </c>
      <c r="I143">
        <f>F143-E143+1</f>
        <v>56</v>
      </c>
    </row>
    <row r="144" spans="1:9">
      <c r="A144" t="s">
        <v>280</v>
      </c>
      <c r="B144" t="s">
        <v>281</v>
      </c>
      <c r="C144">
        <v>161</v>
      </c>
      <c r="D144" t="s">
        <v>12</v>
      </c>
      <c r="E144">
        <v>67</v>
      </c>
      <c r="F144">
        <v>161</v>
      </c>
      <c r="G144">
        <v>2467</v>
      </c>
      <c r="H144" t="s">
        <v>13</v>
      </c>
      <c r="I144">
        <f>F144-E144+1</f>
        <v>95</v>
      </c>
    </row>
    <row r="145" spans="1:9">
      <c r="A145" t="s">
        <v>282</v>
      </c>
      <c r="B145" t="s">
        <v>283</v>
      </c>
      <c r="C145">
        <v>161</v>
      </c>
      <c r="D145" t="s">
        <v>12</v>
      </c>
      <c r="E145">
        <v>1</v>
      </c>
      <c r="F145">
        <v>56</v>
      </c>
      <c r="G145">
        <v>2467</v>
      </c>
      <c r="H145" t="s">
        <v>13</v>
      </c>
      <c r="I145">
        <f>F145-E145+1</f>
        <v>56</v>
      </c>
    </row>
    <row r="146" spans="1:9">
      <c r="A146" t="s">
        <v>282</v>
      </c>
      <c r="B146" t="s">
        <v>283</v>
      </c>
      <c r="C146">
        <v>161</v>
      </c>
      <c r="D146" t="s">
        <v>12</v>
      </c>
      <c r="E146">
        <v>67</v>
      </c>
      <c r="F146">
        <v>161</v>
      </c>
      <c r="G146">
        <v>2467</v>
      </c>
      <c r="H146" t="s">
        <v>13</v>
      </c>
      <c r="I146">
        <f>F146-E146+1</f>
        <v>95</v>
      </c>
    </row>
    <row r="147" spans="1:9">
      <c r="A147" t="s">
        <v>284</v>
      </c>
      <c r="B147" t="s">
        <v>285</v>
      </c>
      <c r="C147">
        <v>161</v>
      </c>
      <c r="D147" t="s">
        <v>12</v>
      </c>
      <c r="E147">
        <v>1</v>
      </c>
      <c r="F147">
        <v>56</v>
      </c>
      <c r="G147">
        <v>2467</v>
      </c>
      <c r="H147" t="s">
        <v>13</v>
      </c>
      <c r="I147">
        <f>F147-E147+1</f>
        <v>56</v>
      </c>
    </row>
    <row r="148" spans="1:9">
      <c r="A148" t="s">
        <v>284</v>
      </c>
      <c r="B148" t="s">
        <v>285</v>
      </c>
      <c r="C148">
        <v>161</v>
      </c>
      <c r="D148" t="s">
        <v>12</v>
      </c>
      <c r="E148">
        <v>67</v>
      </c>
      <c r="F148">
        <v>161</v>
      </c>
      <c r="G148">
        <v>2467</v>
      </c>
      <c r="H148" t="s">
        <v>13</v>
      </c>
      <c r="I148">
        <f>F148-E148+1</f>
        <v>95</v>
      </c>
    </row>
    <row r="149" spans="1:9">
      <c r="A149" t="s">
        <v>286</v>
      </c>
      <c r="B149" t="s">
        <v>287</v>
      </c>
      <c r="C149">
        <v>161</v>
      </c>
      <c r="D149" t="s">
        <v>12</v>
      </c>
      <c r="E149">
        <v>1</v>
      </c>
      <c r="F149">
        <v>56</v>
      </c>
      <c r="G149">
        <v>2467</v>
      </c>
      <c r="H149" t="s">
        <v>13</v>
      </c>
      <c r="I149">
        <f>F149-E149+1</f>
        <v>56</v>
      </c>
    </row>
    <row r="150" spans="1:9">
      <c r="A150" t="s">
        <v>286</v>
      </c>
      <c r="B150" t="s">
        <v>287</v>
      </c>
      <c r="C150">
        <v>161</v>
      </c>
      <c r="D150" t="s">
        <v>12</v>
      </c>
      <c r="E150">
        <v>67</v>
      </c>
      <c r="F150">
        <v>161</v>
      </c>
      <c r="G150">
        <v>2467</v>
      </c>
      <c r="H150" t="s">
        <v>13</v>
      </c>
      <c r="I150">
        <f>F150-E150+1</f>
        <v>95</v>
      </c>
    </row>
    <row r="151" spans="1:9">
      <c r="A151" t="s">
        <v>288</v>
      </c>
      <c r="B151" t="s">
        <v>289</v>
      </c>
      <c r="C151">
        <v>161</v>
      </c>
      <c r="D151" t="s">
        <v>12</v>
      </c>
      <c r="E151">
        <v>1</v>
      </c>
      <c r="F151">
        <v>56</v>
      </c>
      <c r="G151">
        <v>2467</v>
      </c>
      <c r="H151" t="s">
        <v>13</v>
      </c>
      <c r="I151">
        <f>F151-E151+1</f>
        <v>56</v>
      </c>
    </row>
    <row r="152" spans="1:9">
      <c r="A152" t="s">
        <v>288</v>
      </c>
      <c r="B152" t="s">
        <v>289</v>
      </c>
      <c r="C152">
        <v>161</v>
      </c>
      <c r="D152" t="s">
        <v>12</v>
      </c>
      <c r="E152">
        <v>67</v>
      </c>
      <c r="F152">
        <v>161</v>
      </c>
      <c r="G152">
        <v>2467</v>
      </c>
      <c r="H152" t="s">
        <v>13</v>
      </c>
      <c r="I152">
        <f>F152-E152+1</f>
        <v>95</v>
      </c>
    </row>
    <row r="153" spans="1:9">
      <c r="A153" t="s">
        <v>290</v>
      </c>
      <c r="B153" t="s">
        <v>291</v>
      </c>
      <c r="C153">
        <v>161</v>
      </c>
      <c r="D153" t="s">
        <v>12</v>
      </c>
      <c r="E153">
        <v>1</v>
      </c>
      <c r="F153">
        <v>56</v>
      </c>
      <c r="G153">
        <v>2467</v>
      </c>
      <c r="H153" t="s">
        <v>13</v>
      </c>
      <c r="I153">
        <f>F153-E153+1</f>
        <v>56</v>
      </c>
    </row>
    <row r="154" spans="1:9">
      <c r="A154" t="s">
        <v>290</v>
      </c>
      <c r="B154" t="s">
        <v>291</v>
      </c>
      <c r="C154">
        <v>161</v>
      </c>
      <c r="D154" t="s">
        <v>12</v>
      </c>
      <c r="E154">
        <v>67</v>
      </c>
      <c r="F154">
        <v>161</v>
      </c>
      <c r="G154">
        <v>2467</v>
      </c>
      <c r="H154" t="s">
        <v>13</v>
      </c>
      <c r="I154">
        <f>F154-E154+1</f>
        <v>95</v>
      </c>
    </row>
    <row r="155" spans="1:9">
      <c r="A155" t="s">
        <v>292</v>
      </c>
      <c r="B155" t="s">
        <v>293</v>
      </c>
      <c r="C155">
        <v>161</v>
      </c>
      <c r="D155" t="s">
        <v>12</v>
      </c>
      <c r="E155">
        <v>1</v>
      </c>
      <c r="F155">
        <v>56</v>
      </c>
      <c r="G155">
        <v>2467</v>
      </c>
      <c r="H155" t="s">
        <v>13</v>
      </c>
      <c r="I155">
        <f>F155-E155+1</f>
        <v>56</v>
      </c>
    </row>
    <row r="156" spans="1:9">
      <c r="A156" t="s">
        <v>292</v>
      </c>
      <c r="B156" t="s">
        <v>293</v>
      </c>
      <c r="C156">
        <v>161</v>
      </c>
      <c r="D156" t="s">
        <v>12</v>
      </c>
      <c r="E156">
        <v>67</v>
      </c>
      <c r="F156">
        <v>161</v>
      </c>
      <c r="G156">
        <v>2467</v>
      </c>
      <c r="H156" t="s">
        <v>13</v>
      </c>
      <c r="I156">
        <f>F156-E156+1</f>
        <v>95</v>
      </c>
    </row>
    <row r="157" spans="1:9">
      <c r="A157" t="s">
        <v>294</v>
      </c>
      <c r="B157" t="s">
        <v>295</v>
      </c>
      <c r="C157">
        <v>161</v>
      </c>
      <c r="D157" t="s">
        <v>12</v>
      </c>
      <c r="E157">
        <v>1</v>
      </c>
      <c r="F157">
        <v>56</v>
      </c>
      <c r="G157">
        <v>2467</v>
      </c>
      <c r="H157" t="s">
        <v>13</v>
      </c>
      <c r="I157">
        <f>F157-E157+1</f>
        <v>56</v>
      </c>
    </row>
    <row r="158" spans="1:9">
      <c r="A158" t="s">
        <v>294</v>
      </c>
      <c r="B158" t="s">
        <v>295</v>
      </c>
      <c r="C158">
        <v>161</v>
      </c>
      <c r="D158" t="s">
        <v>12</v>
      </c>
      <c r="E158">
        <v>67</v>
      </c>
      <c r="F158">
        <v>161</v>
      </c>
      <c r="G158">
        <v>2467</v>
      </c>
      <c r="H158" t="s">
        <v>13</v>
      </c>
      <c r="I158">
        <f>F158-E158+1</f>
        <v>95</v>
      </c>
    </row>
    <row r="159" spans="1:9">
      <c r="A159" t="s">
        <v>296</v>
      </c>
      <c r="B159" t="s">
        <v>297</v>
      </c>
      <c r="C159">
        <v>161</v>
      </c>
      <c r="D159" t="s">
        <v>12</v>
      </c>
      <c r="E159">
        <v>1</v>
      </c>
      <c r="F159">
        <v>56</v>
      </c>
      <c r="G159">
        <v>2467</v>
      </c>
      <c r="H159" t="s">
        <v>13</v>
      </c>
      <c r="I159">
        <f>F159-E159+1</f>
        <v>56</v>
      </c>
    </row>
    <row r="160" spans="1:9">
      <c r="A160" t="s">
        <v>296</v>
      </c>
      <c r="B160" t="s">
        <v>297</v>
      </c>
      <c r="C160">
        <v>161</v>
      </c>
      <c r="D160" t="s">
        <v>12</v>
      </c>
      <c r="E160">
        <v>67</v>
      </c>
      <c r="F160">
        <v>161</v>
      </c>
      <c r="G160">
        <v>2467</v>
      </c>
      <c r="H160" t="s">
        <v>13</v>
      </c>
      <c r="I160">
        <f>F160-E160+1</f>
        <v>95</v>
      </c>
    </row>
    <row r="161" spans="1:9">
      <c r="A161" t="s">
        <v>298</v>
      </c>
      <c r="B161" t="s">
        <v>299</v>
      </c>
      <c r="C161">
        <v>161</v>
      </c>
      <c r="D161" t="s">
        <v>12</v>
      </c>
      <c r="E161">
        <v>1</v>
      </c>
      <c r="F161">
        <v>57</v>
      </c>
      <c r="G161">
        <v>2467</v>
      </c>
      <c r="H161" t="s">
        <v>13</v>
      </c>
      <c r="I161">
        <f>F161-E161+1</f>
        <v>57</v>
      </c>
    </row>
    <row r="162" spans="1:9">
      <c r="A162" t="s">
        <v>298</v>
      </c>
      <c r="B162" t="s">
        <v>299</v>
      </c>
      <c r="C162">
        <v>161</v>
      </c>
      <c r="D162" t="s">
        <v>12</v>
      </c>
      <c r="E162">
        <v>66</v>
      </c>
      <c r="F162">
        <v>161</v>
      </c>
      <c r="G162">
        <v>2467</v>
      </c>
      <c r="H162" t="s">
        <v>13</v>
      </c>
      <c r="I162">
        <f>F162-E162+1</f>
        <v>96</v>
      </c>
    </row>
    <row r="163" spans="1:9">
      <c r="A163" t="s">
        <v>300</v>
      </c>
      <c r="B163" t="s">
        <v>301</v>
      </c>
      <c r="C163">
        <v>161</v>
      </c>
      <c r="D163" t="s">
        <v>12</v>
      </c>
      <c r="E163">
        <v>1</v>
      </c>
      <c r="F163">
        <v>56</v>
      </c>
      <c r="G163">
        <v>2467</v>
      </c>
      <c r="H163" t="s">
        <v>13</v>
      </c>
      <c r="I163">
        <f>F163-E163+1</f>
        <v>56</v>
      </c>
    </row>
    <row r="164" spans="1:9">
      <c r="A164" t="s">
        <v>300</v>
      </c>
      <c r="B164" t="s">
        <v>301</v>
      </c>
      <c r="C164">
        <v>161</v>
      </c>
      <c r="D164" t="s">
        <v>12</v>
      </c>
      <c r="E164">
        <v>67</v>
      </c>
      <c r="F164">
        <v>161</v>
      </c>
      <c r="G164">
        <v>2467</v>
      </c>
      <c r="H164" t="s">
        <v>13</v>
      </c>
      <c r="I164">
        <f>F164-E164+1</f>
        <v>95</v>
      </c>
    </row>
    <row r="165" spans="1:9">
      <c r="A165" t="s">
        <v>302</v>
      </c>
      <c r="B165" t="s">
        <v>303</v>
      </c>
      <c r="C165">
        <v>161</v>
      </c>
      <c r="D165" t="s">
        <v>12</v>
      </c>
      <c r="E165">
        <v>1</v>
      </c>
      <c r="F165">
        <v>56</v>
      </c>
      <c r="G165">
        <v>2467</v>
      </c>
      <c r="H165" t="s">
        <v>13</v>
      </c>
      <c r="I165">
        <f>F165-E165+1</f>
        <v>56</v>
      </c>
    </row>
    <row r="166" spans="1:9">
      <c r="A166" t="s">
        <v>302</v>
      </c>
      <c r="B166" t="s">
        <v>303</v>
      </c>
      <c r="C166">
        <v>161</v>
      </c>
      <c r="D166" t="s">
        <v>12</v>
      </c>
      <c r="E166">
        <v>67</v>
      </c>
      <c r="F166">
        <v>161</v>
      </c>
      <c r="G166">
        <v>2467</v>
      </c>
      <c r="H166" t="s">
        <v>13</v>
      </c>
      <c r="I166">
        <f>F166-E166+1</f>
        <v>95</v>
      </c>
    </row>
    <row r="167" spans="1:9">
      <c r="A167" t="s">
        <v>304</v>
      </c>
      <c r="B167" t="s">
        <v>305</v>
      </c>
      <c r="C167">
        <v>161</v>
      </c>
      <c r="D167" t="s">
        <v>12</v>
      </c>
      <c r="E167">
        <v>1</v>
      </c>
      <c r="F167">
        <v>56</v>
      </c>
      <c r="G167">
        <v>2467</v>
      </c>
      <c r="H167" t="s">
        <v>13</v>
      </c>
      <c r="I167">
        <f>F167-E167+1</f>
        <v>56</v>
      </c>
    </row>
    <row r="168" spans="1:9">
      <c r="A168" t="s">
        <v>304</v>
      </c>
      <c r="B168" t="s">
        <v>305</v>
      </c>
      <c r="C168">
        <v>161</v>
      </c>
      <c r="D168" t="s">
        <v>12</v>
      </c>
      <c r="E168">
        <v>67</v>
      </c>
      <c r="F168">
        <v>161</v>
      </c>
      <c r="G168">
        <v>2467</v>
      </c>
      <c r="H168" t="s">
        <v>13</v>
      </c>
      <c r="I168">
        <f>F168-E168+1</f>
        <v>95</v>
      </c>
    </row>
    <row r="169" spans="1:9">
      <c r="A169" t="s">
        <v>306</v>
      </c>
      <c r="B169" t="s">
        <v>307</v>
      </c>
      <c r="C169">
        <v>161</v>
      </c>
      <c r="D169" t="s">
        <v>12</v>
      </c>
      <c r="E169">
        <v>1</v>
      </c>
      <c r="F169">
        <v>56</v>
      </c>
      <c r="G169">
        <v>2467</v>
      </c>
      <c r="H169" t="s">
        <v>13</v>
      </c>
      <c r="I169">
        <f>F169-E169+1</f>
        <v>56</v>
      </c>
    </row>
    <row r="170" spans="1:9">
      <c r="A170" t="s">
        <v>306</v>
      </c>
      <c r="B170" t="s">
        <v>307</v>
      </c>
      <c r="C170">
        <v>161</v>
      </c>
      <c r="D170" t="s">
        <v>12</v>
      </c>
      <c r="E170">
        <v>67</v>
      </c>
      <c r="F170">
        <v>161</v>
      </c>
      <c r="G170">
        <v>2467</v>
      </c>
      <c r="H170" t="s">
        <v>13</v>
      </c>
      <c r="I170">
        <f>F170-E170+1</f>
        <v>95</v>
      </c>
    </row>
    <row r="171" spans="1:9">
      <c r="A171" t="s">
        <v>308</v>
      </c>
      <c r="B171" t="s">
        <v>309</v>
      </c>
      <c r="C171">
        <v>161</v>
      </c>
      <c r="D171" t="s">
        <v>12</v>
      </c>
      <c r="E171">
        <v>1</v>
      </c>
      <c r="F171">
        <v>56</v>
      </c>
      <c r="G171">
        <v>2467</v>
      </c>
      <c r="H171" t="s">
        <v>13</v>
      </c>
      <c r="I171">
        <f>F171-E171+1</f>
        <v>56</v>
      </c>
    </row>
    <row r="172" spans="1:9">
      <c r="A172" t="s">
        <v>308</v>
      </c>
      <c r="B172" t="s">
        <v>309</v>
      </c>
      <c r="C172">
        <v>161</v>
      </c>
      <c r="D172" t="s">
        <v>12</v>
      </c>
      <c r="E172">
        <v>67</v>
      </c>
      <c r="F172">
        <v>161</v>
      </c>
      <c r="G172">
        <v>2467</v>
      </c>
      <c r="H172" t="s">
        <v>13</v>
      </c>
      <c r="I172">
        <f>F172-E172+1</f>
        <v>95</v>
      </c>
    </row>
    <row r="173" spans="1:9">
      <c r="A173" t="s">
        <v>310</v>
      </c>
      <c r="B173" t="s">
        <v>311</v>
      </c>
      <c r="C173">
        <v>161</v>
      </c>
      <c r="D173" t="s">
        <v>12</v>
      </c>
      <c r="E173">
        <v>1</v>
      </c>
      <c r="F173">
        <v>56</v>
      </c>
      <c r="G173">
        <v>2467</v>
      </c>
      <c r="H173" t="s">
        <v>13</v>
      </c>
      <c r="I173">
        <f>F173-E173+1</f>
        <v>56</v>
      </c>
    </row>
    <row r="174" spans="1:9">
      <c r="A174" t="s">
        <v>310</v>
      </c>
      <c r="B174" t="s">
        <v>311</v>
      </c>
      <c r="C174">
        <v>161</v>
      </c>
      <c r="D174" t="s">
        <v>12</v>
      </c>
      <c r="E174">
        <v>67</v>
      </c>
      <c r="F174">
        <v>161</v>
      </c>
      <c r="G174">
        <v>2467</v>
      </c>
      <c r="H174" t="s">
        <v>13</v>
      </c>
      <c r="I174">
        <f>F174-E174+1</f>
        <v>95</v>
      </c>
    </row>
    <row r="175" spans="1:9">
      <c r="A175" t="s">
        <v>312</v>
      </c>
      <c r="B175" t="s">
        <v>313</v>
      </c>
      <c r="C175">
        <v>161</v>
      </c>
      <c r="D175" t="s">
        <v>12</v>
      </c>
      <c r="E175">
        <v>1</v>
      </c>
      <c r="F175">
        <v>56</v>
      </c>
      <c r="G175">
        <v>2467</v>
      </c>
      <c r="H175" t="s">
        <v>13</v>
      </c>
      <c r="I175">
        <f>F175-E175+1</f>
        <v>56</v>
      </c>
    </row>
    <row r="176" spans="1:9">
      <c r="A176" t="s">
        <v>312</v>
      </c>
      <c r="B176" t="s">
        <v>313</v>
      </c>
      <c r="C176">
        <v>161</v>
      </c>
      <c r="D176" t="s">
        <v>12</v>
      </c>
      <c r="E176">
        <v>67</v>
      </c>
      <c r="F176">
        <v>161</v>
      </c>
      <c r="G176">
        <v>2467</v>
      </c>
      <c r="H176" t="s">
        <v>13</v>
      </c>
      <c r="I176">
        <f>F176-E176+1</f>
        <v>95</v>
      </c>
    </row>
    <row r="177" spans="1:9">
      <c r="A177" t="s">
        <v>314</v>
      </c>
      <c r="B177" t="s">
        <v>315</v>
      </c>
      <c r="C177">
        <v>161</v>
      </c>
      <c r="D177" t="s">
        <v>12</v>
      </c>
      <c r="E177">
        <v>1</v>
      </c>
      <c r="F177">
        <v>56</v>
      </c>
      <c r="G177">
        <v>2467</v>
      </c>
      <c r="H177" t="s">
        <v>13</v>
      </c>
      <c r="I177">
        <f>F177-E177+1</f>
        <v>56</v>
      </c>
    </row>
    <row r="178" spans="1:9">
      <c r="A178" t="s">
        <v>314</v>
      </c>
      <c r="B178" t="s">
        <v>315</v>
      </c>
      <c r="C178">
        <v>161</v>
      </c>
      <c r="D178" t="s">
        <v>12</v>
      </c>
      <c r="E178">
        <v>67</v>
      </c>
      <c r="F178">
        <v>161</v>
      </c>
      <c r="G178">
        <v>2467</v>
      </c>
      <c r="H178" t="s">
        <v>13</v>
      </c>
      <c r="I178">
        <f>F178-E178+1</f>
        <v>95</v>
      </c>
    </row>
    <row r="179" spans="1:9">
      <c r="A179" t="s">
        <v>316</v>
      </c>
      <c r="B179" t="s">
        <v>317</v>
      </c>
      <c r="C179">
        <v>161</v>
      </c>
      <c r="D179" t="s">
        <v>12</v>
      </c>
      <c r="E179">
        <v>1</v>
      </c>
      <c r="F179">
        <v>56</v>
      </c>
      <c r="G179">
        <v>2467</v>
      </c>
      <c r="H179" t="s">
        <v>13</v>
      </c>
      <c r="I179">
        <f>F179-E179+1</f>
        <v>56</v>
      </c>
    </row>
    <row r="180" spans="1:9">
      <c r="A180" t="s">
        <v>316</v>
      </c>
      <c r="B180" t="s">
        <v>317</v>
      </c>
      <c r="C180">
        <v>161</v>
      </c>
      <c r="D180" t="s">
        <v>12</v>
      </c>
      <c r="E180">
        <v>67</v>
      </c>
      <c r="F180">
        <v>161</v>
      </c>
      <c r="G180">
        <v>2467</v>
      </c>
      <c r="H180" t="s">
        <v>13</v>
      </c>
      <c r="I180">
        <f>F180-E180+1</f>
        <v>95</v>
      </c>
    </row>
    <row r="181" spans="1:9">
      <c r="A181" t="s">
        <v>318</v>
      </c>
      <c r="B181" t="s">
        <v>319</v>
      </c>
      <c r="C181">
        <v>161</v>
      </c>
      <c r="D181" t="s">
        <v>12</v>
      </c>
      <c r="E181">
        <v>1</v>
      </c>
      <c r="F181">
        <v>56</v>
      </c>
      <c r="G181">
        <v>2467</v>
      </c>
      <c r="H181" t="s">
        <v>13</v>
      </c>
      <c r="I181">
        <f>F181-E181+1</f>
        <v>56</v>
      </c>
    </row>
    <row r="182" spans="1:9">
      <c r="A182" t="s">
        <v>318</v>
      </c>
      <c r="B182" t="s">
        <v>319</v>
      </c>
      <c r="C182">
        <v>161</v>
      </c>
      <c r="D182" t="s">
        <v>12</v>
      </c>
      <c r="E182">
        <v>67</v>
      </c>
      <c r="F182">
        <v>161</v>
      </c>
      <c r="G182">
        <v>2467</v>
      </c>
      <c r="H182" t="s">
        <v>13</v>
      </c>
      <c r="I182">
        <f>F182-E182+1</f>
        <v>95</v>
      </c>
    </row>
    <row r="183" spans="1:9">
      <c r="A183" t="s">
        <v>320</v>
      </c>
      <c r="B183" t="s">
        <v>321</v>
      </c>
      <c r="C183">
        <v>161</v>
      </c>
      <c r="D183" t="s">
        <v>12</v>
      </c>
      <c r="E183">
        <v>1</v>
      </c>
      <c r="F183">
        <v>56</v>
      </c>
      <c r="G183">
        <v>2467</v>
      </c>
      <c r="H183" t="s">
        <v>13</v>
      </c>
      <c r="I183">
        <f>F183-E183+1</f>
        <v>56</v>
      </c>
    </row>
    <row r="184" spans="1:9">
      <c r="A184" t="s">
        <v>320</v>
      </c>
      <c r="B184" t="s">
        <v>321</v>
      </c>
      <c r="C184">
        <v>161</v>
      </c>
      <c r="D184" t="s">
        <v>12</v>
      </c>
      <c r="E184">
        <v>67</v>
      </c>
      <c r="F184">
        <v>161</v>
      </c>
      <c r="G184">
        <v>2467</v>
      </c>
      <c r="H184" t="s">
        <v>13</v>
      </c>
      <c r="I184">
        <f>F184-E184+1</f>
        <v>95</v>
      </c>
    </row>
    <row r="185" spans="1:9">
      <c r="A185" t="s">
        <v>322</v>
      </c>
      <c r="B185" t="s">
        <v>323</v>
      </c>
      <c r="C185">
        <v>161</v>
      </c>
      <c r="D185" t="s">
        <v>12</v>
      </c>
      <c r="E185">
        <v>1</v>
      </c>
      <c r="F185">
        <v>56</v>
      </c>
      <c r="G185">
        <v>2467</v>
      </c>
      <c r="H185" t="s">
        <v>13</v>
      </c>
      <c r="I185">
        <f>F185-E185+1</f>
        <v>56</v>
      </c>
    </row>
    <row r="186" spans="1:9">
      <c r="A186" t="s">
        <v>322</v>
      </c>
      <c r="B186" t="s">
        <v>323</v>
      </c>
      <c r="C186">
        <v>161</v>
      </c>
      <c r="D186" t="s">
        <v>12</v>
      </c>
      <c r="E186">
        <v>67</v>
      </c>
      <c r="F186">
        <v>161</v>
      </c>
      <c r="G186">
        <v>2467</v>
      </c>
      <c r="H186" t="s">
        <v>13</v>
      </c>
      <c r="I186">
        <f>F186-E186+1</f>
        <v>95</v>
      </c>
    </row>
    <row r="187" spans="1:9">
      <c r="A187" t="s">
        <v>324</v>
      </c>
      <c r="B187" t="s">
        <v>325</v>
      </c>
      <c r="C187">
        <v>161</v>
      </c>
      <c r="D187" t="s">
        <v>12</v>
      </c>
      <c r="E187">
        <v>1</v>
      </c>
      <c r="F187">
        <v>56</v>
      </c>
      <c r="G187">
        <v>2467</v>
      </c>
      <c r="H187" t="s">
        <v>13</v>
      </c>
      <c r="I187">
        <f>F187-E187+1</f>
        <v>56</v>
      </c>
    </row>
    <row r="188" spans="1:9">
      <c r="A188" t="s">
        <v>324</v>
      </c>
      <c r="B188" t="s">
        <v>325</v>
      </c>
      <c r="C188">
        <v>161</v>
      </c>
      <c r="D188" t="s">
        <v>12</v>
      </c>
      <c r="E188">
        <v>67</v>
      </c>
      <c r="F188">
        <v>161</v>
      </c>
      <c r="G188">
        <v>2467</v>
      </c>
      <c r="H188" t="s">
        <v>13</v>
      </c>
      <c r="I188">
        <f>F188-E188+1</f>
        <v>95</v>
      </c>
    </row>
    <row r="189" spans="1:9">
      <c r="A189" t="s">
        <v>326</v>
      </c>
      <c r="B189" t="s">
        <v>327</v>
      </c>
      <c r="C189">
        <v>161</v>
      </c>
      <c r="D189" t="s">
        <v>12</v>
      </c>
      <c r="E189">
        <v>1</v>
      </c>
      <c r="F189">
        <v>56</v>
      </c>
      <c r="G189">
        <v>2467</v>
      </c>
      <c r="H189" t="s">
        <v>13</v>
      </c>
      <c r="I189">
        <f>F189-E189+1</f>
        <v>56</v>
      </c>
    </row>
    <row r="190" spans="1:9">
      <c r="A190" t="s">
        <v>326</v>
      </c>
      <c r="B190" t="s">
        <v>327</v>
      </c>
      <c r="C190">
        <v>161</v>
      </c>
      <c r="D190" t="s">
        <v>12</v>
      </c>
      <c r="E190">
        <v>67</v>
      </c>
      <c r="F190">
        <v>161</v>
      </c>
      <c r="G190">
        <v>2467</v>
      </c>
      <c r="H190" t="s">
        <v>13</v>
      </c>
      <c r="I190">
        <f>F190-E190+1</f>
        <v>95</v>
      </c>
    </row>
    <row r="191" spans="1:9">
      <c r="A191" t="s">
        <v>328</v>
      </c>
      <c r="B191" t="s">
        <v>329</v>
      </c>
      <c r="C191">
        <v>161</v>
      </c>
      <c r="D191" t="s">
        <v>12</v>
      </c>
      <c r="E191">
        <v>1</v>
      </c>
      <c r="F191">
        <v>56</v>
      </c>
      <c r="G191">
        <v>2467</v>
      </c>
      <c r="H191" t="s">
        <v>13</v>
      </c>
      <c r="I191">
        <f>F191-E191+1</f>
        <v>56</v>
      </c>
    </row>
    <row r="192" spans="1:9">
      <c r="A192" t="s">
        <v>328</v>
      </c>
      <c r="B192" t="s">
        <v>329</v>
      </c>
      <c r="C192">
        <v>161</v>
      </c>
      <c r="D192" t="s">
        <v>12</v>
      </c>
      <c r="E192">
        <v>67</v>
      </c>
      <c r="F192">
        <v>161</v>
      </c>
      <c r="G192">
        <v>2467</v>
      </c>
      <c r="H192" t="s">
        <v>13</v>
      </c>
      <c r="I192">
        <f>F192-E192+1</f>
        <v>95</v>
      </c>
    </row>
    <row r="193" spans="1:9">
      <c r="A193" t="s">
        <v>330</v>
      </c>
      <c r="B193" t="s">
        <v>331</v>
      </c>
      <c r="C193">
        <v>161</v>
      </c>
      <c r="D193" t="s">
        <v>12</v>
      </c>
      <c r="E193">
        <v>1</v>
      </c>
      <c r="F193">
        <v>57</v>
      </c>
      <c r="G193">
        <v>2467</v>
      </c>
      <c r="H193" t="s">
        <v>13</v>
      </c>
      <c r="I193">
        <f>F193-E193+1</f>
        <v>57</v>
      </c>
    </row>
    <row r="194" spans="1:9">
      <c r="A194" t="s">
        <v>330</v>
      </c>
      <c r="B194" t="s">
        <v>331</v>
      </c>
      <c r="C194">
        <v>161</v>
      </c>
      <c r="D194" t="s">
        <v>12</v>
      </c>
      <c r="E194">
        <v>66</v>
      </c>
      <c r="F194">
        <v>161</v>
      </c>
      <c r="G194">
        <v>2467</v>
      </c>
      <c r="H194" t="s">
        <v>13</v>
      </c>
      <c r="I194">
        <f>F194-E194+1</f>
        <v>96</v>
      </c>
    </row>
    <row r="195" spans="1:9">
      <c r="A195" t="s">
        <v>332</v>
      </c>
      <c r="B195" t="s">
        <v>333</v>
      </c>
      <c r="C195">
        <v>161</v>
      </c>
      <c r="D195" t="s">
        <v>12</v>
      </c>
      <c r="E195">
        <v>1</v>
      </c>
      <c r="F195">
        <v>58</v>
      </c>
      <c r="G195">
        <v>2467</v>
      </c>
      <c r="H195" t="s">
        <v>13</v>
      </c>
      <c r="I195">
        <f>F195-E195+1</f>
        <v>58</v>
      </c>
    </row>
    <row r="196" spans="1:9">
      <c r="A196" t="s">
        <v>332</v>
      </c>
      <c r="B196" t="s">
        <v>333</v>
      </c>
      <c r="C196">
        <v>161</v>
      </c>
      <c r="D196" t="s">
        <v>12</v>
      </c>
      <c r="E196">
        <v>67</v>
      </c>
      <c r="F196">
        <v>161</v>
      </c>
      <c r="G196">
        <v>2467</v>
      </c>
      <c r="H196" t="s">
        <v>13</v>
      </c>
      <c r="I196">
        <f>F196-E196+1</f>
        <v>95</v>
      </c>
    </row>
    <row r="197" spans="1:9">
      <c r="A197" t="s">
        <v>334</v>
      </c>
      <c r="B197" t="s">
        <v>335</v>
      </c>
      <c r="C197">
        <v>161</v>
      </c>
      <c r="D197" t="s">
        <v>12</v>
      </c>
      <c r="E197">
        <v>1</v>
      </c>
      <c r="F197">
        <v>56</v>
      </c>
      <c r="G197">
        <v>2467</v>
      </c>
      <c r="H197" t="s">
        <v>13</v>
      </c>
      <c r="I197">
        <f>F197-E197+1</f>
        <v>56</v>
      </c>
    </row>
    <row r="198" spans="1:9">
      <c r="A198" t="s">
        <v>334</v>
      </c>
      <c r="B198" t="s">
        <v>335</v>
      </c>
      <c r="C198">
        <v>161</v>
      </c>
      <c r="D198" t="s">
        <v>12</v>
      </c>
      <c r="E198">
        <v>67</v>
      </c>
      <c r="F198">
        <v>161</v>
      </c>
      <c r="G198">
        <v>2467</v>
      </c>
      <c r="H198" t="s">
        <v>13</v>
      </c>
      <c r="I198">
        <f>F198-E198+1</f>
        <v>95</v>
      </c>
    </row>
    <row r="199" spans="1:9">
      <c r="A199" t="s">
        <v>336</v>
      </c>
      <c r="B199" t="s">
        <v>337</v>
      </c>
      <c r="C199">
        <v>161</v>
      </c>
      <c r="D199" t="s">
        <v>12</v>
      </c>
      <c r="E199">
        <v>1</v>
      </c>
      <c r="F199">
        <v>56</v>
      </c>
      <c r="G199">
        <v>2467</v>
      </c>
      <c r="H199" t="s">
        <v>13</v>
      </c>
      <c r="I199">
        <f>F199-E199+1</f>
        <v>56</v>
      </c>
    </row>
    <row r="200" spans="1:9">
      <c r="A200" t="s">
        <v>336</v>
      </c>
      <c r="B200" t="s">
        <v>337</v>
      </c>
      <c r="C200">
        <v>161</v>
      </c>
      <c r="D200" t="s">
        <v>12</v>
      </c>
      <c r="E200">
        <v>67</v>
      </c>
      <c r="F200">
        <v>161</v>
      </c>
      <c r="G200">
        <v>2467</v>
      </c>
      <c r="H200" t="s">
        <v>13</v>
      </c>
      <c r="I200">
        <f>F200-E200+1</f>
        <v>95</v>
      </c>
    </row>
    <row r="201" spans="1:9">
      <c r="A201" t="s">
        <v>338</v>
      </c>
      <c r="B201" t="s">
        <v>339</v>
      </c>
      <c r="C201">
        <v>161</v>
      </c>
      <c r="D201" t="s">
        <v>12</v>
      </c>
      <c r="E201">
        <v>1</v>
      </c>
      <c r="F201">
        <v>57</v>
      </c>
      <c r="G201">
        <v>2467</v>
      </c>
      <c r="H201" t="s">
        <v>13</v>
      </c>
      <c r="I201">
        <f>F201-E201+1</f>
        <v>57</v>
      </c>
    </row>
    <row r="202" spans="1:9">
      <c r="A202" t="s">
        <v>338</v>
      </c>
      <c r="B202" t="s">
        <v>339</v>
      </c>
      <c r="C202">
        <v>161</v>
      </c>
      <c r="D202" t="s">
        <v>12</v>
      </c>
      <c r="E202">
        <v>66</v>
      </c>
      <c r="F202">
        <v>161</v>
      </c>
      <c r="G202">
        <v>2467</v>
      </c>
      <c r="H202" t="s">
        <v>13</v>
      </c>
      <c r="I202">
        <f>F202-E202+1</f>
        <v>96</v>
      </c>
    </row>
    <row r="203" spans="1:9">
      <c r="A203" t="s">
        <v>340</v>
      </c>
      <c r="B203" t="s">
        <v>341</v>
      </c>
      <c r="C203">
        <v>161</v>
      </c>
      <c r="D203" t="s">
        <v>12</v>
      </c>
      <c r="E203">
        <v>1</v>
      </c>
      <c r="F203">
        <v>56</v>
      </c>
      <c r="G203">
        <v>2467</v>
      </c>
      <c r="H203" t="s">
        <v>13</v>
      </c>
      <c r="I203">
        <f>F203-E203+1</f>
        <v>56</v>
      </c>
    </row>
    <row r="204" spans="1:9">
      <c r="A204" t="s">
        <v>340</v>
      </c>
      <c r="B204" t="s">
        <v>341</v>
      </c>
      <c r="C204">
        <v>161</v>
      </c>
      <c r="D204" t="s">
        <v>12</v>
      </c>
      <c r="E204">
        <v>67</v>
      </c>
      <c r="F204">
        <v>161</v>
      </c>
      <c r="G204">
        <v>2467</v>
      </c>
      <c r="H204" t="s">
        <v>13</v>
      </c>
      <c r="I204">
        <f>F204-E204+1</f>
        <v>95</v>
      </c>
    </row>
    <row r="205" spans="1:9">
      <c r="A205" t="s">
        <v>342</v>
      </c>
      <c r="B205" t="s">
        <v>343</v>
      </c>
      <c r="C205">
        <v>161</v>
      </c>
      <c r="D205" t="s">
        <v>12</v>
      </c>
      <c r="E205">
        <v>1</v>
      </c>
      <c r="F205">
        <v>56</v>
      </c>
      <c r="G205">
        <v>2467</v>
      </c>
      <c r="H205" t="s">
        <v>13</v>
      </c>
      <c r="I205">
        <f>F205-E205+1</f>
        <v>56</v>
      </c>
    </row>
    <row r="206" spans="1:9">
      <c r="A206" t="s">
        <v>342</v>
      </c>
      <c r="B206" t="s">
        <v>343</v>
      </c>
      <c r="C206">
        <v>161</v>
      </c>
      <c r="D206" t="s">
        <v>12</v>
      </c>
      <c r="E206">
        <v>67</v>
      </c>
      <c r="F206">
        <v>161</v>
      </c>
      <c r="G206">
        <v>2467</v>
      </c>
      <c r="H206" t="s">
        <v>13</v>
      </c>
      <c r="I206">
        <f>F206-E206+1</f>
        <v>95</v>
      </c>
    </row>
    <row r="207" spans="1:9">
      <c r="A207" t="s">
        <v>344</v>
      </c>
      <c r="B207" t="s">
        <v>345</v>
      </c>
      <c r="C207">
        <v>161</v>
      </c>
      <c r="D207" t="s">
        <v>12</v>
      </c>
      <c r="E207">
        <v>1</v>
      </c>
      <c r="F207">
        <v>56</v>
      </c>
      <c r="G207">
        <v>2467</v>
      </c>
      <c r="H207" t="s">
        <v>13</v>
      </c>
      <c r="I207">
        <f>F207-E207+1</f>
        <v>56</v>
      </c>
    </row>
    <row r="208" spans="1:9">
      <c r="A208" t="s">
        <v>344</v>
      </c>
      <c r="B208" t="s">
        <v>345</v>
      </c>
      <c r="C208">
        <v>161</v>
      </c>
      <c r="D208" t="s">
        <v>12</v>
      </c>
      <c r="E208">
        <v>67</v>
      </c>
      <c r="F208">
        <v>161</v>
      </c>
      <c r="G208">
        <v>2467</v>
      </c>
      <c r="H208" t="s">
        <v>13</v>
      </c>
      <c r="I208">
        <f>F208-E208+1</f>
        <v>95</v>
      </c>
    </row>
    <row r="209" spans="1:9">
      <c r="A209" t="s">
        <v>346</v>
      </c>
      <c r="B209" t="s">
        <v>347</v>
      </c>
      <c r="C209">
        <v>161</v>
      </c>
      <c r="D209" t="s">
        <v>12</v>
      </c>
      <c r="E209">
        <v>1</v>
      </c>
      <c r="F209">
        <v>56</v>
      </c>
      <c r="G209">
        <v>2467</v>
      </c>
      <c r="H209" t="s">
        <v>13</v>
      </c>
      <c r="I209">
        <f>F209-E209+1</f>
        <v>56</v>
      </c>
    </row>
    <row r="210" spans="1:9">
      <c r="A210" t="s">
        <v>346</v>
      </c>
      <c r="B210" t="s">
        <v>347</v>
      </c>
      <c r="C210">
        <v>161</v>
      </c>
      <c r="D210" t="s">
        <v>12</v>
      </c>
      <c r="E210">
        <v>68</v>
      </c>
      <c r="F210">
        <v>161</v>
      </c>
      <c r="G210">
        <v>2467</v>
      </c>
      <c r="H210" t="s">
        <v>13</v>
      </c>
      <c r="I210">
        <f>F210-E210+1</f>
        <v>94</v>
      </c>
    </row>
    <row r="211" spans="1:9">
      <c r="A211" t="s">
        <v>348</v>
      </c>
      <c r="B211" t="s">
        <v>349</v>
      </c>
      <c r="C211">
        <v>161</v>
      </c>
      <c r="D211" t="s">
        <v>12</v>
      </c>
      <c r="E211">
        <v>1</v>
      </c>
      <c r="F211">
        <v>57</v>
      </c>
      <c r="G211">
        <v>2467</v>
      </c>
      <c r="H211" t="s">
        <v>13</v>
      </c>
      <c r="I211">
        <f>F211-E211+1</f>
        <v>57</v>
      </c>
    </row>
    <row r="212" spans="1:9">
      <c r="A212" t="s">
        <v>348</v>
      </c>
      <c r="B212" t="s">
        <v>349</v>
      </c>
      <c r="C212">
        <v>161</v>
      </c>
      <c r="D212" t="s">
        <v>12</v>
      </c>
      <c r="E212">
        <v>67</v>
      </c>
      <c r="F212">
        <v>161</v>
      </c>
      <c r="G212">
        <v>2467</v>
      </c>
      <c r="H212" t="s">
        <v>13</v>
      </c>
      <c r="I212">
        <f>F212-E212+1</f>
        <v>95</v>
      </c>
    </row>
    <row r="213" spans="1:9">
      <c r="A213" t="s">
        <v>350</v>
      </c>
      <c r="B213" t="s">
        <v>351</v>
      </c>
      <c r="C213">
        <v>161</v>
      </c>
      <c r="D213" t="s">
        <v>12</v>
      </c>
      <c r="E213">
        <v>1</v>
      </c>
      <c r="F213">
        <v>56</v>
      </c>
      <c r="G213">
        <v>2467</v>
      </c>
      <c r="H213" t="s">
        <v>13</v>
      </c>
      <c r="I213">
        <f>F213-E213+1</f>
        <v>56</v>
      </c>
    </row>
    <row r="214" spans="1:9">
      <c r="A214" t="s">
        <v>350</v>
      </c>
      <c r="B214" t="s">
        <v>351</v>
      </c>
      <c r="C214">
        <v>161</v>
      </c>
      <c r="D214" t="s">
        <v>12</v>
      </c>
      <c r="E214">
        <v>67</v>
      </c>
      <c r="F214">
        <v>161</v>
      </c>
      <c r="G214">
        <v>2467</v>
      </c>
      <c r="H214" t="s">
        <v>13</v>
      </c>
      <c r="I214">
        <f>F214-E214+1</f>
        <v>95</v>
      </c>
    </row>
    <row r="215" spans="1:9">
      <c r="A215" t="s">
        <v>352</v>
      </c>
      <c r="B215" t="s">
        <v>353</v>
      </c>
      <c r="C215">
        <v>161</v>
      </c>
      <c r="D215" t="s">
        <v>12</v>
      </c>
      <c r="E215">
        <v>1</v>
      </c>
      <c r="F215">
        <v>56</v>
      </c>
      <c r="G215">
        <v>2467</v>
      </c>
      <c r="H215" t="s">
        <v>13</v>
      </c>
      <c r="I215">
        <f>F215-E215+1</f>
        <v>56</v>
      </c>
    </row>
    <row r="216" spans="1:9">
      <c r="A216" t="s">
        <v>352</v>
      </c>
      <c r="B216" t="s">
        <v>353</v>
      </c>
      <c r="C216">
        <v>161</v>
      </c>
      <c r="D216" t="s">
        <v>12</v>
      </c>
      <c r="E216">
        <v>67</v>
      </c>
      <c r="F216">
        <v>161</v>
      </c>
      <c r="G216">
        <v>2467</v>
      </c>
      <c r="H216" t="s">
        <v>13</v>
      </c>
      <c r="I216">
        <f>F216-E216+1</f>
        <v>95</v>
      </c>
    </row>
    <row r="217" spans="1:9">
      <c r="A217" t="s">
        <v>354</v>
      </c>
      <c r="B217" t="s">
        <v>355</v>
      </c>
      <c r="C217">
        <v>161</v>
      </c>
      <c r="D217" t="s">
        <v>12</v>
      </c>
      <c r="E217">
        <v>1</v>
      </c>
      <c r="F217">
        <v>56</v>
      </c>
      <c r="G217">
        <v>2467</v>
      </c>
      <c r="H217" t="s">
        <v>13</v>
      </c>
      <c r="I217">
        <f>F217-E217+1</f>
        <v>56</v>
      </c>
    </row>
    <row r="218" spans="1:9">
      <c r="A218" t="s">
        <v>354</v>
      </c>
      <c r="B218" t="s">
        <v>355</v>
      </c>
      <c r="C218">
        <v>161</v>
      </c>
      <c r="D218" t="s">
        <v>12</v>
      </c>
      <c r="E218">
        <v>67</v>
      </c>
      <c r="F218">
        <v>161</v>
      </c>
      <c r="G218">
        <v>2467</v>
      </c>
      <c r="H218" t="s">
        <v>13</v>
      </c>
      <c r="I218">
        <f>F218-E218+1</f>
        <v>95</v>
      </c>
    </row>
    <row r="219" spans="1:9">
      <c r="A219" t="s">
        <v>356</v>
      </c>
      <c r="B219" t="s">
        <v>357</v>
      </c>
      <c r="C219">
        <v>161</v>
      </c>
      <c r="D219" t="s">
        <v>12</v>
      </c>
      <c r="E219">
        <v>1</v>
      </c>
      <c r="F219">
        <v>56</v>
      </c>
      <c r="G219">
        <v>2467</v>
      </c>
      <c r="H219" t="s">
        <v>13</v>
      </c>
      <c r="I219">
        <f>F219-E219+1</f>
        <v>56</v>
      </c>
    </row>
    <row r="220" spans="1:9">
      <c r="A220" t="s">
        <v>356</v>
      </c>
      <c r="B220" t="s">
        <v>357</v>
      </c>
      <c r="C220">
        <v>161</v>
      </c>
      <c r="D220" t="s">
        <v>12</v>
      </c>
      <c r="E220">
        <v>67</v>
      </c>
      <c r="F220">
        <v>161</v>
      </c>
      <c r="G220">
        <v>2467</v>
      </c>
      <c r="H220" t="s">
        <v>13</v>
      </c>
      <c r="I220">
        <f>F220-E220+1</f>
        <v>95</v>
      </c>
    </row>
    <row r="221" spans="1:9">
      <c r="A221" t="s">
        <v>358</v>
      </c>
      <c r="B221" t="s">
        <v>359</v>
      </c>
      <c r="C221">
        <v>161</v>
      </c>
      <c r="D221" t="s">
        <v>12</v>
      </c>
      <c r="E221">
        <v>1</v>
      </c>
      <c r="F221">
        <v>56</v>
      </c>
      <c r="G221">
        <v>2467</v>
      </c>
      <c r="H221" t="s">
        <v>13</v>
      </c>
      <c r="I221">
        <f>F221-E221+1</f>
        <v>56</v>
      </c>
    </row>
    <row r="222" spans="1:9">
      <c r="A222" t="s">
        <v>358</v>
      </c>
      <c r="B222" t="s">
        <v>359</v>
      </c>
      <c r="C222">
        <v>161</v>
      </c>
      <c r="D222" t="s">
        <v>12</v>
      </c>
      <c r="E222">
        <v>67</v>
      </c>
      <c r="F222">
        <v>161</v>
      </c>
      <c r="G222">
        <v>2467</v>
      </c>
      <c r="H222" t="s">
        <v>13</v>
      </c>
      <c r="I222">
        <f>F222-E222+1</f>
        <v>95</v>
      </c>
    </row>
    <row r="223" spans="1:9">
      <c r="A223" t="s">
        <v>360</v>
      </c>
      <c r="B223" t="s">
        <v>361</v>
      </c>
      <c r="C223">
        <v>161</v>
      </c>
      <c r="D223" t="s">
        <v>12</v>
      </c>
      <c r="E223">
        <v>1</v>
      </c>
      <c r="F223">
        <v>56</v>
      </c>
      <c r="G223">
        <v>2467</v>
      </c>
      <c r="H223" t="s">
        <v>13</v>
      </c>
      <c r="I223">
        <f>F223-E223+1</f>
        <v>56</v>
      </c>
    </row>
    <row r="224" spans="1:9">
      <c r="A224" t="s">
        <v>360</v>
      </c>
      <c r="B224" t="s">
        <v>361</v>
      </c>
      <c r="C224">
        <v>161</v>
      </c>
      <c r="D224" t="s">
        <v>12</v>
      </c>
      <c r="E224">
        <v>67</v>
      </c>
      <c r="F224">
        <v>161</v>
      </c>
      <c r="G224">
        <v>2467</v>
      </c>
      <c r="H224" t="s">
        <v>13</v>
      </c>
      <c r="I224">
        <f>F224-E224+1</f>
        <v>95</v>
      </c>
    </row>
    <row r="225" spans="1:9">
      <c r="A225" t="s">
        <v>362</v>
      </c>
      <c r="B225" t="s">
        <v>363</v>
      </c>
      <c r="C225">
        <v>161</v>
      </c>
      <c r="D225" t="s">
        <v>12</v>
      </c>
      <c r="E225">
        <v>1</v>
      </c>
      <c r="F225">
        <v>56</v>
      </c>
      <c r="G225">
        <v>2467</v>
      </c>
      <c r="H225" t="s">
        <v>13</v>
      </c>
      <c r="I225">
        <f>F225-E225+1</f>
        <v>56</v>
      </c>
    </row>
    <row r="226" spans="1:9">
      <c r="A226" t="s">
        <v>362</v>
      </c>
      <c r="B226" t="s">
        <v>363</v>
      </c>
      <c r="C226">
        <v>161</v>
      </c>
      <c r="D226" t="s">
        <v>12</v>
      </c>
      <c r="E226">
        <v>67</v>
      </c>
      <c r="F226">
        <v>161</v>
      </c>
      <c r="G226">
        <v>2467</v>
      </c>
      <c r="H226" t="s">
        <v>13</v>
      </c>
      <c r="I226">
        <f>F226-E226+1</f>
        <v>95</v>
      </c>
    </row>
    <row r="227" spans="1:9">
      <c r="A227" t="s">
        <v>364</v>
      </c>
      <c r="B227" t="s">
        <v>365</v>
      </c>
      <c r="C227">
        <v>161</v>
      </c>
      <c r="D227" t="s">
        <v>12</v>
      </c>
      <c r="E227">
        <v>1</v>
      </c>
      <c r="F227">
        <v>56</v>
      </c>
      <c r="G227">
        <v>2467</v>
      </c>
      <c r="H227" t="s">
        <v>13</v>
      </c>
      <c r="I227">
        <f>F227-E227+1</f>
        <v>56</v>
      </c>
    </row>
    <row r="228" spans="1:9">
      <c r="A228" t="s">
        <v>364</v>
      </c>
      <c r="B228" t="s">
        <v>365</v>
      </c>
      <c r="C228">
        <v>161</v>
      </c>
      <c r="D228" t="s">
        <v>12</v>
      </c>
      <c r="E228">
        <v>67</v>
      </c>
      <c r="F228">
        <v>161</v>
      </c>
      <c r="G228">
        <v>2467</v>
      </c>
      <c r="H228" t="s">
        <v>13</v>
      </c>
      <c r="I228">
        <f>F228-E228+1</f>
        <v>95</v>
      </c>
    </row>
    <row r="229" spans="1:9">
      <c r="A229" t="s">
        <v>366</v>
      </c>
      <c r="B229" t="s">
        <v>367</v>
      </c>
      <c r="C229">
        <v>161</v>
      </c>
      <c r="D229" t="s">
        <v>12</v>
      </c>
      <c r="E229">
        <v>1</v>
      </c>
      <c r="F229">
        <v>56</v>
      </c>
      <c r="G229">
        <v>2467</v>
      </c>
      <c r="H229" t="s">
        <v>13</v>
      </c>
      <c r="I229">
        <f>F229-E229+1</f>
        <v>56</v>
      </c>
    </row>
    <row r="230" spans="1:9">
      <c r="A230" t="s">
        <v>366</v>
      </c>
      <c r="B230" t="s">
        <v>367</v>
      </c>
      <c r="C230">
        <v>161</v>
      </c>
      <c r="D230" t="s">
        <v>12</v>
      </c>
      <c r="E230">
        <v>67</v>
      </c>
      <c r="F230">
        <v>161</v>
      </c>
      <c r="G230">
        <v>2467</v>
      </c>
      <c r="H230" t="s">
        <v>13</v>
      </c>
      <c r="I230">
        <f>F230-E230+1</f>
        <v>95</v>
      </c>
    </row>
    <row r="231" spans="1:9">
      <c r="A231" t="s">
        <v>368</v>
      </c>
      <c r="B231" t="s">
        <v>369</v>
      </c>
      <c r="C231">
        <v>161</v>
      </c>
      <c r="D231" t="s">
        <v>12</v>
      </c>
      <c r="E231">
        <v>1</v>
      </c>
      <c r="F231">
        <v>56</v>
      </c>
      <c r="G231">
        <v>2467</v>
      </c>
      <c r="H231" t="s">
        <v>13</v>
      </c>
      <c r="I231">
        <f>F231-E231+1</f>
        <v>56</v>
      </c>
    </row>
    <row r="232" spans="1:9">
      <c r="A232" t="s">
        <v>368</v>
      </c>
      <c r="B232" t="s">
        <v>369</v>
      </c>
      <c r="C232">
        <v>161</v>
      </c>
      <c r="D232" t="s">
        <v>12</v>
      </c>
      <c r="E232">
        <v>67</v>
      </c>
      <c r="F232">
        <v>161</v>
      </c>
      <c r="G232">
        <v>2467</v>
      </c>
      <c r="H232" t="s">
        <v>13</v>
      </c>
      <c r="I232">
        <f>F232-E232+1</f>
        <v>95</v>
      </c>
    </row>
    <row r="233" spans="1:9">
      <c r="A233" t="s">
        <v>370</v>
      </c>
      <c r="B233" t="s">
        <v>371</v>
      </c>
      <c r="C233">
        <v>161</v>
      </c>
      <c r="D233" t="s">
        <v>12</v>
      </c>
      <c r="E233">
        <v>1</v>
      </c>
      <c r="F233">
        <v>56</v>
      </c>
      <c r="G233">
        <v>2467</v>
      </c>
      <c r="H233" t="s">
        <v>13</v>
      </c>
      <c r="I233">
        <f>F233-E233+1</f>
        <v>56</v>
      </c>
    </row>
    <row r="234" spans="1:9">
      <c r="A234" t="s">
        <v>370</v>
      </c>
      <c r="B234" t="s">
        <v>371</v>
      </c>
      <c r="C234">
        <v>161</v>
      </c>
      <c r="D234" t="s">
        <v>12</v>
      </c>
      <c r="E234">
        <v>67</v>
      </c>
      <c r="F234">
        <v>161</v>
      </c>
      <c r="G234">
        <v>2467</v>
      </c>
      <c r="H234" t="s">
        <v>13</v>
      </c>
      <c r="I234">
        <f>F234-E234+1</f>
        <v>95</v>
      </c>
    </row>
    <row r="235" spans="1:9">
      <c r="A235" t="s">
        <v>372</v>
      </c>
      <c r="B235" t="s">
        <v>373</v>
      </c>
      <c r="C235">
        <v>161</v>
      </c>
      <c r="D235" t="s">
        <v>12</v>
      </c>
      <c r="E235">
        <v>1</v>
      </c>
      <c r="F235">
        <v>56</v>
      </c>
      <c r="G235">
        <v>2467</v>
      </c>
      <c r="H235" t="s">
        <v>13</v>
      </c>
      <c r="I235">
        <f>F235-E235+1</f>
        <v>56</v>
      </c>
    </row>
    <row r="236" spans="1:9">
      <c r="A236" t="s">
        <v>372</v>
      </c>
      <c r="B236" t="s">
        <v>373</v>
      </c>
      <c r="C236">
        <v>161</v>
      </c>
      <c r="D236" t="s">
        <v>12</v>
      </c>
      <c r="E236">
        <v>67</v>
      </c>
      <c r="F236">
        <v>161</v>
      </c>
      <c r="G236">
        <v>2467</v>
      </c>
      <c r="H236" t="s">
        <v>13</v>
      </c>
      <c r="I236">
        <f>F236-E236+1</f>
        <v>95</v>
      </c>
    </row>
    <row r="237" spans="1:9">
      <c r="A237" t="s">
        <v>374</v>
      </c>
      <c r="B237" t="s">
        <v>375</v>
      </c>
      <c r="C237">
        <v>161</v>
      </c>
      <c r="D237" t="s">
        <v>12</v>
      </c>
      <c r="E237">
        <v>1</v>
      </c>
      <c r="F237">
        <v>56</v>
      </c>
      <c r="G237">
        <v>2467</v>
      </c>
      <c r="H237" t="s">
        <v>13</v>
      </c>
      <c r="I237">
        <f>F237-E237+1</f>
        <v>56</v>
      </c>
    </row>
    <row r="238" spans="1:9">
      <c r="A238" t="s">
        <v>374</v>
      </c>
      <c r="B238" t="s">
        <v>375</v>
      </c>
      <c r="C238">
        <v>161</v>
      </c>
      <c r="D238" t="s">
        <v>12</v>
      </c>
      <c r="E238">
        <v>67</v>
      </c>
      <c r="F238">
        <v>161</v>
      </c>
      <c r="G238">
        <v>2467</v>
      </c>
      <c r="H238" t="s">
        <v>13</v>
      </c>
      <c r="I238">
        <f>F238-E238+1</f>
        <v>95</v>
      </c>
    </row>
    <row r="239" spans="1:9">
      <c r="A239" t="s">
        <v>376</v>
      </c>
      <c r="B239" t="s">
        <v>377</v>
      </c>
      <c r="C239">
        <v>161</v>
      </c>
      <c r="D239" t="s">
        <v>12</v>
      </c>
      <c r="E239">
        <v>1</v>
      </c>
      <c r="F239">
        <v>56</v>
      </c>
      <c r="G239">
        <v>2467</v>
      </c>
      <c r="H239" t="s">
        <v>13</v>
      </c>
      <c r="I239">
        <f>F239-E239+1</f>
        <v>56</v>
      </c>
    </row>
    <row r="240" spans="1:9">
      <c r="A240" t="s">
        <v>376</v>
      </c>
      <c r="B240" t="s">
        <v>377</v>
      </c>
      <c r="C240">
        <v>161</v>
      </c>
      <c r="D240" t="s">
        <v>12</v>
      </c>
      <c r="E240">
        <v>67</v>
      </c>
      <c r="F240">
        <v>161</v>
      </c>
      <c r="G240">
        <v>2467</v>
      </c>
      <c r="H240" t="s">
        <v>13</v>
      </c>
      <c r="I240">
        <f>F240-E240+1</f>
        <v>95</v>
      </c>
    </row>
    <row r="241" spans="1:9">
      <c r="A241" t="s">
        <v>378</v>
      </c>
      <c r="B241" t="s">
        <v>379</v>
      </c>
      <c r="C241">
        <v>161</v>
      </c>
      <c r="D241" t="s">
        <v>12</v>
      </c>
      <c r="E241">
        <v>1</v>
      </c>
      <c r="F241">
        <v>56</v>
      </c>
      <c r="G241">
        <v>2467</v>
      </c>
      <c r="H241" t="s">
        <v>13</v>
      </c>
      <c r="I241">
        <f>F241-E241+1</f>
        <v>56</v>
      </c>
    </row>
    <row r="242" spans="1:9">
      <c r="A242" t="s">
        <v>378</v>
      </c>
      <c r="B242" t="s">
        <v>379</v>
      </c>
      <c r="C242">
        <v>161</v>
      </c>
      <c r="D242" t="s">
        <v>12</v>
      </c>
      <c r="E242">
        <v>67</v>
      </c>
      <c r="F242">
        <v>161</v>
      </c>
      <c r="G242">
        <v>2467</v>
      </c>
      <c r="H242" t="s">
        <v>13</v>
      </c>
      <c r="I242">
        <f>F242-E242+1</f>
        <v>95</v>
      </c>
    </row>
    <row r="243" spans="1:9">
      <c r="A243" t="s">
        <v>380</v>
      </c>
      <c r="B243" t="s">
        <v>381</v>
      </c>
      <c r="C243">
        <v>161</v>
      </c>
      <c r="D243" t="s">
        <v>12</v>
      </c>
      <c r="E243">
        <v>1</v>
      </c>
      <c r="F243">
        <v>56</v>
      </c>
      <c r="G243">
        <v>2467</v>
      </c>
      <c r="H243" t="s">
        <v>13</v>
      </c>
      <c r="I243">
        <f>F243-E243+1</f>
        <v>56</v>
      </c>
    </row>
    <row r="244" spans="1:9">
      <c r="A244" t="s">
        <v>380</v>
      </c>
      <c r="B244" t="s">
        <v>381</v>
      </c>
      <c r="C244">
        <v>161</v>
      </c>
      <c r="D244" t="s">
        <v>12</v>
      </c>
      <c r="E244">
        <v>67</v>
      </c>
      <c r="F244">
        <v>161</v>
      </c>
      <c r="G244">
        <v>2467</v>
      </c>
      <c r="H244" t="s">
        <v>13</v>
      </c>
      <c r="I244">
        <f>F244-E244+1</f>
        <v>95</v>
      </c>
    </row>
    <row r="245" spans="1:9">
      <c r="A245" t="s">
        <v>382</v>
      </c>
      <c r="B245" t="s">
        <v>383</v>
      </c>
      <c r="C245">
        <v>161</v>
      </c>
      <c r="D245" t="s">
        <v>12</v>
      </c>
      <c r="E245">
        <v>1</v>
      </c>
      <c r="F245">
        <v>56</v>
      </c>
      <c r="G245">
        <v>2467</v>
      </c>
      <c r="H245" t="s">
        <v>13</v>
      </c>
      <c r="I245">
        <f>F245-E245+1</f>
        <v>56</v>
      </c>
    </row>
    <row r="246" spans="1:9">
      <c r="A246" t="s">
        <v>382</v>
      </c>
      <c r="B246" t="s">
        <v>383</v>
      </c>
      <c r="C246">
        <v>161</v>
      </c>
      <c r="D246" t="s">
        <v>12</v>
      </c>
      <c r="E246">
        <v>67</v>
      </c>
      <c r="F246">
        <v>161</v>
      </c>
      <c r="G246">
        <v>2467</v>
      </c>
      <c r="H246" t="s">
        <v>13</v>
      </c>
      <c r="I246">
        <f>F246-E246+1</f>
        <v>95</v>
      </c>
    </row>
    <row r="247" spans="1:9">
      <c r="A247" t="s">
        <v>384</v>
      </c>
      <c r="B247" t="s">
        <v>385</v>
      </c>
      <c r="C247">
        <v>161</v>
      </c>
      <c r="D247" t="s">
        <v>12</v>
      </c>
      <c r="E247">
        <v>1</v>
      </c>
      <c r="F247">
        <v>56</v>
      </c>
      <c r="G247">
        <v>2467</v>
      </c>
      <c r="H247" t="s">
        <v>13</v>
      </c>
      <c r="I247">
        <f>F247-E247+1</f>
        <v>56</v>
      </c>
    </row>
    <row r="248" spans="1:9">
      <c r="A248" t="s">
        <v>384</v>
      </c>
      <c r="B248" t="s">
        <v>385</v>
      </c>
      <c r="C248">
        <v>161</v>
      </c>
      <c r="D248" t="s">
        <v>12</v>
      </c>
      <c r="E248">
        <v>67</v>
      </c>
      <c r="F248">
        <v>161</v>
      </c>
      <c r="G248">
        <v>2467</v>
      </c>
      <c r="H248" t="s">
        <v>13</v>
      </c>
      <c r="I248">
        <f>F248-E248+1</f>
        <v>95</v>
      </c>
    </row>
    <row r="249" spans="1:9">
      <c r="A249" t="s">
        <v>386</v>
      </c>
      <c r="B249" t="s">
        <v>387</v>
      </c>
      <c r="C249">
        <v>161</v>
      </c>
      <c r="D249" t="s">
        <v>12</v>
      </c>
      <c r="E249">
        <v>1</v>
      </c>
      <c r="F249">
        <v>56</v>
      </c>
      <c r="G249">
        <v>2467</v>
      </c>
      <c r="H249" t="s">
        <v>13</v>
      </c>
      <c r="I249">
        <f>F249-E249+1</f>
        <v>56</v>
      </c>
    </row>
    <row r="250" spans="1:9">
      <c r="A250" t="s">
        <v>386</v>
      </c>
      <c r="B250" t="s">
        <v>387</v>
      </c>
      <c r="C250">
        <v>161</v>
      </c>
      <c r="D250" t="s">
        <v>12</v>
      </c>
      <c r="E250">
        <v>67</v>
      </c>
      <c r="F250">
        <v>161</v>
      </c>
      <c r="G250">
        <v>2467</v>
      </c>
      <c r="H250" t="s">
        <v>13</v>
      </c>
      <c r="I250">
        <f>F250-E250+1</f>
        <v>95</v>
      </c>
    </row>
    <row r="251" spans="1:9">
      <c r="A251" t="s">
        <v>388</v>
      </c>
      <c r="B251" t="s">
        <v>389</v>
      </c>
      <c r="C251">
        <v>161</v>
      </c>
      <c r="D251" t="s">
        <v>12</v>
      </c>
      <c r="E251">
        <v>1</v>
      </c>
      <c r="F251">
        <v>56</v>
      </c>
      <c r="G251">
        <v>2467</v>
      </c>
      <c r="H251" t="s">
        <v>13</v>
      </c>
      <c r="I251">
        <f>F251-E251+1</f>
        <v>56</v>
      </c>
    </row>
    <row r="252" spans="1:9">
      <c r="A252" t="s">
        <v>388</v>
      </c>
      <c r="B252" t="s">
        <v>389</v>
      </c>
      <c r="C252">
        <v>161</v>
      </c>
      <c r="D252" t="s">
        <v>12</v>
      </c>
      <c r="E252">
        <v>67</v>
      </c>
      <c r="F252">
        <v>161</v>
      </c>
      <c r="G252">
        <v>2467</v>
      </c>
      <c r="H252" t="s">
        <v>13</v>
      </c>
      <c r="I252">
        <f>F252-E252+1</f>
        <v>95</v>
      </c>
    </row>
    <row r="253" spans="1:9">
      <c r="A253" t="s">
        <v>390</v>
      </c>
      <c r="B253" t="s">
        <v>391</v>
      </c>
      <c r="C253">
        <v>161</v>
      </c>
      <c r="D253" t="s">
        <v>12</v>
      </c>
      <c r="E253">
        <v>1</v>
      </c>
      <c r="F253">
        <v>56</v>
      </c>
      <c r="G253">
        <v>2467</v>
      </c>
      <c r="H253" t="s">
        <v>13</v>
      </c>
      <c r="I253">
        <f>F253-E253+1</f>
        <v>56</v>
      </c>
    </row>
    <row r="254" spans="1:9">
      <c r="A254" t="s">
        <v>390</v>
      </c>
      <c r="B254" t="s">
        <v>391</v>
      </c>
      <c r="C254">
        <v>161</v>
      </c>
      <c r="D254" t="s">
        <v>12</v>
      </c>
      <c r="E254">
        <v>67</v>
      </c>
      <c r="F254">
        <v>161</v>
      </c>
      <c r="G254">
        <v>2467</v>
      </c>
      <c r="H254" t="s">
        <v>13</v>
      </c>
      <c r="I254">
        <f>F254-E254+1</f>
        <v>95</v>
      </c>
    </row>
    <row r="255" spans="1:9">
      <c r="A255" t="s">
        <v>392</v>
      </c>
      <c r="B255" t="s">
        <v>393</v>
      </c>
      <c r="C255">
        <v>161</v>
      </c>
      <c r="D255" t="s">
        <v>12</v>
      </c>
      <c r="E255">
        <v>1</v>
      </c>
      <c r="F255">
        <v>56</v>
      </c>
      <c r="G255">
        <v>2467</v>
      </c>
      <c r="H255" t="s">
        <v>13</v>
      </c>
      <c r="I255">
        <f>F255-E255+1</f>
        <v>56</v>
      </c>
    </row>
    <row r="256" spans="1:9">
      <c r="A256" t="s">
        <v>392</v>
      </c>
      <c r="B256" t="s">
        <v>393</v>
      </c>
      <c r="C256">
        <v>161</v>
      </c>
      <c r="D256" t="s">
        <v>12</v>
      </c>
      <c r="E256">
        <v>67</v>
      </c>
      <c r="F256">
        <v>161</v>
      </c>
      <c r="G256">
        <v>2467</v>
      </c>
      <c r="H256" t="s">
        <v>13</v>
      </c>
      <c r="I256">
        <f>F256-E256+1</f>
        <v>95</v>
      </c>
    </row>
    <row r="257" spans="1:9">
      <c r="A257" t="s">
        <v>394</v>
      </c>
      <c r="B257" t="s">
        <v>395</v>
      </c>
      <c r="C257">
        <v>161</v>
      </c>
      <c r="D257" t="s">
        <v>12</v>
      </c>
      <c r="E257">
        <v>1</v>
      </c>
      <c r="F257">
        <v>56</v>
      </c>
      <c r="G257">
        <v>2467</v>
      </c>
      <c r="H257" t="s">
        <v>13</v>
      </c>
      <c r="I257">
        <f>F257-E257+1</f>
        <v>56</v>
      </c>
    </row>
    <row r="258" spans="1:9">
      <c r="A258" t="s">
        <v>394</v>
      </c>
      <c r="B258" t="s">
        <v>395</v>
      </c>
      <c r="C258">
        <v>161</v>
      </c>
      <c r="D258" t="s">
        <v>12</v>
      </c>
      <c r="E258">
        <v>67</v>
      </c>
      <c r="F258">
        <v>161</v>
      </c>
      <c r="G258">
        <v>2467</v>
      </c>
      <c r="H258" t="s">
        <v>13</v>
      </c>
      <c r="I258">
        <f>F258-E258+1</f>
        <v>95</v>
      </c>
    </row>
    <row r="259" spans="1:9">
      <c r="A259" t="s">
        <v>396</v>
      </c>
      <c r="B259" t="s">
        <v>397</v>
      </c>
      <c r="C259">
        <v>161</v>
      </c>
      <c r="D259" t="s">
        <v>12</v>
      </c>
      <c r="E259">
        <v>1</v>
      </c>
      <c r="F259">
        <v>56</v>
      </c>
      <c r="G259">
        <v>2467</v>
      </c>
      <c r="H259" t="s">
        <v>13</v>
      </c>
      <c r="I259">
        <f>F259-E259+1</f>
        <v>56</v>
      </c>
    </row>
    <row r="260" spans="1:9">
      <c r="A260" t="s">
        <v>396</v>
      </c>
      <c r="B260" t="s">
        <v>397</v>
      </c>
      <c r="C260">
        <v>161</v>
      </c>
      <c r="D260" t="s">
        <v>12</v>
      </c>
      <c r="E260">
        <v>67</v>
      </c>
      <c r="F260">
        <v>161</v>
      </c>
      <c r="G260">
        <v>2467</v>
      </c>
      <c r="H260" t="s">
        <v>13</v>
      </c>
      <c r="I260">
        <f>F260-E260+1</f>
        <v>95</v>
      </c>
    </row>
    <row r="261" spans="1:9">
      <c r="A261" t="s">
        <v>398</v>
      </c>
      <c r="B261" t="s">
        <v>399</v>
      </c>
      <c r="C261">
        <v>161</v>
      </c>
      <c r="D261" t="s">
        <v>12</v>
      </c>
      <c r="E261">
        <v>1</v>
      </c>
      <c r="F261">
        <v>56</v>
      </c>
      <c r="G261">
        <v>2467</v>
      </c>
      <c r="H261" t="s">
        <v>13</v>
      </c>
      <c r="I261">
        <f>F261-E261+1</f>
        <v>56</v>
      </c>
    </row>
    <row r="262" spans="1:9">
      <c r="A262" t="s">
        <v>398</v>
      </c>
      <c r="B262" t="s">
        <v>399</v>
      </c>
      <c r="C262">
        <v>161</v>
      </c>
      <c r="D262" t="s">
        <v>12</v>
      </c>
      <c r="E262">
        <v>67</v>
      </c>
      <c r="F262">
        <v>161</v>
      </c>
      <c r="G262">
        <v>2467</v>
      </c>
      <c r="H262" t="s">
        <v>13</v>
      </c>
      <c r="I262">
        <f>F262-E262+1</f>
        <v>95</v>
      </c>
    </row>
    <row r="263" spans="1:9">
      <c r="A263" t="s">
        <v>400</v>
      </c>
      <c r="B263" t="s">
        <v>401</v>
      </c>
      <c r="C263">
        <v>161</v>
      </c>
      <c r="D263" t="s">
        <v>12</v>
      </c>
      <c r="E263">
        <v>1</v>
      </c>
      <c r="F263">
        <v>56</v>
      </c>
      <c r="G263">
        <v>2467</v>
      </c>
      <c r="H263" t="s">
        <v>13</v>
      </c>
      <c r="I263">
        <f>F263-E263+1</f>
        <v>56</v>
      </c>
    </row>
    <row r="264" spans="1:9">
      <c r="A264" t="s">
        <v>400</v>
      </c>
      <c r="B264" t="s">
        <v>401</v>
      </c>
      <c r="C264">
        <v>161</v>
      </c>
      <c r="D264" t="s">
        <v>12</v>
      </c>
      <c r="E264">
        <v>67</v>
      </c>
      <c r="F264">
        <v>161</v>
      </c>
      <c r="G264">
        <v>2467</v>
      </c>
      <c r="H264" t="s">
        <v>13</v>
      </c>
      <c r="I264">
        <f>F264-E264+1</f>
        <v>95</v>
      </c>
    </row>
    <row r="265" spans="1:9">
      <c r="A265" t="s">
        <v>402</v>
      </c>
      <c r="B265" t="s">
        <v>403</v>
      </c>
      <c r="C265">
        <v>161</v>
      </c>
      <c r="D265" t="s">
        <v>12</v>
      </c>
      <c r="E265">
        <v>1</v>
      </c>
      <c r="F265">
        <v>56</v>
      </c>
      <c r="G265">
        <v>2467</v>
      </c>
      <c r="H265" t="s">
        <v>13</v>
      </c>
      <c r="I265">
        <f>F265-E265+1</f>
        <v>56</v>
      </c>
    </row>
    <row r="266" spans="1:9">
      <c r="A266" t="s">
        <v>402</v>
      </c>
      <c r="B266" t="s">
        <v>403</v>
      </c>
      <c r="C266">
        <v>161</v>
      </c>
      <c r="D266" t="s">
        <v>12</v>
      </c>
      <c r="E266">
        <v>67</v>
      </c>
      <c r="F266">
        <v>161</v>
      </c>
      <c r="G266">
        <v>2467</v>
      </c>
      <c r="H266" t="s">
        <v>13</v>
      </c>
      <c r="I266">
        <f>F266-E266+1</f>
        <v>95</v>
      </c>
    </row>
    <row r="267" spans="1:9">
      <c r="A267" t="s">
        <v>404</v>
      </c>
      <c r="B267" t="s">
        <v>405</v>
      </c>
      <c r="C267">
        <v>161</v>
      </c>
      <c r="D267" t="s">
        <v>12</v>
      </c>
      <c r="E267">
        <v>1</v>
      </c>
      <c r="F267">
        <v>56</v>
      </c>
      <c r="G267">
        <v>2467</v>
      </c>
      <c r="H267" t="s">
        <v>13</v>
      </c>
      <c r="I267">
        <f>F267-E267+1</f>
        <v>56</v>
      </c>
    </row>
    <row r="268" spans="1:9">
      <c r="A268" t="s">
        <v>404</v>
      </c>
      <c r="B268" t="s">
        <v>405</v>
      </c>
      <c r="C268">
        <v>161</v>
      </c>
      <c r="D268" t="s">
        <v>12</v>
      </c>
      <c r="E268">
        <v>67</v>
      </c>
      <c r="F268">
        <v>161</v>
      </c>
      <c r="G268">
        <v>2467</v>
      </c>
      <c r="H268" t="s">
        <v>13</v>
      </c>
      <c r="I268">
        <f>F268-E268+1</f>
        <v>95</v>
      </c>
    </row>
    <row r="269" spans="1:9">
      <c r="A269" t="s">
        <v>406</v>
      </c>
      <c r="B269" t="s">
        <v>407</v>
      </c>
      <c r="C269">
        <v>161</v>
      </c>
      <c r="D269" t="s">
        <v>12</v>
      </c>
      <c r="E269">
        <v>1</v>
      </c>
      <c r="F269">
        <v>56</v>
      </c>
      <c r="G269">
        <v>2467</v>
      </c>
      <c r="H269" t="s">
        <v>13</v>
      </c>
      <c r="I269">
        <f>F269-E269+1</f>
        <v>56</v>
      </c>
    </row>
    <row r="270" spans="1:9">
      <c r="A270" t="s">
        <v>406</v>
      </c>
      <c r="B270" t="s">
        <v>407</v>
      </c>
      <c r="C270">
        <v>161</v>
      </c>
      <c r="D270" t="s">
        <v>12</v>
      </c>
      <c r="E270">
        <v>67</v>
      </c>
      <c r="F270">
        <v>161</v>
      </c>
      <c r="G270">
        <v>2467</v>
      </c>
      <c r="H270" t="s">
        <v>13</v>
      </c>
      <c r="I270">
        <f>F270-E270+1</f>
        <v>95</v>
      </c>
    </row>
    <row r="271" spans="1:9">
      <c r="A271" t="s">
        <v>408</v>
      </c>
      <c r="B271" t="s">
        <v>409</v>
      </c>
      <c r="C271">
        <v>161</v>
      </c>
      <c r="D271" t="s">
        <v>12</v>
      </c>
      <c r="E271">
        <v>1</v>
      </c>
      <c r="F271">
        <v>56</v>
      </c>
      <c r="G271">
        <v>2467</v>
      </c>
      <c r="H271" t="s">
        <v>13</v>
      </c>
      <c r="I271">
        <f>F271-E271+1</f>
        <v>56</v>
      </c>
    </row>
    <row r="272" spans="1:9">
      <c r="A272" t="s">
        <v>408</v>
      </c>
      <c r="B272" t="s">
        <v>409</v>
      </c>
      <c r="C272">
        <v>161</v>
      </c>
      <c r="D272" t="s">
        <v>12</v>
      </c>
      <c r="E272">
        <v>67</v>
      </c>
      <c r="F272">
        <v>161</v>
      </c>
      <c r="G272">
        <v>2467</v>
      </c>
      <c r="H272" t="s">
        <v>13</v>
      </c>
      <c r="I272">
        <f>F272-E272+1</f>
        <v>95</v>
      </c>
    </row>
    <row r="273" spans="1:9">
      <c r="A273" t="s">
        <v>410</v>
      </c>
      <c r="B273" t="s">
        <v>411</v>
      </c>
      <c r="C273">
        <v>161</v>
      </c>
      <c r="D273" t="s">
        <v>12</v>
      </c>
      <c r="E273">
        <v>1</v>
      </c>
      <c r="F273">
        <v>52</v>
      </c>
      <c r="G273">
        <v>2467</v>
      </c>
      <c r="H273" t="s">
        <v>13</v>
      </c>
      <c r="I273">
        <f>F273-E273+1</f>
        <v>52</v>
      </c>
    </row>
    <row r="274" spans="1:9">
      <c r="A274" t="s">
        <v>410</v>
      </c>
      <c r="B274" t="s">
        <v>411</v>
      </c>
      <c r="C274">
        <v>161</v>
      </c>
      <c r="D274" t="s">
        <v>12</v>
      </c>
      <c r="E274">
        <v>67</v>
      </c>
      <c r="F274">
        <v>161</v>
      </c>
      <c r="G274">
        <v>2467</v>
      </c>
      <c r="H274" t="s">
        <v>13</v>
      </c>
      <c r="I274">
        <f>F274-E274+1</f>
        <v>95</v>
      </c>
    </row>
    <row r="275" spans="1:9">
      <c r="A275" t="s">
        <v>412</v>
      </c>
      <c r="B275" t="s">
        <v>413</v>
      </c>
      <c r="C275">
        <v>161</v>
      </c>
      <c r="D275" t="s">
        <v>12</v>
      </c>
      <c r="E275">
        <v>1</v>
      </c>
      <c r="F275">
        <v>56</v>
      </c>
      <c r="G275">
        <v>2467</v>
      </c>
      <c r="H275" t="s">
        <v>13</v>
      </c>
      <c r="I275">
        <f>F275-E275+1</f>
        <v>56</v>
      </c>
    </row>
    <row r="276" spans="1:9">
      <c r="A276" t="s">
        <v>412</v>
      </c>
      <c r="B276" t="s">
        <v>413</v>
      </c>
      <c r="C276">
        <v>161</v>
      </c>
      <c r="D276" t="s">
        <v>12</v>
      </c>
      <c r="E276">
        <v>68</v>
      </c>
      <c r="F276">
        <v>161</v>
      </c>
      <c r="G276">
        <v>2467</v>
      </c>
      <c r="H276" t="s">
        <v>13</v>
      </c>
      <c r="I276">
        <f>F276-E276+1</f>
        <v>94</v>
      </c>
    </row>
    <row r="277" spans="1:9">
      <c r="A277" t="s">
        <v>414</v>
      </c>
      <c r="B277" t="s">
        <v>415</v>
      </c>
      <c r="C277">
        <v>161</v>
      </c>
      <c r="D277" t="s">
        <v>12</v>
      </c>
      <c r="E277">
        <v>1</v>
      </c>
      <c r="F277">
        <v>56</v>
      </c>
      <c r="G277">
        <v>2467</v>
      </c>
      <c r="H277" t="s">
        <v>13</v>
      </c>
      <c r="I277">
        <f>F277-E277+1</f>
        <v>56</v>
      </c>
    </row>
    <row r="278" spans="1:9">
      <c r="A278" t="s">
        <v>414</v>
      </c>
      <c r="B278" t="s">
        <v>415</v>
      </c>
      <c r="C278">
        <v>161</v>
      </c>
      <c r="D278" t="s">
        <v>12</v>
      </c>
      <c r="E278">
        <v>67</v>
      </c>
      <c r="F278">
        <v>161</v>
      </c>
      <c r="G278">
        <v>2467</v>
      </c>
      <c r="H278" t="s">
        <v>13</v>
      </c>
      <c r="I278">
        <f>F278-E278+1</f>
        <v>95</v>
      </c>
    </row>
    <row r="279" spans="1:9">
      <c r="A279" t="s">
        <v>416</v>
      </c>
      <c r="B279" t="s">
        <v>417</v>
      </c>
      <c r="C279">
        <v>161</v>
      </c>
      <c r="D279" t="s">
        <v>12</v>
      </c>
      <c r="E279">
        <v>1</v>
      </c>
      <c r="F279">
        <v>56</v>
      </c>
      <c r="G279">
        <v>2467</v>
      </c>
      <c r="H279" t="s">
        <v>13</v>
      </c>
      <c r="I279">
        <f>F279-E279+1</f>
        <v>56</v>
      </c>
    </row>
    <row r="280" spans="1:9">
      <c r="A280" t="s">
        <v>416</v>
      </c>
      <c r="B280" t="s">
        <v>417</v>
      </c>
      <c r="C280">
        <v>161</v>
      </c>
      <c r="D280" t="s">
        <v>12</v>
      </c>
      <c r="E280">
        <v>67</v>
      </c>
      <c r="F280">
        <v>161</v>
      </c>
      <c r="G280">
        <v>2467</v>
      </c>
      <c r="H280" t="s">
        <v>13</v>
      </c>
      <c r="I280">
        <f>F280-E280+1</f>
        <v>95</v>
      </c>
    </row>
    <row r="281" spans="1:9">
      <c r="A281" t="s">
        <v>418</v>
      </c>
      <c r="B281" t="s">
        <v>419</v>
      </c>
      <c r="C281">
        <v>161</v>
      </c>
      <c r="D281" t="s">
        <v>12</v>
      </c>
      <c r="E281">
        <v>1</v>
      </c>
      <c r="F281">
        <v>56</v>
      </c>
      <c r="G281">
        <v>2467</v>
      </c>
      <c r="H281" t="s">
        <v>13</v>
      </c>
      <c r="I281">
        <f>F281-E281+1</f>
        <v>56</v>
      </c>
    </row>
    <row r="282" spans="1:9">
      <c r="A282" t="s">
        <v>418</v>
      </c>
      <c r="B282" t="s">
        <v>419</v>
      </c>
      <c r="C282">
        <v>161</v>
      </c>
      <c r="D282" t="s">
        <v>12</v>
      </c>
      <c r="E282">
        <v>67</v>
      </c>
      <c r="F282">
        <v>161</v>
      </c>
      <c r="G282">
        <v>2467</v>
      </c>
      <c r="H282" t="s">
        <v>13</v>
      </c>
      <c r="I282">
        <f>F282-E282+1</f>
        <v>95</v>
      </c>
    </row>
    <row r="283" spans="1:9">
      <c r="A283" t="s">
        <v>420</v>
      </c>
      <c r="B283" t="s">
        <v>421</v>
      </c>
      <c r="C283">
        <v>161</v>
      </c>
      <c r="D283" t="s">
        <v>12</v>
      </c>
      <c r="E283">
        <v>1</v>
      </c>
      <c r="F283">
        <v>56</v>
      </c>
      <c r="G283">
        <v>2467</v>
      </c>
      <c r="H283" t="s">
        <v>13</v>
      </c>
      <c r="I283">
        <f>F283-E283+1</f>
        <v>56</v>
      </c>
    </row>
    <row r="284" spans="1:9">
      <c r="A284" t="s">
        <v>420</v>
      </c>
      <c r="B284" t="s">
        <v>421</v>
      </c>
      <c r="C284">
        <v>161</v>
      </c>
      <c r="D284" t="s">
        <v>12</v>
      </c>
      <c r="E284">
        <v>67</v>
      </c>
      <c r="F284">
        <v>161</v>
      </c>
      <c r="G284">
        <v>2467</v>
      </c>
      <c r="H284" t="s">
        <v>13</v>
      </c>
      <c r="I284">
        <f>F284-E284+1</f>
        <v>95</v>
      </c>
    </row>
    <row r="285" spans="1:9">
      <c r="A285" t="s">
        <v>422</v>
      </c>
      <c r="B285" t="s">
        <v>423</v>
      </c>
      <c r="C285">
        <v>161</v>
      </c>
      <c r="D285" t="s">
        <v>12</v>
      </c>
      <c r="E285">
        <v>1</v>
      </c>
      <c r="F285">
        <v>56</v>
      </c>
      <c r="G285">
        <v>2467</v>
      </c>
      <c r="H285" t="s">
        <v>13</v>
      </c>
      <c r="I285">
        <f>F285-E285+1</f>
        <v>56</v>
      </c>
    </row>
    <row r="286" spans="1:9">
      <c r="A286" t="s">
        <v>422</v>
      </c>
      <c r="B286" t="s">
        <v>423</v>
      </c>
      <c r="C286">
        <v>161</v>
      </c>
      <c r="D286" t="s">
        <v>12</v>
      </c>
      <c r="E286">
        <v>67</v>
      </c>
      <c r="F286">
        <v>161</v>
      </c>
      <c r="G286">
        <v>2467</v>
      </c>
      <c r="H286" t="s">
        <v>13</v>
      </c>
      <c r="I286">
        <f>F286-E286+1</f>
        <v>95</v>
      </c>
    </row>
    <row r="287" spans="1:9">
      <c r="A287" t="s">
        <v>424</v>
      </c>
      <c r="B287" t="s">
        <v>425</v>
      </c>
      <c r="C287">
        <v>161</v>
      </c>
      <c r="D287" t="s">
        <v>12</v>
      </c>
      <c r="E287">
        <v>1</v>
      </c>
      <c r="F287">
        <v>56</v>
      </c>
      <c r="G287">
        <v>2467</v>
      </c>
      <c r="H287" t="s">
        <v>13</v>
      </c>
      <c r="I287">
        <f>F287-E287+1</f>
        <v>56</v>
      </c>
    </row>
    <row r="288" spans="1:9">
      <c r="A288" t="s">
        <v>424</v>
      </c>
      <c r="B288" t="s">
        <v>425</v>
      </c>
      <c r="C288">
        <v>161</v>
      </c>
      <c r="D288" t="s">
        <v>12</v>
      </c>
      <c r="E288">
        <v>67</v>
      </c>
      <c r="F288">
        <v>161</v>
      </c>
      <c r="G288">
        <v>2467</v>
      </c>
      <c r="H288" t="s">
        <v>13</v>
      </c>
      <c r="I288">
        <f>F288-E288+1</f>
        <v>95</v>
      </c>
    </row>
    <row r="289" spans="1:9">
      <c r="A289" t="s">
        <v>426</v>
      </c>
      <c r="B289" t="s">
        <v>427</v>
      </c>
      <c r="C289">
        <v>161</v>
      </c>
      <c r="D289" t="s">
        <v>12</v>
      </c>
      <c r="E289">
        <v>1</v>
      </c>
      <c r="F289">
        <v>56</v>
      </c>
      <c r="G289">
        <v>2467</v>
      </c>
      <c r="H289" t="s">
        <v>13</v>
      </c>
      <c r="I289">
        <f>F289-E289+1</f>
        <v>56</v>
      </c>
    </row>
    <row r="290" spans="1:9">
      <c r="A290" t="s">
        <v>426</v>
      </c>
      <c r="B290" t="s">
        <v>427</v>
      </c>
      <c r="C290">
        <v>161</v>
      </c>
      <c r="D290" t="s">
        <v>12</v>
      </c>
      <c r="E290">
        <v>67</v>
      </c>
      <c r="F290">
        <v>161</v>
      </c>
      <c r="G290">
        <v>2467</v>
      </c>
      <c r="H290" t="s">
        <v>13</v>
      </c>
      <c r="I290">
        <f>F290-E290+1</f>
        <v>95</v>
      </c>
    </row>
    <row r="291" spans="1:9">
      <c r="A291" t="s">
        <v>428</v>
      </c>
      <c r="B291" t="s">
        <v>429</v>
      </c>
      <c r="C291">
        <v>161</v>
      </c>
      <c r="D291" t="s">
        <v>12</v>
      </c>
      <c r="E291">
        <v>1</v>
      </c>
      <c r="F291">
        <v>56</v>
      </c>
      <c r="G291">
        <v>2467</v>
      </c>
      <c r="H291" t="s">
        <v>13</v>
      </c>
      <c r="I291">
        <f>F291-E291+1</f>
        <v>56</v>
      </c>
    </row>
    <row r="292" spans="1:9">
      <c r="A292" t="s">
        <v>428</v>
      </c>
      <c r="B292" t="s">
        <v>429</v>
      </c>
      <c r="C292">
        <v>161</v>
      </c>
      <c r="D292" t="s">
        <v>12</v>
      </c>
      <c r="E292">
        <v>67</v>
      </c>
      <c r="F292">
        <v>161</v>
      </c>
      <c r="G292">
        <v>2467</v>
      </c>
      <c r="H292" t="s">
        <v>13</v>
      </c>
      <c r="I292">
        <f>F292-E292+1</f>
        <v>95</v>
      </c>
    </row>
    <row r="293" spans="1:9">
      <c r="A293" t="s">
        <v>430</v>
      </c>
      <c r="B293" t="s">
        <v>431</v>
      </c>
      <c r="C293">
        <v>161</v>
      </c>
      <c r="D293" t="s">
        <v>12</v>
      </c>
      <c r="E293">
        <v>1</v>
      </c>
      <c r="F293">
        <v>56</v>
      </c>
      <c r="G293">
        <v>2467</v>
      </c>
      <c r="H293" t="s">
        <v>13</v>
      </c>
      <c r="I293">
        <f>F293-E293+1</f>
        <v>56</v>
      </c>
    </row>
    <row r="294" spans="1:9">
      <c r="A294" t="s">
        <v>430</v>
      </c>
      <c r="B294" t="s">
        <v>431</v>
      </c>
      <c r="C294">
        <v>161</v>
      </c>
      <c r="D294" t="s">
        <v>12</v>
      </c>
      <c r="E294">
        <v>67</v>
      </c>
      <c r="F294">
        <v>161</v>
      </c>
      <c r="G294">
        <v>2467</v>
      </c>
      <c r="H294" t="s">
        <v>13</v>
      </c>
      <c r="I294">
        <f>F294-E294+1</f>
        <v>95</v>
      </c>
    </row>
    <row r="295" spans="1:9">
      <c r="A295" t="s">
        <v>432</v>
      </c>
      <c r="B295" t="s">
        <v>433</v>
      </c>
      <c r="C295">
        <v>161</v>
      </c>
      <c r="D295" t="s">
        <v>12</v>
      </c>
      <c r="E295">
        <v>1</v>
      </c>
      <c r="F295">
        <v>56</v>
      </c>
      <c r="G295">
        <v>2467</v>
      </c>
      <c r="H295" t="s">
        <v>13</v>
      </c>
      <c r="I295">
        <f>F295-E295+1</f>
        <v>56</v>
      </c>
    </row>
    <row r="296" spans="1:9">
      <c r="A296" t="s">
        <v>432</v>
      </c>
      <c r="B296" t="s">
        <v>433</v>
      </c>
      <c r="C296">
        <v>161</v>
      </c>
      <c r="D296" t="s">
        <v>12</v>
      </c>
      <c r="E296">
        <v>67</v>
      </c>
      <c r="F296">
        <v>161</v>
      </c>
      <c r="G296">
        <v>2467</v>
      </c>
      <c r="H296" t="s">
        <v>13</v>
      </c>
      <c r="I296">
        <f>F296-E296+1</f>
        <v>95</v>
      </c>
    </row>
    <row r="297" spans="1:9">
      <c r="A297" t="s">
        <v>434</v>
      </c>
      <c r="B297" t="s">
        <v>435</v>
      </c>
      <c r="C297">
        <v>161</v>
      </c>
      <c r="D297" t="s">
        <v>12</v>
      </c>
      <c r="E297">
        <v>1</v>
      </c>
      <c r="F297">
        <v>56</v>
      </c>
      <c r="G297">
        <v>2467</v>
      </c>
      <c r="H297" t="s">
        <v>13</v>
      </c>
      <c r="I297">
        <f>F297-E297+1</f>
        <v>56</v>
      </c>
    </row>
    <row r="298" spans="1:9">
      <c r="A298" t="s">
        <v>434</v>
      </c>
      <c r="B298" t="s">
        <v>435</v>
      </c>
      <c r="C298">
        <v>161</v>
      </c>
      <c r="D298" t="s">
        <v>12</v>
      </c>
      <c r="E298">
        <v>67</v>
      </c>
      <c r="F298">
        <v>161</v>
      </c>
      <c r="G298">
        <v>2467</v>
      </c>
      <c r="H298" t="s">
        <v>13</v>
      </c>
      <c r="I298">
        <f>F298-E298+1</f>
        <v>95</v>
      </c>
    </row>
    <row r="299" spans="1:9">
      <c r="A299" t="s">
        <v>436</v>
      </c>
      <c r="B299" t="s">
        <v>437</v>
      </c>
      <c r="C299">
        <v>161</v>
      </c>
      <c r="D299" t="s">
        <v>12</v>
      </c>
      <c r="E299">
        <v>1</v>
      </c>
      <c r="F299">
        <v>56</v>
      </c>
      <c r="G299">
        <v>2467</v>
      </c>
      <c r="H299" t="s">
        <v>13</v>
      </c>
      <c r="I299">
        <f>F299-E299+1</f>
        <v>56</v>
      </c>
    </row>
    <row r="300" spans="1:9">
      <c r="A300" t="s">
        <v>436</v>
      </c>
      <c r="B300" t="s">
        <v>437</v>
      </c>
      <c r="C300">
        <v>161</v>
      </c>
      <c r="D300" t="s">
        <v>12</v>
      </c>
      <c r="E300">
        <v>67</v>
      </c>
      <c r="F300">
        <v>161</v>
      </c>
      <c r="G300">
        <v>2467</v>
      </c>
      <c r="H300" t="s">
        <v>13</v>
      </c>
      <c r="I300">
        <f>F300-E300+1</f>
        <v>95</v>
      </c>
    </row>
    <row r="301" spans="1:9">
      <c r="A301" t="s">
        <v>438</v>
      </c>
      <c r="B301" t="s">
        <v>439</v>
      </c>
      <c r="C301">
        <v>161</v>
      </c>
      <c r="D301" t="s">
        <v>12</v>
      </c>
      <c r="E301">
        <v>1</v>
      </c>
      <c r="F301">
        <v>56</v>
      </c>
      <c r="G301">
        <v>2467</v>
      </c>
      <c r="H301" t="s">
        <v>13</v>
      </c>
      <c r="I301">
        <f>F301-E301+1</f>
        <v>56</v>
      </c>
    </row>
    <row r="302" spans="1:9">
      <c r="A302" t="s">
        <v>438</v>
      </c>
      <c r="B302" t="s">
        <v>439</v>
      </c>
      <c r="C302">
        <v>161</v>
      </c>
      <c r="D302" t="s">
        <v>12</v>
      </c>
      <c r="E302">
        <v>67</v>
      </c>
      <c r="F302">
        <v>161</v>
      </c>
      <c r="G302">
        <v>2467</v>
      </c>
      <c r="H302" t="s">
        <v>13</v>
      </c>
      <c r="I302">
        <f>F302-E302+1</f>
        <v>95</v>
      </c>
    </row>
    <row r="303" spans="1:9">
      <c r="A303" t="s">
        <v>440</v>
      </c>
      <c r="B303" t="s">
        <v>441</v>
      </c>
      <c r="C303">
        <v>161</v>
      </c>
      <c r="D303" t="s">
        <v>12</v>
      </c>
      <c r="E303">
        <v>1</v>
      </c>
      <c r="F303">
        <v>56</v>
      </c>
      <c r="G303">
        <v>2467</v>
      </c>
      <c r="H303" t="s">
        <v>13</v>
      </c>
      <c r="I303">
        <f>F303-E303+1</f>
        <v>56</v>
      </c>
    </row>
    <row r="304" spans="1:9">
      <c r="A304" t="s">
        <v>440</v>
      </c>
      <c r="B304" t="s">
        <v>441</v>
      </c>
      <c r="C304">
        <v>161</v>
      </c>
      <c r="D304" t="s">
        <v>12</v>
      </c>
      <c r="E304">
        <v>67</v>
      </c>
      <c r="F304">
        <v>161</v>
      </c>
      <c r="G304">
        <v>2467</v>
      </c>
      <c r="H304" t="s">
        <v>13</v>
      </c>
      <c r="I304">
        <f>F304-E304+1</f>
        <v>95</v>
      </c>
    </row>
    <row r="305" spans="1:9">
      <c r="A305" t="s">
        <v>442</v>
      </c>
      <c r="B305" t="s">
        <v>443</v>
      </c>
      <c r="C305">
        <v>161</v>
      </c>
      <c r="D305" t="s">
        <v>12</v>
      </c>
      <c r="E305">
        <v>1</v>
      </c>
      <c r="F305">
        <v>56</v>
      </c>
      <c r="G305">
        <v>2467</v>
      </c>
      <c r="H305" t="s">
        <v>13</v>
      </c>
      <c r="I305">
        <f>F305-E305+1</f>
        <v>56</v>
      </c>
    </row>
    <row r="306" spans="1:9">
      <c r="A306" t="s">
        <v>442</v>
      </c>
      <c r="B306" t="s">
        <v>443</v>
      </c>
      <c r="C306">
        <v>161</v>
      </c>
      <c r="D306" t="s">
        <v>12</v>
      </c>
      <c r="E306">
        <v>67</v>
      </c>
      <c r="F306">
        <v>161</v>
      </c>
      <c r="G306">
        <v>2467</v>
      </c>
      <c r="H306" t="s">
        <v>13</v>
      </c>
      <c r="I306">
        <f>F306-E306+1</f>
        <v>95</v>
      </c>
    </row>
    <row r="307" spans="1:9">
      <c r="A307" t="s">
        <v>444</v>
      </c>
      <c r="B307" t="s">
        <v>445</v>
      </c>
      <c r="C307">
        <v>161</v>
      </c>
      <c r="D307" t="s">
        <v>12</v>
      </c>
      <c r="E307">
        <v>1</v>
      </c>
      <c r="F307">
        <v>56</v>
      </c>
      <c r="G307">
        <v>2467</v>
      </c>
      <c r="H307" t="s">
        <v>13</v>
      </c>
      <c r="I307">
        <f>F307-E307+1</f>
        <v>56</v>
      </c>
    </row>
    <row r="308" spans="1:9">
      <c r="A308" t="s">
        <v>444</v>
      </c>
      <c r="B308" t="s">
        <v>445</v>
      </c>
      <c r="C308">
        <v>161</v>
      </c>
      <c r="D308" t="s">
        <v>12</v>
      </c>
      <c r="E308">
        <v>67</v>
      </c>
      <c r="F308">
        <v>161</v>
      </c>
      <c r="G308">
        <v>2467</v>
      </c>
      <c r="H308" t="s">
        <v>13</v>
      </c>
      <c r="I308">
        <f>F308-E308+1</f>
        <v>95</v>
      </c>
    </row>
    <row r="309" spans="1:9">
      <c r="A309" t="s">
        <v>446</v>
      </c>
      <c r="B309" t="s">
        <v>447</v>
      </c>
      <c r="C309">
        <v>161</v>
      </c>
      <c r="D309" t="s">
        <v>12</v>
      </c>
      <c r="E309">
        <v>1</v>
      </c>
      <c r="F309">
        <v>56</v>
      </c>
      <c r="G309">
        <v>2467</v>
      </c>
      <c r="H309" t="s">
        <v>13</v>
      </c>
      <c r="I309">
        <f>F309-E309+1</f>
        <v>56</v>
      </c>
    </row>
    <row r="310" spans="1:9">
      <c r="A310" t="s">
        <v>446</v>
      </c>
      <c r="B310" t="s">
        <v>447</v>
      </c>
      <c r="C310">
        <v>161</v>
      </c>
      <c r="D310" t="s">
        <v>12</v>
      </c>
      <c r="E310">
        <v>67</v>
      </c>
      <c r="F310">
        <v>161</v>
      </c>
      <c r="G310">
        <v>2467</v>
      </c>
      <c r="H310" t="s">
        <v>13</v>
      </c>
      <c r="I310">
        <f>F310-E310+1</f>
        <v>95</v>
      </c>
    </row>
    <row r="311" spans="1:9">
      <c r="A311" t="s">
        <v>448</v>
      </c>
      <c r="B311" t="s">
        <v>449</v>
      </c>
      <c r="C311">
        <v>161</v>
      </c>
      <c r="D311" t="s">
        <v>12</v>
      </c>
      <c r="E311">
        <v>1</v>
      </c>
      <c r="F311">
        <v>56</v>
      </c>
      <c r="G311">
        <v>2467</v>
      </c>
      <c r="H311" t="s">
        <v>13</v>
      </c>
      <c r="I311">
        <f>F311-E311+1</f>
        <v>56</v>
      </c>
    </row>
    <row r="312" spans="1:9">
      <c r="A312" t="s">
        <v>448</v>
      </c>
      <c r="B312" t="s">
        <v>449</v>
      </c>
      <c r="C312">
        <v>161</v>
      </c>
      <c r="D312" t="s">
        <v>12</v>
      </c>
      <c r="E312">
        <v>67</v>
      </c>
      <c r="F312">
        <v>161</v>
      </c>
      <c r="G312">
        <v>2467</v>
      </c>
      <c r="H312" t="s">
        <v>13</v>
      </c>
      <c r="I312">
        <f>F312-E312+1</f>
        <v>95</v>
      </c>
    </row>
    <row r="313" spans="1:9">
      <c r="A313" t="s">
        <v>450</v>
      </c>
      <c r="B313" t="s">
        <v>451</v>
      </c>
      <c r="C313">
        <v>161</v>
      </c>
      <c r="D313" t="s">
        <v>12</v>
      </c>
      <c r="E313">
        <v>1</v>
      </c>
      <c r="F313">
        <v>56</v>
      </c>
      <c r="G313">
        <v>2467</v>
      </c>
      <c r="H313" t="s">
        <v>13</v>
      </c>
      <c r="I313">
        <f>F313-E313+1</f>
        <v>56</v>
      </c>
    </row>
    <row r="314" spans="1:9">
      <c r="A314" t="s">
        <v>450</v>
      </c>
      <c r="B314" t="s">
        <v>451</v>
      </c>
      <c r="C314">
        <v>161</v>
      </c>
      <c r="D314" t="s">
        <v>12</v>
      </c>
      <c r="E314">
        <v>67</v>
      </c>
      <c r="F314">
        <v>161</v>
      </c>
      <c r="G314">
        <v>2467</v>
      </c>
      <c r="H314" t="s">
        <v>13</v>
      </c>
      <c r="I314">
        <f>F314-E314+1</f>
        <v>95</v>
      </c>
    </row>
    <row r="315" spans="1:9">
      <c r="A315" t="s">
        <v>452</v>
      </c>
      <c r="B315" t="s">
        <v>453</v>
      </c>
      <c r="C315">
        <v>161</v>
      </c>
      <c r="D315" t="s">
        <v>12</v>
      </c>
      <c r="E315">
        <v>1</v>
      </c>
      <c r="F315">
        <v>56</v>
      </c>
      <c r="G315">
        <v>2467</v>
      </c>
      <c r="H315" t="s">
        <v>13</v>
      </c>
      <c r="I315">
        <f>F315-E315+1</f>
        <v>56</v>
      </c>
    </row>
    <row r="316" spans="1:9">
      <c r="A316" t="s">
        <v>452</v>
      </c>
      <c r="B316" t="s">
        <v>453</v>
      </c>
      <c r="C316">
        <v>161</v>
      </c>
      <c r="D316" t="s">
        <v>12</v>
      </c>
      <c r="E316">
        <v>67</v>
      </c>
      <c r="F316">
        <v>161</v>
      </c>
      <c r="G316">
        <v>2467</v>
      </c>
      <c r="H316" t="s">
        <v>13</v>
      </c>
      <c r="I316">
        <f>F316-E316+1</f>
        <v>95</v>
      </c>
    </row>
    <row r="317" spans="1:9">
      <c r="A317" t="s">
        <v>454</v>
      </c>
      <c r="B317" t="s">
        <v>455</v>
      </c>
      <c r="C317">
        <v>161</v>
      </c>
      <c r="D317" t="s">
        <v>12</v>
      </c>
      <c r="E317">
        <v>1</v>
      </c>
      <c r="F317">
        <v>56</v>
      </c>
      <c r="G317">
        <v>2467</v>
      </c>
      <c r="H317" t="s">
        <v>13</v>
      </c>
      <c r="I317">
        <f>F317-E317+1</f>
        <v>56</v>
      </c>
    </row>
    <row r="318" spans="1:9">
      <c r="A318" t="s">
        <v>454</v>
      </c>
      <c r="B318" t="s">
        <v>455</v>
      </c>
      <c r="C318">
        <v>161</v>
      </c>
      <c r="D318" t="s">
        <v>12</v>
      </c>
      <c r="E318">
        <v>67</v>
      </c>
      <c r="F318">
        <v>161</v>
      </c>
      <c r="G318">
        <v>2467</v>
      </c>
      <c r="H318" t="s">
        <v>13</v>
      </c>
      <c r="I318">
        <f>F318-E318+1</f>
        <v>95</v>
      </c>
    </row>
    <row r="319" spans="1:9">
      <c r="A319" t="s">
        <v>456</v>
      </c>
      <c r="B319" t="s">
        <v>457</v>
      </c>
      <c r="C319">
        <v>161</v>
      </c>
      <c r="D319" t="s">
        <v>12</v>
      </c>
      <c r="E319">
        <v>1</v>
      </c>
      <c r="F319">
        <v>56</v>
      </c>
      <c r="G319">
        <v>2467</v>
      </c>
      <c r="H319" t="s">
        <v>13</v>
      </c>
      <c r="I319">
        <f>F319-E319+1</f>
        <v>56</v>
      </c>
    </row>
    <row r="320" spans="1:9">
      <c r="A320" t="s">
        <v>456</v>
      </c>
      <c r="B320" t="s">
        <v>457</v>
      </c>
      <c r="C320">
        <v>161</v>
      </c>
      <c r="D320" t="s">
        <v>12</v>
      </c>
      <c r="E320">
        <v>67</v>
      </c>
      <c r="F320">
        <v>161</v>
      </c>
      <c r="G320">
        <v>2467</v>
      </c>
      <c r="H320" t="s">
        <v>13</v>
      </c>
      <c r="I320">
        <f>F320-E320+1</f>
        <v>95</v>
      </c>
    </row>
    <row r="321" spans="1:9">
      <c r="A321" t="s">
        <v>458</v>
      </c>
      <c r="B321" t="s">
        <v>459</v>
      </c>
      <c r="C321">
        <v>161</v>
      </c>
      <c r="D321" t="s">
        <v>12</v>
      </c>
      <c r="E321">
        <v>1</v>
      </c>
      <c r="F321">
        <v>56</v>
      </c>
      <c r="G321">
        <v>2467</v>
      </c>
      <c r="H321" t="s">
        <v>13</v>
      </c>
      <c r="I321">
        <f>F321-E321+1</f>
        <v>56</v>
      </c>
    </row>
    <row r="322" spans="1:9">
      <c r="A322" t="s">
        <v>458</v>
      </c>
      <c r="B322" t="s">
        <v>459</v>
      </c>
      <c r="C322">
        <v>161</v>
      </c>
      <c r="D322" t="s">
        <v>12</v>
      </c>
      <c r="E322">
        <v>67</v>
      </c>
      <c r="F322">
        <v>161</v>
      </c>
      <c r="G322">
        <v>2467</v>
      </c>
      <c r="H322" t="s">
        <v>13</v>
      </c>
      <c r="I322">
        <f>F322-E322+1</f>
        <v>95</v>
      </c>
    </row>
    <row r="323" spans="1:9">
      <c r="A323" t="s">
        <v>460</v>
      </c>
      <c r="B323" t="s">
        <v>461</v>
      </c>
      <c r="C323">
        <v>161</v>
      </c>
      <c r="D323" t="s">
        <v>12</v>
      </c>
      <c r="E323">
        <v>1</v>
      </c>
      <c r="F323">
        <v>56</v>
      </c>
      <c r="G323">
        <v>2467</v>
      </c>
      <c r="H323" t="s">
        <v>13</v>
      </c>
      <c r="I323">
        <f>F323-E323+1</f>
        <v>56</v>
      </c>
    </row>
    <row r="324" spans="1:9">
      <c r="A324" t="s">
        <v>460</v>
      </c>
      <c r="B324" t="s">
        <v>461</v>
      </c>
      <c r="C324">
        <v>161</v>
      </c>
      <c r="D324" t="s">
        <v>12</v>
      </c>
      <c r="E324">
        <v>67</v>
      </c>
      <c r="F324">
        <v>161</v>
      </c>
      <c r="G324">
        <v>2467</v>
      </c>
      <c r="H324" t="s">
        <v>13</v>
      </c>
      <c r="I324">
        <f>F324-E324+1</f>
        <v>95</v>
      </c>
    </row>
    <row r="325" spans="1:9">
      <c r="A325" t="s">
        <v>462</v>
      </c>
      <c r="B325" t="s">
        <v>463</v>
      </c>
      <c r="C325">
        <v>161</v>
      </c>
      <c r="D325" t="s">
        <v>12</v>
      </c>
      <c r="E325">
        <v>1</v>
      </c>
      <c r="F325">
        <v>56</v>
      </c>
      <c r="G325">
        <v>2467</v>
      </c>
      <c r="H325" t="s">
        <v>13</v>
      </c>
      <c r="I325">
        <f>F325-E325+1</f>
        <v>56</v>
      </c>
    </row>
    <row r="326" spans="1:9">
      <c r="A326" t="s">
        <v>462</v>
      </c>
      <c r="B326" t="s">
        <v>463</v>
      </c>
      <c r="C326">
        <v>161</v>
      </c>
      <c r="D326" t="s">
        <v>12</v>
      </c>
      <c r="E326">
        <v>67</v>
      </c>
      <c r="F326">
        <v>161</v>
      </c>
      <c r="G326">
        <v>2467</v>
      </c>
      <c r="H326" t="s">
        <v>13</v>
      </c>
      <c r="I326">
        <f>F326-E326+1</f>
        <v>95</v>
      </c>
    </row>
    <row r="327" spans="1:9">
      <c r="A327" t="s">
        <v>464</v>
      </c>
      <c r="B327" t="s">
        <v>465</v>
      </c>
      <c r="C327">
        <v>161</v>
      </c>
      <c r="D327" t="s">
        <v>12</v>
      </c>
      <c r="E327">
        <v>1</v>
      </c>
      <c r="F327">
        <v>56</v>
      </c>
      <c r="G327">
        <v>2467</v>
      </c>
      <c r="H327" t="s">
        <v>13</v>
      </c>
      <c r="I327">
        <f>F327-E327+1</f>
        <v>56</v>
      </c>
    </row>
    <row r="328" spans="1:9">
      <c r="A328" t="s">
        <v>464</v>
      </c>
      <c r="B328" t="s">
        <v>465</v>
      </c>
      <c r="C328">
        <v>161</v>
      </c>
      <c r="D328" t="s">
        <v>12</v>
      </c>
      <c r="E328">
        <v>67</v>
      </c>
      <c r="F328">
        <v>161</v>
      </c>
      <c r="G328">
        <v>2467</v>
      </c>
      <c r="H328" t="s">
        <v>13</v>
      </c>
      <c r="I328">
        <f>F328-E328+1</f>
        <v>95</v>
      </c>
    </row>
    <row r="329" spans="1:9">
      <c r="A329" t="s">
        <v>466</v>
      </c>
      <c r="B329" t="s">
        <v>467</v>
      </c>
      <c r="C329">
        <v>161</v>
      </c>
      <c r="D329" t="s">
        <v>12</v>
      </c>
      <c r="E329">
        <v>1</v>
      </c>
      <c r="F329">
        <v>56</v>
      </c>
      <c r="G329">
        <v>2467</v>
      </c>
      <c r="H329" t="s">
        <v>13</v>
      </c>
      <c r="I329">
        <f>F329-E329+1</f>
        <v>56</v>
      </c>
    </row>
    <row r="330" spans="1:9">
      <c r="A330" t="s">
        <v>466</v>
      </c>
      <c r="B330" t="s">
        <v>467</v>
      </c>
      <c r="C330">
        <v>161</v>
      </c>
      <c r="D330" t="s">
        <v>12</v>
      </c>
      <c r="E330">
        <v>67</v>
      </c>
      <c r="F330">
        <v>161</v>
      </c>
      <c r="G330">
        <v>2467</v>
      </c>
      <c r="H330" t="s">
        <v>13</v>
      </c>
      <c r="I330">
        <f>F330-E330+1</f>
        <v>95</v>
      </c>
    </row>
    <row r="331" spans="1:9">
      <c r="A331" t="s">
        <v>468</v>
      </c>
      <c r="B331" t="s">
        <v>469</v>
      </c>
      <c r="C331">
        <v>161</v>
      </c>
      <c r="D331" t="s">
        <v>12</v>
      </c>
      <c r="E331">
        <v>1</v>
      </c>
      <c r="F331">
        <v>56</v>
      </c>
      <c r="G331">
        <v>2467</v>
      </c>
      <c r="H331" t="s">
        <v>13</v>
      </c>
      <c r="I331">
        <f>F331-E331+1</f>
        <v>56</v>
      </c>
    </row>
    <row r="332" spans="1:9">
      <c r="A332" t="s">
        <v>468</v>
      </c>
      <c r="B332" t="s">
        <v>469</v>
      </c>
      <c r="C332">
        <v>161</v>
      </c>
      <c r="D332" t="s">
        <v>12</v>
      </c>
      <c r="E332">
        <v>67</v>
      </c>
      <c r="F332">
        <v>161</v>
      </c>
      <c r="G332">
        <v>2467</v>
      </c>
      <c r="H332" t="s">
        <v>13</v>
      </c>
      <c r="I332">
        <f>F332-E332+1</f>
        <v>95</v>
      </c>
    </row>
    <row r="333" spans="1:9">
      <c r="A333" t="s">
        <v>470</v>
      </c>
      <c r="B333" t="s">
        <v>471</v>
      </c>
      <c r="C333">
        <v>161</v>
      </c>
      <c r="D333" t="s">
        <v>12</v>
      </c>
      <c r="E333">
        <v>1</v>
      </c>
      <c r="F333">
        <v>56</v>
      </c>
      <c r="G333">
        <v>2467</v>
      </c>
      <c r="H333" t="s">
        <v>13</v>
      </c>
      <c r="I333">
        <f>F333-E333+1</f>
        <v>56</v>
      </c>
    </row>
    <row r="334" spans="1:9">
      <c r="A334" t="s">
        <v>470</v>
      </c>
      <c r="B334" t="s">
        <v>471</v>
      </c>
      <c r="C334">
        <v>161</v>
      </c>
      <c r="D334" t="s">
        <v>12</v>
      </c>
      <c r="E334">
        <v>67</v>
      </c>
      <c r="F334">
        <v>161</v>
      </c>
      <c r="G334">
        <v>2467</v>
      </c>
      <c r="H334" t="s">
        <v>13</v>
      </c>
      <c r="I334">
        <f>F334-E334+1</f>
        <v>95</v>
      </c>
    </row>
    <row r="335" spans="1:9">
      <c r="A335" t="s">
        <v>472</v>
      </c>
      <c r="B335" t="s">
        <v>473</v>
      </c>
      <c r="C335">
        <v>161</v>
      </c>
      <c r="D335" t="s">
        <v>12</v>
      </c>
      <c r="E335">
        <v>1</v>
      </c>
      <c r="F335">
        <v>56</v>
      </c>
      <c r="G335">
        <v>2467</v>
      </c>
      <c r="H335" t="s">
        <v>13</v>
      </c>
      <c r="I335">
        <f>F335-E335+1</f>
        <v>56</v>
      </c>
    </row>
    <row r="336" spans="1:9">
      <c r="A336" t="s">
        <v>472</v>
      </c>
      <c r="B336" t="s">
        <v>473</v>
      </c>
      <c r="C336">
        <v>161</v>
      </c>
      <c r="D336" t="s">
        <v>12</v>
      </c>
      <c r="E336">
        <v>67</v>
      </c>
      <c r="F336">
        <v>161</v>
      </c>
      <c r="G336">
        <v>2467</v>
      </c>
      <c r="H336" t="s">
        <v>13</v>
      </c>
      <c r="I336">
        <f>F336-E336+1</f>
        <v>95</v>
      </c>
    </row>
    <row r="337" spans="1:9">
      <c r="A337" t="s">
        <v>474</v>
      </c>
      <c r="B337" t="s">
        <v>475</v>
      </c>
      <c r="C337">
        <v>161</v>
      </c>
      <c r="D337" t="s">
        <v>12</v>
      </c>
      <c r="E337">
        <v>1</v>
      </c>
      <c r="F337">
        <v>56</v>
      </c>
      <c r="G337">
        <v>2467</v>
      </c>
      <c r="H337" t="s">
        <v>13</v>
      </c>
      <c r="I337">
        <f>F337-E337+1</f>
        <v>56</v>
      </c>
    </row>
    <row r="338" spans="1:9">
      <c r="A338" t="s">
        <v>474</v>
      </c>
      <c r="B338" t="s">
        <v>475</v>
      </c>
      <c r="C338">
        <v>161</v>
      </c>
      <c r="D338" t="s">
        <v>12</v>
      </c>
      <c r="E338">
        <v>67</v>
      </c>
      <c r="F338">
        <v>161</v>
      </c>
      <c r="G338">
        <v>2467</v>
      </c>
      <c r="H338" t="s">
        <v>13</v>
      </c>
      <c r="I338">
        <f>F338-E338+1</f>
        <v>95</v>
      </c>
    </row>
    <row r="339" spans="1:9">
      <c r="A339" t="s">
        <v>476</v>
      </c>
      <c r="B339" t="s">
        <v>477</v>
      </c>
      <c r="C339">
        <v>161</v>
      </c>
      <c r="D339" t="s">
        <v>12</v>
      </c>
      <c r="E339">
        <v>1</v>
      </c>
      <c r="F339">
        <v>56</v>
      </c>
      <c r="G339">
        <v>2467</v>
      </c>
      <c r="H339" t="s">
        <v>13</v>
      </c>
      <c r="I339">
        <f>F339-E339+1</f>
        <v>56</v>
      </c>
    </row>
    <row r="340" spans="1:9">
      <c r="A340" t="s">
        <v>476</v>
      </c>
      <c r="B340" t="s">
        <v>477</v>
      </c>
      <c r="C340">
        <v>161</v>
      </c>
      <c r="D340" t="s">
        <v>12</v>
      </c>
      <c r="E340">
        <v>67</v>
      </c>
      <c r="F340">
        <v>161</v>
      </c>
      <c r="G340">
        <v>2467</v>
      </c>
      <c r="H340" t="s">
        <v>13</v>
      </c>
      <c r="I340">
        <f>F340-E340+1</f>
        <v>95</v>
      </c>
    </row>
    <row r="341" spans="1:9">
      <c r="A341" t="s">
        <v>478</v>
      </c>
      <c r="B341" t="s">
        <v>479</v>
      </c>
      <c r="C341">
        <v>161</v>
      </c>
      <c r="D341" t="s">
        <v>12</v>
      </c>
      <c r="E341">
        <v>1</v>
      </c>
      <c r="F341">
        <v>56</v>
      </c>
      <c r="G341">
        <v>2467</v>
      </c>
      <c r="H341" t="s">
        <v>13</v>
      </c>
      <c r="I341">
        <f>F341-E341+1</f>
        <v>56</v>
      </c>
    </row>
    <row r="342" spans="1:9">
      <c r="A342" t="s">
        <v>478</v>
      </c>
      <c r="B342" t="s">
        <v>479</v>
      </c>
      <c r="C342">
        <v>161</v>
      </c>
      <c r="D342" t="s">
        <v>12</v>
      </c>
      <c r="E342">
        <v>67</v>
      </c>
      <c r="F342">
        <v>161</v>
      </c>
      <c r="G342">
        <v>2467</v>
      </c>
      <c r="H342" t="s">
        <v>13</v>
      </c>
      <c r="I342">
        <f>F342-E342+1</f>
        <v>95</v>
      </c>
    </row>
    <row r="343" spans="1:9">
      <c r="A343" t="s">
        <v>480</v>
      </c>
      <c r="B343" t="s">
        <v>481</v>
      </c>
      <c r="C343">
        <v>325</v>
      </c>
      <c r="D343" t="s">
        <v>12</v>
      </c>
      <c r="E343">
        <v>67</v>
      </c>
      <c r="F343">
        <v>323</v>
      </c>
      <c r="G343">
        <v>2467</v>
      </c>
      <c r="H343" t="s">
        <v>13</v>
      </c>
      <c r="I343">
        <f>F343-E343+1</f>
        <v>257</v>
      </c>
    </row>
    <row r="344" spans="1:9">
      <c r="A344" t="s">
        <v>482</v>
      </c>
      <c r="B344" t="s">
        <v>483</v>
      </c>
      <c r="C344">
        <v>493</v>
      </c>
      <c r="D344" t="s">
        <v>12</v>
      </c>
      <c r="E344">
        <v>88</v>
      </c>
      <c r="F344">
        <v>299</v>
      </c>
      <c r="G344">
        <v>2467</v>
      </c>
      <c r="H344" t="s">
        <v>13</v>
      </c>
      <c r="I344">
        <f>F344-E344+1</f>
        <v>212</v>
      </c>
    </row>
    <row r="345" spans="1:9">
      <c r="A345" t="s">
        <v>484</v>
      </c>
      <c r="B345" t="s">
        <v>485</v>
      </c>
      <c r="C345">
        <v>349</v>
      </c>
      <c r="D345" t="s">
        <v>12</v>
      </c>
      <c r="E345">
        <v>85</v>
      </c>
      <c r="F345">
        <v>342</v>
      </c>
      <c r="G345">
        <v>2467</v>
      </c>
      <c r="H345" t="s">
        <v>13</v>
      </c>
      <c r="I345">
        <f>F345-E345+1</f>
        <v>258</v>
      </c>
    </row>
    <row r="346" spans="1:9">
      <c r="A346" t="s">
        <v>486</v>
      </c>
      <c r="B346" t="s">
        <v>487</v>
      </c>
      <c r="C346">
        <v>325</v>
      </c>
      <c r="D346" t="s">
        <v>12</v>
      </c>
      <c r="E346">
        <v>65</v>
      </c>
      <c r="F346">
        <v>324</v>
      </c>
      <c r="G346">
        <v>2467</v>
      </c>
      <c r="H346" t="s">
        <v>13</v>
      </c>
      <c r="I346">
        <f>F346-E346+1</f>
        <v>260</v>
      </c>
    </row>
    <row r="347" spans="1:9">
      <c r="A347" t="s">
        <v>488</v>
      </c>
      <c r="B347" t="s">
        <v>489</v>
      </c>
      <c r="C347">
        <v>226</v>
      </c>
      <c r="D347" t="s">
        <v>12</v>
      </c>
      <c r="E347">
        <v>5</v>
      </c>
      <c r="F347">
        <v>226</v>
      </c>
      <c r="G347">
        <v>2467</v>
      </c>
      <c r="H347" t="s">
        <v>13</v>
      </c>
      <c r="I347">
        <f>F347-E347+1</f>
        <v>222</v>
      </c>
    </row>
    <row r="348" spans="1:9">
      <c r="A348" t="s">
        <v>490</v>
      </c>
      <c r="B348" t="s">
        <v>491</v>
      </c>
      <c r="C348">
        <v>280</v>
      </c>
      <c r="D348" t="s">
        <v>12</v>
      </c>
      <c r="E348">
        <v>38</v>
      </c>
      <c r="F348">
        <v>209</v>
      </c>
      <c r="G348">
        <v>2467</v>
      </c>
      <c r="H348" t="s">
        <v>13</v>
      </c>
      <c r="I348">
        <f>F348-E348+1</f>
        <v>172</v>
      </c>
    </row>
    <row r="349" spans="1:9">
      <c r="A349" t="s">
        <v>492</v>
      </c>
      <c r="B349" t="s">
        <v>493</v>
      </c>
      <c r="C349">
        <v>238</v>
      </c>
      <c r="D349" t="s">
        <v>12</v>
      </c>
      <c r="E349">
        <v>1</v>
      </c>
      <c r="F349">
        <v>226</v>
      </c>
      <c r="G349">
        <v>2467</v>
      </c>
      <c r="H349" t="s">
        <v>13</v>
      </c>
      <c r="I349">
        <f>F349-E349+1</f>
        <v>226</v>
      </c>
    </row>
    <row r="350" spans="1:9">
      <c r="A350" t="s">
        <v>494</v>
      </c>
      <c r="B350" t="s">
        <v>495</v>
      </c>
      <c r="C350">
        <v>264</v>
      </c>
      <c r="D350" t="s">
        <v>12</v>
      </c>
      <c r="E350">
        <v>9</v>
      </c>
      <c r="F350">
        <v>261</v>
      </c>
      <c r="G350">
        <v>2467</v>
      </c>
      <c r="H350" t="s">
        <v>13</v>
      </c>
      <c r="I350">
        <f>F350-E350+1</f>
        <v>253</v>
      </c>
    </row>
    <row r="351" spans="1:9">
      <c r="A351" t="s">
        <v>496</v>
      </c>
      <c r="B351" t="s">
        <v>497</v>
      </c>
      <c r="C351">
        <v>88</v>
      </c>
      <c r="D351" t="s">
        <v>12</v>
      </c>
      <c r="E351">
        <v>2</v>
      </c>
      <c r="F351">
        <v>88</v>
      </c>
      <c r="G351">
        <v>2467</v>
      </c>
      <c r="H351" t="s">
        <v>13</v>
      </c>
      <c r="I351">
        <f>F351-E351+1</f>
        <v>87</v>
      </c>
    </row>
    <row r="352" spans="1:9">
      <c r="A352" t="s">
        <v>498</v>
      </c>
      <c r="B352" t="s">
        <v>499</v>
      </c>
      <c r="C352">
        <v>385</v>
      </c>
      <c r="D352" t="s">
        <v>12</v>
      </c>
      <c r="E352">
        <v>125</v>
      </c>
      <c r="F352">
        <v>380</v>
      </c>
      <c r="G352">
        <v>2467</v>
      </c>
      <c r="H352" t="s">
        <v>13</v>
      </c>
      <c r="I352">
        <f>F352-E352+1</f>
        <v>256</v>
      </c>
    </row>
    <row r="353" spans="1:9">
      <c r="A353" t="s">
        <v>500</v>
      </c>
      <c r="B353" t="s">
        <v>501</v>
      </c>
      <c r="C353">
        <v>460</v>
      </c>
      <c r="D353" t="s">
        <v>12</v>
      </c>
      <c r="E353">
        <v>74</v>
      </c>
      <c r="F353">
        <v>271</v>
      </c>
      <c r="G353">
        <v>2467</v>
      </c>
      <c r="H353" t="s">
        <v>13</v>
      </c>
      <c r="I353">
        <f>F353-E353+1</f>
        <v>198</v>
      </c>
    </row>
    <row r="354" spans="1:9">
      <c r="A354" t="s">
        <v>502</v>
      </c>
      <c r="B354" t="s">
        <v>503</v>
      </c>
      <c r="C354">
        <v>334</v>
      </c>
      <c r="D354" t="s">
        <v>12</v>
      </c>
      <c r="E354">
        <v>77</v>
      </c>
      <c r="F354">
        <v>333</v>
      </c>
      <c r="G354">
        <v>2467</v>
      </c>
      <c r="H354" t="s">
        <v>13</v>
      </c>
      <c r="I354">
        <f>F354-E354+1</f>
        <v>257</v>
      </c>
    </row>
    <row r="355" spans="1:9">
      <c r="A355" t="s">
        <v>504</v>
      </c>
      <c r="B355" t="s">
        <v>505</v>
      </c>
      <c r="C355">
        <v>315</v>
      </c>
      <c r="D355" t="s">
        <v>12</v>
      </c>
      <c r="E355">
        <v>79</v>
      </c>
      <c r="F355">
        <v>281</v>
      </c>
      <c r="G355">
        <v>2467</v>
      </c>
      <c r="H355" t="s">
        <v>13</v>
      </c>
      <c r="I355">
        <f>F355-E355+1</f>
        <v>203</v>
      </c>
    </row>
    <row r="356" spans="1:9">
      <c r="A356" t="s">
        <v>507</v>
      </c>
      <c r="B356" t="s">
        <v>508</v>
      </c>
      <c r="C356">
        <v>135</v>
      </c>
      <c r="D356" t="s">
        <v>12</v>
      </c>
      <c r="E356">
        <v>74</v>
      </c>
      <c r="F356">
        <v>135</v>
      </c>
      <c r="G356">
        <v>2467</v>
      </c>
      <c r="H356" t="s">
        <v>13</v>
      </c>
      <c r="I356">
        <f>F356-E356+1</f>
        <v>62</v>
      </c>
    </row>
    <row r="357" spans="1:9">
      <c r="A357" t="s">
        <v>509</v>
      </c>
      <c r="B357" t="s">
        <v>510</v>
      </c>
      <c r="C357">
        <v>238</v>
      </c>
      <c r="D357" t="s">
        <v>12</v>
      </c>
      <c r="E357">
        <v>82</v>
      </c>
      <c r="F357">
        <v>178</v>
      </c>
      <c r="G357">
        <v>2467</v>
      </c>
      <c r="H357" t="s">
        <v>13</v>
      </c>
      <c r="I357">
        <f>F357-E357+1</f>
        <v>97</v>
      </c>
    </row>
    <row r="358" spans="1:9">
      <c r="A358" t="s">
        <v>511</v>
      </c>
      <c r="B358" t="s">
        <v>512</v>
      </c>
      <c r="C358">
        <v>343</v>
      </c>
      <c r="D358" t="s">
        <v>12</v>
      </c>
      <c r="E358">
        <v>85</v>
      </c>
      <c r="F358">
        <v>342</v>
      </c>
      <c r="G358">
        <v>2467</v>
      </c>
      <c r="H358" t="s">
        <v>13</v>
      </c>
      <c r="I358">
        <f>F358-E358+1</f>
        <v>258</v>
      </c>
    </row>
    <row r="359" spans="1:9">
      <c r="A359" t="s">
        <v>513</v>
      </c>
      <c r="B359" t="s">
        <v>514</v>
      </c>
      <c r="C359">
        <v>358</v>
      </c>
      <c r="D359" t="s">
        <v>12</v>
      </c>
      <c r="E359">
        <v>104</v>
      </c>
      <c r="F359">
        <v>356</v>
      </c>
      <c r="G359">
        <v>2467</v>
      </c>
      <c r="H359" t="s">
        <v>13</v>
      </c>
      <c r="I359">
        <f>F359-E359+1</f>
        <v>253</v>
      </c>
    </row>
    <row r="360" spans="1:9">
      <c r="A360" t="s">
        <v>515</v>
      </c>
      <c r="B360" t="s">
        <v>516</v>
      </c>
      <c r="C360">
        <v>304</v>
      </c>
      <c r="D360" t="s">
        <v>12</v>
      </c>
      <c r="E360">
        <v>58</v>
      </c>
      <c r="F360">
        <v>300</v>
      </c>
      <c r="G360">
        <v>2467</v>
      </c>
      <c r="H360" t="s">
        <v>13</v>
      </c>
      <c r="I360">
        <f>F360-E360+1</f>
        <v>243</v>
      </c>
    </row>
    <row r="361" spans="1:9">
      <c r="A361" t="s">
        <v>517</v>
      </c>
      <c r="B361" t="s">
        <v>518</v>
      </c>
      <c r="C361">
        <v>343</v>
      </c>
      <c r="D361" t="s">
        <v>12</v>
      </c>
      <c r="E361">
        <v>84</v>
      </c>
      <c r="F361">
        <v>340</v>
      </c>
      <c r="G361">
        <v>2467</v>
      </c>
      <c r="H361" t="s">
        <v>13</v>
      </c>
      <c r="I361">
        <f>F361-E361+1</f>
        <v>257</v>
      </c>
    </row>
    <row r="362" spans="1:9">
      <c r="A362" t="s">
        <v>519</v>
      </c>
      <c r="B362" t="s">
        <v>520</v>
      </c>
      <c r="C362">
        <v>364</v>
      </c>
      <c r="D362" t="s">
        <v>12</v>
      </c>
      <c r="E362">
        <v>91</v>
      </c>
      <c r="F362">
        <v>364</v>
      </c>
      <c r="G362">
        <v>2467</v>
      </c>
      <c r="H362" t="s">
        <v>13</v>
      </c>
      <c r="I362">
        <f>F362-E362+1</f>
        <v>274</v>
      </c>
    </row>
    <row r="363" spans="1:9">
      <c r="A363" t="s">
        <v>521</v>
      </c>
      <c r="B363" t="s">
        <v>522</v>
      </c>
      <c r="C363">
        <v>451</v>
      </c>
      <c r="D363" t="s">
        <v>12</v>
      </c>
      <c r="E363">
        <v>58</v>
      </c>
      <c r="F363">
        <v>250</v>
      </c>
      <c r="G363">
        <v>2467</v>
      </c>
      <c r="H363" t="s">
        <v>13</v>
      </c>
      <c r="I363">
        <f>F363-E363+1</f>
        <v>193</v>
      </c>
    </row>
    <row r="364" spans="1:9">
      <c r="A364" t="s">
        <v>524</v>
      </c>
      <c r="B364" t="s">
        <v>525</v>
      </c>
      <c r="C364">
        <v>329</v>
      </c>
      <c r="D364" t="s">
        <v>12</v>
      </c>
      <c r="E364">
        <v>71</v>
      </c>
      <c r="F364">
        <v>296</v>
      </c>
      <c r="G364">
        <v>2467</v>
      </c>
      <c r="H364" t="s">
        <v>13</v>
      </c>
      <c r="I364">
        <f>F364-E364+1</f>
        <v>226</v>
      </c>
    </row>
    <row r="365" spans="1:9">
      <c r="A365" t="s">
        <v>526</v>
      </c>
      <c r="B365" t="s">
        <v>527</v>
      </c>
      <c r="C365">
        <v>208</v>
      </c>
      <c r="D365" t="s">
        <v>12</v>
      </c>
      <c r="E365">
        <v>1</v>
      </c>
      <c r="F365">
        <v>55</v>
      </c>
      <c r="G365">
        <v>2467</v>
      </c>
      <c r="H365" t="s">
        <v>13</v>
      </c>
      <c r="I365">
        <f>F365-E365+1</f>
        <v>55</v>
      </c>
    </row>
    <row r="366" spans="1:9">
      <c r="A366" t="s">
        <v>526</v>
      </c>
      <c r="B366" t="s">
        <v>527</v>
      </c>
      <c r="C366">
        <v>208</v>
      </c>
      <c r="D366" t="s">
        <v>12</v>
      </c>
      <c r="E366">
        <v>53</v>
      </c>
      <c r="F366">
        <v>163</v>
      </c>
      <c r="G366">
        <v>2467</v>
      </c>
      <c r="H366" t="s">
        <v>13</v>
      </c>
      <c r="I366">
        <f>F366-E366+1</f>
        <v>111</v>
      </c>
    </row>
    <row r="367" spans="1:9">
      <c r="A367" t="s">
        <v>528</v>
      </c>
      <c r="B367" t="s">
        <v>529</v>
      </c>
      <c r="C367">
        <v>363</v>
      </c>
      <c r="D367" t="s">
        <v>12</v>
      </c>
      <c r="E367">
        <v>103</v>
      </c>
      <c r="F367">
        <v>362</v>
      </c>
      <c r="G367">
        <v>2467</v>
      </c>
      <c r="H367" t="s">
        <v>13</v>
      </c>
      <c r="I367">
        <f>F367-E367+1</f>
        <v>260</v>
      </c>
    </row>
    <row r="368" spans="1:9">
      <c r="A368" t="s">
        <v>530</v>
      </c>
      <c r="B368" t="s">
        <v>531</v>
      </c>
      <c r="C368">
        <v>146</v>
      </c>
      <c r="D368" t="s">
        <v>12</v>
      </c>
      <c r="E368">
        <v>22</v>
      </c>
      <c r="F368">
        <v>138</v>
      </c>
      <c r="G368">
        <v>2467</v>
      </c>
      <c r="H368" t="s">
        <v>13</v>
      </c>
      <c r="I368">
        <f>F368-E368+1</f>
        <v>117</v>
      </c>
    </row>
    <row r="369" spans="1:9">
      <c r="A369" t="s">
        <v>532</v>
      </c>
      <c r="B369" t="s">
        <v>533</v>
      </c>
      <c r="C369">
        <v>309</v>
      </c>
      <c r="D369" t="s">
        <v>12</v>
      </c>
      <c r="E369">
        <v>53</v>
      </c>
      <c r="F369">
        <v>308</v>
      </c>
      <c r="G369">
        <v>2467</v>
      </c>
      <c r="H369" t="s">
        <v>13</v>
      </c>
      <c r="I369">
        <f>F369-E369+1</f>
        <v>256</v>
      </c>
    </row>
    <row r="370" spans="1:9">
      <c r="A370" t="s">
        <v>534</v>
      </c>
      <c r="B370" t="s">
        <v>535</v>
      </c>
      <c r="C370">
        <v>425</v>
      </c>
      <c r="D370" t="s">
        <v>12</v>
      </c>
      <c r="E370">
        <v>58</v>
      </c>
      <c r="F370">
        <v>156</v>
      </c>
      <c r="G370">
        <v>2467</v>
      </c>
      <c r="H370" t="s">
        <v>13</v>
      </c>
      <c r="I370">
        <f>F370-E370+1</f>
        <v>99</v>
      </c>
    </row>
    <row r="371" spans="1:9">
      <c r="A371" t="s">
        <v>536</v>
      </c>
      <c r="B371" t="s">
        <v>537</v>
      </c>
      <c r="C371">
        <v>328</v>
      </c>
      <c r="D371" t="s">
        <v>12</v>
      </c>
      <c r="E371">
        <v>69</v>
      </c>
      <c r="F371">
        <v>327</v>
      </c>
      <c r="G371">
        <v>2467</v>
      </c>
      <c r="H371" t="s">
        <v>13</v>
      </c>
      <c r="I371">
        <f>F371-E371+1</f>
        <v>259</v>
      </c>
    </row>
    <row r="372" spans="1:9">
      <c r="A372" t="s">
        <v>538</v>
      </c>
      <c r="B372" t="s">
        <v>539</v>
      </c>
      <c r="C372">
        <v>357</v>
      </c>
      <c r="D372" t="s">
        <v>12</v>
      </c>
      <c r="E372">
        <v>99</v>
      </c>
      <c r="F372">
        <v>355</v>
      </c>
      <c r="G372">
        <v>2467</v>
      </c>
      <c r="H372" t="s">
        <v>13</v>
      </c>
      <c r="I372">
        <f>F372-E372+1</f>
        <v>257</v>
      </c>
    </row>
    <row r="373" spans="1:9">
      <c r="A373" t="s">
        <v>540</v>
      </c>
      <c r="B373" t="s">
        <v>541</v>
      </c>
      <c r="C373">
        <v>217</v>
      </c>
      <c r="D373" t="s">
        <v>12</v>
      </c>
      <c r="E373">
        <v>1</v>
      </c>
      <c r="F373">
        <v>183</v>
      </c>
      <c r="G373">
        <v>2467</v>
      </c>
      <c r="H373" t="s">
        <v>13</v>
      </c>
      <c r="I373">
        <f>F373-E373+1</f>
        <v>183</v>
      </c>
    </row>
    <row r="374" spans="1:9">
      <c r="A374" t="s">
        <v>542</v>
      </c>
      <c r="B374" t="s">
        <v>543</v>
      </c>
      <c r="C374">
        <v>388</v>
      </c>
      <c r="D374" t="s">
        <v>12</v>
      </c>
      <c r="E374">
        <v>69</v>
      </c>
      <c r="F374">
        <v>320</v>
      </c>
      <c r="G374">
        <v>2467</v>
      </c>
      <c r="H374" t="s">
        <v>13</v>
      </c>
      <c r="I374">
        <f>F374-E374+1</f>
        <v>252</v>
      </c>
    </row>
    <row r="375" spans="1:9">
      <c r="A375" t="s">
        <v>544</v>
      </c>
      <c r="B375" t="s">
        <v>545</v>
      </c>
      <c r="C375">
        <v>215</v>
      </c>
      <c r="D375" t="s">
        <v>12</v>
      </c>
      <c r="E375">
        <v>1</v>
      </c>
      <c r="F375">
        <v>211</v>
      </c>
      <c r="G375">
        <v>2467</v>
      </c>
      <c r="H375" t="s">
        <v>13</v>
      </c>
      <c r="I375">
        <f>F375-E375+1</f>
        <v>211</v>
      </c>
    </row>
    <row r="376" spans="1:9">
      <c r="A376" t="s">
        <v>546</v>
      </c>
      <c r="B376" t="s">
        <v>547</v>
      </c>
      <c r="C376">
        <v>328</v>
      </c>
      <c r="D376" t="s">
        <v>12</v>
      </c>
      <c r="E376">
        <v>72</v>
      </c>
      <c r="F376">
        <v>327</v>
      </c>
      <c r="G376">
        <v>2467</v>
      </c>
      <c r="H376" t="s">
        <v>13</v>
      </c>
      <c r="I376">
        <f>F376-E376+1</f>
        <v>256</v>
      </c>
    </row>
    <row r="377" spans="1:9">
      <c r="A377" t="s">
        <v>548</v>
      </c>
      <c r="B377" t="s">
        <v>549</v>
      </c>
      <c r="C377">
        <v>337</v>
      </c>
      <c r="D377" t="s">
        <v>12</v>
      </c>
      <c r="E377">
        <v>80</v>
      </c>
      <c r="F377">
        <v>336</v>
      </c>
      <c r="G377">
        <v>2467</v>
      </c>
      <c r="H377" t="s">
        <v>13</v>
      </c>
      <c r="I377">
        <f>F377-E377+1</f>
        <v>257</v>
      </c>
    </row>
    <row r="378" spans="1:9">
      <c r="A378" t="s">
        <v>550</v>
      </c>
      <c r="B378" t="s">
        <v>551</v>
      </c>
      <c r="C378">
        <v>338</v>
      </c>
      <c r="D378" t="s">
        <v>12</v>
      </c>
      <c r="E378">
        <v>84</v>
      </c>
      <c r="F378">
        <v>337</v>
      </c>
      <c r="G378">
        <v>2467</v>
      </c>
      <c r="H378" t="s">
        <v>13</v>
      </c>
      <c r="I378">
        <f>F378-E378+1</f>
        <v>254</v>
      </c>
    </row>
    <row r="379" spans="1:9">
      <c r="A379" t="s">
        <v>552</v>
      </c>
      <c r="B379" t="s">
        <v>553</v>
      </c>
      <c r="C379">
        <v>200</v>
      </c>
      <c r="D379" t="s">
        <v>12</v>
      </c>
      <c r="E379">
        <v>1</v>
      </c>
      <c r="F379">
        <v>180</v>
      </c>
      <c r="G379">
        <v>2467</v>
      </c>
      <c r="H379" t="s">
        <v>13</v>
      </c>
      <c r="I379">
        <f>F379-E379+1</f>
        <v>180</v>
      </c>
    </row>
    <row r="380" spans="1:9">
      <c r="A380" t="s">
        <v>554</v>
      </c>
      <c r="B380" t="s">
        <v>555</v>
      </c>
      <c r="C380">
        <v>219</v>
      </c>
      <c r="D380" t="s">
        <v>12</v>
      </c>
      <c r="E380">
        <v>2</v>
      </c>
      <c r="F380">
        <v>168</v>
      </c>
      <c r="G380">
        <v>2467</v>
      </c>
      <c r="H380" t="s">
        <v>13</v>
      </c>
      <c r="I380">
        <f>F380-E380+1</f>
        <v>167</v>
      </c>
    </row>
    <row r="381" spans="1:9">
      <c r="A381" t="s">
        <v>556</v>
      </c>
      <c r="B381" t="s">
        <v>557</v>
      </c>
      <c r="C381">
        <v>264</v>
      </c>
      <c r="D381" t="s">
        <v>12</v>
      </c>
      <c r="E381">
        <v>4</v>
      </c>
      <c r="F381">
        <v>207</v>
      </c>
      <c r="G381">
        <v>2467</v>
      </c>
      <c r="H381" t="s">
        <v>13</v>
      </c>
      <c r="I381">
        <f>F381-E381+1</f>
        <v>204</v>
      </c>
    </row>
    <row r="382" spans="1:9">
      <c r="A382" t="s">
        <v>558</v>
      </c>
      <c r="B382" t="s">
        <v>559</v>
      </c>
      <c r="C382">
        <v>365</v>
      </c>
      <c r="D382" t="s">
        <v>12</v>
      </c>
      <c r="E382">
        <v>107</v>
      </c>
      <c r="F382">
        <v>363</v>
      </c>
      <c r="G382">
        <v>2467</v>
      </c>
      <c r="H382" t="s">
        <v>13</v>
      </c>
      <c r="I382">
        <f>F382-E382+1</f>
        <v>257</v>
      </c>
    </row>
    <row r="383" spans="1:9">
      <c r="A383" t="s">
        <v>560</v>
      </c>
      <c r="B383" t="s">
        <v>561</v>
      </c>
      <c r="C383">
        <v>347</v>
      </c>
      <c r="D383" t="s">
        <v>12</v>
      </c>
      <c r="E383">
        <v>91</v>
      </c>
      <c r="F383">
        <v>346</v>
      </c>
      <c r="G383">
        <v>2467</v>
      </c>
      <c r="H383" t="s">
        <v>13</v>
      </c>
      <c r="I383">
        <f>F383-E383+1</f>
        <v>256</v>
      </c>
    </row>
    <row r="384" spans="1:9">
      <c r="A384" t="s">
        <v>562</v>
      </c>
      <c r="B384" t="s">
        <v>563</v>
      </c>
      <c r="C384">
        <v>138</v>
      </c>
      <c r="D384" t="s">
        <v>12</v>
      </c>
      <c r="E384">
        <v>1</v>
      </c>
      <c r="F384">
        <v>138</v>
      </c>
      <c r="G384">
        <v>2467</v>
      </c>
      <c r="H384" t="s">
        <v>13</v>
      </c>
      <c r="I384">
        <f>F384-E384+1</f>
        <v>138</v>
      </c>
    </row>
    <row r="385" spans="1:9">
      <c r="A385" t="s">
        <v>564</v>
      </c>
      <c r="B385" t="s">
        <v>565</v>
      </c>
      <c r="C385">
        <v>138</v>
      </c>
      <c r="D385" t="s">
        <v>12</v>
      </c>
      <c r="E385">
        <v>1</v>
      </c>
      <c r="F385">
        <v>138</v>
      </c>
      <c r="G385">
        <v>2467</v>
      </c>
      <c r="H385" t="s">
        <v>13</v>
      </c>
      <c r="I385">
        <f>F385-E385+1</f>
        <v>138</v>
      </c>
    </row>
    <row r="386" spans="1:9">
      <c r="A386" t="s">
        <v>566</v>
      </c>
      <c r="B386" t="s">
        <v>567</v>
      </c>
      <c r="C386">
        <v>138</v>
      </c>
      <c r="D386" t="s">
        <v>12</v>
      </c>
      <c r="E386">
        <v>1</v>
      </c>
      <c r="F386">
        <v>138</v>
      </c>
      <c r="G386">
        <v>2467</v>
      </c>
      <c r="H386" t="s">
        <v>13</v>
      </c>
      <c r="I386">
        <f>F386-E386+1</f>
        <v>138</v>
      </c>
    </row>
    <row r="387" spans="1:9">
      <c r="A387" t="s">
        <v>568</v>
      </c>
      <c r="B387" t="s">
        <v>569</v>
      </c>
      <c r="C387">
        <v>138</v>
      </c>
      <c r="D387" t="s">
        <v>12</v>
      </c>
      <c r="E387">
        <v>1</v>
      </c>
      <c r="F387">
        <v>138</v>
      </c>
      <c r="G387">
        <v>2467</v>
      </c>
      <c r="H387" t="s">
        <v>13</v>
      </c>
      <c r="I387">
        <f>F387-E387+1</f>
        <v>138</v>
      </c>
    </row>
    <row r="388" spans="1:9">
      <c r="A388" t="s">
        <v>570</v>
      </c>
      <c r="B388" t="s">
        <v>571</v>
      </c>
      <c r="C388">
        <v>138</v>
      </c>
      <c r="D388" t="s">
        <v>12</v>
      </c>
      <c r="E388">
        <v>1</v>
      </c>
      <c r="F388">
        <v>138</v>
      </c>
      <c r="G388">
        <v>2467</v>
      </c>
      <c r="H388" t="s">
        <v>13</v>
      </c>
      <c r="I388">
        <f>F388-E388+1</f>
        <v>138</v>
      </c>
    </row>
    <row r="389" spans="1:9">
      <c r="A389" t="s">
        <v>572</v>
      </c>
      <c r="B389" t="s">
        <v>573</v>
      </c>
      <c r="C389">
        <v>138</v>
      </c>
      <c r="D389" t="s">
        <v>12</v>
      </c>
      <c r="E389">
        <v>1</v>
      </c>
      <c r="F389">
        <v>138</v>
      </c>
      <c r="G389">
        <v>2467</v>
      </c>
      <c r="H389" t="s">
        <v>13</v>
      </c>
      <c r="I389">
        <f>F389-E389+1</f>
        <v>138</v>
      </c>
    </row>
    <row r="390" spans="1:9">
      <c r="A390" t="s">
        <v>574</v>
      </c>
      <c r="B390" t="s">
        <v>575</v>
      </c>
      <c r="C390">
        <v>138</v>
      </c>
      <c r="D390" t="s">
        <v>12</v>
      </c>
      <c r="E390">
        <v>1</v>
      </c>
      <c r="F390">
        <v>138</v>
      </c>
      <c r="G390">
        <v>2467</v>
      </c>
      <c r="H390" t="s">
        <v>13</v>
      </c>
      <c r="I390">
        <f>F390-E390+1</f>
        <v>138</v>
      </c>
    </row>
    <row r="391" spans="1:9">
      <c r="A391" t="s">
        <v>576</v>
      </c>
      <c r="B391" t="s">
        <v>577</v>
      </c>
      <c r="C391">
        <v>138</v>
      </c>
      <c r="D391" t="s">
        <v>12</v>
      </c>
      <c r="E391">
        <v>1</v>
      </c>
      <c r="F391">
        <v>138</v>
      </c>
      <c r="G391">
        <v>2467</v>
      </c>
      <c r="H391" t="s">
        <v>13</v>
      </c>
      <c r="I391">
        <f>F391-E391+1</f>
        <v>138</v>
      </c>
    </row>
    <row r="392" spans="1:9">
      <c r="A392" t="s">
        <v>578</v>
      </c>
      <c r="B392" t="s">
        <v>579</v>
      </c>
      <c r="C392">
        <v>138</v>
      </c>
      <c r="D392" t="s">
        <v>12</v>
      </c>
      <c r="E392">
        <v>1</v>
      </c>
      <c r="F392">
        <v>138</v>
      </c>
      <c r="G392">
        <v>2467</v>
      </c>
      <c r="H392" t="s">
        <v>13</v>
      </c>
      <c r="I392">
        <f>F392-E392+1</f>
        <v>138</v>
      </c>
    </row>
    <row r="393" spans="1:9">
      <c r="A393" t="s">
        <v>580</v>
      </c>
      <c r="B393" t="s">
        <v>581</v>
      </c>
      <c r="C393">
        <v>138</v>
      </c>
      <c r="D393" t="s">
        <v>12</v>
      </c>
      <c r="E393">
        <v>1</v>
      </c>
      <c r="F393">
        <v>138</v>
      </c>
      <c r="G393">
        <v>2467</v>
      </c>
      <c r="H393" t="s">
        <v>13</v>
      </c>
      <c r="I393">
        <f>F393-E393+1</f>
        <v>138</v>
      </c>
    </row>
    <row r="394" spans="1:9">
      <c r="A394" t="s">
        <v>582</v>
      </c>
      <c r="B394" t="s">
        <v>583</v>
      </c>
      <c r="C394">
        <v>138</v>
      </c>
      <c r="D394" t="s">
        <v>12</v>
      </c>
      <c r="E394">
        <v>1</v>
      </c>
      <c r="F394">
        <v>138</v>
      </c>
      <c r="G394">
        <v>2467</v>
      </c>
      <c r="H394" t="s">
        <v>13</v>
      </c>
      <c r="I394">
        <f>F394-E394+1</f>
        <v>138</v>
      </c>
    </row>
    <row r="395" spans="1:9">
      <c r="A395" t="s">
        <v>584</v>
      </c>
      <c r="B395" t="s">
        <v>585</v>
      </c>
      <c r="C395">
        <v>138</v>
      </c>
      <c r="D395" t="s">
        <v>12</v>
      </c>
      <c r="E395">
        <v>1</v>
      </c>
      <c r="F395">
        <v>138</v>
      </c>
      <c r="G395">
        <v>2467</v>
      </c>
      <c r="H395" t="s">
        <v>13</v>
      </c>
      <c r="I395">
        <f>F395-E395+1</f>
        <v>138</v>
      </c>
    </row>
    <row r="396" spans="1:9">
      <c r="A396" t="s">
        <v>586</v>
      </c>
      <c r="B396" t="s">
        <v>587</v>
      </c>
      <c r="C396">
        <v>138</v>
      </c>
      <c r="D396" t="s">
        <v>12</v>
      </c>
      <c r="E396">
        <v>1</v>
      </c>
      <c r="F396">
        <v>138</v>
      </c>
      <c r="G396">
        <v>2467</v>
      </c>
      <c r="H396" t="s">
        <v>13</v>
      </c>
      <c r="I396">
        <f>F396-E396+1</f>
        <v>138</v>
      </c>
    </row>
    <row r="397" spans="1:9">
      <c r="A397" t="s">
        <v>588</v>
      </c>
      <c r="B397" t="s">
        <v>589</v>
      </c>
      <c r="C397">
        <v>138</v>
      </c>
      <c r="D397" t="s">
        <v>12</v>
      </c>
      <c r="E397">
        <v>1</v>
      </c>
      <c r="F397">
        <v>138</v>
      </c>
      <c r="G397">
        <v>2467</v>
      </c>
      <c r="H397" t="s">
        <v>13</v>
      </c>
      <c r="I397">
        <f>F397-E397+1</f>
        <v>138</v>
      </c>
    </row>
    <row r="398" spans="1:9">
      <c r="A398" t="s">
        <v>590</v>
      </c>
      <c r="B398" t="s">
        <v>591</v>
      </c>
      <c r="C398">
        <v>138</v>
      </c>
      <c r="D398" t="s">
        <v>12</v>
      </c>
      <c r="E398">
        <v>1</v>
      </c>
      <c r="F398">
        <v>138</v>
      </c>
      <c r="G398">
        <v>2467</v>
      </c>
      <c r="H398" t="s">
        <v>13</v>
      </c>
      <c r="I398">
        <f>F398-E398+1</f>
        <v>138</v>
      </c>
    </row>
    <row r="399" spans="1:9">
      <c r="A399" t="s">
        <v>592</v>
      </c>
      <c r="B399" t="s">
        <v>593</v>
      </c>
      <c r="C399">
        <v>138</v>
      </c>
      <c r="D399" t="s">
        <v>12</v>
      </c>
      <c r="E399">
        <v>1</v>
      </c>
      <c r="F399">
        <v>138</v>
      </c>
      <c r="G399">
        <v>2467</v>
      </c>
      <c r="H399" t="s">
        <v>13</v>
      </c>
      <c r="I399">
        <f>F399-E399+1</f>
        <v>138</v>
      </c>
    </row>
    <row r="400" spans="1:9">
      <c r="A400" t="s">
        <v>594</v>
      </c>
      <c r="B400" t="s">
        <v>595</v>
      </c>
      <c r="C400">
        <v>138</v>
      </c>
      <c r="D400" t="s">
        <v>12</v>
      </c>
      <c r="E400">
        <v>1</v>
      </c>
      <c r="F400">
        <v>138</v>
      </c>
      <c r="G400">
        <v>2467</v>
      </c>
      <c r="H400" t="s">
        <v>13</v>
      </c>
      <c r="I400">
        <f>F400-E400+1</f>
        <v>138</v>
      </c>
    </row>
    <row r="401" spans="1:9">
      <c r="A401" t="s">
        <v>596</v>
      </c>
      <c r="B401" t="s">
        <v>597</v>
      </c>
      <c r="C401">
        <v>138</v>
      </c>
      <c r="D401" t="s">
        <v>12</v>
      </c>
      <c r="E401">
        <v>1</v>
      </c>
      <c r="F401">
        <v>138</v>
      </c>
      <c r="G401">
        <v>2467</v>
      </c>
      <c r="H401" t="s">
        <v>13</v>
      </c>
      <c r="I401">
        <f>F401-E401+1</f>
        <v>138</v>
      </c>
    </row>
    <row r="402" spans="1:9">
      <c r="A402" t="s">
        <v>598</v>
      </c>
      <c r="B402" t="s">
        <v>599</v>
      </c>
      <c r="C402">
        <v>138</v>
      </c>
      <c r="D402" t="s">
        <v>12</v>
      </c>
      <c r="E402">
        <v>1</v>
      </c>
      <c r="F402">
        <v>138</v>
      </c>
      <c r="G402">
        <v>2467</v>
      </c>
      <c r="H402" t="s">
        <v>13</v>
      </c>
      <c r="I402">
        <f>F402-E402+1</f>
        <v>138</v>
      </c>
    </row>
    <row r="403" spans="1:9">
      <c r="A403" t="s">
        <v>600</v>
      </c>
      <c r="B403" t="s">
        <v>601</v>
      </c>
      <c r="C403">
        <v>138</v>
      </c>
      <c r="D403" t="s">
        <v>12</v>
      </c>
      <c r="E403">
        <v>1</v>
      </c>
      <c r="F403">
        <v>138</v>
      </c>
      <c r="G403">
        <v>2467</v>
      </c>
      <c r="H403" t="s">
        <v>13</v>
      </c>
      <c r="I403">
        <f>F403-E403+1</f>
        <v>138</v>
      </c>
    </row>
    <row r="404" spans="1:9">
      <c r="A404" t="s">
        <v>602</v>
      </c>
      <c r="B404" t="s">
        <v>603</v>
      </c>
      <c r="C404">
        <v>138</v>
      </c>
      <c r="D404" t="s">
        <v>12</v>
      </c>
      <c r="E404">
        <v>1</v>
      </c>
      <c r="F404">
        <v>138</v>
      </c>
      <c r="G404">
        <v>2467</v>
      </c>
      <c r="H404" t="s">
        <v>13</v>
      </c>
      <c r="I404">
        <f>F404-E404+1</f>
        <v>138</v>
      </c>
    </row>
    <row r="405" spans="1:9">
      <c r="A405" t="s">
        <v>604</v>
      </c>
      <c r="B405" t="s">
        <v>605</v>
      </c>
      <c r="C405">
        <v>138</v>
      </c>
      <c r="D405" t="s">
        <v>12</v>
      </c>
      <c r="E405">
        <v>1</v>
      </c>
      <c r="F405">
        <v>138</v>
      </c>
      <c r="G405">
        <v>2467</v>
      </c>
      <c r="H405" t="s">
        <v>13</v>
      </c>
      <c r="I405">
        <f>F405-E405+1</f>
        <v>138</v>
      </c>
    </row>
    <row r="406" spans="1:9">
      <c r="A406" t="s">
        <v>606</v>
      </c>
      <c r="B406" t="s">
        <v>607</v>
      </c>
      <c r="C406">
        <v>138</v>
      </c>
      <c r="D406" t="s">
        <v>12</v>
      </c>
      <c r="E406">
        <v>1</v>
      </c>
      <c r="F406">
        <v>138</v>
      </c>
      <c r="G406">
        <v>2467</v>
      </c>
      <c r="H406" t="s">
        <v>13</v>
      </c>
      <c r="I406">
        <f>F406-E406+1</f>
        <v>138</v>
      </c>
    </row>
    <row r="407" spans="1:9">
      <c r="A407" t="s">
        <v>608</v>
      </c>
      <c r="B407" t="s">
        <v>609</v>
      </c>
      <c r="C407">
        <v>339</v>
      </c>
      <c r="D407" t="s">
        <v>12</v>
      </c>
      <c r="E407">
        <v>83</v>
      </c>
      <c r="F407">
        <v>338</v>
      </c>
      <c r="G407">
        <v>2467</v>
      </c>
      <c r="H407" t="s">
        <v>13</v>
      </c>
      <c r="I407">
        <f>F407-E407+1</f>
        <v>256</v>
      </c>
    </row>
    <row r="408" spans="1:9">
      <c r="A408" t="s">
        <v>610</v>
      </c>
      <c r="B408" t="s">
        <v>611</v>
      </c>
      <c r="C408">
        <v>203</v>
      </c>
      <c r="D408" t="s">
        <v>12</v>
      </c>
      <c r="E408">
        <v>82</v>
      </c>
      <c r="F408">
        <v>141</v>
      </c>
      <c r="G408">
        <v>2467</v>
      </c>
      <c r="H408" t="s">
        <v>13</v>
      </c>
      <c r="I408">
        <f>F408-E408+1</f>
        <v>60</v>
      </c>
    </row>
    <row r="409" spans="1:9">
      <c r="A409" t="s">
        <v>610</v>
      </c>
      <c r="B409" t="s">
        <v>611</v>
      </c>
      <c r="C409">
        <v>203</v>
      </c>
      <c r="D409" t="s">
        <v>12</v>
      </c>
      <c r="E409">
        <v>140</v>
      </c>
      <c r="F409">
        <v>203</v>
      </c>
      <c r="G409">
        <v>2467</v>
      </c>
      <c r="H409" t="s">
        <v>13</v>
      </c>
      <c r="I409">
        <f>F409-E409+1</f>
        <v>64</v>
      </c>
    </row>
    <row r="410" spans="1:9">
      <c r="A410" t="s">
        <v>612</v>
      </c>
      <c r="B410" t="s">
        <v>613</v>
      </c>
      <c r="C410">
        <v>139</v>
      </c>
      <c r="D410" t="s">
        <v>12</v>
      </c>
      <c r="E410">
        <v>82</v>
      </c>
      <c r="F410">
        <v>139</v>
      </c>
      <c r="G410">
        <v>2467</v>
      </c>
      <c r="H410" t="s">
        <v>13</v>
      </c>
      <c r="I410">
        <f>F410-E410+1</f>
        <v>58</v>
      </c>
    </row>
    <row r="411" spans="1:9">
      <c r="A411" t="s">
        <v>614</v>
      </c>
      <c r="B411" t="s">
        <v>615</v>
      </c>
      <c r="C411">
        <v>274</v>
      </c>
      <c r="D411" t="s">
        <v>12</v>
      </c>
      <c r="E411">
        <v>1</v>
      </c>
      <c r="F411">
        <v>272</v>
      </c>
      <c r="G411">
        <v>2467</v>
      </c>
      <c r="H411" t="s">
        <v>13</v>
      </c>
      <c r="I411">
        <f>F411-E411+1</f>
        <v>272</v>
      </c>
    </row>
    <row r="412" spans="1:9">
      <c r="A412" t="s">
        <v>616</v>
      </c>
      <c r="B412" t="s">
        <v>617</v>
      </c>
      <c r="C412">
        <v>349</v>
      </c>
      <c r="D412" t="s">
        <v>12</v>
      </c>
      <c r="E412">
        <v>93</v>
      </c>
      <c r="F412">
        <v>348</v>
      </c>
      <c r="G412">
        <v>2467</v>
      </c>
      <c r="H412" t="s">
        <v>13</v>
      </c>
      <c r="I412">
        <f>F412-E412+1</f>
        <v>256</v>
      </c>
    </row>
    <row r="413" spans="1:9">
      <c r="A413" t="s">
        <v>618</v>
      </c>
      <c r="B413" t="s">
        <v>619</v>
      </c>
      <c r="C413">
        <v>275</v>
      </c>
      <c r="D413" t="s">
        <v>12</v>
      </c>
      <c r="E413">
        <v>1</v>
      </c>
      <c r="F413">
        <v>273</v>
      </c>
      <c r="G413">
        <v>2467</v>
      </c>
      <c r="H413" t="s">
        <v>13</v>
      </c>
      <c r="I413">
        <f>F413-E413+1</f>
        <v>273</v>
      </c>
    </row>
    <row r="414" spans="1:9">
      <c r="A414" t="s">
        <v>620</v>
      </c>
      <c r="B414" t="s">
        <v>621</v>
      </c>
      <c r="C414">
        <v>323</v>
      </c>
      <c r="D414" t="s">
        <v>12</v>
      </c>
      <c r="E414">
        <v>70</v>
      </c>
      <c r="F414">
        <v>323</v>
      </c>
      <c r="G414">
        <v>2467</v>
      </c>
      <c r="H414" t="s">
        <v>13</v>
      </c>
      <c r="I414">
        <f>F414-E414+1</f>
        <v>254</v>
      </c>
    </row>
    <row r="415" spans="1:9">
      <c r="A415" t="s">
        <v>622</v>
      </c>
      <c r="B415" t="s">
        <v>623</v>
      </c>
      <c r="C415">
        <v>348</v>
      </c>
      <c r="D415" t="s">
        <v>12</v>
      </c>
      <c r="E415">
        <v>84</v>
      </c>
      <c r="F415">
        <v>341</v>
      </c>
      <c r="G415">
        <v>2467</v>
      </c>
      <c r="H415" t="s">
        <v>13</v>
      </c>
      <c r="I415">
        <f>F415-E415+1</f>
        <v>258</v>
      </c>
    </row>
    <row r="416" spans="1:9">
      <c r="A416" t="s">
        <v>624</v>
      </c>
      <c r="B416" t="s">
        <v>625</v>
      </c>
      <c r="C416">
        <v>647</v>
      </c>
      <c r="D416" t="s">
        <v>12</v>
      </c>
      <c r="E416">
        <v>169</v>
      </c>
      <c r="F416">
        <v>387</v>
      </c>
      <c r="G416">
        <v>2467</v>
      </c>
      <c r="H416" t="s">
        <v>13</v>
      </c>
      <c r="I416">
        <f>F416-E416+1</f>
        <v>219</v>
      </c>
    </row>
    <row r="417" spans="1:9">
      <c r="A417" t="s">
        <v>626</v>
      </c>
      <c r="B417" t="s">
        <v>627</v>
      </c>
      <c r="C417">
        <v>338</v>
      </c>
      <c r="D417" t="s">
        <v>12</v>
      </c>
      <c r="E417">
        <v>80</v>
      </c>
      <c r="F417">
        <v>336</v>
      </c>
      <c r="G417">
        <v>2467</v>
      </c>
      <c r="H417" t="s">
        <v>13</v>
      </c>
      <c r="I417">
        <f>F417-E417+1</f>
        <v>257</v>
      </c>
    </row>
    <row r="418" spans="1:9">
      <c r="A418" t="s">
        <v>628</v>
      </c>
      <c r="B418" t="s">
        <v>629</v>
      </c>
      <c r="C418">
        <v>284</v>
      </c>
      <c r="D418" t="s">
        <v>12</v>
      </c>
      <c r="E418">
        <v>115</v>
      </c>
      <c r="F418">
        <v>274</v>
      </c>
      <c r="G418">
        <v>2467</v>
      </c>
      <c r="H418" t="s">
        <v>13</v>
      </c>
      <c r="I418">
        <f>F418-E418+1</f>
        <v>160</v>
      </c>
    </row>
    <row r="419" spans="1:9">
      <c r="A419" t="s">
        <v>633</v>
      </c>
      <c r="B419" t="s">
        <v>634</v>
      </c>
      <c r="C419">
        <v>336</v>
      </c>
      <c r="D419" t="s">
        <v>12</v>
      </c>
      <c r="E419">
        <v>85</v>
      </c>
      <c r="F419">
        <v>336</v>
      </c>
      <c r="G419">
        <v>2467</v>
      </c>
      <c r="H419" t="s">
        <v>13</v>
      </c>
      <c r="I419">
        <f>F419-E419+1</f>
        <v>252</v>
      </c>
    </row>
    <row r="420" spans="1:9">
      <c r="A420" t="s">
        <v>635</v>
      </c>
      <c r="B420" t="s">
        <v>636</v>
      </c>
      <c r="C420">
        <v>298</v>
      </c>
      <c r="D420" t="s">
        <v>12</v>
      </c>
      <c r="E420">
        <v>63</v>
      </c>
      <c r="F420">
        <v>298</v>
      </c>
      <c r="G420">
        <v>2467</v>
      </c>
      <c r="H420" t="s">
        <v>13</v>
      </c>
      <c r="I420">
        <f>F420-E420+1</f>
        <v>236</v>
      </c>
    </row>
    <row r="421" spans="1:9">
      <c r="A421" t="s">
        <v>637</v>
      </c>
      <c r="B421" t="s">
        <v>638</v>
      </c>
      <c r="C421">
        <v>176</v>
      </c>
      <c r="D421" t="s">
        <v>12</v>
      </c>
      <c r="E421">
        <v>1</v>
      </c>
      <c r="F421">
        <v>176</v>
      </c>
      <c r="G421">
        <v>2467</v>
      </c>
      <c r="H421" t="s">
        <v>13</v>
      </c>
      <c r="I421">
        <f>F421-E421+1</f>
        <v>176</v>
      </c>
    </row>
    <row r="422" spans="1:9">
      <c r="A422" t="s">
        <v>639</v>
      </c>
      <c r="B422" t="s">
        <v>640</v>
      </c>
      <c r="C422">
        <v>307</v>
      </c>
      <c r="D422" t="s">
        <v>12</v>
      </c>
      <c r="E422">
        <v>57</v>
      </c>
      <c r="F422">
        <v>307</v>
      </c>
      <c r="G422">
        <v>2467</v>
      </c>
      <c r="H422" t="s">
        <v>13</v>
      </c>
      <c r="I422">
        <f>F422-E422+1</f>
        <v>251</v>
      </c>
    </row>
    <row r="423" spans="1:9">
      <c r="A423" t="s">
        <v>641</v>
      </c>
      <c r="B423" t="s">
        <v>642</v>
      </c>
      <c r="C423">
        <v>348</v>
      </c>
      <c r="D423" t="s">
        <v>12</v>
      </c>
      <c r="E423">
        <v>84</v>
      </c>
      <c r="F423">
        <v>341</v>
      </c>
      <c r="G423">
        <v>2467</v>
      </c>
      <c r="H423" t="s">
        <v>13</v>
      </c>
      <c r="I423">
        <f>F423-E423+1</f>
        <v>258</v>
      </c>
    </row>
    <row r="424" spans="1:9">
      <c r="A424" t="s">
        <v>643</v>
      </c>
      <c r="B424" t="s">
        <v>644</v>
      </c>
      <c r="C424">
        <v>294</v>
      </c>
      <c r="D424" t="s">
        <v>12</v>
      </c>
      <c r="E424">
        <v>7</v>
      </c>
      <c r="F424">
        <v>228</v>
      </c>
      <c r="G424">
        <v>2467</v>
      </c>
      <c r="H424" t="s">
        <v>13</v>
      </c>
      <c r="I424">
        <f>F424-E424+1</f>
        <v>222</v>
      </c>
    </row>
    <row r="425" spans="1:9">
      <c r="A425" t="s">
        <v>645</v>
      </c>
      <c r="B425" t="s">
        <v>646</v>
      </c>
      <c r="C425">
        <v>500</v>
      </c>
      <c r="D425" t="s">
        <v>12</v>
      </c>
      <c r="E425">
        <v>102</v>
      </c>
      <c r="F425">
        <v>316</v>
      </c>
      <c r="G425">
        <v>2467</v>
      </c>
      <c r="H425" t="s">
        <v>13</v>
      </c>
      <c r="I425">
        <f>F425-E425+1</f>
        <v>215</v>
      </c>
    </row>
    <row r="426" spans="1:9">
      <c r="A426" t="s">
        <v>648</v>
      </c>
      <c r="B426" t="s">
        <v>649</v>
      </c>
      <c r="C426">
        <v>470</v>
      </c>
      <c r="D426" t="s">
        <v>12</v>
      </c>
      <c r="E426">
        <v>77</v>
      </c>
      <c r="F426">
        <v>269</v>
      </c>
      <c r="G426">
        <v>2467</v>
      </c>
      <c r="H426" t="s">
        <v>13</v>
      </c>
      <c r="I426">
        <f>F426-E426+1</f>
        <v>193</v>
      </c>
    </row>
    <row r="427" spans="1:9">
      <c r="A427" t="s">
        <v>650</v>
      </c>
      <c r="B427" t="s">
        <v>651</v>
      </c>
      <c r="C427">
        <v>345</v>
      </c>
      <c r="D427" t="s">
        <v>12</v>
      </c>
      <c r="E427">
        <v>52</v>
      </c>
      <c r="F427">
        <v>320</v>
      </c>
      <c r="G427">
        <v>2467</v>
      </c>
      <c r="H427" t="s">
        <v>13</v>
      </c>
      <c r="I427">
        <f>F427-E427+1</f>
        <v>269</v>
      </c>
    </row>
    <row r="428" spans="1:9">
      <c r="A428" t="s">
        <v>652</v>
      </c>
      <c r="B428" t="s">
        <v>653</v>
      </c>
      <c r="C428">
        <v>440</v>
      </c>
      <c r="D428" t="s">
        <v>12</v>
      </c>
      <c r="E428">
        <v>35</v>
      </c>
      <c r="F428">
        <v>131</v>
      </c>
      <c r="G428">
        <v>2467</v>
      </c>
      <c r="H428" t="s">
        <v>13</v>
      </c>
      <c r="I428">
        <f>F428-E428+1</f>
        <v>97</v>
      </c>
    </row>
    <row r="429" spans="1:9">
      <c r="A429" t="s">
        <v>654</v>
      </c>
      <c r="B429" t="s">
        <v>655</v>
      </c>
      <c r="C429">
        <v>441</v>
      </c>
      <c r="D429" t="s">
        <v>12</v>
      </c>
      <c r="E429">
        <v>74</v>
      </c>
      <c r="F429">
        <v>290</v>
      </c>
      <c r="G429">
        <v>2467</v>
      </c>
      <c r="H429" t="s">
        <v>13</v>
      </c>
      <c r="I429">
        <f>F429-E429+1</f>
        <v>217</v>
      </c>
    </row>
    <row r="430" spans="1:9">
      <c r="A430" t="s">
        <v>656</v>
      </c>
      <c r="B430" t="s">
        <v>657</v>
      </c>
      <c r="C430">
        <v>341</v>
      </c>
      <c r="D430" t="s">
        <v>12</v>
      </c>
      <c r="E430">
        <v>85</v>
      </c>
      <c r="F430">
        <v>339</v>
      </c>
      <c r="G430">
        <v>2467</v>
      </c>
      <c r="H430" t="s">
        <v>13</v>
      </c>
      <c r="I430">
        <f>F430-E430+1</f>
        <v>255</v>
      </c>
    </row>
    <row r="431" spans="1:9">
      <c r="A431" t="s">
        <v>658</v>
      </c>
      <c r="B431" t="s">
        <v>659</v>
      </c>
      <c r="C431">
        <v>348</v>
      </c>
      <c r="D431" t="s">
        <v>12</v>
      </c>
      <c r="E431">
        <v>81</v>
      </c>
      <c r="F431">
        <v>338</v>
      </c>
      <c r="G431">
        <v>2467</v>
      </c>
      <c r="H431" t="s">
        <v>13</v>
      </c>
      <c r="I431">
        <f>F431-E431+1</f>
        <v>258</v>
      </c>
    </row>
    <row r="432" spans="1:9">
      <c r="A432" t="s">
        <v>660</v>
      </c>
      <c r="B432" t="s">
        <v>661</v>
      </c>
      <c r="C432">
        <v>138</v>
      </c>
      <c r="D432" t="s">
        <v>12</v>
      </c>
      <c r="E432">
        <v>1</v>
      </c>
      <c r="F432">
        <v>138</v>
      </c>
      <c r="G432">
        <v>2467</v>
      </c>
      <c r="H432" t="s">
        <v>13</v>
      </c>
      <c r="I432">
        <f>F432-E432+1</f>
        <v>138</v>
      </c>
    </row>
    <row r="433" spans="1:9">
      <c r="A433" t="s">
        <v>662</v>
      </c>
      <c r="B433" t="s">
        <v>663</v>
      </c>
      <c r="C433">
        <v>136</v>
      </c>
      <c r="D433" t="s">
        <v>12</v>
      </c>
      <c r="E433">
        <v>1</v>
      </c>
      <c r="F433">
        <v>136</v>
      </c>
      <c r="G433">
        <v>2467</v>
      </c>
      <c r="H433" t="s">
        <v>13</v>
      </c>
      <c r="I433">
        <f>F433-E433+1</f>
        <v>136</v>
      </c>
    </row>
    <row r="434" spans="1:9">
      <c r="A434" t="s">
        <v>664</v>
      </c>
      <c r="B434" t="s">
        <v>665</v>
      </c>
      <c r="C434">
        <v>138</v>
      </c>
      <c r="D434" t="s">
        <v>12</v>
      </c>
      <c r="E434">
        <v>1</v>
      </c>
      <c r="F434">
        <v>138</v>
      </c>
      <c r="G434">
        <v>2467</v>
      </c>
      <c r="H434" t="s">
        <v>13</v>
      </c>
      <c r="I434">
        <f>F434-E434+1</f>
        <v>138</v>
      </c>
    </row>
    <row r="435" spans="1:9">
      <c r="A435" t="s">
        <v>666</v>
      </c>
      <c r="B435" t="s">
        <v>667</v>
      </c>
      <c r="C435">
        <v>138</v>
      </c>
      <c r="D435" t="s">
        <v>12</v>
      </c>
      <c r="E435">
        <v>1</v>
      </c>
      <c r="F435">
        <v>138</v>
      </c>
      <c r="G435">
        <v>2467</v>
      </c>
      <c r="H435" t="s">
        <v>13</v>
      </c>
      <c r="I435">
        <f>F435-E435+1</f>
        <v>138</v>
      </c>
    </row>
    <row r="436" spans="1:9">
      <c r="A436" t="s">
        <v>668</v>
      </c>
      <c r="B436" t="s">
        <v>669</v>
      </c>
      <c r="C436">
        <v>342</v>
      </c>
      <c r="D436" t="s">
        <v>12</v>
      </c>
      <c r="E436">
        <v>84</v>
      </c>
      <c r="F436">
        <v>341</v>
      </c>
      <c r="G436">
        <v>2467</v>
      </c>
      <c r="H436" t="s">
        <v>13</v>
      </c>
      <c r="I436">
        <f>F436-E436+1</f>
        <v>258</v>
      </c>
    </row>
    <row r="437" spans="1:9">
      <c r="A437" t="s">
        <v>670</v>
      </c>
      <c r="B437" t="s">
        <v>671</v>
      </c>
      <c r="C437">
        <v>347</v>
      </c>
      <c r="D437" t="s">
        <v>12</v>
      </c>
      <c r="E437">
        <v>91</v>
      </c>
      <c r="F437">
        <v>346</v>
      </c>
      <c r="G437">
        <v>2467</v>
      </c>
      <c r="H437" t="s">
        <v>13</v>
      </c>
      <c r="I437">
        <f>F437-E437+1</f>
        <v>256</v>
      </c>
    </row>
    <row r="438" spans="1:9">
      <c r="A438" t="s">
        <v>672</v>
      </c>
      <c r="B438" t="s">
        <v>673</v>
      </c>
      <c r="C438">
        <v>350</v>
      </c>
      <c r="D438" t="s">
        <v>12</v>
      </c>
      <c r="E438">
        <v>93</v>
      </c>
      <c r="F438">
        <v>348</v>
      </c>
      <c r="G438">
        <v>2467</v>
      </c>
      <c r="H438" t="s">
        <v>13</v>
      </c>
      <c r="I438">
        <f>F438-E438+1</f>
        <v>256</v>
      </c>
    </row>
    <row r="439" spans="1:9">
      <c r="A439" t="s">
        <v>674</v>
      </c>
      <c r="B439" t="s">
        <v>675</v>
      </c>
      <c r="C439">
        <v>460</v>
      </c>
      <c r="D439" t="s">
        <v>12</v>
      </c>
      <c r="E439">
        <v>98</v>
      </c>
      <c r="F439">
        <v>298</v>
      </c>
      <c r="G439">
        <v>2467</v>
      </c>
      <c r="H439" t="s">
        <v>13</v>
      </c>
      <c r="I439">
        <f>F439-E439+1</f>
        <v>201</v>
      </c>
    </row>
    <row r="440" spans="1:9">
      <c r="A440" t="s">
        <v>676</v>
      </c>
      <c r="B440" t="s">
        <v>677</v>
      </c>
      <c r="C440">
        <v>400</v>
      </c>
      <c r="D440" t="s">
        <v>12</v>
      </c>
      <c r="E440">
        <v>141</v>
      </c>
      <c r="F440">
        <v>396</v>
      </c>
      <c r="G440">
        <v>2467</v>
      </c>
      <c r="H440" t="s">
        <v>13</v>
      </c>
      <c r="I440">
        <f>F440-E440+1</f>
        <v>256</v>
      </c>
    </row>
    <row r="441" spans="1:9">
      <c r="A441" t="s">
        <v>678</v>
      </c>
      <c r="B441" t="s">
        <v>679</v>
      </c>
      <c r="C441">
        <v>334</v>
      </c>
      <c r="D441" t="s">
        <v>12</v>
      </c>
      <c r="E441">
        <v>77</v>
      </c>
      <c r="F441">
        <v>333</v>
      </c>
      <c r="G441">
        <v>2467</v>
      </c>
      <c r="H441" t="s">
        <v>13</v>
      </c>
      <c r="I441">
        <f>F441-E441+1</f>
        <v>257</v>
      </c>
    </row>
    <row r="442" spans="1:9">
      <c r="A442" t="s">
        <v>680</v>
      </c>
      <c r="B442" t="s">
        <v>681</v>
      </c>
      <c r="C442">
        <v>345</v>
      </c>
      <c r="D442" t="s">
        <v>12</v>
      </c>
      <c r="E442">
        <v>73</v>
      </c>
      <c r="F442">
        <v>329</v>
      </c>
      <c r="G442">
        <v>2467</v>
      </c>
      <c r="H442" t="s">
        <v>13</v>
      </c>
      <c r="I442">
        <f>F442-E442+1</f>
        <v>257</v>
      </c>
    </row>
    <row r="443" spans="1:9">
      <c r="A443" t="s">
        <v>682</v>
      </c>
      <c r="B443" t="s">
        <v>683</v>
      </c>
      <c r="C443">
        <v>334</v>
      </c>
      <c r="D443" t="s">
        <v>12</v>
      </c>
      <c r="E443">
        <v>76</v>
      </c>
      <c r="F443">
        <v>332</v>
      </c>
      <c r="G443">
        <v>2467</v>
      </c>
      <c r="H443" t="s">
        <v>13</v>
      </c>
      <c r="I443">
        <f>F443-E443+1</f>
        <v>257</v>
      </c>
    </row>
    <row r="444" spans="1:9">
      <c r="A444" t="s">
        <v>684</v>
      </c>
      <c r="B444" t="s">
        <v>685</v>
      </c>
      <c r="C444">
        <v>336</v>
      </c>
      <c r="D444" t="s">
        <v>12</v>
      </c>
      <c r="E444">
        <v>66</v>
      </c>
      <c r="F444">
        <v>263</v>
      </c>
      <c r="G444">
        <v>2467</v>
      </c>
      <c r="H444" t="s">
        <v>13</v>
      </c>
      <c r="I444">
        <f>F444-E444+1</f>
        <v>198</v>
      </c>
    </row>
    <row r="445" spans="1:9">
      <c r="A445" t="s">
        <v>686</v>
      </c>
      <c r="B445" t="s">
        <v>687</v>
      </c>
      <c r="C445">
        <v>234</v>
      </c>
      <c r="D445" t="s">
        <v>12</v>
      </c>
      <c r="E445">
        <v>2</v>
      </c>
      <c r="F445">
        <v>212</v>
      </c>
      <c r="G445">
        <v>2467</v>
      </c>
      <c r="H445" t="s">
        <v>13</v>
      </c>
      <c r="I445">
        <f>F445-E445+1</f>
        <v>211</v>
      </c>
    </row>
    <row r="446" spans="1:9">
      <c r="A446" t="s">
        <v>688</v>
      </c>
      <c r="B446" t="s">
        <v>689</v>
      </c>
      <c r="C446">
        <v>336</v>
      </c>
      <c r="D446" t="s">
        <v>12</v>
      </c>
      <c r="E446">
        <v>73</v>
      </c>
      <c r="F446">
        <v>258</v>
      </c>
      <c r="G446">
        <v>2467</v>
      </c>
      <c r="H446" t="s">
        <v>13</v>
      </c>
      <c r="I446">
        <f>F446-E446+1</f>
        <v>186</v>
      </c>
    </row>
    <row r="447" spans="1:9">
      <c r="A447" t="s">
        <v>690</v>
      </c>
      <c r="B447" t="s">
        <v>691</v>
      </c>
      <c r="C447">
        <v>341</v>
      </c>
      <c r="D447" t="s">
        <v>12</v>
      </c>
      <c r="E447">
        <v>80</v>
      </c>
      <c r="F447">
        <v>327</v>
      </c>
      <c r="G447">
        <v>2467</v>
      </c>
      <c r="H447" t="s">
        <v>13</v>
      </c>
      <c r="I447">
        <f>F447-E447+1</f>
        <v>248</v>
      </c>
    </row>
    <row r="448" spans="1:9">
      <c r="A448" t="s">
        <v>692</v>
      </c>
      <c r="B448" t="s">
        <v>693</v>
      </c>
      <c r="C448">
        <v>335</v>
      </c>
      <c r="D448" t="s">
        <v>12</v>
      </c>
      <c r="E448">
        <v>79</v>
      </c>
      <c r="F448">
        <v>333</v>
      </c>
      <c r="G448">
        <v>2467</v>
      </c>
      <c r="H448" t="s">
        <v>13</v>
      </c>
      <c r="I448">
        <f>F448-E448+1</f>
        <v>255</v>
      </c>
    </row>
    <row r="449" spans="1:9">
      <c r="A449" t="s">
        <v>694</v>
      </c>
      <c r="B449" t="s">
        <v>695</v>
      </c>
      <c r="C449">
        <v>191</v>
      </c>
      <c r="D449" t="s">
        <v>12</v>
      </c>
      <c r="E449">
        <v>1</v>
      </c>
      <c r="F449">
        <v>174</v>
      </c>
      <c r="G449">
        <v>2467</v>
      </c>
      <c r="H449" t="s">
        <v>13</v>
      </c>
      <c r="I449">
        <f>F449-E449+1</f>
        <v>174</v>
      </c>
    </row>
    <row r="450" spans="1:9">
      <c r="A450" t="s">
        <v>696</v>
      </c>
      <c r="B450" t="s">
        <v>697</v>
      </c>
      <c r="C450">
        <v>231</v>
      </c>
      <c r="D450" t="s">
        <v>12</v>
      </c>
      <c r="E450">
        <v>90</v>
      </c>
      <c r="F450">
        <v>208</v>
      </c>
      <c r="G450">
        <v>2467</v>
      </c>
      <c r="H450" t="s">
        <v>13</v>
      </c>
      <c r="I450">
        <f>F450-E450+1</f>
        <v>119</v>
      </c>
    </row>
    <row r="451" spans="1:9">
      <c r="A451" t="s">
        <v>699</v>
      </c>
      <c r="B451" t="s">
        <v>700</v>
      </c>
      <c r="C451">
        <v>367</v>
      </c>
      <c r="D451" t="s">
        <v>12</v>
      </c>
      <c r="E451">
        <v>68</v>
      </c>
      <c r="F451">
        <v>319</v>
      </c>
      <c r="G451">
        <v>2467</v>
      </c>
      <c r="H451" t="s">
        <v>13</v>
      </c>
      <c r="I451">
        <f>F451-E451+1</f>
        <v>252</v>
      </c>
    </row>
    <row r="452" spans="1:9">
      <c r="A452" t="s">
        <v>701</v>
      </c>
      <c r="B452" t="s">
        <v>702</v>
      </c>
      <c r="C452">
        <v>285</v>
      </c>
      <c r="D452" t="s">
        <v>12</v>
      </c>
      <c r="E452">
        <v>82</v>
      </c>
      <c r="F452">
        <v>142</v>
      </c>
      <c r="G452">
        <v>2467</v>
      </c>
      <c r="H452" t="s">
        <v>13</v>
      </c>
      <c r="I452">
        <f>F452-E452+1</f>
        <v>61</v>
      </c>
    </row>
    <row r="453" spans="1:9">
      <c r="A453" t="s">
        <v>701</v>
      </c>
      <c r="B453" t="s">
        <v>702</v>
      </c>
      <c r="C453">
        <v>285</v>
      </c>
      <c r="D453" t="s">
        <v>12</v>
      </c>
      <c r="E453">
        <v>140</v>
      </c>
      <c r="F453">
        <v>284</v>
      </c>
      <c r="G453">
        <v>2467</v>
      </c>
      <c r="H453" t="s">
        <v>13</v>
      </c>
      <c r="I453">
        <f>F453-E453+1</f>
        <v>145</v>
      </c>
    </row>
    <row r="454" spans="1:9">
      <c r="A454" t="s">
        <v>703</v>
      </c>
      <c r="B454" t="s">
        <v>704</v>
      </c>
      <c r="C454">
        <v>215</v>
      </c>
      <c r="D454" t="s">
        <v>12</v>
      </c>
      <c r="E454">
        <v>66</v>
      </c>
      <c r="F454">
        <v>196</v>
      </c>
      <c r="G454">
        <v>2467</v>
      </c>
      <c r="H454" t="s">
        <v>13</v>
      </c>
      <c r="I454">
        <f>F454-E454+1</f>
        <v>131</v>
      </c>
    </row>
    <row r="455" spans="1:9">
      <c r="A455" t="s">
        <v>705</v>
      </c>
      <c r="B455" t="s">
        <v>706</v>
      </c>
      <c r="C455">
        <v>140</v>
      </c>
      <c r="D455" t="s">
        <v>12</v>
      </c>
      <c r="E455">
        <v>12</v>
      </c>
      <c r="F455">
        <v>121</v>
      </c>
      <c r="G455">
        <v>2467</v>
      </c>
      <c r="H455" t="s">
        <v>13</v>
      </c>
      <c r="I455">
        <f>F455-E455+1</f>
        <v>110</v>
      </c>
    </row>
    <row r="456" spans="1:9">
      <c r="A456" t="s">
        <v>707</v>
      </c>
      <c r="B456" t="s">
        <v>708</v>
      </c>
      <c r="C456">
        <v>337</v>
      </c>
      <c r="D456" t="s">
        <v>12</v>
      </c>
      <c r="E456">
        <v>73</v>
      </c>
      <c r="F456">
        <v>337</v>
      </c>
      <c r="G456">
        <v>2467</v>
      </c>
      <c r="H456" t="s">
        <v>13</v>
      </c>
      <c r="I456">
        <f>F456-E456+1</f>
        <v>265</v>
      </c>
    </row>
    <row r="457" spans="1:9">
      <c r="A457" t="s">
        <v>709</v>
      </c>
      <c r="B457" t="s">
        <v>710</v>
      </c>
      <c r="C457">
        <v>340</v>
      </c>
      <c r="D457" t="s">
        <v>12</v>
      </c>
      <c r="E457">
        <v>84</v>
      </c>
      <c r="F457">
        <v>339</v>
      </c>
      <c r="G457">
        <v>2467</v>
      </c>
      <c r="H457" t="s">
        <v>13</v>
      </c>
      <c r="I457">
        <f>F457-E457+1</f>
        <v>256</v>
      </c>
    </row>
    <row r="458" spans="1:9">
      <c r="A458" t="s">
        <v>711</v>
      </c>
      <c r="B458" t="s">
        <v>712</v>
      </c>
      <c r="C458">
        <v>363</v>
      </c>
      <c r="D458" t="s">
        <v>12</v>
      </c>
      <c r="E458">
        <v>65</v>
      </c>
      <c r="F458">
        <v>340</v>
      </c>
      <c r="G458">
        <v>2467</v>
      </c>
      <c r="H458" t="s">
        <v>13</v>
      </c>
      <c r="I458">
        <f>F458-E458+1</f>
        <v>276</v>
      </c>
    </row>
    <row r="459" spans="1:9">
      <c r="A459" t="s">
        <v>713</v>
      </c>
      <c r="B459" t="s">
        <v>714</v>
      </c>
      <c r="C459">
        <v>344</v>
      </c>
      <c r="D459" t="s">
        <v>12</v>
      </c>
      <c r="E459">
        <v>89</v>
      </c>
      <c r="F459">
        <v>343</v>
      </c>
      <c r="G459">
        <v>2467</v>
      </c>
      <c r="H459" t="s">
        <v>13</v>
      </c>
      <c r="I459">
        <f>F459-E459+1</f>
        <v>255</v>
      </c>
    </row>
    <row r="460" spans="1:9">
      <c r="A460" t="s">
        <v>715</v>
      </c>
      <c r="B460" t="s">
        <v>716</v>
      </c>
      <c r="C460">
        <v>191</v>
      </c>
      <c r="D460" t="s">
        <v>12</v>
      </c>
      <c r="E460">
        <v>1</v>
      </c>
      <c r="F460">
        <v>174</v>
      </c>
      <c r="G460">
        <v>2467</v>
      </c>
      <c r="H460" t="s">
        <v>13</v>
      </c>
      <c r="I460">
        <f>F460-E460+1</f>
        <v>174</v>
      </c>
    </row>
    <row r="461" spans="1:9">
      <c r="A461" t="s">
        <v>717</v>
      </c>
      <c r="B461" t="s">
        <v>718</v>
      </c>
      <c r="C461">
        <v>348</v>
      </c>
      <c r="D461" t="s">
        <v>12</v>
      </c>
      <c r="E461">
        <v>79</v>
      </c>
      <c r="F461">
        <v>334</v>
      </c>
      <c r="G461">
        <v>2467</v>
      </c>
      <c r="H461" t="s">
        <v>13</v>
      </c>
      <c r="I461">
        <f>F461-E461+1</f>
        <v>256</v>
      </c>
    </row>
    <row r="462" spans="1:9">
      <c r="A462" t="s">
        <v>719</v>
      </c>
      <c r="B462" t="s">
        <v>720</v>
      </c>
      <c r="C462">
        <v>260</v>
      </c>
      <c r="D462" t="s">
        <v>12</v>
      </c>
      <c r="E462">
        <v>68</v>
      </c>
      <c r="F462">
        <v>260</v>
      </c>
      <c r="G462">
        <v>2467</v>
      </c>
      <c r="H462" t="s">
        <v>13</v>
      </c>
      <c r="I462">
        <f>F462-E462+1</f>
        <v>193</v>
      </c>
    </row>
    <row r="463" spans="1:9">
      <c r="A463" t="s">
        <v>721</v>
      </c>
      <c r="B463" t="s">
        <v>722</v>
      </c>
      <c r="C463">
        <v>335</v>
      </c>
      <c r="D463" t="s">
        <v>12</v>
      </c>
      <c r="E463">
        <v>76</v>
      </c>
      <c r="F463">
        <v>332</v>
      </c>
      <c r="G463">
        <v>2467</v>
      </c>
      <c r="H463" t="s">
        <v>13</v>
      </c>
      <c r="I463">
        <f>F463-E463+1</f>
        <v>257</v>
      </c>
    </row>
    <row r="464" spans="1:9">
      <c r="A464" t="s">
        <v>723</v>
      </c>
      <c r="B464" t="s">
        <v>724</v>
      </c>
      <c r="C464">
        <v>341</v>
      </c>
      <c r="D464" t="s">
        <v>12</v>
      </c>
      <c r="E464">
        <v>80</v>
      </c>
      <c r="F464">
        <v>327</v>
      </c>
      <c r="G464">
        <v>2467</v>
      </c>
      <c r="H464" t="s">
        <v>13</v>
      </c>
      <c r="I464">
        <f>F464-E464+1</f>
        <v>248</v>
      </c>
    </row>
    <row r="465" spans="1:9">
      <c r="A465" t="s">
        <v>725</v>
      </c>
      <c r="B465" t="s">
        <v>726</v>
      </c>
      <c r="C465">
        <v>336</v>
      </c>
      <c r="D465" t="s">
        <v>12</v>
      </c>
      <c r="E465">
        <v>80</v>
      </c>
      <c r="F465">
        <v>334</v>
      </c>
      <c r="G465">
        <v>2467</v>
      </c>
      <c r="H465" t="s">
        <v>13</v>
      </c>
      <c r="I465">
        <f>F465-E465+1</f>
        <v>255</v>
      </c>
    </row>
    <row r="466" spans="1:9">
      <c r="A466" t="s">
        <v>727</v>
      </c>
      <c r="B466" t="s">
        <v>728</v>
      </c>
      <c r="C466">
        <v>270</v>
      </c>
      <c r="D466" t="s">
        <v>12</v>
      </c>
      <c r="E466">
        <v>32</v>
      </c>
      <c r="F466">
        <v>251</v>
      </c>
      <c r="G466">
        <v>2467</v>
      </c>
      <c r="H466" t="s">
        <v>13</v>
      </c>
      <c r="I466">
        <f>F466-E466+1</f>
        <v>220</v>
      </c>
    </row>
    <row r="467" spans="1:9">
      <c r="A467" t="s">
        <v>729</v>
      </c>
      <c r="B467" t="s">
        <v>730</v>
      </c>
      <c r="C467">
        <v>348</v>
      </c>
      <c r="D467" t="s">
        <v>12</v>
      </c>
      <c r="E467">
        <v>72</v>
      </c>
      <c r="F467">
        <v>274</v>
      </c>
      <c r="G467">
        <v>2467</v>
      </c>
      <c r="H467" t="s">
        <v>13</v>
      </c>
      <c r="I467">
        <f>F467-E467+1</f>
        <v>203</v>
      </c>
    </row>
    <row r="468" spans="1:9">
      <c r="A468" t="s">
        <v>731</v>
      </c>
      <c r="B468" t="s">
        <v>732</v>
      </c>
      <c r="C468">
        <v>352</v>
      </c>
      <c r="D468" t="s">
        <v>12</v>
      </c>
      <c r="E468">
        <v>93</v>
      </c>
      <c r="F468">
        <v>349</v>
      </c>
      <c r="G468">
        <v>2467</v>
      </c>
      <c r="H468" t="s">
        <v>13</v>
      </c>
      <c r="I468">
        <f>F468-E468+1</f>
        <v>257</v>
      </c>
    </row>
    <row r="469" spans="1:9">
      <c r="A469" t="s">
        <v>733</v>
      </c>
      <c r="B469" t="s">
        <v>734</v>
      </c>
      <c r="C469">
        <v>349</v>
      </c>
      <c r="D469" t="s">
        <v>12</v>
      </c>
      <c r="E469">
        <v>71</v>
      </c>
      <c r="F469">
        <v>332</v>
      </c>
      <c r="G469">
        <v>2467</v>
      </c>
      <c r="H469" t="s">
        <v>13</v>
      </c>
      <c r="I469">
        <f>F469-E469+1</f>
        <v>262</v>
      </c>
    </row>
    <row r="470" spans="1:9">
      <c r="A470" t="s">
        <v>735</v>
      </c>
      <c r="B470" t="s">
        <v>736</v>
      </c>
      <c r="C470">
        <v>246</v>
      </c>
      <c r="D470" t="s">
        <v>12</v>
      </c>
      <c r="E470">
        <v>1</v>
      </c>
      <c r="F470">
        <v>204</v>
      </c>
      <c r="G470">
        <v>2467</v>
      </c>
      <c r="H470" t="s">
        <v>13</v>
      </c>
      <c r="I470">
        <f>F470-E470+1</f>
        <v>204</v>
      </c>
    </row>
    <row r="471" spans="1:9">
      <c r="A471" t="s">
        <v>737</v>
      </c>
      <c r="B471" t="s">
        <v>738</v>
      </c>
      <c r="C471">
        <v>347</v>
      </c>
      <c r="D471" t="s">
        <v>12</v>
      </c>
      <c r="E471">
        <v>88</v>
      </c>
      <c r="F471">
        <v>344</v>
      </c>
      <c r="G471">
        <v>2467</v>
      </c>
      <c r="H471" t="s">
        <v>13</v>
      </c>
      <c r="I471">
        <f>F471-E471+1</f>
        <v>257</v>
      </c>
    </row>
    <row r="472" spans="1:9">
      <c r="A472" t="s">
        <v>739</v>
      </c>
      <c r="B472" t="s">
        <v>740</v>
      </c>
      <c r="C472">
        <v>345</v>
      </c>
      <c r="D472" t="s">
        <v>12</v>
      </c>
      <c r="E472">
        <v>72</v>
      </c>
      <c r="F472">
        <v>332</v>
      </c>
      <c r="G472">
        <v>2467</v>
      </c>
      <c r="H472" t="s">
        <v>13</v>
      </c>
      <c r="I472">
        <f>F472-E472+1</f>
        <v>261</v>
      </c>
    </row>
    <row r="473" spans="1:9">
      <c r="A473" t="s">
        <v>741</v>
      </c>
      <c r="B473" t="s">
        <v>742</v>
      </c>
      <c r="C473">
        <v>344</v>
      </c>
      <c r="D473" t="s">
        <v>12</v>
      </c>
      <c r="E473">
        <v>73</v>
      </c>
      <c r="F473">
        <v>281</v>
      </c>
      <c r="G473">
        <v>2467</v>
      </c>
      <c r="H473" t="s">
        <v>13</v>
      </c>
      <c r="I473">
        <f>F473-E473+1</f>
        <v>209</v>
      </c>
    </row>
    <row r="474" spans="1:9">
      <c r="A474" t="s">
        <v>743</v>
      </c>
      <c r="B474" t="s">
        <v>744</v>
      </c>
      <c r="C474">
        <v>181</v>
      </c>
      <c r="D474" t="s">
        <v>12</v>
      </c>
      <c r="E474">
        <v>1</v>
      </c>
      <c r="F474">
        <v>144</v>
      </c>
      <c r="G474">
        <v>2467</v>
      </c>
      <c r="H474" t="s">
        <v>13</v>
      </c>
      <c r="I474">
        <f>F474-E474+1</f>
        <v>144</v>
      </c>
    </row>
    <row r="475" spans="1:9">
      <c r="A475" t="s">
        <v>745</v>
      </c>
      <c r="B475" t="s">
        <v>746</v>
      </c>
      <c r="C475">
        <v>349</v>
      </c>
      <c r="D475" t="s">
        <v>12</v>
      </c>
      <c r="E475">
        <v>72</v>
      </c>
      <c r="F475">
        <v>332</v>
      </c>
      <c r="G475">
        <v>2467</v>
      </c>
      <c r="H475" t="s">
        <v>13</v>
      </c>
      <c r="I475">
        <f>F475-E475+1</f>
        <v>261</v>
      </c>
    </row>
    <row r="476" spans="1:9">
      <c r="A476" t="s">
        <v>747</v>
      </c>
      <c r="B476" t="s">
        <v>748</v>
      </c>
      <c r="C476">
        <v>351</v>
      </c>
      <c r="D476" t="s">
        <v>12</v>
      </c>
      <c r="E476">
        <v>92</v>
      </c>
      <c r="F476">
        <v>348</v>
      </c>
      <c r="G476">
        <v>2467</v>
      </c>
      <c r="H476" t="s">
        <v>13</v>
      </c>
      <c r="I476">
        <f>F476-E476+1</f>
        <v>257</v>
      </c>
    </row>
    <row r="477" spans="1:9">
      <c r="A477" t="s">
        <v>749</v>
      </c>
      <c r="B477" t="s">
        <v>750</v>
      </c>
      <c r="C477">
        <v>245</v>
      </c>
      <c r="D477" t="s">
        <v>12</v>
      </c>
      <c r="E477">
        <v>1</v>
      </c>
      <c r="F477">
        <v>203</v>
      </c>
      <c r="G477">
        <v>2467</v>
      </c>
      <c r="H477" t="s">
        <v>13</v>
      </c>
      <c r="I477">
        <f>F477-E477+1</f>
        <v>203</v>
      </c>
    </row>
    <row r="478" spans="1:9">
      <c r="A478" t="s">
        <v>751</v>
      </c>
      <c r="B478" t="s">
        <v>752</v>
      </c>
      <c r="C478">
        <v>352</v>
      </c>
      <c r="D478" t="s">
        <v>12</v>
      </c>
      <c r="E478">
        <v>72</v>
      </c>
      <c r="F478">
        <v>284</v>
      </c>
      <c r="G478">
        <v>2467</v>
      </c>
      <c r="H478" t="s">
        <v>13</v>
      </c>
      <c r="I478">
        <f>F478-E478+1</f>
        <v>213</v>
      </c>
    </row>
    <row r="479" spans="1:9">
      <c r="A479" t="s">
        <v>753</v>
      </c>
      <c r="B479" t="s">
        <v>754</v>
      </c>
      <c r="C479">
        <v>349</v>
      </c>
      <c r="D479" t="s">
        <v>12</v>
      </c>
      <c r="E479">
        <v>75</v>
      </c>
      <c r="F479">
        <v>334</v>
      </c>
      <c r="G479">
        <v>2467</v>
      </c>
      <c r="H479" t="s">
        <v>13</v>
      </c>
      <c r="I479">
        <f>F479-E479+1</f>
        <v>260</v>
      </c>
    </row>
    <row r="480" spans="1:9">
      <c r="A480" t="s">
        <v>755</v>
      </c>
      <c r="B480" t="s">
        <v>756</v>
      </c>
      <c r="C480">
        <v>269</v>
      </c>
      <c r="D480" t="s">
        <v>12</v>
      </c>
      <c r="E480">
        <v>5</v>
      </c>
      <c r="F480">
        <v>226</v>
      </c>
      <c r="G480">
        <v>2467</v>
      </c>
      <c r="H480" t="s">
        <v>13</v>
      </c>
      <c r="I480">
        <f>F480-E480+1</f>
        <v>222</v>
      </c>
    </row>
    <row r="481" spans="1:9">
      <c r="A481" t="s">
        <v>757</v>
      </c>
      <c r="B481" t="s">
        <v>758</v>
      </c>
      <c r="C481">
        <v>355</v>
      </c>
      <c r="D481" t="s">
        <v>12</v>
      </c>
      <c r="E481">
        <v>96</v>
      </c>
      <c r="F481">
        <v>352</v>
      </c>
      <c r="G481">
        <v>2467</v>
      </c>
      <c r="H481" t="s">
        <v>13</v>
      </c>
      <c r="I481">
        <f>F481-E481+1</f>
        <v>257</v>
      </c>
    </row>
    <row r="482" spans="1:9">
      <c r="A482" t="s">
        <v>759</v>
      </c>
      <c r="B482" t="s">
        <v>760</v>
      </c>
      <c r="C482">
        <v>172</v>
      </c>
      <c r="D482" t="s">
        <v>12</v>
      </c>
      <c r="E482">
        <v>4</v>
      </c>
      <c r="F482">
        <v>156</v>
      </c>
      <c r="G482">
        <v>2467</v>
      </c>
      <c r="H482" t="s">
        <v>13</v>
      </c>
      <c r="I482">
        <f>F482-E482+1</f>
        <v>153</v>
      </c>
    </row>
    <row r="483" spans="1:9">
      <c r="A483" t="s">
        <v>761</v>
      </c>
      <c r="B483" t="s">
        <v>762</v>
      </c>
      <c r="C483">
        <v>335</v>
      </c>
      <c r="D483" t="s">
        <v>12</v>
      </c>
      <c r="E483">
        <v>71</v>
      </c>
      <c r="F483">
        <v>258</v>
      </c>
      <c r="G483">
        <v>2467</v>
      </c>
      <c r="H483" t="s">
        <v>13</v>
      </c>
      <c r="I483">
        <f>F483-E483+1</f>
        <v>188</v>
      </c>
    </row>
    <row r="484" spans="1:9">
      <c r="A484" t="s">
        <v>763</v>
      </c>
      <c r="B484" t="s">
        <v>764</v>
      </c>
      <c r="C484">
        <v>335</v>
      </c>
      <c r="D484" t="s">
        <v>12</v>
      </c>
      <c r="E484">
        <v>79</v>
      </c>
      <c r="F484">
        <v>333</v>
      </c>
      <c r="G484">
        <v>2467</v>
      </c>
      <c r="H484" t="s">
        <v>13</v>
      </c>
      <c r="I484">
        <f>F484-E484+1</f>
        <v>255</v>
      </c>
    </row>
    <row r="485" spans="1:9">
      <c r="A485" t="s">
        <v>765</v>
      </c>
      <c r="B485" t="s">
        <v>766</v>
      </c>
      <c r="C485">
        <v>406</v>
      </c>
      <c r="D485" t="s">
        <v>12</v>
      </c>
      <c r="E485">
        <v>169</v>
      </c>
      <c r="F485">
        <v>403</v>
      </c>
      <c r="G485">
        <v>2467</v>
      </c>
      <c r="H485" t="s">
        <v>13</v>
      </c>
      <c r="I485">
        <f>F485-E485+1</f>
        <v>235</v>
      </c>
    </row>
    <row r="486" spans="1:9">
      <c r="A486" t="s">
        <v>769</v>
      </c>
      <c r="B486" t="s">
        <v>770</v>
      </c>
      <c r="C486">
        <v>341</v>
      </c>
      <c r="D486" t="s">
        <v>12</v>
      </c>
      <c r="E486">
        <v>80</v>
      </c>
      <c r="F486">
        <v>327</v>
      </c>
      <c r="G486">
        <v>2467</v>
      </c>
      <c r="H486" t="s">
        <v>13</v>
      </c>
      <c r="I486">
        <f>F486-E486+1</f>
        <v>248</v>
      </c>
    </row>
    <row r="487" spans="1:9">
      <c r="A487" t="s">
        <v>771</v>
      </c>
      <c r="B487" t="s">
        <v>772</v>
      </c>
      <c r="C487">
        <v>267</v>
      </c>
      <c r="D487" t="s">
        <v>12</v>
      </c>
      <c r="E487">
        <v>32</v>
      </c>
      <c r="F487">
        <v>250</v>
      </c>
      <c r="G487">
        <v>2467</v>
      </c>
      <c r="H487" t="s">
        <v>13</v>
      </c>
      <c r="I487">
        <f>F487-E487+1</f>
        <v>219</v>
      </c>
    </row>
    <row r="488" spans="1:9">
      <c r="A488" t="s">
        <v>773</v>
      </c>
      <c r="B488" t="s">
        <v>774</v>
      </c>
      <c r="C488">
        <v>341</v>
      </c>
      <c r="D488" t="s">
        <v>12</v>
      </c>
      <c r="E488">
        <v>80</v>
      </c>
      <c r="F488">
        <v>327</v>
      </c>
      <c r="G488">
        <v>2467</v>
      </c>
      <c r="H488" t="s">
        <v>13</v>
      </c>
      <c r="I488">
        <f>F488-E488+1</f>
        <v>248</v>
      </c>
    </row>
    <row r="489" spans="1:9">
      <c r="A489" t="s">
        <v>775</v>
      </c>
      <c r="B489" t="s">
        <v>776</v>
      </c>
      <c r="C489">
        <v>336</v>
      </c>
      <c r="D489" t="s">
        <v>12</v>
      </c>
      <c r="E489">
        <v>80</v>
      </c>
      <c r="F489">
        <v>334</v>
      </c>
      <c r="G489">
        <v>2467</v>
      </c>
      <c r="H489" t="s">
        <v>13</v>
      </c>
      <c r="I489">
        <f>F489-E489+1</f>
        <v>255</v>
      </c>
    </row>
    <row r="490" spans="1:9">
      <c r="A490" t="s">
        <v>777</v>
      </c>
      <c r="B490" t="s">
        <v>778</v>
      </c>
      <c r="C490">
        <v>138</v>
      </c>
      <c r="D490" t="s">
        <v>12</v>
      </c>
      <c r="E490">
        <v>1</v>
      </c>
      <c r="F490">
        <v>138</v>
      </c>
      <c r="G490">
        <v>2467</v>
      </c>
      <c r="H490" t="s">
        <v>13</v>
      </c>
      <c r="I490">
        <f>F490-E490+1</f>
        <v>138</v>
      </c>
    </row>
    <row r="491" spans="1:9">
      <c r="A491" t="s">
        <v>779</v>
      </c>
      <c r="B491" t="s">
        <v>780</v>
      </c>
      <c r="C491">
        <v>138</v>
      </c>
      <c r="D491" t="s">
        <v>12</v>
      </c>
      <c r="E491">
        <v>1</v>
      </c>
      <c r="F491">
        <v>138</v>
      </c>
      <c r="G491">
        <v>2467</v>
      </c>
      <c r="H491" t="s">
        <v>13</v>
      </c>
      <c r="I491">
        <f>F491-E491+1</f>
        <v>138</v>
      </c>
    </row>
    <row r="492" spans="1:9">
      <c r="A492" t="s">
        <v>781</v>
      </c>
      <c r="B492" t="s">
        <v>782</v>
      </c>
      <c r="C492">
        <v>339</v>
      </c>
      <c r="D492" t="s">
        <v>12</v>
      </c>
      <c r="E492">
        <v>83</v>
      </c>
      <c r="F492">
        <v>338</v>
      </c>
      <c r="G492">
        <v>2467</v>
      </c>
      <c r="H492" t="s">
        <v>13</v>
      </c>
      <c r="I492">
        <f>F492-E492+1</f>
        <v>256</v>
      </c>
    </row>
    <row r="493" spans="1:9">
      <c r="A493" t="s">
        <v>783</v>
      </c>
      <c r="B493" t="s">
        <v>784</v>
      </c>
      <c r="C493">
        <v>329</v>
      </c>
      <c r="D493" t="s">
        <v>12</v>
      </c>
      <c r="E493">
        <v>64</v>
      </c>
      <c r="F493">
        <v>320</v>
      </c>
      <c r="G493">
        <v>2467</v>
      </c>
      <c r="H493" t="s">
        <v>13</v>
      </c>
      <c r="I493">
        <f>F493-E493+1</f>
        <v>257</v>
      </c>
    </row>
    <row r="494" spans="1:9">
      <c r="A494" t="s">
        <v>785</v>
      </c>
      <c r="B494" t="s">
        <v>786</v>
      </c>
      <c r="C494">
        <v>234</v>
      </c>
      <c r="D494" t="s">
        <v>12</v>
      </c>
      <c r="E494">
        <v>6</v>
      </c>
      <c r="F494">
        <v>232</v>
      </c>
      <c r="G494">
        <v>2467</v>
      </c>
      <c r="H494" t="s">
        <v>13</v>
      </c>
      <c r="I494">
        <f>F494-E494+1</f>
        <v>227</v>
      </c>
    </row>
    <row r="495" spans="1:9">
      <c r="A495" t="s">
        <v>787</v>
      </c>
      <c r="B495" t="s">
        <v>788</v>
      </c>
      <c r="C495">
        <v>324</v>
      </c>
      <c r="D495" t="s">
        <v>12</v>
      </c>
      <c r="E495">
        <v>73</v>
      </c>
      <c r="F495">
        <v>324</v>
      </c>
      <c r="G495">
        <v>2467</v>
      </c>
      <c r="H495" t="s">
        <v>13</v>
      </c>
      <c r="I495">
        <f>F495-E495+1</f>
        <v>252</v>
      </c>
    </row>
    <row r="496" spans="1:9">
      <c r="A496" t="s">
        <v>789</v>
      </c>
      <c r="B496" t="s">
        <v>790</v>
      </c>
      <c r="C496">
        <v>254</v>
      </c>
      <c r="D496" t="s">
        <v>12</v>
      </c>
      <c r="E496">
        <v>9</v>
      </c>
      <c r="F496">
        <v>254</v>
      </c>
      <c r="G496">
        <v>2467</v>
      </c>
      <c r="H496" t="s">
        <v>13</v>
      </c>
      <c r="I496">
        <f>F496-E496+1</f>
        <v>246</v>
      </c>
    </row>
    <row r="497" spans="1:9">
      <c r="A497" t="s">
        <v>791</v>
      </c>
      <c r="B497" t="s">
        <v>792</v>
      </c>
      <c r="C497">
        <v>237</v>
      </c>
      <c r="D497" t="s">
        <v>12</v>
      </c>
      <c r="E497">
        <v>64</v>
      </c>
      <c r="F497">
        <v>226</v>
      </c>
      <c r="G497">
        <v>2467</v>
      </c>
      <c r="H497" t="s">
        <v>13</v>
      </c>
      <c r="I497">
        <f>F497-E497+1</f>
        <v>163</v>
      </c>
    </row>
    <row r="498" spans="1:9">
      <c r="A498" t="s">
        <v>793</v>
      </c>
      <c r="B498" t="s">
        <v>794</v>
      </c>
      <c r="C498">
        <v>307</v>
      </c>
      <c r="D498" t="s">
        <v>12</v>
      </c>
      <c r="E498">
        <v>64</v>
      </c>
      <c r="F498">
        <v>301</v>
      </c>
      <c r="G498">
        <v>2467</v>
      </c>
      <c r="H498" t="s">
        <v>13</v>
      </c>
      <c r="I498">
        <f>F498-E498+1</f>
        <v>238</v>
      </c>
    </row>
    <row r="499" spans="1:9">
      <c r="A499" t="s">
        <v>795</v>
      </c>
      <c r="B499" t="s">
        <v>796</v>
      </c>
      <c r="C499">
        <v>342</v>
      </c>
      <c r="D499" t="s">
        <v>12</v>
      </c>
      <c r="E499">
        <v>86</v>
      </c>
      <c r="F499">
        <v>341</v>
      </c>
      <c r="G499">
        <v>2467</v>
      </c>
      <c r="H499" t="s">
        <v>13</v>
      </c>
      <c r="I499">
        <f>F499-E499+1</f>
        <v>256</v>
      </c>
    </row>
    <row r="500" spans="1:9">
      <c r="A500" t="s">
        <v>797</v>
      </c>
      <c r="B500" t="s">
        <v>798</v>
      </c>
      <c r="C500">
        <v>316</v>
      </c>
      <c r="D500" t="s">
        <v>12</v>
      </c>
      <c r="E500">
        <v>87</v>
      </c>
      <c r="F500">
        <v>314</v>
      </c>
      <c r="G500">
        <v>2467</v>
      </c>
      <c r="H500" t="s">
        <v>13</v>
      </c>
      <c r="I500">
        <f>F500-E500+1</f>
        <v>228</v>
      </c>
    </row>
    <row r="501" spans="1:9">
      <c r="A501" t="s">
        <v>799</v>
      </c>
      <c r="B501" t="s">
        <v>800</v>
      </c>
      <c r="C501">
        <v>270</v>
      </c>
      <c r="D501" t="s">
        <v>12</v>
      </c>
      <c r="E501">
        <v>1</v>
      </c>
      <c r="F501">
        <v>93</v>
      </c>
      <c r="G501">
        <v>2467</v>
      </c>
      <c r="H501" t="s">
        <v>13</v>
      </c>
      <c r="I501">
        <f>F501-E501+1</f>
        <v>93</v>
      </c>
    </row>
    <row r="502" spans="1:9">
      <c r="A502" t="s">
        <v>799</v>
      </c>
      <c r="B502" t="s">
        <v>800</v>
      </c>
      <c r="C502">
        <v>270</v>
      </c>
      <c r="D502" t="s">
        <v>12</v>
      </c>
      <c r="E502">
        <v>101</v>
      </c>
      <c r="F502">
        <v>260</v>
      </c>
      <c r="G502">
        <v>2467</v>
      </c>
      <c r="H502" t="s">
        <v>13</v>
      </c>
      <c r="I502">
        <f>F502-E502+1</f>
        <v>160</v>
      </c>
    </row>
    <row r="503" spans="1:9">
      <c r="A503" t="s">
        <v>801</v>
      </c>
      <c r="B503" t="s">
        <v>802</v>
      </c>
      <c r="C503">
        <v>246</v>
      </c>
      <c r="D503" t="s">
        <v>12</v>
      </c>
      <c r="E503">
        <v>9</v>
      </c>
      <c r="F503">
        <v>229</v>
      </c>
      <c r="G503">
        <v>2467</v>
      </c>
      <c r="H503" t="s">
        <v>13</v>
      </c>
      <c r="I503">
        <f>F503-E503+1</f>
        <v>221</v>
      </c>
    </row>
    <row r="504" spans="1:9">
      <c r="A504" t="s">
        <v>803</v>
      </c>
      <c r="B504" t="s">
        <v>804</v>
      </c>
      <c r="C504">
        <v>344</v>
      </c>
      <c r="D504" t="s">
        <v>12</v>
      </c>
      <c r="E504">
        <v>89</v>
      </c>
      <c r="F504">
        <v>343</v>
      </c>
      <c r="G504">
        <v>2467</v>
      </c>
      <c r="H504" t="s">
        <v>13</v>
      </c>
      <c r="I504">
        <f>F504-E504+1</f>
        <v>255</v>
      </c>
    </row>
    <row r="505" spans="1:9">
      <c r="A505" t="s">
        <v>805</v>
      </c>
      <c r="B505" t="s">
        <v>806</v>
      </c>
      <c r="C505">
        <v>342</v>
      </c>
      <c r="D505" t="s">
        <v>12</v>
      </c>
      <c r="E505">
        <v>84</v>
      </c>
      <c r="F505">
        <v>341</v>
      </c>
      <c r="G505">
        <v>2467</v>
      </c>
      <c r="H505" t="s">
        <v>13</v>
      </c>
      <c r="I505">
        <f>F505-E505+1</f>
        <v>258</v>
      </c>
    </row>
    <row r="506" spans="1:9">
      <c r="A506" t="s">
        <v>807</v>
      </c>
      <c r="B506" t="s">
        <v>808</v>
      </c>
      <c r="C506">
        <v>264</v>
      </c>
      <c r="D506" t="s">
        <v>12</v>
      </c>
      <c r="E506">
        <v>98</v>
      </c>
      <c r="F506">
        <v>264</v>
      </c>
      <c r="G506">
        <v>2467</v>
      </c>
      <c r="H506" t="s">
        <v>13</v>
      </c>
      <c r="I506">
        <f>F506-E506+1</f>
        <v>167</v>
      </c>
    </row>
    <row r="507" spans="1:9">
      <c r="A507" t="s">
        <v>809</v>
      </c>
      <c r="B507" t="s">
        <v>810</v>
      </c>
      <c r="C507">
        <v>400</v>
      </c>
      <c r="D507" t="s">
        <v>12</v>
      </c>
      <c r="E507">
        <v>141</v>
      </c>
      <c r="F507">
        <v>396</v>
      </c>
      <c r="G507">
        <v>2467</v>
      </c>
      <c r="H507" t="s">
        <v>13</v>
      </c>
      <c r="I507">
        <f>F507-E507+1</f>
        <v>256</v>
      </c>
    </row>
    <row r="508" spans="1:9">
      <c r="A508" t="s">
        <v>811</v>
      </c>
      <c r="B508" t="s">
        <v>812</v>
      </c>
      <c r="C508">
        <v>223</v>
      </c>
      <c r="D508" t="s">
        <v>12</v>
      </c>
      <c r="E508">
        <v>1</v>
      </c>
      <c r="F508">
        <v>222</v>
      </c>
      <c r="G508">
        <v>2467</v>
      </c>
      <c r="H508" t="s">
        <v>13</v>
      </c>
      <c r="I508">
        <f>F508-E508+1</f>
        <v>222</v>
      </c>
    </row>
    <row r="509" spans="1:9">
      <c r="A509" t="s">
        <v>813</v>
      </c>
      <c r="B509" t="s">
        <v>814</v>
      </c>
      <c r="C509">
        <v>338</v>
      </c>
      <c r="D509" t="s">
        <v>12</v>
      </c>
      <c r="E509">
        <v>82</v>
      </c>
      <c r="F509">
        <v>337</v>
      </c>
      <c r="G509">
        <v>2467</v>
      </c>
      <c r="H509" t="s">
        <v>13</v>
      </c>
      <c r="I509">
        <f>F509-E509+1</f>
        <v>256</v>
      </c>
    </row>
    <row r="510" spans="1:9">
      <c r="A510" t="s">
        <v>815</v>
      </c>
      <c r="B510" t="s">
        <v>816</v>
      </c>
      <c r="C510">
        <v>351</v>
      </c>
      <c r="D510" t="s">
        <v>12</v>
      </c>
      <c r="E510">
        <v>92</v>
      </c>
      <c r="F510">
        <v>347</v>
      </c>
      <c r="G510">
        <v>2467</v>
      </c>
      <c r="H510" t="s">
        <v>13</v>
      </c>
      <c r="I510">
        <f>F510-E510+1</f>
        <v>256</v>
      </c>
    </row>
    <row r="511" spans="1:9">
      <c r="A511" t="s">
        <v>817</v>
      </c>
      <c r="B511" t="s">
        <v>818</v>
      </c>
      <c r="C511">
        <v>269</v>
      </c>
      <c r="D511" t="s">
        <v>12</v>
      </c>
      <c r="E511">
        <v>4</v>
      </c>
      <c r="F511">
        <v>211</v>
      </c>
      <c r="G511">
        <v>2467</v>
      </c>
      <c r="H511" t="s">
        <v>13</v>
      </c>
      <c r="I511">
        <f>F511-E511+1</f>
        <v>208</v>
      </c>
    </row>
    <row r="512" spans="1:9">
      <c r="A512" t="s">
        <v>819</v>
      </c>
      <c r="B512" t="s">
        <v>820</v>
      </c>
      <c r="C512">
        <v>342</v>
      </c>
      <c r="D512" t="s">
        <v>12</v>
      </c>
      <c r="E512">
        <v>86</v>
      </c>
      <c r="F512">
        <v>341</v>
      </c>
      <c r="G512">
        <v>2467</v>
      </c>
      <c r="H512" t="s">
        <v>13</v>
      </c>
      <c r="I512">
        <f>F512-E512+1</f>
        <v>256</v>
      </c>
    </row>
    <row r="513" spans="1:9">
      <c r="A513" t="s">
        <v>821</v>
      </c>
      <c r="B513" t="s">
        <v>822</v>
      </c>
      <c r="C513">
        <v>316</v>
      </c>
      <c r="D513" t="s">
        <v>12</v>
      </c>
      <c r="E513">
        <v>25</v>
      </c>
      <c r="F513">
        <v>315</v>
      </c>
      <c r="G513">
        <v>2467</v>
      </c>
      <c r="H513" t="s">
        <v>13</v>
      </c>
      <c r="I513">
        <f>F513-E513+1</f>
        <v>291</v>
      </c>
    </row>
    <row r="514" spans="1:9">
      <c r="A514" t="s">
        <v>823</v>
      </c>
      <c r="B514" t="s">
        <v>824</v>
      </c>
      <c r="C514">
        <v>179</v>
      </c>
      <c r="D514" t="s">
        <v>12</v>
      </c>
      <c r="E514">
        <v>34</v>
      </c>
      <c r="F514">
        <v>146</v>
      </c>
      <c r="G514">
        <v>2467</v>
      </c>
      <c r="H514" t="s">
        <v>13</v>
      </c>
      <c r="I514">
        <f>F514-E514+1</f>
        <v>113</v>
      </c>
    </row>
    <row r="515" spans="1:9">
      <c r="A515" t="s">
        <v>825</v>
      </c>
      <c r="B515" t="s">
        <v>826</v>
      </c>
      <c r="C515">
        <v>523</v>
      </c>
      <c r="D515" t="s">
        <v>12</v>
      </c>
      <c r="E515">
        <v>89</v>
      </c>
      <c r="F515">
        <v>294</v>
      </c>
      <c r="G515">
        <v>2467</v>
      </c>
      <c r="H515" t="s">
        <v>13</v>
      </c>
      <c r="I515">
        <f>F515-E515+1</f>
        <v>206</v>
      </c>
    </row>
    <row r="516" spans="1:9">
      <c r="A516" t="s">
        <v>828</v>
      </c>
      <c r="B516" t="s">
        <v>829</v>
      </c>
      <c r="C516">
        <v>344</v>
      </c>
      <c r="D516" t="s">
        <v>12</v>
      </c>
      <c r="E516">
        <v>80</v>
      </c>
      <c r="F516">
        <v>337</v>
      </c>
      <c r="G516">
        <v>2467</v>
      </c>
      <c r="H516" t="s">
        <v>13</v>
      </c>
      <c r="I516">
        <f>F516-E516+1</f>
        <v>258</v>
      </c>
    </row>
    <row r="517" spans="1:9">
      <c r="A517" t="s">
        <v>830</v>
      </c>
      <c r="B517" t="s">
        <v>831</v>
      </c>
      <c r="C517">
        <v>390</v>
      </c>
      <c r="D517" t="s">
        <v>12</v>
      </c>
      <c r="E517">
        <v>21</v>
      </c>
      <c r="F517">
        <v>288</v>
      </c>
      <c r="G517">
        <v>2467</v>
      </c>
      <c r="H517" t="s">
        <v>13</v>
      </c>
      <c r="I517">
        <f>F517-E517+1</f>
        <v>268</v>
      </c>
    </row>
    <row r="518" spans="1:9">
      <c r="A518" t="s">
        <v>833</v>
      </c>
      <c r="B518" t="s">
        <v>834</v>
      </c>
      <c r="C518">
        <v>351</v>
      </c>
      <c r="D518" t="s">
        <v>12</v>
      </c>
      <c r="E518">
        <v>93</v>
      </c>
      <c r="F518">
        <v>349</v>
      </c>
      <c r="G518">
        <v>2467</v>
      </c>
      <c r="H518" t="s">
        <v>13</v>
      </c>
      <c r="I518">
        <f>F518-E518+1</f>
        <v>257</v>
      </c>
    </row>
    <row r="519" spans="1:9">
      <c r="A519" t="s">
        <v>835</v>
      </c>
      <c r="B519" t="s">
        <v>836</v>
      </c>
      <c r="C519">
        <v>358</v>
      </c>
      <c r="D519" t="s">
        <v>12</v>
      </c>
      <c r="E519">
        <v>64</v>
      </c>
      <c r="F519">
        <v>355</v>
      </c>
      <c r="G519">
        <v>2467</v>
      </c>
      <c r="H519" t="s">
        <v>13</v>
      </c>
      <c r="I519">
        <f>F519-E519+1</f>
        <v>292</v>
      </c>
    </row>
    <row r="520" spans="1:9">
      <c r="A520" t="s">
        <v>837</v>
      </c>
      <c r="B520" t="s">
        <v>838</v>
      </c>
      <c r="C520">
        <v>370</v>
      </c>
      <c r="D520" t="s">
        <v>12</v>
      </c>
      <c r="E520">
        <v>109</v>
      </c>
      <c r="F520">
        <v>363</v>
      </c>
      <c r="G520">
        <v>2467</v>
      </c>
      <c r="H520" t="s">
        <v>13</v>
      </c>
      <c r="I520">
        <f>F520-E520+1</f>
        <v>255</v>
      </c>
    </row>
    <row r="521" spans="1:9">
      <c r="A521" t="s">
        <v>839</v>
      </c>
      <c r="B521" t="s">
        <v>840</v>
      </c>
      <c r="C521">
        <v>332</v>
      </c>
      <c r="D521" t="s">
        <v>12</v>
      </c>
      <c r="E521">
        <v>76</v>
      </c>
      <c r="F521">
        <v>332</v>
      </c>
      <c r="G521">
        <v>2467</v>
      </c>
      <c r="H521" t="s">
        <v>13</v>
      </c>
      <c r="I521">
        <f>F521-E521+1</f>
        <v>257</v>
      </c>
    </row>
    <row r="522" spans="1:9">
      <c r="A522" t="s">
        <v>841</v>
      </c>
      <c r="B522" t="s">
        <v>842</v>
      </c>
      <c r="C522">
        <v>571</v>
      </c>
      <c r="D522" t="s">
        <v>12</v>
      </c>
      <c r="E522">
        <v>102</v>
      </c>
      <c r="F522">
        <v>314</v>
      </c>
      <c r="G522">
        <v>2467</v>
      </c>
      <c r="H522" t="s">
        <v>13</v>
      </c>
      <c r="I522">
        <f>F522-E522+1</f>
        <v>213</v>
      </c>
    </row>
    <row r="523" spans="1:9">
      <c r="A523" t="s">
        <v>843</v>
      </c>
      <c r="B523" t="s">
        <v>844</v>
      </c>
      <c r="C523">
        <v>349</v>
      </c>
      <c r="D523" t="s">
        <v>12</v>
      </c>
      <c r="E523">
        <v>85</v>
      </c>
      <c r="F523">
        <v>342</v>
      </c>
      <c r="G523">
        <v>2467</v>
      </c>
      <c r="H523" t="s">
        <v>13</v>
      </c>
      <c r="I523">
        <f>F523-E523+1</f>
        <v>258</v>
      </c>
    </row>
    <row r="524" spans="1:9">
      <c r="A524" t="s">
        <v>845</v>
      </c>
      <c r="B524" t="s">
        <v>846</v>
      </c>
      <c r="C524">
        <v>337</v>
      </c>
      <c r="D524" t="s">
        <v>12</v>
      </c>
      <c r="E524">
        <v>79</v>
      </c>
      <c r="F524">
        <v>335</v>
      </c>
      <c r="G524">
        <v>2467</v>
      </c>
      <c r="H524" t="s">
        <v>13</v>
      </c>
      <c r="I524">
        <f>F524-E524+1</f>
        <v>257</v>
      </c>
    </row>
    <row r="525" spans="1:9">
      <c r="A525" t="s">
        <v>847</v>
      </c>
      <c r="B525" t="s">
        <v>848</v>
      </c>
      <c r="C525">
        <v>298</v>
      </c>
      <c r="D525" t="s">
        <v>12</v>
      </c>
      <c r="E525">
        <v>50</v>
      </c>
      <c r="F525">
        <v>274</v>
      </c>
      <c r="G525">
        <v>2467</v>
      </c>
      <c r="H525" t="s">
        <v>13</v>
      </c>
      <c r="I525">
        <f>F525-E525+1</f>
        <v>225</v>
      </c>
    </row>
    <row r="526" spans="1:9">
      <c r="A526" t="s">
        <v>850</v>
      </c>
      <c r="B526" t="s">
        <v>851</v>
      </c>
      <c r="C526">
        <v>294</v>
      </c>
      <c r="D526" t="s">
        <v>12</v>
      </c>
      <c r="E526">
        <v>16</v>
      </c>
      <c r="F526">
        <v>117</v>
      </c>
      <c r="G526">
        <v>2467</v>
      </c>
      <c r="H526" t="s">
        <v>13</v>
      </c>
      <c r="I526">
        <f>F526-E526+1</f>
        <v>102</v>
      </c>
    </row>
    <row r="527" spans="1:9">
      <c r="A527" t="s">
        <v>850</v>
      </c>
      <c r="B527" t="s">
        <v>851</v>
      </c>
      <c r="C527">
        <v>294</v>
      </c>
      <c r="D527" t="s">
        <v>12</v>
      </c>
      <c r="E527">
        <v>123</v>
      </c>
      <c r="F527">
        <v>284</v>
      </c>
      <c r="G527">
        <v>2467</v>
      </c>
      <c r="H527" t="s">
        <v>13</v>
      </c>
      <c r="I527">
        <f>F527-E527+1</f>
        <v>162</v>
      </c>
    </row>
    <row r="528" spans="1:9">
      <c r="A528" t="s">
        <v>852</v>
      </c>
      <c r="B528" t="s">
        <v>853</v>
      </c>
      <c r="C528">
        <v>211</v>
      </c>
      <c r="D528" t="s">
        <v>12</v>
      </c>
      <c r="E528">
        <v>80</v>
      </c>
      <c r="F528">
        <v>211</v>
      </c>
      <c r="G528">
        <v>2467</v>
      </c>
      <c r="H528" t="s">
        <v>13</v>
      </c>
      <c r="I528">
        <f>F528-E528+1</f>
        <v>132</v>
      </c>
    </row>
    <row r="529" spans="1:9">
      <c r="A529" t="s">
        <v>854</v>
      </c>
      <c r="B529" t="s">
        <v>855</v>
      </c>
      <c r="C529">
        <v>211</v>
      </c>
      <c r="D529" t="s">
        <v>12</v>
      </c>
      <c r="E529">
        <v>80</v>
      </c>
      <c r="F529">
        <v>211</v>
      </c>
      <c r="G529">
        <v>2467</v>
      </c>
      <c r="H529" t="s">
        <v>13</v>
      </c>
      <c r="I529">
        <f>F529-E529+1</f>
        <v>132</v>
      </c>
    </row>
    <row r="530" spans="1:9">
      <c r="A530" t="s">
        <v>856</v>
      </c>
      <c r="B530" t="s">
        <v>857</v>
      </c>
      <c r="C530">
        <v>211</v>
      </c>
      <c r="D530" t="s">
        <v>12</v>
      </c>
      <c r="E530">
        <v>80</v>
      </c>
      <c r="F530">
        <v>211</v>
      </c>
      <c r="G530">
        <v>2467</v>
      </c>
      <c r="H530" t="s">
        <v>13</v>
      </c>
      <c r="I530">
        <f>F530-E530+1</f>
        <v>132</v>
      </c>
    </row>
    <row r="531" spans="1:9">
      <c r="A531" t="s">
        <v>858</v>
      </c>
      <c r="B531" t="s">
        <v>859</v>
      </c>
      <c r="C531">
        <v>211</v>
      </c>
      <c r="D531" t="s">
        <v>12</v>
      </c>
      <c r="E531">
        <v>80</v>
      </c>
      <c r="F531">
        <v>211</v>
      </c>
      <c r="G531">
        <v>2467</v>
      </c>
      <c r="H531" t="s">
        <v>13</v>
      </c>
      <c r="I531">
        <f>F531-E531+1</f>
        <v>132</v>
      </c>
    </row>
    <row r="532" spans="1:9">
      <c r="A532" t="s">
        <v>860</v>
      </c>
      <c r="B532" t="s">
        <v>861</v>
      </c>
      <c r="C532">
        <v>211</v>
      </c>
      <c r="D532" t="s">
        <v>12</v>
      </c>
      <c r="E532">
        <v>80</v>
      </c>
      <c r="F532">
        <v>211</v>
      </c>
      <c r="G532">
        <v>2467</v>
      </c>
      <c r="H532" t="s">
        <v>13</v>
      </c>
      <c r="I532">
        <f>F532-E532+1</f>
        <v>132</v>
      </c>
    </row>
    <row r="533" spans="1:9">
      <c r="A533" t="s">
        <v>862</v>
      </c>
      <c r="B533" t="s">
        <v>863</v>
      </c>
      <c r="C533">
        <v>211</v>
      </c>
      <c r="D533" t="s">
        <v>12</v>
      </c>
      <c r="E533">
        <v>80</v>
      </c>
      <c r="F533">
        <v>211</v>
      </c>
      <c r="G533">
        <v>2467</v>
      </c>
      <c r="H533" t="s">
        <v>13</v>
      </c>
      <c r="I533">
        <f>F533-E533+1</f>
        <v>132</v>
      </c>
    </row>
    <row r="534" spans="1:9">
      <c r="A534" t="s">
        <v>864</v>
      </c>
      <c r="B534" t="s">
        <v>865</v>
      </c>
      <c r="C534">
        <v>341</v>
      </c>
      <c r="D534" t="s">
        <v>12</v>
      </c>
      <c r="E534">
        <v>80</v>
      </c>
      <c r="F534">
        <v>327</v>
      </c>
      <c r="G534">
        <v>2467</v>
      </c>
      <c r="H534" t="s">
        <v>13</v>
      </c>
      <c r="I534">
        <f>F534-E534+1</f>
        <v>248</v>
      </c>
    </row>
    <row r="535" spans="1:9">
      <c r="A535" t="s">
        <v>866</v>
      </c>
      <c r="B535" t="s">
        <v>867</v>
      </c>
      <c r="C535">
        <v>341</v>
      </c>
      <c r="D535" t="s">
        <v>12</v>
      </c>
      <c r="E535">
        <v>80</v>
      </c>
      <c r="F535">
        <v>327</v>
      </c>
      <c r="G535">
        <v>2467</v>
      </c>
      <c r="H535" t="s">
        <v>13</v>
      </c>
      <c r="I535">
        <f>F535-E535+1</f>
        <v>248</v>
      </c>
    </row>
    <row r="536" spans="1:9">
      <c r="A536" t="s">
        <v>868</v>
      </c>
      <c r="B536" t="s">
        <v>869</v>
      </c>
      <c r="C536">
        <v>341</v>
      </c>
      <c r="D536" t="s">
        <v>12</v>
      </c>
      <c r="E536">
        <v>80</v>
      </c>
      <c r="F536">
        <v>327</v>
      </c>
      <c r="G536">
        <v>2467</v>
      </c>
      <c r="H536" t="s">
        <v>13</v>
      </c>
      <c r="I536">
        <f>F536-E536+1</f>
        <v>248</v>
      </c>
    </row>
    <row r="537" spans="1:9">
      <c r="A537" t="s">
        <v>870</v>
      </c>
      <c r="B537" t="s">
        <v>871</v>
      </c>
      <c r="C537">
        <v>341</v>
      </c>
      <c r="D537" t="s">
        <v>12</v>
      </c>
      <c r="E537">
        <v>80</v>
      </c>
      <c r="F537">
        <v>327</v>
      </c>
      <c r="G537">
        <v>2467</v>
      </c>
      <c r="H537" t="s">
        <v>13</v>
      </c>
      <c r="I537">
        <f>F537-E537+1</f>
        <v>248</v>
      </c>
    </row>
    <row r="538" spans="1:9">
      <c r="A538" t="s">
        <v>872</v>
      </c>
      <c r="B538" t="s">
        <v>873</v>
      </c>
      <c r="C538">
        <v>341</v>
      </c>
      <c r="D538" t="s">
        <v>12</v>
      </c>
      <c r="E538">
        <v>80</v>
      </c>
      <c r="F538">
        <v>327</v>
      </c>
      <c r="G538">
        <v>2467</v>
      </c>
      <c r="H538" t="s">
        <v>13</v>
      </c>
      <c r="I538">
        <f>F538-E538+1</f>
        <v>248</v>
      </c>
    </row>
    <row r="539" spans="1:9">
      <c r="A539" t="s">
        <v>874</v>
      </c>
      <c r="B539" t="s">
        <v>875</v>
      </c>
      <c r="C539">
        <v>341</v>
      </c>
      <c r="D539" t="s">
        <v>12</v>
      </c>
      <c r="E539">
        <v>80</v>
      </c>
      <c r="F539">
        <v>327</v>
      </c>
      <c r="G539">
        <v>2467</v>
      </c>
      <c r="H539" t="s">
        <v>13</v>
      </c>
      <c r="I539">
        <f>F539-E539+1</f>
        <v>248</v>
      </c>
    </row>
    <row r="540" spans="1:9">
      <c r="A540" t="s">
        <v>876</v>
      </c>
      <c r="B540" t="s">
        <v>877</v>
      </c>
      <c r="C540">
        <v>341</v>
      </c>
      <c r="D540" t="s">
        <v>12</v>
      </c>
      <c r="E540">
        <v>80</v>
      </c>
      <c r="F540">
        <v>327</v>
      </c>
      <c r="G540">
        <v>2467</v>
      </c>
      <c r="H540" t="s">
        <v>13</v>
      </c>
      <c r="I540">
        <f>F540-E540+1</f>
        <v>248</v>
      </c>
    </row>
    <row r="541" spans="1:9">
      <c r="A541" t="s">
        <v>878</v>
      </c>
      <c r="B541" t="s">
        <v>879</v>
      </c>
      <c r="C541">
        <v>341</v>
      </c>
      <c r="D541" t="s">
        <v>12</v>
      </c>
      <c r="E541">
        <v>80</v>
      </c>
      <c r="F541">
        <v>327</v>
      </c>
      <c r="G541">
        <v>2467</v>
      </c>
      <c r="H541" t="s">
        <v>13</v>
      </c>
      <c r="I541">
        <f>F541-E541+1</f>
        <v>248</v>
      </c>
    </row>
    <row r="542" spans="1:9">
      <c r="A542" t="s">
        <v>880</v>
      </c>
      <c r="B542" t="s">
        <v>881</v>
      </c>
      <c r="C542">
        <v>341</v>
      </c>
      <c r="D542" t="s">
        <v>12</v>
      </c>
      <c r="E542">
        <v>80</v>
      </c>
      <c r="F542">
        <v>327</v>
      </c>
      <c r="G542">
        <v>2467</v>
      </c>
      <c r="H542" t="s">
        <v>13</v>
      </c>
      <c r="I542">
        <f>F542-E542+1</f>
        <v>248</v>
      </c>
    </row>
    <row r="543" spans="1:9">
      <c r="A543" t="s">
        <v>882</v>
      </c>
      <c r="B543" t="s">
        <v>883</v>
      </c>
      <c r="C543">
        <v>341</v>
      </c>
      <c r="D543" t="s">
        <v>12</v>
      </c>
      <c r="E543">
        <v>80</v>
      </c>
      <c r="F543">
        <v>327</v>
      </c>
      <c r="G543">
        <v>2467</v>
      </c>
      <c r="H543" t="s">
        <v>13</v>
      </c>
      <c r="I543">
        <f>F543-E543+1</f>
        <v>248</v>
      </c>
    </row>
    <row r="544" spans="1:9">
      <c r="A544" t="s">
        <v>884</v>
      </c>
      <c r="B544" t="s">
        <v>885</v>
      </c>
      <c r="C544">
        <v>341</v>
      </c>
      <c r="D544" t="s">
        <v>12</v>
      </c>
      <c r="E544">
        <v>80</v>
      </c>
      <c r="F544">
        <v>327</v>
      </c>
      <c r="G544">
        <v>2467</v>
      </c>
      <c r="H544" t="s">
        <v>13</v>
      </c>
      <c r="I544">
        <f>F544-E544+1</f>
        <v>248</v>
      </c>
    </row>
    <row r="545" spans="1:9">
      <c r="A545" t="s">
        <v>886</v>
      </c>
      <c r="B545" t="s">
        <v>887</v>
      </c>
      <c r="C545">
        <v>341</v>
      </c>
      <c r="D545" t="s">
        <v>12</v>
      </c>
      <c r="E545">
        <v>80</v>
      </c>
      <c r="F545">
        <v>327</v>
      </c>
      <c r="G545">
        <v>2467</v>
      </c>
      <c r="H545" t="s">
        <v>13</v>
      </c>
      <c r="I545">
        <f>F545-E545+1</f>
        <v>248</v>
      </c>
    </row>
    <row r="546" spans="1:9">
      <c r="A546" t="s">
        <v>888</v>
      </c>
      <c r="B546" t="s">
        <v>889</v>
      </c>
      <c r="C546">
        <v>404</v>
      </c>
      <c r="D546" t="s">
        <v>12</v>
      </c>
      <c r="E546">
        <v>80</v>
      </c>
      <c r="F546">
        <v>292</v>
      </c>
      <c r="G546">
        <v>2467</v>
      </c>
      <c r="H546" t="s">
        <v>13</v>
      </c>
      <c r="I546">
        <f>F546-E546+1</f>
        <v>213</v>
      </c>
    </row>
    <row r="547" spans="1:9">
      <c r="A547" t="s">
        <v>890</v>
      </c>
      <c r="B547" t="s">
        <v>891</v>
      </c>
      <c r="C547">
        <v>341</v>
      </c>
      <c r="D547" t="s">
        <v>12</v>
      </c>
      <c r="E547">
        <v>80</v>
      </c>
      <c r="F547">
        <v>327</v>
      </c>
      <c r="G547">
        <v>2467</v>
      </c>
      <c r="H547" t="s">
        <v>13</v>
      </c>
      <c r="I547">
        <f>F547-E547+1</f>
        <v>248</v>
      </c>
    </row>
    <row r="548" spans="1:9">
      <c r="A548" t="s">
        <v>892</v>
      </c>
      <c r="B548" t="s">
        <v>893</v>
      </c>
      <c r="C548">
        <v>341</v>
      </c>
      <c r="D548" t="s">
        <v>12</v>
      </c>
      <c r="E548">
        <v>80</v>
      </c>
      <c r="F548">
        <v>326</v>
      </c>
      <c r="G548">
        <v>2467</v>
      </c>
      <c r="H548" t="s">
        <v>13</v>
      </c>
      <c r="I548">
        <f>F548-E548+1</f>
        <v>247</v>
      </c>
    </row>
    <row r="549" spans="1:9">
      <c r="A549" t="s">
        <v>894</v>
      </c>
      <c r="B549" t="s">
        <v>895</v>
      </c>
      <c r="C549">
        <v>341</v>
      </c>
      <c r="D549" t="s">
        <v>12</v>
      </c>
      <c r="E549">
        <v>80</v>
      </c>
      <c r="F549">
        <v>327</v>
      </c>
      <c r="G549">
        <v>2467</v>
      </c>
      <c r="H549" t="s">
        <v>13</v>
      </c>
      <c r="I549">
        <f>F549-E549+1</f>
        <v>248</v>
      </c>
    </row>
    <row r="550" spans="1:9">
      <c r="A550" t="s">
        <v>896</v>
      </c>
      <c r="B550" t="s">
        <v>897</v>
      </c>
      <c r="C550">
        <v>212</v>
      </c>
      <c r="D550" t="s">
        <v>12</v>
      </c>
      <c r="E550">
        <v>32</v>
      </c>
      <c r="F550">
        <v>211</v>
      </c>
      <c r="G550">
        <v>2467</v>
      </c>
      <c r="H550" t="s">
        <v>13</v>
      </c>
      <c r="I550">
        <f>F550-E550+1</f>
        <v>180</v>
      </c>
    </row>
    <row r="551" spans="1:9">
      <c r="A551" t="s">
        <v>898</v>
      </c>
      <c r="B551" t="s">
        <v>899</v>
      </c>
      <c r="C551">
        <v>212</v>
      </c>
      <c r="D551" t="s">
        <v>12</v>
      </c>
      <c r="E551">
        <v>32</v>
      </c>
      <c r="F551">
        <v>212</v>
      </c>
      <c r="G551">
        <v>2467</v>
      </c>
      <c r="H551" t="s">
        <v>13</v>
      </c>
      <c r="I551">
        <f>F551-E551+1</f>
        <v>181</v>
      </c>
    </row>
    <row r="552" spans="1:9">
      <c r="A552" t="s">
        <v>900</v>
      </c>
      <c r="B552" t="s">
        <v>901</v>
      </c>
      <c r="C552">
        <v>212</v>
      </c>
      <c r="D552" t="s">
        <v>12</v>
      </c>
      <c r="E552">
        <v>32</v>
      </c>
      <c r="F552">
        <v>212</v>
      </c>
      <c r="G552">
        <v>2467</v>
      </c>
      <c r="H552" t="s">
        <v>13</v>
      </c>
      <c r="I552">
        <f>F552-E552+1</f>
        <v>181</v>
      </c>
    </row>
    <row r="553" spans="1:9">
      <c r="A553" t="s">
        <v>902</v>
      </c>
      <c r="B553" t="s">
        <v>903</v>
      </c>
      <c r="C553">
        <v>212</v>
      </c>
      <c r="D553" t="s">
        <v>12</v>
      </c>
      <c r="E553">
        <v>32</v>
      </c>
      <c r="F553">
        <v>132</v>
      </c>
      <c r="G553">
        <v>2467</v>
      </c>
      <c r="H553" t="s">
        <v>13</v>
      </c>
      <c r="I553">
        <f>F553-E553+1</f>
        <v>101</v>
      </c>
    </row>
    <row r="554" spans="1:9">
      <c r="A554" t="s">
        <v>904</v>
      </c>
      <c r="B554" t="s">
        <v>905</v>
      </c>
      <c r="C554">
        <v>205</v>
      </c>
      <c r="D554" t="s">
        <v>12</v>
      </c>
      <c r="E554">
        <v>25</v>
      </c>
      <c r="F554">
        <v>204</v>
      </c>
      <c r="G554">
        <v>2467</v>
      </c>
      <c r="H554" t="s">
        <v>13</v>
      </c>
      <c r="I554">
        <f>F554-E554+1</f>
        <v>180</v>
      </c>
    </row>
    <row r="555" spans="1:9">
      <c r="A555" t="s">
        <v>906</v>
      </c>
      <c r="B555" t="s">
        <v>907</v>
      </c>
      <c r="C555">
        <v>212</v>
      </c>
      <c r="D555" t="s">
        <v>12</v>
      </c>
      <c r="E555">
        <v>32</v>
      </c>
      <c r="F555">
        <v>212</v>
      </c>
      <c r="G555">
        <v>2467</v>
      </c>
      <c r="H555" t="s">
        <v>13</v>
      </c>
      <c r="I555">
        <f>F555-E555+1</f>
        <v>181</v>
      </c>
    </row>
    <row r="556" spans="1:9">
      <c r="A556" t="s">
        <v>908</v>
      </c>
      <c r="B556" t="s">
        <v>909</v>
      </c>
      <c r="C556">
        <v>212</v>
      </c>
      <c r="D556" t="s">
        <v>12</v>
      </c>
      <c r="E556">
        <v>32</v>
      </c>
      <c r="F556">
        <v>211</v>
      </c>
      <c r="G556">
        <v>2467</v>
      </c>
      <c r="H556" t="s">
        <v>13</v>
      </c>
      <c r="I556">
        <f>F556-E556+1</f>
        <v>180</v>
      </c>
    </row>
    <row r="557" spans="1:9">
      <c r="A557" t="s">
        <v>910</v>
      </c>
      <c r="B557" t="s">
        <v>911</v>
      </c>
      <c r="C557">
        <v>212</v>
      </c>
      <c r="D557" t="s">
        <v>12</v>
      </c>
      <c r="E557">
        <v>53</v>
      </c>
      <c r="F557">
        <v>211</v>
      </c>
      <c r="G557">
        <v>2467</v>
      </c>
      <c r="H557" t="s">
        <v>13</v>
      </c>
      <c r="I557">
        <f>F557-E557+1</f>
        <v>159</v>
      </c>
    </row>
    <row r="558" spans="1:9">
      <c r="A558" t="s">
        <v>912</v>
      </c>
      <c r="B558" t="s">
        <v>913</v>
      </c>
      <c r="C558">
        <v>212</v>
      </c>
      <c r="D558" t="s">
        <v>12</v>
      </c>
      <c r="E558">
        <v>32</v>
      </c>
      <c r="F558">
        <v>210</v>
      </c>
      <c r="G558">
        <v>2467</v>
      </c>
      <c r="H558" t="s">
        <v>13</v>
      </c>
      <c r="I558">
        <f>F558-E558+1</f>
        <v>179</v>
      </c>
    </row>
    <row r="559" spans="1:9">
      <c r="A559" t="s">
        <v>914</v>
      </c>
      <c r="B559" t="s">
        <v>915</v>
      </c>
      <c r="C559">
        <v>212</v>
      </c>
      <c r="D559" t="s">
        <v>12</v>
      </c>
      <c r="E559">
        <v>32</v>
      </c>
      <c r="F559">
        <v>211</v>
      </c>
      <c r="G559">
        <v>2467</v>
      </c>
      <c r="H559" t="s">
        <v>13</v>
      </c>
      <c r="I559">
        <f>F559-E559+1</f>
        <v>180</v>
      </c>
    </row>
    <row r="560" spans="1:9">
      <c r="A560" t="s">
        <v>916</v>
      </c>
      <c r="B560" t="s">
        <v>917</v>
      </c>
      <c r="C560">
        <v>212</v>
      </c>
      <c r="D560" t="s">
        <v>12</v>
      </c>
      <c r="E560">
        <v>33</v>
      </c>
      <c r="F560">
        <v>210</v>
      </c>
      <c r="G560">
        <v>2467</v>
      </c>
      <c r="H560" t="s">
        <v>13</v>
      </c>
      <c r="I560">
        <f>F560-E560+1</f>
        <v>178</v>
      </c>
    </row>
    <row r="561" spans="1:9">
      <c r="A561" t="s">
        <v>918</v>
      </c>
      <c r="B561" t="s">
        <v>919</v>
      </c>
      <c r="C561">
        <v>212</v>
      </c>
      <c r="D561" t="s">
        <v>12</v>
      </c>
      <c r="E561">
        <v>32</v>
      </c>
      <c r="F561">
        <v>210</v>
      </c>
      <c r="G561">
        <v>2467</v>
      </c>
      <c r="H561" t="s">
        <v>13</v>
      </c>
      <c r="I561">
        <f>F561-E561+1</f>
        <v>179</v>
      </c>
    </row>
    <row r="562" spans="1:9">
      <c r="A562" t="s">
        <v>920</v>
      </c>
      <c r="B562" t="s">
        <v>921</v>
      </c>
      <c r="C562">
        <v>212</v>
      </c>
      <c r="D562" t="s">
        <v>12</v>
      </c>
      <c r="E562">
        <v>32</v>
      </c>
      <c r="F562">
        <v>210</v>
      </c>
      <c r="G562">
        <v>2467</v>
      </c>
      <c r="H562" t="s">
        <v>13</v>
      </c>
      <c r="I562">
        <f>F562-E562+1</f>
        <v>179</v>
      </c>
    </row>
    <row r="563" spans="1:9">
      <c r="A563" t="s">
        <v>922</v>
      </c>
      <c r="B563" t="s">
        <v>923</v>
      </c>
      <c r="C563">
        <v>212</v>
      </c>
      <c r="D563" t="s">
        <v>12</v>
      </c>
      <c r="E563">
        <v>33</v>
      </c>
      <c r="F563">
        <v>211</v>
      </c>
      <c r="G563">
        <v>2467</v>
      </c>
      <c r="H563" t="s">
        <v>13</v>
      </c>
      <c r="I563">
        <f>F563-E563+1</f>
        <v>179</v>
      </c>
    </row>
    <row r="564" spans="1:9">
      <c r="A564" t="s">
        <v>924</v>
      </c>
      <c r="B564" t="s">
        <v>925</v>
      </c>
      <c r="C564">
        <v>212</v>
      </c>
      <c r="D564" t="s">
        <v>12</v>
      </c>
      <c r="E564">
        <v>32</v>
      </c>
      <c r="F564">
        <v>210</v>
      </c>
      <c r="G564">
        <v>2467</v>
      </c>
      <c r="H564" t="s">
        <v>13</v>
      </c>
      <c r="I564">
        <f>F564-E564+1</f>
        <v>179</v>
      </c>
    </row>
    <row r="565" spans="1:9">
      <c r="A565" t="s">
        <v>926</v>
      </c>
      <c r="B565" t="s">
        <v>927</v>
      </c>
      <c r="C565">
        <v>212</v>
      </c>
      <c r="D565" t="s">
        <v>12</v>
      </c>
      <c r="E565">
        <v>32</v>
      </c>
      <c r="F565">
        <v>210</v>
      </c>
      <c r="G565">
        <v>2467</v>
      </c>
      <c r="H565" t="s">
        <v>13</v>
      </c>
      <c r="I565">
        <f>F565-E565+1</f>
        <v>179</v>
      </c>
    </row>
    <row r="566" spans="1:9">
      <c r="A566" t="s">
        <v>928</v>
      </c>
      <c r="B566" t="s">
        <v>929</v>
      </c>
      <c r="C566">
        <v>212</v>
      </c>
      <c r="D566" t="s">
        <v>12</v>
      </c>
      <c r="E566">
        <v>32</v>
      </c>
      <c r="F566">
        <v>211</v>
      </c>
      <c r="G566">
        <v>2467</v>
      </c>
      <c r="H566" t="s">
        <v>13</v>
      </c>
      <c r="I566">
        <f>F566-E566+1</f>
        <v>180</v>
      </c>
    </row>
    <row r="567" spans="1:9">
      <c r="A567" t="s">
        <v>930</v>
      </c>
      <c r="B567" t="s">
        <v>931</v>
      </c>
      <c r="C567">
        <v>212</v>
      </c>
      <c r="D567" t="s">
        <v>12</v>
      </c>
      <c r="E567">
        <v>33</v>
      </c>
      <c r="F567">
        <v>211</v>
      </c>
      <c r="G567">
        <v>2467</v>
      </c>
      <c r="H567" t="s">
        <v>13</v>
      </c>
      <c r="I567">
        <f>F567-E567+1</f>
        <v>179</v>
      </c>
    </row>
    <row r="568" spans="1:9">
      <c r="A568" t="s">
        <v>932</v>
      </c>
      <c r="B568" t="s">
        <v>933</v>
      </c>
      <c r="C568">
        <v>212</v>
      </c>
      <c r="D568" t="s">
        <v>12</v>
      </c>
      <c r="E568">
        <v>33</v>
      </c>
      <c r="F568">
        <v>210</v>
      </c>
      <c r="G568">
        <v>2467</v>
      </c>
      <c r="H568" t="s">
        <v>13</v>
      </c>
      <c r="I568">
        <f>F568-E568+1</f>
        <v>178</v>
      </c>
    </row>
    <row r="569" spans="1:9">
      <c r="A569" t="s">
        <v>934</v>
      </c>
      <c r="B569" t="s">
        <v>935</v>
      </c>
      <c r="C569">
        <v>212</v>
      </c>
      <c r="D569" t="s">
        <v>12</v>
      </c>
      <c r="E569">
        <v>33</v>
      </c>
      <c r="F569">
        <v>211</v>
      </c>
      <c r="G569">
        <v>2467</v>
      </c>
      <c r="H569" t="s">
        <v>13</v>
      </c>
      <c r="I569">
        <f>F569-E569+1</f>
        <v>179</v>
      </c>
    </row>
    <row r="570" spans="1:9">
      <c r="A570" t="s">
        <v>936</v>
      </c>
      <c r="B570" t="s">
        <v>937</v>
      </c>
      <c r="C570">
        <v>212</v>
      </c>
      <c r="D570" t="s">
        <v>12</v>
      </c>
      <c r="E570">
        <v>33</v>
      </c>
      <c r="F570">
        <v>211</v>
      </c>
      <c r="G570">
        <v>2467</v>
      </c>
      <c r="H570" t="s">
        <v>13</v>
      </c>
      <c r="I570">
        <f>F570-E570+1</f>
        <v>179</v>
      </c>
    </row>
    <row r="571" spans="1:9">
      <c r="A571" t="s">
        <v>938</v>
      </c>
      <c r="B571" t="s">
        <v>939</v>
      </c>
      <c r="C571">
        <v>212</v>
      </c>
      <c r="D571" t="s">
        <v>12</v>
      </c>
      <c r="E571">
        <v>33</v>
      </c>
      <c r="F571">
        <v>210</v>
      </c>
      <c r="G571">
        <v>2467</v>
      </c>
      <c r="H571" t="s">
        <v>13</v>
      </c>
      <c r="I571">
        <f>F571-E571+1</f>
        <v>178</v>
      </c>
    </row>
    <row r="572" spans="1:9">
      <c r="A572" t="s">
        <v>940</v>
      </c>
      <c r="B572" t="s">
        <v>941</v>
      </c>
      <c r="C572">
        <v>212</v>
      </c>
      <c r="D572" t="s">
        <v>12</v>
      </c>
      <c r="E572">
        <v>32</v>
      </c>
      <c r="F572">
        <v>186</v>
      </c>
      <c r="G572">
        <v>2467</v>
      </c>
      <c r="H572" t="s">
        <v>13</v>
      </c>
      <c r="I572">
        <f>F572-E572+1</f>
        <v>155</v>
      </c>
    </row>
    <row r="573" spans="1:9">
      <c r="A573" t="s">
        <v>942</v>
      </c>
      <c r="B573" t="s">
        <v>943</v>
      </c>
      <c r="C573">
        <v>212</v>
      </c>
      <c r="D573" t="s">
        <v>12</v>
      </c>
      <c r="E573">
        <v>33</v>
      </c>
      <c r="F573">
        <v>210</v>
      </c>
      <c r="G573">
        <v>2467</v>
      </c>
      <c r="H573" t="s">
        <v>13</v>
      </c>
      <c r="I573">
        <f>F573-E573+1</f>
        <v>178</v>
      </c>
    </row>
    <row r="574" spans="1:9">
      <c r="A574" t="s">
        <v>944</v>
      </c>
      <c r="B574" t="s">
        <v>945</v>
      </c>
      <c r="C574">
        <v>212</v>
      </c>
      <c r="D574" t="s">
        <v>12</v>
      </c>
      <c r="E574">
        <v>32</v>
      </c>
      <c r="F574">
        <v>210</v>
      </c>
      <c r="G574">
        <v>2467</v>
      </c>
      <c r="H574" t="s">
        <v>13</v>
      </c>
      <c r="I574">
        <f>F574-E574+1</f>
        <v>179</v>
      </c>
    </row>
    <row r="575" spans="1:9">
      <c r="A575" t="s">
        <v>946</v>
      </c>
      <c r="B575" t="s">
        <v>947</v>
      </c>
      <c r="C575">
        <v>212</v>
      </c>
      <c r="D575" t="s">
        <v>12</v>
      </c>
      <c r="E575">
        <v>33</v>
      </c>
      <c r="F575">
        <v>212</v>
      </c>
      <c r="G575">
        <v>2467</v>
      </c>
      <c r="H575" t="s">
        <v>13</v>
      </c>
      <c r="I575">
        <f>F575-E575+1</f>
        <v>180</v>
      </c>
    </row>
    <row r="576" spans="1:9">
      <c r="A576" t="s">
        <v>948</v>
      </c>
      <c r="B576" t="s">
        <v>949</v>
      </c>
      <c r="C576">
        <v>353</v>
      </c>
      <c r="D576" t="s">
        <v>12</v>
      </c>
      <c r="E576">
        <v>98</v>
      </c>
      <c r="F576">
        <v>353</v>
      </c>
      <c r="G576">
        <v>2467</v>
      </c>
      <c r="H576" t="s">
        <v>13</v>
      </c>
      <c r="I576">
        <f>F576-E576+1</f>
        <v>256</v>
      </c>
    </row>
    <row r="577" spans="1:9">
      <c r="A577" t="s">
        <v>950</v>
      </c>
      <c r="B577" t="s">
        <v>951</v>
      </c>
      <c r="C577">
        <v>379</v>
      </c>
      <c r="D577" t="s">
        <v>12</v>
      </c>
      <c r="E577">
        <v>214</v>
      </c>
      <c r="F577">
        <v>376</v>
      </c>
      <c r="G577">
        <v>2467</v>
      </c>
      <c r="H577" t="s">
        <v>13</v>
      </c>
      <c r="I577">
        <f>F577-E577+1</f>
        <v>163</v>
      </c>
    </row>
    <row r="578" spans="1:9">
      <c r="A578" t="s">
        <v>952</v>
      </c>
      <c r="B578" t="s">
        <v>953</v>
      </c>
      <c r="C578">
        <v>363</v>
      </c>
      <c r="D578" t="s">
        <v>12</v>
      </c>
      <c r="E578">
        <v>69</v>
      </c>
      <c r="F578">
        <v>169</v>
      </c>
      <c r="G578">
        <v>2467</v>
      </c>
      <c r="H578" t="s">
        <v>13</v>
      </c>
      <c r="I578">
        <f>F578-E578+1</f>
        <v>101</v>
      </c>
    </row>
    <row r="579" spans="1:9">
      <c r="A579" t="s">
        <v>952</v>
      </c>
      <c r="B579" t="s">
        <v>953</v>
      </c>
      <c r="C579">
        <v>363</v>
      </c>
      <c r="D579" t="s">
        <v>12</v>
      </c>
      <c r="E579">
        <v>178</v>
      </c>
      <c r="F579">
        <v>350</v>
      </c>
      <c r="G579">
        <v>2467</v>
      </c>
      <c r="H579" t="s">
        <v>13</v>
      </c>
      <c r="I579">
        <f>F579-E579+1</f>
        <v>173</v>
      </c>
    </row>
    <row r="580" spans="1:9">
      <c r="A580" t="s">
        <v>954</v>
      </c>
      <c r="B580" t="s">
        <v>955</v>
      </c>
      <c r="C580">
        <v>350</v>
      </c>
      <c r="D580" t="s">
        <v>12</v>
      </c>
      <c r="E580">
        <v>95</v>
      </c>
      <c r="F580">
        <v>349</v>
      </c>
      <c r="G580">
        <v>2467</v>
      </c>
      <c r="H580" t="s">
        <v>13</v>
      </c>
      <c r="I580">
        <f>F580-E580+1</f>
        <v>255</v>
      </c>
    </row>
    <row r="581" spans="1:9">
      <c r="A581" t="s">
        <v>956</v>
      </c>
      <c r="B581" t="s">
        <v>957</v>
      </c>
      <c r="C581">
        <v>456</v>
      </c>
      <c r="D581" t="s">
        <v>12</v>
      </c>
      <c r="E581">
        <v>141</v>
      </c>
      <c r="F581">
        <v>238</v>
      </c>
      <c r="G581">
        <v>2467</v>
      </c>
      <c r="H581" t="s">
        <v>13</v>
      </c>
      <c r="I581">
        <f>F581-E581+1</f>
        <v>98</v>
      </c>
    </row>
    <row r="582" spans="1:9">
      <c r="A582" t="s">
        <v>956</v>
      </c>
      <c r="B582" t="s">
        <v>957</v>
      </c>
      <c r="C582">
        <v>456</v>
      </c>
      <c r="D582" t="s">
        <v>12</v>
      </c>
      <c r="E582">
        <v>255</v>
      </c>
      <c r="F582">
        <v>404</v>
      </c>
      <c r="G582">
        <v>2467</v>
      </c>
      <c r="H582" t="s">
        <v>13</v>
      </c>
      <c r="I582">
        <f>F582-E582+1</f>
        <v>150</v>
      </c>
    </row>
    <row r="583" spans="1:9">
      <c r="A583" t="s">
        <v>958</v>
      </c>
      <c r="B583" t="s">
        <v>959</v>
      </c>
      <c r="C583">
        <v>352</v>
      </c>
      <c r="D583" t="s">
        <v>12</v>
      </c>
      <c r="E583">
        <v>96</v>
      </c>
      <c r="F583">
        <v>351</v>
      </c>
      <c r="G583">
        <v>2467</v>
      </c>
      <c r="H583" t="s">
        <v>13</v>
      </c>
      <c r="I583">
        <f>F583-E583+1</f>
        <v>256</v>
      </c>
    </row>
    <row r="584" spans="1:9">
      <c r="A584" t="s">
        <v>960</v>
      </c>
      <c r="B584" t="s">
        <v>961</v>
      </c>
      <c r="C584">
        <v>341</v>
      </c>
      <c r="D584" t="s">
        <v>12</v>
      </c>
      <c r="E584">
        <v>83</v>
      </c>
      <c r="F584">
        <v>340</v>
      </c>
      <c r="G584">
        <v>2467</v>
      </c>
      <c r="H584" t="s">
        <v>13</v>
      </c>
      <c r="I584">
        <f>F584-E584+1</f>
        <v>258</v>
      </c>
    </row>
    <row r="585" spans="1:9">
      <c r="A585" t="s">
        <v>962</v>
      </c>
      <c r="B585" t="s">
        <v>963</v>
      </c>
      <c r="C585">
        <v>315</v>
      </c>
      <c r="D585" t="s">
        <v>12</v>
      </c>
      <c r="E585">
        <v>53</v>
      </c>
      <c r="F585">
        <v>312</v>
      </c>
      <c r="G585">
        <v>2467</v>
      </c>
      <c r="H585" t="s">
        <v>13</v>
      </c>
      <c r="I585">
        <f>F585-E585+1</f>
        <v>260</v>
      </c>
    </row>
    <row r="586" spans="1:9">
      <c r="A586" t="s">
        <v>964</v>
      </c>
      <c r="B586" t="s">
        <v>965</v>
      </c>
      <c r="C586">
        <v>354</v>
      </c>
      <c r="D586" t="s">
        <v>12</v>
      </c>
      <c r="E586">
        <v>76</v>
      </c>
      <c r="F586">
        <v>340</v>
      </c>
      <c r="G586">
        <v>2467</v>
      </c>
      <c r="H586" t="s">
        <v>13</v>
      </c>
      <c r="I586">
        <f>F586-E586+1</f>
        <v>265</v>
      </c>
    </row>
    <row r="587" spans="1:9">
      <c r="A587" t="s">
        <v>966</v>
      </c>
      <c r="B587" t="s">
        <v>967</v>
      </c>
      <c r="C587">
        <v>319</v>
      </c>
      <c r="D587" t="s">
        <v>12</v>
      </c>
      <c r="E587">
        <v>67</v>
      </c>
      <c r="F587">
        <v>267</v>
      </c>
      <c r="G587">
        <v>2467</v>
      </c>
      <c r="H587" t="s">
        <v>13</v>
      </c>
      <c r="I587">
        <f>F587-E587+1</f>
        <v>201</v>
      </c>
    </row>
    <row r="588" spans="1:9">
      <c r="A588" t="s">
        <v>968</v>
      </c>
      <c r="B588" t="s">
        <v>969</v>
      </c>
      <c r="C588">
        <v>221</v>
      </c>
      <c r="D588" t="s">
        <v>12</v>
      </c>
      <c r="E588">
        <v>1</v>
      </c>
      <c r="F588">
        <v>220</v>
      </c>
      <c r="G588">
        <v>2467</v>
      </c>
      <c r="H588" t="s">
        <v>13</v>
      </c>
      <c r="I588">
        <f>F588-E588+1</f>
        <v>220</v>
      </c>
    </row>
    <row r="589" spans="1:9">
      <c r="A589" t="s">
        <v>970</v>
      </c>
      <c r="B589" t="s">
        <v>971</v>
      </c>
      <c r="C589">
        <v>352</v>
      </c>
      <c r="D589" t="s">
        <v>12</v>
      </c>
      <c r="E589">
        <v>97</v>
      </c>
      <c r="F589">
        <v>352</v>
      </c>
      <c r="G589">
        <v>2467</v>
      </c>
      <c r="H589" t="s">
        <v>13</v>
      </c>
      <c r="I589">
        <f>F589-E589+1</f>
        <v>256</v>
      </c>
    </row>
    <row r="590" spans="1:9">
      <c r="A590" t="s">
        <v>972</v>
      </c>
      <c r="B590" t="s">
        <v>973</v>
      </c>
      <c r="C590">
        <v>349</v>
      </c>
      <c r="D590" t="s">
        <v>12</v>
      </c>
      <c r="E590">
        <v>71</v>
      </c>
      <c r="F590">
        <v>171</v>
      </c>
      <c r="G590">
        <v>2467</v>
      </c>
      <c r="H590" t="s">
        <v>13</v>
      </c>
      <c r="I590">
        <f>F590-E590+1</f>
        <v>101</v>
      </c>
    </row>
    <row r="591" spans="1:9">
      <c r="A591" t="s">
        <v>972</v>
      </c>
      <c r="B591" t="s">
        <v>973</v>
      </c>
      <c r="C591">
        <v>349</v>
      </c>
      <c r="D591" t="s">
        <v>12</v>
      </c>
      <c r="E591">
        <v>180</v>
      </c>
      <c r="F591">
        <v>339</v>
      </c>
      <c r="G591">
        <v>2467</v>
      </c>
      <c r="H591" t="s">
        <v>13</v>
      </c>
      <c r="I591">
        <f>F591-E591+1</f>
        <v>160</v>
      </c>
    </row>
    <row r="592" spans="1:9">
      <c r="A592" t="s">
        <v>974</v>
      </c>
      <c r="B592" t="s">
        <v>975</v>
      </c>
      <c r="C592">
        <v>339</v>
      </c>
      <c r="D592" t="s">
        <v>12</v>
      </c>
      <c r="E592">
        <v>83</v>
      </c>
      <c r="F592">
        <v>338</v>
      </c>
      <c r="G592">
        <v>2467</v>
      </c>
      <c r="H592" t="s">
        <v>13</v>
      </c>
      <c r="I592">
        <f>F592-E592+1</f>
        <v>256</v>
      </c>
    </row>
    <row r="593" spans="1:9">
      <c r="A593" t="s">
        <v>976</v>
      </c>
      <c r="B593" t="s">
        <v>977</v>
      </c>
      <c r="C593">
        <v>363</v>
      </c>
      <c r="D593" t="s">
        <v>12</v>
      </c>
      <c r="E593">
        <v>69</v>
      </c>
      <c r="F593">
        <v>339</v>
      </c>
      <c r="G593">
        <v>2467</v>
      </c>
      <c r="H593" t="s">
        <v>13</v>
      </c>
      <c r="I593">
        <f>F593-E593+1</f>
        <v>271</v>
      </c>
    </row>
    <row r="594" spans="1:9">
      <c r="A594" t="s">
        <v>978</v>
      </c>
      <c r="B594" t="s">
        <v>979</v>
      </c>
      <c r="C594">
        <v>339</v>
      </c>
      <c r="D594" t="s">
        <v>12</v>
      </c>
      <c r="E594">
        <v>83</v>
      </c>
      <c r="F594">
        <v>338</v>
      </c>
      <c r="G594">
        <v>2467</v>
      </c>
      <c r="H594" t="s">
        <v>13</v>
      </c>
      <c r="I594">
        <f>F594-E594+1</f>
        <v>256</v>
      </c>
    </row>
    <row r="595" spans="1:9">
      <c r="A595" t="s">
        <v>980</v>
      </c>
      <c r="B595" t="s">
        <v>981</v>
      </c>
      <c r="C595">
        <v>396</v>
      </c>
      <c r="D595" t="s">
        <v>12</v>
      </c>
      <c r="E595">
        <v>89</v>
      </c>
      <c r="F595">
        <v>333</v>
      </c>
      <c r="G595">
        <v>2467</v>
      </c>
      <c r="H595" t="s">
        <v>13</v>
      </c>
      <c r="I595">
        <f>F595-E595+1</f>
        <v>245</v>
      </c>
    </row>
    <row r="596" spans="1:9">
      <c r="A596" t="s">
        <v>982</v>
      </c>
      <c r="B596" t="s">
        <v>983</v>
      </c>
      <c r="C596">
        <v>285</v>
      </c>
      <c r="D596" t="s">
        <v>12</v>
      </c>
      <c r="E596">
        <v>42</v>
      </c>
      <c r="F596">
        <v>133</v>
      </c>
      <c r="G596">
        <v>2467</v>
      </c>
      <c r="H596" t="s">
        <v>13</v>
      </c>
      <c r="I596">
        <f>F596-E596+1</f>
        <v>92</v>
      </c>
    </row>
    <row r="597" spans="1:9">
      <c r="A597" t="s">
        <v>984</v>
      </c>
      <c r="B597" t="s">
        <v>985</v>
      </c>
      <c r="C597">
        <v>327</v>
      </c>
      <c r="D597" t="s">
        <v>12</v>
      </c>
      <c r="E597">
        <v>65</v>
      </c>
      <c r="F597">
        <v>326</v>
      </c>
      <c r="G597">
        <v>2467</v>
      </c>
      <c r="H597" t="s">
        <v>13</v>
      </c>
      <c r="I597">
        <f>F597-E597+1</f>
        <v>262</v>
      </c>
    </row>
    <row r="598" spans="1:9">
      <c r="A598" t="s">
        <v>986</v>
      </c>
      <c r="B598" t="s">
        <v>987</v>
      </c>
      <c r="C598">
        <v>224</v>
      </c>
      <c r="D598" t="s">
        <v>12</v>
      </c>
      <c r="E598">
        <v>2</v>
      </c>
      <c r="F598">
        <v>222</v>
      </c>
      <c r="G598">
        <v>2467</v>
      </c>
      <c r="H598" t="s">
        <v>13</v>
      </c>
      <c r="I598">
        <f>F598-E598+1</f>
        <v>221</v>
      </c>
    </row>
    <row r="599" spans="1:9">
      <c r="A599" t="s">
        <v>988</v>
      </c>
      <c r="B599" t="s">
        <v>989</v>
      </c>
      <c r="C599">
        <v>349</v>
      </c>
      <c r="D599" t="s">
        <v>12</v>
      </c>
      <c r="E599">
        <v>85</v>
      </c>
      <c r="F599">
        <v>342</v>
      </c>
      <c r="G599">
        <v>2467</v>
      </c>
      <c r="H599" t="s">
        <v>13</v>
      </c>
      <c r="I599">
        <f>F599-E599+1</f>
        <v>258</v>
      </c>
    </row>
    <row r="600" spans="1:9">
      <c r="A600" t="s">
        <v>990</v>
      </c>
      <c r="B600" t="s">
        <v>991</v>
      </c>
      <c r="C600">
        <v>532</v>
      </c>
      <c r="D600" t="s">
        <v>12</v>
      </c>
      <c r="E600">
        <v>94</v>
      </c>
      <c r="F600">
        <v>298</v>
      </c>
      <c r="G600">
        <v>2467</v>
      </c>
      <c r="H600" t="s">
        <v>13</v>
      </c>
      <c r="I600">
        <f>F600-E600+1</f>
        <v>205</v>
      </c>
    </row>
    <row r="601" spans="1:9">
      <c r="A601" t="s">
        <v>992</v>
      </c>
      <c r="B601" t="s">
        <v>993</v>
      </c>
      <c r="C601">
        <v>337</v>
      </c>
      <c r="D601" t="s">
        <v>12</v>
      </c>
      <c r="E601">
        <v>79</v>
      </c>
      <c r="F601">
        <v>335</v>
      </c>
      <c r="G601">
        <v>2467</v>
      </c>
      <c r="H601" t="s">
        <v>13</v>
      </c>
      <c r="I601">
        <f>F601-E601+1</f>
        <v>257</v>
      </c>
    </row>
    <row r="602" spans="1:9">
      <c r="A602" t="s">
        <v>994</v>
      </c>
      <c r="B602" t="s">
        <v>995</v>
      </c>
      <c r="C602">
        <v>492</v>
      </c>
      <c r="D602" t="s">
        <v>12</v>
      </c>
      <c r="E602">
        <v>158</v>
      </c>
      <c r="F602">
        <v>262</v>
      </c>
      <c r="G602">
        <v>2467</v>
      </c>
      <c r="H602" t="s">
        <v>13</v>
      </c>
      <c r="I602">
        <f>F602-E602+1</f>
        <v>105</v>
      </c>
    </row>
    <row r="603" spans="1:9">
      <c r="A603" t="s">
        <v>998</v>
      </c>
      <c r="B603" t="s">
        <v>999</v>
      </c>
      <c r="C603">
        <v>585</v>
      </c>
      <c r="D603" t="s">
        <v>12</v>
      </c>
      <c r="E603">
        <v>115</v>
      </c>
      <c r="F603">
        <v>319</v>
      </c>
      <c r="G603">
        <v>2467</v>
      </c>
      <c r="H603" t="s">
        <v>13</v>
      </c>
      <c r="I603">
        <f>F603-E603+1</f>
        <v>205</v>
      </c>
    </row>
    <row r="604" spans="1:9">
      <c r="A604" t="s">
        <v>1000</v>
      </c>
      <c r="B604" t="s">
        <v>1001</v>
      </c>
      <c r="C604">
        <v>318</v>
      </c>
      <c r="D604" t="s">
        <v>12</v>
      </c>
      <c r="E604">
        <v>60</v>
      </c>
      <c r="F604">
        <v>316</v>
      </c>
      <c r="G604">
        <v>2467</v>
      </c>
      <c r="H604" t="s">
        <v>13</v>
      </c>
      <c r="I604">
        <f>F604-E604+1</f>
        <v>257</v>
      </c>
    </row>
    <row r="605" spans="1:9">
      <c r="A605" t="s">
        <v>1002</v>
      </c>
      <c r="B605" t="s">
        <v>1003</v>
      </c>
      <c r="C605">
        <v>348</v>
      </c>
      <c r="D605" t="s">
        <v>12</v>
      </c>
      <c r="E605">
        <v>84</v>
      </c>
      <c r="F605">
        <v>341</v>
      </c>
      <c r="G605">
        <v>2467</v>
      </c>
      <c r="H605" t="s">
        <v>13</v>
      </c>
      <c r="I605">
        <f>F605-E605+1</f>
        <v>258</v>
      </c>
    </row>
    <row r="606" spans="1:9">
      <c r="A606" t="s">
        <v>1004</v>
      </c>
      <c r="B606" t="s">
        <v>1005</v>
      </c>
      <c r="C606">
        <v>247</v>
      </c>
      <c r="D606" t="s">
        <v>12</v>
      </c>
      <c r="E606">
        <v>72</v>
      </c>
      <c r="F606">
        <v>217</v>
      </c>
      <c r="G606">
        <v>2467</v>
      </c>
      <c r="H606" t="s">
        <v>13</v>
      </c>
      <c r="I606">
        <f>F606-E606+1</f>
        <v>146</v>
      </c>
    </row>
    <row r="607" spans="1:9">
      <c r="A607" t="s">
        <v>1006</v>
      </c>
      <c r="B607" t="s">
        <v>1007</v>
      </c>
      <c r="C607">
        <v>311</v>
      </c>
      <c r="D607" t="s">
        <v>12</v>
      </c>
      <c r="E607">
        <v>60</v>
      </c>
      <c r="F607">
        <v>311</v>
      </c>
      <c r="G607">
        <v>2467</v>
      </c>
      <c r="H607" t="s">
        <v>13</v>
      </c>
      <c r="I607">
        <f>F607-E607+1</f>
        <v>252</v>
      </c>
    </row>
    <row r="608" spans="1:9">
      <c r="A608" t="s">
        <v>1008</v>
      </c>
      <c r="B608" t="s">
        <v>1009</v>
      </c>
      <c r="C608">
        <v>234</v>
      </c>
      <c r="D608" t="s">
        <v>12</v>
      </c>
      <c r="E608">
        <v>5</v>
      </c>
      <c r="F608">
        <v>234</v>
      </c>
      <c r="G608">
        <v>2467</v>
      </c>
      <c r="H608" t="s">
        <v>13</v>
      </c>
      <c r="I608">
        <f>F608-E608+1</f>
        <v>230</v>
      </c>
    </row>
    <row r="609" spans="1:9">
      <c r="A609" t="s">
        <v>1010</v>
      </c>
      <c r="B609" t="s">
        <v>1011</v>
      </c>
      <c r="C609">
        <v>349</v>
      </c>
      <c r="D609" t="s">
        <v>12</v>
      </c>
      <c r="E609">
        <v>71</v>
      </c>
      <c r="F609">
        <v>171</v>
      </c>
      <c r="G609">
        <v>2467</v>
      </c>
      <c r="H609" t="s">
        <v>13</v>
      </c>
      <c r="I609">
        <f>F609-E609+1</f>
        <v>101</v>
      </c>
    </row>
    <row r="610" spans="1:9">
      <c r="A610" t="s">
        <v>1010</v>
      </c>
      <c r="B610" t="s">
        <v>1011</v>
      </c>
      <c r="C610">
        <v>349</v>
      </c>
      <c r="D610" t="s">
        <v>12</v>
      </c>
      <c r="E610">
        <v>180</v>
      </c>
      <c r="F610">
        <v>339</v>
      </c>
      <c r="G610">
        <v>2467</v>
      </c>
      <c r="H610" t="s">
        <v>13</v>
      </c>
      <c r="I610">
        <f>F610-E610+1</f>
        <v>160</v>
      </c>
    </row>
    <row r="611" spans="1:9">
      <c r="A611" t="s">
        <v>1012</v>
      </c>
      <c r="B611" t="s">
        <v>1013</v>
      </c>
      <c r="C611">
        <v>391</v>
      </c>
      <c r="D611" t="s">
        <v>12</v>
      </c>
      <c r="E611">
        <v>89</v>
      </c>
      <c r="F611">
        <v>341</v>
      </c>
      <c r="G611">
        <v>2467</v>
      </c>
      <c r="H611" t="s">
        <v>13</v>
      </c>
      <c r="I611">
        <f>F611-E611+1</f>
        <v>253</v>
      </c>
    </row>
    <row r="612" spans="1:9">
      <c r="A612" t="s">
        <v>1014</v>
      </c>
      <c r="B612" t="s">
        <v>1015</v>
      </c>
      <c r="C612">
        <v>458</v>
      </c>
      <c r="D612" t="s">
        <v>12</v>
      </c>
      <c r="E612">
        <v>110</v>
      </c>
      <c r="F612">
        <v>201</v>
      </c>
      <c r="G612">
        <v>2467</v>
      </c>
      <c r="H612" t="s">
        <v>13</v>
      </c>
      <c r="I612">
        <f>F612-E612+1</f>
        <v>92</v>
      </c>
    </row>
    <row r="613" spans="1:9">
      <c r="A613" t="s">
        <v>1017</v>
      </c>
      <c r="B613" t="s">
        <v>1018</v>
      </c>
      <c r="C613">
        <v>292</v>
      </c>
      <c r="D613" t="s">
        <v>12</v>
      </c>
      <c r="E613">
        <v>76</v>
      </c>
      <c r="F613">
        <v>172</v>
      </c>
      <c r="G613">
        <v>2467</v>
      </c>
      <c r="H613" t="s">
        <v>13</v>
      </c>
      <c r="I613">
        <f>F613-E613+1</f>
        <v>97</v>
      </c>
    </row>
    <row r="614" spans="1:9">
      <c r="A614" t="s">
        <v>1017</v>
      </c>
      <c r="B614" t="s">
        <v>1018</v>
      </c>
      <c r="C614">
        <v>292</v>
      </c>
      <c r="D614" t="s">
        <v>12</v>
      </c>
      <c r="E614">
        <v>167</v>
      </c>
      <c r="F614">
        <v>291</v>
      </c>
      <c r="G614">
        <v>2467</v>
      </c>
      <c r="H614" t="s">
        <v>13</v>
      </c>
      <c r="I614">
        <f>F614-E614+1</f>
        <v>125</v>
      </c>
    </row>
    <row r="615" spans="1:9">
      <c r="A615" t="s">
        <v>1019</v>
      </c>
      <c r="B615" t="s">
        <v>1020</v>
      </c>
      <c r="C615">
        <v>167</v>
      </c>
      <c r="D615" t="s">
        <v>12</v>
      </c>
      <c r="E615">
        <v>89</v>
      </c>
      <c r="F615">
        <v>166</v>
      </c>
      <c r="G615">
        <v>2467</v>
      </c>
      <c r="H615" t="s">
        <v>13</v>
      </c>
      <c r="I615">
        <f>F615-E615+1</f>
        <v>78</v>
      </c>
    </row>
    <row r="616" spans="1:9">
      <c r="A616" t="s">
        <v>1021</v>
      </c>
      <c r="B616" t="s">
        <v>1022</v>
      </c>
      <c r="C616">
        <v>352</v>
      </c>
      <c r="D616" t="s">
        <v>12</v>
      </c>
      <c r="E616">
        <v>88</v>
      </c>
      <c r="F616">
        <v>351</v>
      </c>
      <c r="G616">
        <v>2467</v>
      </c>
      <c r="H616" t="s">
        <v>13</v>
      </c>
      <c r="I616">
        <f>F616-E616+1</f>
        <v>264</v>
      </c>
    </row>
    <row r="617" spans="1:9">
      <c r="A617" t="s">
        <v>1023</v>
      </c>
      <c r="B617" t="s">
        <v>1024</v>
      </c>
      <c r="C617">
        <v>283</v>
      </c>
      <c r="D617" t="s">
        <v>12</v>
      </c>
      <c r="E617">
        <v>6</v>
      </c>
      <c r="F617">
        <v>274</v>
      </c>
      <c r="G617">
        <v>2467</v>
      </c>
      <c r="H617" t="s">
        <v>13</v>
      </c>
      <c r="I617">
        <f>F617-E617+1</f>
        <v>269</v>
      </c>
    </row>
    <row r="618" spans="1:9">
      <c r="A618" t="s">
        <v>1025</v>
      </c>
      <c r="B618" t="s">
        <v>1026</v>
      </c>
      <c r="C618">
        <v>290</v>
      </c>
      <c r="D618" t="s">
        <v>12</v>
      </c>
      <c r="E618">
        <v>3</v>
      </c>
      <c r="F618">
        <v>208</v>
      </c>
      <c r="G618">
        <v>2467</v>
      </c>
      <c r="H618" t="s">
        <v>13</v>
      </c>
      <c r="I618">
        <f>F618-E618+1</f>
        <v>206</v>
      </c>
    </row>
    <row r="619" spans="1:9">
      <c r="A619" t="s">
        <v>1027</v>
      </c>
      <c r="B619" t="s">
        <v>1028</v>
      </c>
      <c r="C619">
        <v>235</v>
      </c>
      <c r="D619" t="s">
        <v>12</v>
      </c>
      <c r="E619">
        <v>3</v>
      </c>
      <c r="F619">
        <v>233</v>
      </c>
      <c r="G619">
        <v>2467</v>
      </c>
      <c r="H619" t="s">
        <v>13</v>
      </c>
      <c r="I619">
        <f>F619-E619+1</f>
        <v>231</v>
      </c>
    </row>
    <row r="620" spans="1:9">
      <c r="A620" t="s">
        <v>1029</v>
      </c>
      <c r="B620" t="s">
        <v>1030</v>
      </c>
      <c r="C620">
        <v>343</v>
      </c>
      <c r="D620" t="s">
        <v>12</v>
      </c>
      <c r="E620">
        <v>63</v>
      </c>
      <c r="F620">
        <v>169</v>
      </c>
      <c r="G620">
        <v>2467</v>
      </c>
      <c r="H620" t="s">
        <v>13</v>
      </c>
      <c r="I620">
        <f>F620-E620+1</f>
        <v>107</v>
      </c>
    </row>
    <row r="621" spans="1:9">
      <c r="A621" t="s">
        <v>1029</v>
      </c>
      <c r="B621" t="s">
        <v>1030</v>
      </c>
      <c r="C621">
        <v>343</v>
      </c>
      <c r="D621" t="s">
        <v>12</v>
      </c>
      <c r="E621">
        <v>180</v>
      </c>
      <c r="F621">
        <v>343</v>
      </c>
      <c r="G621">
        <v>2467</v>
      </c>
      <c r="H621" t="s">
        <v>13</v>
      </c>
      <c r="I621">
        <f>F621-E621+1</f>
        <v>164</v>
      </c>
    </row>
    <row r="622" spans="1:9">
      <c r="A622" t="s">
        <v>1031</v>
      </c>
      <c r="B622" t="s">
        <v>1032</v>
      </c>
      <c r="C622">
        <v>348</v>
      </c>
      <c r="D622" t="s">
        <v>12</v>
      </c>
      <c r="E622">
        <v>77</v>
      </c>
      <c r="F622">
        <v>347</v>
      </c>
      <c r="G622">
        <v>2467</v>
      </c>
      <c r="H622" t="s">
        <v>13</v>
      </c>
      <c r="I622">
        <f>F622-E622+1</f>
        <v>271</v>
      </c>
    </row>
    <row r="623" spans="1:9">
      <c r="A623" t="s">
        <v>1033</v>
      </c>
      <c r="B623" t="s">
        <v>1034</v>
      </c>
      <c r="C623">
        <v>354</v>
      </c>
      <c r="D623" t="s">
        <v>12</v>
      </c>
      <c r="E623">
        <v>96</v>
      </c>
      <c r="F623">
        <v>352</v>
      </c>
      <c r="G623">
        <v>2467</v>
      </c>
      <c r="H623" t="s">
        <v>13</v>
      </c>
      <c r="I623">
        <f>F623-E623+1</f>
        <v>257</v>
      </c>
    </row>
    <row r="624" spans="1:9">
      <c r="A624" t="s">
        <v>1035</v>
      </c>
      <c r="B624" t="s">
        <v>1036</v>
      </c>
      <c r="C624">
        <v>349</v>
      </c>
      <c r="D624" t="s">
        <v>12</v>
      </c>
      <c r="E624">
        <v>93</v>
      </c>
      <c r="F624">
        <v>348</v>
      </c>
      <c r="G624">
        <v>2467</v>
      </c>
      <c r="H624" t="s">
        <v>13</v>
      </c>
      <c r="I624">
        <f>F624-E624+1</f>
        <v>256</v>
      </c>
    </row>
    <row r="625" spans="1:9">
      <c r="A625" t="s">
        <v>1037</v>
      </c>
      <c r="B625" t="s">
        <v>1038</v>
      </c>
      <c r="C625">
        <v>346</v>
      </c>
      <c r="D625" t="s">
        <v>12</v>
      </c>
      <c r="E625">
        <v>69</v>
      </c>
      <c r="F625">
        <v>337</v>
      </c>
      <c r="G625">
        <v>2467</v>
      </c>
      <c r="H625" t="s">
        <v>13</v>
      </c>
      <c r="I625">
        <f>F625-E625+1</f>
        <v>269</v>
      </c>
    </row>
    <row r="626" spans="1:9">
      <c r="A626" t="s">
        <v>1039</v>
      </c>
      <c r="B626" t="s">
        <v>1040</v>
      </c>
      <c r="C626">
        <v>294</v>
      </c>
      <c r="D626" t="s">
        <v>12</v>
      </c>
      <c r="E626">
        <v>85</v>
      </c>
      <c r="F626">
        <v>215</v>
      </c>
      <c r="G626">
        <v>2467</v>
      </c>
      <c r="H626" t="s">
        <v>13</v>
      </c>
      <c r="I626">
        <f>F626-E626+1</f>
        <v>131</v>
      </c>
    </row>
    <row r="627" spans="1:9">
      <c r="A627" t="s">
        <v>1039</v>
      </c>
      <c r="B627" t="s">
        <v>1040</v>
      </c>
      <c r="C627">
        <v>294</v>
      </c>
      <c r="D627" t="s">
        <v>12</v>
      </c>
      <c r="E627">
        <v>213</v>
      </c>
      <c r="F627">
        <v>293</v>
      </c>
      <c r="G627">
        <v>2467</v>
      </c>
      <c r="H627" t="s">
        <v>13</v>
      </c>
      <c r="I627">
        <f>F627-E627+1</f>
        <v>81</v>
      </c>
    </row>
    <row r="628" spans="1:9">
      <c r="A628" t="s">
        <v>1041</v>
      </c>
      <c r="B628" t="s">
        <v>1042</v>
      </c>
      <c r="C628">
        <v>353</v>
      </c>
      <c r="D628" t="s">
        <v>12</v>
      </c>
      <c r="E628">
        <v>89</v>
      </c>
      <c r="F628">
        <v>352</v>
      </c>
      <c r="G628">
        <v>2467</v>
      </c>
      <c r="H628" t="s">
        <v>13</v>
      </c>
      <c r="I628">
        <f>F628-E628+1</f>
        <v>264</v>
      </c>
    </row>
    <row r="629" spans="1:9">
      <c r="A629" t="s">
        <v>1043</v>
      </c>
      <c r="B629" t="s">
        <v>1044</v>
      </c>
      <c r="C629">
        <v>238</v>
      </c>
      <c r="D629" t="s">
        <v>12</v>
      </c>
      <c r="E629">
        <v>43</v>
      </c>
      <c r="F629">
        <v>212</v>
      </c>
      <c r="G629">
        <v>2467</v>
      </c>
      <c r="H629" t="s">
        <v>13</v>
      </c>
      <c r="I629">
        <f>F629-E629+1</f>
        <v>170</v>
      </c>
    </row>
    <row r="630" spans="1:9">
      <c r="A630" t="s">
        <v>1045</v>
      </c>
      <c r="B630" t="s">
        <v>1046</v>
      </c>
      <c r="C630">
        <v>315</v>
      </c>
      <c r="D630" t="s">
        <v>12</v>
      </c>
      <c r="E630">
        <v>75</v>
      </c>
      <c r="F630">
        <v>314</v>
      </c>
      <c r="G630">
        <v>2467</v>
      </c>
      <c r="H630" t="s">
        <v>13</v>
      </c>
      <c r="I630">
        <f>F630-E630+1</f>
        <v>240</v>
      </c>
    </row>
    <row r="631" spans="1:9">
      <c r="A631" t="s">
        <v>1047</v>
      </c>
      <c r="B631" t="s">
        <v>1048</v>
      </c>
      <c r="C631">
        <v>301</v>
      </c>
      <c r="D631" t="s">
        <v>12</v>
      </c>
      <c r="E631">
        <v>9</v>
      </c>
      <c r="F631">
        <v>223</v>
      </c>
      <c r="G631">
        <v>2467</v>
      </c>
      <c r="H631" t="s">
        <v>13</v>
      </c>
      <c r="I631">
        <f>F631-E631+1</f>
        <v>215</v>
      </c>
    </row>
    <row r="632" spans="1:9">
      <c r="A632" t="s">
        <v>1049</v>
      </c>
      <c r="B632" t="s">
        <v>1050</v>
      </c>
      <c r="C632">
        <v>341</v>
      </c>
      <c r="D632" t="s">
        <v>12</v>
      </c>
      <c r="E632">
        <v>82</v>
      </c>
      <c r="F632">
        <v>340</v>
      </c>
      <c r="G632">
        <v>2467</v>
      </c>
      <c r="H632" t="s">
        <v>13</v>
      </c>
      <c r="I632">
        <f>F632-E632+1</f>
        <v>259</v>
      </c>
    </row>
    <row r="633" spans="1:9">
      <c r="A633" t="s">
        <v>1051</v>
      </c>
      <c r="B633" t="s">
        <v>1052</v>
      </c>
      <c r="C633">
        <v>344</v>
      </c>
      <c r="D633" t="s">
        <v>12</v>
      </c>
      <c r="E633">
        <v>89</v>
      </c>
      <c r="F633">
        <v>343</v>
      </c>
      <c r="G633">
        <v>2467</v>
      </c>
      <c r="H633" t="s">
        <v>13</v>
      </c>
      <c r="I633">
        <f>F633-E633+1</f>
        <v>255</v>
      </c>
    </row>
    <row r="634" spans="1:9">
      <c r="A634" t="s">
        <v>1053</v>
      </c>
      <c r="B634" t="s">
        <v>1054</v>
      </c>
      <c r="C634">
        <v>344</v>
      </c>
      <c r="D634" t="s">
        <v>12</v>
      </c>
      <c r="E634">
        <v>89</v>
      </c>
      <c r="F634">
        <v>343</v>
      </c>
      <c r="G634">
        <v>2467</v>
      </c>
      <c r="H634" t="s">
        <v>13</v>
      </c>
      <c r="I634">
        <f>F634-E634+1</f>
        <v>255</v>
      </c>
    </row>
    <row r="635" spans="1:9">
      <c r="A635" t="s">
        <v>1055</v>
      </c>
      <c r="B635" t="s">
        <v>1056</v>
      </c>
      <c r="C635">
        <v>343</v>
      </c>
      <c r="D635" t="s">
        <v>12</v>
      </c>
      <c r="E635">
        <v>87</v>
      </c>
      <c r="F635">
        <v>342</v>
      </c>
      <c r="G635">
        <v>2467</v>
      </c>
      <c r="H635" t="s">
        <v>13</v>
      </c>
      <c r="I635">
        <f>F635-E635+1</f>
        <v>256</v>
      </c>
    </row>
    <row r="636" spans="1:9">
      <c r="A636" t="s">
        <v>1057</v>
      </c>
      <c r="B636" t="s">
        <v>1058</v>
      </c>
      <c r="C636">
        <v>343</v>
      </c>
      <c r="D636" t="s">
        <v>12</v>
      </c>
      <c r="E636">
        <v>87</v>
      </c>
      <c r="F636">
        <v>342</v>
      </c>
      <c r="G636">
        <v>2467</v>
      </c>
      <c r="H636" t="s">
        <v>13</v>
      </c>
      <c r="I636">
        <f>F636-E636+1</f>
        <v>256</v>
      </c>
    </row>
    <row r="637" spans="1:9">
      <c r="A637" t="s">
        <v>1059</v>
      </c>
      <c r="B637" t="s">
        <v>1060</v>
      </c>
      <c r="C637">
        <v>324</v>
      </c>
      <c r="D637" t="s">
        <v>12</v>
      </c>
      <c r="E637">
        <v>68</v>
      </c>
      <c r="F637">
        <v>324</v>
      </c>
      <c r="G637">
        <v>2467</v>
      </c>
      <c r="H637" t="s">
        <v>13</v>
      </c>
      <c r="I637">
        <f>F637-E637+1</f>
        <v>257</v>
      </c>
    </row>
    <row r="638" spans="1:9">
      <c r="A638" t="s">
        <v>1061</v>
      </c>
      <c r="B638" t="s">
        <v>1062</v>
      </c>
      <c r="C638">
        <v>512</v>
      </c>
      <c r="D638" t="s">
        <v>12</v>
      </c>
      <c r="E638">
        <v>80</v>
      </c>
      <c r="F638">
        <v>218</v>
      </c>
      <c r="G638">
        <v>2467</v>
      </c>
      <c r="H638" t="s">
        <v>13</v>
      </c>
      <c r="I638">
        <f>F638-E638+1</f>
        <v>139</v>
      </c>
    </row>
    <row r="639" spans="1:9">
      <c r="A639" t="s">
        <v>1063</v>
      </c>
      <c r="B639" t="s">
        <v>1064</v>
      </c>
      <c r="C639">
        <v>361</v>
      </c>
      <c r="D639" t="s">
        <v>12</v>
      </c>
      <c r="E639">
        <v>100</v>
      </c>
      <c r="F639">
        <v>356</v>
      </c>
      <c r="G639">
        <v>2467</v>
      </c>
      <c r="H639" t="s">
        <v>13</v>
      </c>
      <c r="I639">
        <f>F639-E639+1</f>
        <v>257</v>
      </c>
    </row>
    <row r="640" spans="1:9">
      <c r="A640" t="s">
        <v>1065</v>
      </c>
      <c r="B640" t="s">
        <v>1066</v>
      </c>
      <c r="C640">
        <v>340</v>
      </c>
      <c r="D640" t="s">
        <v>12</v>
      </c>
      <c r="E640">
        <v>84</v>
      </c>
      <c r="F640">
        <v>339</v>
      </c>
      <c r="G640">
        <v>2467</v>
      </c>
      <c r="H640" t="s">
        <v>13</v>
      </c>
      <c r="I640">
        <f>F640-E640+1</f>
        <v>256</v>
      </c>
    </row>
    <row r="641" spans="1:9">
      <c r="A641" t="s">
        <v>1067</v>
      </c>
      <c r="B641" t="s">
        <v>1068</v>
      </c>
      <c r="C641">
        <v>381</v>
      </c>
      <c r="D641" t="s">
        <v>12</v>
      </c>
      <c r="E641">
        <v>101</v>
      </c>
      <c r="F641">
        <v>292</v>
      </c>
      <c r="G641">
        <v>2467</v>
      </c>
      <c r="H641" t="s">
        <v>13</v>
      </c>
      <c r="I641">
        <f>F641-E641+1</f>
        <v>192</v>
      </c>
    </row>
    <row r="642" spans="1:9">
      <c r="A642" t="s">
        <v>1067</v>
      </c>
      <c r="B642" t="s">
        <v>1068</v>
      </c>
      <c r="C642">
        <v>381</v>
      </c>
      <c r="D642" t="s">
        <v>12</v>
      </c>
      <c r="E642">
        <v>299</v>
      </c>
      <c r="F642">
        <v>379</v>
      </c>
      <c r="G642">
        <v>2467</v>
      </c>
      <c r="H642" t="s">
        <v>13</v>
      </c>
      <c r="I642">
        <f>F642-E642+1</f>
        <v>81</v>
      </c>
    </row>
    <row r="643" spans="1:9">
      <c r="A643" t="s">
        <v>1069</v>
      </c>
      <c r="B643" t="s">
        <v>1070</v>
      </c>
      <c r="C643">
        <v>348</v>
      </c>
      <c r="D643" t="s">
        <v>12</v>
      </c>
      <c r="E643">
        <v>84</v>
      </c>
      <c r="F643">
        <v>341</v>
      </c>
      <c r="G643">
        <v>2467</v>
      </c>
      <c r="H643" t="s">
        <v>13</v>
      </c>
      <c r="I643">
        <f>F643-E643+1</f>
        <v>258</v>
      </c>
    </row>
    <row r="644" spans="1:9">
      <c r="A644" t="s">
        <v>1071</v>
      </c>
      <c r="B644" t="s">
        <v>1072</v>
      </c>
      <c r="C644">
        <v>655</v>
      </c>
      <c r="D644" t="s">
        <v>12</v>
      </c>
      <c r="E644">
        <v>167</v>
      </c>
      <c r="F644">
        <v>375</v>
      </c>
      <c r="G644">
        <v>2467</v>
      </c>
      <c r="H644" t="s">
        <v>13</v>
      </c>
      <c r="I644">
        <f>F644-E644+1</f>
        <v>209</v>
      </c>
    </row>
    <row r="645" spans="1:9">
      <c r="A645" t="s">
        <v>1075</v>
      </c>
      <c r="B645" t="s">
        <v>1076</v>
      </c>
      <c r="C645">
        <v>195</v>
      </c>
      <c r="D645" t="s">
        <v>12</v>
      </c>
      <c r="E645">
        <v>23</v>
      </c>
      <c r="F645">
        <v>185</v>
      </c>
      <c r="G645">
        <v>2467</v>
      </c>
      <c r="H645" t="s">
        <v>13</v>
      </c>
      <c r="I645">
        <f>F645-E645+1</f>
        <v>163</v>
      </c>
    </row>
    <row r="646" spans="1:9">
      <c r="A646" t="s">
        <v>1077</v>
      </c>
      <c r="B646" t="s">
        <v>1078</v>
      </c>
      <c r="C646">
        <v>270</v>
      </c>
      <c r="D646" t="s">
        <v>12</v>
      </c>
      <c r="E646">
        <v>4</v>
      </c>
      <c r="F646">
        <v>93</v>
      </c>
      <c r="G646">
        <v>2467</v>
      </c>
      <c r="H646" t="s">
        <v>13</v>
      </c>
      <c r="I646">
        <f>F646-E646+1</f>
        <v>90</v>
      </c>
    </row>
    <row r="647" spans="1:9">
      <c r="A647" t="s">
        <v>1077</v>
      </c>
      <c r="B647" t="s">
        <v>1078</v>
      </c>
      <c r="C647">
        <v>270</v>
      </c>
      <c r="D647" t="s">
        <v>12</v>
      </c>
      <c r="E647">
        <v>99</v>
      </c>
      <c r="F647">
        <v>260</v>
      </c>
      <c r="G647">
        <v>2467</v>
      </c>
      <c r="H647" t="s">
        <v>13</v>
      </c>
      <c r="I647">
        <f>F647-E647+1</f>
        <v>162</v>
      </c>
    </row>
    <row r="648" spans="1:9">
      <c r="A648" t="s">
        <v>1079</v>
      </c>
      <c r="B648" t="s">
        <v>1080</v>
      </c>
      <c r="C648">
        <v>337</v>
      </c>
      <c r="D648" t="s">
        <v>12</v>
      </c>
      <c r="E648">
        <v>79</v>
      </c>
      <c r="F648">
        <v>335</v>
      </c>
      <c r="G648">
        <v>2467</v>
      </c>
      <c r="H648" t="s">
        <v>13</v>
      </c>
      <c r="I648">
        <f>F648-E648+1</f>
        <v>257</v>
      </c>
    </row>
    <row r="649" spans="1:9">
      <c r="A649" t="s">
        <v>1081</v>
      </c>
      <c r="B649" t="s">
        <v>1082</v>
      </c>
      <c r="C649">
        <v>348</v>
      </c>
      <c r="D649" t="s">
        <v>12</v>
      </c>
      <c r="E649">
        <v>84</v>
      </c>
      <c r="F649">
        <v>341</v>
      </c>
      <c r="G649">
        <v>2467</v>
      </c>
      <c r="H649" t="s">
        <v>13</v>
      </c>
      <c r="I649">
        <f>F649-E649+1</f>
        <v>258</v>
      </c>
    </row>
    <row r="650" spans="1:9">
      <c r="A650" t="s">
        <v>1083</v>
      </c>
      <c r="B650" t="s">
        <v>1084</v>
      </c>
      <c r="C650">
        <v>592</v>
      </c>
      <c r="D650" t="s">
        <v>12</v>
      </c>
      <c r="E650">
        <v>98</v>
      </c>
      <c r="F650">
        <v>334</v>
      </c>
      <c r="G650">
        <v>2467</v>
      </c>
      <c r="H650" t="s">
        <v>13</v>
      </c>
      <c r="I650">
        <f>F650-E650+1</f>
        <v>237</v>
      </c>
    </row>
    <row r="651" spans="1:9">
      <c r="A651" t="s">
        <v>1085</v>
      </c>
      <c r="B651" t="s">
        <v>1086</v>
      </c>
      <c r="C651">
        <v>350</v>
      </c>
      <c r="D651" t="s">
        <v>12</v>
      </c>
      <c r="E651">
        <v>94</v>
      </c>
      <c r="F651">
        <v>349</v>
      </c>
      <c r="G651">
        <v>2467</v>
      </c>
      <c r="H651" t="s">
        <v>13</v>
      </c>
      <c r="I651">
        <f>F651-E651+1</f>
        <v>256</v>
      </c>
    </row>
    <row r="652" spans="1:9">
      <c r="A652" t="s">
        <v>1087</v>
      </c>
      <c r="B652" t="s">
        <v>1088</v>
      </c>
      <c r="C652">
        <v>335</v>
      </c>
      <c r="D652" t="s">
        <v>12</v>
      </c>
      <c r="E652">
        <v>67</v>
      </c>
      <c r="F652">
        <v>295</v>
      </c>
      <c r="G652">
        <v>2467</v>
      </c>
      <c r="H652" t="s">
        <v>13</v>
      </c>
      <c r="I652">
        <f>F652-E652+1</f>
        <v>229</v>
      </c>
    </row>
    <row r="653" spans="1:9">
      <c r="A653" t="s">
        <v>1089</v>
      </c>
      <c r="B653" t="s">
        <v>1090</v>
      </c>
      <c r="C653">
        <v>346</v>
      </c>
      <c r="D653" t="s">
        <v>12</v>
      </c>
      <c r="E653">
        <v>90</v>
      </c>
      <c r="F653">
        <v>345</v>
      </c>
      <c r="G653">
        <v>2467</v>
      </c>
      <c r="H653" t="s">
        <v>13</v>
      </c>
      <c r="I653">
        <f>F653-E653+1</f>
        <v>256</v>
      </c>
    </row>
    <row r="654" spans="1:9">
      <c r="A654" t="s">
        <v>1091</v>
      </c>
      <c r="B654" t="s">
        <v>1092</v>
      </c>
      <c r="C654">
        <v>344</v>
      </c>
      <c r="D654" t="s">
        <v>12</v>
      </c>
      <c r="E654">
        <v>87</v>
      </c>
      <c r="F654">
        <v>343</v>
      </c>
      <c r="G654">
        <v>2467</v>
      </c>
      <c r="H654" t="s">
        <v>13</v>
      </c>
      <c r="I654">
        <f>F654-E654+1</f>
        <v>257</v>
      </c>
    </row>
    <row r="655" spans="1:9">
      <c r="A655" t="s">
        <v>1093</v>
      </c>
      <c r="B655" t="s">
        <v>1094</v>
      </c>
      <c r="C655">
        <v>382</v>
      </c>
      <c r="D655" t="s">
        <v>12</v>
      </c>
      <c r="E655">
        <v>22</v>
      </c>
      <c r="F655">
        <v>233</v>
      </c>
      <c r="G655">
        <v>2467</v>
      </c>
      <c r="H655" t="s">
        <v>13</v>
      </c>
      <c r="I655">
        <f>F655-E655+1</f>
        <v>212</v>
      </c>
    </row>
    <row r="656" spans="1:9">
      <c r="A656" t="s">
        <v>1095</v>
      </c>
      <c r="B656" t="s">
        <v>1096</v>
      </c>
      <c r="C656">
        <v>440</v>
      </c>
      <c r="D656" t="s">
        <v>12</v>
      </c>
      <c r="E656">
        <v>89</v>
      </c>
      <c r="F656">
        <v>312</v>
      </c>
      <c r="G656">
        <v>2467</v>
      </c>
      <c r="H656" t="s">
        <v>13</v>
      </c>
      <c r="I656">
        <f>F656-E656+1</f>
        <v>224</v>
      </c>
    </row>
    <row r="657" spans="1:9">
      <c r="A657" t="s">
        <v>1097</v>
      </c>
      <c r="B657" t="s">
        <v>1098</v>
      </c>
      <c r="C657">
        <v>362</v>
      </c>
      <c r="D657" t="s">
        <v>12</v>
      </c>
      <c r="E657">
        <v>82</v>
      </c>
      <c r="F657">
        <v>186</v>
      </c>
      <c r="G657">
        <v>2467</v>
      </c>
      <c r="H657" t="s">
        <v>13</v>
      </c>
      <c r="I657">
        <f>F657-E657+1</f>
        <v>105</v>
      </c>
    </row>
    <row r="658" spans="1:9">
      <c r="A658" t="s">
        <v>1097</v>
      </c>
      <c r="B658" t="s">
        <v>1098</v>
      </c>
      <c r="C658">
        <v>362</v>
      </c>
      <c r="D658" t="s">
        <v>12</v>
      </c>
      <c r="E658">
        <v>176</v>
      </c>
      <c r="F658">
        <v>353</v>
      </c>
      <c r="G658">
        <v>2467</v>
      </c>
      <c r="H658" t="s">
        <v>13</v>
      </c>
      <c r="I658">
        <f>F658-E658+1</f>
        <v>178</v>
      </c>
    </row>
    <row r="659" spans="1:9">
      <c r="A659" t="s">
        <v>1100</v>
      </c>
      <c r="B659" t="s">
        <v>1101</v>
      </c>
      <c r="C659">
        <v>359</v>
      </c>
      <c r="D659" t="s">
        <v>12</v>
      </c>
      <c r="E659">
        <v>103</v>
      </c>
      <c r="F659">
        <v>358</v>
      </c>
      <c r="G659">
        <v>2467</v>
      </c>
      <c r="H659" t="s">
        <v>13</v>
      </c>
      <c r="I659">
        <f>F659-E659+1</f>
        <v>256</v>
      </c>
    </row>
    <row r="660" spans="1:9">
      <c r="A660" t="s">
        <v>1102</v>
      </c>
      <c r="B660" t="s">
        <v>1103</v>
      </c>
      <c r="C660">
        <v>348</v>
      </c>
      <c r="D660" t="s">
        <v>12</v>
      </c>
      <c r="E660">
        <v>84</v>
      </c>
      <c r="F660">
        <v>341</v>
      </c>
      <c r="G660">
        <v>2467</v>
      </c>
      <c r="H660" t="s">
        <v>13</v>
      </c>
      <c r="I660">
        <f>F660-E660+1</f>
        <v>258</v>
      </c>
    </row>
    <row r="661" spans="1:9">
      <c r="A661" t="s">
        <v>1104</v>
      </c>
      <c r="B661" t="s">
        <v>1105</v>
      </c>
      <c r="C661">
        <v>632</v>
      </c>
      <c r="D661" t="s">
        <v>12</v>
      </c>
      <c r="E661">
        <v>47</v>
      </c>
      <c r="F661">
        <v>303</v>
      </c>
      <c r="G661">
        <v>2467</v>
      </c>
      <c r="H661" t="s">
        <v>13</v>
      </c>
      <c r="I661">
        <f>F661-E661+1</f>
        <v>257</v>
      </c>
    </row>
    <row r="662" spans="1:9">
      <c r="A662" t="s">
        <v>1108</v>
      </c>
      <c r="B662" t="s">
        <v>1109</v>
      </c>
      <c r="C662">
        <v>592</v>
      </c>
      <c r="D662" t="s">
        <v>12</v>
      </c>
      <c r="E662">
        <v>98</v>
      </c>
      <c r="F662">
        <v>333</v>
      </c>
      <c r="G662">
        <v>2467</v>
      </c>
      <c r="H662" t="s">
        <v>13</v>
      </c>
      <c r="I662">
        <f>F662-E662+1</f>
        <v>236</v>
      </c>
    </row>
    <row r="663" spans="1:9">
      <c r="A663" t="s">
        <v>1110</v>
      </c>
      <c r="B663" t="s">
        <v>1111</v>
      </c>
      <c r="C663">
        <v>348</v>
      </c>
      <c r="D663" t="s">
        <v>12</v>
      </c>
      <c r="E663">
        <v>84</v>
      </c>
      <c r="F663">
        <v>341</v>
      </c>
      <c r="G663">
        <v>2467</v>
      </c>
      <c r="H663" t="s">
        <v>13</v>
      </c>
      <c r="I663">
        <f>F663-E663+1</f>
        <v>258</v>
      </c>
    </row>
    <row r="664" spans="1:9">
      <c r="A664" t="s">
        <v>1112</v>
      </c>
      <c r="B664" t="s">
        <v>1113</v>
      </c>
      <c r="C664">
        <v>541</v>
      </c>
      <c r="D664" t="s">
        <v>12</v>
      </c>
      <c r="E664">
        <v>5</v>
      </c>
      <c r="F664">
        <v>247</v>
      </c>
      <c r="G664">
        <v>2467</v>
      </c>
      <c r="H664" t="s">
        <v>13</v>
      </c>
      <c r="I664">
        <f>F664-E664+1</f>
        <v>243</v>
      </c>
    </row>
    <row r="665" spans="1:9">
      <c r="A665" t="s">
        <v>1114</v>
      </c>
      <c r="B665" t="s">
        <v>1115</v>
      </c>
      <c r="C665">
        <v>594</v>
      </c>
      <c r="D665" t="s">
        <v>12</v>
      </c>
      <c r="E665">
        <v>120</v>
      </c>
      <c r="F665">
        <v>351</v>
      </c>
      <c r="G665">
        <v>2467</v>
      </c>
      <c r="H665" t="s">
        <v>13</v>
      </c>
      <c r="I665">
        <f>F665-E665+1</f>
        <v>232</v>
      </c>
    </row>
    <row r="666" spans="1:9">
      <c r="A666" t="s">
        <v>1116</v>
      </c>
      <c r="B666" t="s">
        <v>1117</v>
      </c>
      <c r="C666">
        <v>354</v>
      </c>
      <c r="D666" t="s">
        <v>12</v>
      </c>
      <c r="E666">
        <v>76</v>
      </c>
      <c r="F666">
        <v>181</v>
      </c>
      <c r="G666">
        <v>2467</v>
      </c>
      <c r="H666" t="s">
        <v>13</v>
      </c>
      <c r="I666">
        <f>F666-E666+1</f>
        <v>106</v>
      </c>
    </row>
    <row r="667" spans="1:9">
      <c r="A667" t="s">
        <v>1116</v>
      </c>
      <c r="B667" t="s">
        <v>1117</v>
      </c>
      <c r="C667">
        <v>354</v>
      </c>
      <c r="D667" t="s">
        <v>12</v>
      </c>
      <c r="E667">
        <v>191</v>
      </c>
      <c r="F667">
        <v>347</v>
      </c>
      <c r="G667">
        <v>2467</v>
      </c>
      <c r="H667" t="s">
        <v>13</v>
      </c>
      <c r="I667">
        <f>F667-E667+1</f>
        <v>157</v>
      </c>
    </row>
    <row r="668" spans="1:9">
      <c r="A668" t="s">
        <v>1118</v>
      </c>
      <c r="B668" t="s">
        <v>1119</v>
      </c>
      <c r="C668">
        <v>411</v>
      </c>
      <c r="D668" t="s">
        <v>12</v>
      </c>
      <c r="E668">
        <v>91</v>
      </c>
      <c r="F668">
        <v>340</v>
      </c>
      <c r="G668">
        <v>2467</v>
      </c>
      <c r="H668" t="s">
        <v>13</v>
      </c>
      <c r="I668">
        <f>F668-E668+1</f>
        <v>250</v>
      </c>
    </row>
    <row r="669" spans="1:9">
      <c r="A669" t="s">
        <v>1120</v>
      </c>
      <c r="B669" t="s">
        <v>1121</v>
      </c>
      <c r="C669">
        <v>371</v>
      </c>
      <c r="D669" t="s">
        <v>12</v>
      </c>
      <c r="E669">
        <v>115</v>
      </c>
      <c r="F669">
        <v>370</v>
      </c>
      <c r="G669">
        <v>2467</v>
      </c>
      <c r="H669" t="s">
        <v>13</v>
      </c>
      <c r="I669">
        <f>F669-E669+1</f>
        <v>256</v>
      </c>
    </row>
    <row r="670" spans="1:9">
      <c r="A670" t="s">
        <v>1122</v>
      </c>
      <c r="B670" t="s">
        <v>1123</v>
      </c>
      <c r="C670">
        <v>103</v>
      </c>
      <c r="D670" t="s">
        <v>12</v>
      </c>
      <c r="E670">
        <v>39</v>
      </c>
      <c r="F670">
        <v>103</v>
      </c>
      <c r="G670">
        <v>2467</v>
      </c>
      <c r="H670" t="s">
        <v>13</v>
      </c>
      <c r="I670">
        <f>F670-E670+1</f>
        <v>65</v>
      </c>
    </row>
    <row r="671" spans="1:9">
      <c r="A671" t="s">
        <v>1124</v>
      </c>
      <c r="B671" t="s">
        <v>1125</v>
      </c>
      <c r="C671">
        <v>298</v>
      </c>
      <c r="D671" t="s">
        <v>12</v>
      </c>
      <c r="E671">
        <v>51</v>
      </c>
      <c r="F671">
        <v>275</v>
      </c>
      <c r="G671">
        <v>2467</v>
      </c>
      <c r="H671" t="s">
        <v>13</v>
      </c>
      <c r="I671">
        <f>F671-E671+1</f>
        <v>225</v>
      </c>
    </row>
    <row r="672" spans="1:9">
      <c r="A672" t="s">
        <v>1126</v>
      </c>
      <c r="B672" t="s">
        <v>1127</v>
      </c>
      <c r="C672">
        <v>141</v>
      </c>
      <c r="D672" t="s">
        <v>12</v>
      </c>
      <c r="E672">
        <v>1</v>
      </c>
      <c r="F672">
        <v>137</v>
      </c>
      <c r="G672">
        <v>2467</v>
      </c>
      <c r="H672" t="s">
        <v>13</v>
      </c>
      <c r="I672">
        <f>F672-E672+1</f>
        <v>137</v>
      </c>
    </row>
    <row r="673" spans="1:9">
      <c r="A673" t="s">
        <v>1128</v>
      </c>
      <c r="B673" t="s">
        <v>1129</v>
      </c>
      <c r="C673">
        <v>574</v>
      </c>
      <c r="D673" t="s">
        <v>12</v>
      </c>
      <c r="E673">
        <v>98</v>
      </c>
      <c r="F673">
        <v>294</v>
      </c>
      <c r="G673">
        <v>2467</v>
      </c>
      <c r="H673" t="s">
        <v>13</v>
      </c>
      <c r="I673">
        <f>F673-E673+1</f>
        <v>197</v>
      </c>
    </row>
    <row r="674" spans="1:9">
      <c r="A674" t="s">
        <v>1131</v>
      </c>
      <c r="B674" t="s">
        <v>1132</v>
      </c>
      <c r="C674">
        <v>348</v>
      </c>
      <c r="D674" t="s">
        <v>12</v>
      </c>
      <c r="E674">
        <v>83</v>
      </c>
      <c r="F674">
        <v>340</v>
      </c>
      <c r="G674">
        <v>2467</v>
      </c>
      <c r="H674" t="s">
        <v>13</v>
      </c>
      <c r="I674">
        <f>F674-E674+1</f>
        <v>258</v>
      </c>
    </row>
    <row r="675" spans="1:9">
      <c r="A675" t="s">
        <v>1133</v>
      </c>
      <c r="B675" t="s">
        <v>1134</v>
      </c>
      <c r="C675">
        <v>347</v>
      </c>
      <c r="D675" t="s">
        <v>12</v>
      </c>
      <c r="E675">
        <v>91</v>
      </c>
      <c r="F675">
        <v>346</v>
      </c>
      <c r="G675">
        <v>2467</v>
      </c>
      <c r="H675" t="s">
        <v>13</v>
      </c>
      <c r="I675">
        <f>F675-E675+1</f>
        <v>256</v>
      </c>
    </row>
    <row r="676" spans="1:9">
      <c r="A676" t="s">
        <v>1135</v>
      </c>
      <c r="B676" t="s">
        <v>1136</v>
      </c>
      <c r="C676">
        <v>366</v>
      </c>
      <c r="D676" t="s">
        <v>12</v>
      </c>
      <c r="E676">
        <v>108</v>
      </c>
      <c r="F676">
        <v>364</v>
      </c>
      <c r="G676">
        <v>2467</v>
      </c>
      <c r="H676" t="s">
        <v>13</v>
      </c>
      <c r="I676">
        <f>F676-E676+1</f>
        <v>257</v>
      </c>
    </row>
    <row r="677" spans="1:9">
      <c r="A677" t="s">
        <v>1137</v>
      </c>
      <c r="B677" t="s">
        <v>1138</v>
      </c>
      <c r="C677">
        <v>283</v>
      </c>
      <c r="D677" t="s">
        <v>12</v>
      </c>
      <c r="E677">
        <v>21</v>
      </c>
      <c r="F677">
        <v>230</v>
      </c>
      <c r="G677">
        <v>2467</v>
      </c>
      <c r="H677" t="s">
        <v>13</v>
      </c>
      <c r="I677">
        <f>F677-E677+1</f>
        <v>210</v>
      </c>
    </row>
    <row r="678" spans="1:9">
      <c r="A678" t="s">
        <v>1139</v>
      </c>
      <c r="B678" t="s">
        <v>1140</v>
      </c>
      <c r="C678">
        <v>255</v>
      </c>
      <c r="D678" t="s">
        <v>12</v>
      </c>
      <c r="E678">
        <v>1</v>
      </c>
      <c r="F678">
        <v>47</v>
      </c>
      <c r="G678">
        <v>2467</v>
      </c>
      <c r="H678" t="s">
        <v>13</v>
      </c>
      <c r="I678">
        <f>F678-E678+1</f>
        <v>47</v>
      </c>
    </row>
    <row r="679" spans="1:9">
      <c r="A679" t="s">
        <v>1139</v>
      </c>
      <c r="B679" t="s">
        <v>1140</v>
      </c>
      <c r="C679">
        <v>255</v>
      </c>
      <c r="D679" t="s">
        <v>12</v>
      </c>
      <c r="E679">
        <v>49</v>
      </c>
      <c r="F679">
        <v>181</v>
      </c>
      <c r="G679">
        <v>2467</v>
      </c>
      <c r="H679" t="s">
        <v>13</v>
      </c>
      <c r="I679">
        <f>F679-E679+1</f>
        <v>133</v>
      </c>
    </row>
    <row r="680" spans="1:9">
      <c r="A680" t="s">
        <v>1141</v>
      </c>
      <c r="B680" t="s">
        <v>1142</v>
      </c>
      <c r="C680">
        <v>514</v>
      </c>
      <c r="D680" t="s">
        <v>12</v>
      </c>
      <c r="E680">
        <v>84</v>
      </c>
      <c r="F680">
        <v>314</v>
      </c>
      <c r="G680">
        <v>2467</v>
      </c>
      <c r="H680" t="s">
        <v>13</v>
      </c>
      <c r="I680">
        <f>F680-E680+1</f>
        <v>231</v>
      </c>
    </row>
    <row r="681" spans="1:9">
      <c r="A681" t="s">
        <v>1144</v>
      </c>
      <c r="B681" t="s">
        <v>1145</v>
      </c>
      <c r="C681">
        <v>362</v>
      </c>
      <c r="D681" t="s">
        <v>12</v>
      </c>
      <c r="E681">
        <v>103</v>
      </c>
      <c r="F681">
        <v>358</v>
      </c>
      <c r="G681">
        <v>2467</v>
      </c>
      <c r="H681" t="s">
        <v>13</v>
      </c>
      <c r="I681">
        <f>F681-E681+1</f>
        <v>256</v>
      </c>
    </row>
    <row r="682" spans="1:9">
      <c r="A682" t="s">
        <v>1146</v>
      </c>
      <c r="B682" t="s">
        <v>1147</v>
      </c>
      <c r="C682">
        <v>332</v>
      </c>
      <c r="D682" t="s">
        <v>12</v>
      </c>
      <c r="E682">
        <v>75</v>
      </c>
      <c r="F682">
        <v>331</v>
      </c>
      <c r="G682">
        <v>2467</v>
      </c>
      <c r="H682" t="s">
        <v>13</v>
      </c>
      <c r="I682">
        <f>F682-E682+1</f>
        <v>257</v>
      </c>
    </row>
    <row r="683" spans="1:9">
      <c r="A683" t="s">
        <v>1148</v>
      </c>
      <c r="B683" t="s">
        <v>1149</v>
      </c>
      <c r="C683">
        <v>336</v>
      </c>
      <c r="D683" t="s">
        <v>12</v>
      </c>
      <c r="E683">
        <v>78</v>
      </c>
      <c r="F683">
        <v>334</v>
      </c>
      <c r="G683">
        <v>2467</v>
      </c>
      <c r="H683" t="s">
        <v>13</v>
      </c>
      <c r="I683">
        <f>F683-E683+1</f>
        <v>257</v>
      </c>
    </row>
    <row r="684" spans="1:9">
      <c r="A684" t="s">
        <v>1150</v>
      </c>
      <c r="B684" t="s">
        <v>1151</v>
      </c>
      <c r="C684">
        <v>211</v>
      </c>
      <c r="D684" t="s">
        <v>12</v>
      </c>
      <c r="E684">
        <v>68</v>
      </c>
      <c r="F684">
        <v>200</v>
      </c>
      <c r="G684">
        <v>2467</v>
      </c>
      <c r="H684" t="s">
        <v>13</v>
      </c>
      <c r="I684">
        <f>F684-E684+1</f>
        <v>133</v>
      </c>
    </row>
    <row r="685" spans="1:9">
      <c r="A685" t="s">
        <v>1152</v>
      </c>
      <c r="B685" t="s">
        <v>1153</v>
      </c>
      <c r="C685">
        <v>339</v>
      </c>
      <c r="D685" t="s">
        <v>12</v>
      </c>
      <c r="E685">
        <v>77</v>
      </c>
      <c r="F685">
        <v>333</v>
      </c>
      <c r="G685">
        <v>2467</v>
      </c>
      <c r="H685" t="s">
        <v>13</v>
      </c>
      <c r="I685">
        <f>F685-E685+1</f>
        <v>257</v>
      </c>
    </row>
    <row r="686" spans="1:9">
      <c r="A686" t="s">
        <v>1154</v>
      </c>
      <c r="B686" t="s">
        <v>1155</v>
      </c>
      <c r="C686">
        <v>353</v>
      </c>
      <c r="D686" t="s">
        <v>12</v>
      </c>
      <c r="E686">
        <v>97</v>
      </c>
      <c r="F686">
        <v>353</v>
      </c>
      <c r="G686">
        <v>2467</v>
      </c>
      <c r="H686" t="s">
        <v>13</v>
      </c>
      <c r="I686">
        <f>F686-E686+1</f>
        <v>257</v>
      </c>
    </row>
    <row r="687" spans="1:9">
      <c r="A687" t="s">
        <v>1156</v>
      </c>
      <c r="B687" t="s">
        <v>1157</v>
      </c>
      <c r="C687">
        <v>414</v>
      </c>
      <c r="D687" t="s">
        <v>12</v>
      </c>
      <c r="E687">
        <v>77</v>
      </c>
      <c r="F687">
        <v>218</v>
      </c>
      <c r="G687">
        <v>2467</v>
      </c>
      <c r="H687" t="s">
        <v>13</v>
      </c>
      <c r="I687">
        <f>F687-E687+1</f>
        <v>142</v>
      </c>
    </row>
    <row r="688" spans="1:9">
      <c r="A688" t="s">
        <v>1158</v>
      </c>
      <c r="B688" t="s">
        <v>1159</v>
      </c>
      <c r="C688">
        <v>361</v>
      </c>
      <c r="D688" t="s">
        <v>12</v>
      </c>
      <c r="E688">
        <v>100</v>
      </c>
      <c r="F688">
        <v>356</v>
      </c>
      <c r="G688">
        <v>2467</v>
      </c>
      <c r="H688" t="s">
        <v>13</v>
      </c>
      <c r="I688">
        <f>F688-E688+1</f>
        <v>257</v>
      </c>
    </row>
    <row r="689" spans="1:9">
      <c r="A689" t="s">
        <v>1160</v>
      </c>
      <c r="B689" t="s">
        <v>1161</v>
      </c>
      <c r="C689">
        <v>355</v>
      </c>
      <c r="D689" t="s">
        <v>12</v>
      </c>
      <c r="E689">
        <v>100</v>
      </c>
      <c r="F689">
        <v>355</v>
      </c>
      <c r="G689">
        <v>2467</v>
      </c>
      <c r="H689" t="s">
        <v>13</v>
      </c>
      <c r="I689">
        <f>F689-E689+1</f>
        <v>256</v>
      </c>
    </row>
    <row r="690" spans="1:9">
      <c r="A690" t="s">
        <v>1162</v>
      </c>
      <c r="B690" t="s">
        <v>1163</v>
      </c>
      <c r="C690">
        <v>381</v>
      </c>
      <c r="D690" t="s">
        <v>12</v>
      </c>
      <c r="E690">
        <v>122</v>
      </c>
      <c r="F690">
        <v>377</v>
      </c>
      <c r="G690">
        <v>2467</v>
      </c>
      <c r="H690" t="s">
        <v>13</v>
      </c>
      <c r="I690">
        <f>F690-E690+1</f>
        <v>256</v>
      </c>
    </row>
    <row r="691" spans="1:9">
      <c r="A691" t="s">
        <v>1164</v>
      </c>
      <c r="B691" t="s">
        <v>1165</v>
      </c>
      <c r="C691">
        <v>333</v>
      </c>
      <c r="D691" t="s">
        <v>12</v>
      </c>
      <c r="E691">
        <v>76</v>
      </c>
      <c r="F691">
        <v>332</v>
      </c>
      <c r="G691">
        <v>2467</v>
      </c>
      <c r="H691" t="s">
        <v>13</v>
      </c>
      <c r="I691">
        <f>F691-E691+1</f>
        <v>257</v>
      </c>
    </row>
    <row r="692" spans="1:9">
      <c r="A692" t="s">
        <v>1166</v>
      </c>
      <c r="B692" t="s">
        <v>1167</v>
      </c>
      <c r="C692">
        <v>478</v>
      </c>
      <c r="D692" t="s">
        <v>12</v>
      </c>
      <c r="E692">
        <v>73</v>
      </c>
      <c r="F692">
        <v>276</v>
      </c>
      <c r="G692">
        <v>2467</v>
      </c>
      <c r="H692" t="s">
        <v>13</v>
      </c>
      <c r="I692">
        <f>F692-E692+1</f>
        <v>204</v>
      </c>
    </row>
    <row r="693" spans="1:9">
      <c r="A693" t="s">
        <v>1169</v>
      </c>
      <c r="B693" t="s">
        <v>1170</v>
      </c>
      <c r="C693">
        <v>463</v>
      </c>
      <c r="D693" t="s">
        <v>12</v>
      </c>
      <c r="E693">
        <v>76</v>
      </c>
      <c r="F693">
        <v>271</v>
      </c>
      <c r="G693">
        <v>2467</v>
      </c>
      <c r="H693" t="s">
        <v>13</v>
      </c>
      <c r="I693">
        <f>F693-E693+1</f>
        <v>196</v>
      </c>
    </row>
    <row r="694" spans="1:9">
      <c r="A694" t="s">
        <v>1171</v>
      </c>
      <c r="B694" t="s">
        <v>1172</v>
      </c>
      <c r="C694">
        <v>432</v>
      </c>
      <c r="D694" t="s">
        <v>12</v>
      </c>
      <c r="E694">
        <v>173</v>
      </c>
      <c r="F694">
        <v>428</v>
      </c>
      <c r="G694">
        <v>2467</v>
      </c>
      <c r="H694" t="s">
        <v>13</v>
      </c>
      <c r="I694">
        <f>F694-E694+1</f>
        <v>256</v>
      </c>
    </row>
    <row r="695" spans="1:9">
      <c r="A695" t="s">
        <v>1173</v>
      </c>
      <c r="B695" t="s">
        <v>1174</v>
      </c>
      <c r="C695">
        <v>332</v>
      </c>
      <c r="D695" t="s">
        <v>12</v>
      </c>
      <c r="E695">
        <v>75</v>
      </c>
      <c r="F695">
        <v>331</v>
      </c>
      <c r="G695">
        <v>2467</v>
      </c>
      <c r="H695" t="s">
        <v>13</v>
      </c>
      <c r="I695">
        <f>F695-E695+1</f>
        <v>257</v>
      </c>
    </row>
    <row r="696" spans="1:9">
      <c r="A696" t="s">
        <v>1175</v>
      </c>
      <c r="B696" t="s">
        <v>1176</v>
      </c>
      <c r="C696">
        <v>604</v>
      </c>
      <c r="D696" t="s">
        <v>12</v>
      </c>
      <c r="E696">
        <v>108</v>
      </c>
      <c r="F696">
        <v>310</v>
      </c>
      <c r="G696">
        <v>2467</v>
      </c>
      <c r="H696" t="s">
        <v>13</v>
      </c>
      <c r="I696">
        <f>F696-E696+1</f>
        <v>203</v>
      </c>
    </row>
    <row r="697" spans="1:9">
      <c r="A697" t="s">
        <v>1179</v>
      </c>
      <c r="B697" t="s">
        <v>1180</v>
      </c>
      <c r="C697">
        <v>350</v>
      </c>
      <c r="D697" t="s">
        <v>12</v>
      </c>
      <c r="E697">
        <v>85</v>
      </c>
      <c r="F697">
        <v>342</v>
      </c>
      <c r="G697">
        <v>2467</v>
      </c>
      <c r="H697" t="s">
        <v>13</v>
      </c>
      <c r="I697">
        <f>F697-E697+1</f>
        <v>258</v>
      </c>
    </row>
    <row r="698" spans="1:9">
      <c r="A698" t="s">
        <v>1181</v>
      </c>
      <c r="B698" t="s">
        <v>1182</v>
      </c>
      <c r="C698">
        <v>342</v>
      </c>
      <c r="D698" t="s">
        <v>12</v>
      </c>
      <c r="E698">
        <v>84</v>
      </c>
      <c r="F698">
        <v>340</v>
      </c>
      <c r="G698">
        <v>2467</v>
      </c>
      <c r="H698" t="s">
        <v>13</v>
      </c>
      <c r="I698">
        <f>F698-E698+1</f>
        <v>257</v>
      </c>
    </row>
    <row r="699" spans="1:9">
      <c r="A699" t="s">
        <v>1184</v>
      </c>
      <c r="B699" t="s">
        <v>1185</v>
      </c>
      <c r="C699">
        <v>337</v>
      </c>
      <c r="D699" t="s">
        <v>12</v>
      </c>
      <c r="E699">
        <v>79</v>
      </c>
      <c r="F699">
        <v>335</v>
      </c>
      <c r="G699">
        <v>2467</v>
      </c>
      <c r="H699" t="s">
        <v>13</v>
      </c>
      <c r="I699">
        <f>F699-E699+1</f>
        <v>257</v>
      </c>
    </row>
    <row r="700" spans="1:9">
      <c r="A700" t="s">
        <v>1186</v>
      </c>
      <c r="B700" t="s">
        <v>1187</v>
      </c>
      <c r="C700">
        <v>348</v>
      </c>
      <c r="D700" t="s">
        <v>12</v>
      </c>
      <c r="E700">
        <v>84</v>
      </c>
      <c r="F700">
        <v>341</v>
      </c>
      <c r="G700">
        <v>2467</v>
      </c>
      <c r="H700" t="s">
        <v>13</v>
      </c>
      <c r="I700">
        <f>F700-E700+1</f>
        <v>258</v>
      </c>
    </row>
    <row r="701" spans="1:9">
      <c r="A701" t="s">
        <v>1188</v>
      </c>
      <c r="B701" t="s">
        <v>1189</v>
      </c>
      <c r="C701">
        <v>652</v>
      </c>
      <c r="D701" t="s">
        <v>12</v>
      </c>
      <c r="E701">
        <v>158</v>
      </c>
      <c r="F701">
        <v>367</v>
      </c>
      <c r="G701">
        <v>2467</v>
      </c>
      <c r="H701" t="s">
        <v>13</v>
      </c>
      <c r="I701">
        <f>F701-E701+1</f>
        <v>210</v>
      </c>
    </row>
    <row r="702" spans="1:9">
      <c r="A702" t="s">
        <v>1190</v>
      </c>
      <c r="B702" t="s">
        <v>1191</v>
      </c>
      <c r="C702">
        <v>591</v>
      </c>
      <c r="D702" t="s">
        <v>12</v>
      </c>
      <c r="E702">
        <v>98</v>
      </c>
      <c r="F702">
        <v>307</v>
      </c>
      <c r="G702">
        <v>2467</v>
      </c>
      <c r="H702" t="s">
        <v>13</v>
      </c>
      <c r="I702">
        <f>F702-E702+1</f>
        <v>210</v>
      </c>
    </row>
    <row r="703" spans="1:9">
      <c r="A703" t="s">
        <v>1192</v>
      </c>
      <c r="B703" t="s">
        <v>1193</v>
      </c>
      <c r="C703">
        <v>337</v>
      </c>
      <c r="D703" t="s">
        <v>12</v>
      </c>
      <c r="E703">
        <v>79</v>
      </c>
      <c r="F703">
        <v>335</v>
      </c>
      <c r="G703">
        <v>2467</v>
      </c>
      <c r="H703" t="s">
        <v>13</v>
      </c>
      <c r="I703">
        <f>F703-E703+1</f>
        <v>257</v>
      </c>
    </row>
    <row r="704" spans="1:9">
      <c r="A704" t="s">
        <v>1194</v>
      </c>
      <c r="B704" t="s">
        <v>1195</v>
      </c>
      <c r="C704">
        <v>348</v>
      </c>
      <c r="D704" t="s">
        <v>12</v>
      </c>
      <c r="E704">
        <v>84</v>
      </c>
      <c r="F704">
        <v>341</v>
      </c>
      <c r="G704">
        <v>2467</v>
      </c>
      <c r="H704" t="s">
        <v>13</v>
      </c>
      <c r="I704">
        <f>F704-E704+1</f>
        <v>258</v>
      </c>
    </row>
    <row r="705" spans="1:9">
      <c r="A705" t="s">
        <v>1196</v>
      </c>
      <c r="B705" t="s">
        <v>1197</v>
      </c>
      <c r="C705">
        <v>61</v>
      </c>
      <c r="D705" t="s">
        <v>12</v>
      </c>
      <c r="E705">
        <v>1</v>
      </c>
      <c r="F705">
        <v>61</v>
      </c>
      <c r="G705">
        <v>2467</v>
      </c>
      <c r="H705" t="s">
        <v>13</v>
      </c>
      <c r="I705">
        <f>F705-E705+1</f>
        <v>61</v>
      </c>
    </row>
    <row r="706" spans="1:9">
      <c r="A706" t="s">
        <v>1198</v>
      </c>
      <c r="B706" t="s">
        <v>1199</v>
      </c>
      <c r="C706">
        <v>259</v>
      </c>
      <c r="D706" t="s">
        <v>12</v>
      </c>
      <c r="E706">
        <v>4</v>
      </c>
      <c r="F706">
        <v>257</v>
      </c>
      <c r="G706">
        <v>2467</v>
      </c>
      <c r="H706" t="s">
        <v>13</v>
      </c>
      <c r="I706">
        <f>F706-E706+1</f>
        <v>254</v>
      </c>
    </row>
    <row r="707" spans="1:9">
      <c r="A707" t="s">
        <v>1200</v>
      </c>
      <c r="B707" t="s">
        <v>1201</v>
      </c>
      <c r="C707">
        <v>335</v>
      </c>
      <c r="D707" t="s">
        <v>12</v>
      </c>
      <c r="E707">
        <v>78</v>
      </c>
      <c r="F707">
        <v>334</v>
      </c>
      <c r="G707">
        <v>2467</v>
      </c>
      <c r="H707" t="s">
        <v>13</v>
      </c>
      <c r="I707">
        <f>F707-E707+1</f>
        <v>257</v>
      </c>
    </row>
    <row r="708" spans="1:9">
      <c r="A708" t="s">
        <v>1202</v>
      </c>
      <c r="B708" t="s">
        <v>1203</v>
      </c>
      <c r="C708">
        <v>82</v>
      </c>
      <c r="D708" t="s">
        <v>12</v>
      </c>
      <c r="E708">
        <v>1</v>
      </c>
      <c r="F708">
        <v>64</v>
      </c>
      <c r="G708">
        <v>2467</v>
      </c>
      <c r="H708" t="s">
        <v>13</v>
      </c>
      <c r="I708">
        <f>F708-E708+1</f>
        <v>64</v>
      </c>
    </row>
    <row r="709" spans="1:9">
      <c r="A709" t="s">
        <v>1204</v>
      </c>
      <c r="B709" t="s">
        <v>1205</v>
      </c>
      <c r="C709">
        <v>952</v>
      </c>
      <c r="D709" t="s">
        <v>12</v>
      </c>
      <c r="E709">
        <v>67</v>
      </c>
      <c r="F709">
        <v>177</v>
      </c>
      <c r="G709">
        <v>2467</v>
      </c>
      <c r="H709" t="s">
        <v>13</v>
      </c>
      <c r="I709">
        <f>F709-E709+1</f>
        <v>111</v>
      </c>
    </row>
    <row r="710" spans="1:9">
      <c r="A710" t="s">
        <v>1210</v>
      </c>
      <c r="B710" t="s">
        <v>1211</v>
      </c>
      <c r="C710">
        <v>259</v>
      </c>
      <c r="D710" t="s">
        <v>12</v>
      </c>
      <c r="E710">
        <v>7</v>
      </c>
      <c r="F710">
        <v>257</v>
      </c>
      <c r="G710">
        <v>2467</v>
      </c>
      <c r="H710" t="s">
        <v>13</v>
      </c>
      <c r="I710">
        <f>F710-E710+1</f>
        <v>251</v>
      </c>
    </row>
    <row r="711" spans="1:9">
      <c r="A711" t="s">
        <v>1212</v>
      </c>
      <c r="B711" t="s">
        <v>1213</v>
      </c>
      <c r="C711">
        <v>364</v>
      </c>
      <c r="D711" t="s">
        <v>12</v>
      </c>
      <c r="E711">
        <v>103</v>
      </c>
      <c r="F711">
        <v>359</v>
      </c>
      <c r="G711">
        <v>2467</v>
      </c>
      <c r="H711" t="s">
        <v>13</v>
      </c>
      <c r="I711">
        <f>F711-E711+1</f>
        <v>257</v>
      </c>
    </row>
    <row r="712" spans="1:9">
      <c r="A712" t="s">
        <v>1214</v>
      </c>
      <c r="B712" t="s">
        <v>1215</v>
      </c>
      <c r="C712">
        <v>518</v>
      </c>
      <c r="D712" t="s">
        <v>12</v>
      </c>
      <c r="E712">
        <v>73</v>
      </c>
      <c r="F712">
        <v>226</v>
      </c>
      <c r="G712">
        <v>2467</v>
      </c>
      <c r="H712" t="s">
        <v>13</v>
      </c>
      <c r="I712">
        <f>F712-E712+1</f>
        <v>154</v>
      </c>
    </row>
    <row r="713" spans="1:9">
      <c r="A713" t="s">
        <v>1216</v>
      </c>
      <c r="B713" t="s">
        <v>1217</v>
      </c>
      <c r="C713">
        <v>221</v>
      </c>
      <c r="D713" t="s">
        <v>12</v>
      </c>
      <c r="E713">
        <v>1</v>
      </c>
      <c r="F713">
        <v>220</v>
      </c>
      <c r="G713">
        <v>2467</v>
      </c>
      <c r="H713" t="s">
        <v>13</v>
      </c>
      <c r="I713">
        <f>F713-E713+1</f>
        <v>220</v>
      </c>
    </row>
    <row r="714" spans="1:9">
      <c r="A714" t="s">
        <v>1218</v>
      </c>
      <c r="B714" t="s">
        <v>1219</v>
      </c>
      <c r="C714">
        <v>346</v>
      </c>
      <c r="D714" t="s">
        <v>12</v>
      </c>
      <c r="E714">
        <v>90</v>
      </c>
      <c r="F714">
        <v>346</v>
      </c>
      <c r="G714">
        <v>2467</v>
      </c>
      <c r="H714" t="s">
        <v>13</v>
      </c>
      <c r="I714">
        <f>F714-E714+1</f>
        <v>257</v>
      </c>
    </row>
    <row r="715" spans="1:9">
      <c r="A715" t="s">
        <v>1220</v>
      </c>
      <c r="B715" t="s">
        <v>1221</v>
      </c>
      <c r="C715">
        <v>591</v>
      </c>
      <c r="D715" t="s">
        <v>12</v>
      </c>
      <c r="E715">
        <v>98</v>
      </c>
      <c r="F715">
        <v>299</v>
      </c>
      <c r="G715">
        <v>2467</v>
      </c>
      <c r="H715" t="s">
        <v>13</v>
      </c>
      <c r="I715">
        <f>F715-E715+1</f>
        <v>202</v>
      </c>
    </row>
    <row r="716" spans="1:9">
      <c r="A716" t="s">
        <v>1222</v>
      </c>
      <c r="B716" t="s">
        <v>1223</v>
      </c>
      <c r="C716">
        <v>348</v>
      </c>
      <c r="D716" t="s">
        <v>12</v>
      </c>
      <c r="E716">
        <v>83</v>
      </c>
      <c r="F716">
        <v>340</v>
      </c>
      <c r="G716">
        <v>2467</v>
      </c>
      <c r="H716" t="s">
        <v>13</v>
      </c>
      <c r="I716">
        <f>F716-E716+1</f>
        <v>258</v>
      </c>
    </row>
    <row r="717" spans="1:9">
      <c r="A717" t="s">
        <v>1224</v>
      </c>
      <c r="B717" t="s">
        <v>1225</v>
      </c>
      <c r="C717">
        <v>309</v>
      </c>
      <c r="D717" t="s">
        <v>12</v>
      </c>
      <c r="E717">
        <v>76</v>
      </c>
      <c r="F717">
        <v>307</v>
      </c>
      <c r="G717">
        <v>2467</v>
      </c>
      <c r="H717" t="s">
        <v>13</v>
      </c>
      <c r="I717">
        <f>F717-E717+1</f>
        <v>232</v>
      </c>
    </row>
    <row r="718" spans="1:9">
      <c r="A718" t="s">
        <v>1226</v>
      </c>
      <c r="B718" t="s">
        <v>1227</v>
      </c>
      <c r="C718">
        <v>237</v>
      </c>
      <c r="D718" t="s">
        <v>12</v>
      </c>
      <c r="E718">
        <v>51</v>
      </c>
      <c r="F718">
        <v>147</v>
      </c>
      <c r="G718">
        <v>2467</v>
      </c>
      <c r="H718" t="s">
        <v>13</v>
      </c>
      <c r="I718">
        <f>F718-E718+1</f>
        <v>97</v>
      </c>
    </row>
    <row r="719" spans="1:9">
      <c r="A719" t="s">
        <v>1228</v>
      </c>
      <c r="B719" t="s">
        <v>1229</v>
      </c>
      <c r="C719">
        <v>344</v>
      </c>
      <c r="D719" t="s">
        <v>12</v>
      </c>
      <c r="E719">
        <v>88</v>
      </c>
      <c r="F719">
        <v>343</v>
      </c>
      <c r="G719">
        <v>2467</v>
      </c>
      <c r="H719" t="s">
        <v>13</v>
      </c>
      <c r="I719">
        <f>F719-E719+1</f>
        <v>256</v>
      </c>
    </row>
    <row r="720" spans="1:9">
      <c r="A720" t="s">
        <v>1230</v>
      </c>
      <c r="B720" t="s">
        <v>1231</v>
      </c>
      <c r="C720">
        <v>292</v>
      </c>
      <c r="D720" t="s">
        <v>12</v>
      </c>
      <c r="E720">
        <v>29</v>
      </c>
      <c r="F720">
        <v>288</v>
      </c>
      <c r="G720">
        <v>2467</v>
      </c>
      <c r="H720" t="s">
        <v>13</v>
      </c>
      <c r="I720">
        <f>F720-E720+1</f>
        <v>260</v>
      </c>
    </row>
    <row r="721" spans="1:9">
      <c r="A721" t="s">
        <v>1232</v>
      </c>
      <c r="B721" t="s">
        <v>1233</v>
      </c>
      <c r="C721">
        <v>344</v>
      </c>
      <c r="D721" t="s">
        <v>12</v>
      </c>
      <c r="E721">
        <v>89</v>
      </c>
      <c r="F721">
        <v>343</v>
      </c>
      <c r="G721">
        <v>2467</v>
      </c>
      <c r="H721" t="s">
        <v>13</v>
      </c>
      <c r="I721">
        <f>F721-E721+1</f>
        <v>255</v>
      </c>
    </row>
    <row r="722" spans="1:9">
      <c r="A722" t="s">
        <v>1234</v>
      </c>
      <c r="B722" t="s">
        <v>1235</v>
      </c>
      <c r="C722">
        <v>340</v>
      </c>
      <c r="D722" t="s">
        <v>12</v>
      </c>
      <c r="E722">
        <v>81</v>
      </c>
      <c r="F722">
        <v>336</v>
      </c>
      <c r="G722">
        <v>2467</v>
      </c>
      <c r="H722" t="s">
        <v>13</v>
      </c>
      <c r="I722">
        <f>F722-E722+1</f>
        <v>256</v>
      </c>
    </row>
    <row r="723" spans="1:9">
      <c r="A723" t="s">
        <v>1236</v>
      </c>
      <c r="B723" t="s">
        <v>1237</v>
      </c>
      <c r="C723">
        <v>342</v>
      </c>
      <c r="D723" t="s">
        <v>12</v>
      </c>
      <c r="E723">
        <v>86</v>
      </c>
      <c r="F723">
        <v>341</v>
      </c>
      <c r="G723">
        <v>2467</v>
      </c>
      <c r="H723" t="s">
        <v>13</v>
      </c>
      <c r="I723">
        <f>F723-E723+1</f>
        <v>256</v>
      </c>
    </row>
    <row r="724" spans="1:9">
      <c r="A724" t="s">
        <v>1238</v>
      </c>
      <c r="B724" t="s">
        <v>1239</v>
      </c>
      <c r="C724">
        <v>344</v>
      </c>
      <c r="D724" t="s">
        <v>12</v>
      </c>
      <c r="E724">
        <v>89</v>
      </c>
      <c r="F724">
        <v>343</v>
      </c>
      <c r="G724">
        <v>2467</v>
      </c>
      <c r="H724" t="s">
        <v>13</v>
      </c>
      <c r="I724">
        <f>F724-E724+1</f>
        <v>255</v>
      </c>
    </row>
    <row r="725" spans="1:9">
      <c r="A725" t="s">
        <v>1240</v>
      </c>
      <c r="B725" t="s">
        <v>1241</v>
      </c>
      <c r="C725">
        <v>364</v>
      </c>
      <c r="D725" t="s">
        <v>12</v>
      </c>
      <c r="E725">
        <v>65</v>
      </c>
      <c r="F725">
        <v>340</v>
      </c>
      <c r="G725">
        <v>2467</v>
      </c>
      <c r="H725" t="s">
        <v>13</v>
      </c>
      <c r="I725">
        <f>F725-E725+1</f>
        <v>276</v>
      </c>
    </row>
    <row r="726" spans="1:9">
      <c r="A726" t="s">
        <v>1242</v>
      </c>
      <c r="B726" t="s">
        <v>1243</v>
      </c>
      <c r="C726">
        <v>526</v>
      </c>
      <c r="D726" t="s">
        <v>12</v>
      </c>
      <c r="E726">
        <v>103</v>
      </c>
      <c r="F726">
        <v>162</v>
      </c>
      <c r="G726">
        <v>2467</v>
      </c>
      <c r="H726" t="s">
        <v>13</v>
      </c>
      <c r="I726">
        <f>F726-E726+1</f>
        <v>60</v>
      </c>
    </row>
    <row r="727" spans="1:9">
      <c r="A727" t="s">
        <v>1242</v>
      </c>
      <c r="B727" t="s">
        <v>1243</v>
      </c>
      <c r="C727">
        <v>526</v>
      </c>
      <c r="D727" t="s">
        <v>12</v>
      </c>
      <c r="E727">
        <v>322</v>
      </c>
      <c r="F727">
        <v>526</v>
      </c>
      <c r="G727">
        <v>2467</v>
      </c>
      <c r="H727" t="s">
        <v>13</v>
      </c>
      <c r="I727">
        <f>F727-E727+1</f>
        <v>205</v>
      </c>
    </row>
    <row r="728" spans="1:9">
      <c r="A728" t="s">
        <v>1246</v>
      </c>
      <c r="B728" t="s">
        <v>1247</v>
      </c>
      <c r="C728">
        <v>423</v>
      </c>
      <c r="D728" t="s">
        <v>12</v>
      </c>
      <c r="E728">
        <v>78</v>
      </c>
      <c r="F728">
        <v>274</v>
      </c>
      <c r="G728">
        <v>2467</v>
      </c>
      <c r="H728" t="s">
        <v>13</v>
      </c>
      <c r="I728">
        <f>F728-E728+1</f>
        <v>197</v>
      </c>
    </row>
    <row r="729" spans="1:9">
      <c r="A729" t="s">
        <v>1249</v>
      </c>
      <c r="B729" t="s">
        <v>1250</v>
      </c>
      <c r="C729">
        <v>381</v>
      </c>
      <c r="D729" t="s">
        <v>12</v>
      </c>
      <c r="E729">
        <v>101</v>
      </c>
      <c r="F729">
        <v>292</v>
      </c>
      <c r="G729">
        <v>2467</v>
      </c>
      <c r="H729" t="s">
        <v>13</v>
      </c>
      <c r="I729">
        <f>F729-E729+1</f>
        <v>192</v>
      </c>
    </row>
    <row r="730" spans="1:9">
      <c r="A730" t="s">
        <v>1249</v>
      </c>
      <c r="B730" t="s">
        <v>1250</v>
      </c>
      <c r="C730">
        <v>381</v>
      </c>
      <c r="D730" t="s">
        <v>12</v>
      </c>
      <c r="E730">
        <v>299</v>
      </c>
      <c r="F730">
        <v>379</v>
      </c>
      <c r="G730">
        <v>2467</v>
      </c>
      <c r="H730" t="s">
        <v>13</v>
      </c>
      <c r="I730">
        <f>F730-E730+1</f>
        <v>81</v>
      </c>
    </row>
    <row r="731" spans="1:9">
      <c r="A731" t="s">
        <v>1251</v>
      </c>
      <c r="B731" t="s">
        <v>1252</v>
      </c>
      <c r="C731">
        <v>249</v>
      </c>
      <c r="D731" t="s">
        <v>12</v>
      </c>
      <c r="E731">
        <v>84</v>
      </c>
      <c r="F731">
        <v>138</v>
      </c>
      <c r="G731">
        <v>2467</v>
      </c>
      <c r="H731" t="s">
        <v>13</v>
      </c>
      <c r="I731">
        <f>F731-E731+1</f>
        <v>55</v>
      </c>
    </row>
    <row r="732" spans="1:9">
      <c r="A732" t="s">
        <v>1251</v>
      </c>
      <c r="B732" t="s">
        <v>1252</v>
      </c>
      <c r="C732">
        <v>249</v>
      </c>
      <c r="D732" t="s">
        <v>12</v>
      </c>
      <c r="E732">
        <v>132</v>
      </c>
      <c r="F732">
        <v>234</v>
      </c>
      <c r="G732">
        <v>2467</v>
      </c>
      <c r="H732" t="s">
        <v>13</v>
      </c>
      <c r="I732">
        <f>F732-E732+1</f>
        <v>103</v>
      </c>
    </row>
    <row r="733" spans="1:9">
      <c r="A733" t="s">
        <v>1253</v>
      </c>
      <c r="B733" t="s">
        <v>1254</v>
      </c>
      <c r="C733">
        <v>701</v>
      </c>
      <c r="D733" t="s">
        <v>12</v>
      </c>
      <c r="E733">
        <v>161</v>
      </c>
      <c r="F733">
        <v>369</v>
      </c>
      <c r="G733">
        <v>2467</v>
      </c>
      <c r="H733" t="s">
        <v>13</v>
      </c>
      <c r="I733">
        <f>F733-E733+1</f>
        <v>209</v>
      </c>
    </row>
    <row r="734" spans="1:9">
      <c r="A734" t="s">
        <v>1255</v>
      </c>
      <c r="B734" t="s">
        <v>1256</v>
      </c>
      <c r="C734">
        <v>370</v>
      </c>
      <c r="D734" t="s">
        <v>12</v>
      </c>
      <c r="E734">
        <v>120</v>
      </c>
      <c r="F734">
        <v>369</v>
      </c>
      <c r="G734">
        <v>2467</v>
      </c>
      <c r="H734" t="s">
        <v>13</v>
      </c>
      <c r="I734">
        <f>F734-E734+1</f>
        <v>250</v>
      </c>
    </row>
    <row r="735" spans="1:9">
      <c r="A735" t="s">
        <v>1257</v>
      </c>
      <c r="B735" t="s">
        <v>1258</v>
      </c>
      <c r="C735">
        <v>368</v>
      </c>
      <c r="D735" t="s">
        <v>12</v>
      </c>
      <c r="E735">
        <v>112</v>
      </c>
      <c r="F735">
        <v>367</v>
      </c>
      <c r="G735">
        <v>2467</v>
      </c>
      <c r="H735" t="s">
        <v>13</v>
      </c>
      <c r="I735">
        <f>F735-E735+1</f>
        <v>256</v>
      </c>
    </row>
    <row r="736" spans="1:9">
      <c r="A736" t="s">
        <v>1259</v>
      </c>
      <c r="B736" t="s">
        <v>1260</v>
      </c>
      <c r="C736">
        <v>336</v>
      </c>
      <c r="D736" t="s">
        <v>12</v>
      </c>
      <c r="E736">
        <v>80</v>
      </c>
      <c r="F736">
        <v>334</v>
      </c>
      <c r="G736">
        <v>2467</v>
      </c>
      <c r="H736" t="s">
        <v>13</v>
      </c>
      <c r="I736">
        <f>F736-E736+1</f>
        <v>255</v>
      </c>
    </row>
    <row r="737" spans="1:9">
      <c r="A737" t="s">
        <v>1261</v>
      </c>
      <c r="B737" t="s">
        <v>1262</v>
      </c>
      <c r="C737">
        <v>160</v>
      </c>
      <c r="D737" t="s">
        <v>12</v>
      </c>
      <c r="E737">
        <v>61</v>
      </c>
      <c r="F737">
        <v>158</v>
      </c>
      <c r="G737">
        <v>2467</v>
      </c>
      <c r="H737" t="s">
        <v>13</v>
      </c>
      <c r="I737">
        <f>F737-E737+1</f>
        <v>98</v>
      </c>
    </row>
    <row r="738" spans="1:9">
      <c r="A738" t="s">
        <v>1263</v>
      </c>
      <c r="B738" t="s">
        <v>1264</v>
      </c>
      <c r="C738">
        <v>325</v>
      </c>
      <c r="D738" t="s">
        <v>12</v>
      </c>
      <c r="E738">
        <v>75</v>
      </c>
      <c r="F738">
        <v>291</v>
      </c>
      <c r="G738">
        <v>2467</v>
      </c>
      <c r="H738" t="s">
        <v>13</v>
      </c>
      <c r="I738">
        <f>F738-E738+1</f>
        <v>217</v>
      </c>
    </row>
    <row r="739" spans="1:9">
      <c r="A739" t="s">
        <v>1265</v>
      </c>
      <c r="B739" t="s">
        <v>1266</v>
      </c>
      <c r="C739">
        <v>102</v>
      </c>
      <c r="D739" t="s">
        <v>12</v>
      </c>
      <c r="E739">
        <v>27</v>
      </c>
      <c r="F739">
        <v>102</v>
      </c>
      <c r="G739">
        <v>2467</v>
      </c>
      <c r="H739" t="s">
        <v>13</v>
      </c>
      <c r="I739">
        <f>F739-E739+1</f>
        <v>76</v>
      </c>
    </row>
    <row r="740" spans="1:9">
      <c r="A740" t="s">
        <v>1267</v>
      </c>
      <c r="B740" t="s">
        <v>1268</v>
      </c>
      <c r="C740">
        <v>316</v>
      </c>
      <c r="D740" t="s">
        <v>12</v>
      </c>
      <c r="E740">
        <v>66</v>
      </c>
      <c r="F740">
        <v>316</v>
      </c>
      <c r="G740">
        <v>2467</v>
      </c>
      <c r="H740" t="s">
        <v>13</v>
      </c>
      <c r="I740">
        <f>F740-E740+1</f>
        <v>251</v>
      </c>
    </row>
    <row r="741" spans="1:9">
      <c r="A741" t="s">
        <v>1269</v>
      </c>
      <c r="B741" t="s">
        <v>1270</v>
      </c>
      <c r="C741">
        <v>400</v>
      </c>
      <c r="D741" t="s">
        <v>12</v>
      </c>
      <c r="E741">
        <v>141</v>
      </c>
      <c r="F741">
        <v>396</v>
      </c>
      <c r="G741">
        <v>2467</v>
      </c>
      <c r="H741" t="s">
        <v>13</v>
      </c>
      <c r="I741">
        <f>F741-E741+1</f>
        <v>256</v>
      </c>
    </row>
    <row r="742" spans="1:9">
      <c r="A742" t="s">
        <v>1271</v>
      </c>
      <c r="B742" t="s">
        <v>1272</v>
      </c>
      <c r="C742">
        <v>313</v>
      </c>
      <c r="D742" t="s">
        <v>12</v>
      </c>
      <c r="E742">
        <v>78</v>
      </c>
      <c r="F742">
        <v>130</v>
      </c>
      <c r="G742">
        <v>2467</v>
      </c>
      <c r="H742" t="s">
        <v>13</v>
      </c>
      <c r="I742">
        <f>F742-E742+1</f>
        <v>53</v>
      </c>
    </row>
    <row r="743" spans="1:9">
      <c r="A743" t="s">
        <v>1271</v>
      </c>
      <c r="B743" t="s">
        <v>1272</v>
      </c>
      <c r="C743">
        <v>313</v>
      </c>
      <c r="D743" t="s">
        <v>12</v>
      </c>
      <c r="E743">
        <v>128</v>
      </c>
      <c r="F743">
        <v>312</v>
      </c>
      <c r="G743">
        <v>2467</v>
      </c>
      <c r="H743" t="s">
        <v>13</v>
      </c>
      <c r="I743">
        <f>F743-E743+1</f>
        <v>185</v>
      </c>
    </row>
    <row r="744" spans="1:9">
      <c r="A744" t="s">
        <v>1273</v>
      </c>
      <c r="B744" t="s">
        <v>1274</v>
      </c>
      <c r="C744">
        <v>460</v>
      </c>
      <c r="D744" t="s">
        <v>12</v>
      </c>
      <c r="E744">
        <v>98</v>
      </c>
      <c r="F744">
        <v>300</v>
      </c>
      <c r="G744">
        <v>2467</v>
      </c>
      <c r="H744" t="s">
        <v>13</v>
      </c>
      <c r="I744">
        <f>F744-E744+1</f>
        <v>203</v>
      </c>
    </row>
    <row r="745" spans="1:9">
      <c r="A745" t="s">
        <v>1275</v>
      </c>
      <c r="B745" t="s">
        <v>1276</v>
      </c>
      <c r="C745">
        <v>348</v>
      </c>
      <c r="D745" t="s">
        <v>12</v>
      </c>
      <c r="E745">
        <v>64</v>
      </c>
      <c r="F745">
        <v>175</v>
      </c>
      <c r="G745">
        <v>2467</v>
      </c>
      <c r="H745" t="s">
        <v>13</v>
      </c>
      <c r="I745">
        <f>F745-E745+1</f>
        <v>112</v>
      </c>
    </row>
    <row r="746" spans="1:9">
      <c r="A746" t="s">
        <v>1275</v>
      </c>
      <c r="B746" t="s">
        <v>1276</v>
      </c>
      <c r="C746">
        <v>348</v>
      </c>
      <c r="D746" t="s">
        <v>12</v>
      </c>
      <c r="E746">
        <v>183</v>
      </c>
      <c r="F746">
        <v>348</v>
      </c>
      <c r="G746">
        <v>2467</v>
      </c>
      <c r="H746" t="s">
        <v>13</v>
      </c>
      <c r="I746">
        <f>F746-E746+1</f>
        <v>166</v>
      </c>
    </row>
    <row r="747" spans="1:9">
      <c r="A747" t="s">
        <v>1277</v>
      </c>
      <c r="B747" t="s">
        <v>1278</v>
      </c>
      <c r="C747">
        <v>227</v>
      </c>
      <c r="D747" t="s">
        <v>12</v>
      </c>
      <c r="E747">
        <v>3</v>
      </c>
      <c r="F747">
        <v>225</v>
      </c>
      <c r="G747">
        <v>2467</v>
      </c>
      <c r="H747" t="s">
        <v>13</v>
      </c>
      <c r="I747">
        <f>F747-E747+1</f>
        <v>223</v>
      </c>
    </row>
    <row r="748" spans="1:9">
      <c r="A748" t="s">
        <v>1279</v>
      </c>
      <c r="B748" t="s">
        <v>1280</v>
      </c>
      <c r="C748">
        <v>349</v>
      </c>
      <c r="D748" t="s">
        <v>12</v>
      </c>
      <c r="E748">
        <v>64</v>
      </c>
      <c r="F748">
        <v>178</v>
      </c>
      <c r="G748">
        <v>2467</v>
      </c>
      <c r="H748" t="s">
        <v>13</v>
      </c>
      <c r="I748">
        <f>F748-E748+1</f>
        <v>115</v>
      </c>
    </row>
    <row r="749" spans="1:9">
      <c r="A749" t="s">
        <v>1279</v>
      </c>
      <c r="B749" t="s">
        <v>1280</v>
      </c>
      <c r="C749">
        <v>349</v>
      </c>
      <c r="D749" t="s">
        <v>12</v>
      </c>
      <c r="E749">
        <v>185</v>
      </c>
      <c r="F749">
        <v>349</v>
      </c>
      <c r="G749">
        <v>2467</v>
      </c>
      <c r="H749" t="s">
        <v>13</v>
      </c>
      <c r="I749">
        <f>F749-E749+1</f>
        <v>165</v>
      </c>
    </row>
    <row r="750" spans="1:9">
      <c r="A750" t="s">
        <v>1281</v>
      </c>
      <c r="B750" t="s">
        <v>1282</v>
      </c>
      <c r="C750">
        <v>235</v>
      </c>
      <c r="D750" t="s">
        <v>12</v>
      </c>
      <c r="E750">
        <v>2</v>
      </c>
      <c r="F750">
        <v>230</v>
      </c>
      <c r="G750">
        <v>2467</v>
      </c>
      <c r="H750" t="s">
        <v>13</v>
      </c>
      <c r="I750">
        <f>F750-E750+1</f>
        <v>229</v>
      </c>
    </row>
    <row r="751" spans="1:9">
      <c r="A751" t="s">
        <v>1283</v>
      </c>
      <c r="B751" t="s">
        <v>1284</v>
      </c>
      <c r="C751">
        <v>212</v>
      </c>
      <c r="D751" t="s">
        <v>12</v>
      </c>
      <c r="E751">
        <v>1</v>
      </c>
      <c r="F751">
        <v>212</v>
      </c>
      <c r="G751">
        <v>2467</v>
      </c>
      <c r="H751" t="s">
        <v>13</v>
      </c>
      <c r="I751">
        <f>F751-E751+1</f>
        <v>212</v>
      </c>
    </row>
    <row r="752" spans="1:9">
      <c r="A752" t="s">
        <v>1285</v>
      </c>
      <c r="B752" t="s">
        <v>1286</v>
      </c>
      <c r="C752">
        <v>320</v>
      </c>
      <c r="D752" t="s">
        <v>12</v>
      </c>
      <c r="E752">
        <v>60</v>
      </c>
      <c r="F752">
        <v>320</v>
      </c>
      <c r="G752">
        <v>2467</v>
      </c>
      <c r="H752" t="s">
        <v>13</v>
      </c>
      <c r="I752">
        <f>F752-E752+1</f>
        <v>261</v>
      </c>
    </row>
    <row r="753" spans="1:9">
      <c r="A753" t="s">
        <v>1287</v>
      </c>
      <c r="B753" t="s">
        <v>1288</v>
      </c>
      <c r="C753">
        <v>422</v>
      </c>
      <c r="D753" t="s">
        <v>12</v>
      </c>
      <c r="E753">
        <v>101</v>
      </c>
      <c r="F753">
        <v>192</v>
      </c>
      <c r="G753">
        <v>2467</v>
      </c>
      <c r="H753" t="s">
        <v>13</v>
      </c>
      <c r="I753">
        <f>F753-E753+1</f>
        <v>92</v>
      </c>
    </row>
    <row r="754" spans="1:9">
      <c r="A754" t="s">
        <v>1289</v>
      </c>
      <c r="B754" t="s">
        <v>1290</v>
      </c>
      <c r="C754">
        <v>348</v>
      </c>
      <c r="D754" t="s">
        <v>12</v>
      </c>
      <c r="E754">
        <v>84</v>
      </c>
      <c r="F754">
        <v>341</v>
      </c>
      <c r="G754">
        <v>2467</v>
      </c>
      <c r="H754" t="s">
        <v>13</v>
      </c>
      <c r="I754">
        <f>F754-E754+1</f>
        <v>258</v>
      </c>
    </row>
    <row r="755" spans="1:9">
      <c r="A755" t="s">
        <v>1291</v>
      </c>
      <c r="B755" t="s">
        <v>1292</v>
      </c>
      <c r="C755">
        <v>554</v>
      </c>
      <c r="D755" t="s">
        <v>12</v>
      </c>
      <c r="E755">
        <v>89</v>
      </c>
      <c r="F755">
        <v>297</v>
      </c>
      <c r="G755">
        <v>2467</v>
      </c>
      <c r="H755" t="s">
        <v>13</v>
      </c>
      <c r="I755">
        <f>F755-E755+1</f>
        <v>209</v>
      </c>
    </row>
    <row r="756" spans="1:9">
      <c r="A756" t="s">
        <v>1293</v>
      </c>
      <c r="B756" t="s">
        <v>1294</v>
      </c>
      <c r="C756">
        <v>460</v>
      </c>
      <c r="D756" t="s">
        <v>12</v>
      </c>
      <c r="E756">
        <v>98</v>
      </c>
      <c r="F756">
        <v>298</v>
      </c>
      <c r="G756">
        <v>2467</v>
      </c>
      <c r="H756" t="s">
        <v>13</v>
      </c>
      <c r="I756">
        <f>F756-E756+1</f>
        <v>201</v>
      </c>
    </row>
    <row r="757" spans="1:9">
      <c r="A757" t="s">
        <v>1295</v>
      </c>
      <c r="B757" t="s">
        <v>1296</v>
      </c>
      <c r="C757">
        <v>400</v>
      </c>
      <c r="D757" t="s">
        <v>12</v>
      </c>
      <c r="E757">
        <v>141</v>
      </c>
      <c r="F757">
        <v>396</v>
      </c>
      <c r="G757">
        <v>2467</v>
      </c>
      <c r="H757" t="s">
        <v>13</v>
      </c>
      <c r="I757">
        <f>F757-E757+1</f>
        <v>256</v>
      </c>
    </row>
    <row r="758" spans="1:9">
      <c r="A758" t="s">
        <v>1297</v>
      </c>
      <c r="B758" t="s">
        <v>1298</v>
      </c>
      <c r="C758">
        <v>334</v>
      </c>
      <c r="D758" t="s">
        <v>12</v>
      </c>
      <c r="E758">
        <v>77</v>
      </c>
      <c r="F758">
        <v>333</v>
      </c>
      <c r="G758">
        <v>2467</v>
      </c>
      <c r="H758" t="s">
        <v>13</v>
      </c>
      <c r="I758">
        <f>F758-E758+1</f>
        <v>257</v>
      </c>
    </row>
    <row r="759" spans="1:9">
      <c r="A759" t="s">
        <v>1299</v>
      </c>
      <c r="B759" t="s">
        <v>1300</v>
      </c>
      <c r="C759">
        <v>133</v>
      </c>
      <c r="D759" t="s">
        <v>12</v>
      </c>
      <c r="E759">
        <v>61</v>
      </c>
      <c r="F759">
        <v>133</v>
      </c>
      <c r="G759">
        <v>2467</v>
      </c>
      <c r="H759" t="s">
        <v>13</v>
      </c>
      <c r="I759">
        <f>F759-E759+1</f>
        <v>73</v>
      </c>
    </row>
    <row r="760" spans="1:9">
      <c r="A760" t="s">
        <v>1301</v>
      </c>
      <c r="B760" t="s">
        <v>1302</v>
      </c>
      <c r="C760">
        <v>236</v>
      </c>
      <c r="D760" t="s">
        <v>12</v>
      </c>
      <c r="E760">
        <v>63</v>
      </c>
      <c r="F760">
        <v>234</v>
      </c>
      <c r="G760">
        <v>2467</v>
      </c>
      <c r="H760" t="s">
        <v>13</v>
      </c>
      <c r="I760">
        <f>F760-E760+1</f>
        <v>172</v>
      </c>
    </row>
    <row r="761" spans="1:9">
      <c r="A761" t="s">
        <v>1303</v>
      </c>
      <c r="B761" t="s">
        <v>1304</v>
      </c>
      <c r="C761">
        <v>255</v>
      </c>
      <c r="D761" t="s">
        <v>12</v>
      </c>
      <c r="E761">
        <v>62</v>
      </c>
      <c r="F761">
        <v>255</v>
      </c>
      <c r="G761">
        <v>2467</v>
      </c>
      <c r="H761" t="s">
        <v>13</v>
      </c>
      <c r="I761">
        <f>F761-E761+1</f>
        <v>194</v>
      </c>
    </row>
    <row r="762" spans="1:9">
      <c r="A762" t="s">
        <v>1305</v>
      </c>
      <c r="B762" t="s">
        <v>1306</v>
      </c>
      <c r="C762">
        <v>279</v>
      </c>
      <c r="D762" t="s">
        <v>12</v>
      </c>
      <c r="E762">
        <v>62</v>
      </c>
      <c r="F762">
        <v>257</v>
      </c>
      <c r="G762">
        <v>2467</v>
      </c>
      <c r="H762" t="s">
        <v>13</v>
      </c>
      <c r="I762">
        <f>F762-E762+1</f>
        <v>196</v>
      </c>
    </row>
    <row r="763" spans="1:9">
      <c r="A763" t="s">
        <v>1307</v>
      </c>
      <c r="B763" t="s">
        <v>1308</v>
      </c>
      <c r="C763">
        <v>425</v>
      </c>
      <c r="D763" t="s">
        <v>12</v>
      </c>
      <c r="E763">
        <v>62</v>
      </c>
      <c r="F763">
        <v>345</v>
      </c>
      <c r="G763">
        <v>2467</v>
      </c>
      <c r="H763" t="s">
        <v>13</v>
      </c>
      <c r="I763">
        <f>F763-E763+1</f>
        <v>284</v>
      </c>
    </row>
    <row r="764" spans="1:9">
      <c r="A764" t="s">
        <v>1309</v>
      </c>
      <c r="B764" t="s">
        <v>1310</v>
      </c>
      <c r="C764">
        <v>213</v>
      </c>
      <c r="D764" t="s">
        <v>12</v>
      </c>
      <c r="E764">
        <v>1</v>
      </c>
      <c r="F764">
        <v>213</v>
      </c>
      <c r="G764">
        <v>2467</v>
      </c>
      <c r="H764" t="s">
        <v>13</v>
      </c>
      <c r="I764">
        <f>F764-E764+1</f>
        <v>213</v>
      </c>
    </row>
    <row r="765" spans="1:9">
      <c r="A765" t="s">
        <v>1311</v>
      </c>
      <c r="B765" t="s">
        <v>1312</v>
      </c>
      <c r="C765">
        <v>320</v>
      </c>
      <c r="D765" t="s">
        <v>12</v>
      </c>
      <c r="E765">
        <v>60</v>
      </c>
      <c r="F765">
        <v>320</v>
      </c>
      <c r="G765">
        <v>2467</v>
      </c>
      <c r="H765" t="s">
        <v>13</v>
      </c>
      <c r="I765">
        <f>F765-E765+1</f>
        <v>261</v>
      </c>
    </row>
    <row r="766" spans="1:9">
      <c r="A766" t="s">
        <v>1313</v>
      </c>
      <c r="B766" t="s">
        <v>1314</v>
      </c>
      <c r="C766">
        <v>355</v>
      </c>
      <c r="D766" t="s">
        <v>12</v>
      </c>
      <c r="E766">
        <v>90</v>
      </c>
      <c r="F766">
        <v>347</v>
      </c>
      <c r="G766">
        <v>2467</v>
      </c>
      <c r="H766" t="s">
        <v>13</v>
      </c>
      <c r="I766">
        <f>F766-E766+1</f>
        <v>258</v>
      </c>
    </row>
    <row r="767" spans="1:9">
      <c r="A767" t="s">
        <v>1315</v>
      </c>
      <c r="B767" t="s">
        <v>1316</v>
      </c>
      <c r="C767">
        <v>459</v>
      </c>
      <c r="D767" t="s">
        <v>12</v>
      </c>
      <c r="E767">
        <v>82</v>
      </c>
      <c r="F767">
        <v>288</v>
      </c>
      <c r="G767">
        <v>2467</v>
      </c>
      <c r="H767" t="s">
        <v>13</v>
      </c>
      <c r="I767">
        <f>F767-E767+1</f>
        <v>207</v>
      </c>
    </row>
    <row r="768" spans="1:9">
      <c r="A768" t="s">
        <v>1318</v>
      </c>
      <c r="B768" t="s">
        <v>1319</v>
      </c>
      <c r="C768">
        <v>477</v>
      </c>
      <c r="D768" t="s">
        <v>12</v>
      </c>
      <c r="E768">
        <v>329</v>
      </c>
      <c r="F768">
        <v>477</v>
      </c>
      <c r="G768">
        <v>2467</v>
      </c>
      <c r="H768" t="s">
        <v>13</v>
      </c>
      <c r="I768">
        <f>F768-E768+1</f>
        <v>149</v>
      </c>
    </row>
    <row r="769" spans="1:9">
      <c r="A769" t="s">
        <v>1321</v>
      </c>
      <c r="B769" t="s">
        <v>1322</v>
      </c>
      <c r="C769">
        <v>349</v>
      </c>
      <c r="D769" t="s">
        <v>12</v>
      </c>
      <c r="E769">
        <v>93</v>
      </c>
      <c r="F769">
        <v>348</v>
      </c>
      <c r="G769">
        <v>2467</v>
      </c>
      <c r="H769" t="s">
        <v>13</v>
      </c>
      <c r="I769">
        <f>F769-E769+1</f>
        <v>256</v>
      </c>
    </row>
    <row r="770" spans="1:9">
      <c r="A770" t="s">
        <v>1323</v>
      </c>
      <c r="B770" t="s">
        <v>1324</v>
      </c>
      <c r="C770">
        <v>507</v>
      </c>
      <c r="D770" t="s">
        <v>12</v>
      </c>
      <c r="E770">
        <v>93</v>
      </c>
      <c r="F770">
        <v>191</v>
      </c>
      <c r="G770">
        <v>2467</v>
      </c>
      <c r="H770" t="s">
        <v>13</v>
      </c>
      <c r="I770">
        <f>F770-E770+1</f>
        <v>99</v>
      </c>
    </row>
    <row r="771" spans="1:9">
      <c r="A771" t="s">
        <v>1325</v>
      </c>
      <c r="B771" t="s">
        <v>1326</v>
      </c>
      <c r="C771">
        <v>423</v>
      </c>
      <c r="D771" t="s">
        <v>12</v>
      </c>
      <c r="E771">
        <v>123</v>
      </c>
      <c r="F771">
        <v>342</v>
      </c>
      <c r="G771">
        <v>2467</v>
      </c>
      <c r="H771" t="s">
        <v>13</v>
      </c>
      <c r="I771">
        <f>F771-E771+1</f>
        <v>220</v>
      </c>
    </row>
    <row r="772" spans="1:9">
      <c r="A772" t="s">
        <v>1327</v>
      </c>
      <c r="B772" t="s">
        <v>1328</v>
      </c>
      <c r="C772">
        <v>240</v>
      </c>
      <c r="D772" t="s">
        <v>12</v>
      </c>
      <c r="E772">
        <v>1</v>
      </c>
      <c r="F772">
        <v>239</v>
      </c>
      <c r="G772">
        <v>2467</v>
      </c>
      <c r="H772" t="s">
        <v>13</v>
      </c>
      <c r="I772">
        <f>F772-E772+1</f>
        <v>239</v>
      </c>
    </row>
    <row r="773" spans="1:9">
      <c r="A773" t="s">
        <v>1329</v>
      </c>
      <c r="B773" t="s">
        <v>1330</v>
      </c>
      <c r="C773">
        <v>324</v>
      </c>
      <c r="D773" t="s">
        <v>12</v>
      </c>
      <c r="E773">
        <v>70</v>
      </c>
      <c r="F773">
        <v>323</v>
      </c>
      <c r="G773">
        <v>2467</v>
      </c>
      <c r="H773" t="s">
        <v>13</v>
      </c>
      <c r="I773">
        <f>F773-E773+1</f>
        <v>254</v>
      </c>
    </row>
    <row r="774" spans="1:9">
      <c r="A774" t="s">
        <v>1331</v>
      </c>
      <c r="B774" t="s">
        <v>1332</v>
      </c>
      <c r="C774">
        <v>425</v>
      </c>
      <c r="D774" t="s">
        <v>12</v>
      </c>
      <c r="E774">
        <v>69</v>
      </c>
      <c r="F774">
        <v>317</v>
      </c>
      <c r="G774">
        <v>2467</v>
      </c>
      <c r="H774" t="s">
        <v>13</v>
      </c>
      <c r="I774">
        <f>F774-E774+1</f>
        <v>249</v>
      </c>
    </row>
    <row r="775" spans="1:9">
      <c r="A775" t="s">
        <v>1334</v>
      </c>
      <c r="B775" t="s">
        <v>1335</v>
      </c>
      <c r="C775">
        <v>284</v>
      </c>
      <c r="D775" t="s">
        <v>12</v>
      </c>
      <c r="E775">
        <v>64</v>
      </c>
      <c r="F775">
        <v>283</v>
      </c>
      <c r="G775">
        <v>2467</v>
      </c>
      <c r="H775" t="s">
        <v>13</v>
      </c>
      <c r="I775">
        <f>F775-E775+1</f>
        <v>220</v>
      </c>
    </row>
    <row r="776" spans="1:9">
      <c r="A776" t="s">
        <v>1336</v>
      </c>
      <c r="B776" t="s">
        <v>1337</v>
      </c>
      <c r="C776">
        <v>277</v>
      </c>
      <c r="D776" t="s">
        <v>12</v>
      </c>
      <c r="E776">
        <v>2</v>
      </c>
      <c r="F776">
        <v>101</v>
      </c>
      <c r="G776">
        <v>2467</v>
      </c>
      <c r="H776" t="s">
        <v>13</v>
      </c>
      <c r="I776">
        <f>F776-E776+1</f>
        <v>100</v>
      </c>
    </row>
    <row r="777" spans="1:9">
      <c r="A777" t="s">
        <v>1336</v>
      </c>
      <c r="B777" t="s">
        <v>1337</v>
      </c>
      <c r="C777">
        <v>277</v>
      </c>
      <c r="D777" t="s">
        <v>12</v>
      </c>
      <c r="E777">
        <v>112</v>
      </c>
      <c r="F777">
        <v>275</v>
      </c>
      <c r="G777">
        <v>2467</v>
      </c>
      <c r="H777" t="s">
        <v>13</v>
      </c>
      <c r="I777">
        <f>F777-E777+1</f>
        <v>164</v>
      </c>
    </row>
    <row r="778" spans="1:9">
      <c r="A778" t="s">
        <v>1338</v>
      </c>
      <c r="B778" t="s">
        <v>1339</v>
      </c>
      <c r="C778">
        <v>338</v>
      </c>
      <c r="D778" t="s">
        <v>12</v>
      </c>
      <c r="E778">
        <v>83</v>
      </c>
      <c r="F778">
        <v>337</v>
      </c>
      <c r="G778">
        <v>2467</v>
      </c>
      <c r="H778" t="s">
        <v>13</v>
      </c>
      <c r="I778">
        <f>F778-E778+1</f>
        <v>255</v>
      </c>
    </row>
    <row r="779" spans="1:9">
      <c r="A779" t="s">
        <v>1340</v>
      </c>
      <c r="B779" t="s">
        <v>1341</v>
      </c>
      <c r="C779">
        <v>306</v>
      </c>
      <c r="D779" t="s">
        <v>12</v>
      </c>
      <c r="E779">
        <v>84</v>
      </c>
      <c r="F779">
        <v>143</v>
      </c>
      <c r="G779">
        <v>2467</v>
      </c>
      <c r="H779" t="s">
        <v>13</v>
      </c>
      <c r="I779">
        <f>F779-E779+1</f>
        <v>60</v>
      </c>
    </row>
    <row r="780" spans="1:9">
      <c r="A780" t="s">
        <v>1340</v>
      </c>
      <c r="B780" t="s">
        <v>1341</v>
      </c>
      <c r="C780">
        <v>306</v>
      </c>
      <c r="D780" t="s">
        <v>12</v>
      </c>
      <c r="E780">
        <v>141</v>
      </c>
      <c r="F780">
        <v>305</v>
      </c>
      <c r="G780">
        <v>2467</v>
      </c>
      <c r="H780" t="s">
        <v>13</v>
      </c>
      <c r="I780">
        <f>F780-E780+1</f>
        <v>165</v>
      </c>
    </row>
    <row r="781" spans="1:9">
      <c r="A781" t="s">
        <v>1342</v>
      </c>
      <c r="B781" t="s">
        <v>1343</v>
      </c>
      <c r="C781">
        <v>335</v>
      </c>
      <c r="D781" t="s">
        <v>12</v>
      </c>
      <c r="E781">
        <v>76</v>
      </c>
      <c r="F781">
        <v>332</v>
      </c>
      <c r="G781">
        <v>2467</v>
      </c>
      <c r="H781" t="s">
        <v>13</v>
      </c>
      <c r="I781">
        <f>F781-E781+1</f>
        <v>257</v>
      </c>
    </row>
    <row r="782" spans="1:9">
      <c r="A782" t="s">
        <v>1344</v>
      </c>
      <c r="B782" t="s">
        <v>1345</v>
      </c>
      <c r="C782">
        <v>232</v>
      </c>
      <c r="D782" t="s">
        <v>12</v>
      </c>
      <c r="E782">
        <v>3</v>
      </c>
      <c r="F782">
        <v>232</v>
      </c>
      <c r="G782">
        <v>2467</v>
      </c>
      <c r="H782" t="s">
        <v>13</v>
      </c>
      <c r="I782">
        <f>F782-E782+1</f>
        <v>230</v>
      </c>
    </row>
    <row r="783" spans="1:9">
      <c r="A783" t="s">
        <v>1346</v>
      </c>
      <c r="B783" t="s">
        <v>1347</v>
      </c>
      <c r="C783">
        <v>227</v>
      </c>
      <c r="D783" t="s">
        <v>12</v>
      </c>
      <c r="E783">
        <v>1</v>
      </c>
      <c r="F783">
        <v>227</v>
      </c>
      <c r="G783">
        <v>2467</v>
      </c>
      <c r="H783" t="s">
        <v>13</v>
      </c>
      <c r="I783">
        <f>F783-E783+1</f>
        <v>227</v>
      </c>
    </row>
    <row r="784" spans="1:9">
      <c r="A784" t="s">
        <v>1348</v>
      </c>
      <c r="B784" t="s">
        <v>1349</v>
      </c>
      <c r="C784">
        <v>323</v>
      </c>
      <c r="D784" t="s">
        <v>12</v>
      </c>
      <c r="E784">
        <v>64</v>
      </c>
      <c r="F784">
        <v>323</v>
      </c>
      <c r="G784">
        <v>2467</v>
      </c>
      <c r="H784" t="s">
        <v>13</v>
      </c>
      <c r="I784">
        <f>F784-E784+1</f>
        <v>260</v>
      </c>
    </row>
    <row r="785" spans="1:9">
      <c r="A785" t="s">
        <v>1350</v>
      </c>
      <c r="B785" t="s">
        <v>1351</v>
      </c>
      <c r="C785">
        <v>338</v>
      </c>
      <c r="D785" t="s">
        <v>12</v>
      </c>
      <c r="E785">
        <v>82</v>
      </c>
      <c r="F785">
        <v>337</v>
      </c>
      <c r="G785">
        <v>2467</v>
      </c>
      <c r="H785" t="s">
        <v>13</v>
      </c>
      <c r="I785">
        <f>F785-E785+1</f>
        <v>256</v>
      </c>
    </row>
    <row r="786" spans="1:9">
      <c r="A786" t="s">
        <v>1352</v>
      </c>
      <c r="B786" t="s">
        <v>1353</v>
      </c>
      <c r="C786">
        <v>338</v>
      </c>
      <c r="D786" t="s">
        <v>12</v>
      </c>
      <c r="E786">
        <v>82</v>
      </c>
      <c r="F786">
        <v>337</v>
      </c>
      <c r="G786">
        <v>2467</v>
      </c>
      <c r="H786" t="s">
        <v>13</v>
      </c>
      <c r="I786">
        <f>F786-E786+1</f>
        <v>256</v>
      </c>
    </row>
    <row r="787" spans="1:9">
      <c r="A787" t="s">
        <v>1354</v>
      </c>
      <c r="B787" t="s">
        <v>1355</v>
      </c>
      <c r="C787">
        <v>345</v>
      </c>
      <c r="D787" t="s">
        <v>12</v>
      </c>
      <c r="E787">
        <v>87</v>
      </c>
      <c r="F787">
        <v>340</v>
      </c>
      <c r="G787">
        <v>2467</v>
      </c>
      <c r="H787" t="s">
        <v>13</v>
      </c>
      <c r="I787">
        <f>F787-E787+1</f>
        <v>254</v>
      </c>
    </row>
    <row r="788" spans="1:9">
      <c r="A788" t="s">
        <v>1356</v>
      </c>
      <c r="B788" t="s">
        <v>1357</v>
      </c>
      <c r="C788">
        <v>285</v>
      </c>
      <c r="D788" t="s">
        <v>12</v>
      </c>
      <c r="E788">
        <v>50</v>
      </c>
      <c r="F788">
        <v>285</v>
      </c>
      <c r="G788">
        <v>2467</v>
      </c>
      <c r="H788" t="s">
        <v>13</v>
      </c>
      <c r="I788">
        <f>F788-E788+1</f>
        <v>236</v>
      </c>
    </row>
    <row r="789" spans="1:9">
      <c r="A789" t="s">
        <v>1358</v>
      </c>
      <c r="B789" t="s">
        <v>1359</v>
      </c>
      <c r="C789">
        <v>239</v>
      </c>
      <c r="D789" t="s">
        <v>12</v>
      </c>
      <c r="E789">
        <v>1</v>
      </c>
      <c r="F789">
        <v>175</v>
      </c>
      <c r="G789">
        <v>2467</v>
      </c>
      <c r="H789" t="s">
        <v>13</v>
      </c>
      <c r="I789">
        <f>F789-E789+1</f>
        <v>175</v>
      </c>
    </row>
    <row r="790" spans="1:9">
      <c r="A790" t="s">
        <v>1360</v>
      </c>
      <c r="B790" t="s">
        <v>1361</v>
      </c>
      <c r="C790">
        <v>253</v>
      </c>
      <c r="D790" t="s">
        <v>12</v>
      </c>
      <c r="E790">
        <v>64</v>
      </c>
      <c r="F790">
        <v>253</v>
      </c>
      <c r="G790">
        <v>2467</v>
      </c>
      <c r="H790" t="s">
        <v>13</v>
      </c>
      <c r="I790">
        <f>F790-E790+1</f>
        <v>190</v>
      </c>
    </row>
    <row r="791" spans="1:9">
      <c r="A791" t="s">
        <v>1362</v>
      </c>
      <c r="B791" t="s">
        <v>1363</v>
      </c>
      <c r="C791">
        <v>331</v>
      </c>
      <c r="D791" t="s">
        <v>12</v>
      </c>
      <c r="E791">
        <v>42</v>
      </c>
      <c r="F791">
        <v>325</v>
      </c>
      <c r="G791">
        <v>2467</v>
      </c>
      <c r="H791" t="s">
        <v>13</v>
      </c>
      <c r="I791">
        <f>F791-E791+1</f>
        <v>284</v>
      </c>
    </row>
    <row r="792" spans="1:9">
      <c r="A792" t="s">
        <v>1364</v>
      </c>
      <c r="B792" t="s">
        <v>1365</v>
      </c>
      <c r="C792">
        <v>300</v>
      </c>
      <c r="D792" t="s">
        <v>12</v>
      </c>
      <c r="E792">
        <v>37</v>
      </c>
      <c r="F792">
        <v>286</v>
      </c>
      <c r="G792">
        <v>2467</v>
      </c>
      <c r="H792" t="s">
        <v>13</v>
      </c>
      <c r="I792">
        <f>F792-E792+1</f>
        <v>250</v>
      </c>
    </row>
    <row r="793" spans="1:9">
      <c r="A793" t="s">
        <v>1366</v>
      </c>
      <c r="B793" t="s">
        <v>1367</v>
      </c>
      <c r="C793">
        <v>324</v>
      </c>
      <c r="D793" t="s">
        <v>12</v>
      </c>
      <c r="E793">
        <v>70</v>
      </c>
      <c r="F793">
        <v>323</v>
      </c>
      <c r="G793">
        <v>2467</v>
      </c>
      <c r="H793" t="s">
        <v>13</v>
      </c>
      <c r="I793">
        <f>F793-E793+1</f>
        <v>254</v>
      </c>
    </row>
    <row r="794" spans="1:9">
      <c r="A794" t="s">
        <v>1368</v>
      </c>
      <c r="B794" t="s">
        <v>1369</v>
      </c>
      <c r="C794">
        <v>220</v>
      </c>
      <c r="D794" t="s">
        <v>12</v>
      </c>
      <c r="E794">
        <v>1</v>
      </c>
      <c r="F794">
        <v>220</v>
      </c>
      <c r="G794">
        <v>2467</v>
      </c>
      <c r="H794" t="s">
        <v>13</v>
      </c>
      <c r="I794">
        <f>F794-E794+1</f>
        <v>220</v>
      </c>
    </row>
    <row r="795" spans="1:9">
      <c r="A795" t="s">
        <v>1370</v>
      </c>
      <c r="B795" t="s">
        <v>1371</v>
      </c>
      <c r="C795">
        <v>805</v>
      </c>
      <c r="D795" t="s">
        <v>12</v>
      </c>
      <c r="E795">
        <v>69</v>
      </c>
      <c r="F795">
        <v>156</v>
      </c>
      <c r="G795">
        <v>2467</v>
      </c>
      <c r="H795" t="s">
        <v>13</v>
      </c>
      <c r="I795">
        <f>F795-E795+1</f>
        <v>88</v>
      </c>
    </row>
    <row r="796" spans="1:9">
      <c r="A796" t="s">
        <v>1370</v>
      </c>
      <c r="B796" t="s">
        <v>1371</v>
      </c>
      <c r="C796">
        <v>805</v>
      </c>
      <c r="D796" t="s">
        <v>12</v>
      </c>
      <c r="E796">
        <v>596</v>
      </c>
      <c r="F796">
        <v>805</v>
      </c>
      <c r="G796">
        <v>2467</v>
      </c>
      <c r="H796" t="s">
        <v>13</v>
      </c>
      <c r="I796">
        <f>F796-E796+1</f>
        <v>210</v>
      </c>
    </row>
    <row r="797" spans="1:9">
      <c r="A797" t="s">
        <v>1374</v>
      </c>
      <c r="B797" t="s">
        <v>1375</v>
      </c>
      <c r="C797">
        <v>235</v>
      </c>
      <c r="D797" t="s">
        <v>12</v>
      </c>
      <c r="E797">
        <v>3</v>
      </c>
      <c r="F797">
        <v>230</v>
      </c>
      <c r="G797">
        <v>2467</v>
      </c>
      <c r="H797" t="s">
        <v>13</v>
      </c>
      <c r="I797">
        <f>F797-E797+1</f>
        <v>228</v>
      </c>
    </row>
    <row r="798" spans="1:9">
      <c r="A798" t="s">
        <v>1376</v>
      </c>
      <c r="B798" t="s">
        <v>1377</v>
      </c>
      <c r="C798">
        <v>343</v>
      </c>
      <c r="D798" t="s">
        <v>12</v>
      </c>
      <c r="E798">
        <v>63</v>
      </c>
      <c r="F798">
        <v>165</v>
      </c>
      <c r="G798">
        <v>2467</v>
      </c>
      <c r="H798" t="s">
        <v>13</v>
      </c>
      <c r="I798">
        <f>F798-E798+1</f>
        <v>103</v>
      </c>
    </row>
    <row r="799" spans="1:9">
      <c r="A799" t="s">
        <v>1376</v>
      </c>
      <c r="B799" t="s">
        <v>1377</v>
      </c>
      <c r="C799">
        <v>343</v>
      </c>
      <c r="D799" t="s">
        <v>12</v>
      </c>
      <c r="E799">
        <v>164</v>
      </c>
      <c r="F799">
        <v>343</v>
      </c>
      <c r="G799">
        <v>2467</v>
      </c>
      <c r="H799" t="s">
        <v>13</v>
      </c>
      <c r="I799">
        <f>F799-E799+1</f>
        <v>180</v>
      </c>
    </row>
    <row r="800" spans="1:9">
      <c r="A800" t="s">
        <v>1378</v>
      </c>
      <c r="B800" t="s">
        <v>1379</v>
      </c>
      <c r="C800">
        <v>405</v>
      </c>
      <c r="D800" t="s">
        <v>12</v>
      </c>
      <c r="E800">
        <v>117</v>
      </c>
      <c r="F800">
        <v>345</v>
      </c>
      <c r="G800">
        <v>2467</v>
      </c>
      <c r="H800" t="s">
        <v>13</v>
      </c>
      <c r="I800">
        <f>F800-E800+1</f>
        <v>229</v>
      </c>
    </row>
    <row r="801" spans="1:9">
      <c r="A801" t="s">
        <v>1380</v>
      </c>
      <c r="B801" t="s">
        <v>1381</v>
      </c>
      <c r="C801">
        <v>1023</v>
      </c>
      <c r="D801" t="s">
        <v>12</v>
      </c>
      <c r="E801">
        <v>780</v>
      </c>
      <c r="F801">
        <v>977</v>
      </c>
      <c r="G801">
        <v>2467</v>
      </c>
      <c r="H801" t="s">
        <v>13</v>
      </c>
      <c r="I801">
        <f>F801-E801+1</f>
        <v>198</v>
      </c>
    </row>
    <row r="802" spans="1:9">
      <c r="A802" t="s">
        <v>1384</v>
      </c>
      <c r="B802" t="s">
        <v>1385</v>
      </c>
      <c r="C802">
        <v>234</v>
      </c>
      <c r="D802" t="s">
        <v>12</v>
      </c>
      <c r="E802">
        <v>5</v>
      </c>
      <c r="F802">
        <v>234</v>
      </c>
      <c r="G802">
        <v>2467</v>
      </c>
      <c r="H802" t="s">
        <v>13</v>
      </c>
      <c r="I802">
        <f>F802-E802+1</f>
        <v>230</v>
      </c>
    </row>
    <row r="803" spans="1:9">
      <c r="A803" t="s">
        <v>1386</v>
      </c>
      <c r="B803" t="s">
        <v>1387</v>
      </c>
      <c r="C803">
        <v>314</v>
      </c>
      <c r="D803" t="s">
        <v>12</v>
      </c>
      <c r="E803">
        <v>63</v>
      </c>
      <c r="F803">
        <v>314</v>
      </c>
      <c r="G803">
        <v>2467</v>
      </c>
      <c r="H803" t="s">
        <v>13</v>
      </c>
      <c r="I803">
        <f>F803-E803+1</f>
        <v>252</v>
      </c>
    </row>
    <row r="804" spans="1:9">
      <c r="A804" t="s">
        <v>1388</v>
      </c>
      <c r="B804" t="s">
        <v>1389</v>
      </c>
      <c r="C804">
        <v>398</v>
      </c>
      <c r="D804" t="s">
        <v>12</v>
      </c>
      <c r="E804">
        <v>18</v>
      </c>
      <c r="F804">
        <v>124</v>
      </c>
      <c r="G804">
        <v>2467</v>
      </c>
      <c r="H804" t="s">
        <v>13</v>
      </c>
      <c r="I804">
        <f>F804-E804+1</f>
        <v>107</v>
      </c>
    </row>
    <row r="805" spans="1:9">
      <c r="A805" t="s">
        <v>1388</v>
      </c>
      <c r="B805" t="s">
        <v>1389</v>
      </c>
      <c r="C805">
        <v>398</v>
      </c>
      <c r="D805" t="s">
        <v>12</v>
      </c>
      <c r="E805">
        <v>142</v>
      </c>
      <c r="F805">
        <v>299</v>
      </c>
      <c r="G805">
        <v>2467</v>
      </c>
      <c r="H805" t="s">
        <v>13</v>
      </c>
      <c r="I805">
        <f>F805-E805+1</f>
        <v>158</v>
      </c>
    </row>
    <row r="806" spans="1:9">
      <c r="A806" t="s">
        <v>1390</v>
      </c>
      <c r="B806" t="s">
        <v>1391</v>
      </c>
      <c r="C806">
        <v>334</v>
      </c>
      <c r="D806" t="s">
        <v>12</v>
      </c>
      <c r="E806">
        <v>67</v>
      </c>
      <c r="F806">
        <v>297</v>
      </c>
      <c r="G806">
        <v>2467</v>
      </c>
      <c r="H806" t="s">
        <v>13</v>
      </c>
      <c r="I806">
        <f>F806-E806+1</f>
        <v>231</v>
      </c>
    </row>
    <row r="807" spans="1:9">
      <c r="A807" t="s">
        <v>1392</v>
      </c>
      <c r="B807" t="s">
        <v>1393</v>
      </c>
      <c r="C807">
        <v>350</v>
      </c>
      <c r="D807" t="s">
        <v>12</v>
      </c>
      <c r="E807">
        <v>94</v>
      </c>
      <c r="F807">
        <v>349</v>
      </c>
      <c r="G807">
        <v>2467</v>
      </c>
      <c r="H807" t="s">
        <v>13</v>
      </c>
      <c r="I807">
        <f>F807-E807+1</f>
        <v>256</v>
      </c>
    </row>
    <row r="808" spans="1:9">
      <c r="A808" t="s">
        <v>1394</v>
      </c>
      <c r="B808" t="s">
        <v>1395</v>
      </c>
      <c r="C808">
        <v>993</v>
      </c>
      <c r="D808" t="s">
        <v>12</v>
      </c>
      <c r="E808">
        <v>586</v>
      </c>
      <c r="F808">
        <v>809</v>
      </c>
      <c r="G808">
        <v>2467</v>
      </c>
      <c r="H808" t="s">
        <v>13</v>
      </c>
      <c r="I808">
        <f>F808-E808+1</f>
        <v>224</v>
      </c>
    </row>
    <row r="809" spans="1:9">
      <c r="A809" t="s">
        <v>1397</v>
      </c>
      <c r="B809" t="s">
        <v>1398</v>
      </c>
      <c r="C809">
        <v>311</v>
      </c>
      <c r="D809" t="s">
        <v>12</v>
      </c>
      <c r="E809">
        <v>60</v>
      </c>
      <c r="F809">
        <v>311</v>
      </c>
      <c r="G809">
        <v>2467</v>
      </c>
      <c r="H809" t="s">
        <v>13</v>
      </c>
      <c r="I809">
        <f>F809-E809+1</f>
        <v>252</v>
      </c>
    </row>
    <row r="810" spans="1:9">
      <c r="A810" t="s">
        <v>1399</v>
      </c>
      <c r="B810" t="s">
        <v>1400</v>
      </c>
      <c r="C810">
        <v>231</v>
      </c>
      <c r="D810" t="s">
        <v>12</v>
      </c>
      <c r="E810">
        <v>1</v>
      </c>
      <c r="F810">
        <v>231</v>
      </c>
      <c r="G810">
        <v>2467</v>
      </c>
      <c r="H810" t="s">
        <v>13</v>
      </c>
      <c r="I810">
        <f>F810-E810+1</f>
        <v>231</v>
      </c>
    </row>
    <row r="811" spans="1:9">
      <c r="A811" t="s">
        <v>1401</v>
      </c>
      <c r="B811" t="s">
        <v>1402</v>
      </c>
      <c r="C811">
        <v>138</v>
      </c>
      <c r="D811" t="s">
        <v>12</v>
      </c>
      <c r="E811">
        <v>1</v>
      </c>
      <c r="F811">
        <v>138</v>
      </c>
      <c r="G811">
        <v>2467</v>
      </c>
      <c r="H811" t="s">
        <v>13</v>
      </c>
      <c r="I811">
        <f>F811-E811+1</f>
        <v>138</v>
      </c>
    </row>
    <row r="812" spans="1:9">
      <c r="A812" t="s">
        <v>1403</v>
      </c>
      <c r="B812" t="s">
        <v>1404</v>
      </c>
      <c r="C812">
        <v>138</v>
      </c>
      <c r="D812" t="s">
        <v>12</v>
      </c>
      <c r="E812">
        <v>1</v>
      </c>
      <c r="F812">
        <v>138</v>
      </c>
      <c r="G812">
        <v>2467</v>
      </c>
      <c r="H812" t="s">
        <v>13</v>
      </c>
      <c r="I812">
        <f>F812-E812+1</f>
        <v>138</v>
      </c>
    </row>
    <row r="813" spans="1:9">
      <c r="A813" t="s">
        <v>1405</v>
      </c>
      <c r="B813" t="s">
        <v>1406</v>
      </c>
      <c r="C813">
        <v>138</v>
      </c>
      <c r="D813" t="s">
        <v>12</v>
      </c>
      <c r="E813">
        <v>1</v>
      </c>
      <c r="F813">
        <v>138</v>
      </c>
      <c r="G813">
        <v>2467</v>
      </c>
      <c r="H813" t="s">
        <v>13</v>
      </c>
      <c r="I813">
        <f>F813-E813+1</f>
        <v>138</v>
      </c>
    </row>
    <row r="814" spans="1:9">
      <c r="A814" t="s">
        <v>1407</v>
      </c>
      <c r="B814" t="s">
        <v>1408</v>
      </c>
      <c r="C814">
        <v>137</v>
      </c>
      <c r="D814" t="s">
        <v>12</v>
      </c>
      <c r="E814">
        <v>1</v>
      </c>
      <c r="F814">
        <v>137</v>
      </c>
      <c r="G814">
        <v>2467</v>
      </c>
      <c r="H814" t="s">
        <v>13</v>
      </c>
      <c r="I814">
        <f>F814-E814+1</f>
        <v>137</v>
      </c>
    </row>
    <row r="815" spans="1:9">
      <c r="A815" t="s">
        <v>1409</v>
      </c>
      <c r="B815" t="s">
        <v>1410</v>
      </c>
      <c r="C815">
        <v>138</v>
      </c>
      <c r="D815" t="s">
        <v>12</v>
      </c>
      <c r="E815">
        <v>1</v>
      </c>
      <c r="F815">
        <v>138</v>
      </c>
      <c r="G815">
        <v>2467</v>
      </c>
      <c r="H815" t="s">
        <v>13</v>
      </c>
      <c r="I815">
        <f>F815-E815+1</f>
        <v>138</v>
      </c>
    </row>
    <row r="816" spans="1:9">
      <c r="A816" t="s">
        <v>1411</v>
      </c>
      <c r="B816" t="s">
        <v>1412</v>
      </c>
      <c r="C816">
        <v>139</v>
      </c>
      <c r="D816" t="s">
        <v>12</v>
      </c>
      <c r="E816">
        <v>1</v>
      </c>
      <c r="F816">
        <v>139</v>
      </c>
      <c r="G816">
        <v>2467</v>
      </c>
      <c r="H816" t="s">
        <v>13</v>
      </c>
      <c r="I816">
        <f>F816-E816+1</f>
        <v>139</v>
      </c>
    </row>
    <row r="817" spans="1:9">
      <c r="A817" t="s">
        <v>1413</v>
      </c>
      <c r="B817" t="s">
        <v>1414</v>
      </c>
      <c r="C817">
        <v>138</v>
      </c>
      <c r="D817" t="s">
        <v>12</v>
      </c>
      <c r="E817">
        <v>1</v>
      </c>
      <c r="F817">
        <v>138</v>
      </c>
      <c r="G817">
        <v>2467</v>
      </c>
      <c r="H817" t="s">
        <v>13</v>
      </c>
      <c r="I817">
        <f>F817-E817+1</f>
        <v>138</v>
      </c>
    </row>
    <row r="818" spans="1:9">
      <c r="A818" t="s">
        <v>1415</v>
      </c>
      <c r="B818" t="s">
        <v>1416</v>
      </c>
      <c r="C818">
        <v>137</v>
      </c>
      <c r="D818" t="s">
        <v>12</v>
      </c>
      <c r="E818">
        <v>1</v>
      </c>
      <c r="F818">
        <v>137</v>
      </c>
      <c r="G818">
        <v>2467</v>
      </c>
      <c r="H818" t="s">
        <v>13</v>
      </c>
      <c r="I818">
        <f>F818-E818+1</f>
        <v>137</v>
      </c>
    </row>
    <row r="819" spans="1:9">
      <c r="A819" t="s">
        <v>1417</v>
      </c>
      <c r="B819" t="s">
        <v>1418</v>
      </c>
      <c r="C819">
        <v>350</v>
      </c>
      <c r="D819" t="s">
        <v>12</v>
      </c>
      <c r="E819">
        <v>94</v>
      </c>
      <c r="F819">
        <v>349</v>
      </c>
      <c r="G819">
        <v>2467</v>
      </c>
      <c r="H819" t="s">
        <v>13</v>
      </c>
      <c r="I819">
        <f>F819-E819+1</f>
        <v>256</v>
      </c>
    </row>
    <row r="820" spans="1:9">
      <c r="A820" t="s">
        <v>1419</v>
      </c>
      <c r="B820" t="s">
        <v>1420</v>
      </c>
      <c r="C820">
        <v>340</v>
      </c>
      <c r="D820" t="s">
        <v>12</v>
      </c>
      <c r="E820">
        <v>84</v>
      </c>
      <c r="F820">
        <v>340</v>
      </c>
      <c r="G820">
        <v>2467</v>
      </c>
      <c r="H820" t="s">
        <v>13</v>
      </c>
      <c r="I820">
        <f>F820-E820+1</f>
        <v>257</v>
      </c>
    </row>
    <row r="821" spans="1:9">
      <c r="A821" t="s">
        <v>1421</v>
      </c>
      <c r="B821" t="s">
        <v>1422</v>
      </c>
      <c r="C821">
        <v>220</v>
      </c>
      <c r="D821" t="s">
        <v>12</v>
      </c>
      <c r="E821">
        <v>1</v>
      </c>
      <c r="F821">
        <v>220</v>
      </c>
      <c r="G821">
        <v>2467</v>
      </c>
      <c r="H821" t="s">
        <v>13</v>
      </c>
      <c r="I821">
        <f>F821-E821+1</f>
        <v>220</v>
      </c>
    </row>
    <row r="822" spans="1:9">
      <c r="A822" t="s">
        <v>1423</v>
      </c>
      <c r="B822" t="s">
        <v>1424</v>
      </c>
      <c r="C822">
        <v>324</v>
      </c>
      <c r="D822" t="s">
        <v>12</v>
      </c>
      <c r="E822">
        <v>64</v>
      </c>
      <c r="F822">
        <v>324</v>
      </c>
      <c r="G822">
        <v>2467</v>
      </c>
      <c r="H822" t="s">
        <v>13</v>
      </c>
      <c r="I822">
        <f>F822-E822+1</f>
        <v>261</v>
      </c>
    </row>
    <row r="823" spans="1:9">
      <c r="A823" t="s">
        <v>1425</v>
      </c>
      <c r="B823" t="s">
        <v>1426</v>
      </c>
      <c r="C823">
        <v>212</v>
      </c>
      <c r="D823" t="s">
        <v>12</v>
      </c>
      <c r="E823">
        <v>1</v>
      </c>
      <c r="F823">
        <v>212</v>
      </c>
      <c r="G823">
        <v>2467</v>
      </c>
      <c r="H823" t="s">
        <v>13</v>
      </c>
      <c r="I823">
        <f>F823-E823+1</f>
        <v>212</v>
      </c>
    </row>
    <row r="824" spans="1:9">
      <c r="A824" t="s">
        <v>1427</v>
      </c>
      <c r="B824" t="s">
        <v>1428</v>
      </c>
      <c r="C824">
        <v>343</v>
      </c>
      <c r="D824" t="s">
        <v>12</v>
      </c>
      <c r="E824">
        <v>63</v>
      </c>
      <c r="F824">
        <v>167</v>
      </c>
      <c r="G824">
        <v>2467</v>
      </c>
      <c r="H824" t="s">
        <v>13</v>
      </c>
      <c r="I824">
        <f>F824-E824+1</f>
        <v>105</v>
      </c>
    </row>
    <row r="825" spans="1:9">
      <c r="A825" t="s">
        <v>1427</v>
      </c>
      <c r="B825" t="s">
        <v>1428</v>
      </c>
      <c r="C825">
        <v>343</v>
      </c>
      <c r="D825" t="s">
        <v>12</v>
      </c>
      <c r="E825">
        <v>181</v>
      </c>
      <c r="F825">
        <v>343</v>
      </c>
      <c r="G825">
        <v>2467</v>
      </c>
      <c r="H825" t="s">
        <v>13</v>
      </c>
      <c r="I825">
        <f>F825-E825+1</f>
        <v>163</v>
      </c>
    </row>
    <row r="826" spans="1:9">
      <c r="A826" t="s">
        <v>1429</v>
      </c>
      <c r="B826" t="s">
        <v>1430</v>
      </c>
      <c r="C826">
        <v>227</v>
      </c>
      <c r="D826" t="s">
        <v>12</v>
      </c>
      <c r="E826">
        <v>1</v>
      </c>
      <c r="F826">
        <v>225</v>
      </c>
      <c r="G826">
        <v>2467</v>
      </c>
      <c r="H826" t="s">
        <v>13</v>
      </c>
      <c r="I826">
        <f>F826-E826+1</f>
        <v>225</v>
      </c>
    </row>
    <row r="827" spans="1:9">
      <c r="A827" t="s">
        <v>1431</v>
      </c>
      <c r="B827" t="s">
        <v>1432</v>
      </c>
      <c r="C827">
        <v>222</v>
      </c>
      <c r="D827" t="s">
        <v>12</v>
      </c>
      <c r="E827">
        <v>1</v>
      </c>
      <c r="F827">
        <v>178</v>
      </c>
      <c r="G827">
        <v>2467</v>
      </c>
      <c r="H827" t="s">
        <v>13</v>
      </c>
      <c r="I827">
        <f>F827-E827+1</f>
        <v>178</v>
      </c>
    </row>
    <row r="828" spans="1:9">
      <c r="A828" t="s">
        <v>1433</v>
      </c>
      <c r="B828" t="s">
        <v>1434</v>
      </c>
      <c r="C828">
        <v>285</v>
      </c>
      <c r="D828" t="s">
        <v>12</v>
      </c>
      <c r="E828">
        <v>82</v>
      </c>
      <c r="F828">
        <v>141</v>
      </c>
      <c r="G828">
        <v>2467</v>
      </c>
      <c r="H828" t="s">
        <v>13</v>
      </c>
      <c r="I828">
        <f>F828-E828+1</f>
        <v>60</v>
      </c>
    </row>
    <row r="829" spans="1:9">
      <c r="A829" t="s">
        <v>1433</v>
      </c>
      <c r="B829" t="s">
        <v>1434</v>
      </c>
      <c r="C829">
        <v>285</v>
      </c>
      <c r="D829" t="s">
        <v>12</v>
      </c>
      <c r="E829">
        <v>140</v>
      </c>
      <c r="F829">
        <v>284</v>
      </c>
      <c r="G829">
        <v>2467</v>
      </c>
      <c r="H829" t="s">
        <v>13</v>
      </c>
      <c r="I829">
        <f>F829-E829+1</f>
        <v>145</v>
      </c>
    </row>
    <row r="830" spans="1:9">
      <c r="A830" t="s">
        <v>1435</v>
      </c>
      <c r="B830" t="s">
        <v>1436</v>
      </c>
      <c r="C830">
        <v>340</v>
      </c>
      <c r="D830" t="s">
        <v>12</v>
      </c>
      <c r="E830">
        <v>82</v>
      </c>
      <c r="F830">
        <v>339</v>
      </c>
      <c r="G830">
        <v>2467</v>
      </c>
      <c r="H830" t="s">
        <v>13</v>
      </c>
      <c r="I830">
        <f>F830-E830+1</f>
        <v>258</v>
      </c>
    </row>
    <row r="831" spans="1:9">
      <c r="A831" t="s">
        <v>1437</v>
      </c>
      <c r="B831" t="s">
        <v>1438</v>
      </c>
      <c r="C831">
        <v>284</v>
      </c>
      <c r="D831" t="s">
        <v>12</v>
      </c>
      <c r="E831">
        <v>115</v>
      </c>
      <c r="F831">
        <v>275</v>
      </c>
      <c r="G831">
        <v>2467</v>
      </c>
      <c r="H831" t="s">
        <v>13</v>
      </c>
      <c r="I831">
        <f>F831-E831+1</f>
        <v>161</v>
      </c>
    </row>
    <row r="832" spans="1:9">
      <c r="A832" t="s">
        <v>1439</v>
      </c>
      <c r="B832" t="s">
        <v>1440</v>
      </c>
      <c r="C832">
        <v>313</v>
      </c>
      <c r="D832" t="s">
        <v>12</v>
      </c>
      <c r="E832">
        <v>81</v>
      </c>
      <c r="F832">
        <v>312</v>
      </c>
      <c r="G832">
        <v>2467</v>
      </c>
      <c r="H832" t="s">
        <v>13</v>
      </c>
      <c r="I832">
        <f>F832-E832+1</f>
        <v>232</v>
      </c>
    </row>
    <row r="833" spans="1:9">
      <c r="A833" t="s">
        <v>1441</v>
      </c>
      <c r="B833" t="s">
        <v>1442</v>
      </c>
      <c r="C833">
        <v>278</v>
      </c>
      <c r="D833" t="s">
        <v>12</v>
      </c>
      <c r="E833">
        <v>38</v>
      </c>
      <c r="F833">
        <v>235</v>
      </c>
      <c r="G833">
        <v>2467</v>
      </c>
      <c r="H833" t="s">
        <v>13</v>
      </c>
      <c r="I833">
        <f>F833-E833+1</f>
        <v>198</v>
      </c>
    </row>
    <row r="834" spans="1:9">
      <c r="A834" t="s">
        <v>1443</v>
      </c>
      <c r="B834" t="s">
        <v>1444</v>
      </c>
      <c r="C834">
        <v>275</v>
      </c>
      <c r="D834" t="s">
        <v>12</v>
      </c>
      <c r="E834">
        <v>64</v>
      </c>
      <c r="F834">
        <v>207</v>
      </c>
      <c r="G834">
        <v>2467</v>
      </c>
      <c r="H834" t="s">
        <v>13</v>
      </c>
      <c r="I834">
        <f>F834-E834+1</f>
        <v>144</v>
      </c>
    </row>
    <row r="835" spans="1:9">
      <c r="A835" t="s">
        <v>1445</v>
      </c>
      <c r="B835" t="s">
        <v>1446</v>
      </c>
      <c r="C835">
        <v>233</v>
      </c>
      <c r="D835" t="s">
        <v>12</v>
      </c>
      <c r="E835">
        <v>64</v>
      </c>
      <c r="F835">
        <v>224</v>
      </c>
      <c r="G835">
        <v>2467</v>
      </c>
      <c r="H835" t="s">
        <v>13</v>
      </c>
      <c r="I835">
        <f>F835-E835+1</f>
        <v>161</v>
      </c>
    </row>
    <row r="836" spans="1:9">
      <c r="A836" t="s">
        <v>1447</v>
      </c>
      <c r="B836" t="s">
        <v>1448</v>
      </c>
      <c r="C836">
        <v>258</v>
      </c>
      <c r="D836" t="s">
        <v>12</v>
      </c>
      <c r="E836">
        <v>61</v>
      </c>
      <c r="F836">
        <v>257</v>
      </c>
      <c r="G836">
        <v>2467</v>
      </c>
      <c r="H836" t="s">
        <v>13</v>
      </c>
      <c r="I836">
        <f>F836-E836+1</f>
        <v>197</v>
      </c>
    </row>
    <row r="837" spans="1:9">
      <c r="A837" t="s">
        <v>1449</v>
      </c>
      <c r="B837" t="s">
        <v>1450</v>
      </c>
      <c r="C837">
        <v>349</v>
      </c>
      <c r="D837" t="s">
        <v>12</v>
      </c>
      <c r="E837">
        <v>60</v>
      </c>
      <c r="F837">
        <v>344</v>
      </c>
      <c r="G837">
        <v>2467</v>
      </c>
      <c r="H837" t="s">
        <v>13</v>
      </c>
      <c r="I837">
        <f>F837-E837+1</f>
        <v>285</v>
      </c>
    </row>
    <row r="838" spans="1:9">
      <c r="A838" t="s">
        <v>1451</v>
      </c>
      <c r="B838" t="s">
        <v>1452</v>
      </c>
      <c r="C838">
        <v>140</v>
      </c>
      <c r="D838" t="s">
        <v>12</v>
      </c>
      <c r="E838">
        <v>1</v>
      </c>
      <c r="F838">
        <v>140</v>
      </c>
      <c r="G838">
        <v>2467</v>
      </c>
      <c r="H838" t="s">
        <v>13</v>
      </c>
      <c r="I838">
        <f>F838-E838+1</f>
        <v>140</v>
      </c>
    </row>
    <row r="839" spans="1:9">
      <c r="A839" t="s">
        <v>1453</v>
      </c>
      <c r="B839" t="s">
        <v>1454</v>
      </c>
      <c r="C839">
        <v>454</v>
      </c>
      <c r="D839" t="s">
        <v>12</v>
      </c>
      <c r="E839">
        <v>94</v>
      </c>
      <c r="F839">
        <v>249</v>
      </c>
      <c r="G839">
        <v>2467</v>
      </c>
      <c r="H839" t="s">
        <v>13</v>
      </c>
      <c r="I839">
        <f>F839-E839+1</f>
        <v>156</v>
      </c>
    </row>
    <row r="840" spans="1:9">
      <c r="A840" t="s">
        <v>1456</v>
      </c>
      <c r="B840" t="s">
        <v>1457</v>
      </c>
      <c r="C840">
        <v>599</v>
      </c>
      <c r="D840" t="s">
        <v>12</v>
      </c>
      <c r="E840">
        <v>113</v>
      </c>
      <c r="F840">
        <v>316</v>
      </c>
      <c r="G840">
        <v>2467</v>
      </c>
      <c r="H840" t="s">
        <v>13</v>
      </c>
      <c r="I840">
        <f>F840-E840+1</f>
        <v>204</v>
      </c>
    </row>
    <row r="841" spans="1:9">
      <c r="A841" t="s">
        <v>1460</v>
      </c>
      <c r="B841" t="s">
        <v>1461</v>
      </c>
      <c r="C841">
        <v>257</v>
      </c>
      <c r="D841" t="s">
        <v>12</v>
      </c>
      <c r="E841">
        <v>1</v>
      </c>
      <c r="F841">
        <v>249</v>
      </c>
      <c r="G841">
        <v>2467</v>
      </c>
      <c r="H841" t="s">
        <v>13</v>
      </c>
      <c r="I841">
        <f>F841-E841+1</f>
        <v>249</v>
      </c>
    </row>
    <row r="842" spans="1:9">
      <c r="A842" t="s">
        <v>1462</v>
      </c>
      <c r="B842" t="s">
        <v>1463</v>
      </c>
      <c r="C842">
        <v>486</v>
      </c>
      <c r="D842" t="s">
        <v>12</v>
      </c>
      <c r="E842">
        <v>93</v>
      </c>
      <c r="F842">
        <v>233</v>
      </c>
      <c r="G842">
        <v>2467</v>
      </c>
      <c r="H842" t="s">
        <v>13</v>
      </c>
      <c r="I842">
        <f>F842-E842+1</f>
        <v>141</v>
      </c>
    </row>
    <row r="843" spans="1:9">
      <c r="A843" t="s">
        <v>1464</v>
      </c>
      <c r="B843" t="s">
        <v>1465</v>
      </c>
      <c r="C843">
        <v>258</v>
      </c>
      <c r="D843" t="s">
        <v>12</v>
      </c>
      <c r="E843">
        <v>88</v>
      </c>
      <c r="F843">
        <v>258</v>
      </c>
      <c r="G843">
        <v>2467</v>
      </c>
      <c r="H843" t="s">
        <v>13</v>
      </c>
      <c r="I843">
        <f>F843-E843+1</f>
        <v>171</v>
      </c>
    </row>
    <row r="844" spans="1:9">
      <c r="A844" t="s">
        <v>1466</v>
      </c>
      <c r="B844" t="s">
        <v>1467</v>
      </c>
      <c r="C844">
        <v>388</v>
      </c>
      <c r="D844" t="s">
        <v>12</v>
      </c>
      <c r="E844">
        <v>123</v>
      </c>
      <c r="F844">
        <v>380</v>
      </c>
      <c r="G844">
        <v>2467</v>
      </c>
      <c r="H844" t="s">
        <v>13</v>
      </c>
      <c r="I844">
        <f>F844-E844+1</f>
        <v>258</v>
      </c>
    </row>
    <row r="845" spans="1:9">
      <c r="A845" t="s">
        <v>1468</v>
      </c>
      <c r="B845" t="s">
        <v>1469</v>
      </c>
      <c r="C845">
        <v>600</v>
      </c>
      <c r="D845" t="s">
        <v>12</v>
      </c>
      <c r="E845">
        <v>114</v>
      </c>
      <c r="F845">
        <v>313</v>
      </c>
      <c r="G845">
        <v>2467</v>
      </c>
      <c r="H845" t="s">
        <v>13</v>
      </c>
      <c r="I845">
        <f>F845-E845+1</f>
        <v>200</v>
      </c>
    </row>
    <row r="846" spans="1:9">
      <c r="A846" t="s">
        <v>1470</v>
      </c>
      <c r="B846" t="s">
        <v>1471</v>
      </c>
      <c r="C846">
        <v>229</v>
      </c>
      <c r="D846" t="s">
        <v>12</v>
      </c>
      <c r="E846">
        <v>2</v>
      </c>
      <c r="F846">
        <v>228</v>
      </c>
      <c r="G846">
        <v>2467</v>
      </c>
      <c r="H846" t="s">
        <v>13</v>
      </c>
      <c r="I846">
        <f>F846-E846+1</f>
        <v>227</v>
      </c>
    </row>
    <row r="847" spans="1:9">
      <c r="A847" t="s">
        <v>1472</v>
      </c>
      <c r="B847" t="s">
        <v>1473</v>
      </c>
      <c r="C847">
        <v>346</v>
      </c>
      <c r="D847" t="s">
        <v>12</v>
      </c>
      <c r="E847">
        <v>70</v>
      </c>
      <c r="F847">
        <v>171</v>
      </c>
      <c r="G847">
        <v>2467</v>
      </c>
      <c r="H847" t="s">
        <v>13</v>
      </c>
      <c r="I847">
        <f>F847-E847+1</f>
        <v>102</v>
      </c>
    </row>
    <row r="848" spans="1:9">
      <c r="A848" t="s">
        <v>1472</v>
      </c>
      <c r="B848" t="s">
        <v>1473</v>
      </c>
      <c r="C848">
        <v>346</v>
      </c>
      <c r="D848" t="s">
        <v>12</v>
      </c>
      <c r="E848">
        <v>176</v>
      </c>
      <c r="F848">
        <v>338</v>
      </c>
      <c r="G848">
        <v>2467</v>
      </c>
      <c r="H848" t="s">
        <v>13</v>
      </c>
      <c r="I848">
        <f>F848-E848+1</f>
        <v>163</v>
      </c>
    </row>
    <row r="849" spans="1:9">
      <c r="A849" t="s">
        <v>1474</v>
      </c>
      <c r="B849" t="s">
        <v>1475</v>
      </c>
      <c r="C849">
        <v>320</v>
      </c>
      <c r="D849" t="s">
        <v>12</v>
      </c>
      <c r="E849">
        <v>68</v>
      </c>
      <c r="F849">
        <v>291</v>
      </c>
      <c r="G849">
        <v>2467</v>
      </c>
      <c r="H849" t="s">
        <v>13</v>
      </c>
      <c r="I849">
        <f>F849-E849+1</f>
        <v>224</v>
      </c>
    </row>
    <row r="850" spans="1:9">
      <c r="A850" t="s">
        <v>1476</v>
      </c>
      <c r="B850" t="s">
        <v>1477</v>
      </c>
      <c r="C850">
        <v>325</v>
      </c>
      <c r="D850" t="s">
        <v>12</v>
      </c>
      <c r="E850">
        <v>63</v>
      </c>
      <c r="F850">
        <v>325</v>
      </c>
      <c r="G850">
        <v>2467</v>
      </c>
      <c r="H850" t="s">
        <v>13</v>
      </c>
      <c r="I850">
        <f>F850-E850+1</f>
        <v>263</v>
      </c>
    </row>
    <row r="851" spans="1:9">
      <c r="A851" t="s">
        <v>1478</v>
      </c>
      <c r="B851" t="s">
        <v>1479</v>
      </c>
      <c r="C851">
        <v>225</v>
      </c>
      <c r="D851" t="s">
        <v>12</v>
      </c>
      <c r="E851">
        <v>3</v>
      </c>
      <c r="F851">
        <v>225</v>
      </c>
      <c r="G851">
        <v>2467</v>
      </c>
      <c r="H851" t="s">
        <v>13</v>
      </c>
      <c r="I851">
        <f>F851-E851+1</f>
        <v>223</v>
      </c>
    </row>
    <row r="852" spans="1:9">
      <c r="A852" t="s">
        <v>1480</v>
      </c>
      <c r="B852" t="s">
        <v>1481</v>
      </c>
      <c r="C852">
        <v>115</v>
      </c>
      <c r="D852" t="s">
        <v>12</v>
      </c>
      <c r="E852">
        <v>1</v>
      </c>
      <c r="F852">
        <v>115</v>
      </c>
      <c r="G852">
        <v>2467</v>
      </c>
      <c r="H852" t="s">
        <v>13</v>
      </c>
      <c r="I852">
        <f>F852-E852+1</f>
        <v>115</v>
      </c>
    </row>
    <row r="853" spans="1:9">
      <c r="A853" t="s">
        <v>1482</v>
      </c>
      <c r="B853" t="s">
        <v>1483</v>
      </c>
      <c r="C853">
        <v>115</v>
      </c>
      <c r="D853" t="s">
        <v>12</v>
      </c>
      <c r="E853">
        <v>1</v>
      </c>
      <c r="F853">
        <v>115</v>
      </c>
      <c r="G853">
        <v>2467</v>
      </c>
      <c r="H853" t="s">
        <v>13</v>
      </c>
      <c r="I853">
        <f>F853-E853+1</f>
        <v>115</v>
      </c>
    </row>
    <row r="854" spans="1:9">
      <c r="A854" t="s">
        <v>1484</v>
      </c>
      <c r="B854" t="s">
        <v>1485</v>
      </c>
      <c r="C854">
        <v>115</v>
      </c>
      <c r="D854" t="s">
        <v>12</v>
      </c>
      <c r="E854">
        <v>1</v>
      </c>
      <c r="F854">
        <v>115</v>
      </c>
      <c r="G854">
        <v>2467</v>
      </c>
      <c r="H854" t="s">
        <v>13</v>
      </c>
      <c r="I854">
        <f>F854-E854+1</f>
        <v>115</v>
      </c>
    </row>
    <row r="855" spans="1:9">
      <c r="A855" t="s">
        <v>1486</v>
      </c>
      <c r="B855" t="s">
        <v>1487</v>
      </c>
      <c r="C855">
        <v>115</v>
      </c>
      <c r="D855" t="s">
        <v>12</v>
      </c>
      <c r="E855">
        <v>1</v>
      </c>
      <c r="F855">
        <v>115</v>
      </c>
      <c r="G855">
        <v>2467</v>
      </c>
      <c r="H855" t="s">
        <v>13</v>
      </c>
      <c r="I855">
        <f>F855-E855+1</f>
        <v>115</v>
      </c>
    </row>
    <row r="856" spans="1:9">
      <c r="A856" t="s">
        <v>1488</v>
      </c>
      <c r="B856" t="s">
        <v>1489</v>
      </c>
      <c r="C856">
        <v>115</v>
      </c>
      <c r="D856" t="s">
        <v>12</v>
      </c>
      <c r="E856">
        <v>1</v>
      </c>
      <c r="F856">
        <v>115</v>
      </c>
      <c r="G856">
        <v>2467</v>
      </c>
      <c r="H856" t="s">
        <v>13</v>
      </c>
      <c r="I856">
        <f>F856-E856+1</f>
        <v>115</v>
      </c>
    </row>
    <row r="857" spans="1:9">
      <c r="A857" t="s">
        <v>1490</v>
      </c>
      <c r="B857" t="s">
        <v>1491</v>
      </c>
      <c r="C857">
        <v>115</v>
      </c>
      <c r="D857" t="s">
        <v>12</v>
      </c>
      <c r="E857">
        <v>1</v>
      </c>
      <c r="F857">
        <v>115</v>
      </c>
      <c r="G857">
        <v>2467</v>
      </c>
      <c r="H857" t="s">
        <v>13</v>
      </c>
      <c r="I857">
        <f>F857-E857+1</f>
        <v>115</v>
      </c>
    </row>
    <row r="858" spans="1:9">
      <c r="A858" t="s">
        <v>1492</v>
      </c>
      <c r="B858" t="s">
        <v>1493</v>
      </c>
      <c r="C858">
        <v>115</v>
      </c>
      <c r="D858" t="s">
        <v>12</v>
      </c>
      <c r="E858">
        <v>1</v>
      </c>
      <c r="F858">
        <v>115</v>
      </c>
      <c r="G858">
        <v>2467</v>
      </c>
      <c r="H858" t="s">
        <v>13</v>
      </c>
      <c r="I858">
        <f>F858-E858+1</f>
        <v>115</v>
      </c>
    </row>
    <row r="859" spans="1:9">
      <c r="A859" t="s">
        <v>1494</v>
      </c>
      <c r="B859" t="s">
        <v>1495</v>
      </c>
      <c r="C859">
        <v>115</v>
      </c>
      <c r="D859" t="s">
        <v>12</v>
      </c>
      <c r="E859">
        <v>1</v>
      </c>
      <c r="F859">
        <v>115</v>
      </c>
      <c r="G859">
        <v>2467</v>
      </c>
      <c r="H859" t="s">
        <v>13</v>
      </c>
      <c r="I859">
        <f>F859-E859+1</f>
        <v>115</v>
      </c>
    </row>
    <row r="860" spans="1:9">
      <c r="A860" t="s">
        <v>1496</v>
      </c>
      <c r="B860" t="s">
        <v>1497</v>
      </c>
      <c r="C860">
        <v>115</v>
      </c>
      <c r="D860" t="s">
        <v>12</v>
      </c>
      <c r="E860">
        <v>1</v>
      </c>
      <c r="F860">
        <v>115</v>
      </c>
      <c r="G860">
        <v>2467</v>
      </c>
      <c r="H860" t="s">
        <v>13</v>
      </c>
      <c r="I860">
        <f>F860-E860+1</f>
        <v>115</v>
      </c>
    </row>
    <row r="861" spans="1:9">
      <c r="A861" t="s">
        <v>1498</v>
      </c>
      <c r="B861" t="s">
        <v>1499</v>
      </c>
      <c r="C861">
        <v>115</v>
      </c>
      <c r="D861" t="s">
        <v>12</v>
      </c>
      <c r="E861">
        <v>1</v>
      </c>
      <c r="F861">
        <v>115</v>
      </c>
      <c r="G861">
        <v>2467</v>
      </c>
      <c r="H861" t="s">
        <v>13</v>
      </c>
      <c r="I861">
        <f>F861-E861+1</f>
        <v>115</v>
      </c>
    </row>
    <row r="862" spans="1:9">
      <c r="A862" t="s">
        <v>1500</v>
      </c>
      <c r="B862" t="s">
        <v>1501</v>
      </c>
      <c r="C862">
        <v>115</v>
      </c>
      <c r="D862" t="s">
        <v>12</v>
      </c>
      <c r="E862">
        <v>1</v>
      </c>
      <c r="F862">
        <v>115</v>
      </c>
      <c r="G862">
        <v>2467</v>
      </c>
      <c r="H862" t="s">
        <v>13</v>
      </c>
      <c r="I862">
        <f>F862-E862+1</f>
        <v>115</v>
      </c>
    </row>
    <row r="863" spans="1:9">
      <c r="A863" t="s">
        <v>1502</v>
      </c>
      <c r="B863" t="s">
        <v>1503</v>
      </c>
      <c r="C863">
        <v>115</v>
      </c>
      <c r="D863" t="s">
        <v>12</v>
      </c>
      <c r="E863">
        <v>1</v>
      </c>
      <c r="F863">
        <v>115</v>
      </c>
      <c r="G863">
        <v>2467</v>
      </c>
      <c r="H863" t="s">
        <v>13</v>
      </c>
      <c r="I863">
        <f>F863-E863+1</f>
        <v>115</v>
      </c>
    </row>
    <row r="864" spans="1:9">
      <c r="A864" t="s">
        <v>1504</v>
      </c>
      <c r="B864" t="s">
        <v>1505</v>
      </c>
      <c r="C864">
        <v>115</v>
      </c>
      <c r="D864" t="s">
        <v>12</v>
      </c>
      <c r="E864">
        <v>1</v>
      </c>
      <c r="F864">
        <v>115</v>
      </c>
      <c r="G864">
        <v>2467</v>
      </c>
      <c r="H864" t="s">
        <v>13</v>
      </c>
      <c r="I864">
        <f>F864-E864+1</f>
        <v>115</v>
      </c>
    </row>
    <row r="865" spans="1:9">
      <c r="A865" t="s">
        <v>1506</v>
      </c>
      <c r="B865" t="s">
        <v>1507</v>
      </c>
      <c r="C865">
        <v>115</v>
      </c>
      <c r="D865" t="s">
        <v>12</v>
      </c>
      <c r="E865">
        <v>1</v>
      </c>
      <c r="F865">
        <v>115</v>
      </c>
      <c r="G865">
        <v>2467</v>
      </c>
      <c r="H865" t="s">
        <v>13</v>
      </c>
      <c r="I865">
        <f>F865-E865+1</f>
        <v>115</v>
      </c>
    </row>
    <row r="866" spans="1:9">
      <c r="A866" t="s">
        <v>1508</v>
      </c>
      <c r="B866" t="s">
        <v>1509</v>
      </c>
      <c r="C866">
        <v>115</v>
      </c>
      <c r="D866" t="s">
        <v>12</v>
      </c>
      <c r="E866">
        <v>1</v>
      </c>
      <c r="F866">
        <v>115</v>
      </c>
      <c r="G866">
        <v>2467</v>
      </c>
      <c r="H866" t="s">
        <v>13</v>
      </c>
      <c r="I866">
        <f>F866-E866+1</f>
        <v>115</v>
      </c>
    </row>
    <row r="867" spans="1:9">
      <c r="A867" t="s">
        <v>1510</v>
      </c>
      <c r="B867" t="s">
        <v>1511</v>
      </c>
      <c r="C867">
        <v>115</v>
      </c>
      <c r="D867" t="s">
        <v>12</v>
      </c>
      <c r="E867">
        <v>1</v>
      </c>
      <c r="F867">
        <v>115</v>
      </c>
      <c r="G867">
        <v>2467</v>
      </c>
      <c r="H867" t="s">
        <v>13</v>
      </c>
      <c r="I867">
        <f>F867-E867+1</f>
        <v>115</v>
      </c>
    </row>
    <row r="868" spans="1:9">
      <c r="A868" t="s">
        <v>1512</v>
      </c>
      <c r="B868" t="s">
        <v>1513</v>
      </c>
      <c r="C868">
        <v>115</v>
      </c>
      <c r="D868" t="s">
        <v>12</v>
      </c>
      <c r="E868">
        <v>1</v>
      </c>
      <c r="F868">
        <v>115</v>
      </c>
      <c r="G868">
        <v>2467</v>
      </c>
      <c r="H868" t="s">
        <v>13</v>
      </c>
      <c r="I868">
        <f>F868-E868+1</f>
        <v>115</v>
      </c>
    </row>
    <row r="869" spans="1:9">
      <c r="A869" t="s">
        <v>1514</v>
      </c>
      <c r="B869" t="s">
        <v>1515</v>
      </c>
      <c r="C869">
        <v>115</v>
      </c>
      <c r="D869" t="s">
        <v>12</v>
      </c>
      <c r="E869">
        <v>1</v>
      </c>
      <c r="F869">
        <v>115</v>
      </c>
      <c r="G869">
        <v>2467</v>
      </c>
      <c r="H869" t="s">
        <v>13</v>
      </c>
      <c r="I869">
        <f>F869-E869+1</f>
        <v>115</v>
      </c>
    </row>
    <row r="870" spans="1:9">
      <c r="A870" t="s">
        <v>1516</v>
      </c>
      <c r="B870" t="s">
        <v>1517</v>
      </c>
      <c r="C870">
        <v>265</v>
      </c>
      <c r="D870" t="s">
        <v>12</v>
      </c>
      <c r="E870">
        <v>82</v>
      </c>
      <c r="F870">
        <v>259</v>
      </c>
      <c r="G870">
        <v>2467</v>
      </c>
      <c r="H870" t="s">
        <v>13</v>
      </c>
      <c r="I870">
        <f>F870-E870+1</f>
        <v>178</v>
      </c>
    </row>
    <row r="871" spans="1:9">
      <c r="A871" t="s">
        <v>1518</v>
      </c>
      <c r="B871" t="s">
        <v>1519</v>
      </c>
      <c r="C871">
        <v>367</v>
      </c>
      <c r="D871" t="s">
        <v>12</v>
      </c>
      <c r="E871">
        <v>15</v>
      </c>
      <c r="F871">
        <v>234</v>
      </c>
      <c r="G871">
        <v>2467</v>
      </c>
      <c r="H871" t="s">
        <v>13</v>
      </c>
      <c r="I871">
        <f>F871-E871+1</f>
        <v>220</v>
      </c>
    </row>
    <row r="872" spans="1:9">
      <c r="A872" t="s">
        <v>1520</v>
      </c>
      <c r="B872" t="s">
        <v>1521</v>
      </c>
      <c r="C872">
        <v>408</v>
      </c>
      <c r="D872" t="s">
        <v>12</v>
      </c>
      <c r="E872">
        <v>80</v>
      </c>
      <c r="F872">
        <v>230</v>
      </c>
      <c r="G872">
        <v>2467</v>
      </c>
      <c r="H872" t="s">
        <v>13</v>
      </c>
      <c r="I872">
        <f>F872-E872+1</f>
        <v>151</v>
      </c>
    </row>
    <row r="873" spans="1:9">
      <c r="A873" t="s">
        <v>1522</v>
      </c>
      <c r="B873" t="s">
        <v>1523</v>
      </c>
      <c r="C873">
        <v>217</v>
      </c>
      <c r="D873" t="s">
        <v>12</v>
      </c>
      <c r="E873">
        <v>1</v>
      </c>
      <c r="F873">
        <v>214</v>
      </c>
      <c r="G873">
        <v>2467</v>
      </c>
      <c r="H873" t="s">
        <v>13</v>
      </c>
      <c r="I873">
        <f>F873-E873+1</f>
        <v>214</v>
      </c>
    </row>
    <row r="874" spans="1:9">
      <c r="A874" t="s">
        <v>1524</v>
      </c>
      <c r="B874" t="s">
        <v>1525</v>
      </c>
      <c r="C874">
        <v>326</v>
      </c>
      <c r="D874" t="s">
        <v>12</v>
      </c>
      <c r="E874">
        <v>72</v>
      </c>
      <c r="F874">
        <v>324</v>
      </c>
      <c r="G874">
        <v>2467</v>
      </c>
      <c r="H874" t="s">
        <v>13</v>
      </c>
      <c r="I874">
        <f>F874-E874+1</f>
        <v>253</v>
      </c>
    </row>
    <row r="875" spans="1:9">
      <c r="A875" t="s">
        <v>1526</v>
      </c>
      <c r="B875" t="s">
        <v>1527</v>
      </c>
      <c r="C875">
        <v>320</v>
      </c>
      <c r="D875" t="s">
        <v>12</v>
      </c>
      <c r="E875">
        <v>60</v>
      </c>
      <c r="F875">
        <v>320</v>
      </c>
      <c r="G875">
        <v>2467</v>
      </c>
      <c r="H875" t="s">
        <v>13</v>
      </c>
      <c r="I875">
        <f>F875-E875+1</f>
        <v>261</v>
      </c>
    </row>
    <row r="876" spans="1:9">
      <c r="A876" t="s">
        <v>1528</v>
      </c>
      <c r="B876" t="s">
        <v>1529</v>
      </c>
      <c r="C876">
        <v>207</v>
      </c>
      <c r="D876" t="s">
        <v>12</v>
      </c>
      <c r="E876">
        <v>1</v>
      </c>
      <c r="F876">
        <v>206</v>
      </c>
      <c r="G876">
        <v>2467</v>
      </c>
      <c r="H876" t="s">
        <v>13</v>
      </c>
      <c r="I876">
        <f>F876-E876+1</f>
        <v>206</v>
      </c>
    </row>
    <row r="877" spans="1:9">
      <c r="A877" t="s">
        <v>1530</v>
      </c>
      <c r="B877" t="s">
        <v>1531</v>
      </c>
      <c r="C877">
        <v>348</v>
      </c>
      <c r="D877" t="s">
        <v>12</v>
      </c>
      <c r="E877">
        <v>90</v>
      </c>
      <c r="F877">
        <v>343</v>
      </c>
      <c r="G877">
        <v>2467</v>
      </c>
      <c r="H877" t="s">
        <v>13</v>
      </c>
      <c r="I877">
        <f>F877-E877+1</f>
        <v>254</v>
      </c>
    </row>
    <row r="878" spans="1:9">
      <c r="A878" t="s">
        <v>1532</v>
      </c>
      <c r="B878" t="s">
        <v>1533</v>
      </c>
      <c r="C878">
        <v>320</v>
      </c>
      <c r="D878" t="s">
        <v>12</v>
      </c>
      <c r="E878">
        <v>55</v>
      </c>
      <c r="F878">
        <v>275</v>
      </c>
      <c r="G878">
        <v>2467</v>
      </c>
      <c r="H878" t="s">
        <v>13</v>
      </c>
      <c r="I878">
        <f>F878-E878+1</f>
        <v>221</v>
      </c>
    </row>
    <row r="879" spans="1:9">
      <c r="A879" t="s">
        <v>1534</v>
      </c>
      <c r="B879" t="s">
        <v>1535</v>
      </c>
      <c r="C879">
        <v>220</v>
      </c>
      <c r="D879" t="s">
        <v>12</v>
      </c>
      <c r="E879">
        <v>83</v>
      </c>
      <c r="F879">
        <v>218</v>
      </c>
      <c r="G879">
        <v>2467</v>
      </c>
      <c r="H879" t="s">
        <v>13</v>
      </c>
      <c r="I879">
        <f>F879-E879+1</f>
        <v>136</v>
      </c>
    </row>
    <row r="880" spans="1:9">
      <c r="A880" t="s">
        <v>1536</v>
      </c>
      <c r="B880" t="s">
        <v>1537</v>
      </c>
      <c r="C880">
        <v>356</v>
      </c>
      <c r="D880" t="s">
        <v>12</v>
      </c>
      <c r="E880">
        <v>94</v>
      </c>
      <c r="F880">
        <v>352</v>
      </c>
      <c r="G880">
        <v>2467</v>
      </c>
      <c r="H880" t="s">
        <v>13</v>
      </c>
      <c r="I880">
        <f>F880-E880+1</f>
        <v>259</v>
      </c>
    </row>
    <row r="881" spans="1:9">
      <c r="A881" t="s">
        <v>1538</v>
      </c>
      <c r="B881" t="s">
        <v>1539</v>
      </c>
      <c r="C881">
        <v>274</v>
      </c>
      <c r="D881" t="s">
        <v>12</v>
      </c>
      <c r="E881">
        <v>25</v>
      </c>
      <c r="F881">
        <v>273</v>
      </c>
      <c r="G881">
        <v>2467</v>
      </c>
      <c r="H881" t="s">
        <v>13</v>
      </c>
      <c r="I881">
        <f>F881-E881+1</f>
        <v>249</v>
      </c>
    </row>
    <row r="882" spans="1:9">
      <c r="A882" t="s">
        <v>1540</v>
      </c>
      <c r="B882" t="s">
        <v>1541</v>
      </c>
      <c r="C882">
        <v>221</v>
      </c>
      <c r="D882" t="s">
        <v>12</v>
      </c>
      <c r="E882">
        <v>50</v>
      </c>
      <c r="F882">
        <v>221</v>
      </c>
      <c r="G882">
        <v>2467</v>
      </c>
      <c r="H882" t="s">
        <v>13</v>
      </c>
      <c r="I882">
        <f>F882-E882+1</f>
        <v>172</v>
      </c>
    </row>
    <row r="883" spans="1:9">
      <c r="A883" t="s">
        <v>1542</v>
      </c>
      <c r="B883" t="s">
        <v>1543</v>
      </c>
      <c r="C883">
        <v>313</v>
      </c>
      <c r="D883" t="s">
        <v>12</v>
      </c>
      <c r="E883">
        <v>67</v>
      </c>
      <c r="F883">
        <v>297</v>
      </c>
      <c r="G883">
        <v>2467</v>
      </c>
      <c r="H883" t="s">
        <v>13</v>
      </c>
      <c r="I883">
        <f>F883-E883+1</f>
        <v>231</v>
      </c>
    </row>
    <row r="884" spans="1:9">
      <c r="A884" t="s">
        <v>1544</v>
      </c>
      <c r="B884" t="s">
        <v>1545</v>
      </c>
      <c r="C884">
        <v>319</v>
      </c>
      <c r="D884" t="s">
        <v>12</v>
      </c>
      <c r="E884">
        <v>66</v>
      </c>
      <c r="F884">
        <v>318</v>
      </c>
      <c r="G884">
        <v>2467</v>
      </c>
      <c r="H884" t="s">
        <v>13</v>
      </c>
      <c r="I884">
        <f>F884-E884+1</f>
        <v>253</v>
      </c>
    </row>
    <row r="885" spans="1:9">
      <c r="A885" t="s">
        <v>1546</v>
      </c>
      <c r="B885" t="s">
        <v>1547</v>
      </c>
      <c r="C885">
        <v>280</v>
      </c>
      <c r="D885" t="s">
        <v>12</v>
      </c>
      <c r="E885">
        <v>1</v>
      </c>
      <c r="F885">
        <v>167</v>
      </c>
      <c r="G885">
        <v>2467</v>
      </c>
      <c r="H885" t="s">
        <v>13</v>
      </c>
      <c r="I885">
        <f>F885-E885+1</f>
        <v>167</v>
      </c>
    </row>
    <row r="886" spans="1:9">
      <c r="A886" t="s">
        <v>1548</v>
      </c>
      <c r="B886" t="s">
        <v>1549</v>
      </c>
      <c r="C886">
        <v>322</v>
      </c>
      <c r="D886" t="s">
        <v>12</v>
      </c>
      <c r="E886">
        <v>61</v>
      </c>
      <c r="F886">
        <v>322</v>
      </c>
      <c r="G886">
        <v>2467</v>
      </c>
      <c r="H886" t="s">
        <v>13</v>
      </c>
      <c r="I886">
        <f>F886-E886+1</f>
        <v>262</v>
      </c>
    </row>
    <row r="887" spans="1:9">
      <c r="A887" t="s">
        <v>1550</v>
      </c>
      <c r="B887" t="s">
        <v>1551</v>
      </c>
      <c r="C887">
        <v>222</v>
      </c>
      <c r="D887" t="s">
        <v>12</v>
      </c>
      <c r="E887">
        <v>1</v>
      </c>
      <c r="F887">
        <v>222</v>
      </c>
      <c r="G887">
        <v>2467</v>
      </c>
      <c r="H887" t="s">
        <v>13</v>
      </c>
      <c r="I887">
        <f>F887-E887+1</f>
        <v>222</v>
      </c>
    </row>
    <row r="888" spans="1:9">
      <c r="A888" t="s">
        <v>1552</v>
      </c>
      <c r="B888" t="s">
        <v>1553</v>
      </c>
      <c r="C888">
        <v>325</v>
      </c>
      <c r="D888" t="s">
        <v>12</v>
      </c>
      <c r="E888">
        <v>63</v>
      </c>
      <c r="F888">
        <v>325</v>
      </c>
      <c r="G888">
        <v>2467</v>
      </c>
      <c r="H888" t="s">
        <v>13</v>
      </c>
      <c r="I888">
        <f>F888-E888+1</f>
        <v>263</v>
      </c>
    </row>
    <row r="889" spans="1:9">
      <c r="A889" t="s">
        <v>1554</v>
      </c>
      <c r="B889" t="s">
        <v>1555</v>
      </c>
      <c r="C889">
        <v>146</v>
      </c>
      <c r="D889" t="s">
        <v>12</v>
      </c>
      <c r="E889">
        <v>9</v>
      </c>
      <c r="F889">
        <v>146</v>
      </c>
      <c r="G889">
        <v>2467</v>
      </c>
      <c r="H889" t="s">
        <v>13</v>
      </c>
      <c r="I889">
        <f>F889-E889+1</f>
        <v>138</v>
      </c>
    </row>
    <row r="890" spans="1:9">
      <c r="A890" t="s">
        <v>1556</v>
      </c>
      <c r="B890" t="s">
        <v>1557</v>
      </c>
      <c r="C890">
        <v>251</v>
      </c>
      <c r="D890" t="s">
        <v>12</v>
      </c>
      <c r="E890">
        <v>94</v>
      </c>
      <c r="F890">
        <v>222</v>
      </c>
      <c r="G890">
        <v>2467</v>
      </c>
      <c r="H890" t="s">
        <v>13</v>
      </c>
      <c r="I890">
        <f>F890-E890+1</f>
        <v>129</v>
      </c>
    </row>
    <row r="891" spans="1:9">
      <c r="A891" t="s">
        <v>1558</v>
      </c>
      <c r="B891" t="s">
        <v>1559</v>
      </c>
      <c r="C891">
        <v>343</v>
      </c>
      <c r="D891" t="s">
        <v>12</v>
      </c>
      <c r="E891">
        <v>88</v>
      </c>
      <c r="F891">
        <v>342</v>
      </c>
      <c r="G891">
        <v>2467</v>
      </c>
      <c r="H891" t="s">
        <v>13</v>
      </c>
      <c r="I891">
        <f>F891-E891+1</f>
        <v>255</v>
      </c>
    </row>
    <row r="892" spans="1:9">
      <c r="A892" t="s">
        <v>1560</v>
      </c>
      <c r="B892" t="s">
        <v>1561</v>
      </c>
      <c r="C892">
        <v>335</v>
      </c>
      <c r="D892" t="s">
        <v>12</v>
      </c>
      <c r="E892">
        <v>64</v>
      </c>
      <c r="F892">
        <v>315</v>
      </c>
      <c r="G892">
        <v>2467</v>
      </c>
      <c r="H892" t="s">
        <v>13</v>
      </c>
      <c r="I892">
        <f>F892-E892+1</f>
        <v>252</v>
      </c>
    </row>
    <row r="893" spans="1:9">
      <c r="A893" t="s">
        <v>1562</v>
      </c>
      <c r="B893" t="s">
        <v>1563</v>
      </c>
      <c r="C893">
        <v>371</v>
      </c>
      <c r="D893" t="s">
        <v>12</v>
      </c>
      <c r="E893">
        <v>64</v>
      </c>
      <c r="F893">
        <v>340</v>
      </c>
      <c r="G893">
        <v>2467</v>
      </c>
      <c r="H893" t="s">
        <v>13</v>
      </c>
      <c r="I893">
        <f>F893-E893+1</f>
        <v>277</v>
      </c>
    </row>
    <row r="894" spans="1:9">
      <c r="A894" t="s">
        <v>1564</v>
      </c>
      <c r="B894" t="s">
        <v>1565</v>
      </c>
      <c r="C894">
        <v>348</v>
      </c>
      <c r="D894" t="s">
        <v>12</v>
      </c>
      <c r="E894">
        <v>89</v>
      </c>
      <c r="F894">
        <v>347</v>
      </c>
      <c r="G894">
        <v>2467</v>
      </c>
      <c r="H894" t="s">
        <v>13</v>
      </c>
      <c r="I894">
        <f>F894-E894+1</f>
        <v>259</v>
      </c>
    </row>
    <row r="895" spans="1:9">
      <c r="A895" t="s">
        <v>1566</v>
      </c>
      <c r="B895" t="s">
        <v>1567</v>
      </c>
      <c r="C895">
        <v>337</v>
      </c>
      <c r="D895" t="s">
        <v>12</v>
      </c>
      <c r="E895">
        <v>81</v>
      </c>
      <c r="F895">
        <v>336</v>
      </c>
      <c r="G895">
        <v>2467</v>
      </c>
      <c r="H895" t="s">
        <v>13</v>
      </c>
      <c r="I895">
        <f>F895-E895+1</f>
        <v>256</v>
      </c>
    </row>
    <row r="896" spans="1:9">
      <c r="A896" t="s">
        <v>1568</v>
      </c>
      <c r="B896" t="s">
        <v>1569</v>
      </c>
      <c r="C896">
        <v>346</v>
      </c>
      <c r="D896" t="s">
        <v>12</v>
      </c>
      <c r="E896">
        <v>69</v>
      </c>
      <c r="F896">
        <v>173</v>
      </c>
      <c r="G896">
        <v>2467</v>
      </c>
      <c r="H896" t="s">
        <v>13</v>
      </c>
      <c r="I896">
        <f>F896-E896+1</f>
        <v>105</v>
      </c>
    </row>
    <row r="897" spans="1:9">
      <c r="A897" t="s">
        <v>1568</v>
      </c>
      <c r="B897" t="s">
        <v>1569</v>
      </c>
      <c r="C897">
        <v>346</v>
      </c>
      <c r="D897" t="s">
        <v>12</v>
      </c>
      <c r="E897">
        <v>180</v>
      </c>
      <c r="F897">
        <v>337</v>
      </c>
      <c r="G897">
        <v>2467</v>
      </c>
      <c r="H897" t="s">
        <v>13</v>
      </c>
      <c r="I897">
        <f>F897-E897+1</f>
        <v>158</v>
      </c>
    </row>
    <row r="898" spans="1:9">
      <c r="A898" t="s">
        <v>1570</v>
      </c>
      <c r="B898" t="s">
        <v>1571</v>
      </c>
      <c r="C898">
        <v>344</v>
      </c>
      <c r="D898" t="s">
        <v>12</v>
      </c>
      <c r="E898">
        <v>64</v>
      </c>
      <c r="F898">
        <v>168</v>
      </c>
      <c r="G898">
        <v>2467</v>
      </c>
      <c r="H898" t="s">
        <v>13</v>
      </c>
      <c r="I898">
        <f>F898-E898+1</f>
        <v>105</v>
      </c>
    </row>
    <row r="899" spans="1:9">
      <c r="A899" t="s">
        <v>1570</v>
      </c>
      <c r="B899" t="s">
        <v>1571</v>
      </c>
      <c r="C899">
        <v>344</v>
      </c>
      <c r="D899" t="s">
        <v>12</v>
      </c>
      <c r="E899">
        <v>181</v>
      </c>
      <c r="F899">
        <v>344</v>
      </c>
      <c r="G899">
        <v>2467</v>
      </c>
      <c r="H899" t="s">
        <v>13</v>
      </c>
      <c r="I899">
        <f>F899-E899+1</f>
        <v>164</v>
      </c>
    </row>
    <row r="900" spans="1:9">
      <c r="A900" t="s">
        <v>1572</v>
      </c>
      <c r="B900" t="s">
        <v>1573</v>
      </c>
      <c r="C900">
        <v>247</v>
      </c>
      <c r="D900" t="s">
        <v>12</v>
      </c>
      <c r="E900">
        <v>15</v>
      </c>
      <c r="F900">
        <v>242</v>
      </c>
      <c r="G900">
        <v>2467</v>
      </c>
      <c r="H900" t="s">
        <v>13</v>
      </c>
      <c r="I900">
        <f>F900-E900+1</f>
        <v>228</v>
      </c>
    </row>
    <row r="901" spans="1:9">
      <c r="A901" t="s">
        <v>1574</v>
      </c>
      <c r="B901" t="s">
        <v>1575</v>
      </c>
      <c r="C901">
        <v>229</v>
      </c>
      <c r="D901" t="s">
        <v>12</v>
      </c>
      <c r="E901">
        <v>33</v>
      </c>
      <c r="F901">
        <v>164</v>
      </c>
      <c r="G901">
        <v>2467</v>
      </c>
      <c r="H901" t="s">
        <v>13</v>
      </c>
      <c r="I901">
        <f>F901-E901+1</f>
        <v>132</v>
      </c>
    </row>
    <row r="902" spans="1:9">
      <c r="A902" t="s">
        <v>1576</v>
      </c>
      <c r="B902" t="s">
        <v>1577</v>
      </c>
      <c r="C902">
        <v>330</v>
      </c>
      <c r="D902" t="s">
        <v>12</v>
      </c>
      <c r="E902">
        <v>58</v>
      </c>
      <c r="F902">
        <v>265</v>
      </c>
      <c r="G902">
        <v>2467</v>
      </c>
      <c r="H902" t="s">
        <v>13</v>
      </c>
      <c r="I902">
        <f>F902-E902+1</f>
        <v>208</v>
      </c>
    </row>
    <row r="903" spans="1:9">
      <c r="A903" t="s">
        <v>1578</v>
      </c>
      <c r="B903" t="s">
        <v>1579</v>
      </c>
      <c r="C903">
        <v>416</v>
      </c>
      <c r="D903" t="s">
        <v>12</v>
      </c>
      <c r="E903">
        <v>139</v>
      </c>
      <c r="F903">
        <v>344</v>
      </c>
      <c r="G903">
        <v>2467</v>
      </c>
      <c r="H903" t="s">
        <v>13</v>
      </c>
      <c r="I903">
        <f>F903-E903+1</f>
        <v>206</v>
      </c>
    </row>
    <row r="904" spans="1:9">
      <c r="A904" t="s">
        <v>1580</v>
      </c>
      <c r="B904" t="s">
        <v>1581</v>
      </c>
      <c r="C904">
        <v>292</v>
      </c>
      <c r="D904" t="s">
        <v>12</v>
      </c>
      <c r="E904">
        <v>34</v>
      </c>
      <c r="F904">
        <v>291</v>
      </c>
      <c r="G904">
        <v>2467</v>
      </c>
      <c r="H904" t="s">
        <v>13</v>
      </c>
      <c r="I904">
        <f>F904-E904+1</f>
        <v>258</v>
      </c>
    </row>
    <row r="905" spans="1:9">
      <c r="A905" t="s">
        <v>1582</v>
      </c>
      <c r="B905" t="s">
        <v>1583</v>
      </c>
      <c r="C905">
        <v>225</v>
      </c>
      <c r="D905" t="s">
        <v>12</v>
      </c>
      <c r="E905">
        <v>26</v>
      </c>
      <c r="F905">
        <v>219</v>
      </c>
      <c r="G905">
        <v>2467</v>
      </c>
      <c r="H905" t="s">
        <v>13</v>
      </c>
      <c r="I905">
        <f>F905-E905+1</f>
        <v>194</v>
      </c>
    </row>
    <row r="906" spans="1:9">
      <c r="A906" t="s">
        <v>1584</v>
      </c>
      <c r="B906" t="s">
        <v>1585</v>
      </c>
      <c r="C906">
        <v>333</v>
      </c>
      <c r="D906" t="s">
        <v>12</v>
      </c>
      <c r="E906">
        <v>78</v>
      </c>
      <c r="F906">
        <v>332</v>
      </c>
      <c r="G906">
        <v>2467</v>
      </c>
      <c r="H906" t="s">
        <v>13</v>
      </c>
      <c r="I906">
        <f>F906-E906+1</f>
        <v>255</v>
      </c>
    </row>
    <row r="907" spans="1:9">
      <c r="A907" t="s">
        <v>1586</v>
      </c>
      <c r="B907" t="s">
        <v>1587</v>
      </c>
      <c r="C907">
        <v>341</v>
      </c>
      <c r="D907" t="s">
        <v>12</v>
      </c>
      <c r="E907">
        <v>178</v>
      </c>
      <c r="F907">
        <v>337</v>
      </c>
      <c r="G907">
        <v>2467</v>
      </c>
      <c r="H907" t="s">
        <v>13</v>
      </c>
      <c r="I907">
        <f>F907-E907+1</f>
        <v>160</v>
      </c>
    </row>
    <row r="908" spans="1:9">
      <c r="A908" t="s">
        <v>1588</v>
      </c>
      <c r="B908" t="s">
        <v>1589</v>
      </c>
      <c r="C908">
        <v>316</v>
      </c>
      <c r="D908" t="s">
        <v>12</v>
      </c>
      <c r="E908">
        <v>61</v>
      </c>
      <c r="F908">
        <v>315</v>
      </c>
      <c r="G908">
        <v>2467</v>
      </c>
      <c r="H908" t="s">
        <v>13</v>
      </c>
      <c r="I908">
        <f>F908-E908+1</f>
        <v>255</v>
      </c>
    </row>
    <row r="909" spans="1:9">
      <c r="A909" t="s">
        <v>1590</v>
      </c>
      <c r="B909" t="s">
        <v>1591</v>
      </c>
      <c r="C909">
        <v>339</v>
      </c>
      <c r="D909" t="s">
        <v>12</v>
      </c>
      <c r="E909">
        <v>80</v>
      </c>
      <c r="F909">
        <v>336</v>
      </c>
      <c r="G909">
        <v>2467</v>
      </c>
      <c r="H909" t="s">
        <v>13</v>
      </c>
      <c r="I909">
        <f>F909-E909+1</f>
        <v>257</v>
      </c>
    </row>
    <row r="910" spans="1:9">
      <c r="A910" t="s">
        <v>1592</v>
      </c>
      <c r="B910" t="s">
        <v>1593</v>
      </c>
      <c r="C910">
        <v>348</v>
      </c>
      <c r="D910" t="s">
        <v>12</v>
      </c>
      <c r="E910">
        <v>92</v>
      </c>
      <c r="F910">
        <v>348</v>
      </c>
      <c r="G910">
        <v>2467</v>
      </c>
      <c r="H910" t="s">
        <v>13</v>
      </c>
      <c r="I910">
        <f>F910-E910+1</f>
        <v>257</v>
      </c>
    </row>
    <row r="911" spans="1:9">
      <c r="A911" t="s">
        <v>1594</v>
      </c>
      <c r="B911" t="s">
        <v>1595</v>
      </c>
      <c r="C911">
        <v>235</v>
      </c>
      <c r="D911" t="s">
        <v>12</v>
      </c>
      <c r="E911">
        <v>1</v>
      </c>
      <c r="F911">
        <v>124</v>
      </c>
      <c r="G911">
        <v>2467</v>
      </c>
      <c r="H911" t="s">
        <v>13</v>
      </c>
      <c r="I911">
        <f>F911-E911+1</f>
        <v>124</v>
      </c>
    </row>
    <row r="912" spans="1:9">
      <c r="A912" t="s">
        <v>1596</v>
      </c>
      <c r="B912" t="s">
        <v>1597</v>
      </c>
      <c r="C912">
        <v>453</v>
      </c>
      <c r="D912" t="s">
        <v>12</v>
      </c>
      <c r="E912">
        <v>84</v>
      </c>
      <c r="F912">
        <v>153</v>
      </c>
      <c r="G912">
        <v>2467</v>
      </c>
      <c r="H912" t="s">
        <v>13</v>
      </c>
      <c r="I912">
        <f>F912-E912+1</f>
        <v>70</v>
      </c>
    </row>
    <row r="913" spans="1:9">
      <c r="A913" t="s">
        <v>1598</v>
      </c>
      <c r="B913" t="s">
        <v>1599</v>
      </c>
      <c r="C913">
        <v>202</v>
      </c>
      <c r="D913" t="s">
        <v>12</v>
      </c>
      <c r="E913">
        <v>1</v>
      </c>
      <c r="F913">
        <v>124</v>
      </c>
      <c r="G913">
        <v>2467</v>
      </c>
      <c r="H913" t="s">
        <v>13</v>
      </c>
      <c r="I913">
        <f>F913-E913+1</f>
        <v>124</v>
      </c>
    </row>
    <row r="914" spans="1:9">
      <c r="A914" t="s">
        <v>1600</v>
      </c>
      <c r="B914" t="s">
        <v>1601</v>
      </c>
      <c r="C914">
        <v>345</v>
      </c>
      <c r="D914" t="s">
        <v>12</v>
      </c>
      <c r="E914">
        <v>9</v>
      </c>
      <c r="F914">
        <v>115</v>
      </c>
      <c r="G914">
        <v>2467</v>
      </c>
      <c r="H914" t="s">
        <v>13</v>
      </c>
      <c r="I914">
        <f>F914-E914+1</f>
        <v>107</v>
      </c>
    </row>
    <row r="915" spans="1:9">
      <c r="A915" t="s">
        <v>1600</v>
      </c>
      <c r="B915" t="s">
        <v>1601</v>
      </c>
      <c r="C915">
        <v>345</v>
      </c>
      <c r="D915" t="s">
        <v>12</v>
      </c>
      <c r="E915">
        <v>135</v>
      </c>
      <c r="F915">
        <v>218</v>
      </c>
      <c r="G915">
        <v>2467</v>
      </c>
      <c r="H915" t="s">
        <v>13</v>
      </c>
      <c r="I915">
        <f>F915-E915+1</f>
        <v>84</v>
      </c>
    </row>
    <row r="916" spans="1:9">
      <c r="A916" t="s">
        <v>1602</v>
      </c>
      <c r="B916" t="s">
        <v>1603</v>
      </c>
      <c r="C916">
        <v>414</v>
      </c>
      <c r="D916" t="s">
        <v>12</v>
      </c>
      <c r="E916">
        <v>77</v>
      </c>
      <c r="F916">
        <v>177</v>
      </c>
      <c r="G916">
        <v>2467</v>
      </c>
      <c r="H916" t="s">
        <v>13</v>
      </c>
      <c r="I916">
        <f>F916-E916+1</f>
        <v>101</v>
      </c>
    </row>
    <row r="917" spans="1:9">
      <c r="A917" t="s">
        <v>1604</v>
      </c>
      <c r="B917" t="s">
        <v>1605</v>
      </c>
      <c r="C917">
        <v>234</v>
      </c>
      <c r="D917" t="s">
        <v>12</v>
      </c>
      <c r="E917">
        <v>7</v>
      </c>
      <c r="F917">
        <v>234</v>
      </c>
      <c r="G917">
        <v>2467</v>
      </c>
      <c r="H917" t="s">
        <v>13</v>
      </c>
      <c r="I917">
        <f>F917-E917+1</f>
        <v>228</v>
      </c>
    </row>
    <row r="918" spans="1:9">
      <c r="A918" t="s">
        <v>1606</v>
      </c>
      <c r="B918" t="s">
        <v>1607</v>
      </c>
      <c r="C918">
        <v>311</v>
      </c>
      <c r="D918" t="s">
        <v>12</v>
      </c>
      <c r="E918">
        <v>60</v>
      </c>
      <c r="F918">
        <v>311</v>
      </c>
      <c r="G918">
        <v>2467</v>
      </c>
      <c r="H918" t="s">
        <v>13</v>
      </c>
      <c r="I918">
        <f>F918-E918+1</f>
        <v>252</v>
      </c>
    </row>
    <row r="919" spans="1:9">
      <c r="A919" t="s">
        <v>1608</v>
      </c>
      <c r="B919" t="s">
        <v>1609</v>
      </c>
      <c r="C919">
        <v>326</v>
      </c>
      <c r="D919" t="s">
        <v>12</v>
      </c>
      <c r="E919">
        <v>72</v>
      </c>
      <c r="F919">
        <v>324</v>
      </c>
      <c r="G919">
        <v>2467</v>
      </c>
      <c r="H919" t="s">
        <v>13</v>
      </c>
      <c r="I919">
        <f>F919-E919+1</f>
        <v>253</v>
      </c>
    </row>
    <row r="920" spans="1:9">
      <c r="A920" t="s">
        <v>1610</v>
      </c>
      <c r="B920" t="s">
        <v>1611</v>
      </c>
      <c r="C920">
        <v>324</v>
      </c>
      <c r="D920" t="s">
        <v>12</v>
      </c>
      <c r="E920">
        <v>68</v>
      </c>
      <c r="F920">
        <v>324</v>
      </c>
      <c r="G920">
        <v>2467</v>
      </c>
      <c r="H920" t="s">
        <v>13</v>
      </c>
      <c r="I920">
        <f>F920-E920+1</f>
        <v>257</v>
      </c>
    </row>
    <row r="921" spans="1:9">
      <c r="A921" t="s">
        <v>1612</v>
      </c>
      <c r="B921" t="s">
        <v>1613</v>
      </c>
      <c r="C921">
        <v>344</v>
      </c>
      <c r="D921" t="s">
        <v>12</v>
      </c>
      <c r="E921">
        <v>89</v>
      </c>
      <c r="F921">
        <v>343</v>
      </c>
      <c r="G921">
        <v>2467</v>
      </c>
      <c r="H921" t="s">
        <v>13</v>
      </c>
      <c r="I921">
        <f>F921-E921+1</f>
        <v>255</v>
      </c>
    </row>
    <row r="922" spans="1:9">
      <c r="A922" t="s">
        <v>1614</v>
      </c>
      <c r="B922" t="s">
        <v>1615</v>
      </c>
      <c r="C922">
        <v>340</v>
      </c>
      <c r="D922" t="s">
        <v>12</v>
      </c>
      <c r="E922">
        <v>82</v>
      </c>
      <c r="F922">
        <v>339</v>
      </c>
      <c r="G922">
        <v>2467</v>
      </c>
      <c r="H922" t="s">
        <v>13</v>
      </c>
      <c r="I922">
        <f>F922-E922+1</f>
        <v>258</v>
      </c>
    </row>
    <row r="923" spans="1:9">
      <c r="A923" t="s">
        <v>1616</v>
      </c>
      <c r="B923" t="s">
        <v>1617</v>
      </c>
      <c r="C923">
        <v>349</v>
      </c>
      <c r="D923" t="s">
        <v>12</v>
      </c>
      <c r="E923">
        <v>94</v>
      </c>
      <c r="F923">
        <v>348</v>
      </c>
      <c r="G923">
        <v>2467</v>
      </c>
      <c r="H923" t="s">
        <v>13</v>
      </c>
      <c r="I923">
        <f>F923-E923+1</f>
        <v>255</v>
      </c>
    </row>
    <row r="924" spans="1:9">
      <c r="A924" t="s">
        <v>1618</v>
      </c>
      <c r="B924" t="s">
        <v>1619</v>
      </c>
      <c r="C924">
        <v>340</v>
      </c>
      <c r="D924" t="s">
        <v>12</v>
      </c>
      <c r="E924">
        <v>82</v>
      </c>
      <c r="F924">
        <v>339</v>
      </c>
      <c r="G924">
        <v>2467</v>
      </c>
      <c r="H924" t="s">
        <v>13</v>
      </c>
      <c r="I924">
        <f>F924-E924+1</f>
        <v>258</v>
      </c>
    </row>
    <row r="925" spans="1:9">
      <c r="A925" t="s">
        <v>1620</v>
      </c>
      <c r="B925" t="s">
        <v>1621</v>
      </c>
      <c r="C925">
        <v>332</v>
      </c>
      <c r="D925" t="s">
        <v>12</v>
      </c>
      <c r="E925">
        <v>76</v>
      </c>
      <c r="F925">
        <v>332</v>
      </c>
      <c r="G925">
        <v>2467</v>
      </c>
      <c r="H925" t="s">
        <v>13</v>
      </c>
      <c r="I925">
        <f>F925-E925+1</f>
        <v>257</v>
      </c>
    </row>
    <row r="926" spans="1:9">
      <c r="A926" t="s">
        <v>1622</v>
      </c>
      <c r="B926" t="s">
        <v>1623</v>
      </c>
      <c r="C926">
        <v>345</v>
      </c>
      <c r="D926" t="s">
        <v>12</v>
      </c>
      <c r="E926">
        <v>90</v>
      </c>
      <c r="F926">
        <v>344</v>
      </c>
      <c r="G926">
        <v>2467</v>
      </c>
      <c r="H926" t="s">
        <v>13</v>
      </c>
      <c r="I926">
        <f>F926-E926+1</f>
        <v>255</v>
      </c>
    </row>
    <row r="927" spans="1:9">
      <c r="A927" t="s">
        <v>1624</v>
      </c>
      <c r="B927" t="s">
        <v>1625</v>
      </c>
      <c r="C927">
        <v>334</v>
      </c>
      <c r="D927" t="s">
        <v>12</v>
      </c>
      <c r="E927">
        <v>77</v>
      </c>
      <c r="F927">
        <v>333</v>
      </c>
      <c r="G927">
        <v>2467</v>
      </c>
      <c r="H927" t="s">
        <v>13</v>
      </c>
      <c r="I927">
        <f>F927-E927+1</f>
        <v>257</v>
      </c>
    </row>
    <row r="928" spans="1:9">
      <c r="A928" t="s">
        <v>1626</v>
      </c>
      <c r="B928" t="s">
        <v>1627</v>
      </c>
      <c r="C928">
        <v>334</v>
      </c>
      <c r="D928" t="s">
        <v>12</v>
      </c>
      <c r="E928">
        <v>77</v>
      </c>
      <c r="F928">
        <v>333</v>
      </c>
      <c r="G928">
        <v>2467</v>
      </c>
      <c r="H928" t="s">
        <v>13</v>
      </c>
      <c r="I928">
        <f>F928-E928+1</f>
        <v>257</v>
      </c>
    </row>
    <row r="929" spans="1:9">
      <c r="A929" t="s">
        <v>1628</v>
      </c>
      <c r="B929" t="s">
        <v>1629</v>
      </c>
      <c r="C929">
        <v>316</v>
      </c>
      <c r="D929" t="s">
        <v>12</v>
      </c>
      <c r="E929">
        <v>64</v>
      </c>
      <c r="F929">
        <v>316</v>
      </c>
      <c r="G929">
        <v>2467</v>
      </c>
      <c r="H929" t="s">
        <v>13</v>
      </c>
      <c r="I929">
        <f>F929-E929+1</f>
        <v>253</v>
      </c>
    </row>
    <row r="930" spans="1:9">
      <c r="A930" t="s">
        <v>1630</v>
      </c>
      <c r="B930" t="s">
        <v>1631</v>
      </c>
      <c r="C930">
        <v>341</v>
      </c>
      <c r="D930" t="s">
        <v>12</v>
      </c>
      <c r="E930">
        <v>83</v>
      </c>
      <c r="F930">
        <v>340</v>
      </c>
      <c r="G930">
        <v>2467</v>
      </c>
      <c r="H930" t="s">
        <v>13</v>
      </c>
      <c r="I930">
        <f>F930-E930+1</f>
        <v>258</v>
      </c>
    </row>
    <row r="931" spans="1:9">
      <c r="A931" t="s">
        <v>1632</v>
      </c>
      <c r="B931" t="s">
        <v>1633</v>
      </c>
      <c r="C931">
        <v>325</v>
      </c>
      <c r="D931" t="s">
        <v>12</v>
      </c>
      <c r="E931">
        <v>64</v>
      </c>
      <c r="F931">
        <v>325</v>
      </c>
      <c r="G931">
        <v>2467</v>
      </c>
      <c r="H931" t="s">
        <v>13</v>
      </c>
      <c r="I931">
        <f>F931-E931+1</f>
        <v>262</v>
      </c>
    </row>
    <row r="932" spans="1:9">
      <c r="A932" t="s">
        <v>1634</v>
      </c>
      <c r="B932" t="s">
        <v>1635</v>
      </c>
      <c r="C932">
        <v>317</v>
      </c>
      <c r="D932" t="s">
        <v>12</v>
      </c>
      <c r="E932">
        <v>65</v>
      </c>
      <c r="F932">
        <v>184</v>
      </c>
      <c r="G932">
        <v>2467</v>
      </c>
      <c r="H932" t="s">
        <v>13</v>
      </c>
      <c r="I932">
        <f>F932-E932+1</f>
        <v>120</v>
      </c>
    </row>
    <row r="933" spans="1:9">
      <c r="A933" t="s">
        <v>1636</v>
      </c>
      <c r="B933" t="s">
        <v>1637</v>
      </c>
      <c r="C933">
        <v>339</v>
      </c>
      <c r="D933" t="s">
        <v>12</v>
      </c>
      <c r="E933">
        <v>83</v>
      </c>
      <c r="F933">
        <v>338</v>
      </c>
      <c r="G933">
        <v>2467</v>
      </c>
      <c r="H933" t="s">
        <v>13</v>
      </c>
      <c r="I933">
        <f>F933-E933+1</f>
        <v>256</v>
      </c>
    </row>
    <row r="934" spans="1:9">
      <c r="A934" t="s">
        <v>1638</v>
      </c>
      <c r="B934" t="s">
        <v>1639</v>
      </c>
      <c r="C934">
        <v>347</v>
      </c>
      <c r="D934" t="s">
        <v>12</v>
      </c>
      <c r="E934">
        <v>88</v>
      </c>
      <c r="F934">
        <v>346</v>
      </c>
      <c r="G934">
        <v>2467</v>
      </c>
      <c r="H934" t="s">
        <v>13</v>
      </c>
      <c r="I934">
        <f>F934-E934+1</f>
        <v>259</v>
      </c>
    </row>
    <row r="935" spans="1:9">
      <c r="A935" t="s">
        <v>1640</v>
      </c>
      <c r="B935" t="s">
        <v>1641</v>
      </c>
      <c r="C935">
        <v>341</v>
      </c>
      <c r="D935" t="s">
        <v>12</v>
      </c>
      <c r="E935">
        <v>82</v>
      </c>
      <c r="F935">
        <v>340</v>
      </c>
      <c r="G935">
        <v>2467</v>
      </c>
      <c r="H935" t="s">
        <v>13</v>
      </c>
      <c r="I935">
        <f>F935-E935+1</f>
        <v>259</v>
      </c>
    </row>
    <row r="936" spans="1:9">
      <c r="A936" t="s">
        <v>1642</v>
      </c>
      <c r="B936" t="s">
        <v>1643</v>
      </c>
      <c r="C936">
        <v>364</v>
      </c>
      <c r="D936" t="s">
        <v>12</v>
      </c>
      <c r="E936">
        <v>76</v>
      </c>
      <c r="F936">
        <v>361</v>
      </c>
      <c r="G936">
        <v>2467</v>
      </c>
      <c r="H936" t="s">
        <v>13</v>
      </c>
      <c r="I936">
        <f>F936-E936+1</f>
        <v>286</v>
      </c>
    </row>
    <row r="937" spans="1:9">
      <c r="A937" t="s">
        <v>1644</v>
      </c>
      <c r="B937" t="s">
        <v>1645</v>
      </c>
      <c r="C937">
        <v>369</v>
      </c>
      <c r="D937" t="s">
        <v>12</v>
      </c>
      <c r="E937">
        <v>73</v>
      </c>
      <c r="F937">
        <v>187</v>
      </c>
      <c r="G937">
        <v>2467</v>
      </c>
      <c r="H937" t="s">
        <v>13</v>
      </c>
      <c r="I937">
        <f>F937-E937+1</f>
        <v>115</v>
      </c>
    </row>
    <row r="938" spans="1:9">
      <c r="A938" t="s">
        <v>1644</v>
      </c>
      <c r="B938" t="s">
        <v>1645</v>
      </c>
      <c r="C938">
        <v>369</v>
      </c>
      <c r="D938" t="s">
        <v>12</v>
      </c>
      <c r="E938">
        <v>175</v>
      </c>
      <c r="F938">
        <v>343</v>
      </c>
      <c r="G938">
        <v>2467</v>
      </c>
      <c r="H938" t="s">
        <v>13</v>
      </c>
      <c r="I938">
        <f>F938-E938+1</f>
        <v>169</v>
      </c>
    </row>
    <row r="939" spans="1:9">
      <c r="A939" t="s">
        <v>1646</v>
      </c>
      <c r="B939" t="s">
        <v>1647</v>
      </c>
      <c r="C939">
        <v>275</v>
      </c>
      <c r="D939" t="s">
        <v>12</v>
      </c>
      <c r="E939">
        <v>62</v>
      </c>
      <c r="F939">
        <v>258</v>
      </c>
      <c r="G939">
        <v>2467</v>
      </c>
      <c r="H939" t="s">
        <v>13</v>
      </c>
      <c r="I939">
        <f>F939-E939+1</f>
        <v>197</v>
      </c>
    </row>
    <row r="940" spans="1:9">
      <c r="A940" t="s">
        <v>1648</v>
      </c>
      <c r="B940" t="s">
        <v>1649</v>
      </c>
      <c r="C940">
        <v>327</v>
      </c>
      <c r="D940" t="s">
        <v>12</v>
      </c>
      <c r="E940">
        <v>62</v>
      </c>
      <c r="F940">
        <v>266</v>
      </c>
      <c r="G940">
        <v>2467</v>
      </c>
      <c r="H940" t="s">
        <v>13</v>
      </c>
      <c r="I940">
        <f>F940-E940+1</f>
        <v>205</v>
      </c>
    </row>
    <row r="941" spans="1:9">
      <c r="A941" t="s">
        <v>1650</v>
      </c>
      <c r="B941" t="s">
        <v>1651</v>
      </c>
      <c r="C941">
        <v>278</v>
      </c>
      <c r="D941" t="s">
        <v>12</v>
      </c>
      <c r="E941">
        <v>33</v>
      </c>
      <c r="F941">
        <v>213</v>
      </c>
      <c r="G941">
        <v>2467</v>
      </c>
      <c r="H941" t="s">
        <v>13</v>
      </c>
      <c r="I941">
        <f>F941-E941+1</f>
        <v>181</v>
      </c>
    </row>
    <row r="942" spans="1:9">
      <c r="A942" t="s">
        <v>1652</v>
      </c>
      <c r="B942" t="s">
        <v>1653</v>
      </c>
      <c r="C942">
        <v>368</v>
      </c>
      <c r="D942" t="s">
        <v>12</v>
      </c>
      <c r="E942">
        <v>112</v>
      </c>
      <c r="F942">
        <v>367</v>
      </c>
      <c r="G942">
        <v>2467</v>
      </c>
      <c r="H942" t="s">
        <v>13</v>
      </c>
      <c r="I942">
        <f>F942-E942+1</f>
        <v>256</v>
      </c>
    </row>
    <row r="943" spans="1:9">
      <c r="A943" t="s">
        <v>1654</v>
      </c>
      <c r="B943" t="s">
        <v>1655</v>
      </c>
      <c r="C943">
        <v>389</v>
      </c>
      <c r="D943" t="s">
        <v>12</v>
      </c>
      <c r="E943">
        <v>139</v>
      </c>
      <c r="F943">
        <v>388</v>
      </c>
      <c r="G943">
        <v>2467</v>
      </c>
      <c r="H943" t="s">
        <v>13</v>
      </c>
      <c r="I943">
        <f>F943-E943+1</f>
        <v>250</v>
      </c>
    </row>
    <row r="944" spans="1:9">
      <c r="A944" t="s">
        <v>1658</v>
      </c>
      <c r="B944" t="s">
        <v>1659</v>
      </c>
      <c r="C944">
        <v>360</v>
      </c>
      <c r="D944" t="s">
        <v>12</v>
      </c>
      <c r="E944">
        <v>103</v>
      </c>
      <c r="F944">
        <v>359</v>
      </c>
      <c r="G944">
        <v>2467</v>
      </c>
      <c r="H944" t="s">
        <v>13</v>
      </c>
      <c r="I944">
        <f>F944-E944+1</f>
        <v>257</v>
      </c>
    </row>
    <row r="945" spans="1:9">
      <c r="A945" t="s">
        <v>1660</v>
      </c>
      <c r="B945" t="s">
        <v>1661</v>
      </c>
      <c r="C945">
        <v>347</v>
      </c>
      <c r="D945" t="s">
        <v>12</v>
      </c>
      <c r="E945">
        <v>50</v>
      </c>
      <c r="F945">
        <v>120</v>
      </c>
      <c r="G945">
        <v>2467</v>
      </c>
      <c r="H945" t="s">
        <v>13</v>
      </c>
      <c r="I945">
        <f>F945-E945+1</f>
        <v>71</v>
      </c>
    </row>
    <row r="946" spans="1:9">
      <c r="A946" t="s">
        <v>1660</v>
      </c>
      <c r="B946" t="s">
        <v>1661</v>
      </c>
      <c r="C946">
        <v>347</v>
      </c>
      <c r="D946" t="s">
        <v>12</v>
      </c>
      <c r="E946">
        <v>112</v>
      </c>
      <c r="F946">
        <v>346</v>
      </c>
      <c r="G946">
        <v>2467</v>
      </c>
      <c r="H946" t="s">
        <v>13</v>
      </c>
      <c r="I946">
        <f>F946-E946+1</f>
        <v>235</v>
      </c>
    </row>
    <row r="947" spans="1:9">
      <c r="A947" t="s">
        <v>1662</v>
      </c>
      <c r="B947" t="s">
        <v>1663</v>
      </c>
      <c r="C947">
        <v>143</v>
      </c>
      <c r="D947" t="s">
        <v>12</v>
      </c>
      <c r="E947">
        <v>21</v>
      </c>
      <c r="F947">
        <v>138</v>
      </c>
      <c r="G947">
        <v>2467</v>
      </c>
      <c r="H947" t="s">
        <v>13</v>
      </c>
      <c r="I947">
        <f>F947-E947+1</f>
        <v>118</v>
      </c>
    </row>
    <row r="948" spans="1:9">
      <c r="A948" t="s">
        <v>1664</v>
      </c>
      <c r="B948" t="s">
        <v>1665</v>
      </c>
      <c r="C948">
        <v>318</v>
      </c>
      <c r="D948" t="s">
        <v>12</v>
      </c>
      <c r="E948">
        <v>66</v>
      </c>
      <c r="F948">
        <v>318</v>
      </c>
      <c r="G948">
        <v>2467</v>
      </c>
      <c r="H948" t="s">
        <v>13</v>
      </c>
      <c r="I948">
        <f>F948-E948+1</f>
        <v>253</v>
      </c>
    </row>
    <row r="949" spans="1:9">
      <c r="A949" t="s">
        <v>1666</v>
      </c>
      <c r="B949" t="s">
        <v>1667</v>
      </c>
      <c r="C949">
        <v>388</v>
      </c>
      <c r="D949" t="s">
        <v>12</v>
      </c>
      <c r="E949">
        <v>138</v>
      </c>
      <c r="F949">
        <v>388</v>
      </c>
      <c r="G949">
        <v>2467</v>
      </c>
      <c r="H949" t="s">
        <v>13</v>
      </c>
      <c r="I949">
        <f>F949-E949+1</f>
        <v>251</v>
      </c>
    </row>
    <row r="950" spans="1:9">
      <c r="A950" t="s">
        <v>1668</v>
      </c>
      <c r="B950" t="s">
        <v>1669</v>
      </c>
      <c r="C950">
        <v>327</v>
      </c>
      <c r="D950" t="s">
        <v>12</v>
      </c>
      <c r="E950">
        <v>76</v>
      </c>
      <c r="F950">
        <v>327</v>
      </c>
      <c r="G950">
        <v>2467</v>
      </c>
      <c r="H950" t="s">
        <v>13</v>
      </c>
      <c r="I950">
        <f>F950-E950+1</f>
        <v>252</v>
      </c>
    </row>
    <row r="951" spans="1:9">
      <c r="A951" t="s">
        <v>1670</v>
      </c>
      <c r="B951" t="s">
        <v>1671</v>
      </c>
      <c r="C951">
        <v>323</v>
      </c>
      <c r="D951" t="s">
        <v>12</v>
      </c>
      <c r="E951">
        <v>63</v>
      </c>
      <c r="F951">
        <v>323</v>
      </c>
      <c r="G951">
        <v>2467</v>
      </c>
      <c r="H951" t="s">
        <v>13</v>
      </c>
      <c r="I951">
        <f>F951-E951+1</f>
        <v>261</v>
      </c>
    </row>
    <row r="952" spans="1:9">
      <c r="A952" t="s">
        <v>1672</v>
      </c>
      <c r="B952" t="s">
        <v>1673</v>
      </c>
      <c r="C952">
        <v>226</v>
      </c>
      <c r="D952" t="s">
        <v>12</v>
      </c>
      <c r="E952">
        <v>2</v>
      </c>
      <c r="F952">
        <v>223</v>
      </c>
      <c r="G952">
        <v>2467</v>
      </c>
      <c r="H952" t="s">
        <v>13</v>
      </c>
      <c r="I952">
        <f>F952-E952+1</f>
        <v>222</v>
      </c>
    </row>
    <row r="953" spans="1:9">
      <c r="A953" t="s">
        <v>1674</v>
      </c>
      <c r="B953" t="s">
        <v>1675</v>
      </c>
      <c r="C953">
        <v>763</v>
      </c>
      <c r="D953" t="s">
        <v>12</v>
      </c>
      <c r="E953">
        <v>1</v>
      </c>
      <c r="F953">
        <v>233</v>
      </c>
      <c r="G953">
        <v>2467</v>
      </c>
      <c r="H953" t="s">
        <v>13</v>
      </c>
      <c r="I953">
        <f>F953-E953+1</f>
        <v>233</v>
      </c>
    </row>
    <row r="954" spans="1:9">
      <c r="A954" t="s">
        <v>1678</v>
      </c>
      <c r="B954" t="s">
        <v>1679</v>
      </c>
      <c r="C954">
        <v>274</v>
      </c>
      <c r="D954" t="s">
        <v>12</v>
      </c>
      <c r="E954">
        <v>16</v>
      </c>
      <c r="F954">
        <v>205</v>
      </c>
      <c r="G954">
        <v>2467</v>
      </c>
      <c r="H954" t="s">
        <v>13</v>
      </c>
      <c r="I954">
        <f>F954-E954+1</f>
        <v>190</v>
      </c>
    </row>
    <row r="955" spans="1:9">
      <c r="A955" t="s">
        <v>1680</v>
      </c>
      <c r="B955" t="s">
        <v>1681</v>
      </c>
      <c r="C955">
        <v>253</v>
      </c>
      <c r="D955" t="s">
        <v>12</v>
      </c>
      <c r="E955">
        <v>7</v>
      </c>
      <c r="F955">
        <v>253</v>
      </c>
      <c r="G955">
        <v>2467</v>
      </c>
      <c r="H955" t="s">
        <v>13</v>
      </c>
      <c r="I955">
        <f>F955-E955+1</f>
        <v>247</v>
      </c>
    </row>
    <row r="956" spans="1:9">
      <c r="A956" t="s">
        <v>1682</v>
      </c>
      <c r="B956" t="s">
        <v>1683</v>
      </c>
      <c r="C956">
        <v>340</v>
      </c>
      <c r="D956" t="s">
        <v>12</v>
      </c>
      <c r="E956">
        <v>83</v>
      </c>
      <c r="F956">
        <v>339</v>
      </c>
      <c r="G956">
        <v>2467</v>
      </c>
      <c r="H956" t="s">
        <v>13</v>
      </c>
      <c r="I956">
        <f>F956-E956+1</f>
        <v>257</v>
      </c>
    </row>
    <row r="957" spans="1:9">
      <c r="A957" t="s">
        <v>1684</v>
      </c>
      <c r="B957" t="s">
        <v>1685</v>
      </c>
      <c r="C957">
        <v>340</v>
      </c>
      <c r="D957" t="s">
        <v>12</v>
      </c>
      <c r="E957">
        <v>83</v>
      </c>
      <c r="F957">
        <v>339</v>
      </c>
      <c r="G957">
        <v>2467</v>
      </c>
      <c r="H957" t="s">
        <v>13</v>
      </c>
      <c r="I957">
        <f>F957-E957+1</f>
        <v>257</v>
      </c>
    </row>
    <row r="958" spans="1:9">
      <c r="A958" t="s">
        <v>1686</v>
      </c>
      <c r="B958" t="s">
        <v>1687</v>
      </c>
      <c r="C958">
        <v>183</v>
      </c>
      <c r="D958" t="s">
        <v>12</v>
      </c>
      <c r="E958">
        <v>1</v>
      </c>
      <c r="F958">
        <v>183</v>
      </c>
      <c r="G958">
        <v>2467</v>
      </c>
      <c r="H958" t="s">
        <v>13</v>
      </c>
      <c r="I958">
        <f>F958-E958+1</f>
        <v>183</v>
      </c>
    </row>
    <row r="959" spans="1:9">
      <c r="A959" t="s">
        <v>1688</v>
      </c>
      <c r="B959" t="s">
        <v>1689</v>
      </c>
      <c r="C959">
        <v>244</v>
      </c>
      <c r="D959" t="s">
        <v>12</v>
      </c>
      <c r="E959">
        <v>2</v>
      </c>
      <c r="F959">
        <v>244</v>
      </c>
      <c r="G959">
        <v>2467</v>
      </c>
      <c r="H959" t="s">
        <v>13</v>
      </c>
      <c r="I959">
        <f>F959-E959+1</f>
        <v>243</v>
      </c>
    </row>
    <row r="960" spans="1:9">
      <c r="A960" t="s">
        <v>1690</v>
      </c>
      <c r="B960" t="s">
        <v>1691</v>
      </c>
      <c r="C960">
        <v>160</v>
      </c>
      <c r="D960" t="s">
        <v>12</v>
      </c>
      <c r="E960">
        <v>1</v>
      </c>
      <c r="F960">
        <v>160</v>
      </c>
      <c r="G960">
        <v>2467</v>
      </c>
      <c r="H960" t="s">
        <v>13</v>
      </c>
      <c r="I960">
        <f>F960-E960+1</f>
        <v>160</v>
      </c>
    </row>
    <row r="961" spans="1:9">
      <c r="A961" t="s">
        <v>1692</v>
      </c>
      <c r="B961" t="s">
        <v>1693</v>
      </c>
      <c r="C961">
        <v>160</v>
      </c>
      <c r="D961" t="s">
        <v>12</v>
      </c>
      <c r="E961">
        <v>1</v>
      </c>
      <c r="F961">
        <v>160</v>
      </c>
      <c r="G961">
        <v>2467</v>
      </c>
      <c r="H961" t="s">
        <v>13</v>
      </c>
      <c r="I961">
        <f>F961-E961+1</f>
        <v>160</v>
      </c>
    </row>
    <row r="962" spans="1:9">
      <c r="A962" t="s">
        <v>1694</v>
      </c>
      <c r="B962" t="s">
        <v>1695</v>
      </c>
      <c r="C962">
        <v>160</v>
      </c>
      <c r="D962" t="s">
        <v>12</v>
      </c>
      <c r="E962">
        <v>1</v>
      </c>
      <c r="F962">
        <v>160</v>
      </c>
      <c r="G962">
        <v>2467</v>
      </c>
      <c r="H962" t="s">
        <v>13</v>
      </c>
      <c r="I962">
        <f>F962-E962+1</f>
        <v>160</v>
      </c>
    </row>
    <row r="963" spans="1:9">
      <c r="A963" t="s">
        <v>1696</v>
      </c>
      <c r="B963" t="s">
        <v>1697</v>
      </c>
      <c r="C963">
        <v>160</v>
      </c>
      <c r="D963" t="s">
        <v>12</v>
      </c>
      <c r="E963">
        <v>1</v>
      </c>
      <c r="F963">
        <v>160</v>
      </c>
      <c r="G963">
        <v>2467</v>
      </c>
      <c r="H963" t="s">
        <v>13</v>
      </c>
      <c r="I963">
        <f>F963-E963+1</f>
        <v>160</v>
      </c>
    </row>
    <row r="964" spans="1:9">
      <c r="A964" t="s">
        <v>1698</v>
      </c>
      <c r="B964" t="s">
        <v>1699</v>
      </c>
      <c r="C964">
        <v>160</v>
      </c>
      <c r="D964" t="s">
        <v>12</v>
      </c>
      <c r="E964">
        <v>1</v>
      </c>
      <c r="F964">
        <v>160</v>
      </c>
      <c r="G964">
        <v>2467</v>
      </c>
      <c r="H964" t="s">
        <v>13</v>
      </c>
      <c r="I964">
        <f>F964-E964+1</f>
        <v>160</v>
      </c>
    </row>
    <row r="965" spans="1:9">
      <c r="A965" t="s">
        <v>1700</v>
      </c>
      <c r="B965" t="s">
        <v>1701</v>
      </c>
      <c r="C965">
        <v>160</v>
      </c>
      <c r="D965" t="s">
        <v>12</v>
      </c>
      <c r="E965">
        <v>1</v>
      </c>
      <c r="F965">
        <v>160</v>
      </c>
      <c r="G965">
        <v>2467</v>
      </c>
      <c r="H965" t="s">
        <v>13</v>
      </c>
      <c r="I965">
        <f>F965-E965+1</f>
        <v>160</v>
      </c>
    </row>
    <row r="966" spans="1:9">
      <c r="A966" t="s">
        <v>1702</v>
      </c>
      <c r="B966" t="s">
        <v>1703</v>
      </c>
      <c r="C966">
        <v>160</v>
      </c>
      <c r="D966" t="s">
        <v>12</v>
      </c>
      <c r="E966">
        <v>1</v>
      </c>
      <c r="F966">
        <v>160</v>
      </c>
      <c r="G966">
        <v>2467</v>
      </c>
      <c r="H966" t="s">
        <v>13</v>
      </c>
      <c r="I966">
        <f>F966-E966+1</f>
        <v>160</v>
      </c>
    </row>
    <row r="967" spans="1:9">
      <c r="A967" t="s">
        <v>1704</v>
      </c>
      <c r="B967" t="s">
        <v>1705</v>
      </c>
      <c r="C967">
        <v>160</v>
      </c>
      <c r="D967" t="s">
        <v>12</v>
      </c>
      <c r="E967">
        <v>1</v>
      </c>
      <c r="F967">
        <v>160</v>
      </c>
      <c r="G967">
        <v>2467</v>
      </c>
      <c r="H967" t="s">
        <v>13</v>
      </c>
      <c r="I967">
        <f>F967-E967+1</f>
        <v>160</v>
      </c>
    </row>
    <row r="968" spans="1:9">
      <c r="A968" t="s">
        <v>1706</v>
      </c>
      <c r="B968" t="s">
        <v>1707</v>
      </c>
      <c r="C968">
        <v>160</v>
      </c>
      <c r="D968" t="s">
        <v>12</v>
      </c>
      <c r="E968">
        <v>1</v>
      </c>
      <c r="F968">
        <v>160</v>
      </c>
      <c r="G968">
        <v>2467</v>
      </c>
      <c r="H968" t="s">
        <v>13</v>
      </c>
      <c r="I968">
        <f>F968-E968+1</f>
        <v>160</v>
      </c>
    </row>
    <row r="969" spans="1:9">
      <c r="A969" t="s">
        <v>1708</v>
      </c>
      <c r="B969" t="s">
        <v>1709</v>
      </c>
      <c r="C969">
        <v>160</v>
      </c>
      <c r="D969" t="s">
        <v>12</v>
      </c>
      <c r="E969">
        <v>1</v>
      </c>
      <c r="F969">
        <v>160</v>
      </c>
      <c r="G969">
        <v>2467</v>
      </c>
      <c r="H969" t="s">
        <v>13</v>
      </c>
      <c r="I969">
        <f>F969-E969+1</f>
        <v>160</v>
      </c>
    </row>
    <row r="970" spans="1:9">
      <c r="A970" t="s">
        <v>1710</v>
      </c>
      <c r="B970" t="s">
        <v>1711</v>
      </c>
      <c r="C970">
        <v>160</v>
      </c>
      <c r="D970" t="s">
        <v>12</v>
      </c>
      <c r="E970">
        <v>1</v>
      </c>
      <c r="F970">
        <v>160</v>
      </c>
      <c r="G970">
        <v>2467</v>
      </c>
      <c r="H970" t="s">
        <v>13</v>
      </c>
      <c r="I970">
        <f>F970-E970+1</f>
        <v>160</v>
      </c>
    </row>
    <row r="971" spans="1:9">
      <c r="A971" t="s">
        <v>1712</v>
      </c>
      <c r="B971" t="s">
        <v>1713</v>
      </c>
      <c r="C971">
        <v>160</v>
      </c>
      <c r="D971" t="s">
        <v>12</v>
      </c>
      <c r="E971">
        <v>1</v>
      </c>
      <c r="F971">
        <v>160</v>
      </c>
      <c r="G971">
        <v>2467</v>
      </c>
      <c r="H971" t="s">
        <v>13</v>
      </c>
      <c r="I971">
        <f>F971-E971+1</f>
        <v>160</v>
      </c>
    </row>
    <row r="972" spans="1:9">
      <c r="A972" t="s">
        <v>1714</v>
      </c>
      <c r="B972" t="s">
        <v>1715</v>
      </c>
      <c r="C972">
        <v>160</v>
      </c>
      <c r="D972" t="s">
        <v>12</v>
      </c>
      <c r="E972">
        <v>1</v>
      </c>
      <c r="F972">
        <v>160</v>
      </c>
      <c r="G972">
        <v>2467</v>
      </c>
      <c r="H972" t="s">
        <v>13</v>
      </c>
      <c r="I972">
        <f>F972-E972+1</f>
        <v>160</v>
      </c>
    </row>
    <row r="973" spans="1:9">
      <c r="A973" t="s">
        <v>1716</v>
      </c>
      <c r="B973" t="s">
        <v>1717</v>
      </c>
      <c r="C973">
        <v>160</v>
      </c>
      <c r="D973" t="s">
        <v>12</v>
      </c>
      <c r="E973">
        <v>1</v>
      </c>
      <c r="F973">
        <v>160</v>
      </c>
      <c r="G973">
        <v>2467</v>
      </c>
      <c r="H973" t="s">
        <v>13</v>
      </c>
      <c r="I973">
        <f>F973-E973+1</f>
        <v>160</v>
      </c>
    </row>
    <row r="974" spans="1:9">
      <c r="A974" t="s">
        <v>1718</v>
      </c>
      <c r="B974" t="s">
        <v>1719</v>
      </c>
      <c r="C974">
        <v>160</v>
      </c>
      <c r="D974" t="s">
        <v>12</v>
      </c>
      <c r="E974">
        <v>1</v>
      </c>
      <c r="F974">
        <v>160</v>
      </c>
      <c r="G974">
        <v>2467</v>
      </c>
      <c r="H974" t="s">
        <v>13</v>
      </c>
      <c r="I974">
        <f>F974-E974+1</f>
        <v>160</v>
      </c>
    </row>
    <row r="975" spans="1:9">
      <c r="A975" t="s">
        <v>1720</v>
      </c>
      <c r="B975" t="s">
        <v>1721</v>
      </c>
      <c r="C975">
        <v>160</v>
      </c>
      <c r="D975" t="s">
        <v>12</v>
      </c>
      <c r="E975">
        <v>1</v>
      </c>
      <c r="F975">
        <v>160</v>
      </c>
      <c r="G975">
        <v>2467</v>
      </c>
      <c r="H975" t="s">
        <v>13</v>
      </c>
      <c r="I975">
        <f>F975-E975+1</f>
        <v>160</v>
      </c>
    </row>
    <row r="976" spans="1:9">
      <c r="A976" t="s">
        <v>1722</v>
      </c>
      <c r="B976" t="s">
        <v>1723</v>
      </c>
      <c r="C976">
        <v>160</v>
      </c>
      <c r="D976" t="s">
        <v>12</v>
      </c>
      <c r="E976">
        <v>1</v>
      </c>
      <c r="F976">
        <v>160</v>
      </c>
      <c r="G976">
        <v>2467</v>
      </c>
      <c r="H976" t="s">
        <v>13</v>
      </c>
      <c r="I976">
        <f>F976-E976+1</f>
        <v>160</v>
      </c>
    </row>
    <row r="977" spans="1:9">
      <c r="A977" t="s">
        <v>1724</v>
      </c>
      <c r="B977" t="s">
        <v>1725</v>
      </c>
      <c r="C977">
        <v>160</v>
      </c>
      <c r="D977" t="s">
        <v>12</v>
      </c>
      <c r="E977">
        <v>1</v>
      </c>
      <c r="F977">
        <v>160</v>
      </c>
      <c r="G977">
        <v>2467</v>
      </c>
      <c r="H977" t="s">
        <v>13</v>
      </c>
      <c r="I977">
        <f>F977-E977+1</f>
        <v>160</v>
      </c>
    </row>
    <row r="978" spans="1:9">
      <c r="A978" t="s">
        <v>1726</v>
      </c>
      <c r="B978" t="s">
        <v>1727</v>
      </c>
      <c r="C978">
        <v>160</v>
      </c>
      <c r="D978" t="s">
        <v>12</v>
      </c>
      <c r="E978">
        <v>1</v>
      </c>
      <c r="F978">
        <v>160</v>
      </c>
      <c r="G978">
        <v>2467</v>
      </c>
      <c r="H978" t="s">
        <v>13</v>
      </c>
      <c r="I978">
        <f>F978-E978+1</f>
        <v>160</v>
      </c>
    </row>
    <row r="979" spans="1:9">
      <c r="A979" t="s">
        <v>1728</v>
      </c>
      <c r="B979" t="s">
        <v>1729</v>
      </c>
      <c r="C979">
        <v>160</v>
      </c>
      <c r="D979" t="s">
        <v>12</v>
      </c>
      <c r="E979">
        <v>1</v>
      </c>
      <c r="F979">
        <v>160</v>
      </c>
      <c r="G979">
        <v>2467</v>
      </c>
      <c r="H979" t="s">
        <v>13</v>
      </c>
      <c r="I979">
        <f>F979-E979+1</f>
        <v>160</v>
      </c>
    </row>
    <row r="980" spans="1:9">
      <c r="A980" t="s">
        <v>1730</v>
      </c>
      <c r="B980" t="s">
        <v>1731</v>
      </c>
      <c r="C980">
        <v>160</v>
      </c>
      <c r="D980" t="s">
        <v>12</v>
      </c>
      <c r="E980">
        <v>1</v>
      </c>
      <c r="F980">
        <v>160</v>
      </c>
      <c r="G980">
        <v>2467</v>
      </c>
      <c r="H980" t="s">
        <v>13</v>
      </c>
      <c r="I980">
        <f>F980-E980+1</f>
        <v>160</v>
      </c>
    </row>
    <row r="981" spans="1:9">
      <c r="A981" t="s">
        <v>1732</v>
      </c>
      <c r="B981" t="s">
        <v>1733</v>
      </c>
      <c r="C981">
        <v>160</v>
      </c>
      <c r="D981" t="s">
        <v>12</v>
      </c>
      <c r="E981">
        <v>1</v>
      </c>
      <c r="F981">
        <v>160</v>
      </c>
      <c r="G981">
        <v>2467</v>
      </c>
      <c r="H981" t="s">
        <v>13</v>
      </c>
      <c r="I981">
        <f>F981-E981+1</f>
        <v>160</v>
      </c>
    </row>
    <row r="982" spans="1:9">
      <c r="A982" t="s">
        <v>1734</v>
      </c>
      <c r="B982" t="s">
        <v>1735</v>
      </c>
      <c r="C982">
        <v>160</v>
      </c>
      <c r="D982" t="s">
        <v>12</v>
      </c>
      <c r="E982">
        <v>1</v>
      </c>
      <c r="F982">
        <v>160</v>
      </c>
      <c r="G982">
        <v>2467</v>
      </c>
      <c r="H982" t="s">
        <v>13</v>
      </c>
      <c r="I982">
        <f>F982-E982+1</f>
        <v>160</v>
      </c>
    </row>
    <row r="983" spans="1:9">
      <c r="A983" t="s">
        <v>1736</v>
      </c>
      <c r="B983" t="s">
        <v>1737</v>
      </c>
      <c r="C983">
        <v>160</v>
      </c>
      <c r="D983" t="s">
        <v>12</v>
      </c>
      <c r="E983">
        <v>1</v>
      </c>
      <c r="F983">
        <v>160</v>
      </c>
      <c r="G983">
        <v>2467</v>
      </c>
      <c r="H983" t="s">
        <v>13</v>
      </c>
      <c r="I983">
        <f>F983-E983+1</f>
        <v>160</v>
      </c>
    </row>
    <row r="984" spans="1:9">
      <c r="A984" t="s">
        <v>1738</v>
      </c>
      <c r="B984" t="s">
        <v>1739</v>
      </c>
      <c r="C984">
        <v>160</v>
      </c>
      <c r="D984" t="s">
        <v>12</v>
      </c>
      <c r="E984">
        <v>1</v>
      </c>
      <c r="F984">
        <v>160</v>
      </c>
      <c r="G984">
        <v>2467</v>
      </c>
      <c r="H984" t="s">
        <v>13</v>
      </c>
      <c r="I984">
        <f>F984-E984+1</f>
        <v>160</v>
      </c>
    </row>
    <row r="985" spans="1:9">
      <c r="A985" t="s">
        <v>1740</v>
      </c>
      <c r="B985" t="s">
        <v>1741</v>
      </c>
      <c r="C985">
        <v>160</v>
      </c>
      <c r="D985" t="s">
        <v>12</v>
      </c>
      <c r="E985">
        <v>1</v>
      </c>
      <c r="F985">
        <v>160</v>
      </c>
      <c r="G985">
        <v>2467</v>
      </c>
      <c r="H985" t="s">
        <v>13</v>
      </c>
      <c r="I985">
        <f>F985-E985+1</f>
        <v>160</v>
      </c>
    </row>
    <row r="986" spans="1:9">
      <c r="A986" t="s">
        <v>1742</v>
      </c>
      <c r="B986" t="s">
        <v>1743</v>
      </c>
      <c r="C986">
        <v>160</v>
      </c>
      <c r="D986" t="s">
        <v>12</v>
      </c>
      <c r="E986">
        <v>1</v>
      </c>
      <c r="F986">
        <v>160</v>
      </c>
      <c r="G986">
        <v>2467</v>
      </c>
      <c r="H986" t="s">
        <v>13</v>
      </c>
      <c r="I986">
        <f>F986-E986+1</f>
        <v>160</v>
      </c>
    </row>
    <row r="987" spans="1:9">
      <c r="A987" t="s">
        <v>1744</v>
      </c>
      <c r="B987" t="s">
        <v>1745</v>
      </c>
      <c r="C987">
        <v>160</v>
      </c>
      <c r="D987" t="s">
        <v>12</v>
      </c>
      <c r="E987">
        <v>1</v>
      </c>
      <c r="F987">
        <v>160</v>
      </c>
      <c r="G987">
        <v>2467</v>
      </c>
      <c r="H987" t="s">
        <v>13</v>
      </c>
      <c r="I987">
        <f>F987-E987+1</f>
        <v>160</v>
      </c>
    </row>
    <row r="988" spans="1:9">
      <c r="A988" t="s">
        <v>1746</v>
      </c>
      <c r="B988" t="s">
        <v>1747</v>
      </c>
      <c r="C988">
        <v>160</v>
      </c>
      <c r="D988" t="s">
        <v>12</v>
      </c>
      <c r="E988">
        <v>1</v>
      </c>
      <c r="F988">
        <v>160</v>
      </c>
      <c r="G988">
        <v>2467</v>
      </c>
      <c r="H988" t="s">
        <v>13</v>
      </c>
      <c r="I988">
        <f>F988-E988+1</f>
        <v>160</v>
      </c>
    </row>
    <row r="989" spans="1:9">
      <c r="A989" t="s">
        <v>1748</v>
      </c>
      <c r="B989" t="s">
        <v>1749</v>
      </c>
      <c r="C989">
        <v>160</v>
      </c>
      <c r="D989" t="s">
        <v>12</v>
      </c>
      <c r="E989">
        <v>1</v>
      </c>
      <c r="F989">
        <v>160</v>
      </c>
      <c r="G989">
        <v>2467</v>
      </c>
      <c r="H989" t="s">
        <v>13</v>
      </c>
      <c r="I989">
        <f>F989-E989+1</f>
        <v>160</v>
      </c>
    </row>
    <row r="990" spans="1:9">
      <c r="A990" t="s">
        <v>1750</v>
      </c>
      <c r="B990" t="s">
        <v>1751</v>
      </c>
      <c r="C990">
        <v>160</v>
      </c>
      <c r="D990" t="s">
        <v>12</v>
      </c>
      <c r="E990">
        <v>1</v>
      </c>
      <c r="F990">
        <v>160</v>
      </c>
      <c r="G990">
        <v>2467</v>
      </c>
      <c r="H990" t="s">
        <v>13</v>
      </c>
      <c r="I990">
        <f>F990-E990+1</f>
        <v>160</v>
      </c>
    </row>
    <row r="991" spans="1:9">
      <c r="A991" t="s">
        <v>1752</v>
      </c>
      <c r="B991" t="s">
        <v>1753</v>
      </c>
      <c r="C991">
        <v>160</v>
      </c>
      <c r="D991" t="s">
        <v>12</v>
      </c>
      <c r="E991">
        <v>1</v>
      </c>
      <c r="F991">
        <v>160</v>
      </c>
      <c r="G991">
        <v>2467</v>
      </c>
      <c r="H991" t="s">
        <v>13</v>
      </c>
      <c r="I991">
        <f>F991-E991+1</f>
        <v>160</v>
      </c>
    </row>
    <row r="992" spans="1:9">
      <c r="A992" t="s">
        <v>1754</v>
      </c>
      <c r="B992" t="s">
        <v>1755</v>
      </c>
      <c r="C992">
        <v>84</v>
      </c>
      <c r="D992" t="s">
        <v>12</v>
      </c>
      <c r="E992">
        <v>1</v>
      </c>
      <c r="F992">
        <v>84</v>
      </c>
      <c r="G992">
        <v>2467</v>
      </c>
      <c r="H992" t="s">
        <v>13</v>
      </c>
      <c r="I992">
        <f>F992-E992+1</f>
        <v>84</v>
      </c>
    </row>
    <row r="993" spans="1:9">
      <c r="A993" t="s">
        <v>1756</v>
      </c>
      <c r="B993" t="s">
        <v>1757</v>
      </c>
      <c r="C993">
        <v>84</v>
      </c>
      <c r="D993" t="s">
        <v>12</v>
      </c>
      <c r="E993">
        <v>1</v>
      </c>
      <c r="F993">
        <v>81</v>
      </c>
      <c r="G993">
        <v>2467</v>
      </c>
      <c r="H993" t="s">
        <v>13</v>
      </c>
      <c r="I993">
        <f>F993-E993+1</f>
        <v>81</v>
      </c>
    </row>
    <row r="994" spans="1:9">
      <c r="A994" t="s">
        <v>1758</v>
      </c>
      <c r="B994" t="s">
        <v>1759</v>
      </c>
      <c r="C994">
        <v>95</v>
      </c>
      <c r="D994" t="s">
        <v>12</v>
      </c>
      <c r="E994">
        <v>24</v>
      </c>
      <c r="F994">
        <v>95</v>
      </c>
      <c r="G994">
        <v>2467</v>
      </c>
      <c r="H994" t="s">
        <v>13</v>
      </c>
      <c r="I994">
        <f>F994-E994+1</f>
        <v>72</v>
      </c>
    </row>
    <row r="995" spans="1:9">
      <c r="A995" t="s">
        <v>1760</v>
      </c>
      <c r="B995" t="s">
        <v>1761</v>
      </c>
      <c r="C995">
        <v>285</v>
      </c>
      <c r="D995" t="s">
        <v>12</v>
      </c>
      <c r="E995">
        <v>82</v>
      </c>
      <c r="F995">
        <v>142</v>
      </c>
      <c r="G995">
        <v>2467</v>
      </c>
      <c r="H995" t="s">
        <v>13</v>
      </c>
      <c r="I995">
        <f>F995-E995+1</f>
        <v>61</v>
      </c>
    </row>
    <row r="996" spans="1:9">
      <c r="A996" t="s">
        <v>1760</v>
      </c>
      <c r="B996" t="s">
        <v>1761</v>
      </c>
      <c r="C996">
        <v>285</v>
      </c>
      <c r="D996" t="s">
        <v>12</v>
      </c>
      <c r="E996">
        <v>140</v>
      </c>
      <c r="F996">
        <v>284</v>
      </c>
      <c r="G996">
        <v>2467</v>
      </c>
      <c r="H996" t="s">
        <v>13</v>
      </c>
      <c r="I996">
        <f>F996-E996+1</f>
        <v>145</v>
      </c>
    </row>
    <row r="997" spans="1:9">
      <c r="A997" t="s">
        <v>1762</v>
      </c>
      <c r="B997" t="s">
        <v>1763</v>
      </c>
      <c r="C997">
        <v>253</v>
      </c>
      <c r="D997" t="s">
        <v>12</v>
      </c>
      <c r="E997">
        <v>64</v>
      </c>
      <c r="F997">
        <v>253</v>
      </c>
      <c r="G997">
        <v>2467</v>
      </c>
      <c r="H997" t="s">
        <v>13</v>
      </c>
      <c r="I997">
        <f>F997-E997+1</f>
        <v>190</v>
      </c>
    </row>
    <row r="998" spans="1:9">
      <c r="A998" t="s">
        <v>1764</v>
      </c>
      <c r="B998" t="s">
        <v>1765</v>
      </c>
      <c r="C998">
        <v>349</v>
      </c>
      <c r="D998" t="s">
        <v>12</v>
      </c>
      <c r="E998">
        <v>75</v>
      </c>
      <c r="F998">
        <v>343</v>
      </c>
      <c r="G998">
        <v>2467</v>
      </c>
      <c r="H998" t="s">
        <v>13</v>
      </c>
      <c r="I998">
        <f>F998-E998+1</f>
        <v>269</v>
      </c>
    </row>
    <row r="999" spans="1:9">
      <c r="A999" t="s">
        <v>1766</v>
      </c>
      <c r="B999" t="s">
        <v>1767</v>
      </c>
      <c r="C999">
        <v>279</v>
      </c>
      <c r="D999" t="s">
        <v>12</v>
      </c>
      <c r="E999">
        <v>35</v>
      </c>
      <c r="F999">
        <v>212</v>
      </c>
      <c r="G999">
        <v>2467</v>
      </c>
      <c r="H999" t="s">
        <v>13</v>
      </c>
      <c r="I999">
        <f>F999-E999+1</f>
        <v>178</v>
      </c>
    </row>
    <row r="1000" spans="1:9">
      <c r="A1000" t="s">
        <v>1768</v>
      </c>
      <c r="B1000" t="s">
        <v>1769</v>
      </c>
      <c r="C1000">
        <v>340</v>
      </c>
      <c r="D1000" t="s">
        <v>12</v>
      </c>
      <c r="E1000">
        <v>82</v>
      </c>
      <c r="F1000">
        <v>339</v>
      </c>
      <c r="G1000">
        <v>2467</v>
      </c>
      <c r="H1000" t="s">
        <v>13</v>
      </c>
      <c r="I1000">
        <f>F1000-E1000+1</f>
        <v>258</v>
      </c>
    </row>
    <row r="1001" spans="1:9">
      <c r="A1001" t="s">
        <v>1770</v>
      </c>
      <c r="B1001" t="s">
        <v>1771</v>
      </c>
      <c r="C1001">
        <v>233</v>
      </c>
      <c r="D1001" t="s">
        <v>12</v>
      </c>
      <c r="E1001">
        <v>63</v>
      </c>
      <c r="F1001">
        <v>219</v>
      </c>
      <c r="G1001">
        <v>2467</v>
      </c>
      <c r="H1001" t="s">
        <v>13</v>
      </c>
      <c r="I1001">
        <f>F1001-E1001+1</f>
        <v>157</v>
      </c>
    </row>
    <row r="1002" spans="1:9">
      <c r="A1002" t="s">
        <v>1772</v>
      </c>
      <c r="B1002" t="s">
        <v>1773</v>
      </c>
      <c r="C1002">
        <v>328</v>
      </c>
      <c r="D1002" t="s">
        <v>12</v>
      </c>
      <c r="E1002">
        <v>63</v>
      </c>
      <c r="F1002">
        <v>312</v>
      </c>
      <c r="G1002">
        <v>2467</v>
      </c>
      <c r="H1002" t="s">
        <v>13</v>
      </c>
      <c r="I1002">
        <f>F1002-E1002+1</f>
        <v>250</v>
      </c>
    </row>
    <row r="1003" spans="1:9">
      <c r="A1003" t="s">
        <v>1774</v>
      </c>
      <c r="B1003" t="s">
        <v>1775</v>
      </c>
      <c r="C1003">
        <v>368</v>
      </c>
      <c r="D1003" t="s">
        <v>12</v>
      </c>
      <c r="E1003">
        <v>112</v>
      </c>
      <c r="F1003">
        <v>367</v>
      </c>
      <c r="G1003">
        <v>2467</v>
      </c>
      <c r="H1003" t="s">
        <v>13</v>
      </c>
      <c r="I1003">
        <f>F1003-E1003+1</f>
        <v>256</v>
      </c>
    </row>
    <row r="1004" spans="1:9">
      <c r="A1004" t="s">
        <v>1776</v>
      </c>
      <c r="B1004" t="s">
        <v>1777</v>
      </c>
      <c r="C1004">
        <v>389</v>
      </c>
      <c r="D1004" t="s">
        <v>12</v>
      </c>
      <c r="E1004">
        <v>139</v>
      </c>
      <c r="F1004">
        <v>388</v>
      </c>
      <c r="G1004">
        <v>2467</v>
      </c>
      <c r="H1004" t="s">
        <v>13</v>
      </c>
      <c r="I1004">
        <f>F1004-E1004+1</f>
        <v>250</v>
      </c>
    </row>
    <row r="1005" spans="1:9">
      <c r="A1005" t="s">
        <v>1778</v>
      </c>
      <c r="B1005" t="s">
        <v>1779</v>
      </c>
      <c r="C1005">
        <v>311</v>
      </c>
      <c r="D1005" t="s">
        <v>12</v>
      </c>
      <c r="E1005">
        <v>60</v>
      </c>
      <c r="F1005">
        <v>311</v>
      </c>
      <c r="G1005">
        <v>2467</v>
      </c>
      <c r="H1005" t="s">
        <v>13</v>
      </c>
      <c r="I1005">
        <f>F1005-E1005+1</f>
        <v>252</v>
      </c>
    </row>
    <row r="1006" spans="1:9">
      <c r="A1006" t="s">
        <v>1780</v>
      </c>
      <c r="B1006" t="s">
        <v>1781</v>
      </c>
      <c r="C1006">
        <v>234</v>
      </c>
      <c r="D1006" t="s">
        <v>12</v>
      </c>
      <c r="E1006">
        <v>5</v>
      </c>
      <c r="F1006">
        <v>234</v>
      </c>
      <c r="G1006">
        <v>2467</v>
      </c>
      <c r="H1006" t="s">
        <v>13</v>
      </c>
      <c r="I1006">
        <f>F1006-E1006+1</f>
        <v>230</v>
      </c>
    </row>
    <row r="1007" spans="1:9">
      <c r="A1007" t="s">
        <v>1782</v>
      </c>
      <c r="B1007" t="s">
        <v>1783</v>
      </c>
      <c r="C1007">
        <v>343</v>
      </c>
      <c r="D1007" t="s">
        <v>12</v>
      </c>
      <c r="E1007">
        <v>86</v>
      </c>
      <c r="F1007">
        <v>341</v>
      </c>
      <c r="G1007">
        <v>2467</v>
      </c>
      <c r="H1007" t="s">
        <v>13</v>
      </c>
      <c r="I1007">
        <f>F1007-E1007+1</f>
        <v>256</v>
      </c>
    </row>
    <row r="1008" spans="1:9">
      <c r="A1008" t="s">
        <v>1784</v>
      </c>
      <c r="B1008" t="s">
        <v>1785</v>
      </c>
      <c r="C1008">
        <v>514</v>
      </c>
      <c r="D1008" t="s">
        <v>12</v>
      </c>
      <c r="E1008">
        <v>78</v>
      </c>
      <c r="F1008">
        <v>185</v>
      </c>
      <c r="G1008">
        <v>2467</v>
      </c>
      <c r="H1008" t="s">
        <v>13</v>
      </c>
      <c r="I1008">
        <f>F1008-E1008+1</f>
        <v>108</v>
      </c>
    </row>
    <row r="1009" spans="1:9">
      <c r="A1009" t="s">
        <v>1786</v>
      </c>
      <c r="B1009" t="s">
        <v>1787</v>
      </c>
      <c r="C1009">
        <v>217</v>
      </c>
      <c r="D1009" t="s">
        <v>12</v>
      </c>
      <c r="E1009">
        <v>1</v>
      </c>
      <c r="F1009">
        <v>217</v>
      </c>
      <c r="G1009">
        <v>2467</v>
      </c>
      <c r="H1009" t="s">
        <v>13</v>
      </c>
      <c r="I1009">
        <f>F1009-E1009+1</f>
        <v>217</v>
      </c>
    </row>
    <row r="1010" spans="1:9">
      <c r="A1010" t="s">
        <v>1788</v>
      </c>
      <c r="B1010" t="s">
        <v>1789</v>
      </c>
      <c r="C1010">
        <v>390</v>
      </c>
      <c r="D1010" t="s">
        <v>12</v>
      </c>
      <c r="E1010">
        <v>114</v>
      </c>
      <c r="F1010">
        <v>347</v>
      </c>
      <c r="G1010">
        <v>2467</v>
      </c>
      <c r="H1010" t="s">
        <v>13</v>
      </c>
      <c r="I1010">
        <f>F1010-E1010+1</f>
        <v>234</v>
      </c>
    </row>
    <row r="1011" spans="1:9">
      <c r="A1011" t="s">
        <v>1788</v>
      </c>
      <c r="B1011" t="s">
        <v>1789</v>
      </c>
      <c r="C1011">
        <v>390</v>
      </c>
      <c r="D1011" t="s">
        <v>12</v>
      </c>
      <c r="E1011">
        <v>335</v>
      </c>
      <c r="F1011">
        <v>388</v>
      </c>
      <c r="G1011">
        <v>2467</v>
      </c>
      <c r="H1011" t="s">
        <v>13</v>
      </c>
      <c r="I1011">
        <f>F1011-E1011+1</f>
        <v>54</v>
      </c>
    </row>
    <row r="1012" spans="1:9">
      <c r="A1012" t="s">
        <v>1790</v>
      </c>
      <c r="B1012" t="s">
        <v>1791</v>
      </c>
      <c r="C1012">
        <v>390</v>
      </c>
      <c r="D1012" t="s">
        <v>12</v>
      </c>
      <c r="E1012">
        <v>114</v>
      </c>
      <c r="F1012">
        <v>347</v>
      </c>
      <c r="G1012">
        <v>2467</v>
      </c>
      <c r="H1012" t="s">
        <v>13</v>
      </c>
      <c r="I1012">
        <f>F1012-E1012+1</f>
        <v>234</v>
      </c>
    </row>
    <row r="1013" spans="1:9">
      <c r="A1013" t="s">
        <v>1790</v>
      </c>
      <c r="B1013" t="s">
        <v>1791</v>
      </c>
      <c r="C1013">
        <v>390</v>
      </c>
      <c r="D1013" t="s">
        <v>12</v>
      </c>
      <c r="E1013">
        <v>335</v>
      </c>
      <c r="F1013">
        <v>388</v>
      </c>
      <c r="G1013">
        <v>2467</v>
      </c>
      <c r="H1013" t="s">
        <v>13</v>
      </c>
      <c r="I1013">
        <f>F1013-E1013+1</f>
        <v>54</v>
      </c>
    </row>
    <row r="1014" spans="1:9">
      <c r="A1014" t="s">
        <v>1792</v>
      </c>
      <c r="B1014" t="s">
        <v>1793</v>
      </c>
      <c r="C1014">
        <v>138</v>
      </c>
      <c r="D1014" t="s">
        <v>12</v>
      </c>
      <c r="E1014">
        <v>1</v>
      </c>
      <c r="F1014">
        <v>138</v>
      </c>
      <c r="G1014">
        <v>2467</v>
      </c>
      <c r="H1014" t="s">
        <v>13</v>
      </c>
      <c r="I1014">
        <f>F1014-E1014+1</f>
        <v>138</v>
      </c>
    </row>
    <row r="1015" spans="1:9">
      <c r="A1015" t="s">
        <v>1794</v>
      </c>
      <c r="B1015" t="s">
        <v>1795</v>
      </c>
      <c r="C1015">
        <v>138</v>
      </c>
      <c r="D1015" t="s">
        <v>12</v>
      </c>
      <c r="E1015">
        <v>1</v>
      </c>
      <c r="F1015">
        <v>138</v>
      </c>
      <c r="G1015">
        <v>2467</v>
      </c>
      <c r="H1015" t="s">
        <v>13</v>
      </c>
      <c r="I1015">
        <f>F1015-E1015+1</f>
        <v>138</v>
      </c>
    </row>
    <row r="1016" spans="1:9">
      <c r="A1016" t="s">
        <v>1796</v>
      </c>
      <c r="B1016" t="s">
        <v>1797</v>
      </c>
      <c r="C1016">
        <v>138</v>
      </c>
      <c r="D1016" t="s">
        <v>12</v>
      </c>
      <c r="E1016">
        <v>1</v>
      </c>
      <c r="F1016">
        <v>138</v>
      </c>
      <c r="G1016">
        <v>2467</v>
      </c>
      <c r="H1016" t="s">
        <v>13</v>
      </c>
      <c r="I1016">
        <f>F1016-E1016+1</f>
        <v>138</v>
      </c>
    </row>
    <row r="1017" spans="1:9">
      <c r="A1017" t="s">
        <v>1798</v>
      </c>
      <c r="B1017" t="s">
        <v>1799</v>
      </c>
      <c r="C1017">
        <v>138</v>
      </c>
      <c r="D1017" t="s">
        <v>12</v>
      </c>
      <c r="E1017">
        <v>1</v>
      </c>
      <c r="F1017">
        <v>138</v>
      </c>
      <c r="G1017">
        <v>2467</v>
      </c>
      <c r="H1017" t="s">
        <v>13</v>
      </c>
      <c r="I1017">
        <f>F1017-E1017+1</f>
        <v>138</v>
      </c>
    </row>
    <row r="1018" spans="1:9">
      <c r="A1018" t="s">
        <v>1800</v>
      </c>
      <c r="B1018" t="s">
        <v>1801</v>
      </c>
      <c r="C1018">
        <v>138</v>
      </c>
      <c r="D1018" t="s">
        <v>12</v>
      </c>
      <c r="E1018">
        <v>1</v>
      </c>
      <c r="F1018">
        <v>138</v>
      </c>
      <c r="G1018">
        <v>2467</v>
      </c>
      <c r="H1018" t="s">
        <v>13</v>
      </c>
      <c r="I1018">
        <f>F1018-E1018+1</f>
        <v>138</v>
      </c>
    </row>
    <row r="1019" spans="1:9">
      <c r="A1019" t="s">
        <v>1802</v>
      </c>
      <c r="B1019" t="s">
        <v>1803</v>
      </c>
      <c r="C1019">
        <v>138</v>
      </c>
      <c r="D1019" t="s">
        <v>12</v>
      </c>
      <c r="E1019">
        <v>1</v>
      </c>
      <c r="F1019">
        <v>138</v>
      </c>
      <c r="G1019">
        <v>2467</v>
      </c>
      <c r="H1019" t="s">
        <v>13</v>
      </c>
      <c r="I1019">
        <f>F1019-E1019+1</f>
        <v>138</v>
      </c>
    </row>
    <row r="1020" spans="1:9">
      <c r="A1020" t="s">
        <v>1804</v>
      </c>
      <c r="B1020" t="s">
        <v>1805</v>
      </c>
      <c r="C1020">
        <v>138</v>
      </c>
      <c r="D1020" t="s">
        <v>12</v>
      </c>
      <c r="E1020">
        <v>1</v>
      </c>
      <c r="F1020">
        <v>138</v>
      </c>
      <c r="G1020">
        <v>2467</v>
      </c>
      <c r="H1020" t="s">
        <v>13</v>
      </c>
      <c r="I1020">
        <f>F1020-E1020+1</f>
        <v>138</v>
      </c>
    </row>
    <row r="1021" spans="1:9">
      <c r="A1021" t="s">
        <v>1806</v>
      </c>
      <c r="B1021" t="s">
        <v>1807</v>
      </c>
      <c r="C1021">
        <v>138</v>
      </c>
      <c r="D1021" t="s">
        <v>12</v>
      </c>
      <c r="E1021">
        <v>1</v>
      </c>
      <c r="F1021">
        <v>138</v>
      </c>
      <c r="G1021">
        <v>2467</v>
      </c>
      <c r="H1021" t="s">
        <v>13</v>
      </c>
      <c r="I1021">
        <f>F1021-E1021+1</f>
        <v>138</v>
      </c>
    </row>
    <row r="1022" spans="1:9">
      <c r="A1022" t="s">
        <v>1808</v>
      </c>
      <c r="B1022" t="s">
        <v>1809</v>
      </c>
      <c r="C1022">
        <v>138</v>
      </c>
      <c r="D1022" t="s">
        <v>12</v>
      </c>
      <c r="E1022">
        <v>1</v>
      </c>
      <c r="F1022">
        <v>138</v>
      </c>
      <c r="G1022">
        <v>2467</v>
      </c>
      <c r="H1022" t="s">
        <v>13</v>
      </c>
      <c r="I1022">
        <f>F1022-E1022+1</f>
        <v>138</v>
      </c>
    </row>
    <row r="1023" spans="1:9">
      <c r="A1023" t="s">
        <v>1810</v>
      </c>
      <c r="B1023" t="s">
        <v>1811</v>
      </c>
      <c r="C1023">
        <v>138</v>
      </c>
      <c r="D1023" t="s">
        <v>12</v>
      </c>
      <c r="E1023">
        <v>1</v>
      </c>
      <c r="F1023">
        <v>138</v>
      </c>
      <c r="G1023">
        <v>2467</v>
      </c>
      <c r="H1023" t="s">
        <v>13</v>
      </c>
      <c r="I1023">
        <f>F1023-E1023+1</f>
        <v>138</v>
      </c>
    </row>
    <row r="1024" spans="1:9">
      <c r="A1024" t="s">
        <v>1812</v>
      </c>
      <c r="B1024" t="s">
        <v>1813</v>
      </c>
      <c r="C1024">
        <v>350</v>
      </c>
      <c r="D1024" t="s">
        <v>12</v>
      </c>
      <c r="E1024">
        <v>86</v>
      </c>
      <c r="F1024">
        <v>343</v>
      </c>
      <c r="G1024">
        <v>2467</v>
      </c>
      <c r="H1024" t="s">
        <v>13</v>
      </c>
      <c r="I1024">
        <f>F1024-E1024+1</f>
        <v>258</v>
      </c>
    </row>
    <row r="1025" spans="1:9">
      <c r="A1025" t="s">
        <v>1814</v>
      </c>
      <c r="B1025" t="s">
        <v>1815</v>
      </c>
      <c r="C1025">
        <v>462</v>
      </c>
      <c r="D1025" t="s">
        <v>12</v>
      </c>
      <c r="E1025">
        <v>83</v>
      </c>
      <c r="F1025">
        <v>303</v>
      </c>
      <c r="G1025">
        <v>2467</v>
      </c>
      <c r="H1025" t="s">
        <v>13</v>
      </c>
      <c r="I1025">
        <f>F1025-E1025+1</f>
        <v>221</v>
      </c>
    </row>
    <row r="1026" spans="1:9">
      <c r="A1026" t="s">
        <v>1816</v>
      </c>
      <c r="B1026" t="s">
        <v>1817</v>
      </c>
      <c r="C1026">
        <v>338</v>
      </c>
      <c r="D1026" t="s">
        <v>12</v>
      </c>
      <c r="E1026">
        <v>80</v>
      </c>
      <c r="F1026">
        <v>336</v>
      </c>
      <c r="G1026">
        <v>2467</v>
      </c>
      <c r="H1026" t="s">
        <v>13</v>
      </c>
      <c r="I1026">
        <f>F1026-E1026+1</f>
        <v>257</v>
      </c>
    </row>
    <row r="1027" spans="1:9">
      <c r="A1027" t="s">
        <v>1818</v>
      </c>
      <c r="B1027" t="s">
        <v>1819</v>
      </c>
      <c r="C1027">
        <v>348</v>
      </c>
      <c r="D1027" t="s">
        <v>12</v>
      </c>
      <c r="E1027">
        <v>81</v>
      </c>
      <c r="F1027">
        <v>338</v>
      </c>
      <c r="G1027">
        <v>2467</v>
      </c>
      <c r="H1027" t="s">
        <v>13</v>
      </c>
      <c r="I1027">
        <f>F1027-E1027+1</f>
        <v>258</v>
      </c>
    </row>
    <row r="1028" spans="1:9">
      <c r="A1028" t="s">
        <v>1820</v>
      </c>
      <c r="B1028" t="s">
        <v>1821</v>
      </c>
      <c r="C1028">
        <v>348</v>
      </c>
      <c r="D1028" t="s">
        <v>12</v>
      </c>
      <c r="E1028">
        <v>81</v>
      </c>
      <c r="F1028">
        <v>338</v>
      </c>
      <c r="G1028">
        <v>2467</v>
      </c>
      <c r="H1028" t="s">
        <v>13</v>
      </c>
      <c r="I1028">
        <f>F1028-E1028+1</f>
        <v>258</v>
      </c>
    </row>
    <row r="1029" spans="1:9">
      <c r="A1029" t="s">
        <v>1822</v>
      </c>
      <c r="B1029" t="s">
        <v>1823</v>
      </c>
      <c r="C1029">
        <v>438</v>
      </c>
      <c r="D1029" t="s">
        <v>12</v>
      </c>
      <c r="E1029">
        <v>35</v>
      </c>
      <c r="F1029">
        <v>124</v>
      </c>
      <c r="G1029">
        <v>2467</v>
      </c>
      <c r="H1029" t="s">
        <v>13</v>
      </c>
      <c r="I1029">
        <f>F1029-E1029+1</f>
        <v>90</v>
      </c>
    </row>
    <row r="1030" spans="1:9">
      <c r="A1030" t="s">
        <v>1824</v>
      </c>
      <c r="B1030" t="s">
        <v>1825</v>
      </c>
      <c r="C1030">
        <v>443</v>
      </c>
      <c r="D1030" t="s">
        <v>12</v>
      </c>
      <c r="E1030">
        <v>74</v>
      </c>
      <c r="F1030">
        <v>295</v>
      </c>
      <c r="G1030">
        <v>2467</v>
      </c>
      <c r="H1030" t="s">
        <v>13</v>
      </c>
      <c r="I1030">
        <f>F1030-E1030+1</f>
        <v>222</v>
      </c>
    </row>
    <row r="1031" spans="1:9">
      <c r="A1031" t="s">
        <v>1826</v>
      </c>
      <c r="B1031" t="s">
        <v>1827</v>
      </c>
      <c r="C1031">
        <v>342</v>
      </c>
      <c r="D1031" t="s">
        <v>12</v>
      </c>
      <c r="E1031">
        <v>84</v>
      </c>
      <c r="F1031">
        <v>341</v>
      </c>
      <c r="G1031">
        <v>2467</v>
      </c>
      <c r="H1031" t="s">
        <v>13</v>
      </c>
      <c r="I1031">
        <f>F1031-E1031+1</f>
        <v>258</v>
      </c>
    </row>
    <row r="1032" spans="1:9">
      <c r="A1032" t="s">
        <v>1828</v>
      </c>
      <c r="B1032" t="s">
        <v>1829</v>
      </c>
      <c r="C1032">
        <v>349</v>
      </c>
      <c r="D1032" t="s">
        <v>12</v>
      </c>
      <c r="E1032">
        <v>79</v>
      </c>
      <c r="F1032">
        <v>343</v>
      </c>
      <c r="G1032">
        <v>2467</v>
      </c>
      <c r="H1032" t="s">
        <v>13</v>
      </c>
      <c r="I1032">
        <f>F1032-E1032+1</f>
        <v>265</v>
      </c>
    </row>
    <row r="1033" spans="1:9">
      <c r="A1033" t="s">
        <v>1830</v>
      </c>
      <c r="B1033" t="s">
        <v>1831</v>
      </c>
      <c r="C1033">
        <v>166</v>
      </c>
      <c r="D1033" t="s">
        <v>12</v>
      </c>
      <c r="E1033">
        <v>1</v>
      </c>
      <c r="F1033">
        <v>61</v>
      </c>
      <c r="G1033">
        <v>2467</v>
      </c>
      <c r="H1033" t="s">
        <v>13</v>
      </c>
      <c r="I1033">
        <f>F1033-E1033+1</f>
        <v>61</v>
      </c>
    </row>
    <row r="1034" spans="1:9">
      <c r="A1034" t="s">
        <v>1830</v>
      </c>
      <c r="B1034" t="s">
        <v>1831</v>
      </c>
      <c r="C1034">
        <v>166</v>
      </c>
      <c r="D1034" t="s">
        <v>12</v>
      </c>
      <c r="E1034">
        <v>74</v>
      </c>
      <c r="F1034">
        <v>166</v>
      </c>
      <c r="G1034">
        <v>2467</v>
      </c>
      <c r="H1034" t="s">
        <v>13</v>
      </c>
      <c r="I1034">
        <f>F1034-E1034+1</f>
        <v>93</v>
      </c>
    </row>
    <row r="1035" spans="1:9">
      <c r="A1035" t="s">
        <v>1832</v>
      </c>
      <c r="B1035" t="s">
        <v>1833</v>
      </c>
      <c r="C1035">
        <v>166</v>
      </c>
      <c r="D1035" t="s">
        <v>12</v>
      </c>
      <c r="E1035">
        <v>1</v>
      </c>
      <c r="F1035">
        <v>61</v>
      </c>
      <c r="G1035">
        <v>2467</v>
      </c>
      <c r="H1035" t="s">
        <v>13</v>
      </c>
      <c r="I1035">
        <f>F1035-E1035+1</f>
        <v>61</v>
      </c>
    </row>
    <row r="1036" spans="1:9">
      <c r="A1036" t="s">
        <v>1832</v>
      </c>
      <c r="B1036" t="s">
        <v>1833</v>
      </c>
      <c r="C1036">
        <v>166</v>
      </c>
      <c r="D1036" t="s">
        <v>12</v>
      </c>
      <c r="E1036">
        <v>74</v>
      </c>
      <c r="F1036">
        <v>166</v>
      </c>
      <c r="G1036">
        <v>2467</v>
      </c>
      <c r="H1036" t="s">
        <v>13</v>
      </c>
      <c r="I1036">
        <f>F1036-E1036+1</f>
        <v>93</v>
      </c>
    </row>
    <row r="1037" spans="1:9">
      <c r="A1037" t="s">
        <v>1834</v>
      </c>
      <c r="B1037" t="s">
        <v>1835</v>
      </c>
      <c r="C1037">
        <v>166</v>
      </c>
      <c r="D1037" t="s">
        <v>12</v>
      </c>
      <c r="E1037">
        <v>1</v>
      </c>
      <c r="F1037">
        <v>77</v>
      </c>
      <c r="G1037">
        <v>2467</v>
      </c>
      <c r="H1037" t="s">
        <v>13</v>
      </c>
      <c r="I1037">
        <f>F1037-E1037+1</f>
        <v>77</v>
      </c>
    </row>
    <row r="1038" spans="1:9">
      <c r="A1038" t="s">
        <v>1834</v>
      </c>
      <c r="B1038" t="s">
        <v>1835</v>
      </c>
      <c r="C1038">
        <v>166</v>
      </c>
      <c r="D1038" t="s">
        <v>12</v>
      </c>
      <c r="E1038">
        <v>70</v>
      </c>
      <c r="F1038">
        <v>166</v>
      </c>
      <c r="G1038">
        <v>2467</v>
      </c>
      <c r="H1038" t="s">
        <v>13</v>
      </c>
      <c r="I1038">
        <f>F1038-E1038+1</f>
        <v>97</v>
      </c>
    </row>
    <row r="1039" spans="1:9">
      <c r="A1039" t="s">
        <v>1836</v>
      </c>
      <c r="B1039" t="s">
        <v>1837</v>
      </c>
      <c r="C1039">
        <v>166</v>
      </c>
      <c r="D1039" t="s">
        <v>12</v>
      </c>
      <c r="E1039">
        <v>1</v>
      </c>
      <c r="F1039">
        <v>76</v>
      </c>
      <c r="G1039">
        <v>2467</v>
      </c>
      <c r="H1039" t="s">
        <v>13</v>
      </c>
      <c r="I1039">
        <f>F1039-E1039+1</f>
        <v>76</v>
      </c>
    </row>
    <row r="1040" spans="1:9">
      <c r="A1040" t="s">
        <v>1836</v>
      </c>
      <c r="B1040" t="s">
        <v>1837</v>
      </c>
      <c r="C1040">
        <v>166</v>
      </c>
      <c r="D1040" t="s">
        <v>12</v>
      </c>
      <c r="E1040">
        <v>74</v>
      </c>
      <c r="F1040">
        <v>166</v>
      </c>
      <c r="G1040">
        <v>2467</v>
      </c>
      <c r="H1040" t="s">
        <v>13</v>
      </c>
      <c r="I1040">
        <f>F1040-E1040+1</f>
        <v>93</v>
      </c>
    </row>
    <row r="1041" spans="1:9">
      <c r="A1041" t="s">
        <v>1838</v>
      </c>
      <c r="B1041" t="s">
        <v>1839</v>
      </c>
      <c r="C1041">
        <v>166</v>
      </c>
      <c r="D1041" t="s">
        <v>12</v>
      </c>
      <c r="E1041">
        <v>1</v>
      </c>
      <c r="F1041">
        <v>60</v>
      </c>
      <c r="G1041">
        <v>2467</v>
      </c>
      <c r="H1041" t="s">
        <v>13</v>
      </c>
      <c r="I1041">
        <f>F1041-E1041+1</f>
        <v>60</v>
      </c>
    </row>
    <row r="1042" spans="1:9">
      <c r="A1042" t="s">
        <v>1838</v>
      </c>
      <c r="B1042" t="s">
        <v>1839</v>
      </c>
      <c r="C1042">
        <v>166</v>
      </c>
      <c r="D1042" t="s">
        <v>12</v>
      </c>
      <c r="E1042">
        <v>74</v>
      </c>
      <c r="F1042">
        <v>166</v>
      </c>
      <c r="G1042">
        <v>2467</v>
      </c>
      <c r="H1042" t="s">
        <v>13</v>
      </c>
      <c r="I1042">
        <f>F1042-E1042+1</f>
        <v>93</v>
      </c>
    </row>
    <row r="1043" spans="1:9">
      <c r="A1043" t="s">
        <v>1840</v>
      </c>
      <c r="B1043" t="s">
        <v>1841</v>
      </c>
      <c r="C1043">
        <v>166</v>
      </c>
      <c r="D1043" t="s">
        <v>12</v>
      </c>
      <c r="E1043">
        <v>1</v>
      </c>
      <c r="F1043">
        <v>80</v>
      </c>
      <c r="G1043">
        <v>2467</v>
      </c>
      <c r="H1043" t="s">
        <v>13</v>
      </c>
      <c r="I1043">
        <f>F1043-E1043+1</f>
        <v>80</v>
      </c>
    </row>
    <row r="1044" spans="1:9">
      <c r="A1044" t="s">
        <v>1840</v>
      </c>
      <c r="B1044" t="s">
        <v>1841</v>
      </c>
      <c r="C1044">
        <v>166</v>
      </c>
      <c r="D1044" t="s">
        <v>12</v>
      </c>
      <c r="E1044">
        <v>72</v>
      </c>
      <c r="F1044">
        <v>166</v>
      </c>
      <c r="G1044">
        <v>2467</v>
      </c>
      <c r="H1044" t="s">
        <v>13</v>
      </c>
      <c r="I1044">
        <f>F1044-E1044+1</f>
        <v>95</v>
      </c>
    </row>
    <row r="1045" spans="1:9">
      <c r="A1045" t="s">
        <v>1842</v>
      </c>
      <c r="B1045" t="s">
        <v>1843</v>
      </c>
      <c r="C1045">
        <v>165</v>
      </c>
      <c r="D1045" t="s">
        <v>12</v>
      </c>
      <c r="E1045">
        <v>1</v>
      </c>
      <c r="F1045">
        <v>64</v>
      </c>
      <c r="G1045">
        <v>2467</v>
      </c>
      <c r="H1045" t="s">
        <v>13</v>
      </c>
      <c r="I1045">
        <f>F1045-E1045+1</f>
        <v>64</v>
      </c>
    </row>
    <row r="1046" spans="1:9">
      <c r="A1046" t="s">
        <v>1842</v>
      </c>
      <c r="B1046" t="s">
        <v>1843</v>
      </c>
      <c r="C1046">
        <v>165</v>
      </c>
      <c r="D1046" t="s">
        <v>12</v>
      </c>
      <c r="E1046">
        <v>70</v>
      </c>
      <c r="F1046">
        <v>165</v>
      </c>
      <c r="G1046">
        <v>2467</v>
      </c>
      <c r="H1046" t="s">
        <v>13</v>
      </c>
      <c r="I1046">
        <f>F1046-E1046+1</f>
        <v>96</v>
      </c>
    </row>
    <row r="1047" spans="1:9">
      <c r="A1047" t="s">
        <v>1844</v>
      </c>
      <c r="B1047" t="s">
        <v>1845</v>
      </c>
      <c r="C1047">
        <v>166</v>
      </c>
      <c r="D1047" t="s">
        <v>12</v>
      </c>
      <c r="E1047">
        <v>1</v>
      </c>
      <c r="F1047">
        <v>64</v>
      </c>
      <c r="G1047">
        <v>2467</v>
      </c>
      <c r="H1047" t="s">
        <v>13</v>
      </c>
      <c r="I1047">
        <f>F1047-E1047+1</f>
        <v>64</v>
      </c>
    </row>
    <row r="1048" spans="1:9">
      <c r="A1048" t="s">
        <v>1844</v>
      </c>
      <c r="B1048" t="s">
        <v>1845</v>
      </c>
      <c r="C1048">
        <v>166</v>
      </c>
      <c r="D1048" t="s">
        <v>12</v>
      </c>
      <c r="E1048">
        <v>69</v>
      </c>
      <c r="F1048">
        <v>166</v>
      </c>
      <c r="G1048">
        <v>2467</v>
      </c>
      <c r="H1048" t="s">
        <v>13</v>
      </c>
      <c r="I1048">
        <f>F1048-E1048+1</f>
        <v>98</v>
      </c>
    </row>
    <row r="1049" spans="1:9">
      <c r="A1049" t="s">
        <v>1846</v>
      </c>
      <c r="B1049" t="s">
        <v>1847</v>
      </c>
      <c r="C1049">
        <v>166</v>
      </c>
      <c r="D1049" t="s">
        <v>12</v>
      </c>
      <c r="E1049">
        <v>1</v>
      </c>
      <c r="F1049">
        <v>76</v>
      </c>
      <c r="G1049">
        <v>2467</v>
      </c>
      <c r="H1049" t="s">
        <v>13</v>
      </c>
      <c r="I1049">
        <f>F1049-E1049+1</f>
        <v>76</v>
      </c>
    </row>
    <row r="1050" spans="1:9">
      <c r="A1050" t="s">
        <v>1846</v>
      </c>
      <c r="B1050" t="s">
        <v>1847</v>
      </c>
      <c r="C1050">
        <v>166</v>
      </c>
      <c r="D1050" t="s">
        <v>12</v>
      </c>
      <c r="E1050">
        <v>74</v>
      </c>
      <c r="F1050">
        <v>166</v>
      </c>
      <c r="G1050">
        <v>2467</v>
      </c>
      <c r="H1050" t="s">
        <v>13</v>
      </c>
      <c r="I1050">
        <f>F1050-E1050+1</f>
        <v>93</v>
      </c>
    </row>
    <row r="1051" spans="1:9">
      <c r="A1051" t="s">
        <v>1848</v>
      </c>
      <c r="B1051" t="s">
        <v>1849</v>
      </c>
      <c r="C1051">
        <v>166</v>
      </c>
      <c r="D1051" t="s">
        <v>12</v>
      </c>
      <c r="E1051">
        <v>1</v>
      </c>
      <c r="F1051">
        <v>76</v>
      </c>
      <c r="G1051">
        <v>2467</v>
      </c>
      <c r="H1051" t="s">
        <v>13</v>
      </c>
      <c r="I1051">
        <f>F1051-E1051+1</f>
        <v>76</v>
      </c>
    </row>
    <row r="1052" spans="1:9">
      <c r="A1052" t="s">
        <v>1848</v>
      </c>
      <c r="B1052" t="s">
        <v>1849</v>
      </c>
      <c r="C1052">
        <v>166</v>
      </c>
      <c r="D1052" t="s">
        <v>12</v>
      </c>
      <c r="E1052">
        <v>74</v>
      </c>
      <c r="F1052">
        <v>166</v>
      </c>
      <c r="G1052">
        <v>2467</v>
      </c>
      <c r="H1052" t="s">
        <v>13</v>
      </c>
      <c r="I1052">
        <f>F1052-E1052+1</f>
        <v>93</v>
      </c>
    </row>
    <row r="1053" spans="1:9">
      <c r="A1053" t="s">
        <v>1850</v>
      </c>
      <c r="B1053" t="s">
        <v>1851</v>
      </c>
      <c r="C1053">
        <v>161</v>
      </c>
      <c r="D1053" t="s">
        <v>12</v>
      </c>
      <c r="E1053">
        <v>1</v>
      </c>
      <c r="F1053">
        <v>59</v>
      </c>
      <c r="G1053">
        <v>2467</v>
      </c>
      <c r="H1053" t="s">
        <v>13</v>
      </c>
      <c r="I1053">
        <f>F1053-E1053+1</f>
        <v>59</v>
      </c>
    </row>
    <row r="1054" spans="1:9">
      <c r="A1054" t="s">
        <v>1850</v>
      </c>
      <c r="B1054" t="s">
        <v>1851</v>
      </c>
      <c r="C1054">
        <v>161</v>
      </c>
      <c r="D1054" t="s">
        <v>12</v>
      </c>
      <c r="E1054">
        <v>68</v>
      </c>
      <c r="F1054">
        <v>161</v>
      </c>
      <c r="G1054">
        <v>2467</v>
      </c>
      <c r="H1054" t="s">
        <v>13</v>
      </c>
      <c r="I1054">
        <f>F1054-E1054+1</f>
        <v>94</v>
      </c>
    </row>
    <row r="1055" spans="1:9">
      <c r="A1055" t="s">
        <v>1852</v>
      </c>
      <c r="B1055" t="s">
        <v>1853</v>
      </c>
      <c r="C1055">
        <v>161</v>
      </c>
      <c r="D1055" t="s">
        <v>12</v>
      </c>
      <c r="E1055">
        <v>1</v>
      </c>
      <c r="F1055">
        <v>57</v>
      </c>
      <c r="G1055">
        <v>2467</v>
      </c>
      <c r="H1055" t="s">
        <v>13</v>
      </c>
      <c r="I1055">
        <f>F1055-E1055+1</f>
        <v>57</v>
      </c>
    </row>
    <row r="1056" spans="1:9">
      <c r="A1056" t="s">
        <v>1852</v>
      </c>
      <c r="B1056" t="s">
        <v>1853</v>
      </c>
      <c r="C1056">
        <v>161</v>
      </c>
      <c r="D1056" t="s">
        <v>12</v>
      </c>
      <c r="E1056">
        <v>66</v>
      </c>
      <c r="F1056">
        <v>161</v>
      </c>
      <c r="G1056">
        <v>2467</v>
      </c>
      <c r="H1056" t="s">
        <v>13</v>
      </c>
      <c r="I1056">
        <f>F1056-E1056+1</f>
        <v>96</v>
      </c>
    </row>
    <row r="1057" spans="1:9">
      <c r="A1057" t="s">
        <v>1854</v>
      </c>
      <c r="B1057" t="s">
        <v>1855</v>
      </c>
      <c r="C1057">
        <v>161</v>
      </c>
      <c r="D1057" t="s">
        <v>12</v>
      </c>
      <c r="E1057">
        <v>1</v>
      </c>
      <c r="F1057">
        <v>56</v>
      </c>
      <c r="G1057">
        <v>2467</v>
      </c>
      <c r="H1057" t="s">
        <v>13</v>
      </c>
      <c r="I1057">
        <f>F1057-E1057+1</f>
        <v>56</v>
      </c>
    </row>
    <row r="1058" spans="1:9">
      <c r="A1058" t="s">
        <v>1854</v>
      </c>
      <c r="B1058" t="s">
        <v>1855</v>
      </c>
      <c r="C1058">
        <v>161</v>
      </c>
      <c r="D1058" t="s">
        <v>12</v>
      </c>
      <c r="E1058">
        <v>67</v>
      </c>
      <c r="F1058">
        <v>161</v>
      </c>
      <c r="G1058">
        <v>2467</v>
      </c>
      <c r="H1058" t="s">
        <v>13</v>
      </c>
      <c r="I1058">
        <f>F1058-E1058+1</f>
        <v>95</v>
      </c>
    </row>
    <row r="1059" spans="1:9">
      <c r="A1059" t="s">
        <v>1856</v>
      </c>
      <c r="B1059" t="s">
        <v>1857</v>
      </c>
      <c r="C1059">
        <v>161</v>
      </c>
      <c r="D1059" t="s">
        <v>12</v>
      </c>
      <c r="E1059">
        <v>1</v>
      </c>
      <c r="F1059">
        <v>56</v>
      </c>
      <c r="G1059">
        <v>2467</v>
      </c>
      <c r="H1059" t="s">
        <v>13</v>
      </c>
      <c r="I1059">
        <f>F1059-E1059+1</f>
        <v>56</v>
      </c>
    </row>
    <row r="1060" spans="1:9">
      <c r="A1060" t="s">
        <v>1856</v>
      </c>
      <c r="B1060" t="s">
        <v>1857</v>
      </c>
      <c r="C1060">
        <v>161</v>
      </c>
      <c r="D1060" t="s">
        <v>12</v>
      </c>
      <c r="E1060">
        <v>67</v>
      </c>
      <c r="F1060">
        <v>161</v>
      </c>
      <c r="G1060">
        <v>2467</v>
      </c>
      <c r="H1060" t="s">
        <v>13</v>
      </c>
      <c r="I1060">
        <f>F1060-E1060+1</f>
        <v>95</v>
      </c>
    </row>
    <row r="1061" spans="1:9">
      <c r="A1061" t="s">
        <v>1858</v>
      </c>
      <c r="B1061" t="s">
        <v>1859</v>
      </c>
      <c r="C1061">
        <v>161</v>
      </c>
      <c r="D1061" t="s">
        <v>12</v>
      </c>
      <c r="E1061">
        <v>1</v>
      </c>
      <c r="F1061">
        <v>75</v>
      </c>
      <c r="G1061">
        <v>2467</v>
      </c>
      <c r="H1061" t="s">
        <v>13</v>
      </c>
      <c r="I1061">
        <f>F1061-E1061+1</f>
        <v>75</v>
      </c>
    </row>
    <row r="1062" spans="1:9">
      <c r="A1062" t="s">
        <v>1858</v>
      </c>
      <c r="B1062" t="s">
        <v>1859</v>
      </c>
      <c r="C1062">
        <v>161</v>
      </c>
      <c r="D1062" t="s">
        <v>12</v>
      </c>
      <c r="E1062">
        <v>62</v>
      </c>
      <c r="F1062">
        <v>161</v>
      </c>
      <c r="G1062">
        <v>2467</v>
      </c>
      <c r="H1062" t="s">
        <v>13</v>
      </c>
      <c r="I1062">
        <f>F1062-E1062+1</f>
        <v>100</v>
      </c>
    </row>
    <row r="1063" spans="1:9">
      <c r="A1063" t="s">
        <v>1860</v>
      </c>
      <c r="B1063" t="s">
        <v>1861</v>
      </c>
      <c r="C1063">
        <v>161</v>
      </c>
      <c r="D1063" t="s">
        <v>12</v>
      </c>
      <c r="E1063">
        <v>1</v>
      </c>
      <c r="F1063">
        <v>72</v>
      </c>
      <c r="G1063">
        <v>2467</v>
      </c>
      <c r="H1063" t="s">
        <v>13</v>
      </c>
      <c r="I1063">
        <f>F1063-E1063+1</f>
        <v>72</v>
      </c>
    </row>
    <row r="1064" spans="1:9">
      <c r="A1064" t="s">
        <v>1860</v>
      </c>
      <c r="B1064" t="s">
        <v>1861</v>
      </c>
      <c r="C1064">
        <v>161</v>
      </c>
      <c r="D1064" t="s">
        <v>12</v>
      </c>
      <c r="E1064">
        <v>63</v>
      </c>
      <c r="F1064">
        <v>161</v>
      </c>
      <c r="G1064">
        <v>2467</v>
      </c>
      <c r="H1064" t="s">
        <v>13</v>
      </c>
      <c r="I1064">
        <f>F1064-E1064+1</f>
        <v>99</v>
      </c>
    </row>
    <row r="1065" spans="1:9">
      <c r="A1065" t="s">
        <v>1862</v>
      </c>
      <c r="B1065" t="s">
        <v>1863</v>
      </c>
      <c r="C1065">
        <v>161</v>
      </c>
      <c r="D1065" t="s">
        <v>12</v>
      </c>
      <c r="E1065">
        <v>1</v>
      </c>
      <c r="F1065">
        <v>74</v>
      </c>
      <c r="G1065">
        <v>2467</v>
      </c>
      <c r="H1065" t="s">
        <v>13</v>
      </c>
      <c r="I1065">
        <f>F1065-E1065+1</f>
        <v>74</v>
      </c>
    </row>
    <row r="1066" spans="1:9">
      <c r="A1066" t="s">
        <v>1862</v>
      </c>
      <c r="B1066" t="s">
        <v>1863</v>
      </c>
      <c r="C1066">
        <v>161</v>
      </c>
      <c r="D1066" t="s">
        <v>12</v>
      </c>
      <c r="E1066">
        <v>67</v>
      </c>
      <c r="F1066">
        <v>161</v>
      </c>
      <c r="G1066">
        <v>2467</v>
      </c>
      <c r="H1066" t="s">
        <v>13</v>
      </c>
      <c r="I1066">
        <f>F1066-E1066+1</f>
        <v>95</v>
      </c>
    </row>
    <row r="1067" spans="1:9">
      <c r="A1067" t="s">
        <v>1864</v>
      </c>
      <c r="B1067" t="s">
        <v>1865</v>
      </c>
      <c r="C1067">
        <v>153</v>
      </c>
      <c r="D1067" t="s">
        <v>12</v>
      </c>
      <c r="E1067">
        <v>1</v>
      </c>
      <c r="F1067">
        <v>75</v>
      </c>
      <c r="G1067">
        <v>2467</v>
      </c>
      <c r="H1067" t="s">
        <v>13</v>
      </c>
      <c r="I1067">
        <f>F1067-E1067+1</f>
        <v>75</v>
      </c>
    </row>
    <row r="1068" spans="1:9">
      <c r="A1068" t="s">
        <v>1864</v>
      </c>
      <c r="B1068" t="s">
        <v>1865</v>
      </c>
      <c r="C1068">
        <v>153</v>
      </c>
      <c r="D1068" t="s">
        <v>12</v>
      </c>
      <c r="E1068">
        <v>64</v>
      </c>
      <c r="F1068">
        <v>153</v>
      </c>
      <c r="G1068">
        <v>2467</v>
      </c>
      <c r="H1068" t="s">
        <v>13</v>
      </c>
      <c r="I1068">
        <f>F1068-E1068+1</f>
        <v>90</v>
      </c>
    </row>
    <row r="1069" spans="1:9">
      <c r="A1069" t="s">
        <v>1866</v>
      </c>
      <c r="B1069" t="s">
        <v>1867</v>
      </c>
      <c r="C1069">
        <v>161</v>
      </c>
      <c r="D1069" t="s">
        <v>12</v>
      </c>
      <c r="E1069">
        <v>1</v>
      </c>
      <c r="F1069">
        <v>59</v>
      </c>
      <c r="G1069">
        <v>2467</v>
      </c>
      <c r="H1069" t="s">
        <v>13</v>
      </c>
      <c r="I1069">
        <f>F1069-E1069+1</f>
        <v>59</v>
      </c>
    </row>
    <row r="1070" spans="1:9">
      <c r="A1070" t="s">
        <v>1866</v>
      </c>
      <c r="B1070" t="s">
        <v>1867</v>
      </c>
      <c r="C1070">
        <v>161</v>
      </c>
      <c r="D1070" t="s">
        <v>12</v>
      </c>
      <c r="E1070">
        <v>65</v>
      </c>
      <c r="F1070">
        <v>161</v>
      </c>
      <c r="G1070">
        <v>2467</v>
      </c>
      <c r="H1070" t="s">
        <v>13</v>
      </c>
      <c r="I1070">
        <f>F1070-E1070+1</f>
        <v>97</v>
      </c>
    </row>
    <row r="1071" spans="1:9">
      <c r="A1071" t="s">
        <v>1868</v>
      </c>
      <c r="B1071" t="s">
        <v>1869</v>
      </c>
      <c r="C1071">
        <v>161</v>
      </c>
      <c r="D1071" t="s">
        <v>12</v>
      </c>
      <c r="E1071">
        <v>1</v>
      </c>
      <c r="F1071">
        <v>56</v>
      </c>
      <c r="G1071">
        <v>2467</v>
      </c>
      <c r="H1071" t="s">
        <v>13</v>
      </c>
      <c r="I1071">
        <f>F1071-E1071+1</f>
        <v>56</v>
      </c>
    </row>
    <row r="1072" spans="1:9">
      <c r="A1072" t="s">
        <v>1868</v>
      </c>
      <c r="B1072" t="s">
        <v>1869</v>
      </c>
      <c r="C1072">
        <v>161</v>
      </c>
      <c r="D1072" t="s">
        <v>12</v>
      </c>
      <c r="E1072">
        <v>65</v>
      </c>
      <c r="F1072">
        <v>161</v>
      </c>
      <c r="G1072">
        <v>2467</v>
      </c>
      <c r="H1072" t="s">
        <v>13</v>
      </c>
      <c r="I1072">
        <f>F1072-E1072+1</f>
        <v>97</v>
      </c>
    </row>
    <row r="1073" spans="1:9">
      <c r="A1073" t="s">
        <v>1870</v>
      </c>
      <c r="B1073" t="s">
        <v>1871</v>
      </c>
      <c r="C1073">
        <v>160</v>
      </c>
      <c r="D1073" t="s">
        <v>12</v>
      </c>
      <c r="E1073">
        <v>1</v>
      </c>
      <c r="F1073">
        <v>55</v>
      </c>
      <c r="G1073">
        <v>2467</v>
      </c>
      <c r="H1073" t="s">
        <v>13</v>
      </c>
      <c r="I1073">
        <f>F1073-E1073+1</f>
        <v>55</v>
      </c>
    </row>
    <row r="1074" spans="1:9">
      <c r="A1074" t="s">
        <v>1870</v>
      </c>
      <c r="B1074" t="s">
        <v>1871</v>
      </c>
      <c r="C1074">
        <v>160</v>
      </c>
      <c r="D1074" t="s">
        <v>12</v>
      </c>
      <c r="E1074">
        <v>66</v>
      </c>
      <c r="F1074">
        <v>160</v>
      </c>
      <c r="G1074">
        <v>2467</v>
      </c>
      <c r="H1074" t="s">
        <v>13</v>
      </c>
      <c r="I1074">
        <f>F1074-E1074+1</f>
        <v>95</v>
      </c>
    </row>
    <row r="1075" spans="1:9">
      <c r="A1075" t="s">
        <v>1872</v>
      </c>
      <c r="B1075" t="s">
        <v>1873</v>
      </c>
      <c r="C1075">
        <v>161</v>
      </c>
      <c r="D1075" t="s">
        <v>12</v>
      </c>
      <c r="E1075">
        <v>1</v>
      </c>
      <c r="F1075">
        <v>57</v>
      </c>
      <c r="G1075">
        <v>2467</v>
      </c>
      <c r="H1075" t="s">
        <v>13</v>
      </c>
      <c r="I1075">
        <f>F1075-E1075+1</f>
        <v>57</v>
      </c>
    </row>
    <row r="1076" spans="1:9">
      <c r="A1076" t="s">
        <v>1872</v>
      </c>
      <c r="B1076" t="s">
        <v>1873</v>
      </c>
      <c r="C1076">
        <v>161</v>
      </c>
      <c r="D1076" t="s">
        <v>12</v>
      </c>
      <c r="E1076">
        <v>66</v>
      </c>
      <c r="F1076">
        <v>161</v>
      </c>
      <c r="G1076">
        <v>2467</v>
      </c>
      <c r="H1076" t="s">
        <v>13</v>
      </c>
      <c r="I1076">
        <f>F1076-E1076+1</f>
        <v>96</v>
      </c>
    </row>
    <row r="1077" spans="1:9">
      <c r="A1077" t="s">
        <v>1874</v>
      </c>
      <c r="B1077" t="s">
        <v>1875</v>
      </c>
      <c r="C1077">
        <v>161</v>
      </c>
      <c r="D1077" t="s">
        <v>12</v>
      </c>
      <c r="E1077">
        <v>1</v>
      </c>
      <c r="F1077">
        <v>56</v>
      </c>
      <c r="G1077">
        <v>2467</v>
      </c>
      <c r="H1077" t="s">
        <v>13</v>
      </c>
      <c r="I1077">
        <f>F1077-E1077+1</f>
        <v>56</v>
      </c>
    </row>
    <row r="1078" spans="1:9">
      <c r="A1078" t="s">
        <v>1874</v>
      </c>
      <c r="B1078" t="s">
        <v>1875</v>
      </c>
      <c r="C1078">
        <v>161</v>
      </c>
      <c r="D1078" t="s">
        <v>12</v>
      </c>
      <c r="E1078">
        <v>67</v>
      </c>
      <c r="F1078">
        <v>161</v>
      </c>
      <c r="G1078">
        <v>2467</v>
      </c>
      <c r="H1078" t="s">
        <v>13</v>
      </c>
      <c r="I1078">
        <f>F1078-E1078+1</f>
        <v>95</v>
      </c>
    </row>
    <row r="1079" spans="1:9">
      <c r="A1079" t="s">
        <v>1876</v>
      </c>
      <c r="B1079" t="s">
        <v>1877</v>
      </c>
      <c r="C1079">
        <v>161</v>
      </c>
      <c r="D1079" t="s">
        <v>12</v>
      </c>
      <c r="E1079">
        <v>1</v>
      </c>
      <c r="F1079">
        <v>60</v>
      </c>
      <c r="G1079">
        <v>2467</v>
      </c>
      <c r="H1079" t="s">
        <v>13</v>
      </c>
      <c r="I1079">
        <f>F1079-E1079+1</f>
        <v>60</v>
      </c>
    </row>
    <row r="1080" spans="1:9">
      <c r="A1080" t="s">
        <v>1876</v>
      </c>
      <c r="B1080" t="s">
        <v>1877</v>
      </c>
      <c r="C1080">
        <v>161</v>
      </c>
      <c r="D1080" t="s">
        <v>12</v>
      </c>
      <c r="E1080">
        <v>62</v>
      </c>
      <c r="F1080">
        <v>161</v>
      </c>
      <c r="G1080">
        <v>2467</v>
      </c>
      <c r="H1080" t="s">
        <v>13</v>
      </c>
      <c r="I1080">
        <f>F1080-E1080+1</f>
        <v>100</v>
      </c>
    </row>
    <row r="1081" spans="1:9">
      <c r="A1081" t="s">
        <v>1878</v>
      </c>
      <c r="B1081" t="s">
        <v>1879</v>
      </c>
      <c r="C1081">
        <v>161</v>
      </c>
      <c r="D1081" t="s">
        <v>12</v>
      </c>
      <c r="E1081">
        <v>1</v>
      </c>
      <c r="F1081">
        <v>59</v>
      </c>
      <c r="G1081">
        <v>2467</v>
      </c>
      <c r="H1081" t="s">
        <v>13</v>
      </c>
      <c r="I1081">
        <f>F1081-E1081+1</f>
        <v>59</v>
      </c>
    </row>
    <row r="1082" spans="1:9">
      <c r="A1082" t="s">
        <v>1878</v>
      </c>
      <c r="B1082" t="s">
        <v>1879</v>
      </c>
      <c r="C1082">
        <v>161</v>
      </c>
      <c r="D1082" t="s">
        <v>12</v>
      </c>
      <c r="E1082">
        <v>51</v>
      </c>
      <c r="F1082">
        <v>161</v>
      </c>
      <c r="G1082">
        <v>2467</v>
      </c>
      <c r="H1082" t="s">
        <v>13</v>
      </c>
      <c r="I1082">
        <f>F1082-E1082+1</f>
        <v>111</v>
      </c>
    </row>
    <row r="1083" spans="1:9">
      <c r="A1083" t="s">
        <v>1880</v>
      </c>
      <c r="B1083" t="s">
        <v>1881</v>
      </c>
      <c r="C1083">
        <v>161</v>
      </c>
      <c r="D1083" t="s">
        <v>12</v>
      </c>
      <c r="E1083">
        <v>1</v>
      </c>
      <c r="F1083">
        <v>55</v>
      </c>
      <c r="G1083">
        <v>2467</v>
      </c>
      <c r="H1083" t="s">
        <v>13</v>
      </c>
      <c r="I1083">
        <f>F1083-E1083+1</f>
        <v>55</v>
      </c>
    </row>
    <row r="1084" spans="1:9">
      <c r="A1084" t="s">
        <v>1880</v>
      </c>
      <c r="B1084" t="s">
        <v>1881</v>
      </c>
      <c r="C1084">
        <v>161</v>
      </c>
      <c r="D1084" t="s">
        <v>12</v>
      </c>
      <c r="E1084">
        <v>67</v>
      </c>
      <c r="F1084">
        <v>161</v>
      </c>
      <c r="G1084">
        <v>2467</v>
      </c>
      <c r="H1084" t="s">
        <v>13</v>
      </c>
      <c r="I1084">
        <f>F1084-E1084+1</f>
        <v>95</v>
      </c>
    </row>
    <row r="1085" spans="1:9">
      <c r="A1085" t="s">
        <v>1882</v>
      </c>
      <c r="B1085" t="s">
        <v>1883</v>
      </c>
      <c r="C1085">
        <v>161</v>
      </c>
      <c r="D1085" t="s">
        <v>12</v>
      </c>
      <c r="E1085">
        <v>1</v>
      </c>
      <c r="F1085">
        <v>57</v>
      </c>
      <c r="G1085">
        <v>2467</v>
      </c>
      <c r="H1085" t="s">
        <v>13</v>
      </c>
      <c r="I1085">
        <f>F1085-E1085+1</f>
        <v>57</v>
      </c>
    </row>
    <row r="1086" spans="1:9">
      <c r="A1086" t="s">
        <v>1882</v>
      </c>
      <c r="B1086" t="s">
        <v>1883</v>
      </c>
      <c r="C1086">
        <v>161</v>
      </c>
      <c r="D1086" t="s">
        <v>12</v>
      </c>
      <c r="E1086">
        <v>50</v>
      </c>
      <c r="F1086">
        <v>161</v>
      </c>
      <c r="G1086">
        <v>2467</v>
      </c>
      <c r="H1086" t="s">
        <v>13</v>
      </c>
      <c r="I1086">
        <f>F1086-E1086+1</f>
        <v>112</v>
      </c>
    </row>
    <row r="1087" spans="1:9">
      <c r="A1087" t="s">
        <v>1884</v>
      </c>
      <c r="B1087" t="s">
        <v>1885</v>
      </c>
      <c r="C1087">
        <v>161</v>
      </c>
      <c r="D1087" t="s">
        <v>12</v>
      </c>
      <c r="E1087">
        <v>1</v>
      </c>
      <c r="F1087">
        <v>57</v>
      </c>
      <c r="G1087">
        <v>2467</v>
      </c>
      <c r="H1087" t="s">
        <v>13</v>
      </c>
      <c r="I1087">
        <f>F1087-E1087+1</f>
        <v>57</v>
      </c>
    </row>
    <row r="1088" spans="1:9">
      <c r="A1088" t="s">
        <v>1884</v>
      </c>
      <c r="B1088" t="s">
        <v>1885</v>
      </c>
      <c r="C1088">
        <v>161</v>
      </c>
      <c r="D1088" t="s">
        <v>12</v>
      </c>
      <c r="E1088">
        <v>50</v>
      </c>
      <c r="F1088">
        <v>161</v>
      </c>
      <c r="G1088">
        <v>2467</v>
      </c>
      <c r="H1088" t="s">
        <v>13</v>
      </c>
      <c r="I1088">
        <f>F1088-E1088+1</f>
        <v>112</v>
      </c>
    </row>
    <row r="1089" spans="1:9">
      <c r="A1089" t="s">
        <v>1886</v>
      </c>
      <c r="B1089" t="s">
        <v>1887</v>
      </c>
      <c r="C1089">
        <v>161</v>
      </c>
      <c r="D1089" t="s">
        <v>12</v>
      </c>
      <c r="E1089">
        <v>1</v>
      </c>
      <c r="F1089">
        <v>59</v>
      </c>
      <c r="G1089">
        <v>2467</v>
      </c>
      <c r="H1089" t="s">
        <v>13</v>
      </c>
      <c r="I1089">
        <f>F1089-E1089+1</f>
        <v>59</v>
      </c>
    </row>
    <row r="1090" spans="1:9">
      <c r="A1090" t="s">
        <v>1886</v>
      </c>
      <c r="B1090" t="s">
        <v>1887</v>
      </c>
      <c r="C1090">
        <v>161</v>
      </c>
      <c r="D1090" t="s">
        <v>12</v>
      </c>
      <c r="E1090">
        <v>65</v>
      </c>
      <c r="F1090">
        <v>161</v>
      </c>
      <c r="G1090">
        <v>2467</v>
      </c>
      <c r="H1090" t="s">
        <v>13</v>
      </c>
      <c r="I1090">
        <f>F1090-E1090+1</f>
        <v>97</v>
      </c>
    </row>
    <row r="1091" spans="1:9">
      <c r="A1091" t="s">
        <v>1888</v>
      </c>
      <c r="B1091" t="s">
        <v>1889</v>
      </c>
      <c r="C1091">
        <v>161</v>
      </c>
      <c r="D1091" t="s">
        <v>12</v>
      </c>
      <c r="E1091">
        <v>1</v>
      </c>
      <c r="F1091">
        <v>60</v>
      </c>
      <c r="G1091">
        <v>2467</v>
      </c>
      <c r="H1091" t="s">
        <v>13</v>
      </c>
      <c r="I1091">
        <f>F1091-E1091+1</f>
        <v>60</v>
      </c>
    </row>
    <row r="1092" spans="1:9">
      <c r="A1092" t="s">
        <v>1888</v>
      </c>
      <c r="B1092" t="s">
        <v>1889</v>
      </c>
      <c r="C1092">
        <v>161</v>
      </c>
      <c r="D1092" t="s">
        <v>12</v>
      </c>
      <c r="E1092">
        <v>62</v>
      </c>
      <c r="F1092">
        <v>161</v>
      </c>
      <c r="G1092">
        <v>2467</v>
      </c>
      <c r="H1092" t="s">
        <v>13</v>
      </c>
      <c r="I1092">
        <f>F1092-E1092+1</f>
        <v>100</v>
      </c>
    </row>
    <row r="1093" spans="1:9">
      <c r="A1093" t="s">
        <v>1890</v>
      </c>
      <c r="B1093" t="s">
        <v>1891</v>
      </c>
      <c r="C1093">
        <v>154</v>
      </c>
      <c r="D1093" t="s">
        <v>12</v>
      </c>
      <c r="E1093">
        <v>1</v>
      </c>
      <c r="F1093">
        <v>55</v>
      </c>
      <c r="G1093">
        <v>2467</v>
      </c>
      <c r="H1093" t="s">
        <v>13</v>
      </c>
      <c r="I1093">
        <f>F1093-E1093+1</f>
        <v>55</v>
      </c>
    </row>
    <row r="1094" spans="1:9">
      <c r="A1094" t="s">
        <v>1890</v>
      </c>
      <c r="B1094" t="s">
        <v>1891</v>
      </c>
      <c r="C1094">
        <v>154</v>
      </c>
      <c r="D1094" t="s">
        <v>12</v>
      </c>
      <c r="E1094">
        <v>51</v>
      </c>
      <c r="F1094">
        <v>154</v>
      </c>
      <c r="G1094">
        <v>2467</v>
      </c>
      <c r="H1094" t="s">
        <v>13</v>
      </c>
      <c r="I1094">
        <f>F1094-E1094+1</f>
        <v>104</v>
      </c>
    </row>
    <row r="1095" spans="1:9">
      <c r="A1095" t="s">
        <v>1892</v>
      </c>
      <c r="B1095" t="s">
        <v>1893</v>
      </c>
      <c r="C1095">
        <v>161</v>
      </c>
      <c r="D1095" t="s">
        <v>12</v>
      </c>
      <c r="E1095">
        <v>1</v>
      </c>
      <c r="F1095">
        <v>57</v>
      </c>
      <c r="G1095">
        <v>2467</v>
      </c>
      <c r="H1095" t="s">
        <v>13</v>
      </c>
      <c r="I1095">
        <f>F1095-E1095+1</f>
        <v>57</v>
      </c>
    </row>
    <row r="1096" spans="1:9">
      <c r="A1096" t="s">
        <v>1892</v>
      </c>
      <c r="B1096" t="s">
        <v>1893</v>
      </c>
      <c r="C1096">
        <v>161</v>
      </c>
      <c r="D1096" t="s">
        <v>12</v>
      </c>
      <c r="E1096">
        <v>51</v>
      </c>
      <c r="F1096">
        <v>161</v>
      </c>
      <c r="G1096">
        <v>2467</v>
      </c>
      <c r="H1096" t="s">
        <v>13</v>
      </c>
      <c r="I1096">
        <f>F1096-E1096+1</f>
        <v>111</v>
      </c>
    </row>
    <row r="1097" spans="1:9">
      <c r="A1097" t="s">
        <v>1894</v>
      </c>
      <c r="B1097" t="s">
        <v>1895</v>
      </c>
      <c r="C1097">
        <v>161</v>
      </c>
      <c r="D1097" t="s">
        <v>12</v>
      </c>
      <c r="E1097">
        <v>1</v>
      </c>
      <c r="F1097">
        <v>57</v>
      </c>
      <c r="G1097">
        <v>2467</v>
      </c>
      <c r="H1097" t="s">
        <v>13</v>
      </c>
      <c r="I1097">
        <f>F1097-E1097+1</f>
        <v>57</v>
      </c>
    </row>
    <row r="1098" spans="1:9">
      <c r="A1098" t="s">
        <v>1894</v>
      </c>
      <c r="B1098" t="s">
        <v>1895</v>
      </c>
      <c r="C1098">
        <v>161</v>
      </c>
      <c r="D1098" t="s">
        <v>12</v>
      </c>
      <c r="E1098">
        <v>51</v>
      </c>
      <c r="F1098">
        <v>161</v>
      </c>
      <c r="G1098">
        <v>2467</v>
      </c>
      <c r="H1098" t="s">
        <v>13</v>
      </c>
      <c r="I1098">
        <f>F1098-E1098+1</f>
        <v>111</v>
      </c>
    </row>
    <row r="1099" spans="1:9">
      <c r="A1099" t="s">
        <v>1896</v>
      </c>
      <c r="B1099" t="s">
        <v>1897</v>
      </c>
      <c r="C1099">
        <v>166</v>
      </c>
      <c r="D1099" t="s">
        <v>12</v>
      </c>
      <c r="E1099">
        <v>1</v>
      </c>
      <c r="F1099">
        <v>59</v>
      </c>
      <c r="G1099">
        <v>2467</v>
      </c>
      <c r="H1099" t="s">
        <v>13</v>
      </c>
      <c r="I1099">
        <f>F1099-E1099+1</f>
        <v>59</v>
      </c>
    </row>
    <row r="1100" spans="1:9">
      <c r="A1100" t="s">
        <v>1896</v>
      </c>
      <c r="B1100" t="s">
        <v>1897</v>
      </c>
      <c r="C1100">
        <v>166</v>
      </c>
      <c r="D1100" t="s">
        <v>12</v>
      </c>
      <c r="E1100">
        <v>74</v>
      </c>
      <c r="F1100">
        <v>166</v>
      </c>
      <c r="G1100">
        <v>2467</v>
      </c>
      <c r="H1100" t="s">
        <v>13</v>
      </c>
      <c r="I1100">
        <f>F1100-E1100+1</f>
        <v>93</v>
      </c>
    </row>
    <row r="1101" spans="1:9">
      <c r="A1101" t="s">
        <v>1898</v>
      </c>
      <c r="B1101" t="s">
        <v>1899</v>
      </c>
      <c r="C1101">
        <v>166</v>
      </c>
      <c r="D1101" t="s">
        <v>12</v>
      </c>
      <c r="E1101">
        <v>1</v>
      </c>
      <c r="F1101">
        <v>64</v>
      </c>
      <c r="G1101">
        <v>2467</v>
      </c>
      <c r="H1101" t="s">
        <v>13</v>
      </c>
      <c r="I1101">
        <f>F1101-E1101+1</f>
        <v>64</v>
      </c>
    </row>
    <row r="1102" spans="1:9">
      <c r="A1102" t="s">
        <v>1898</v>
      </c>
      <c r="B1102" t="s">
        <v>1899</v>
      </c>
      <c r="C1102">
        <v>166</v>
      </c>
      <c r="D1102" t="s">
        <v>12</v>
      </c>
      <c r="E1102">
        <v>70</v>
      </c>
      <c r="F1102">
        <v>166</v>
      </c>
      <c r="G1102">
        <v>2467</v>
      </c>
      <c r="H1102" t="s">
        <v>13</v>
      </c>
      <c r="I1102">
        <f>F1102-E1102+1</f>
        <v>97</v>
      </c>
    </row>
    <row r="1103" spans="1:9">
      <c r="A1103" t="s">
        <v>1900</v>
      </c>
      <c r="B1103" t="s">
        <v>1901</v>
      </c>
      <c r="C1103">
        <v>166</v>
      </c>
      <c r="D1103" t="s">
        <v>12</v>
      </c>
      <c r="E1103">
        <v>1</v>
      </c>
      <c r="F1103">
        <v>64</v>
      </c>
      <c r="G1103">
        <v>2467</v>
      </c>
      <c r="H1103" t="s">
        <v>13</v>
      </c>
      <c r="I1103">
        <f>F1103-E1103+1</f>
        <v>64</v>
      </c>
    </row>
    <row r="1104" spans="1:9">
      <c r="A1104" t="s">
        <v>1900</v>
      </c>
      <c r="B1104" t="s">
        <v>1901</v>
      </c>
      <c r="C1104">
        <v>166</v>
      </c>
      <c r="D1104" t="s">
        <v>12</v>
      </c>
      <c r="E1104">
        <v>70</v>
      </c>
      <c r="F1104">
        <v>166</v>
      </c>
      <c r="G1104">
        <v>2467</v>
      </c>
      <c r="H1104" t="s">
        <v>13</v>
      </c>
      <c r="I1104">
        <f>F1104-E1104+1</f>
        <v>97</v>
      </c>
    </row>
    <row r="1105" spans="1:9">
      <c r="A1105" t="s">
        <v>1902</v>
      </c>
      <c r="B1105" t="s">
        <v>1903</v>
      </c>
      <c r="C1105">
        <v>166</v>
      </c>
      <c r="D1105" t="s">
        <v>12</v>
      </c>
      <c r="E1105">
        <v>1</v>
      </c>
      <c r="F1105">
        <v>61</v>
      </c>
      <c r="G1105">
        <v>2467</v>
      </c>
      <c r="H1105" t="s">
        <v>13</v>
      </c>
      <c r="I1105">
        <f>F1105-E1105+1</f>
        <v>61</v>
      </c>
    </row>
    <row r="1106" spans="1:9">
      <c r="A1106" t="s">
        <v>1902</v>
      </c>
      <c r="B1106" t="s">
        <v>1903</v>
      </c>
      <c r="C1106">
        <v>166</v>
      </c>
      <c r="D1106" t="s">
        <v>12</v>
      </c>
      <c r="E1106">
        <v>74</v>
      </c>
      <c r="F1106">
        <v>166</v>
      </c>
      <c r="G1106">
        <v>2467</v>
      </c>
      <c r="H1106" t="s">
        <v>13</v>
      </c>
      <c r="I1106">
        <f>F1106-E1106+1</f>
        <v>93</v>
      </c>
    </row>
    <row r="1107" spans="1:9">
      <c r="A1107" t="s">
        <v>1904</v>
      </c>
      <c r="B1107" t="s">
        <v>1905</v>
      </c>
      <c r="C1107">
        <v>166</v>
      </c>
      <c r="D1107" t="s">
        <v>12</v>
      </c>
      <c r="E1107">
        <v>1</v>
      </c>
      <c r="F1107">
        <v>77</v>
      </c>
      <c r="G1107">
        <v>2467</v>
      </c>
      <c r="H1107" t="s">
        <v>13</v>
      </c>
      <c r="I1107">
        <f>F1107-E1107+1</f>
        <v>77</v>
      </c>
    </row>
    <row r="1108" spans="1:9">
      <c r="A1108" t="s">
        <v>1904</v>
      </c>
      <c r="B1108" t="s">
        <v>1905</v>
      </c>
      <c r="C1108">
        <v>166</v>
      </c>
      <c r="D1108" t="s">
        <v>12</v>
      </c>
      <c r="E1108">
        <v>70</v>
      </c>
      <c r="F1108">
        <v>166</v>
      </c>
      <c r="G1108">
        <v>2467</v>
      </c>
      <c r="H1108" t="s">
        <v>13</v>
      </c>
      <c r="I1108">
        <f>F1108-E1108+1</f>
        <v>97</v>
      </c>
    </row>
    <row r="1109" spans="1:9">
      <c r="A1109" t="s">
        <v>1906</v>
      </c>
      <c r="B1109" t="s">
        <v>1907</v>
      </c>
      <c r="C1109">
        <v>166</v>
      </c>
      <c r="D1109" t="s">
        <v>12</v>
      </c>
      <c r="E1109">
        <v>1</v>
      </c>
      <c r="F1109">
        <v>81</v>
      </c>
      <c r="G1109">
        <v>2467</v>
      </c>
      <c r="H1109" t="s">
        <v>13</v>
      </c>
      <c r="I1109">
        <f>F1109-E1109+1</f>
        <v>81</v>
      </c>
    </row>
    <row r="1110" spans="1:9">
      <c r="A1110" t="s">
        <v>1906</v>
      </c>
      <c r="B1110" t="s">
        <v>1907</v>
      </c>
      <c r="C1110">
        <v>166</v>
      </c>
      <c r="D1110" t="s">
        <v>12</v>
      </c>
      <c r="E1110">
        <v>72</v>
      </c>
      <c r="F1110">
        <v>166</v>
      </c>
      <c r="G1110">
        <v>2467</v>
      </c>
      <c r="H1110" t="s">
        <v>13</v>
      </c>
      <c r="I1110">
        <f>F1110-E1110+1</f>
        <v>95</v>
      </c>
    </row>
    <row r="1111" spans="1:9">
      <c r="A1111" t="s">
        <v>1908</v>
      </c>
      <c r="B1111" t="s">
        <v>1909</v>
      </c>
      <c r="C1111">
        <v>166</v>
      </c>
      <c r="D1111" t="s">
        <v>12</v>
      </c>
      <c r="E1111">
        <v>1</v>
      </c>
      <c r="F1111">
        <v>77</v>
      </c>
      <c r="G1111">
        <v>2467</v>
      </c>
      <c r="H1111" t="s">
        <v>13</v>
      </c>
      <c r="I1111">
        <f>F1111-E1111+1</f>
        <v>77</v>
      </c>
    </row>
    <row r="1112" spans="1:9">
      <c r="A1112" t="s">
        <v>1908</v>
      </c>
      <c r="B1112" t="s">
        <v>1909</v>
      </c>
      <c r="C1112">
        <v>166</v>
      </c>
      <c r="D1112" t="s">
        <v>12</v>
      </c>
      <c r="E1112">
        <v>70</v>
      </c>
      <c r="F1112">
        <v>166</v>
      </c>
      <c r="G1112">
        <v>2467</v>
      </c>
      <c r="H1112" t="s">
        <v>13</v>
      </c>
      <c r="I1112">
        <f>F1112-E1112+1</f>
        <v>97</v>
      </c>
    </row>
    <row r="1113" spans="1:9">
      <c r="A1113" t="s">
        <v>1910</v>
      </c>
      <c r="B1113" t="s">
        <v>1911</v>
      </c>
      <c r="C1113">
        <v>166</v>
      </c>
      <c r="D1113" t="s">
        <v>12</v>
      </c>
      <c r="E1113">
        <v>1</v>
      </c>
      <c r="F1113">
        <v>76</v>
      </c>
      <c r="G1113">
        <v>2467</v>
      </c>
      <c r="H1113" t="s">
        <v>13</v>
      </c>
      <c r="I1113">
        <f>F1113-E1113+1</f>
        <v>76</v>
      </c>
    </row>
    <row r="1114" spans="1:9">
      <c r="A1114" t="s">
        <v>1910</v>
      </c>
      <c r="B1114" t="s">
        <v>1911</v>
      </c>
      <c r="C1114">
        <v>166</v>
      </c>
      <c r="D1114" t="s">
        <v>12</v>
      </c>
      <c r="E1114">
        <v>74</v>
      </c>
      <c r="F1114">
        <v>166</v>
      </c>
      <c r="G1114">
        <v>2467</v>
      </c>
      <c r="H1114" t="s">
        <v>13</v>
      </c>
      <c r="I1114">
        <f>F1114-E1114+1</f>
        <v>93</v>
      </c>
    </row>
    <row r="1115" spans="1:9">
      <c r="A1115" t="s">
        <v>1912</v>
      </c>
      <c r="B1115" t="s">
        <v>1913</v>
      </c>
      <c r="C1115">
        <v>161</v>
      </c>
      <c r="D1115" t="s">
        <v>12</v>
      </c>
      <c r="E1115">
        <v>1</v>
      </c>
      <c r="F1115">
        <v>57</v>
      </c>
      <c r="G1115">
        <v>2467</v>
      </c>
      <c r="H1115" t="s">
        <v>13</v>
      </c>
      <c r="I1115">
        <f>F1115-E1115+1</f>
        <v>57</v>
      </c>
    </row>
    <row r="1116" spans="1:9">
      <c r="A1116" t="s">
        <v>1912</v>
      </c>
      <c r="B1116" t="s">
        <v>1913</v>
      </c>
      <c r="C1116">
        <v>161</v>
      </c>
      <c r="D1116" t="s">
        <v>12</v>
      </c>
      <c r="E1116">
        <v>50</v>
      </c>
      <c r="F1116">
        <v>161</v>
      </c>
      <c r="G1116">
        <v>2467</v>
      </c>
      <c r="H1116" t="s">
        <v>13</v>
      </c>
      <c r="I1116">
        <f>F1116-E1116+1</f>
        <v>112</v>
      </c>
    </row>
    <row r="1117" spans="1:9">
      <c r="A1117" t="s">
        <v>1914</v>
      </c>
      <c r="B1117" t="s">
        <v>1915</v>
      </c>
      <c r="C1117">
        <v>166</v>
      </c>
      <c r="D1117" t="s">
        <v>12</v>
      </c>
      <c r="E1117">
        <v>1</v>
      </c>
      <c r="F1117">
        <v>76</v>
      </c>
      <c r="G1117">
        <v>2467</v>
      </c>
      <c r="H1117" t="s">
        <v>13</v>
      </c>
      <c r="I1117">
        <f>F1117-E1117+1</f>
        <v>76</v>
      </c>
    </row>
    <row r="1118" spans="1:9">
      <c r="A1118" t="s">
        <v>1914</v>
      </c>
      <c r="B1118" t="s">
        <v>1915</v>
      </c>
      <c r="C1118">
        <v>166</v>
      </c>
      <c r="D1118" t="s">
        <v>12</v>
      </c>
      <c r="E1118">
        <v>74</v>
      </c>
      <c r="F1118">
        <v>166</v>
      </c>
      <c r="G1118">
        <v>2467</v>
      </c>
      <c r="H1118" t="s">
        <v>13</v>
      </c>
      <c r="I1118">
        <f>F1118-E1118+1</f>
        <v>93</v>
      </c>
    </row>
    <row r="1119" spans="1:9">
      <c r="A1119" t="s">
        <v>1916</v>
      </c>
      <c r="B1119" t="s">
        <v>1917</v>
      </c>
      <c r="C1119">
        <v>166</v>
      </c>
      <c r="D1119" t="s">
        <v>12</v>
      </c>
      <c r="E1119">
        <v>1</v>
      </c>
      <c r="F1119">
        <v>77</v>
      </c>
      <c r="G1119">
        <v>2467</v>
      </c>
      <c r="H1119" t="s">
        <v>13</v>
      </c>
      <c r="I1119">
        <f>F1119-E1119+1</f>
        <v>77</v>
      </c>
    </row>
    <row r="1120" spans="1:9">
      <c r="A1120" t="s">
        <v>1916</v>
      </c>
      <c r="B1120" t="s">
        <v>1917</v>
      </c>
      <c r="C1120">
        <v>166</v>
      </c>
      <c r="D1120" t="s">
        <v>12</v>
      </c>
      <c r="E1120">
        <v>70</v>
      </c>
      <c r="F1120">
        <v>166</v>
      </c>
      <c r="G1120">
        <v>2467</v>
      </c>
      <c r="H1120" t="s">
        <v>13</v>
      </c>
      <c r="I1120">
        <f>F1120-E1120+1</f>
        <v>97</v>
      </c>
    </row>
    <row r="1121" spans="1:9">
      <c r="A1121" t="s">
        <v>1918</v>
      </c>
      <c r="B1121" t="s">
        <v>1919</v>
      </c>
      <c r="C1121">
        <v>166</v>
      </c>
      <c r="D1121" t="s">
        <v>12</v>
      </c>
      <c r="E1121">
        <v>1</v>
      </c>
      <c r="F1121">
        <v>61</v>
      </c>
      <c r="G1121">
        <v>2467</v>
      </c>
      <c r="H1121" t="s">
        <v>13</v>
      </c>
      <c r="I1121">
        <f>F1121-E1121+1</f>
        <v>61</v>
      </c>
    </row>
    <row r="1122" spans="1:9">
      <c r="A1122" t="s">
        <v>1918</v>
      </c>
      <c r="B1122" t="s">
        <v>1919</v>
      </c>
      <c r="C1122">
        <v>166</v>
      </c>
      <c r="D1122" t="s">
        <v>12</v>
      </c>
      <c r="E1122">
        <v>74</v>
      </c>
      <c r="F1122">
        <v>166</v>
      </c>
      <c r="G1122">
        <v>2467</v>
      </c>
      <c r="H1122" t="s">
        <v>13</v>
      </c>
      <c r="I1122">
        <f>F1122-E1122+1</f>
        <v>93</v>
      </c>
    </row>
    <row r="1123" spans="1:9">
      <c r="A1123" t="s">
        <v>1920</v>
      </c>
      <c r="B1123" t="s">
        <v>1921</v>
      </c>
      <c r="C1123">
        <v>353</v>
      </c>
      <c r="D1123" t="s">
        <v>12</v>
      </c>
      <c r="E1123">
        <v>87</v>
      </c>
      <c r="F1123">
        <v>344</v>
      </c>
      <c r="G1123">
        <v>2467</v>
      </c>
      <c r="H1123" t="s">
        <v>13</v>
      </c>
      <c r="I1123">
        <f>F1123-E1123+1</f>
        <v>258</v>
      </c>
    </row>
    <row r="1124" spans="1:9">
      <c r="A1124" t="s">
        <v>1922</v>
      </c>
      <c r="B1124" t="s">
        <v>1923</v>
      </c>
      <c r="C1124">
        <v>338</v>
      </c>
      <c r="D1124" t="s">
        <v>12</v>
      </c>
      <c r="E1124">
        <v>82</v>
      </c>
      <c r="F1124">
        <v>337</v>
      </c>
      <c r="G1124">
        <v>2467</v>
      </c>
      <c r="H1124" t="s">
        <v>13</v>
      </c>
      <c r="I1124">
        <f>F1124-E1124+1</f>
        <v>256</v>
      </c>
    </row>
    <row r="1125" spans="1:9">
      <c r="A1125" t="s">
        <v>1924</v>
      </c>
      <c r="B1125" t="s">
        <v>1925</v>
      </c>
      <c r="C1125">
        <v>323</v>
      </c>
      <c r="D1125" t="s">
        <v>12</v>
      </c>
      <c r="E1125">
        <v>66</v>
      </c>
      <c r="F1125">
        <v>274</v>
      </c>
      <c r="G1125">
        <v>2467</v>
      </c>
      <c r="H1125" t="s">
        <v>13</v>
      </c>
      <c r="I1125">
        <f>F1125-E1125+1</f>
        <v>209</v>
      </c>
    </row>
    <row r="1126" spans="1:9">
      <c r="A1126" t="s">
        <v>1926</v>
      </c>
      <c r="B1126" t="s">
        <v>1927</v>
      </c>
      <c r="C1126">
        <v>223</v>
      </c>
      <c r="D1126" t="s">
        <v>12</v>
      </c>
      <c r="E1126">
        <v>1</v>
      </c>
      <c r="F1126">
        <v>211</v>
      </c>
      <c r="G1126">
        <v>2467</v>
      </c>
      <c r="H1126" t="s">
        <v>13</v>
      </c>
      <c r="I1126">
        <f>F1126-E1126+1</f>
        <v>211</v>
      </c>
    </row>
    <row r="1127" spans="1:9">
      <c r="A1127" t="s">
        <v>1928</v>
      </c>
      <c r="B1127" t="s">
        <v>1929</v>
      </c>
      <c r="C1127">
        <v>231</v>
      </c>
      <c r="D1127" t="s">
        <v>12</v>
      </c>
      <c r="E1127">
        <v>2</v>
      </c>
      <c r="F1127">
        <v>230</v>
      </c>
      <c r="G1127">
        <v>2467</v>
      </c>
      <c r="H1127" t="s">
        <v>13</v>
      </c>
      <c r="I1127">
        <f>F1127-E1127+1</f>
        <v>229</v>
      </c>
    </row>
    <row r="1128" spans="1:9">
      <c r="A1128" t="s">
        <v>1930</v>
      </c>
      <c r="B1128" t="s">
        <v>1931</v>
      </c>
      <c r="C1128">
        <v>343</v>
      </c>
      <c r="D1128" t="s">
        <v>12</v>
      </c>
      <c r="E1128">
        <v>63</v>
      </c>
      <c r="F1128">
        <v>168</v>
      </c>
      <c r="G1128">
        <v>2467</v>
      </c>
      <c r="H1128" t="s">
        <v>13</v>
      </c>
      <c r="I1128">
        <f>F1128-E1128+1</f>
        <v>106</v>
      </c>
    </row>
    <row r="1129" spans="1:9">
      <c r="A1129" t="s">
        <v>1930</v>
      </c>
      <c r="B1129" t="s">
        <v>1931</v>
      </c>
      <c r="C1129">
        <v>343</v>
      </c>
      <c r="D1129" t="s">
        <v>12</v>
      </c>
      <c r="E1129">
        <v>181</v>
      </c>
      <c r="F1129">
        <v>343</v>
      </c>
      <c r="G1129">
        <v>2467</v>
      </c>
      <c r="H1129" t="s">
        <v>13</v>
      </c>
      <c r="I1129">
        <f>F1129-E1129+1</f>
        <v>163</v>
      </c>
    </row>
    <row r="1130" spans="1:9">
      <c r="A1130" t="s">
        <v>1932</v>
      </c>
      <c r="B1130" t="s">
        <v>1933</v>
      </c>
      <c r="C1130">
        <v>349</v>
      </c>
      <c r="D1130" t="s">
        <v>12</v>
      </c>
      <c r="E1130">
        <v>84</v>
      </c>
      <c r="F1130">
        <v>341</v>
      </c>
      <c r="G1130">
        <v>2467</v>
      </c>
      <c r="H1130" t="s">
        <v>13</v>
      </c>
      <c r="I1130">
        <f>F1130-E1130+1</f>
        <v>258</v>
      </c>
    </row>
    <row r="1131" spans="1:9">
      <c r="A1131" t="s">
        <v>1934</v>
      </c>
      <c r="B1131" t="s">
        <v>1935</v>
      </c>
      <c r="C1131">
        <v>337</v>
      </c>
      <c r="D1131" t="s">
        <v>12</v>
      </c>
      <c r="E1131">
        <v>79</v>
      </c>
      <c r="F1131">
        <v>335</v>
      </c>
      <c r="G1131">
        <v>2467</v>
      </c>
      <c r="H1131" t="s">
        <v>13</v>
      </c>
      <c r="I1131">
        <f>F1131-E1131+1</f>
        <v>257</v>
      </c>
    </row>
    <row r="1132" spans="1:9">
      <c r="A1132" t="s">
        <v>1936</v>
      </c>
      <c r="B1132" t="s">
        <v>1937</v>
      </c>
      <c r="C1132">
        <v>272</v>
      </c>
      <c r="D1132" t="s">
        <v>12</v>
      </c>
      <c r="E1132">
        <v>24</v>
      </c>
      <c r="F1132">
        <v>272</v>
      </c>
      <c r="G1132">
        <v>2467</v>
      </c>
      <c r="H1132" t="s">
        <v>13</v>
      </c>
      <c r="I1132">
        <f>F1132-E1132+1</f>
        <v>249</v>
      </c>
    </row>
    <row r="1133" spans="1:9">
      <c r="A1133" t="s">
        <v>1938</v>
      </c>
      <c r="B1133" t="s">
        <v>1939</v>
      </c>
      <c r="C1133">
        <v>334</v>
      </c>
      <c r="D1133" t="s">
        <v>12</v>
      </c>
      <c r="E1133">
        <v>77</v>
      </c>
      <c r="F1133">
        <v>333</v>
      </c>
      <c r="G1133">
        <v>2467</v>
      </c>
      <c r="H1133" t="s">
        <v>13</v>
      </c>
      <c r="I1133">
        <f>F1133-E1133+1</f>
        <v>257</v>
      </c>
    </row>
    <row r="1134" spans="1:9">
      <c r="A1134" t="s">
        <v>1940</v>
      </c>
      <c r="B1134" t="s">
        <v>1941</v>
      </c>
      <c r="C1134">
        <v>340</v>
      </c>
      <c r="D1134" t="s">
        <v>12</v>
      </c>
      <c r="E1134">
        <v>83</v>
      </c>
      <c r="F1134">
        <v>338</v>
      </c>
      <c r="G1134">
        <v>2467</v>
      </c>
      <c r="H1134" t="s">
        <v>13</v>
      </c>
      <c r="I1134">
        <f>F1134-E1134+1</f>
        <v>256</v>
      </c>
    </row>
    <row r="1135" spans="1:9">
      <c r="A1135" t="s">
        <v>1942</v>
      </c>
      <c r="B1135" t="s">
        <v>1943</v>
      </c>
      <c r="C1135">
        <v>274</v>
      </c>
      <c r="D1135" t="s">
        <v>12</v>
      </c>
      <c r="E1135">
        <v>24</v>
      </c>
      <c r="F1135">
        <v>272</v>
      </c>
      <c r="G1135">
        <v>2467</v>
      </c>
      <c r="H1135" t="s">
        <v>13</v>
      </c>
      <c r="I1135">
        <f>F1135-E1135+1</f>
        <v>249</v>
      </c>
    </row>
    <row r="1136" spans="1:9">
      <c r="A1136" t="s">
        <v>1944</v>
      </c>
      <c r="B1136" t="s">
        <v>1945</v>
      </c>
      <c r="C1136">
        <v>338</v>
      </c>
      <c r="D1136" t="s">
        <v>12</v>
      </c>
      <c r="E1136">
        <v>83</v>
      </c>
      <c r="F1136">
        <v>336</v>
      </c>
      <c r="G1136">
        <v>2467</v>
      </c>
      <c r="H1136" t="s">
        <v>13</v>
      </c>
      <c r="I1136">
        <f>F1136-E1136+1</f>
        <v>254</v>
      </c>
    </row>
    <row r="1137" spans="1:9">
      <c r="A1137" t="s">
        <v>1946</v>
      </c>
      <c r="B1137" t="s">
        <v>1947</v>
      </c>
      <c r="C1137">
        <v>449</v>
      </c>
      <c r="D1137" t="s">
        <v>12</v>
      </c>
      <c r="E1137">
        <v>78</v>
      </c>
      <c r="F1137">
        <v>307</v>
      </c>
      <c r="G1137">
        <v>2467</v>
      </c>
      <c r="H1137" t="s">
        <v>13</v>
      </c>
      <c r="I1137">
        <f>F1137-E1137+1</f>
        <v>230</v>
      </c>
    </row>
    <row r="1138" spans="1:9">
      <c r="A1138" t="s">
        <v>1948</v>
      </c>
      <c r="B1138" t="s">
        <v>1949</v>
      </c>
      <c r="C1138">
        <v>348</v>
      </c>
      <c r="D1138" t="s">
        <v>12</v>
      </c>
      <c r="E1138">
        <v>81</v>
      </c>
      <c r="F1138">
        <v>338</v>
      </c>
      <c r="G1138">
        <v>2467</v>
      </c>
      <c r="H1138" t="s">
        <v>13</v>
      </c>
      <c r="I1138">
        <f>F1138-E1138+1</f>
        <v>258</v>
      </c>
    </row>
    <row r="1139" spans="1:9">
      <c r="A1139" t="s">
        <v>1950</v>
      </c>
      <c r="B1139" t="s">
        <v>1951</v>
      </c>
      <c r="C1139">
        <v>339</v>
      </c>
      <c r="D1139" t="s">
        <v>12</v>
      </c>
      <c r="E1139">
        <v>81</v>
      </c>
      <c r="F1139">
        <v>337</v>
      </c>
      <c r="G1139">
        <v>2467</v>
      </c>
      <c r="H1139" t="s">
        <v>13</v>
      </c>
      <c r="I1139">
        <f>F1139-E1139+1</f>
        <v>257</v>
      </c>
    </row>
    <row r="1140" spans="1:9">
      <c r="A1140" t="s">
        <v>1952</v>
      </c>
      <c r="B1140" t="s">
        <v>1953</v>
      </c>
      <c r="C1140">
        <v>336</v>
      </c>
      <c r="D1140" t="s">
        <v>12</v>
      </c>
      <c r="E1140">
        <v>80</v>
      </c>
      <c r="F1140">
        <v>336</v>
      </c>
      <c r="G1140">
        <v>2467</v>
      </c>
      <c r="H1140" t="s">
        <v>13</v>
      </c>
      <c r="I1140">
        <f>F1140-E1140+1</f>
        <v>257</v>
      </c>
    </row>
    <row r="1141" spans="1:9">
      <c r="A1141" t="s">
        <v>1954</v>
      </c>
      <c r="B1141" t="s">
        <v>1955</v>
      </c>
      <c r="C1141">
        <v>336</v>
      </c>
      <c r="D1141" t="s">
        <v>12</v>
      </c>
      <c r="E1141">
        <v>80</v>
      </c>
      <c r="F1141">
        <v>336</v>
      </c>
      <c r="G1141">
        <v>2467</v>
      </c>
      <c r="H1141" t="s">
        <v>13</v>
      </c>
      <c r="I1141">
        <f>F1141-E1141+1</f>
        <v>257</v>
      </c>
    </row>
    <row r="1142" spans="1:9">
      <c r="A1142" t="s">
        <v>1957</v>
      </c>
      <c r="B1142" t="s">
        <v>1958</v>
      </c>
      <c r="C1142">
        <v>337</v>
      </c>
      <c r="D1142" t="s">
        <v>12</v>
      </c>
      <c r="E1142">
        <v>81</v>
      </c>
      <c r="F1142">
        <v>337</v>
      </c>
      <c r="G1142">
        <v>2467</v>
      </c>
      <c r="H1142" t="s">
        <v>13</v>
      </c>
      <c r="I1142">
        <f>F1142-E1142+1</f>
        <v>257</v>
      </c>
    </row>
    <row r="1143" spans="1:9">
      <c r="A1143" t="s">
        <v>1959</v>
      </c>
      <c r="B1143" t="s">
        <v>1960</v>
      </c>
      <c r="C1143">
        <v>608</v>
      </c>
      <c r="D1143" t="s">
        <v>12</v>
      </c>
      <c r="E1143">
        <v>115</v>
      </c>
      <c r="F1143">
        <v>313</v>
      </c>
      <c r="G1143">
        <v>2467</v>
      </c>
      <c r="H1143" t="s">
        <v>13</v>
      </c>
      <c r="I1143">
        <f>F1143-E1143+1</f>
        <v>199</v>
      </c>
    </row>
    <row r="1144" spans="1:9">
      <c r="A1144" t="s">
        <v>1961</v>
      </c>
      <c r="B1144" t="s">
        <v>1962</v>
      </c>
      <c r="C1144">
        <v>364</v>
      </c>
      <c r="D1144" t="s">
        <v>12</v>
      </c>
      <c r="E1144">
        <v>107</v>
      </c>
      <c r="F1144">
        <v>363</v>
      </c>
      <c r="G1144">
        <v>2467</v>
      </c>
      <c r="H1144" t="s">
        <v>13</v>
      </c>
      <c r="I1144">
        <f>F1144-E1144+1</f>
        <v>257</v>
      </c>
    </row>
    <row r="1145" spans="1:9">
      <c r="A1145" t="s">
        <v>1963</v>
      </c>
      <c r="B1145" t="s">
        <v>1964</v>
      </c>
      <c r="C1145">
        <v>592</v>
      </c>
      <c r="D1145" t="s">
        <v>12</v>
      </c>
      <c r="E1145">
        <v>89</v>
      </c>
      <c r="F1145">
        <v>216</v>
      </c>
      <c r="G1145">
        <v>2467</v>
      </c>
      <c r="H1145" t="s">
        <v>13</v>
      </c>
      <c r="I1145">
        <f>F1145-E1145+1</f>
        <v>128</v>
      </c>
    </row>
    <row r="1146" spans="1:9">
      <c r="A1146" t="s">
        <v>1966</v>
      </c>
      <c r="B1146" t="s">
        <v>1967</v>
      </c>
      <c r="C1146">
        <v>272</v>
      </c>
      <c r="D1146" t="s">
        <v>12</v>
      </c>
      <c r="E1146">
        <v>19</v>
      </c>
      <c r="F1146">
        <v>116</v>
      </c>
      <c r="G1146">
        <v>2467</v>
      </c>
      <c r="H1146" t="s">
        <v>13</v>
      </c>
      <c r="I1146">
        <f>F1146-E1146+1</f>
        <v>98</v>
      </c>
    </row>
    <row r="1147" spans="1:9">
      <c r="A1147" t="s">
        <v>1968</v>
      </c>
      <c r="B1147" t="s">
        <v>1969</v>
      </c>
      <c r="C1147">
        <v>316</v>
      </c>
      <c r="D1147" t="s">
        <v>12</v>
      </c>
      <c r="E1147">
        <v>60</v>
      </c>
      <c r="F1147">
        <v>313</v>
      </c>
      <c r="G1147">
        <v>2467</v>
      </c>
      <c r="H1147" t="s">
        <v>13</v>
      </c>
      <c r="I1147">
        <f>F1147-E1147+1</f>
        <v>254</v>
      </c>
    </row>
    <row r="1148" spans="1:9">
      <c r="A1148" t="s">
        <v>1970</v>
      </c>
      <c r="B1148" t="s">
        <v>1971</v>
      </c>
      <c r="C1148">
        <v>320</v>
      </c>
      <c r="D1148" t="s">
        <v>12</v>
      </c>
      <c r="E1148">
        <v>63</v>
      </c>
      <c r="F1148">
        <v>317</v>
      </c>
      <c r="G1148">
        <v>2467</v>
      </c>
      <c r="H1148" t="s">
        <v>13</v>
      </c>
      <c r="I1148">
        <f>F1148-E1148+1</f>
        <v>255</v>
      </c>
    </row>
    <row r="1149" spans="1:9">
      <c r="A1149" t="s">
        <v>1972</v>
      </c>
      <c r="B1149" t="s">
        <v>1973</v>
      </c>
      <c r="C1149">
        <v>333</v>
      </c>
      <c r="D1149" t="s">
        <v>12</v>
      </c>
      <c r="E1149">
        <v>77</v>
      </c>
      <c r="F1149">
        <v>330</v>
      </c>
      <c r="G1149">
        <v>2467</v>
      </c>
      <c r="H1149" t="s">
        <v>13</v>
      </c>
      <c r="I1149">
        <f>F1149-E1149+1</f>
        <v>254</v>
      </c>
    </row>
    <row r="1150" spans="1:9">
      <c r="A1150" t="s">
        <v>1974</v>
      </c>
      <c r="B1150" t="s">
        <v>1975</v>
      </c>
      <c r="C1150">
        <v>353</v>
      </c>
      <c r="D1150" t="s">
        <v>12</v>
      </c>
      <c r="E1150">
        <v>89</v>
      </c>
      <c r="F1150">
        <v>349</v>
      </c>
      <c r="G1150">
        <v>2467</v>
      </c>
      <c r="H1150" t="s">
        <v>13</v>
      </c>
      <c r="I1150">
        <f>F1150-E1150+1</f>
        <v>261</v>
      </c>
    </row>
    <row r="1151" spans="1:9">
      <c r="A1151" t="s">
        <v>1976</v>
      </c>
      <c r="B1151" t="s">
        <v>1977</v>
      </c>
      <c r="C1151">
        <v>321</v>
      </c>
      <c r="D1151" t="s">
        <v>12</v>
      </c>
      <c r="E1151">
        <v>77</v>
      </c>
      <c r="F1151">
        <v>196</v>
      </c>
      <c r="G1151">
        <v>2467</v>
      </c>
      <c r="H1151" t="s">
        <v>13</v>
      </c>
      <c r="I1151">
        <f>F1151-E1151+1</f>
        <v>120</v>
      </c>
    </row>
    <row r="1152" spans="1:9">
      <c r="A1152" t="s">
        <v>1979</v>
      </c>
      <c r="B1152" t="s">
        <v>1980</v>
      </c>
      <c r="C1152">
        <v>619</v>
      </c>
      <c r="D1152" t="s">
        <v>12</v>
      </c>
      <c r="E1152">
        <v>86</v>
      </c>
      <c r="F1152">
        <v>182</v>
      </c>
      <c r="G1152">
        <v>2467</v>
      </c>
      <c r="H1152" t="s">
        <v>13</v>
      </c>
      <c r="I1152">
        <f>F1152-E1152+1</f>
        <v>97</v>
      </c>
    </row>
    <row r="1153" spans="1:9">
      <c r="A1153" t="s">
        <v>1983</v>
      </c>
      <c r="B1153" t="s">
        <v>1984</v>
      </c>
      <c r="C1153">
        <v>308</v>
      </c>
      <c r="D1153" t="s">
        <v>12</v>
      </c>
      <c r="E1153">
        <v>51</v>
      </c>
      <c r="F1153">
        <v>308</v>
      </c>
      <c r="G1153">
        <v>2467</v>
      </c>
      <c r="H1153" t="s">
        <v>13</v>
      </c>
      <c r="I1153">
        <f>F1153-E1153+1</f>
        <v>258</v>
      </c>
    </row>
    <row r="1154" spans="1:9">
      <c r="A1154" t="s">
        <v>1985</v>
      </c>
      <c r="B1154" t="s">
        <v>1986</v>
      </c>
      <c r="C1154">
        <v>729</v>
      </c>
      <c r="D1154" t="s">
        <v>12</v>
      </c>
      <c r="E1154">
        <v>202</v>
      </c>
      <c r="F1154">
        <v>269</v>
      </c>
      <c r="G1154">
        <v>2467</v>
      </c>
      <c r="H1154" t="s">
        <v>13</v>
      </c>
      <c r="I1154">
        <f>F1154-E1154+1</f>
        <v>68</v>
      </c>
    </row>
    <row r="1155" spans="1:9">
      <c r="A1155" t="s">
        <v>1989</v>
      </c>
      <c r="B1155" t="s">
        <v>1990</v>
      </c>
      <c r="C1155">
        <v>354</v>
      </c>
      <c r="D1155" t="s">
        <v>12</v>
      </c>
      <c r="E1155">
        <v>83</v>
      </c>
      <c r="F1155">
        <v>338</v>
      </c>
      <c r="G1155">
        <v>2467</v>
      </c>
      <c r="H1155" t="s">
        <v>13</v>
      </c>
      <c r="I1155">
        <f>F1155-E1155+1</f>
        <v>256</v>
      </c>
    </row>
    <row r="1156" spans="1:9">
      <c r="A1156" t="s">
        <v>1991</v>
      </c>
      <c r="B1156" t="s">
        <v>1992</v>
      </c>
      <c r="C1156">
        <v>140</v>
      </c>
      <c r="D1156" t="s">
        <v>12</v>
      </c>
      <c r="E1156">
        <v>13</v>
      </c>
      <c r="F1156">
        <v>121</v>
      </c>
      <c r="G1156">
        <v>2467</v>
      </c>
      <c r="H1156" t="s">
        <v>13</v>
      </c>
      <c r="I1156">
        <f>F1156-E1156+1</f>
        <v>109</v>
      </c>
    </row>
    <row r="1157" spans="1:9">
      <c r="A1157" t="s">
        <v>1993</v>
      </c>
      <c r="B1157" t="s">
        <v>1994</v>
      </c>
      <c r="C1157">
        <v>400</v>
      </c>
      <c r="D1157" t="s">
        <v>12</v>
      </c>
      <c r="E1157">
        <v>141</v>
      </c>
      <c r="F1157">
        <v>396</v>
      </c>
      <c r="G1157">
        <v>2467</v>
      </c>
      <c r="H1157" t="s">
        <v>13</v>
      </c>
      <c r="I1157">
        <f>F1157-E1157+1</f>
        <v>256</v>
      </c>
    </row>
    <row r="1158" spans="1:9">
      <c r="A1158" t="s">
        <v>1995</v>
      </c>
      <c r="B1158" t="s">
        <v>1996</v>
      </c>
      <c r="C1158">
        <v>212</v>
      </c>
      <c r="D1158" t="s">
        <v>12</v>
      </c>
      <c r="E1158">
        <v>1</v>
      </c>
      <c r="F1158">
        <v>210</v>
      </c>
      <c r="G1158">
        <v>2467</v>
      </c>
      <c r="H1158" t="s">
        <v>13</v>
      </c>
      <c r="I1158">
        <f>F1158-E1158+1</f>
        <v>210</v>
      </c>
    </row>
    <row r="1159" spans="1:9">
      <c r="A1159" t="s">
        <v>1997</v>
      </c>
      <c r="B1159" t="s">
        <v>1998</v>
      </c>
      <c r="C1159">
        <v>170</v>
      </c>
      <c r="D1159" t="s">
        <v>12</v>
      </c>
      <c r="E1159">
        <v>1</v>
      </c>
      <c r="F1159">
        <v>170</v>
      </c>
      <c r="G1159">
        <v>2467</v>
      </c>
      <c r="H1159" t="s">
        <v>13</v>
      </c>
      <c r="I1159">
        <f>F1159-E1159+1</f>
        <v>170</v>
      </c>
    </row>
    <row r="1160" spans="1:9">
      <c r="A1160" t="s">
        <v>1999</v>
      </c>
      <c r="B1160" t="s">
        <v>2000</v>
      </c>
      <c r="C1160">
        <v>296</v>
      </c>
      <c r="D1160" t="s">
        <v>12</v>
      </c>
      <c r="E1160">
        <v>141</v>
      </c>
      <c r="F1160">
        <v>292</v>
      </c>
      <c r="G1160">
        <v>2467</v>
      </c>
      <c r="H1160" t="s">
        <v>13</v>
      </c>
      <c r="I1160">
        <f>F1160-E1160+1</f>
        <v>152</v>
      </c>
    </row>
    <row r="1161" spans="1:9">
      <c r="A1161" t="s">
        <v>2001</v>
      </c>
      <c r="B1161" t="s">
        <v>2002</v>
      </c>
      <c r="C1161">
        <v>223</v>
      </c>
      <c r="D1161" t="s">
        <v>12</v>
      </c>
      <c r="E1161">
        <v>1</v>
      </c>
      <c r="F1161">
        <v>222</v>
      </c>
      <c r="G1161">
        <v>2467</v>
      </c>
      <c r="H1161" t="s">
        <v>13</v>
      </c>
      <c r="I1161">
        <f>F1161-E1161+1</f>
        <v>222</v>
      </c>
    </row>
    <row r="1162" spans="1:9">
      <c r="A1162" t="s">
        <v>2003</v>
      </c>
      <c r="B1162" t="s">
        <v>2004</v>
      </c>
      <c r="C1162">
        <v>243</v>
      </c>
      <c r="D1162" t="s">
        <v>12</v>
      </c>
      <c r="E1162">
        <v>40</v>
      </c>
      <c r="F1162">
        <v>162</v>
      </c>
      <c r="G1162">
        <v>2467</v>
      </c>
      <c r="H1162" t="s">
        <v>13</v>
      </c>
      <c r="I1162">
        <f>F1162-E1162+1</f>
        <v>123</v>
      </c>
    </row>
    <row r="1163" spans="1:9">
      <c r="A1163" t="s">
        <v>2005</v>
      </c>
      <c r="B1163" t="s">
        <v>2006</v>
      </c>
      <c r="C1163">
        <v>371</v>
      </c>
      <c r="D1163" t="s">
        <v>12</v>
      </c>
      <c r="E1163">
        <v>114</v>
      </c>
      <c r="F1163">
        <v>370</v>
      </c>
      <c r="G1163">
        <v>2467</v>
      </c>
      <c r="H1163" t="s">
        <v>13</v>
      </c>
      <c r="I1163">
        <f>F1163-E1163+1</f>
        <v>257</v>
      </c>
    </row>
    <row r="1164" spans="1:9">
      <c r="A1164" t="s">
        <v>2007</v>
      </c>
      <c r="B1164" t="s">
        <v>2008</v>
      </c>
      <c r="C1164">
        <v>351</v>
      </c>
      <c r="D1164" t="s">
        <v>12</v>
      </c>
      <c r="E1164">
        <v>95</v>
      </c>
      <c r="F1164">
        <v>350</v>
      </c>
      <c r="G1164">
        <v>2467</v>
      </c>
      <c r="H1164" t="s">
        <v>13</v>
      </c>
      <c r="I1164">
        <f>F1164-E1164+1</f>
        <v>256</v>
      </c>
    </row>
    <row r="1165" spans="1:9">
      <c r="A1165" t="s">
        <v>2009</v>
      </c>
      <c r="B1165" t="s">
        <v>2010</v>
      </c>
      <c r="C1165">
        <v>492</v>
      </c>
      <c r="D1165" t="s">
        <v>12</v>
      </c>
      <c r="E1165">
        <v>109</v>
      </c>
      <c r="F1165">
        <v>209</v>
      </c>
      <c r="G1165">
        <v>2467</v>
      </c>
      <c r="H1165" t="s">
        <v>13</v>
      </c>
      <c r="I1165">
        <f>F1165-E1165+1</f>
        <v>101</v>
      </c>
    </row>
    <row r="1166" spans="1:9">
      <c r="A1166" t="s">
        <v>2012</v>
      </c>
      <c r="B1166" t="s">
        <v>2013</v>
      </c>
      <c r="C1166">
        <v>216</v>
      </c>
      <c r="D1166" t="s">
        <v>12</v>
      </c>
      <c r="E1166">
        <v>1</v>
      </c>
      <c r="F1166">
        <v>202</v>
      </c>
      <c r="G1166">
        <v>2467</v>
      </c>
      <c r="H1166" t="s">
        <v>13</v>
      </c>
      <c r="I1166">
        <f>F1166-E1166+1</f>
        <v>202</v>
      </c>
    </row>
    <row r="1167" spans="1:9">
      <c r="A1167" t="s">
        <v>2014</v>
      </c>
      <c r="B1167" t="s">
        <v>2015</v>
      </c>
      <c r="C1167">
        <v>334</v>
      </c>
      <c r="D1167" t="s">
        <v>12</v>
      </c>
      <c r="E1167">
        <v>75</v>
      </c>
      <c r="F1167">
        <v>330</v>
      </c>
      <c r="G1167">
        <v>2467</v>
      </c>
      <c r="H1167" t="s">
        <v>13</v>
      </c>
      <c r="I1167">
        <f>F1167-E1167+1</f>
        <v>256</v>
      </c>
    </row>
    <row r="1168" spans="1:9">
      <c r="A1168" t="s">
        <v>2016</v>
      </c>
      <c r="B1168" t="s">
        <v>2017</v>
      </c>
      <c r="C1168">
        <v>191</v>
      </c>
      <c r="D1168" t="s">
        <v>12</v>
      </c>
      <c r="E1168">
        <v>1</v>
      </c>
      <c r="F1168">
        <v>190</v>
      </c>
      <c r="G1168">
        <v>2467</v>
      </c>
      <c r="H1168" t="s">
        <v>13</v>
      </c>
      <c r="I1168">
        <f>F1168-E1168+1</f>
        <v>190</v>
      </c>
    </row>
    <row r="1169" spans="1:9">
      <c r="A1169" t="s">
        <v>2018</v>
      </c>
      <c r="B1169" t="s">
        <v>2019</v>
      </c>
      <c r="C1169">
        <v>400</v>
      </c>
      <c r="D1169" t="s">
        <v>12</v>
      </c>
      <c r="E1169">
        <v>141</v>
      </c>
      <c r="F1169">
        <v>396</v>
      </c>
      <c r="G1169">
        <v>2467</v>
      </c>
      <c r="H1169" t="s">
        <v>13</v>
      </c>
      <c r="I1169">
        <f>F1169-E1169+1</f>
        <v>256</v>
      </c>
    </row>
    <row r="1170" spans="1:9">
      <c r="A1170" t="s">
        <v>2020</v>
      </c>
      <c r="B1170" t="s">
        <v>2021</v>
      </c>
      <c r="C1170">
        <v>221</v>
      </c>
      <c r="D1170" t="s">
        <v>12</v>
      </c>
      <c r="E1170">
        <v>1</v>
      </c>
      <c r="F1170">
        <v>220</v>
      </c>
      <c r="G1170">
        <v>2467</v>
      </c>
      <c r="H1170" t="s">
        <v>13</v>
      </c>
      <c r="I1170">
        <f>F1170-E1170+1</f>
        <v>220</v>
      </c>
    </row>
    <row r="1171" spans="1:9">
      <c r="A1171" t="s">
        <v>2022</v>
      </c>
      <c r="B1171" t="s">
        <v>2023</v>
      </c>
      <c r="C1171">
        <v>400</v>
      </c>
      <c r="D1171" t="s">
        <v>12</v>
      </c>
      <c r="E1171">
        <v>141</v>
      </c>
      <c r="F1171">
        <v>396</v>
      </c>
      <c r="G1171">
        <v>2467</v>
      </c>
      <c r="H1171" t="s">
        <v>13</v>
      </c>
      <c r="I1171">
        <f>F1171-E1171+1</f>
        <v>256</v>
      </c>
    </row>
    <row r="1172" spans="1:9">
      <c r="A1172" t="s">
        <v>2024</v>
      </c>
      <c r="B1172" t="s">
        <v>2025</v>
      </c>
      <c r="C1172">
        <v>116</v>
      </c>
      <c r="D1172" t="s">
        <v>12</v>
      </c>
      <c r="E1172">
        <v>1</v>
      </c>
      <c r="F1172">
        <v>115</v>
      </c>
      <c r="G1172">
        <v>2467</v>
      </c>
      <c r="H1172" t="s">
        <v>13</v>
      </c>
      <c r="I1172">
        <f>F1172-E1172+1</f>
        <v>115</v>
      </c>
    </row>
    <row r="1173" spans="1:9">
      <c r="A1173" t="s">
        <v>2026</v>
      </c>
      <c r="B1173" t="s">
        <v>2027</v>
      </c>
      <c r="C1173">
        <v>253</v>
      </c>
      <c r="D1173" t="s">
        <v>12</v>
      </c>
      <c r="E1173">
        <v>1</v>
      </c>
      <c r="F1173">
        <v>193</v>
      </c>
      <c r="G1173">
        <v>2467</v>
      </c>
      <c r="H1173" t="s">
        <v>13</v>
      </c>
      <c r="I1173">
        <f>F1173-E1173+1</f>
        <v>193</v>
      </c>
    </row>
    <row r="1174" spans="1:9">
      <c r="A1174" t="s">
        <v>2028</v>
      </c>
      <c r="B1174" t="s">
        <v>2029</v>
      </c>
      <c r="C1174">
        <v>400</v>
      </c>
      <c r="D1174" t="s">
        <v>12</v>
      </c>
      <c r="E1174">
        <v>141</v>
      </c>
      <c r="F1174">
        <v>396</v>
      </c>
      <c r="G1174">
        <v>2467</v>
      </c>
      <c r="H1174" t="s">
        <v>13</v>
      </c>
      <c r="I1174">
        <f>F1174-E1174+1</f>
        <v>256</v>
      </c>
    </row>
    <row r="1175" spans="1:9">
      <c r="A1175" t="s">
        <v>2030</v>
      </c>
      <c r="B1175" t="s">
        <v>2031</v>
      </c>
      <c r="C1175">
        <v>191</v>
      </c>
      <c r="D1175" t="s">
        <v>12</v>
      </c>
      <c r="E1175">
        <v>1</v>
      </c>
      <c r="F1175">
        <v>190</v>
      </c>
      <c r="G1175">
        <v>2467</v>
      </c>
      <c r="H1175" t="s">
        <v>13</v>
      </c>
      <c r="I1175">
        <f>F1175-E1175+1</f>
        <v>190</v>
      </c>
    </row>
    <row r="1176" spans="1:9">
      <c r="A1176" t="s">
        <v>2032</v>
      </c>
      <c r="B1176" t="s">
        <v>2033</v>
      </c>
      <c r="C1176">
        <v>343</v>
      </c>
      <c r="D1176" t="s">
        <v>12</v>
      </c>
      <c r="E1176">
        <v>63</v>
      </c>
      <c r="F1176">
        <v>166</v>
      </c>
      <c r="G1176">
        <v>2467</v>
      </c>
      <c r="H1176" t="s">
        <v>13</v>
      </c>
      <c r="I1176">
        <f>F1176-E1176+1</f>
        <v>104</v>
      </c>
    </row>
    <row r="1177" spans="1:9">
      <c r="A1177" t="s">
        <v>2032</v>
      </c>
      <c r="B1177" t="s">
        <v>2033</v>
      </c>
      <c r="C1177">
        <v>343</v>
      </c>
      <c r="D1177" t="s">
        <v>12</v>
      </c>
      <c r="E1177">
        <v>181</v>
      </c>
      <c r="F1177">
        <v>343</v>
      </c>
      <c r="G1177">
        <v>2467</v>
      </c>
      <c r="H1177" t="s">
        <v>13</v>
      </c>
      <c r="I1177">
        <f>F1177-E1177+1</f>
        <v>163</v>
      </c>
    </row>
    <row r="1178" spans="1:9">
      <c r="A1178" t="s">
        <v>2034</v>
      </c>
      <c r="B1178" t="s">
        <v>2035</v>
      </c>
      <c r="C1178">
        <v>232</v>
      </c>
      <c r="D1178" t="s">
        <v>12</v>
      </c>
      <c r="E1178">
        <v>2</v>
      </c>
      <c r="F1178">
        <v>229</v>
      </c>
      <c r="G1178">
        <v>2467</v>
      </c>
      <c r="H1178" t="s">
        <v>13</v>
      </c>
      <c r="I1178">
        <f>F1178-E1178+1</f>
        <v>228</v>
      </c>
    </row>
    <row r="1179" spans="1:9">
      <c r="A1179" t="s">
        <v>2036</v>
      </c>
      <c r="B1179" t="s">
        <v>2037</v>
      </c>
      <c r="C1179">
        <v>369</v>
      </c>
      <c r="D1179" t="s">
        <v>12</v>
      </c>
      <c r="E1179">
        <v>105</v>
      </c>
      <c r="F1179">
        <v>360</v>
      </c>
      <c r="G1179">
        <v>2467</v>
      </c>
      <c r="H1179" t="s">
        <v>13</v>
      </c>
      <c r="I1179">
        <f>F1179-E1179+1</f>
        <v>256</v>
      </c>
    </row>
    <row r="1180" spans="1:9">
      <c r="A1180" t="s">
        <v>2038</v>
      </c>
      <c r="B1180" t="s">
        <v>2039</v>
      </c>
      <c r="C1180">
        <v>329</v>
      </c>
      <c r="D1180" t="s">
        <v>12</v>
      </c>
      <c r="E1180">
        <v>75</v>
      </c>
      <c r="F1180">
        <v>327</v>
      </c>
      <c r="G1180">
        <v>2467</v>
      </c>
      <c r="H1180" t="s">
        <v>13</v>
      </c>
      <c r="I1180">
        <f>F1180-E1180+1</f>
        <v>253</v>
      </c>
    </row>
    <row r="1181" spans="1:9">
      <c r="A1181" t="s">
        <v>2040</v>
      </c>
      <c r="B1181" t="s">
        <v>2041</v>
      </c>
      <c r="C1181">
        <v>687</v>
      </c>
      <c r="D1181" t="s">
        <v>12</v>
      </c>
      <c r="E1181">
        <v>206</v>
      </c>
      <c r="F1181">
        <v>301</v>
      </c>
      <c r="G1181">
        <v>2467</v>
      </c>
      <c r="H1181" t="s">
        <v>13</v>
      </c>
      <c r="I1181">
        <f>F1181-E1181+1</f>
        <v>96</v>
      </c>
    </row>
    <row r="1182" spans="1:9">
      <c r="A1182" t="s">
        <v>2042</v>
      </c>
      <c r="B1182" t="s">
        <v>2043</v>
      </c>
      <c r="C1182">
        <v>520</v>
      </c>
      <c r="D1182" t="s">
        <v>12</v>
      </c>
      <c r="E1182">
        <v>129</v>
      </c>
      <c r="F1182">
        <v>330</v>
      </c>
      <c r="G1182">
        <v>2467</v>
      </c>
      <c r="H1182" t="s">
        <v>13</v>
      </c>
      <c r="I1182">
        <f>F1182-E1182+1</f>
        <v>202</v>
      </c>
    </row>
    <row r="1183" spans="1:9">
      <c r="A1183" t="s">
        <v>2044</v>
      </c>
      <c r="B1183" t="s">
        <v>2045</v>
      </c>
      <c r="C1183">
        <v>375</v>
      </c>
      <c r="D1183" t="s">
        <v>12</v>
      </c>
      <c r="E1183">
        <v>118</v>
      </c>
      <c r="F1183">
        <v>374</v>
      </c>
      <c r="G1183">
        <v>2467</v>
      </c>
      <c r="H1183" t="s">
        <v>13</v>
      </c>
      <c r="I1183">
        <f>F1183-E1183+1</f>
        <v>257</v>
      </c>
    </row>
    <row r="1184" spans="1:9">
      <c r="A1184" t="s">
        <v>2046</v>
      </c>
      <c r="B1184" t="s">
        <v>2047</v>
      </c>
      <c r="C1184">
        <v>683</v>
      </c>
      <c r="D1184" t="s">
        <v>12</v>
      </c>
      <c r="E1184">
        <v>207</v>
      </c>
      <c r="F1184">
        <v>301</v>
      </c>
      <c r="G1184">
        <v>2467</v>
      </c>
      <c r="H1184" t="s">
        <v>13</v>
      </c>
      <c r="I1184">
        <f>F1184-E1184+1</f>
        <v>95</v>
      </c>
    </row>
    <row r="1185" spans="1:9">
      <c r="A1185" t="s">
        <v>2048</v>
      </c>
      <c r="B1185" t="s">
        <v>2049</v>
      </c>
      <c r="C1185">
        <v>358</v>
      </c>
      <c r="D1185" t="s">
        <v>12</v>
      </c>
      <c r="E1185">
        <v>101</v>
      </c>
      <c r="F1185">
        <v>357</v>
      </c>
      <c r="G1185">
        <v>2467</v>
      </c>
      <c r="H1185" t="s">
        <v>13</v>
      </c>
      <c r="I1185">
        <f>F1185-E1185+1</f>
        <v>257</v>
      </c>
    </row>
    <row r="1186" spans="1:9">
      <c r="A1186" t="s">
        <v>2050</v>
      </c>
      <c r="B1186" t="s">
        <v>2051</v>
      </c>
      <c r="C1186">
        <v>521</v>
      </c>
      <c r="D1186" t="s">
        <v>12</v>
      </c>
      <c r="E1186">
        <v>129</v>
      </c>
      <c r="F1186">
        <v>328</v>
      </c>
      <c r="G1186">
        <v>2467</v>
      </c>
      <c r="H1186" t="s">
        <v>13</v>
      </c>
      <c r="I1186">
        <f>F1186-E1186+1</f>
        <v>200</v>
      </c>
    </row>
    <row r="1187" spans="1:9">
      <c r="A1187" t="s">
        <v>2052</v>
      </c>
      <c r="B1187" t="s">
        <v>2053</v>
      </c>
      <c r="C1187">
        <v>376</v>
      </c>
      <c r="D1187" t="s">
        <v>12</v>
      </c>
      <c r="E1187">
        <v>119</v>
      </c>
      <c r="F1187">
        <v>375</v>
      </c>
      <c r="G1187">
        <v>2467</v>
      </c>
      <c r="H1187" t="s">
        <v>13</v>
      </c>
      <c r="I1187">
        <f>F1187-E1187+1</f>
        <v>257</v>
      </c>
    </row>
    <row r="1188" spans="1:9">
      <c r="A1188" t="s">
        <v>2054</v>
      </c>
      <c r="B1188" t="s">
        <v>2055</v>
      </c>
      <c r="C1188">
        <v>687</v>
      </c>
      <c r="D1188" t="s">
        <v>12</v>
      </c>
      <c r="E1188">
        <v>206</v>
      </c>
      <c r="F1188">
        <v>301</v>
      </c>
      <c r="G1188">
        <v>2467</v>
      </c>
      <c r="H1188" t="s">
        <v>13</v>
      </c>
      <c r="I1188">
        <f>F1188-E1188+1</f>
        <v>96</v>
      </c>
    </row>
    <row r="1189" spans="1:9">
      <c r="A1189" t="s">
        <v>2056</v>
      </c>
      <c r="B1189" t="s">
        <v>2057</v>
      </c>
      <c r="C1189">
        <v>287</v>
      </c>
      <c r="D1189" t="s">
        <v>12</v>
      </c>
      <c r="E1189">
        <v>30</v>
      </c>
      <c r="F1189">
        <v>286</v>
      </c>
      <c r="G1189">
        <v>2467</v>
      </c>
      <c r="H1189" t="s">
        <v>13</v>
      </c>
      <c r="I1189">
        <f>F1189-E1189+1</f>
        <v>257</v>
      </c>
    </row>
    <row r="1190" spans="1:9">
      <c r="A1190" t="s">
        <v>2058</v>
      </c>
      <c r="B1190" t="s">
        <v>2059</v>
      </c>
      <c r="C1190">
        <v>358</v>
      </c>
      <c r="D1190" t="s">
        <v>12</v>
      </c>
      <c r="E1190">
        <v>69</v>
      </c>
      <c r="F1190">
        <v>163</v>
      </c>
      <c r="G1190">
        <v>2467</v>
      </c>
      <c r="H1190" t="s">
        <v>13</v>
      </c>
      <c r="I1190">
        <f>F1190-E1190+1</f>
        <v>95</v>
      </c>
    </row>
    <row r="1191" spans="1:9">
      <c r="A1191" t="s">
        <v>2058</v>
      </c>
      <c r="B1191" t="s">
        <v>2059</v>
      </c>
      <c r="C1191">
        <v>358</v>
      </c>
      <c r="D1191" t="s">
        <v>12</v>
      </c>
      <c r="E1191">
        <v>153</v>
      </c>
      <c r="F1191">
        <v>235</v>
      </c>
      <c r="G1191">
        <v>2467</v>
      </c>
      <c r="H1191" t="s">
        <v>13</v>
      </c>
      <c r="I1191">
        <f>F1191-E1191+1</f>
        <v>83</v>
      </c>
    </row>
    <row r="1192" spans="1:9">
      <c r="A1192" t="s">
        <v>2060</v>
      </c>
      <c r="B1192" t="s">
        <v>2061</v>
      </c>
      <c r="C1192">
        <v>345</v>
      </c>
      <c r="D1192" t="s">
        <v>12</v>
      </c>
      <c r="E1192">
        <v>87</v>
      </c>
      <c r="F1192">
        <v>344</v>
      </c>
      <c r="G1192">
        <v>2467</v>
      </c>
      <c r="H1192" t="s">
        <v>13</v>
      </c>
      <c r="I1192">
        <f>F1192-E1192+1</f>
        <v>258</v>
      </c>
    </row>
    <row r="1193" spans="1:9">
      <c r="A1193" t="s">
        <v>2062</v>
      </c>
      <c r="B1193" t="s">
        <v>2063</v>
      </c>
      <c r="C1193">
        <v>304</v>
      </c>
      <c r="D1193" t="s">
        <v>12</v>
      </c>
      <c r="E1193">
        <v>21</v>
      </c>
      <c r="F1193">
        <v>135</v>
      </c>
      <c r="G1193">
        <v>2467</v>
      </c>
      <c r="H1193" t="s">
        <v>13</v>
      </c>
      <c r="I1193">
        <f>F1193-E1193+1</f>
        <v>115</v>
      </c>
    </row>
    <row r="1194" spans="1:9">
      <c r="A1194" t="s">
        <v>2065</v>
      </c>
      <c r="B1194" t="s">
        <v>2066</v>
      </c>
      <c r="C1194">
        <v>423</v>
      </c>
      <c r="D1194" t="s">
        <v>12</v>
      </c>
      <c r="E1194">
        <v>92</v>
      </c>
      <c r="F1194">
        <v>196</v>
      </c>
      <c r="G1194">
        <v>2467</v>
      </c>
      <c r="H1194" t="s">
        <v>13</v>
      </c>
      <c r="I1194">
        <f>F1194-E1194+1</f>
        <v>105</v>
      </c>
    </row>
    <row r="1195" spans="1:9">
      <c r="A1195" t="s">
        <v>2065</v>
      </c>
      <c r="B1195" t="s">
        <v>2066</v>
      </c>
      <c r="C1195">
        <v>423</v>
      </c>
      <c r="D1195" t="s">
        <v>12</v>
      </c>
      <c r="E1195">
        <v>203</v>
      </c>
      <c r="F1195">
        <v>363</v>
      </c>
      <c r="G1195">
        <v>2467</v>
      </c>
      <c r="H1195" t="s">
        <v>13</v>
      </c>
      <c r="I1195">
        <f>F1195-E1195+1</f>
        <v>161</v>
      </c>
    </row>
    <row r="1196" spans="1:9">
      <c r="A1196" t="s">
        <v>2067</v>
      </c>
      <c r="B1196" t="s">
        <v>2068</v>
      </c>
      <c r="C1196">
        <v>337</v>
      </c>
      <c r="D1196" t="s">
        <v>12</v>
      </c>
      <c r="E1196">
        <v>81</v>
      </c>
      <c r="F1196">
        <v>336</v>
      </c>
      <c r="G1196">
        <v>2467</v>
      </c>
      <c r="H1196" t="s">
        <v>13</v>
      </c>
      <c r="I1196">
        <f>F1196-E1196+1</f>
        <v>256</v>
      </c>
    </row>
    <row r="1197" spans="1:9">
      <c r="A1197" t="s">
        <v>2069</v>
      </c>
      <c r="B1197" t="s">
        <v>2070</v>
      </c>
      <c r="C1197">
        <v>331</v>
      </c>
      <c r="D1197" t="s">
        <v>12</v>
      </c>
      <c r="E1197">
        <v>59</v>
      </c>
      <c r="F1197">
        <v>328</v>
      </c>
      <c r="G1197">
        <v>2467</v>
      </c>
      <c r="H1197" t="s">
        <v>13</v>
      </c>
      <c r="I1197">
        <f>F1197-E1197+1</f>
        <v>270</v>
      </c>
    </row>
    <row r="1198" spans="1:9">
      <c r="A1198" t="s">
        <v>2071</v>
      </c>
      <c r="B1198" t="s">
        <v>2072</v>
      </c>
      <c r="C1198">
        <v>348</v>
      </c>
      <c r="D1198" t="s">
        <v>12</v>
      </c>
      <c r="E1198">
        <v>83</v>
      </c>
      <c r="F1198">
        <v>340</v>
      </c>
      <c r="G1198">
        <v>2467</v>
      </c>
      <c r="H1198" t="s">
        <v>13</v>
      </c>
      <c r="I1198">
        <f>F1198-E1198+1</f>
        <v>258</v>
      </c>
    </row>
    <row r="1199" spans="1:9">
      <c r="A1199" t="s">
        <v>2073</v>
      </c>
      <c r="B1199" t="s">
        <v>2074</v>
      </c>
      <c r="C1199">
        <v>338</v>
      </c>
      <c r="D1199" t="s">
        <v>12</v>
      </c>
      <c r="E1199">
        <v>80</v>
      </c>
      <c r="F1199">
        <v>336</v>
      </c>
      <c r="G1199">
        <v>2467</v>
      </c>
      <c r="H1199" t="s">
        <v>13</v>
      </c>
      <c r="I1199">
        <f>F1199-E1199+1</f>
        <v>257</v>
      </c>
    </row>
    <row r="1200" spans="1:9">
      <c r="A1200" t="s">
        <v>2075</v>
      </c>
      <c r="B1200" t="s">
        <v>2076</v>
      </c>
      <c r="C1200">
        <v>591</v>
      </c>
      <c r="D1200" t="s">
        <v>12</v>
      </c>
      <c r="E1200">
        <v>98</v>
      </c>
      <c r="F1200">
        <v>299</v>
      </c>
      <c r="G1200">
        <v>2467</v>
      </c>
      <c r="H1200" t="s">
        <v>13</v>
      </c>
      <c r="I1200">
        <f>F1200-E1200+1</f>
        <v>202</v>
      </c>
    </row>
    <row r="1201" spans="1:9">
      <c r="A1201" t="s">
        <v>2077</v>
      </c>
      <c r="B1201" t="s">
        <v>2078</v>
      </c>
      <c r="C1201">
        <v>348</v>
      </c>
      <c r="D1201" t="s">
        <v>12</v>
      </c>
      <c r="E1201">
        <v>84</v>
      </c>
      <c r="F1201">
        <v>341</v>
      </c>
      <c r="G1201">
        <v>2467</v>
      </c>
      <c r="H1201" t="s">
        <v>13</v>
      </c>
      <c r="I1201">
        <f>F1201-E1201+1</f>
        <v>258</v>
      </c>
    </row>
    <row r="1202" spans="1:9">
      <c r="A1202" t="s">
        <v>2079</v>
      </c>
      <c r="B1202" t="s">
        <v>2080</v>
      </c>
      <c r="C1202">
        <v>482</v>
      </c>
      <c r="D1202" t="s">
        <v>12</v>
      </c>
      <c r="E1202">
        <v>109</v>
      </c>
      <c r="F1202">
        <v>316</v>
      </c>
      <c r="G1202">
        <v>2467</v>
      </c>
      <c r="H1202" t="s">
        <v>13</v>
      </c>
      <c r="I1202">
        <f>F1202-E1202+1</f>
        <v>208</v>
      </c>
    </row>
    <row r="1203" spans="1:9">
      <c r="A1203" t="s">
        <v>2081</v>
      </c>
      <c r="B1203" t="s">
        <v>2082</v>
      </c>
      <c r="C1203">
        <v>402</v>
      </c>
      <c r="D1203" t="s">
        <v>12</v>
      </c>
      <c r="E1203">
        <v>111</v>
      </c>
      <c r="F1203">
        <v>308</v>
      </c>
      <c r="G1203">
        <v>2467</v>
      </c>
      <c r="H1203" t="s">
        <v>13</v>
      </c>
      <c r="I1203">
        <f>F1203-E1203+1</f>
        <v>198</v>
      </c>
    </row>
    <row r="1204" spans="1:9">
      <c r="A1204" t="s">
        <v>2083</v>
      </c>
      <c r="B1204" t="s">
        <v>2084</v>
      </c>
      <c r="C1204">
        <v>1532</v>
      </c>
      <c r="D1204" t="s">
        <v>12</v>
      </c>
      <c r="E1204">
        <v>84</v>
      </c>
      <c r="F1204">
        <v>322</v>
      </c>
      <c r="G1204">
        <v>2467</v>
      </c>
      <c r="H1204" t="s">
        <v>13</v>
      </c>
      <c r="I1204">
        <f>F1204-E1204+1</f>
        <v>239</v>
      </c>
    </row>
    <row r="1205" spans="1:9">
      <c r="A1205" t="s">
        <v>2087</v>
      </c>
      <c r="B1205" t="s">
        <v>2088</v>
      </c>
      <c r="C1205">
        <v>341</v>
      </c>
      <c r="D1205" t="s">
        <v>12</v>
      </c>
      <c r="E1205">
        <v>85</v>
      </c>
      <c r="F1205">
        <v>340</v>
      </c>
      <c r="G1205">
        <v>2467</v>
      </c>
      <c r="H1205" t="s">
        <v>13</v>
      </c>
      <c r="I1205">
        <f>F1205-E1205+1</f>
        <v>256</v>
      </c>
    </row>
    <row r="1206" spans="1:9">
      <c r="A1206" t="s">
        <v>2089</v>
      </c>
      <c r="B1206" t="s">
        <v>2090</v>
      </c>
      <c r="C1206">
        <v>240</v>
      </c>
      <c r="D1206" t="s">
        <v>12</v>
      </c>
      <c r="E1206">
        <v>101</v>
      </c>
      <c r="F1206">
        <v>238</v>
      </c>
      <c r="G1206">
        <v>2467</v>
      </c>
      <c r="H1206" t="s">
        <v>13</v>
      </c>
      <c r="I1206">
        <f>F1206-E1206+1</f>
        <v>138</v>
      </c>
    </row>
    <row r="1207" spans="1:9">
      <c r="A1207" t="s">
        <v>2091</v>
      </c>
      <c r="B1207" t="s">
        <v>2092</v>
      </c>
      <c r="C1207">
        <v>287</v>
      </c>
      <c r="D1207" t="s">
        <v>12</v>
      </c>
      <c r="E1207">
        <v>34</v>
      </c>
      <c r="F1207">
        <v>287</v>
      </c>
      <c r="G1207">
        <v>2467</v>
      </c>
      <c r="H1207" t="s">
        <v>13</v>
      </c>
      <c r="I1207">
        <f>F1207-E1207+1</f>
        <v>254</v>
      </c>
    </row>
    <row r="1208" spans="1:9">
      <c r="A1208" t="s">
        <v>2093</v>
      </c>
      <c r="B1208" t="s">
        <v>2094</v>
      </c>
      <c r="C1208">
        <v>260</v>
      </c>
      <c r="D1208" t="s">
        <v>12</v>
      </c>
      <c r="E1208">
        <v>15</v>
      </c>
      <c r="F1208">
        <v>203</v>
      </c>
      <c r="G1208">
        <v>2467</v>
      </c>
      <c r="H1208" t="s">
        <v>13</v>
      </c>
      <c r="I1208">
        <f>F1208-E1208+1</f>
        <v>189</v>
      </c>
    </row>
    <row r="1209" spans="1:9">
      <c r="A1209" t="s">
        <v>2095</v>
      </c>
      <c r="B1209" t="s">
        <v>2096</v>
      </c>
      <c r="C1209">
        <v>310</v>
      </c>
      <c r="D1209" t="s">
        <v>12</v>
      </c>
      <c r="E1209">
        <v>53</v>
      </c>
      <c r="F1209">
        <v>309</v>
      </c>
      <c r="G1209">
        <v>2467</v>
      </c>
      <c r="H1209" t="s">
        <v>13</v>
      </c>
      <c r="I1209">
        <f>F1209-E1209+1</f>
        <v>257</v>
      </c>
    </row>
    <row r="1210" spans="1:9">
      <c r="A1210" t="s">
        <v>2097</v>
      </c>
      <c r="B1210" t="s">
        <v>2098</v>
      </c>
      <c r="C1210">
        <v>138</v>
      </c>
      <c r="D1210" t="s">
        <v>12</v>
      </c>
      <c r="E1210">
        <v>1</v>
      </c>
      <c r="F1210">
        <v>138</v>
      </c>
      <c r="G1210">
        <v>2467</v>
      </c>
      <c r="H1210" t="s">
        <v>13</v>
      </c>
      <c r="I1210">
        <f>F1210-E1210+1</f>
        <v>138</v>
      </c>
    </row>
    <row r="1211" spans="1:9">
      <c r="A1211" t="s">
        <v>2099</v>
      </c>
      <c r="B1211" t="s">
        <v>2100</v>
      </c>
      <c r="C1211">
        <v>82</v>
      </c>
      <c r="D1211" t="s">
        <v>12</v>
      </c>
      <c r="E1211">
        <v>1</v>
      </c>
      <c r="F1211">
        <v>82</v>
      </c>
      <c r="G1211">
        <v>2467</v>
      </c>
      <c r="H1211" t="s">
        <v>13</v>
      </c>
      <c r="I1211">
        <f>F1211-E1211+1</f>
        <v>82</v>
      </c>
    </row>
    <row r="1212" spans="1:9">
      <c r="A1212" t="s">
        <v>2101</v>
      </c>
      <c r="B1212" t="s">
        <v>2102</v>
      </c>
      <c r="C1212">
        <v>138</v>
      </c>
      <c r="D1212" t="s">
        <v>12</v>
      </c>
      <c r="E1212">
        <v>1</v>
      </c>
      <c r="F1212">
        <v>138</v>
      </c>
      <c r="G1212">
        <v>2467</v>
      </c>
      <c r="H1212" t="s">
        <v>13</v>
      </c>
      <c r="I1212">
        <f>F1212-E1212+1</f>
        <v>138</v>
      </c>
    </row>
    <row r="1213" spans="1:9">
      <c r="A1213" t="s">
        <v>2103</v>
      </c>
      <c r="B1213" t="s">
        <v>2104</v>
      </c>
      <c r="C1213">
        <v>138</v>
      </c>
      <c r="D1213" t="s">
        <v>12</v>
      </c>
      <c r="E1213">
        <v>1</v>
      </c>
      <c r="F1213">
        <v>138</v>
      </c>
      <c r="G1213">
        <v>2467</v>
      </c>
      <c r="H1213" t="s">
        <v>13</v>
      </c>
      <c r="I1213">
        <f>F1213-E1213+1</f>
        <v>138</v>
      </c>
    </row>
    <row r="1214" spans="1:9">
      <c r="A1214" t="s">
        <v>2105</v>
      </c>
      <c r="B1214" t="s">
        <v>2106</v>
      </c>
      <c r="C1214">
        <v>82</v>
      </c>
      <c r="D1214" t="s">
        <v>12</v>
      </c>
      <c r="E1214">
        <v>1</v>
      </c>
      <c r="F1214">
        <v>82</v>
      </c>
      <c r="G1214">
        <v>2467</v>
      </c>
      <c r="H1214" t="s">
        <v>13</v>
      </c>
      <c r="I1214">
        <f>F1214-E1214+1</f>
        <v>82</v>
      </c>
    </row>
    <row r="1215" spans="1:9">
      <c r="A1215" t="s">
        <v>2107</v>
      </c>
      <c r="B1215" t="s">
        <v>2108</v>
      </c>
      <c r="C1215">
        <v>82</v>
      </c>
      <c r="D1215" t="s">
        <v>12</v>
      </c>
      <c r="E1215">
        <v>1</v>
      </c>
      <c r="F1215">
        <v>82</v>
      </c>
      <c r="G1215">
        <v>2467</v>
      </c>
      <c r="H1215" t="s">
        <v>13</v>
      </c>
      <c r="I1215">
        <f>F1215-E1215+1</f>
        <v>82</v>
      </c>
    </row>
    <row r="1216" spans="1:9">
      <c r="A1216" t="s">
        <v>2109</v>
      </c>
      <c r="B1216" t="s">
        <v>2110</v>
      </c>
      <c r="C1216">
        <v>138</v>
      </c>
      <c r="D1216" t="s">
        <v>12</v>
      </c>
      <c r="E1216">
        <v>1</v>
      </c>
      <c r="F1216">
        <v>138</v>
      </c>
      <c r="G1216">
        <v>2467</v>
      </c>
      <c r="H1216" t="s">
        <v>13</v>
      </c>
      <c r="I1216">
        <f>F1216-E1216+1</f>
        <v>138</v>
      </c>
    </row>
    <row r="1217" spans="1:9">
      <c r="A1217" t="s">
        <v>2111</v>
      </c>
      <c r="B1217" t="s">
        <v>2112</v>
      </c>
      <c r="C1217">
        <v>82</v>
      </c>
      <c r="D1217" t="s">
        <v>12</v>
      </c>
      <c r="E1217">
        <v>1</v>
      </c>
      <c r="F1217">
        <v>82</v>
      </c>
      <c r="G1217">
        <v>2467</v>
      </c>
      <c r="H1217" t="s">
        <v>13</v>
      </c>
      <c r="I1217">
        <f>F1217-E1217+1</f>
        <v>82</v>
      </c>
    </row>
    <row r="1218" spans="1:9">
      <c r="A1218" t="s">
        <v>2113</v>
      </c>
      <c r="B1218" t="s">
        <v>2114</v>
      </c>
      <c r="C1218">
        <v>138</v>
      </c>
      <c r="D1218" t="s">
        <v>12</v>
      </c>
      <c r="E1218">
        <v>1</v>
      </c>
      <c r="F1218">
        <v>138</v>
      </c>
      <c r="G1218">
        <v>2467</v>
      </c>
      <c r="H1218" t="s">
        <v>13</v>
      </c>
      <c r="I1218">
        <f>F1218-E1218+1</f>
        <v>138</v>
      </c>
    </row>
    <row r="1219" spans="1:9">
      <c r="A1219" t="s">
        <v>2115</v>
      </c>
      <c r="B1219" t="s">
        <v>2116</v>
      </c>
      <c r="C1219">
        <v>82</v>
      </c>
      <c r="D1219" t="s">
        <v>12</v>
      </c>
      <c r="E1219">
        <v>1</v>
      </c>
      <c r="F1219">
        <v>82</v>
      </c>
      <c r="G1219">
        <v>2467</v>
      </c>
      <c r="H1219" t="s">
        <v>13</v>
      </c>
      <c r="I1219">
        <f>F1219-E1219+1</f>
        <v>82</v>
      </c>
    </row>
    <row r="1220" spans="1:9">
      <c r="A1220" t="s">
        <v>2117</v>
      </c>
      <c r="B1220" t="s">
        <v>2118</v>
      </c>
      <c r="C1220">
        <v>242</v>
      </c>
      <c r="D1220" t="s">
        <v>12</v>
      </c>
      <c r="E1220">
        <v>56</v>
      </c>
      <c r="F1220">
        <v>241</v>
      </c>
      <c r="G1220">
        <v>2467</v>
      </c>
      <c r="H1220" t="s">
        <v>13</v>
      </c>
      <c r="I1220">
        <f>F1220-E1220+1</f>
        <v>186</v>
      </c>
    </row>
    <row r="1221" spans="1:9">
      <c r="A1221" t="s">
        <v>2119</v>
      </c>
      <c r="B1221" t="s">
        <v>2120</v>
      </c>
      <c r="C1221">
        <v>151</v>
      </c>
      <c r="D1221" t="s">
        <v>12</v>
      </c>
      <c r="E1221">
        <v>83</v>
      </c>
      <c r="F1221">
        <v>149</v>
      </c>
      <c r="G1221">
        <v>2467</v>
      </c>
      <c r="H1221" t="s">
        <v>13</v>
      </c>
      <c r="I1221">
        <f>F1221-E1221+1</f>
        <v>67</v>
      </c>
    </row>
    <row r="1222" spans="1:9">
      <c r="A1222" t="s">
        <v>2121</v>
      </c>
      <c r="B1222" t="s">
        <v>2122</v>
      </c>
      <c r="C1222">
        <v>172</v>
      </c>
      <c r="D1222" t="s">
        <v>12</v>
      </c>
      <c r="E1222">
        <v>83</v>
      </c>
      <c r="F1222">
        <v>172</v>
      </c>
      <c r="G1222">
        <v>2467</v>
      </c>
      <c r="H1222" t="s">
        <v>13</v>
      </c>
      <c r="I1222">
        <f>F1222-E1222+1</f>
        <v>90</v>
      </c>
    </row>
    <row r="1223" spans="1:9">
      <c r="A1223" t="s">
        <v>2123</v>
      </c>
      <c r="B1223" t="s">
        <v>2124</v>
      </c>
      <c r="C1223">
        <v>237</v>
      </c>
      <c r="D1223" t="s">
        <v>12</v>
      </c>
      <c r="E1223">
        <v>64</v>
      </c>
      <c r="F1223">
        <v>226</v>
      </c>
      <c r="G1223">
        <v>2467</v>
      </c>
      <c r="H1223" t="s">
        <v>13</v>
      </c>
      <c r="I1223">
        <f>F1223-E1223+1</f>
        <v>163</v>
      </c>
    </row>
    <row r="1224" spans="1:9">
      <c r="A1224" t="s">
        <v>2125</v>
      </c>
      <c r="B1224" t="s">
        <v>2126</v>
      </c>
      <c r="C1224">
        <v>346</v>
      </c>
      <c r="D1224" t="s">
        <v>12</v>
      </c>
      <c r="E1224">
        <v>61</v>
      </c>
      <c r="F1224">
        <v>287</v>
      </c>
      <c r="G1224">
        <v>2467</v>
      </c>
      <c r="H1224" t="s">
        <v>13</v>
      </c>
      <c r="I1224">
        <f>F1224-E1224+1</f>
        <v>227</v>
      </c>
    </row>
    <row r="1225" spans="1:9">
      <c r="A1225" t="s">
        <v>2127</v>
      </c>
      <c r="B1225" t="s">
        <v>2128</v>
      </c>
      <c r="C1225">
        <v>233</v>
      </c>
      <c r="D1225" t="s">
        <v>12</v>
      </c>
      <c r="E1225">
        <v>64</v>
      </c>
      <c r="F1225">
        <v>219</v>
      </c>
      <c r="G1225">
        <v>2467</v>
      </c>
      <c r="H1225" t="s">
        <v>13</v>
      </c>
      <c r="I1225">
        <f>F1225-E1225+1</f>
        <v>156</v>
      </c>
    </row>
    <row r="1226" spans="1:9">
      <c r="A1226" t="s">
        <v>2129</v>
      </c>
      <c r="B1226" t="s">
        <v>2130</v>
      </c>
      <c r="C1226">
        <v>258</v>
      </c>
      <c r="D1226" t="s">
        <v>12</v>
      </c>
      <c r="E1226">
        <v>61</v>
      </c>
      <c r="F1226">
        <v>256</v>
      </c>
      <c r="G1226">
        <v>2467</v>
      </c>
      <c r="H1226" t="s">
        <v>13</v>
      </c>
      <c r="I1226">
        <f>F1226-E1226+1</f>
        <v>196</v>
      </c>
    </row>
    <row r="1227" spans="1:9">
      <c r="A1227" t="s">
        <v>2131</v>
      </c>
      <c r="B1227" t="s">
        <v>2132</v>
      </c>
      <c r="C1227">
        <v>355</v>
      </c>
      <c r="D1227" t="s">
        <v>12</v>
      </c>
      <c r="E1227">
        <v>100</v>
      </c>
      <c r="F1227">
        <v>355</v>
      </c>
      <c r="G1227">
        <v>2467</v>
      </c>
      <c r="H1227" t="s">
        <v>13</v>
      </c>
      <c r="I1227">
        <f>F1227-E1227+1</f>
        <v>256</v>
      </c>
    </row>
    <row r="1228" spans="1:9">
      <c r="A1228" t="s">
        <v>2133</v>
      </c>
      <c r="B1228" t="s">
        <v>2134</v>
      </c>
      <c r="C1228">
        <v>221</v>
      </c>
      <c r="D1228" t="s">
        <v>12</v>
      </c>
      <c r="E1228">
        <v>1</v>
      </c>
      <c r="F1228">
        <v>221</v>
      </c>
      <c r="G1228">
        <v>2467</v>
      </c>
      <c r="H1228" t="s">
        <v>13</v>
      </c>
      <c r="I1228">
        <f>F1228-E1228+1</f>
        <v>221</v>
      </c>
    </row>
    <row r="1229" spans="1:9">
      <c r="A1229" t="s">
        <v>2135</v>
      </c>
      <c r="B1229" t="s">
        <v>2136</v>
      </c>
      <c r="C1229">
        <v>324</v>
      </c>
      <c r="D1229" t="s">
        <v>12</v>
      </c>
      <c r="E1229">
        <v>70</v>
      </c>
      <c r="F1229">
        <v>323</v>
      </c>
      <c r="G1229">
        <v>2467</v>
      </c>
      <c r="H1229" t="s">
        <v>13</v>
      </c>
      <c r="I1229">
        <f>F1229-E1229+1</f>
        <v>254</v>
      </c>
    </row>
    <row r="1230" spans="1:9">
      <c r="A1230" t="s">
        <v>2137</v>
      </c>
      <c r="B1230" t="s">
        <v>2138</v>
      </c>
      <c r="C1230">
        <v>324</v>
      </c>
      <c r="D1230" t="s">
        <v>12</v>
      </c>
      <c r="E1230">
        <v>70</v>
      </c>
      <c r="F1230">
        <v>323</v>
      </c>
      <c r="G1230">
        <v>2467</v>
      </c>
      <c r="H1230" t="s">
        <v>13</v>
      </c>
      <c r="I1230">
        <f>F1230-E1230+1</f>
        <v>254</v>
      </c>
    </row>
    <row r="1231" spans="1:9">
      <c r="A1231" t="s">
        <v>2139</v>
      </c>
      <c r="B1231" t="s">
        <v>2140</v>
      </c>
      <c r="C1231">
        <v>318</v>
      </c>
      <c r="D1231" t="s">
        <v>12</v>
      </c>
      <c r="E1231">
        <v>66</v>
      </c>
      <c r="F1231">
        <v>318</v>
      </c>
      <c r="G1231">
        <v>2467</v>
      </c>
      <c r="H1231" t="s">
        <v>13</v>
      </c>
      <c r="I1231">
        <f>F1231-E1231+1</f>
        <v>253</v>
      </c>
    </row>
    <row r="1232" spans="1:9">
      <c r="A1232" t="s">
        <v>2141</v>
      </c>
      <c r="B1232" t="s">
        <v>2142</v>
      </c>
      <c r="C1232">
        <v>358</v>
      </c>
      <c r="D1232" t="s">
        <v>12</v>
      </c>
      <c r="E1232">
        <v>108</v>
      </c>
      <c r="F1232">
        <v>358</v>
      </c>
      <c r="G1232">
        <v>2467</v>
      </c>
      <c r="H1232" t="s">
        <v>13</v>
      </c>
      <c r="I1232">
        <f>F1232-E1232+1</f>
        <v>251</v>
      </c>
    </row>
    <row r="1233" spans="1:9">
      <c r="A1233" t="s">
        <v>2143</v>
      </c>
      <c r="B1233" t="s">
        <v>2144</v>
      </c>
      <c r="C1233">
        <v>328</v>
      </c>
      <c r="D1233" t="s">
        <v>12</v>
      </c>
      <c r="E1233">
        <v>78</v>
      </c>
      <c r="F1233">
        <v>328</v>
      </c>
      <c r="G1233">
        <v>2467</v>
      </c>
      <c r="H1233" t="s">
        <v>13</v>
      </c>
      <c r="I1233">
        <f>F1233-E1233+1</f>
        <v>251</v>
      </c>
    </row>
    <row r="1234" spans="1:9">
      <c r="A1234" t="s">
        <v>2145</v>
      </c>
      <c r="B1234" t="s">
        <v>2146</v>
      </c>
      <c r="C1234">
        <v>311</v>
      </c>
      <c r="D1234" t="s">
        <v>12</v>
      </c>
      <c r="E1234">
        <v>60</v>
      </c>
      <c r="F1234">
        <v>311</v>
      </c>
      <c r="G1234">
        <v>2467</v>
      </c>
      <c r="H1234" t="s">
        <v>13</v>
      </c>
      <c r="I1234">
        <f>F1234-E1234+1</f>
        <v>252</v>
      </c>
    </row>
    <row r="1235" spans="1:9">
      <c r="A1235" t="s">
        <v>2147</v>
      </c>
      <c r="B1235" t="s">
        <v>2148</v>
      </c>
      <c r="C1235">
        <v>232</v>
      </c>
      <c r="D1235" t="s">
        <v>12</v>
      </c>
      <c r="E1235">
        <v>2</v>
      </c>
      <c r="F1235">
        <v>232</v>
      </c>
      <c r="G1235">
        <v>2467</v>
      </c>
      <c r="H1235" t="s">
        <v>13</v>
      </c>
      <c r="I1235">
        <f>F1235-E1235+1</f>
        <v>231</v>
      </c>
    </row>
    <row r="1236" spans="1:9">
      <c r="A1236" t="s">
        <v>2149</v>
      </c>
      <c r="B1236" t="s">
        <v>2150</v>
      </c>
      <c r="C1236">
        <v>348</v>
      </c>
      <c r="D1236" t="s">
        <v>12</v>
      </c>
      <c r="E1236">
        <v>84</v>
      </c>
      <c r="F1236">
        <v>341</v>
      </c>
      <c r="G1236">
        <v>2467</v>
      </c>
      <c r="H1236" t="s">
        <v>13</v>
      </c>
      <c r="I1236">
        <f>F1236-E1236+1</f>
        <v>258</v>
      </c>
    </row>
    <row r="1237" spans="1:9">
      <c r="A1237" t="s">
        <v>2151</v>
      </c>
      <c r="B1237" t="s">
        <v>2152</v>
      </c>
      <c r="C1237">
        <v>701</v>
      </c>
      <c r="D1237" t="s">
        <v>12</v>
      </c>
      <c r="E1237">
        <v>161</v>
      </c>
      <c r="F1237">
        <v>369</v>
      </c>
      <c r="G1237">
        <v>2467</v>
      </c>
      <c r="H1237" t="s">
        <v>13</v>
      </c>
      <c r="I1237">
        <f>F1237-E1237+1</f>
        <v>209</v>
      </c>
    </row>
    <row r="1238" spans="1:9">
      <c r="A1238" t="s">
        <v>2153</v>
      </c>
      <c r="B1238" t="s">
        <v>2154</v>
      </c>
      <c r="C1238">
        <v>381</v>
      </c>
      <c r="D1238" t="s">
        <v>12</v>
      </c>
      <c r="E1238">
        <v>101</v>
      </c>
      <c r="F1238">
        <v>292</v>
      </c>
      <c r="G1238">
        <v>2467</v>
      </c>
      <c r="H1238" t="s">
        <v>13</v>
      </c>
      <c r="I1238">
        <f>F1238-E1238+1</f>
        <v>192</v>
      </c>
    </row>
    <row r="1239" spans="1:9">
      <c r="A1239" t="s">
        <v>2153</v>
      </c>
      <c r="B1239" t="s">
        <v>2154</v>
      </c>
      <c r="C1239">
        <v>381</v>
      </c>
      <c r="D1239" t="s">
        <v>12</v>
      </c>
      <c r="E1239">
        <v>299</v>
      </c>
      <c r="F1239">
        <v>379</v>
      </c>
      <c r="G1239">
        <v>2467</v>
      </c>
      <c r="H1239" t="s">
        <v>13</v>
      </c>
      <c r="I1239">
        <f>F1239-E1239+1</f>
        <v>81</v>
      </c>
    </row>
    <row r="1240" spans="1:9">
      <c r="A1240" t="s">
        <v>2155</v>
      </c>
      <c r="B1240" t="s">
        <v>2156</v>
      </c>
      <c r="C1240">
        <v>353</v>
      </c>
      <c r="D1240" t="s">
        <v>12</v>
      </c>
      <c r="E1240">
        <v>94</v>
      </c>
      <c r="F1240">
        <v>351</v>
      </c>
      <c r="G1240">
        <v>2467</v>
      </c>
      <c r="H1240" t="s">
        <v>13</v>
      </c>
      <c r="I1240">
        <f>F1240-E1240+1</f>
        <v>258</v>
      </c>
    </row>
    <row r="1241" spans="1:9">
      <c r="A1241" t="s">
        <v>2157</v>
      </c>
      <c r="B1241" t="s">
        <v>2158</v>
      </c>
      <c r="C1241">
        <v>349</v>
      </c>
      <c r="D1241" t="s">
        <v>12</v>
      </c>
      <c r="E1241">
        <v>93</v>
      </c>
      <c r="F1241">
        <v>348</v>
      </c>
      <c r="G1241">
        <v>2467</v>
      </c>
      <c r="H1241" t="s">
        <v>13</v>
      </c>
      <c r="I1241">
        <f>F1241-E1241+1</f>
        <v>256</v>
      </c>
    </row>
    <row r="1242" spans="1:9">
      <c r="A1242" t="s">
        <v>2159</v>
      </c>
      <c r="B1242" t="s">
        <v>2160</v>
      </c>
      <c r="C1242">
        <v>262</v>
      </c>
      <c r="D1242" t="s">
        <v>12</v>
      </c>
      <c r="E1242">
        <v>1</v>
      </c>
      <c r="F1242">
        <v>262</v>
      </c>
      <c r="G1242">
        <v>2467</v>
      </c>
      <c r="H1242" t="s">
        <v>13</v>
      </c>
      <c r="I1242">
        <f>F1242-E1242+1</f>
        <v>262</v>
      </c>
    </row>
    <row r="1243" spans="1:9">
      <c r="A1243" t="s">
        <v>2161</v>
      </c>
      <c r="B1243" t="s">
        <v>2162</v>
      </c>
      <c r="C1243">
        <v>343</v>
      </c>
      <c r="D1243" t="s">
        <v>12</v>
      </c>
      <c r="E1243">
        <v>72</v>
      </c>
      <c r="F1243">
        <v>335</v>
      </c>
      <c r="G1243">
        <v>2467</v>
      </c>
      <c r="H1243" t="s">
        <v>13</v>
      </c>
      <c r="I1243">
        <f>F1243-E1243+1</f>
        <v>264</v>
      </c>
    </row>
    <row r="1244" spans="1:9">
      <c r="A1244" t="s">
        <v>2163</v>
      </c>
      <c r="B1244" t="s">
        <v>2164</v>
      </c>
      <c r="C1244">
        <v>401</v>
      </c>
      <c r="D1244" t="s">
        <v>12</v>
      </c>
      <c r="E1244">
        <v>80</v>
      </c>
      <c r="F1244">
        <v>339</v>
      </c>
      <c r="G1244">
        <v>2467</v>
      </c>
      <c r="H1244" t="s">
        <v>13</v>
      </c>
      <c r="I1244">
        <f>F1244-E1244+1</f>
        <v>260</v>
      </c>
    </row>
    <row r="1245" spans="1:9">
      <c r="A1245" t="s">
        <v>2165</v>
      </c>
      <c r="B1245" t="s">
        <v>2166</v>
      </c>
      <c r="C1245">
        <v>342</v>
      </c>
      <c r="D1245" t="s">
        <v>12</v>
      </c>
      <c r="E1245">
        <v>87</v>
      </c>
      <c r="F1245">
        <v>341</v>
      </c>
      <c r="G1245">
        <v>2467</v>
      </c>
      <c r="H1245" t="s">
        <v>13</v>
      </c>
      <c r="I1245">
        <f>F1245-E1245+1</f>
        <v>255</v>
      </c>
    </row>
    <row r="1246" spans="1:9">
      <c r="A1246" t="s">
        <v>2167</v>
      </c>
      <c r="B1246" t="s">
        <v>2168</v>
      </c>
      <c r="C1246">
        <v>169</v>
      </c>
      <c r="D1246" t="s">
        <v>12</v>
      </c>
      <c r="E1246">
        <v>12</v>
      </c>
      <c r="F1246">
        <v>168</v>
      </c>
      <c r="G1246">
        <v>2467</v>
      </c>
      <c r="H1246" t="s">
        <v>13</v>
      </c>
      <c r="I1246">
        <f>F1246-E1246+1</f>
        <v>157</v>
      </c>
    </row>
    <row r="1247" spans="1:9">
      <c r="A1247" t="s">
        <v>2169</v>
      </c>
      <c r="B1247" t="s">
        <v>2170</v>
      </c>
      <c r="C1247">
        <v>498</v>
      </c>
      <c r="D1247" t="s">
        <v>12</v>
      </c>
      <c r="E1247">
        <v>75</v>
      </c>
      <c r="F1247">
        <v>294</v>
      </c>
      <c r="G1247">
        <v>2467</v>
      </c>
      <c r="H1247" t="s">
        <v>13</v>
      </c>
      <c r="I1247">
        <f>F1247-E1247+1</f>
        <v>220</v>
      </c>
    </row>
    <row r="1248" spans="1:9">
      <c r="A1248" t="s">
        <v>2172</v>
      </c>
      <c r="B1248" t="s">
        <v>2173</v>
      </c>
      <c r="C1248">
        <v>354</v>
      </c>
      <c r="D1248" t="s">
        <v>12</v>
      </c>
      <c r="E1248">
        <v>86</v>
      </c>
      <c r="F1248">
        <v>343</v>
      </c>
      <c r="G1248">
        <v>2467</v>
      </c>
      <c r="H1248" t="s">
        <v>13</v>
      </c>
      <c r="I1248">
        <f>F1248-E1248+1</f>
        <v>258</v>
      </c>
    </row>
    <row r="1249" spans="1:9">
      <c r="A1249" t="s">
        <v>2174</v>
      </c>
      <c r="B1249" t="s">
        <v>2175</v>
      </c>
      <c r="C1249">
        <v>967</v>
      </c>
      <c r="D1249" t="s">
        <v>12</v>
      </c>
      <c r="E1249">
        <v>720</v>
      </c>
      <c r="F1249">
        <v>856</v>
      </c>
      <c r="G1249">
        <v>2467</v>
      </c>
      <c r="H1249" t="s">
        <v>13</v>
      </c>
      <c r="I1249">
        <f>F1249-E1249+1</f>
        <v>137</v>
      </c>
    </row>
    <row r="1250" spans="1:9">
      <c r="A1250" t="s">
        <v>2176</v>
      </c>
      <c r="B1250" t="s">
        <v>2177</v>
      </c>
      <c r="C1250">
        <v>285</v>
      </c>
      <c r="D1250" t="s">
        <v>12</v>
      </c>
      <c r="E1250">
        <v>3</v>
      </c>
      <c r="F1250">
        <v>146</v>
      </c>
      <c r="G1250">
        <v>2467</v>
      </c>
      <c r="H1250" t="s">
        <v>13</v>
      </c>
      <c r="I1250">
        <f>F1250-E1250+1</f>
        <v>144</v>
      </c>
    </row>
    <row r="1251" spans="1:9">
      <c r="A1251" t="s">
        <v>2178</v>
      </c>
      <c r="B1251" t="s">
        <v>2179</v>
      </c>
      <c r="C1251">
        <v>192</v>
      </c>
      <c r="D1251" t="s">
        <v>12</v>
      </c>
      <c r="E1251">
        <v>92</v>
      </c>
      <c r="F1251">
        <v>138</v>
      </c>
      <c r="G1251">
        <v>2467</v>
      </c>
      <c r="H1251" t="s">
        <v>13</v>
      </c>
      <c r="I1251">
        <f>F1251-E1251+1</f>
        <v>47</v>
      </c>
    </row>
    <row r="1252" spans="1:9">
      <c r="A1252" t="s">
        <v>2178</v>
      </c>
      <c r="B1252" t="s">
        <v>2179</v>
      </c>
      <c r="C1252">
        <v>192</v>
      </c>
      <c r="D1252" t="s">
        <v>12</v>
      </c>
      <c r="E1252">
        <v>137</v>
      </c>
      <c r="F1252">
        <v>190</v>
      </c>
      <c r="G1252">
        <v>2467</v>
      </c>
      <c r="H1252" t="s">
        <v>13</v>
      </c>
      <c r="I1252">
        <f>F1252-E1252+1</f>
        <v>54</v>
      </c>
    </row>
    <row r="1253" spans="1:9">
      <c r="A1253" t="s">
        <v>2180</v>
      </c>
      <c r="B1253" t="s">
        <v>2181</v>
      </c>
      <c r="C1253">
        <v>275</v>
      </c>
      <c r="D1253" t="s">
        <v>12</v>
      </c>
      <c r="E1253">
        <v>18</v>
      </c>
      <c r="F1253">
        <v>275</v>
      </c>
      <c r="G1253">
        <v>2467</v>
      </c>
      <c r="H1253" t="s">
        <v>13</v>
      </c>
      <c r="I1253">
        <f>F1253-E1253+1</f>
        <v>258</v>
      </c>
    </row>
    <row r="1254" spans="1:9">
      <c r="A1254" t="s">
        <v>2182</v>
      </c>
      <c r="B1254" t="s">
        <v>2183</v>
      </c>
      <c r="C1254">
        <v>346</v>
      </c>
      <c r="D1254" t="s">
        <v>12</v>
      </c>
      <c r="E1254">
        <v>91</v>
      </c>
      <c r="F1254">
        <v>345</v>
      </c>
      <c r="G1254">
        <v>2467</v>
      </c>
      <c r="H1254" t="s">
        <v>13</v>
      </c>
      <c r="I1254">
        <f>F1254-E1254+1</f>
        <v>255</v>
      </c>
    </row>
    <row r="1255" spans="1:9">
      <c r="A1255" t="s">
        <v>2184</v>
      </c>
      <c r="B1255" t="s">
        <v>2185</v>
      </c>
      <c r="C1255">
        <v>348</v>
      </c>
      <c r="D1255" t="s">
        <v>12</v>
      </c>
      <c r="E1255">
        <v>89</v>
      </c>
      <c r="F1255">
        <v>347</v>
      </c>
      <c r="G1255">
        <v>2467</v>
      </c>
      <c r="H1255" t="s">
        <v>13</v>
      </c>
      <c r="I1255">
        <f>F1255-E1255+1</f>
        <v>259</v>
      </c>
    </row>
    <row r="1256" spans="1:9">
      <c r="A1256" t="s">
        <v>2186</v>
      </c>
      <c r="B1256" t="s">
        <v>2187</v>
      </c>
      <c r="C1256">
        <v>266</v>
      </c>
      <c r="D1256" t="s">
        <v>12</v>
      </c>
      <c r="E1256">
        <v>12</v>
      </c>
      <c r="F1256">
        <v>262</v>
      </c>
      <c r="G1256">
        <v>2467</v>
      </c>
      <c r="H1256" t="s">
        <v>13</v>
      </c>
      <c r="I1256">
        <f>F1256-E1256+1</f>
        <v>251</v>
      </c>
    </row>
    <row r="1257" spans="1:9">
      <c r="A1257" t="s">
        <v>2188</v>
      </c>
      <c r="B1257" t="s">
        <v>2189</v>
      </c>
      <c r="C1257">
        <v>120</v>
      </c>
      <c r="D1257" t="s">
        <v>12</v>
      </c>
      <c r="E1257">
        <v>11</v>
      </c>
      <c r="F1257">
        <v>120</v>
      </c>
      <c r="G1257">
        <v>2467</v>
      </c>
      <c r="H1257" t="s">
        <v>13</v>
      </c>
      <c r="I1257">
        <f>F1257-E1257+1</f>
        <v>110</v>
      </c>
    </row>
    <row r="1258" spans="1:9">
      <c r="A1258" t="s">
        <v>2190</v>
      </c>
      <c r="B1258" t="s">
        <v>2191</v>
      </c>
      <c r="C1258">
        <v>236</v>
      </c>
      <c r="D1258" t="s">
        <v>12</v>
      </c>
      <c r="E1258">
        <v>1</v>
      </c>
      <c r="F1258">
        <v>184</v>
      </c>
      <c r="G1258">
        <v>2467</v>
      </c>
      <c r="H1258" t="s">
        <v>13</v>
      </c>
      <c r="I1258">
        <f>F1258-E1258+1</f>
        <v>184</v>
      </c>
    </row>
    <row r="1259" spans="1:9">
      <c r="A1259" t="s">
        <v>2192</v>
      </c>
      <c r="B1259" t="s">
        <v>2193</v>
      </c>
      <c r="C1259">
        <v>336</v>
      </c>
      <c r="D1259" t="s">
        <v>12</v>
      </c>
      <c r="E1259">
        <v>43</v>
      </c>
      <c r="F1259">
        <v>311</v>
      </c>
      <c r="G1259">
        <v>2467</v>
      </c>
      <c r="H1259" t="s">
        <v>13</v>
      </c>
      <c r="I1259">
        <f>F1259-E1259+1</f>
        <v>269</v>
      </c>
    </row>
    <row r="1260" spans="1:9">
      <c r="A1260" t="s">
        <v>2194</v>
      </c>
      <c r="B1260" t="s">
        <v>2195</v>
      </c>
      <c r="C1260">
        <v>382</v>
      </c>
      <c r="D1260" t="s">
        <v>12</v>
      </c>
      <c r="E1260">
        <v>84</v>
      </c>
      <c r="F1260">
        <v>352</v>
      </c>
      <c r="G1260">
        <v>2467</v>
      </c>
      <c r="H1260" t="s">
        <v>13</v>
      </c>
      <c r="I1260">
        <f>F1260-E1260+1</f>
        <v>269</v>
      </c>
    </row>
    <row r="1261" spans="1:9">
      <c r="A1261" t="s">
        <v>2196</v>
      </c>
      <c r="B1261" t="s">
        <v>2197</v>
      </c>
      <c r="C1261">
        <v>339</v>
      </c>
      <c r="D1261" t="s">
        <v>12</v>
      </c>
      <c r="E1261">
        <v>82</v>
      </c>
      <c r="F1261">
        <v>338</v>
      </c>
      <c r="G1261">
        <v>2467</v>
      </c>
      <c r="H1261" t="s">
        <v>13</v>
      </c>
      <c r="I1261">
        <f>F1261-E1261+1</f>
        <v>257</v>
      </c>
    </row>
    <row r="1262" spans="1:9">
      <c r="A1262" t="s">
        <v>2198</v>
      </c>
      <c r="B1262" t="s">
        <v>2199</v>
      </c>
      <c r="C1262">
        <v>346</v>
      </c>
      <c r="D1262" t="s">
        <v>12</v>
      </c>
      <c r="E1262">
        <v>88</v>
      </c>
      <c r="F1262">
        <v>345</v>
      </c>
      <c r="G1262">
        <v>2467</v>
      </c>
      <c r="H1262" t="s">
        <v>13</v>
      </c>
      <c r="I1262">
        <f>F1262-E1262+1</f>
        <v>258</v>
      </c>
    </row>
    <row r="1263" spans="1:9">
      <c r="A1263" t="s">
        <v>2200</v>
      </c>
      <c r="B1263" t="s">
        <v>2201</v>
      </c>
      <c r="C1263">
        <v>373</v>
      </c>
      <c r="D1263" t="s">
        <v>12</v>
      </c>
      <c r="E1263">
        <v>78</v>
      </c>
      <c r="F1263">
        <v>192</v>
      </c>
      <c r="G1263">
        <v>2467</v>
      </c>
      <c r="H1263" t="s">
        <v>13</v>
      </c>
      <c r="I1263">
        <f>F1263-E1263+1</f>
        <v>115</v>
      </c>
    </row>
    <row r="1264" spans="1:9">
      <c r="A1264" t="s">
        <v>2200</v>
      </c>
      <c r="B1264" t="s">
        <v>2201</v>
      </c>
      <c r="C1264">
        <v>373</v>
      </c>
      <c r="D1264" t="s">
        <v>12</v>
      </c>
      <c r="E1264">
        <v>180</v>
      </c>
      <c r="F1264">
        <v>348</v>
      </c>
      <c r="G1264">
        <v>2467</v>
      </c>
      <c r="H1264" t="s">
        <v>13</v>
      </c>
      <c r="I1264">
        <f>F1264-E1264+1</f>
        <v>169</v>
      </c>
    </row>
    <row r="1265" spans="1:9">
      <c r="A1265" t="s">
        <v>2202</v>
      </c>
      <c r="B1265" t="s">
        <v>2203</v>
      </c>
      <c r="C1265">
        <v>374</v>
      </c>
      <c r="D1265" t="s">
        <v>12</v>
      </c>
      <c r="E1265">
        <v>75</v>
      </c>
      <c r="F1265">
        <v>176</v>
      </c>
      <c r="G1265">
        <v>2467</v>
      </c>
      <c r="H1265" t="s">
        <v>13</v>
      </c>
      <c r="I1265">
        <f>F1265-E1265+1</f>
        <v>102</v>
      </c>
    </row>
    <row r="1266" spans="1:9">
      <c r="A1266" t="s">
        <v>2202</v>
      </c>
      <c r="B1266" t="s">
        <v>2203</v>
      </c>
      <c r="C1266">
        <v>374</v>
      </c>
      <c r="D1266" t="s">
        <v>12</v>
      </c>
      <c r="E1266">
        <v>178</v>
      </c>
      <c r="F1266">
        <v>344</v>
      </c>
      <c r="G1266">
        <v>2467</v>
      </c>
      <c r="H1266" t="s">
        <v>13</v>
      </c>
      <c r="I1266">
        <f>F1266-E1266+1</f>
        <v>167</v>
      </c>
    </row>
    <row r="1267" spans="1:9">
      <c r="A1267" t="s">
        <v>2204</v>
      </c>
      <c r="B1267" t="s">
        <v>2205</v>
      </c>
      <c r="C1267">
        <v>302</v>
      </c>
      <c r="D1267" t="s">
        <v>12</v>
      </c>
      <c r="E1267">
        <v>35</v>
      </c>
      <c r="F1267">
        <v>220</v>
      </c>
      <c r="G1267">
        <v>2467</v>
      </c>
      <c r="H1267" t="s">
        <v>13</v>
      </c>
      <c r="I1267">
        <f>F1267-E1267+1</f>
        <v>186</v>
      </c>
    </row>
    <row r="1268" spans="1:9">
      <c r="A1268" t="s">
        <v>2206</v>
      </c>
      <c r="B1268" t="s">
        <v>2207</v>
      </c>
      <c r="C1268">
        <v>373</v>
      </c>
      <c r="D1268" t="s">
        <v>12</v>
      </c>
      <c r="E1268">
        <v>62</v>
      </c>
      <c r="F1268">
        <v>336</v>
      </c>
      <c r="G1268">
        <v>2467</v>
      </c>
      <c r="H1268" t="s">
        <v>13</v>
      </c>
      <c r="I1268">
        <f>F1268-E1268+1</f>
        <v>275</v>
      </c>
    </row>
    <row r="1269" spans="1:9">
      <c r="A1269" t="s">
        <v>2208</v>
      </c>
      <c r="B1269" t="s">
        <v>2209</v>
      </c>
      <c r="C1269">
        <v>362</v>
      </c>
      <c r="D1269" t="s">
        <v>12</v>
      </c>
      <c r="E1269">
        <v>67</v>
      </c>
      <c r="F1269">
        <v>333</v>
      </c>
      <c r="G1269">
        <v>2467</v>
      </c>
      <c r="H1269" t="s">
        <v>13</v>
      </c>
      <c r="I1269">
        <f>F1269-E1269+1</f>
        <v>267</v>
      </c>
    </row>
    <row r="1270" spans="1:9">
      <c r="A1270" t="s">
        <v>2210</v>
      </c>
      <c r="B1270" t="s">
        <v>2211</v>
      </c>
      <c r="C1270">
        <v>327</v>
      </c>
      <c r="D1270" t="s">
        <v>12</v>
      </c>
      <c r="E1270">
        <v>66</v>
      </c>
      <c r="F1270">
        <v>284</v>
      </c>
      <c r="G1270">
        <v>2467</v>
      </c>
      <c r="H1270" t="s">
        <v>13</v>
      </c>
      <c r="I1270">
        <f>F1270-E1270+1</f>
        <v>219</v>
      </c>
    </row>
    <row r="1271" spans="1:9">
      <c r="A1271" t="s">
        <v>2212</v>
      </c>
      <c r="B1271" t="s">
        <v>2213</v>
      </c>
      <c r="C1271">
        <v>320</v>
      </c>
      <c r="D1271" t="s">
        <v>12</v>
      </c>
      <c r="E1271">
        <v>78</v>
      </c>
      <c r="F1271">
        <v>178</v>
      </c>
      <c r="G1271">
        <v>2467</v>
      </c>
      <c r="H1271" t="s">
        <v>13</v>
      </c>
      <c r="I1271">
        <f>F1271-E1271+1</f>
        <v>101</v>
      </c>
    </row>
    <row r="1272" spans="1:9">
      <c r="A1272" t="s">
        <v>2215</v>
      </c>
      <c r="B1272" t="s">
        <v>2216</v>
      </c>
      <c r="C1272">
        <v>258</v>
      </c>
      <c r="D1272" t="s">
        <v>12</v>
      </c>
      <c r="E1272">
        <v>61</v>
      </c>
      <c r="F1272">
        <v>258</v>
      </c>
      <c r="G1272">
        <v>2467</v>
      </c>
      <c r="H1272" t="s">
        <v>13</v>
      </c>
      <c r="I1272">
        <f>F1272-E1272+1</f>
        <v>198</v>
      </c>
    </row>
    <row r="1273" spans="1:9">
      <c r="A1273" t="s">
        <v>2217</v>
      </c>
      <c r="B1273" t="s">
        <v>2218</v>
      </c>
      <c r="C1273">
        <v>253</v>
      </c>
      <c r="D1273" t="s">
        <v>12</v>
      </c>
      <c r="E1273">
        <v>62</v>
      </c>
      <c r="F1273">
        <v>253</v>
      </c>
      <c r="G1273">
        <v>2467</v>
      </c>
      <c r="H1273" t="s">
        <v>13</v>
      </c>
      <c r="I1273">
        <f>F1273-E1273+1</f>
        <v>192</v>
      </c>
    </row>
    <row r="1274" spans="1:9">
      <c r="A1274" t="s">
        <v>2219</v>
      </c>
      <c r="B1274" t="s">
        <v>2220</v>
      </c>
      <c r="C1274">
        <v>279</v>
      </c>
      <c r="D1274" t="s">
        <v>12</v>
      </c>
      <c r="E1274">
        <v>82</v>
      </c>
      <c r="F1274">
        <v>279</v>
      </c>
      <c r="G1274">
        <v>2467</v>
      </c>
      <c r="H1274" t="s">
        <v>13</v>
      </c>
      <c r="I1274">
        <f>F1274-E1274+1</f>
        <v>198</v>
      </c>
    </row>
    <row r="1275" spans="1:9">
      <c r="A1275" t="s">
        <v>2221</v>
      </c>
      <c r="B1275" t="s">
        <v>2222</v>
      </c>
      <c r="C1275">
        <v>165</v>
      </c>
      <c r="D1275" t="s">
        <v>12</v>
      </c>
      <c r="E1275">
        <v>82</v>
      </c>
      <c r="F1275">
        <v>165</v>
      </c>
      <c r="G1275">
        <v>2467</v>
      </c>
      <c r="H1275" t="s">
        <v>13</v>
      </c>
      <c r="I1275">
        <f>F1275-E1275+1</f>
        <v>84</v>
      </c>
    </row>
    <row r="1276" spans="1:9">
      <c r="A1276" t="s">
        <v>2223</v>
      </c>
      <c r="B1276" t="s">
        <v>2224</v>
      </c>
      <c r="C1276">
        <v>280</v>
      </c>
      <c r="D1276" t="s">
        <v>12</v>
      </c>
      <c r="E1276">
        <v>38</v>
      </c>
      <c r="F1276">
        <v>221</v>
      </c>
      <c r="G1276">
        <v>2467</v>
      </c>
      <c r="H1276" t="s">
        <v>13</v>
      </c>
      <c r="I1276">
        <f>F1276-E1276+1</f>
        <v>184</v>
      </c>
    </row>
    <row r="1277" spans="1:9">
      <c r="A1277" t="s">
        <v>2225</v>
      </c>
      <c r="B1277" t="s">
        <v>2226</v>
      </c>
      <c r="C1277">
        <v>312</v>
      </c>
      <c r="D1277" t="s">
        <v>12</v>
      </c>
      <c r="E1277">
        <v>56</v>
      </c>
      <c r="F1277">
        <v>311</v>
      </c>
      <c r="G1277">
        <v>2467</v>
      </c>
      <c r="H1277" t="s">
        <v>13</v>
      </c>
      <c r="I1277">
        <f>F1277-E1277+1</f>
        <v>256</v>
      </c>
    </row>
    <row r="1278" spans="1:9">
      <c r="A1278" t="s">
        <v>2227</v>
      </c>
      <c r="B1278" t="s">
        <v>2228</v>
      </c>
      <c r="C1278">
        <v>344</v>
      </c>
      <c r="D1278" t="s">
        <v>12</v>
      </c>
      <c r="E1278">
        <v>89</v>
      </c>
      <c r="F1278">
        <v>343</v>
      </c>
      <c r="G1278">
        <v>2467</v>
      </c>
      <c r="H1278" t="s">
        <v>13</v>
      </c>
      <c r="I1278">
        <f>F1278-E1278+1</f>
        <v>255</v>
      </c>
    </row>
    <row r="1279" spans="1:9">
      <c r="A1279" t="s">
        <v>2229</v>
      </c>
      <c r="B1279" t="s">
        <v>2230</v>
      </c>
      <c r="C1279">
        <v>331</v>
      </c>
      <c r="D1279" t="s">
        <v>12</v>
      </c>
      <c r="E1279">
        <v>75</v>
      </c>
      <c r="F1279">
        <v>330</v>
      </c>
      <c r="G1279">
        <v>2467</v>
      </c>
      <c r="H1279" t="s">
        <v>13</v>
      </c>
      <c r="I1279">
        <f>F1279-E1279+1</f>
        <v>256</v>
      </c>
    </row>
    <row r="1280" spans="1:9">
      <c r="A1280" t="s">
        <v>2231</v>
      </c>
      <c r="B1280" t="s">
        <v>2232</v>
      </c>
      <c r="C1280">
        <v>328</v>
      </c>
      <c r="D1280" t="s">
        <v>12</v>
      </c>
      <c r="E1280">
        <v>72</v>
      </c>
      <c r="F1280">
        <v>328</v>
      </c>
      <c r="G1280">
        <v>2467</v>
      </c>
      <c r="H1280" t="s">
        <v>13</v>
      </c>
      <c r="I1280">
        <f>F1280-E1280+1</f>
        <v>257</v>
      </c>
    </row>
    <row r="1281" spans="1:9">
      <c r="A1281" t="s">
        <v>2233</v>
      </c>
      <c r="B1281" t="s">
        <v>2234</v>
      </c>
      <c r="C1281">
        <v>221</v>
      </c>
      <c r="D1281" t="s">
        <v>12</v>
      </c>
      <c r="E1281">
        <v>1</v>
      </c>
      <c r="F1281">
        <v>221</v>
      </c>
      <c r="G1281">
        <v>2467</v>
      </c>
      <c r="H1281" t="s">
        <v>13</v>
      </c>
      <c r="I1281">
        <f>F1281-E1281+1</f>
        <v>221</v>
      </c>
    </row>
    <row r="1282" spans="1:9">
      <c r="A1282" t="s">
        <v>2235</v>
      </c>
      <c r="B1282" t="s">
        <v>2236</v>
      </c>
      <c r="C1282">
        <v>337</v>
      </c>
      <c r="D1282" t="s">
        <v>12</v>
      </c>
      <c r="E1282">
        <v>87</v>
      </c>
      <c r="F1282">
        <v>337</v>
      </c>
      <c r="G1282">
        <v>2467</v>
      </c>
      <c r="H1282" t="s">
        <v>13</v>
      </c>
      <c r="I1282">
        <f>F1282-E1282+1</f>
        <v>251</v>
      </c>
    </row>
    <row r="1283" spans="1:9">
      <c r="A1283" t="s">
        <v>2237</v>
      </c>
      <c r="B1283" t="s">
        <v>2238</v>
      </c>
      <c r="C1283">
        <v>313</v>
      </c>
      <c r="D1283" t="s">
        <v>12</v>
      </c>
      <c r="E1283">
        <v>69</v>
      </c>
      <c r="F1283">
        <v>313</v>
      </c>
      <c r="G1283">
        <v>2467</v>
      </c>
      <c r="H1283" t="s">
        <v>13</v>
      </c>
      <c r="I1283">
        <f>F1283-E1283+1</f>
        <v>245</v>
      </c>
    </row>
    <row r="1284" spans="1:9">
      <c r="A1284" t="s">
        <v>2239</v>
      </c>
      <c r="B1284" t="s">
        <v>2240</v>
      </c>
      <c r="C1284">
        <v>604</v>
      </c>
      <c r="D1284" t="s">
        <v>12</v>
      </c>
      <c r="E1284">
        <v>110</v>
      </c>
      <c r="F1284">
        <v>320</v>
      </c>
      <c r="G1284">
        <v>2467</v>
      </c>
      <c r="H1284" t="s">
        <v>13</v>
      </c>
      <c r="I1284">
        <f>F1284-E1284+1</f>
        <v>211</v>
      </c>
    </row>
    <row r="1285" spans="1:9">
      <c r="A1285" t="s">
        <v>2241</v>
      </c>
      <c r="B1285" t="s">
        <v>2242</v>
      </c>
      <c r="C1285">
        <v>349</v>
      </c>
      <c r="D1285" t="s">
        <v>12</v>
      </c>
      <c r="E1285">
        <v>84</v>
      </c>
      <c r="F1285">
        <v>341</v>
      </c>
      <c r="G1285">
        <v>2467</v>
      </c>
      <c r="H1285" t="s">
        <v>13</v>
      </c>
      <c r="I1285">
        <f>F1285-E1285+1</f>
        <v>258</v>
      </c>
    </row>
    <row r="1286" spans="1:9">
      <c r="A1286" t="s">
        <v>2243</v>
      </c>
      <c r="B1286" t="s">
        <v>2244</v>
      </c>
      <c r="C1286">
        <v>356</v>
      </c>
      <c r="D1286" t="s">
        <v>12</v>
      </c>
      <c r="E1286">
        <v>98</v>
      </c>
      <c r="F1286">
        <v>354</v>
      </c>
      <c r="G1286">
        <v>2467</v>
      </c>
      <c r="H1286" t="s">
        <v>13</v>
      </c>
      <c r="I1286">
        <f>F1286-E1286+1</f>
        <v>257</v>
      </c>
    </row>
    <row r="1287" spans="1:9">
      <c r="A1287" t="s">
        <v>2245</v>
      </c>
      <c r="B1287" t="s">
        <v>2246</v>
      </c>
      <c r="C1287">
        <v>475</v>
      </c>
      <c r="D1287" t="s">
        <v>12</v>
      </c>
      <c r="E1287">
        <v>95</v>
      </c>
      <c r="F1287">
        <v>308</v>
      </c>
      <c r="G1287">
        <v>2467</v>
      </c>
      <c r="H1287" t="s">
        <v>13</v>
      </c>
      <c r="I1287">
        <f>F1287-E1287+1</f>
        <v>214</v>
      </c>
    </row>
    <row r="1288" spans="1:9">
      <c r="A1288" t="s">
        <v>2247</v>
      </c>
      <c r="B1288" t="s">
        <v>2248</v>
      </c>
      <c r="C1288">
        <v>427</v>
      </c>
      <c r="D1288" t="s">
        <v>12</v>
      </c>
      <c r="E1288">
        <v>84</v>
      </c>
      <c r="F1288">
        <v>314</v>
      </c>
      <c r="G1288">
        <v>2467</v>
      </c>
      <c r="H1288" t="s">
        <v>13</v>
      </c>
      <c r="I1288">
        <f>F1288-E1288+1</f>
        <v>231</v>
      </c>
    </row>
    <row r="1289" spans="1:9">
      <c r="A1289" t="s">
        <v>2249</v>
      </c>
      <c r="B1289" t="s">
        <v>2250</v>
      </c>
      <c r="C1289">
        <v>362</v>
      </c>
      <c r="D1289" t="s">
        <v>12</v>
      </c>
      <c r="E1289">
        <v>103</v>
      </c>
      <c r="F1289">
        <v>358</v>
      </c>
      <c r="G1289">
        <v>2467</v>
      </c>
      <c r="H1289" t="s">
        <v>13</v>
      </c>
      <c r="I1289">
        <f>F1289-E1289+1</f>
        <v>256</v>
      </c>
    </row>
    <row r="1290" spans="1:9">
      <c r="A1290" t="s">
        <v>2251</v>
      </c>
      <c r="B1290" t="s">
        <v>2252</v>
      </c>
      <c r="C1290">
        <v>612</v>
      </c>
      <c r="D1290" t="s">
        <v>12</v>
      </c>
      <c r="E1290">
        <v>110</v>
      </c>
      <c r="F1290">
        <v>320</v>
      </c>
      <c r="G1290">
        <v>2467</v>
      </c>
      <c r="H1290" t="s">
        <v>13</v>
      </c>
      <c r="I1290">
        <f>F1290-E1290+1</f>
        <v>211</v>
      </c>
    </row>
    <row r="1291" spans="1:9">
      <c r="A1291" t="s">
        <v>2253</v>
      </c>
      <c r="B1291" t="s">
        <v>2254</v>
      </c>
      <c r="C1291">
        <v>440</v>
      </c>
      <c r="D1291" t="s">
        <v>12</v>
      </c>
      <c r="E1291">
        <v>95</v>
      </c>
      <c r="F1291">
        <v>289</v>
      </c>
      <c r="G1291">
        <v>2467</v>
      </c>
      <c r="H1291" t="s">
        <v>13</v>
      </c>
      <c r="I1291">
        <f>F1291-E1291+1</f>
        <v>195</v>
      </c>
    </row>
    <row r="1292" spans="1:9">
      <c r="A1292" t="s">
        <v>2255</v>
      </c>
      <c r="B1292" t="s">
        <v>2256</v>
      </c>
      <c r="C1292">
        <v>349</v>
      </c>
      <c r="D1292" t="s">
        <v>12</v>
      </c>
      <c r="E1292">
        <v>84</v>
      </c>
      <c r="F1292">
        <v>341</v>
      </c>
      <c r="G1292">
        <v>2467</v>
      </c>
      <c r="H1292" t="s">
        <v>13</v>
      </c>
      <c r="I1292">
        <f>F1292-E1292+1</f>
        <v>258</v>
      </c>
    </row>
    <row r="1293" spans="1:9">
      <c r="A1293" t="s">
        <v>2257</v>
      </c>
      <c r="B1293" t="s">
        <v>2258</v>
      </c>
      <c r="C1293">
        <v>337</v>
      </c>
      <c r="D1293" t="s">
        <v>12</v>
      </c>
      <c r="E1293">
        <v>79</v>
      </c>
      <c r="F1293">
        <v>335</v>
      </c>
      <c r="G1293">
        <v>2467</v>
      </c>
      <c r="H1293" t="s">
        <v>13</v>
      </c>
      <c r="I1293">
        <f>F1293-E1293+1</f>
        <v>257</v>
      </c>
    </row>
    <row r="1294" spans="1:9">
      <c r="A1294" t="s">
        <v>2259</v>
      </c>
      <c r="B1294" t="s">
        <v>2260</v>
      </c>
      <c r="C1294">
        <v>349</v>
      </c>
      <c r="D1294" t="s">
        <v>12</v>
      </c>
      <c r="E1294">
        <v>84</v>
      </c>
      <c r="F1294">
        <v>341</v>
      </c>
      <c r="G1294">
        <v>2467</v>
      </c>
      <c r="H1294" t="s">
        <v>13</v>
      </c>
      <c r="I1294">
        <f>F1294-E1294+1</f>
        <v>258</v>
      </c>
    </row>
    <row r="1295" spans="1:9">
      <c r="A1295" t="s">
        <v>2261</v>
      </c>
      <c r="B1295" t="s">
        <v>2262</v>
      </c>
      <c r="C1295">
        <v>484</v>
      </c>
      <c r="D1295" t="s">
        <v>12</v>
      </c>
      <c r="E1295">
        <v>92</v>
      </c>
      <c r="F1295">
        <v>228</v>
      </c>
      <c r="G1295">
        <v>2467</v>
      </c>
      <c r="H1295" t="s">
        <v>13</v>
      </c>
      <c r="I1295">
        <f>F1295-E1295+1</f>
        <v>137</v>
      </c>
    </row>
    <row r="1296" spans="1:9">
      <c r="A1296" t="s">
        <v>2263</v>
      </c>
      <c r="B1296" t="s">
        <v>2264</v>
      </c>
      <c r="C1296">
        <v>337</v>
      </c>
      <c r="D1296" t="s">
        <v>12</v>
      </c>
      <c r="E1296">
        <v>79</v>
      </c>
      <c r="F1296">
        <v>335</v>
      </c>
      <c r="G1296">
        <v>2467</v>
      </c>
      <c r="H1296" t="s">
        <v>13</v>
      </c>
      <c r="I1296">
        <f>F1296-E1296+1</f>
        <v>257</v>
      </c>
    </row>
    <row r="1297" spans="1:9">
      <c r="A1297" t="s">
        <v>2265</v>
      </c>
      <c r="B1297" t="s">
        <v>2266</v>
      </c>
      <c r="C1297">
        <v>601</v>
      </c>
      <c r="D1297" t="s">
        <v>12</v>
      </c>
      <c r="E1297">
        <v>111</v>
      </c>
      <c r="F1297">
        <v>314</v>
      </c>
      <c r="G1297">
        <v>2467</v>
      </c>
      <c r="H1297" t="s">
        <v>13</v>
      </c>
      <c r="I1297">
        <f>F1297-E1297+1</f>
        <v>204</v>
      </c>
    </row>
    <row r="1298" spans="1:9">
      <c r="A1298" t="s">
        <v>2267</v>
      </c>
      <c r="B1298" t="s">
        <v>2268</v>
      </c>
      <c r="C1298">
        <v>590</v>
      </c>
      <c r="D1298" t="s">
        <v>12</v>
      </c>
      <c r="E1298">
        <v>98</v>
      </c>
      <c r="F1298">
        <v>307</v>
      </c>
      <c r="G1298">
        <v>2467</v>
      </c>
      <c r="H1298" t="s">
        <v>13</v>
      </c>
      <c r="I1298">
        <f>F1298-E1298+1</f>
        <v>210</v>
      </c>
    </row>
    <row r="1299" spans="1:9">
      <c r="A1299" t="s">
        <v>2269</v>
      </c>
      <c r="B1299" t="s">
        <v>2270</v>
      </c>
      <c r="C1299">
        <v>348</v>
      </c>
      <c r="D1299" t="s">
        <v>12</v>
      </c>
      <c r="E1299">
        <v>84</v>
      </c>
      <c r="F1299">
        <v>341</v>
      </c>
      <c r="G1299">
        <v>2467</v>
      </c>
      <c r="H1299" t="s">
        <v>13</v>
      </c>
      <c r="I1299">
        <f>F1299-E1299+1</f>
        <v>258</v>
      </c>
    </row>
    <row r="1300" spans="1:9">
      <c r="A1300" t="s">
        <v>2271</v>
      </c>
      <c r="B1300" t="s">
        <v>2272</v>
      </c>
      <c r="C1300">
        <v>358</v>
      </c>
      <c r="D1300" t="s">
        <v>12</v>
      </c>
      <c r="E1300">
        <v>79</v>
      </c>
      <c r="F1300">
        <v>260</v>
      </c>
      <c r="G1300">
        <v>2467</v>
      </c>
      <c r="H1300" t="s">
        <v>13</v>
      </c>
      <c r="I1300">
        <f>F1300-E1300+1</f>
        <v>182</v>
      </c>
    </row>
    <row r="1301" spans="1:9">
      <c r="A1301" t="s">
        <v>2271</v>
      </c>
      <c r="B1301" t="s">
        <v>2272</v>
      </c>
      <c r="C1301">
        <v>358</v>
      </c>
      <c r="D1301" t="s">
        <v>12</v>
      </c>
      <c r="E1301">
        <v>265</v>
      </c>
      <c r="F1301">
        <v>356</v>
      </c>
      <c r="G1301">
        <v>2467</v>
      </c>
      <c r="H1301" t="s">
        <v>13</v>
      </c>
      <c r="I1301">
        <f>F1301-E1301+1</f>
        <v>92</v>
      </c>
    </row>
    <row r="1302" spans="1:9">
      <c r="A1302" t="s">
        <v>2273</v>
      </c>
      <c r="B1302" t="s">
        <v>2274</v>
      </c>
      <c r="C1302">
        <v>364</v>
      </c>
      <c r="D1302" t="s">
        <v>12</v>
      </c>
      <c r="E1302">
        <v>62</v>
      </c>
      <c r="F1302">
        <v>328</v>
      </c>
      <c r="G1302">
        <v>2467</v>
      </c>
      <c r="H1302" t="s">
        <v>13</v>
      </c>
      <c r="I1302">
        <f>F1302-E1302+1</f>
        <v>267</v>
      </c>
    </row>
    <row r="1303" spans="1:9">
      <c r="A1303" t="s">
        <v>2275</v>
      </c>
      <c r="B1303" t="s">
        <v>2276</v>
      </c>
      <c r="C1303">
        <v>335</v>
      </c>
      <c r="D1303" t="s">
        <v>12</v>
      </c>
      <c r="E1303">
        <v>66</v>
      </c>
      <c r="F1303">
        <v>330</v>
      </c>
      <c r="G1303">
        <v>2467</v>
      </c>
      <c r="H1303" t="s">
        <v>13</v>
      </c>
      <c r="I1303">
        <f>F1303-E1303+1</f>
        <v>265</v>
      </c>
    </row>
    <row r="1304" spans="1:9">
      <c r="A1304" t="s">
        <v>2277</v>
      </c>
      <c r="B1304" t="s">
        <v>2278</v>
      </c>
      <c r="C1304">
        <v>366</v>
      </c>
      <c r="D1304" t="s">
        <v>12</v>
      </c>
      <c r="E1304">
        <v>65</v>
      </c>
      <c r="F1304">
        <v>319</v>
      </c>
      <c r="G1304">
        <v>2467</v>
      </c>
      <c r="H1304" t="s">
        <v>13</v>
      </c>
      <c r="I1304">
        <f>F1304-E1304+1</f>
        <v>255</v>
      </c>
    </row>
    <row r="1305" spans="1:9">
      <c r="A1305" t="s">
        <v>2279</v>
      </c>
      <c r="B1305" t="s">
        <v>2280</v>
      </c>
      <c r="C1305">
        <v>347</v>
      </c>
      <c r="D1305" t="s">
        <v>12</v>
      </c>
      <c r="E1305">
        <v>65</v>
      </c>
      <c r="F1305">
        <v>182</v>
      </c>
      <c r="G1305">
        <v>2467</v>
      </c>
      <c r="H1305" t="s">
        <v>13</v>
      </c>
      <c r="I1305">
        <f>F1305-E1305+1</f>
        <v>118</v>
      </c>
    </row>
    <row r="1306" spans="1:9">
      <c r="A1306" t="s">
        <v>2281</v>
      </c>
      <c r="B1306" t="s">
        <v>2282</v>
      </c>
      <c r="C1306">
        <v>340</v>
      </c>
      <c r="D1306" t="s">
        <v>12</v>
      </c>
      <c r="E1306">
        <v>82</v>
      </c>
      <c r="F1306">
        <v>340</v>
      </c>
      <c r="G1306">
        <v>2467</v>
      </c>
      <c r="H1306" t="s">
        <v>13</v>
      </c>
      <c r="I1306">
        <f>F1306-E1306+1</f>
        <v>259</v>
      </c>
    </row>
    <row r="1307" spans="1:9">
      <c r="A1307" t="s">
        <v>2283</v>
      </c>
      <c r="B1307" t="s">
        <v>2284</v>
      </c>
      <c r="C1307">
        <v>332</v>
      </c>
      <c r="D1307" t="s">
        <v>12</v>
      </c>
      <c r="E1307">
        <v>76</v>
      </c>
      <c r="F1307">
        <v>331</v>
      </c>
      <c r="G1307">
        <v>2467</v>
      </c>
      <c r="H1307" t="s">
        <v>13</v>
      </c>
      <c r="I1307">
        <f>F1307-E1307+1</f>
        <v>256</v>
      </c>
    </row>
    <row r="1308" spans="1:9">
      <c r="A1308" t="s">
        <v>2285</v>
      </c>
      <c r="B1308" t="s">
        <v>2286</v>
      </c>
      <c r="C1308">
        <v>338</v>
      </c>
      <c r="D1308" t="s">
        <v>12</v>
      </c>
      <c r="E1308">
        <v>73</v>
      </c>
      <c r="F1308">
        <v>315</v>
      </c>
      <c r="G1308">
        <v>2467</v>
      </c>
      <c r="H1308" t="s">
        <v>13</v>
      </c>
      <c r="I1308">
        <f>F1308-E1308+1</f>
        <v>243</v>
      </c>
    </row>
    <row r="1309" spans="1:9">
      <c r="A1309" t="s">
        <v>2287</v>
      </c>
      <c r="B1309" t="s">
        <v>2288</v>
      </c>
      <c r="C1309">
        <v>268</v>
      </c>
      <c r="D1309" t="s">
        <v>12</v>
      </c>
      <c r="E1309">
        <v>1</v>
      </c>
      <c r="F1309">
        <v>192</v>
      </c>
      <c r="G1309">
        <v>2467</v>
      </c>
      <c r="H1309" t="s">
        <v>13</v>
      </c>
      <c r="I1309">
        <f>F1309-E1309+1</f>
        <v>192</v>
      </c>
    </row>
    <row r="1310" spans="1:9">
      <c r="A1310" t="s">
        <v>2289</v>
      </c>
      <c r="B1310" t="s">
        <v>2290</v>
      </c>
      <c r="C1310">
        <v>219</v>
      </c>
      <c r="D1310" t="s">
        <v>12</v>
      </c>
      <c r="E1310">
        <v>1</v>
      </c>
      <c r="F1310">
        <v>186</v>
      </c>
      <c r="G1310">
        <v>2467</v>
      </c>
      <c r="H1310" t="s">
        <v>13</v>
      </c>
      <c r="I1310">
        <f>F1310-E1310+1</f>
        <v>186</v>
      </c>
    </row>
    <row r="1311" spans="1:9">
      <c r="A1311" t="s">
        <v>2291</v>
      </c>
      <c r="B1311" t="s">
        <v>2292</v>
      </c>
      <c r="C1311">
        <v>305</v>
      </c>
      <c r="D1311" t="s">
        <v>12</v>
      </c>
      <c r="E1311">
        <v>51</v>
      </c>
      <c r="F1311">
        <v>304</v>
      </c>
      <c r="G1311">
        <v>2467</v>
      </c>
      <c r="H1311" t="s">
        <v>13</v>
      </c>
      <c r="I1311">
        <f>F1311-E1311+1</f>
        <v>254</v>
      </c>
    </row>
    <row r="1312" spans="1:9">
      <c r="A1312" t="s">
        <v>2293</v>
      </c>
      <c r="B1312" t="s">
        <v>2294</v>
      </c>
      <c r="C1312">
        <v>223</v>
      </c>
      <c r="D1312" t="s">
        <v>12</v>
      </c>
      <c r="E1312">
        <v>1</v>
      </c>
      <c r="F1312">
        <v>223</v>
      </c>
      <c r="G1312">
        <v>2467</v>
      </c>
      <c r="H1312" t="s">
        <v>13</v>
      </c>
      <c r="I1312">
        <f>F1312-E1312+1</f>
        <v>223</v>
      </c>
    </row>
    <row r="1313" spans="1:9">
      <c r="A1313" t="s">
        <v>2295</v>
      </c>
      <c r="B1313" t="s">
        <v>2296</v>
      </c>
      <c r="C1313">
        <v>325</v>
      </c>
      <c r="D1313" t="s">
        <v>12</v>
      </c>
      <c r="E1313">
        <v>63</v>
      </c>
      <c r="F1313">
        <v>325</v>
      </c>
      <c r="G1313">
        <v>2467</v>
      </c>
      <c r="H1313" t="s">
        <v>13</v>
      </c>
      <c r="I1313">
        <f>F1313-E1313+1</f>
        <v>263</v>
      </c>
    </row>
    <row r="1314" spans="1:9">
      <c r="A1314" t="s">
        <v>2297</v>
      </c>
      <c r="B1314" t="s">
        <v>2298</v>
      </c>
      <c r="C1314">
        <v>324</v>
      </c>
      <c r="D1314" t="s">
        <v>12</v>
      </c>
      <c r="E1314">
        <v>70</v>
      </c>
      <c r="F1314">
        <v>323</v>
      </c>
      <c r="G1314">
        <v>2467</v>
      </c>
      <c r="H1314" t="s">
        <v>13</v>
      </c>
      <c r="I1314">
        <f>F1314-E1314+1</f>
        <v>254</v>
      </c>
    </row>
    <row r="1315" spans="1:9">
      <c r="A1315" t="s">
        <v>2299</v>
      </c>
      <c r="B1315" t="s">
        <v>2300</v>
      </c>
      <c r="C1315">
        <v>224</v>
      </c>
      <c r="D1315" t="s">
        <v>12</v>
      </c>
      <c r="E1315">
        <v>1</v>
      </c>
      <c r="F1315">
        <v>219</v>
      </c>
      <c r="G1315">
        <v>2467</v>
      </c>
      <c r="H1315" t="s">
        <v>13</v>
      </c>
      <c r="I1315">
        <f>F1315-E1315+1</f>
        <v>219</v>
      </c>
    </row>
    <row r="1316" spans="1:9">
      <c r="A1316" t="s">
        <v>2301</v>
      </c>
      <c r="B1316" t="s">
        <v>2302</v>
      </c>
      <c r="C1316">
        <v>354</v>
      </c>
      <c r="D1316" t="s">
        <v>12</v>
      </c>
      <c r="E1316">
        <v>99</v>
      </c>
      <c r="F1316">
        <v>354</v>
      </c>
      <c r="G1316">
        <v>2467</v>
      </c>
      <c r="H1316" t="s">
        <v>13</v>
      </c>
      <c r="I1316">
        <f>F1316-E1316+1</f>
        <v>256</v>
      </c>
    </row>
    <row r="1317" spans="1:9">
      <c r="A1317" t="s">
        <v>2303</v>
      </c>
      <c r="B1317" t="s">
        <v>2304</v>
      </c>
      <c r="C1317">
        <v>338</v>
      </c>
      <c r="D1317" t="s">
        <v>12</v>
      </c>
      <c r="E1317">
        <v>34</v>
      </c>
      <c r="F1317">
        <v>308</v>
      </c>
      <c r="G1317">
        <v>2467</v>
      </c>
      <c r="H1317" t="s">
        <v>13</v>
      </c>
      <c r="I1317">
        <f>F1317-E1317+1</f>
        <v>275</v>
      </c>
    </row>
    <row r="1318" spans="1:9">
      <c r="A1318" t="s">
        <v>2305</v>
      </c>
      <c r="B1318" t="s">
        <v>2306</v>
      </c>
      <c r="C1318">
        <v>387</v>
      </c>
      <c r="D1318" t="s">
        <v>12</v>
      </c>
      <c r="E1318">
        <v>110</v>
      </c>
      <c r="F1318">
        <v>378</v>
      </c>
      <c r="G1318">
        <v>2467</v>
      </c>
      <c r="H1318" t="s">
        <v>13</v>
      </c>
      <c r="I1318">
        <f>F1318-E1318+1</f>
        <v>269</v>
      </c>
    </row>
    <row r="1319" spans="1:9">
      <c r="A1319" t="s">
        <v>2307</v>
      </c>
      <c r="B1319" t="s">
        <v>2308</v>
      </c>
      <c r="C1319">
        <v>422</v>
      </c>
      <c r="D1319" t="s">
        <v>12</v>
      </c>
      <c r="E1319">
        <v>69</v>
      </c>
      <c r="F1319">
        <v>209</v>
      </c>
      <c r="G1319">
        <v>2467</v>
      </c>
      <c r="H1319" t="s">
        <v>13</v>
      </c>
      <c r="I1319">
        <f>F1319-E1319+1</f>
        <v>141</v>
      </c>
    </row>
    <row r="1320" spans="1:9">
      <c r="A1320" t="s">
        <v>2310</v>
      </c>
      <c r="B1320" t="s">
        <v>2311</v>
      </c>
      <c r="C1320">
        <v>354</v>
      </c>
      <c r="D1320" t="s">
        <v>12</v>
      </c>
      <c r="E1320">
        <v>290</v>
      </c>
      <c r="F1320">
        <v>350</v>
      </c>
      <c r="G1320">
        <v>2467</v>
      </c>
      <c r="H1320" t="s">
        <v>13</v>
      </c>
      <c r="I1320">
        <f>F1320-E1320+1</f>
        <v>61</v>
      </c>
    </row>
    <row r="1321" spans="1:9">
      <c r="A1321" t="s">
        <v>2312</v>
      </c>
      <c r="B1321" t="s">
        <v>2313</v>
      </c>
      <c r="C1321">
        <v>54</v>
      </c>
      <c r="D1321" t="s">
        <v>12</v>
      </c>
      <c r="E1321">
        <v>1</v>
      </c>
      <c r="F1321">
        <v>54</v>
      </c>
      <c r="G1321">
        <v>2467</v>
      </c>
      <c r="H1321" t="s">
        <v>13</v>
      </c>
      <c r="I1321">
        <f>F1321-E1321+1</f>
        <v>54</v>
      </c>
    </row>
    <row r="1322" spans="1:9">
      <c r="A1322" t="s">
        <v>2314</v>
      </c>
      <c r="B1322" t="s">
        <v>2315</v>
      </c>
      <c r="C1322">
        <v>410</v>
      </c>
      <c r="D1322" t="s">
        <v>12</v>
      </c>
      <c r="E1322">
        <v>51</v>
      </c>
      <c r="F1322">
        <v>243</v>
      </c>
      <c r="G1322">
        <v>2467</v>
      </c>
      <c r="H1322" t="s">
        <v>13</v>
      </c>
      <c r="I1322">
        <f>F1322-E1322+1</f>
        <v>193</v>
      </c>
    </row>
    <row r="1323" spans="1:9">
      <c r="A1323" t="s">
        <v>2316</v>
      </c>
      <c r="B1323" t="s">
        <v>2317</v>
      </c>
      <c r="C1323">
        <v>359</v>
      </c>
      <c r="D1323" t="s">
        <v>12</v>
      </c>
      <c r="E1323">
        <v>103</v>
      </c>
      <c r="F1323">
        <v>357</v>
      </c>
      <c r="G1323">
        <v>2467</v>
      </c>
      <c r="H1323" t="s">
        <v>13</v>
      </c>
      <c r="I1323">
        <f>F1323-E1323+1</f>
        <v>255</v>
      </c>
    </row>
    <row r="1324" spans="1:9">
      <c r="A1324" t="s">
        <v>2318</v>
      </c>
      <c r="B1324" t="s">
        <v>2319</v>
      </c>
      <c r="C1324">
        <v>328</v>
      </c>
      <c r="D1324" t="s">
        <v>12</v>
      </c>
      <c r="E1324">
        <v>19</v>
      </c>
      <c r="F1324">
        <v>118</v>
      </c>
      <c r="G1324">
        <v>2467</v>
      </c>
      <c r="H1324" t="s">
        <v>13</v>
      </c>
      <c r="I1324">
        <f>F1324-E1324+1</f>
        <v>100</v>
      </c>
    </row>
    <row r="1325" spans="1:9">
      <c r="A1325" t="s">
        <v>2318</v>
      </c>
      <c r="B1325" t="s">
        <v>2319</v>
      </c>
      <c r="C1325">
        <v>328</v>
      </c>
      <c r="D1325" t="s">
        <v>12</v>
      </c>
      <c r="E1325">
        <v>125</v>
      </c>
      <c r="F1325">
        <v>281</v>
      </c>
      <c r="G1325">
        <v>2467</v>
      </c>
      <c r="H1325" t="s">
        <v>13</v>
      </c>
      <c r="I1325">
        <f>F1325-E1325+1</f>
        <v>157</v>
      </c>
    </row>
    <row r="1326" spans="1:9">
      <c r="A1326" t="s">
        <v>2320</v>
      </c>
      <c r="B1326" t="s">
        <v>2321</v>
      </c>
      <c r="C1326">
        <v>122</v>
      </c>
      <c r="D1326" t="s">
        <v>12</v>
      </c>
      <c r="E1326">
        <v>42</v>
      </c>
      <c r="F1326">
        <v>120</v>
      </c>
      <c r="G1326">
        <v>2467</v>
      </c>
      <c r="H1326" t="s">
        <v>13</v>
      </c>
      <c r="I1326">
        <f>F1326-E1326+1</f>
        <v>79</v>
      </c>
    </row>
    <row r="1327" spans="1:9">
      <c r="A1327" t="s">
        <v>2322</v>
      </c>
      <c r="B1327" t="s">
        <v>2323</v>
      </c>
      <c r="C1327">
        <v>316</v>
      </c>
      <c r="D1327" t="s">
        <v>12</v>
      </c>
      <c r="E1327">
        <v>37</v>
      </c>
      <c r="F1327">
        <v>148</v>
      </c>
      <c r="G1327">
        <v>2467</v>
      </c>
      <c r="H1327" t="s">
        <v>13</v>
      </c>
      <c r="I1327">
        <f>F1327-E1327+1</f>
        <v>112</v>
      </c>
    </row>
    <row r="1328" spans="1:9">
      <c r="A1328" t="s">
        <v>2324</v>
      </c>
      <c r="B1328" t="s">
        <v>2325</v>
      </c>
      <c r="C1328">
        <v>271</v>
      </c>
      <c r="D1328" t="s">
        <v>12</v>
      </c>
      <c r="E1328">
        <v>72</v>
      </c>
      <c r="F1328">
        <v>168</v>
      </c>
      <c r="G1328">
        <v>2467</v>
      </c>
      <c r="H1328" t="s">
        <v>13</v>
      </c>
      <c r="I1328">
        <f>F1328-E1328+1</f>
        <v>97</v>
      </c>
    </row>
    <row r="1329" spans="1:9">
      <c r="A1329" t="s">
        <v>2326</v>
      </c>
      <c r="B1329" t="s">
        <v>2327</v>
      </c>
      <c r="C1329">
        <v>268</v>
      </c>
      <c r="D1329" t="s">
        <v>12</v>
      </c>
      <c r="E1329">
        <v>12</v>
      </c>
      <c r="F1329">
        <v>173</v>
      </c>
      <c r="G1329">
        <v>2467</v>
      </c>
      <c r="H1329" t="s">
        <v>13</v>
      </c>
      <c r="I1329">
        <f>F1329-E1329+1</f>
        <v>162</v>
      </c>
    </row>
    <row r="1330" spans="1:9">
      <c r="A1330" t="s">
        <v>2328</v>
      </c>
      <c r="B1330" t="s">
        <v>2329</v>
      </c>
      <c r="C1330">
        <v>340</v>
      </c>
      <c r="D1330" t="s">
        <v>12</v>
      </c>
      <c r="E1330">
        <v>83</v>
      </c>
      <c r="F1330">
        <v>339</v>
      </c>
      <c r="G1330">
        <v>2467</v>
      </c>
      <c r="H1330" t="s">
        <v>13</v>
      </c>
      <c r="I1330">
        <f>F1330-E1330+1</f>
        <v>257</v>
      </c>
    </row>
    <row r="1331" spans="1:9">
      <c r="A1331" t="s">
        <v>2330</v>
      </c>
      <c r="B1331" t="s">
        <v>2331</v>
      </c>
      <c r="C1331">
        <v>247</v>
      </c>
      <c r="D1331" t="s">
        <v>12</v>
      </c>
      <c r="E1331">
        <v>5</v>
      </c>
      <c r="F1331">
        <v>247</v>
      </c>
      <c r="G1331">
        <v>2467</v>
      </c>
      <c r="H1331" t="s">
        <v>13</v>
      </c>
      <c r="I1331">
        <f>F1331-E1331+1</f>
        <v>243</v>
      </c>
    </row>
    <row r="1332" spans="1:9">
      <c r="A1332" t="s">
        <v>2332</v>
      </c>
      <c r="B1332" t="s">
        <v>2333</v>
      </c>
      <c r="C1332">
        <v>242</v>
      </c>
      <c r="D1332" t="s">
        <v>12</v>
      </c>
      <c r="E1332">
        <v>56</v>
      </c>
      <c r="F1332">
        <v>241</v>
      </c>
      <c r="G1332">
        <v>2467</v>
      </c>
      <c r="H1332" t="s">
        <v>13</v>
      </c>
      <c r="I1332">
        <f>F1332-E1332+1</f>
        <v>186</v>
      </c>
    </row>
    <row r="1333" spans="1:9">
      <c r="A1333" t="s">
        <v>2334</v>
      </c>
      <c r="B1333" t="s">
        <v>2335</v>
      </c>
      <c r="C1333">
        <v>365</v>
      </c>
      <c r="D1333" t="s">
        <v>12</v>
      </c>
      <c r="E1333">
        <v>89</v>
      </c>
      <c r="F1333">
        <v>361</v>
      </c>
      <c r="G1333">
        <v>2467</v>
      </c>
      <c r="H1333" t="s">
        <v>13</v>
      </c>
      <c r="I1333">
        <f>F1333-E1333+1</f>
        <v>273</v>
      </c>
    </row>
    <row r="1334" spans="1:9">
      <c r="A1334" t="s">
        <v>2336</v>
      </c>
      <c r="B1334" t="s">
        <v>2337</v>
      </c>
      <c r="C1334">
        <v>781</v>
      </c>
      <c r="D1334" t="s">
        <v>12</v>
      </c>
      <c r="E1334">
        <v>211</v>
      </c>
      <c r="F1334">
        <v>288</v>
      </c>
      <c r="G1334">
        <v>2467</v>
      </c>
      <c r="H1334" t="s">
        <v>13</v>
      </c>
      <c r="I1334">
        <f>F1334-E1334+1</f>
        <v>78</v>
      </c>
    </row>
    <row r="1335" spans="1:9">
      <c r="A1335" t="s">
        <v>2338</v>
      </c>
      <c r="B1335" t="s">
        <v>2339</v>
      </c>
      <c r="C1335">
        <v>266</v>
      </c>
      <c r="D1335" t="s">
        <v>12</v>
      </c>
      <c r="E1335">
        <v>5</v>
      </c>
      <c r="F1335">
        <v>259</v>
      </c>
      <c r="G1335">
        <v>2467</v>
      </c>
      <c r="H1335" t="s">
        <v>13</v>
      </c>
      <c r="I1335">
        <f>F1335-E1335+1</f>
        <v>255</v>
      </c>
    </row>
    <row r="1336" spans="1:9">
      <c r="A1336" t="s">
        <v>2340</v>
      </c>
      <c r="B1336" t="s">
        <v>2341</v>
      </c>
      <c r="C1336">
        <v>339</v>
      </c>
      <c r="D1336" t="s">
        <v>12</v>
      </c>
      <c r="E1336">
        <v>83</v>
      </c>
      <c r="F1336">
        <v>338</v>
      </c>
      <c r="G1336">
        <v>2467</v>
      </c>
      <c r="H1336" t="s">
        <v>13</v>
      </c>
      <c r="I1336">
        <f>F1336-E1336+1</f>
        <v>256</v>
      </c>
    </row>
    <row r="1337" spans="1:9">
      <c r="A1337" t="s">
        <v>2342</v>
      </c>
      <c r="B1337" t="s">
        <v>2343</v>
      </c>
      <c r="C1337">
        <v>213</v>
      </c>
      <c r="D1337" t="s">
        <v>12</v>
      </c>
      <c r="E1337">
        <v>1</v>
      </c>
      <c r="F1337">
        <v>212</v>
      </c>
      <c r="G1337">
        <v>2467</v>
      </c>
      <c r="H1337" t="s">
        <v>13</v>
      </c>
      <c r="I1337">
        <f>F1337-E1337+1</f>
        <v>212</v>
      </c>
    </row>
    <row r="1338" spans="1:9">
      <c r="A1338" t="s">
        <v>2344</v>
      </c>
      <c r="B1338" t="s">
        <v>2345</v>
      </c>
      <c r="C1338">
        <v>322</v>
      </c>
      <c r="D1338" t="s">
        <v>12</v>
      </c>
      <c r="E1338">
        <v>61</v>
      </c>
      <c r="F1338">
        <v>322</v>
      </c>
      <c r="G1338">
        <v>2467</v>
      </c>
      <c r="H1338" t="s">
        <v>13</v>
      </c>
      <c r="I1338">
        <f>F1338-E1338+1</f>
        <v>262</v>
      </c>
    </row>
    <row r="1339" spans="1:9">
      <c r="A1339" t="s">
        <v>2346</v>
      </c>
      <c r="B1339" t="s">
        <v>2347</v>
      </c>
      <c r="C1339">
        <v>232</v>
      </c>
      <c r="D1339" t="s">
        <v>12</v>
      </c>
      <c r="E1339">
        <v>8</v>
      </c>
      <c r="F1339">
        <v>232</v>
      </c>
      <c r="G1339">
        <v>2467</v>
      </c>
      <c r="H1339" t="s">
        <v>13</v>
      </c>
      <c r="I1339">
        <f>F1339-E1339+1</f>
        <v>225</v>
      </c>
    </row>
    <row r="1340" spans="1:9">
      <c r="A1340" t="s">
        <v>2348</v>
      </c>
      <c r="B1340" t="s">
        <v>2349</v>
      </c>
      <c r="C1340">
        <v>311</v>
      </c>
      <c r="D1340" t="s">
        <v>12</v>
      </c>
      <c r="E1340">
        <v>60</v>
      </c>
      <c r="F1340">
        <v>311</v>
      </c>
      <c r="G1340">
        <v>2467</v>
      </c>
      <c r="H1340" t="s">
        <v>13</v>
      </c>
      <c r="I1340">
        <f>F1340-E1340+1</f>
        <v>252</v>
      </c>
    </row>
    <row r="1341" spans="1:9">
      <c r="A1341" t="s">
        <v>2350</v>
      </c>
      <c r="B1341" t="s">
        <v>2351</v>
      </c>
      <c r="C1341">
        <v>1062</v>
      </c>
      <c r="D1341" t="s">
        <v>12</v>
      </c>
      <c r="E1341">
        <v>123</v>
      </c>
      <c r="F1341">
        <v>349</v>
      </c>
      <c r="G1341">
        <v>2467</v>
      </c>
      <c r="H1341" t="s">
        <v>13</v>
      </c>
      <c r="I1341">
        <f>F1341-E1341+1</f>
        <v>227</v>
      </c>
    </row>
    <row r="1342" spans="1:9">
      <c r="A1342" t="s">
        <v>2352</v>
      </c>
      <c r="B1342" t="s">
        <v>2353</v>
      </c>
      <c r="C1342">
        <v>300</v>
      </c>
      <c r="D1342" t="s">
        <v>12</v>
      </c>
      <c r="E1342">
        <v>10</v>
      </c>
      <c r="F1342">
        <v>213</v>
      </c>
      <c r="G1342">
        <v>2467</v>
      </c>
      <c r="H1342" t="s">
        <v>13</v>
      </c>
      <c r="I1342">
        <f>F1342-E1342+1</f>
        <v>204</v>
      </c>
    </row>
    <row r="1343" spans="1:9">
      <c r="A1343" t="s">
        <v>2354</v>
      </c>
      <c r="B1343" t="s">
        <v>2355</v>
      </c>
      <c r="C1343">
        <v>139</v>
      </c>
      <c r="D1343" t="s">
        <v>12</v>
      </c>
      <c r="E1343">
        <v>1</v>
      </c>
      <c r="F1343">
        <v>139</v>
      </c>
      <c r="G1343">
        <v>2467</v>
      </c>
      <c r="H1343" t="s">
        <v>13</v>
      </c>
      <c r="I1343">
        <f>F1343-E1343+1</f>
        <v>139</v>
      </c>
    </row>
    <row r="1344" spans="1:9">
      <c r="A1344" t="s">
        <v>2356</v>
      </c>
      <c r="B1344" t="s">
        <v>2357</v>
      </c>
      <c r="C1344">
        <v>373</v>
      </c>
      <c r="D1344" t="s">
        <v>12</v>
      </c>
      <c r="E1344">
        <v>75</v>
      </c>
      <c r="F1344">
        <v>343</v>
      </c>
      <c r="G1344">
        <v>2467</v>
      </c>
      <c r="H1344" t="s">
        <v>13</v>
      </c>
      <c r="I1344">
        <f>F1344-E1344+1</f>
        <v>269</v>
      </c>
    </row>
    <row r="1345" spans="1:9">
      <c r="A1345" t="s">
        <v>2358</v>
      </c>
      <c r="B1345" t="s">
        <v>2359</v>
      </c>
      <c r="C1345">
        <v>340</v>
      </c>
      <c r="D1345" t="s">
        <v>12</v>
      </c>
      <c r="E1345">
        <v>82</v>
      </c>
      <c r="F1345">
        <v>339</v>
      </c>
      <c r="G1345">
        <v>2467</v>
      </c>
      <c r="H1345" t="s">
        <v>13</v>
      </c>
      <c r="I1345">
        <f>F1345-E1345+1</f>
        <v>258</v>
      </c>
    </row>
    <row r="1346" spans="1:9">
      <c r="A1346" t="s">
        <v>2360</v>
      </c>
      <c r="B1346" t="s">
        <v>2361</v>
      </c>
      <c r="C1346">
        <v>346</v>
      </c>
      <c r="D1346" t="s">
        <v>12</v>
      </c>
      <c r="E1346">
        <v>60</v>
      </c>
      <c r="F1346">
        <v>340</v>
      </c>
      <c r="G1346">
        <v>2467</v>
      </c>
      <c r="H1346" t="s">
        <v>13</v>
      </c>
      <c r="I1346">
        <f>F1346-E1346+1</f>
        <v>281</v>
      </c>
    </row>
    <row r="1347" spans="1:9">
      <c r="A1347" t="s">
        <v>2362</v>
      </c>
      <c r="B1347" t="s">
        <v>2363</v>
      </c>
      <c r="C1347">
        <v>361</v>
      </c>
      <c r="D1347" t="s">
        <v>12</v>
      </c>
      <c r="E1347">
        <v>69</v>
      </c>
      <c r="F1347">
        <v>285</v>
      </c>
      <c r="G1347">
        <v>2467</v>
      </c>
      <c r="H1347" t="s">
        <v>13</v>
      </c>
      <c r="I1347">
        <f>F1347-E1347+1</f>
        <v>217</v>
      </c>
    </row>
    <row r="1348" spans="1:9">
      <c r="A1348" t="s">
        <v>2364</v>
      </c>
      <c r="B1348" t="s">
        <v>2365</v>
      </c>
      <c r="C1348">
        <v>348</v>
      </c>
      <c r="D1348" t="s">
        <v>12</v>
      </c>
      <c r="E1348">
        <v>64</v>
      </c>
      <c r="F1348">
        <v>343</v>
      </c>
      <c r="G1348">
        <v>2467</v>
      </c>
      <c r="H1348" t="s">
        <v>13</v>
      </c>
      <c r="I1348">
        <f>F1348-E1348+1</f>
        <v>280</v>
      </c>
    </row>
    <row r="1349" spans="1:9">
      <c r="A1349" t="s">
        <v>2366</v>
      </c>
      <c r="B1349" t="s">
        <v>2367</v>
      </c>
      <c r="C1349">
        <v>339</v>
      </c>
      <c r="D1349" t="s">
        <v>12</v>
      </c>
      <c r="E1349">
        <v>81</v>
      </c>
      <c r="F1349">
        <v>338</v>
      </c>
      <c r="G1349">
        <v>2467</v>
      </c>
      <c r="H1349" t="s">
        <v>13</v>
      </c>
      <c r="I1349">
        <f>F1349-E1349+1</f>
        <v>258</v>
      </c>
    </row>
    <row r="1350" spans="1:9">
      <c r="A1350" t="s">
        <v>2368</v>
      </c>
      <c r="B1350" t="s">
        <v>2369</v>
      </c>
      <c r="C1350">
        <v>244</v>
      </c>
      <c r="D1350" t="s">
        <v>12</v>
      </c>
      <c r="E1350">
        <v>60</v>
      </c>
      <c r="F1350">
        <v>243</v>
      </c>
      <c r="G1350">
        <v>2467</v>
      </c>
      <c r="H1350" t="s">
        <v>13</v>
      </c>
      <c r="I1350">
        <f>F1350-E1350+1</f>
        <v>184</v>
      </c>
    </row>
    <row r="1351" spans="1:9">
      <c r="A1351" t="s">
        <v>2370</v>
      </c>
      <c r="B1351" t="s">
        <v>2371</v>
      </c>
      <c r="C1351">
        <v>314</v>
      </c>
      <c r="D1351" t="s">
        <v>12</v>
      </c>
      <c r="E1351">
        <v>64</v>
      </c>
      <c r="F1351">
        <v>307</v>
      </c>
      <c r="G1351">
        <v>2467</v>
      </c>
      <c r="H1351" t="s">
        <v>13</v>
      </c>
      <c r="I1351">
        <f>F1351-E1351+1</f>
        <v>244</v>
      </c>
    </row>
    <row r="1352" spans="1:9">
      <c r="A1352" t="s">
        <v>2372</v>
      </c>
      <c r="B1352" t="s">
        <v>2373</v>
      </c>
      <c r="C1352">
        <v>269</v>
      </c>
      <c r="D1352" t="s">
        <v>12</v>
      </c>
      <c r="E1352">
        <v>115</v>
      </c>
      <c r="F1352">
        <v>259</v>
      </c>
      <c r="G1352">
        <v>2467</v>
      </c>
      <c r="H1352" t="s">
        <v>13</v>
      </c>
      <c r="I1352">
        <f>F1352-E1352+1</f>
        <v>145</v>
      </c>
    </row>
    <row r="1353" spans="1:9">
      <c r="A1353" t="s">
        <v>2374</v>
      </c>
      <c r="B1353" t="s">
        <v>2375</v>
      </c>
      <c r="C1353">
        <v>314</v>
      </c>
      <c r="D1353" t="s">
        <v>12</v>
      </c>
      <c r="E1353">
        <v>64</v>
      </c>
      <c r="F1353">
        <v>307</v>
      </c>
      <c r="G1353">
        <v>2467</v>
      </c>
      <c r="H1353" t="s">
        <v>13</v>
      </c>
      <c r="I1353">
        <f>F1353-E1353+1</f>
        <v>244</v>
      </c>
    </row>
    <row r="1354" spans="1:9">
      <c r="A1354" t="s">
        <v>2376</v>
      </c>
      <c r="B1354" t="s">
        <v>2377</v>
      </c>
      <c r="C1354">
        <v>212</v>
      </c>
      <c r="D1354" t="s">
        <v>12</v>
      </c>
      <c r="E1354">
        <v>64</v>
      </c>
      <c r="F1354">
        <v>193</v>
      </c>
      <c r="G1354">
        <v>2467</v>
      </c>
      <c r="H1354" t="s">
        <v>13</v>
      </c>
      <c r="I1354">
        <f>F1354-E1354+1</f>
        <v>130</v>
      </c>
    </row>
    <row r="1355" spans="1:9">
      <c r="A1355" t="s">
        <v>2378</v>
      </c>
      <c r="B1355" t="s">
        <v>2379</v>
      </c>
      <c r="C1355">
        <v>292</v>
      </c>
      <c r="D1355" t="s">
        <v>12</v>
      </c>
      <c r="E1355">
        <v>38</v>
      </c>
      <c r="F1355">
        <v>289</v>
      </c>
      <c r="G1355">
        <v>2467</v>
      </c>
      <c r="H1355" t="s">
        <v>13</v>
      </c>
      <c r="I1355">
        <f>F1355-E1355+1</f>
        <v>252</v>
      </c>
    </row>
    <row r="1356" spans="1:9">
      <c r="A1356" t="s">
        <v>2380</v>
      </c>
      <c r="B1356" t="s">
        <v>2381</v>
      </c>
      <c r="C1356">
        <v>335</v>
      </c>
      <c r="D1356" t="s">
        <v>12</v>
      </c>
      <c r="E1356">
        <v>79</v>
      </c>
      <c r="F1356">
        <v>334</v>
      </c>
      <c r="G1356">
        <v>2467</v>
      </c>
      <c r="H1356" t="s">
        <v>13</v>
      </c>
      <c r="I1356">
        <f>F1356-E1356+1</f>
        <v>256</v>
      </c>
    </row>
    <row r="1357" spans="1:9">
      <c r="A1357" t="s">
        <v>2382</v>
      </c>
      <c r="B1357" t="s">
        <v>2383</v>
      </c>
      <c r="C1357">
        <v>340</v>
      </c>
      <c r="D1357" t="s">
        <v>12</v>
      </c>
      <c r="E1357">
        <v>110</v>
      </c>
      <c r="F1357">
        <v>339</v>
      </c>
      <c r="G1357">
        <v>2467</v>
      </c>
      <c r="H1357" t="s">
        <v>13</v>
      </c>
      <c r="I1357">
        <f>F1357-E1357+1</f>
        <v>230</v>
      </c>
    </row>
    <row r="1358" spans="1:9">
      <c r="A1358" t="s">
        <v>2384</v>
      </c>
      <c r="B1358" t="s">
        <v>2385</v>
      </c>
      <c r="C1358">
        <v>278</v>
      </c>
      <c r="D1358" t="s">
        <v>12</v>
      </c>
      <c r="E1358">
        <v>75</v>
      </c>
      <c r="F1358">
        <v>135</v>
      </c>
      <c r="G1358">
        <v>2467</v>
      </c>
      <c r="H1358" t="s">
        <v>13</v>
      </c>
      <c r="I1358">
        <f>F1358-E1358+1</f>
        <v>61</v>
      </c>
    </row>
    <row r="1359" spans="1:9">
      <c r="A1359" t="s">
        <v>2384</v>
      </c>
      <c r="B1359" t="s">
        <v>2385</v>
      </c>
      <c r="C1359">
        <v>278</v>
      </c>
      <c r="D1359" t="s">
        <v>12</v>
      </c>
      <c r="E1359">
        <v>133</v>
      </c>
      <c r="F1359">
        <v>277</v>
      </c>
      <c r="G1359">
        <v>2467</v>
      </c>
      <c r="H1359" t="s">
        <v>13</v>
      </c>
      <c r="I1359">
        <f>F1359-E1359+1</f>
        <v>145</v>
      </c>
    </row>
    <row r="1360" spans="1:9">
      <c r="A1360" t="s">
        <v>2386</v>
      </c>
      <c r="B1360" t="s">
        <v>2387</v>
      </c>
      <c r="C1360">
        <v>333</v>
      </c>
      <c r="D1360" t="s">
        <v>12</v>
      </c>
      <c r="E1360">
        <v>75</v>
      </c>
      <c r="F1360">
        <v>332</v>
      </c>
      <c r="G1360">
        <v>2467</v>
      </c>
      <c r="H1360" t="s">
        <v>13</v>
      </c>
      <c r="I1360">
        <f>F1360-E1360+1</f>
        <v>258</v>
      </c>
    </row>
    <row r="1361" spans="1:9">
      <c r="A1361" t="s">
        <v>2388</v>
      </c>
      <c r="B1361" t="s">
        <v>2389</v>
      </c>
      <c r="C1361">
        <v>340</v>
      </c>
      <c r="D1361" t="s">
        <v>12</v>
      </c>
      <c r="E1361">
        <v>110</v>
      </c>
      <c r="F1361">
        <v>339</v>
      </c>
      <c r="G1361">
        <v>2467</v>
      </c>
      <c r="H1361" t="s">
        <v>13</v>
      </c>
      <c r="I1361">
        <f>F1361-E1361+1</f>
        <v>230</v>
      </c>
    </row>
    <row r="1362" spans="1:9">
      <c r="A1362" t="s">
        <v>2390</v>
      </c>
      <c r="B1362" t="s">
        <v>2391</v>
      </c>
      <c r="C1362">
        <v>244</v>
      </c>
      <c r="D1362" t="s">
        <v>12</v>
      </c>
      <c r="E1362">
        <v>1</v>
      </c>
      <c r="F1362">
        <v>185</v>
      </c>
      <c r="G1362">
        <v>2467</v>
      </c>
      <c r="H1362" t="s">
        <v>13</v>
      </c>
      <c r="I1362">
        <f>F1362-E1362+1</f>
        <v>185</v>
      </c>
    </row>
    <row r="1363" spans="1:9">
      <c r="A1363" t="s">
        <v>2392</v>
      </c>
      <c r="B1363" t="s">
        <v>2393</v>
      </c>
      <c r="C1363">
        <v>272</v>
      </c>
      <c r="D1363" t="s">
        <v>12</v>
      </c>
      <c r="E1363">
        <v>1</v>
      </c>
      <c r="F1363">
        <v>155</v>
      </c>
      <c r="G1363">
        <v>2467</v>
      </c>
      <c r="H1363" t="s">
        <v>13</v>
      </c>
      <c r="I1363">
        <f>F1363-E1363+1</f>
        <v>155</v>
      </c>
    </row>
    <row r="1364" spans="1:9">
      <c r="A1364" t="s">
        <v>2396</v>
      </c>
      <c r="B1364" t="s">
        <v>2397</v>
      </c>
      <c r="C1364">
        <v>340</v>
      </c>
      <c r="D1364" t="s">
        <v>12</v>
      </c>
      <c r="E1364">
        <v>83</v>
      </c>
      <c r="F1364">
        <v>339</v>
      </c>
      <c r="G1364">
        <v>2467</v>
      </c>
      <c r="H1364" t="s">
        <v>13</v>
      </c>
      <c r="I1364">
        <f>F1364-E1364+1</f>
        <v>257</v>
      </c>
    </row>
    <row r="1365" spans="1:9">
      <c r="A1365" t="s">
        <v>2398</v>
      </c>
      <c r="B1365" t="s">
        <v>2399</v>
      </c>
      <c r="C1365">
        <v>268</v>
      </c>
      <c r="D1365" t="s">
        <v>12</v>
      </c>
      <c r="E1365">
        <v>21</v>
      </c>
      <c r="F1365">
        <v>204</v>
      </c>
      <c r="G1365">
        <v>2467</v>
      </c>
      <c r="H1365" t="s">
        <v>13</v>
      </c>
      <c r="I1365">
        <f>F1365-E1365+1</f>
        <v>184</v>
      </c>
    </row>
    <row r="1366" spans="1:9">
      <c r="A1366" t="s">
        <v>2400</v>
      </c>
      <c r="B1366" t="s">
        <v>2401</v>
      </c>
      <c r="C1366">
        <v>253</v>
      </c>
      <c r="D1366" t="s">
        <v>12</v>
      </c>
      <c r="E1366">
        <v>65</v>
      </c>
      <c r="F1366">
        <v>253</v>
      </c>
      <c r="G1366">
        <v>2467</v>
      </c>
      <c r="H1366" t="s">
        <v>13</v>
      </c>
      <c r="I1366">
        <f>F1366-E1366+1</f>
        <v>189</v>
      </c>
    </row>
    <row r="1367" spans="1:9">
      <c r="A1367" t="s">
        <v>2402</v>
      </c>
      <c r="B1367" t="s">
        <v>2403</v>
      </c>
      <c r="C1367">
        <v>367</v>
      </c>
      <c r="D1367" t="s">
        <v>12</v>
      </c>
      <c r="E1367">
        <v>73</v>
      </c>
      <c r="F1367">
        <v>342</v>
      </c>
      <c r="G1367">
        <v>2467</v>
      </c>
      <c r="H1367" t="s">
        <v>13</v>
      </c>
      <c r="I1367">
        <f>F1367-E1367+1</f>
        <v>270</v>
      </c>
    </row>
    <row r="1368" spans="1:9">
      <c r="A1368" t="s">
        <v>2404</v>
      </c>
      <c r="B1368" t="s">
        <v>2405</v>
      </c>
      <c r="C1368">
        <v>368</v>
      </c>
      <c r="D1368" t="s">
        <v>12</v>
      </c>
      <c r="E1368">
        <v>73</v>
      </c>
      <c r="F1368">
        <v>342</v>
      </c>
      <c r="G1368">
        <v>2467</v>
      </c>
      <c r="H1368" t="s">
        <v>13</v>
      </c>
      <c r="I1368">
        <f>F1368-E1368+1</f>
        <v>270</v>
      </c>
    </row>
    <row r="1369" spans="1:9">
      <c r="A1369" t="s">
        <v>2406</v>
      </c>
      <c r="B1369" t="s">
        <v>2407</v>
      </c>
      <c r="C1369">
        <v>349</v>
      </c>
      <c r="D1369" t="s">
        <v>12</v>
      </c>
      <c r="E1369">
        <v>60</v>
      </c>
      <c r="F1369">
        <v>272</v>
      </c>
      <c r="G1369">
        <v>2467</v>
      </c>
      <c r="H1369" t="s">
        <v>13</v>
      </c>
      <c r="I1369">
        <f>F1369-E1369+1</f>
        <v>213</v>
      </c>
    </row>
    <row r="1370" spans="1:9">
      <c r="A1370" t="s">
        <v>2408</v>
      </c>
      <c r="B1370" t="s">
        <v>2409</v>
      </c>
      <c r="C1370">
        <v>363</v>
      </c>
      <c r="D1370" t="s">
        <v>12</v>
      </c>
      <c r="E1370">
        <v>68</v>
      </c>
      <c r="F1370">
        <v>333</v>
      </c>
      <c r="G1370">
        <v>2467</v>
      </c>
      <c r="H1370" t="s">
        <v>13</v>
      </c>
      <c r="I1370">
        <f>F1370-E1370+1</f>
        <v>266</v>
      </c>
    </row>
    <row r="1371" spans="1:9">
      <c r="A1371" t="s">
        <v>2410</v>
      </c>
      <c r="B1371" t="s">
        <v>2411</v>
      </c>
      <c r="C1371">
        <v>378</v>
      </c>
      <c r="D1371" t="s">
        <v>12</v>
      </c>
      <c r="E1371">
        <v>84</v>
      </c>
      <c r="F1371">
        <v>352</v>
      </c>
      <c r="G1371">
        <v>2467</v>
      </c>
      <c r="H1371" t="s">
        <v>13</v>
      </c>
      <c r="I1371">
        <f>F1371-E1371+1</f>
        <v>269</v>
      </c>
    </row>
    <row r="1372" spans="1:9">
      <c r="A1372" t="s">
        <v>2412</v>
      </c>
      <c r="B1372" t="s">
        <v>2413</v>
      </c>
      <c r="C1372">
        <v>340</v>
      </c>
      <c r="D1372" t="s">
        <v>12</v>
      </c>
      <c r="E1372">
        <v>82</v>
      </c>
      <c r="F1372">
        <v>339</v>
      </c>
      <c r="G1372">
        <v>2467</v>
      </c>
      <c r="H1372" t="s">
        <v>13</v>
      </c>
      <c r="I1372">
        <f>F1372-E1372+1</f>
        <v>258</v>
      </c>
    </row>
    <row r="1373" spans="1:9">
      <c r="A1373" t="s">
        <v>2414</v>
      </c>
      <c r="B1373" t="s">
        <v>2415</v>
      </c>
      <c r="C1373">
        <v>339</v>
      </c>
      <c r="D1373" t="s">
        <v>12</v>
      </c>
      <c r="E1373">
        <v>82</v>
      </c>
      <c r="F1373">
        <v>338</v>
      </c>
      <c r="G1373">
        <v>2467</v>
      </c>
      <c r="H1373" t="s">
        <v>13</v>
      </c>
      <c r="I1373">
        <f>F1373-E1373+1</f>
        <v>257</v>
      </c>
    </row>
    <row r="1374" spans="1:9">
      <c r="A1374" t="s">
        <v>2416</v>
      </c>
      <c r="B1374" t="s">
        <v>2417</v>
      </c>
      <c r="C1374">
        <v>237</v>
      </c>
      <c r="D1374" t="s">
        <v>12</v>
      </c>
      <c r="E1374">
        <v>1</v>
      </c>
      <c r="F1374">
        <v>196</v>
      </c>
      <c r="G1374">
        <v>2467</v>
      </c>
      <c r="H1374" t="s">
        <v>13</v>
      </c>
      <c r="I1374">
        <f>F1374-E1374+1</f>
        <v>196</v>
      </c>
    </row>
    <row r="1375" spans="1:9">
      <c r="A1375" t="s">
        <v>2418</v>
      </c>
      <c r="B1375" t="s">
        <v>2419</v>
      </c>
      <c r="C1375">
        <v>253</v>
      </c>
      <c r="D1375" t="s">
        <v>12</v>
      </c>
      <c r="E1375">
        <v>62</v>
      </c>
      <c r="F1375">
        <v>253</v>
      </c>
      <c r="G1375">
        <v>2467</v>
      </c>
      <c r="H1375" t="s">
        <v>13</v>
      </c>
      <c r="I1375">
        <f>F1375-E1375+1</f>
        <v>192</v>
      </c>
    </row>
    <row r="1376" spans="1:9">
      <c r="A1376" t="s">
        <v>2420</v>
      </c>
      <c r="B1376" t="s">
        <v>2421</v>
      </c>
      <c r="C1376">
        <v>283</v>
      </c>
      <c r="D1376" t="s">
        <v>12</v>
      </c>
      <c r="E1376">
        <v>39</v>
      </c>
      <c r="F1376">
        <v>208</v>
      </c>
      <c r="G1376">
        <v>2467</v>
      </c>
      <c r="H1376" t="s">
        <v>13</v>
      </c>
      <c r="I1376">
        <f>F1376-E1376+1</f>
        <v>170</v>
      </c>
    </row>
    <row r="1377" spans="1:9">
      <c r="A1377" t="s">
        <v>2422</v>
      </c>
      <c r="B1377" t="s">
        <v>2423</v>
      </c>
      <c r="C1377">
        <v>278</v>
      </c>
      <c r="D1377" t="s">
        <v>12</v>
      </c>
      <c r="E1377">
        <v>32</v>
      </c>
      <c r="F1377">
        <v>216</v>
      </c>
      <c r="G1377">
        <v>2467</v>
      </c>
      <c r="H1377" t="s">
        <v>13</v>
      </c>
      <c r="I1377">
        <f>F1377-E1377+1</f>
        <v>185</v>
      </c>
    </row>
    <row r="1378" spans="1:9">
      <c r="A1378" t="s">
        <v>2424</v>
      </c>
      <c r="B1378" t="s">
        <v>2425</v>
      </c>
      <c r="C1378">
        <v>278</v>
      </c>
      <c r="D1378" t="s">
        <v>12</v>
      </c>
      <c r="E1378">
        <v>24</v>
      </c>
      <c r="F1378">
        <v>216</v>
      </c>
      <c r="G1378">
        <v>2467</v>
      </c>
      <c r="H1378" t="s">
        <v>13</v>
      </c>
      <c r="I1378">
        <f>F1378-E1378+1</f>
        <v>193</v>
      </c>
    </row>
    <row r="1379" spans="1:9">
      <c r="A1379" t="s">
        <v>2426</v>
      </c>
      <c r="B1379" t="s">
        <v>2427</v>
      </c>
      <c r="C1379">
        <v>347</v>
      </c>
      <c r="D1379" t="s">
        <v>12</v>
      </c>
      <c r="E1379">
        <v>61</v>
      </c>
      <c r="F1379">
        <v>345</v>
      </c>
      <c r="G1379">
        <v>2467</v>
      </c>
      <c r="H1379" t="s">
        <v>13</v>
      </c>
      <c r="I1379">
        <f>F1379-E1379+1</f>
        <v>285</v>
      </c>
    </row>
    <row r="1380" spans="1:9">
      <c r="A1380" t="s">
        <v>2428</v>
      </c>
      <c r="B1380" t="s">
        <v>2429</v>
      </c>
      <c r="C1380">
        <v>324</v>
      </c>
      <c r="D1380" t="s">
        <v>12</v>
      </c>
      <c r="E1380">
        <v>63</v>
      </c>
      <c r="F1380">
        <v>298</v>
      </c>
      <c r="G1380">
        <v>2467</v>
      </c>
      <c r="H1380" t="s">
        <v>13</v>
      </c>
      <c r="I1380">
        <f>F1380-E1380+1</f>
        <v>236</v>
      </c>
    </row>
    <row r="1381" spans="1:9">
      <c r="A1381" t="s">
        <v>2430</v>
      </c>
      <c r="B1381" t="s">
        <v>2431</v>
      </c>
      <c r="C1381">
        <v>302</v>
      </c>
      <c r="D1381" t="s">
        <v>12</v>
      </c>
      <c r="E1381">
        <v>37</v>
      </c>
      <c r="F1381">
        <v>290</v>
      </c>
      <c r="G1381">
        <v>2467</v>
      </c>
      <c r="H1381" t="s">
        <v>13</v>
      </c>
      <c r="I1381">
        <f>F1381-E1381+1</f>
        <v>254</v>
      </c>
    </row>
    <row r="1382" spans="1:9">
      <c r="A1382" t="s">
        <v>2432</v>
      </c>
      <c r="B1382" t="s">
        <v>2433</v>
      </c>
      <c r="C1382">
        <v>344</v>
      </c>
      <c r="D1382" t="s">
        <v>12</v>
      </c>
      <c r="E1382">
        <v>62</v>
      </c>
      <c r="F1382">
        <v>278</v>
      </c>
      <c r="G1382">
        <v>2467</v>
      </c>
      <c r="H1382" t="s">
        <v>13</v>
      </c>
      <c r="I1382">
        <f>F1382-E1382+1</f>
        <v>217</v>
      </c>
    </row>
    <row r="1383" spans="1:9">
      <c r="A1383" t="s">
        <v>2434</v>
      </c>
      <c r="B1383" t="s">
        <v>2435</v>
      </c>
      <c r="C1383">
        <v>342</v>
      </c>
      <c r="D1383" t="s">
        <v>12</v>
      </c>
      <c r="E1383">
        <v>84</v>
      </c>
      <c r="F1383">
        <v>341</v>
      </c>
      <c r="G1383">
        <v>2467</v>
      </c>
      <c r="H1383" t="s">
        <v>13</v>
      </c>
      <c r="I1383">
        <f>F1383-E1383+1</f>
        <v>258</v>
      </c>
    </row>
    <row r="1384" spans="1:9">
      <c r="A1384" t="s">
        <v>2436</v>
      </c>
      <c r="B1384" t="s">
        <v>2437</v>
      </c>
      <c r="C1384">
        <v>376</v>
      </c>
      <c r="D1384" t="s">
        <v>12</v>
      </c>
      <c r="E1384">
        <v>83</v>
      </c>
      <c r="F1384">
        <v>350</v>
      </c>
      <c r="G1384">
        <v>2467</v>
      </c>
      <c r="H1384" t="s">
        <v>13</v>
      </c>
      <c r="I1384">
        <f>F1384-E1384+1</f>
        <v>268</v>
      </c>
    </row>
    <row r="1385" spans="1:9">
      <c r="A1385" t="s">
        <v>2438</v>
      </c>
      <c r="B1385" t="s">
        <v>2439</v>
      </c>
      <c r="C1385">
        <v>367</v>
      </c>
      <c r="D1385" t="s">
        <v>12</v>
      </c>
      <c r="E1385">
        <v>74</v>
      </c>
      <c r="F1385">
        <v>341</v>
      </c>
      <c r="G1385">
        <v>2467</v>
      </c>
      <c r="H1385" t="s">
        <v>13</v>
      </c>
      <c r="I1385">
        <f>F1385-E1385+1</f>
        <v>268</v>
      </c>
    </row>
    <row r="1386" spans="1:9">
      <c r="A1386" t="s">
        <v>2440</v>
      </c>
      <c r="B1386" t="s">
        <v>2441</v>
      </c>
      <c r="C1386">
        <v>274</v>
      </c>
      <c r="D1386" t="s">
        <v>12</v>
      </c>
      <c r="E1386">
        <v>63</v>
      </c>
      <c r="F1386">
        <v>198</v>
      </c>
      <c r="G1386">
        <v>2467</v>
      </c>
      <c r="H1386" t="s">
        <v>13</v>
      </c>
      <c r="I1386">
        <f>F1386-E1386+1</f>
        <v>136</v>
      </c>
    </row>
    <row r="1387" spans="1:9">
      <c r="A1387" t="s">
        <v>2442</v>
      </c>
      <c r="B1387" t="s">
        <v>2443</v>
      </c>
      <c r="C1387">
        <v>328</v>
      </c>
      <c r="D1387" t="s">
        <v>12</v>
      </c>
      <c r="E1387">
        <v>63</v>
      </c>
      <c r="F1387">
        <v>316</v>
      </c>
      <c r="G1387">
        <v>2467</v>
      </c>
      <c r="H1387" t="s">
        <v>13</v>
      </c>
      <c r="I1387">
        <f>F1387-E1387+1</f>
        <v>254</v>
      </c>
    </row>
    <row r="1388" spans="1:9">
      <c r="A1388" t="s">
        <v>2444</v>
      </c>
      <c r="B1388" t="s">
        <v>2445</v>
      </c>
      <c r="C1388">
        <v>264</v>
      </c>
      <c r="D1388" t="s">
        <v>12</v>
      </c>
      <c r="E1388">
        <v>62</v>
      </c>
      <c r="F1388">
        <v>262</v>
      </c>
      <c r="G1388">
        <v>2467</v>
      </c>
      <c r="H1388" t="s">
        <v>13</v>
      </c>
      <c r="I1388">
        <f>F1388-E1388+1</f>
        <v>201</v>
      </c>
    </row>
    <row r="1389" spans="1:9">
      <c r="A1389" t="s">
        <v>2446</v>
      </c>
      <c r="B1389" t="s">
        <v>2447</v>
      </c>
      <c r="C1389">
        <v>275</v>
      </c>
      <c r="D1389" t="s">
        <v>12</v>
      </c>
      <c r="E1389">
        <v>62</v>
      </c>
      <c r="F1389">
        <v>256</v>
      </c>
      <c r="G1389">
        <v>2467</v>
      </c>
      <c r="H1389" t="s">
        <v>13</v>
      </c>
      <c r="I1389">
        <f>F1389-E1389+1</f>
        <v>195</v>
      </c>
    </row>
    <row r="1390" spans="1:9">
      <c r="A1390" t="s">
        <v>2448</v>
      </c>
      <c r="B1390" t="s">
        <v>2449</v>
      </c>
      <c r="C1390">
        <v>339</v>
      </c>
      <c r="D1390" t="s">
        <v>12</v>
      </c>
      <c r="E1390">
        <v>83</v>
      </c>
      <c r="F1390">
        <v>338</v>
      </c>
      <c r="G1390">
        <v>2467</v>
      </c>
      <c r="H1390" t="s">
        <v>13</v>
      </c>
      <c r="I1390">
        <f>F1390-E1390+1</f>
        <v>256</v>
      </c>
    </row>
    <row r="1391" spans="1:9">
      <c r="A1391" t="s">
        <v>2450</v>
      </c>
      <c r="B1391" t="s">
        <v>2451</v>
      </c>
      <c r="C1391">
        <v>280</v>
      </c>
      <c r="D1391" t="s">
        <v>12</v>
      </c>
      <c r="E1391">
        <v>38</v>
      </c>
      <c r="F1391">
        <v>213</v>
      </c>
      <c r="G1391">
        <v>2467</v>
      </c>
      <c r="H1391" t="s">
        <v>13</v>
      </c>
      <c r="I1391">
        <f>F1391-E1391+1</f>
        <v>176</v>
      </c>
    </row>
    <row r="1392" spans="1:9">
      <c r="A1392" t="s">
        <v>2452</v>
      </c>
      <c r="B1392" t="s">
        <v>2453</v>
      </c>
      <c r="C1392">
        <v>328</v>
      </c>
      <c r="D1392" t="s">
        <v>12</v>
      </c>
      <c r="E1392">
        <v>64</v>
      </c>
      <c r="F1392">
        <v>319</v>
      </c>
      <c r="G1392">
        <v>2467</v>
      </c>
      <c r="H1392" t="s">
        <v>13</v>
      </c>
      <c r="I1392">
        <f>F1392-E1392+1</f>
        <v>256</v>
      </c>
    </row>
    <row r="1393" spans="1:9">
      <c r="A1393" t="s">
        <v>2454</v>
      </c>
      <c r="B1393" t="s">
        <v>2455</v>
      </c>
      <c r="C1393">
        <v>280</v>
      </c>
      <c r="D1393" t="s">
        <v>12</v>
      </c>
      <c r="E1393">
        <v>38</v>
      </c>
      <c r="F1393">
        <v>211</v>
      </c>
      <c r="G1393">
        <v>2467</v>
      </c>
      <c r="H1393" t="s">
        <v>13</v>
      </c>
      <c r="I1393">
        <f>F1393-E1393+1</f>
        <v>174</v>
      </c>
    </row>
    <row r="1394" spans="1:9">
      <c r="A1394" t="s">
        <v>2456</v>
      </c>
      <c r="B1394" t="s">
        <v>2457</v>
      </c>
      <c r="C1394">
        <v>202</v>
      </c>
      <c r="D1394" t="s">
        <v>12</v>
      </c>
      <c r="E1394">
        <v>23</v>
      </c>
      <c r="F1394">
        <v>196</v>
      </c>
      <c r="G1394">
        <v>2467</v>
      </c>
      <c r="H1394" t="s">
        <v>13</v>
      </c>
      <c r="I1394">
        <f>F1394-E1394+1</f>
        <v>174</v>
      </c>
    </row>
    <row r="1395" spans="1:9">
      <c r="A1395" t="s">
        <v>2458</v>
      </c>
      <c r="B1395" t="s">
        <v>2459</v>
      </c>
      <c r="C1395">
        <v>195</v>
      </c>
      <c r="D1395" t="s">
        <v>12</v>
      </c>
      <c r="E1395">
        <v>2</v>
      </c>
      <c r="F1395">
        <v>189</v>
      </c>
      <c r="G1395">
        <v>2467</v>
      </c>
      <c r="H1395" t="s">
        <v>13</v>
      </c>
      <c r="I1395">
        <f>F1395-E1395+1</f>
        <v>188</v>
      </c>
    </row>
    <row r="1396" spans="1:9">
      <c r="A1396" t="s">
        <v>2460</v>
      </c>
      <c r="B1396" t="s">
        <v>2461</v>
      </c>
      <c r="C1396">
        <v>284</v>
      </c>
      <c r="D1396" t="s">
        <v>12</v>
      </c>
      <c r="E1396">
        <v>81</v>
      </c>
      <c r="F1396">
        <v>141</v>
      </c>
      <c r="G1396">
        <v>2467</v>
      </c>
      <c r="H1396" t="s">
        <v>13</v>
      </c>
      <c r="I1396">
        <f>F1396-E1396+1</f>
        <v>61</v>
      </c>
    </row>
    <row r="1397" spans="1:9">
      <c r="A1397" t="s">
        <v>2460</v>
      </c>
      <c r="B1397" t="s">
        <v>2461</v>
      </c>
      <c r="C1397">
        <v>284</v>
      </c>
      <c r="D1397" t="s">
        <v>12</v>
      </c>
      <c r="E1397">
        <v>139</v>
      </c>
      <c r="F1397">
        <v>283</v>
      </c>
      <c r="G1397">
        <v>2467</v>
      </c>
      <c r="H1397" t="s">
        <v>13</v>
      </c>
      <c r="I1397">
        <f>F1397-E1397+1</f>
        <v>145</v>
      </c>
    </row>
    <row r="1398" spans="1:9">
      <c r="A1398" t="s">
        <v>2462</v>
      </c>
      <c r="B1398" t="s">
        <v>2463</v>
      </c>
      <c r="C1398">
        <v>242</v>
      </c>
      <c r="D1398" t="s">
        <v>12</v>
      </c>
      <c r="E1398">
        <v>56</v>
      </c>
      <c r="F1398">
        <v>241</v>
      </c>
      <c r="G1398">
        <v>2467</v>
      </c>
      <c r="H1398" t="s">
        <v>13</v>
      </c>
      <c r="I1398">
        <f>F1398-E1398+1</f>
        <v>186</v>
      </c>
    </row>
    <row r="1399" spans="1:9">
      <c r="A1399" t="s">
        <v>2464</v>
      </c>
      <c r="B1399" t="s">
        <v>2465</v>
      </c>
      <c r="C1399">
        <v>338</v>
      </c>
      <c r="D1399" t="s">
        <v>12</v>
      </c>
      <c r="E1399">
        <v>83</v>
      </c>
      <c r="F1399">
        <v>337</v>
      </c>
      <c r="G1399">
        <v>2467</v>
      </c>
      <c r="H1399" t="s">
        <v>13</v>
      </c>
      <c r="I1399">
        <f>F1399-E1399+1</f>
        <v>255</v>
      </c>
    </row>
    <row r="1400" spans="1:9">
      <c r="A1400" t="s">
        <v>2466</v>
      </c>
      <c r="B1400" t="s">
        <v>2467</v>
      </c>
      <c r="C1400">
        <v>338</v>
      </c>
      <c r="D1400" t="s">
        <v>12</v>
      </c>
      <c r="E1400">
        <v>83</v>
      </c>
      <c r="F1400">
        <v>337</v>
      </c>
      <c r="G1400">
        <v>2467</v>
      </c>
      <c r="H1400" t="s">
        <v>13</v>
      </c>
      <c r="I1400">
        <f>F1400-E1400+1</f>
        <v>255</v>
      </c>
    </row>
    <row r="1401" spans="1:9">
      <c r="A1401" t="s">
        <v>2468</v>
      </c>
      <c r="B1401" t="s">
        <v>2469</v>
      </c>
      <c r="C1401">
        <v>342</v>
      </c>
      <c r="D1401" t="s">
        <v>12</v>
      </c>
      <c r="E1401">
        <v>103</v>
      </c>
      <c r="F1401">
        <v>341</v>
      </c>
      <c r="G1401">
        <v>2467</v>
      </c>
      <c r="H1401" t="s">
        <v>13</v>
      </c>
      <c r="I1401">
        <f>F1401-E1401+1</f>
        <v>239</v>
      </c>
    </row>
    <row r="1402" spans="1:9">
      <c r="A1402" t="s">
        <v>2470</v>
      </c>
      <c r="B1402" t="s">
        <v>2471</v>
      </c>
      <c r="C1402">
        <v>279</v>
      </c>
      <c r="D1402" t="s">
        <v>12</v>
      </c>
      <c r="E1402">
        <v>83</v>
      </c>
      <c r="F1402">
        <v>260</v>
      </c>
      <c r="G1402">
        <v>2467</v>
      </c>
      <c r="H1402" t="s">
        <v>13</v>
      </c>
      <c r="I1402">
        <f>F1402-E1402+1</f>
        <v>178</v>
      </c>
    </row>
    <row r="1403" spans="1:9">
      <c r="A1403" t="s">
        <v>2472</v>
      </c>
      <c r="B1403" t="s">
        <v>2473</v>
      </c>
      <c r="C1403">
        <v>140</v>
      </c>
      <c r="D1403" t="s">
        <v>12</v>
      </c>
      <c r="E1403">
        <v>15</v>
      </c>
      <c r="F1403">
        <v>121</v>
      </c>
      <c r="G1403">
        <v>2467</v>
      </c>
      <c r="H1403" t="s">
        <v>13</v>
      </c>
      <c r="I1403">
        <f>F1403-E1403+1</f>
        <v>107</v>
      </c>
    </row>
    <row r="1404" spans="1:9">
      <c r="A1404" t="s">
        <v>2474</v>
      </c>
      <c r="B1404" t="s">
        <v>2475</v>
      </c>
      <c r="C1404">
        <v>346</v>
      </c>
      <c r="D1404" t="s">
        <v>12</v>
      </c>
      <c r="E1404">
        <v>60</v>
      </c>
      <c r="F1404">
        <v>341</v>
      </c>
      <c r="G1404">
        <v>2467</v>
      </c>
      <c r="H1404" t="s">
        <v>13</v>
      </c>
      <c r="I1404">
        <f>F1404-E1404+1</f>
        <v>282</v>
      </c>
    </row>
    <row r="1405" spans="1:9">
      <c r="A1405" t="s">
        <v>2476</v>
      </c>
      <c r="B1405" t="s">
        <v>2477</v>
      </c>
      <c r="C1405">
        <v>227</v>
      </c>
      <c r="D1405" t="s">
        <v>12</v>
      </c>
      <c r="E1405">
        <v>3</v>
      </c>
      <c r="F1405">
        <v>225</v>
      </c>
      <c r="G1405">
        <v>2467</v>
      </c>
      <c r="H1405" t="s">
        <v>13</v>
      </c>
      <c r="I1405">
        <f>F1405-E1405+1</f>
        <v>223</v>
      </c>
    </row>
    <row r="1406" spans="1:9">
      <c r="A1406" t="s">
        <v>2478</v>
      </c>
      <c r="B1406" t="s">
        <v>2479</v>
      </c>
      <c r="C1406">
        <v>348</v>
      </c>
      <c r="D1406" t="s">
        <v>12</v>
      </c>
      <c r="E1406">
        <v>64</v>
      </c>
      <c r="F1406">
        <v>175</v>
      </c>
      <c r="G1406">
        <v>2467</v>
      </c>
      <c r="H1406" t="s">
        <v>13</v>
      </c>
      <c r="I1406">
        <f>F1406-E1406+1</f>
        <v>112</v>
      </c>
    </row>
    <row r="1407" spans="1:9">
      <c r="A1407" t="s">
        <v>2478</v>
      </c>
      <c r="B1407" t="s">
        <v>2479</v>
      </c>
      <c r="C1407">
        <v>348</v>
      </c>
      <c r="D1407" t="s">
        <v>12</v>
      </c>
      <c r="E1407">
        <v>186</v>
      </c>
      <c r="F1407">
        <v>348</v>
      </c>
      <c r="G1407">
        <v>2467</v>
      </c>
      <c r="H1407" t="s">
        <v>13</v>
      </c>
      <c r="I1407">
        <f>F1407-E1407+1</f>
        <v>163</v>
      </c>
    </row>
    <row r="1408" spans="1:9">
      <c r="A1408" t="s">
        <v>2480</v>
      </c>
      <c r="B1408" t="s">
        <v>2481</v>
      </c>
      <c r="C1408">
        <v>481</v>
      </c>
      <c r="D1408" t="s">
        <v>12</v>
      </c>
      <c r="E1408">
        <v>99</v>
      </c>
      <c r="F1408">
        <v>318</v>
      </c>
      <c r="G1408">
        <v>2467</v>
      </c>
      <c r="H1408" t="s">
        <v>13</v>
      </c>
      <c r="I1408">
        <f>F1408-E1408+1</f>
        <v>220</v>
      </c>
    </row>
    <row r="1409" spans="1:9">
      <c r="A1409" t="s">
        <v>2483</v>
      </c>
      <c r="B1409" t="s">
        <v>2484</v>
      </c>
      <c r="C1409">
        <v>353</v>
      </c>
      <c r="D1409" t="s">
        <v>12</v>
      </c>
      <c r="E1409">
        <v>87</v>
      </c>
      <c r="F1409">
        <v>344</v>
      </c>
      <c r="G1409">
        <v>2467</v>
      </c>
      <c r="H1409" t="s">
        <v>13</v>
      </c>
      <c r="I1409">
        <f>F1409-E1409+1</f>
        <v>258</v>
      </c>
    </row>
    <row r="1410" spans="1:9">
      <c r="A1410" t="s">
        <v>2485</v>
      </c>
      <c r="B1410" t="s">
        <v>2486</v>
      </c>
      <c r="C1410">
        <v>225</v>
      </c>
      <c r="D1410" t="s">
        <v>12</v>
      </c>
      <c r="E1410">
        <v>3</v>
      </c>
      <c r="F1410">
        <v>225</v>
      </c>
      <c r="G1410">
        <v>2467</v>
      </c>
      <c r="H1410" t="s">
        <v>13</v>
      </c>
      <c r="I1410">
        <f>F1410-E1410+1</f>
        <v>223</v>
      </c>
    </row>
    <row r="1411" spans="1:9">
      <c r="A1411" t="s">
        <v>2487</v>
      </c>
      <c r="B1411" t="s">
        <v>2488</v>
      </c>
      <c r="C1411">
        <v>325</v>
      </c>
      <c r="D1411" t="s">
        <v>12</v>
      </c>
      <c r="E1411">
        <v>63</v>
      </c>
      <c r="F1411">
        <v>325</v>
      </c>
      <c r="G1411">
        <v>2467</v>
      </c>
      <c r="H1411" t="s">
        <v>13</v>
      </c>
      <c r="I1411">
        <f>F1411-E1411+1</f>
        <v>263</v>
      </c>
    </row>
    <row r="1412" spans="1:9">
      <c r="A1412" t="s">
        <v>2489</v>
      </c>
      <c r="B1412" t="s">
        <v>2490</v>
      </c>
      <c r="C1412">
        <v>221</v>
      </c>
      <c r="D1412" t="s">
        <v>12</v>
      </c>
      <c r="E1412">
        <v>1</v>
      </c>
      <c r="F1412">
        <v>218</v>
      </c>
      <c r="G1412">
        <v>2467</v>
      </c>
      <c r="H1412" t="s">
        <v>13</v>
      </c>
      <c r="I1412">
        <f>F1412-E1412+1</f>
        <v>218</v>
      </c>
    </row>
    <row r="1413" spans="1:9">
      <c r="A1413" t="s">
        <v>2491</v>
      </c>
      <c r="B1413" t="s">
        <v>2492</v>
      </c>
      <c r="C1413">
        <v>784</v>
      </c>
      <c r="D1413" t="s">
        <v>12</v>
      </c>
      <c r="E1413">
        <v>99</v>
      </c>
      <c r="F1413">
        <v>156</v>
      </c>
      <c r="G1413">
        <v>2467</v>
      </c>
      <c r="H1413" t="s">
        <v>13</v>
      </c>
      <c r="I1413">
        <f>F1413-E1413+1</f>
        <v>58</v>
      </c>
    </row>
    <row r="1414" spans="1:9">
      <c r="A1414" t="s">
        <v>2491</v>
      </c>
      <c r="B1414" t="s">
        <v>2492</v>
      </c>
      <c r="C1414">
        <v>784</v>
      </c>
      <c r="D1414" t="s">
        <v>12</v>
      </c>
      <c r="E1414">
        <v>577</v>
      </c>
      <c r="F1414">
        <v>784</v>
      </c>
      <c r="G1414">
        <v>2467</v>
      </c>
      <c r="H1414" t="s">
        <v>13</v>
      </c>
      <c r="I1414">
        <f>F1414-E1414+1</f>
        <v>208</v>
      </c>
    </row>
    <row r="1415" spans="1:9">
      <c r="A1415" t="s">
        <v>2493</v>
      </c>
      <c r="B1415" t="s">
        <v>2494</v>
      </c>
      <c r="C1415">
        <v>322</v>
      </c>
      <c r="D1415" t="s">
        <v>12</v>
      </c>
      <c r="E1415">
        <v>61</v>
      </c>
      <c r="F1415">
        <v>322</v>
      </c>
      <c r="G1415">
        <v>2467</v>
      </c>
      <c r="H1415" t="s">
        <v>13</v>
      </c>
      <c r="I1415">
        <f>F1415-E1415+1</f>
        <v>262</v>
      </c>
    </row>
    <row r="1416" spans="1:9">
      <c r="A1416" t="s">
        <v>2495</v>
      </c>
      <c r="B1416" t="s">
        <v>2496</v>
      </c>
      <c r="C1416">
        <v>212</v>
      </c>
      <c r="D1416" t="s">
        <v>12</v>
      </c>
      <c r="E1416">
        <v>1</v>
      </c>
      <c r="F1416">
        <v>210</v>
      </c>
      <c r="G1416">
        <v>2467</v>
      </c>
      <c r="H1416" t="s">
        <v>13</v>
      </c>
      <c r="I1416">
        <f>F1416-E1416+1</f>
        <v>210</v>
      </c>
    </row>
    <row r="1417" spans="1:9">
      <c r="A1417" t="s">
        <v>2497</v>
      </c>
      <c r="B1417" t="s">
        <v>2498</v>
      </c>
      <c r="C1417">
        <v>343</v>
      </c>
      <c r="D1417" t="s">
        <v>12</v>
      </c>
      <c r="E1417">
        <v>63</v>
      </c>
      <c r="F1417">
        <v>168</v>
      </c>
      <c r="G1417">
        <v>2467</v>
      </c>
      <c r="H1417" t="s">
        <v>13</v>
      </c>
      <c r="I1417">
        <f>F1417-E1417+1</f>
        <v>106</v>
      </c>
    </row>
    <row r="1418" spans="1:9">
      <c r="A1418" t="s">
        <v>2497</v>
      </c>
      <c r="B1418" t="s">
        <v>2498</v>
      </c>
      <c r="C1418">
        <v>343</v>
      </c>
      <c r="D1418" t="s">
        <v>12</v>
      </c>
      <c r="E1418">
        <v>163</v>
      </c>
      <c r="F1418">
        <v>343</v>
      </c>
      <c r="G1418">
        <v>2467</v>
      </c>
      <c r="H1418" t="s">
        <v>13</v>
      </c>
      <c r="I1418">
        <f>F1418-E1418+1</f>
        <v>181</v>
      </c>
    </row>
    <row r="1419" spans="1:9">
      <c r="A1419" t="s">
        <v>2499</v>
      </c>
      <c r="B1419" t="s">
        <v>2500</v>
      </c>
      <c r="C1419">
        <v>255</v>
      </c>
      <c r="D1419" t="s">
        <v>12</v>
      </c>
      <c r="E1419">
        <v>94</v>
      </c>
      <c r="F1419">
        <v>250</v>
      </c>
      <c r="G1419">
        <v>2467</v>
      </c>
      <c r="H1419" t="s">
        <v>13</v>
      </c>
      <c r="I1419">
        <f>F1419-E1419+1</f>
        <v>157</v>
      </c>
    </row>
    <row r="1420" spans="1:9">
      <c r="A1420" t="s">
        <v>2503</v>
      </c>
      <c r="B1420" t="s">
        <v>2504</v>
      </c>
      <c r="C1420">
        <v>70</v>
      </c>
      <c r="D1420" t="s">
        <v>12</v>
      </c>
      <c r="E1420">
        <v>1</v>
      </c>
      <c r="F1420">
        <v>61</v>
      </c>
      <c r="G1420">
        <v>2467</v>
      </c>
      <c r="H1420" t="s">
        <v>13</v>
      </c>
      <c r="I1420">
        <f>F1420-E1420+1</f>
        <v>61</v>
      </c>
    </row>
    <row r="1421" spans="1:9">
      <c r="A1421" t="s">
        <v>2505</v>
      </c>
      <c r="B1421" t="s">
        <v>2506</v>
      </c>
      <c r="C1421">
        <v>323</v>
      </c>
      <c r="D1421" t="s">
        <v>12</v>
      </c>
      <c r="E1421">
        <v>103</v>
      </c>
      <c r="F1421">
        <v>285</v>
      </c>
      <c r="G1421">
        <v>2467</v>
      </c>
      <c r="H1421" t="s">
        <v>13</v>
      </c>
      <c r="I1421">
        <f>F1421-E1421+1</f>
        <v>183</v>
      </c>
    </row>
    <row r="1422" spans="1:9">
      <c r="A1422" t="s">
        <v>2507</v>
      </c>
      <c r="B1422" t="s">
        <v>2508</v>
      </c>
      <c r="C1422">
        <v>339</v>
      </c>
      <c r="D1422" t="s">
        <v>12</v>
      </c>
      <c r="E1422">
        <v>74</v>
      </c>
      <c r="F1422">
        <v>313</v>
      </c>
      <c r="G1422">
        <v>2467</v>
      </c>
      <c r="H1422" t="s">
        <v>13</v>
      </c>
      <c r="I1422">
        <f>F1422-E1422+1</f>
        <v>240</v>
      </c>
    </row>
    <row r="1423" spans="1:9">
      <c r="A1423" t="s">
        <v>2509</v>
      </c>
      <c r="B1423" t="s">
        <v>2510</v>
      </c>
      <c r="C1423">
        <v>189</v>
      </c>
      <c r="D1423" t="s">
        <v>12</v>
      </c>
      <c r="E1423">
        <v>67</v>
      </c>
      <c r="F1423">
        <v>178</v>
      </c>
      <c r="G1423">
        <v>2467</v>
      </c>
      <c r="H1423" t="s">
        <v>13</v>
      </c>
      <c r="I1423">
        <f>F1423-E1423+1</f>
        <v>112</v>
      </c>
    </row>
    <row r="1424" spans="1:9">
      <c r="A1424" t="s">
        <v>2511</v>
      </c>
      <c r="B1424" t="s">
        <v>2512</v>
      </c>
      <c r="C1424">
        <v>350</v>
      </c>
      <c r="D1424" t="s">
        <v>12</v>
      </c>
      <c r="E1424">
        <v>62</v>
      </c>
      <c r="F1424">
        <v>345</v>
      </c>
      <c r="G1424">
        <v>2467</v>
      </c>
      <c r="H1424" t="s">
        <v>13</v>
      </c>
      <c r="I1424">
        <f>F1424-E1424+1</f>
        <v>284</v>
      </c>
    </row>
    <row r="1425" spans="1:9">
      <c r="A1425" t="s">
        <v>2513</v>
      </c>
      <c r="B1425" t="s">
        <v>2514</v>
      </c>
      <c r="C1425">
        <v>387</v>
      </c>
      <c r="D1425" t="s">
        <v>12</v>
      </c>
      <c r="E1425">
        <v>69</v>
      </c>
      <c r="F1425">
        <v>320</v>
      </c>
      <c r="G1425">
        <v>2467</v>
      </c>
      <c r="H1425" t="s">
        <v>13</v>
      </c>
      <c r="I1425">
        <f>F1425-E1425+1</f>
        <v>252</v>
      </c>
    </row>
    <row r="1426" spans="1:9">
      <c r="A1426" t="s">
        <v>2515</v>
      </c>
      <c r="B1426" t="s">
        <v>2516</v>
      </c>
      <c r="C1426">
        <v>218</v>
      </c>
      <c r="D1426" t="s">
        <v>12</v>
      </c>
      <c r="E1426">
        <v>1</v>
      </c>
      <c r="F1426">
        <v>182</v>
      </c>
      <c r="G1426">
        <v>2467</v>
      </c>
      <c r="H1426" t="s">
        <v>13</v>
      </c>
      <c r="I1426">
        <f>F1426-E1426+1</f>
        <v>182</v>
      </c>
    </row>
    <row r="1427" spans="1:9">
      <c r="A1427" t="s">
        <v>2517</v>
      </c>
      <c r="B1427" t="s">
        <v>2518</v>
      </c>
      <c r="C1427">
        <v>439</v>
      </c>
      <c r="D1427" t="s">
        <v>12</v>
      </c>
      <c r="E1427">
        <v>72</v>
      </c>
      <c r="F1427">
        <v>278</v>
      </c>
      <c r="G1427">
        <v>2467</v>
      </c>
      <c r="H1427" t="s">
        <v>13</v>
      </c>
      <c r="I1427">
        <f>F1427-E1427+1</f>
        <v>207</v>
      </c>
    </row>
    <row r="1428" spans="1:9">
      <c r="A1428" t="s">
        <v>2519</v>
      </c>
      <c r="B1428" t="s">
        <v>2520</v>
      </c>
      <c r="C1428">
        <v>348</v>
      </c>
      <c r="D1428" t="s">
        <v>12</v>
      </c>
      <c r="E1428">
        <v>84</v>
      </c>
      <c r="F1428">
        <v>341</v>
      </c>
      <c r="G1428">
        <v>2467</v>
      </c>
      <c r="H1428" t="s">
        <v>13</v>
      </c>
      <c r="I1428">
        <f>F1428-E1428+1</f>
        <v>258</v>
      </c>
    </row>
    <row r="1429" spans="1:9">
      <c r="A1429" t="s">
        <v>2521</v>
      </c>
      <c r="B1429" t="s">
        <v>2522</v>
      </c>
      <c r="C1429">
        <v>520</v>
      </c>
      <c r="D1429" t="s">
        <v>12</v>
      </c>
      <c r="E1429">
        <v>105</v>
      </c>
      <c r="F1429">
        <v>201</v>
      </c>
      <c r="G1429">
        <v>2467</v>
      </c>
      <c r="H1429" t="s">
        <v>13</v>
      </c>
      <c r="I1429">
        <f>F1429-E1429+1</f>
        <v>97</v>
      </c>
    </row>
    <row r="1430" spans="1:9">
      <c r="A1430" t="s">
        <v>2525</v>
      </c>
      <c r="B1430" t="s">
        <v>2526</v>
      </c>
      <c r="C1430">
        <v>411</v>
      </c>
      <c r="D1430" t="s">
        <v>12</v>
      </c>
      <c r="E1430">
        <v>228</v>
      </c>
      <c r="F1430">
        <v>342</v>
      </c>
      <c r="G1430">
        <v>2467</v>
      </c>
      <c r="H1430" t="s">
        <v>13</v>
      </c>
      <c r="I1430">
        <f>F1430-E1430+1</f>
        <v>115</v>
      </c>
    </row>
    <row r="1431" spans="1:9">
      <c r="A1431" t="s">
        <v>2527</v>
      </c>
      <c r="B1431" t="s">
        <v>2528</v>
      </c>
      <c r="C1431">
        <v>520</v>
      </c>
      <c r="D1431" t="s">
        <v>12</v>
      </c>
      <c r="E1431">
        <v>105</v>
      </c>
      <c r="F1431">
        <v>201</v>
      </c>
      <c r="G1431">
        <v>2467</v>
      </c>
      <c r="H1431" t="s">
        <v>13</v>
      </c>
      <c r="I1431">
        <f>F1431-E1431+1</f>
        <v>97</v>
      </c>
    </row>
    <row r="1432" spans="1:9">
      <c r="A1432" t="s">
        <v>2529</v>
      </c>
      <c r="B1432" t="s">
        <v>2530</v>
      </c>
      <c r="C1432">
        <v>464</v>
      </c>
      <c r="D1432" t="s">
        <v>12</v>
      </c>
      <c r="E1432">
        <v>81</v>
      </c>
      <c r="F1432">
        <v>308</v>
      </c>
      <c r="G1432">
        <v>2467</v>
      </c>
      <c r="H1432" t="s">
        <v>13</v>
      </c>
      <c r="I1432">
        <f>F1432-E1432+1</f>
        <v>228</v>
      </c>
    </row>
    <row r="1433" spans="1:9">
      <c r="A1433" t="s">
        <v>2531</v>
      </c>
      <c r="B1433" t="s">
        <v>2532</v>
      </c>
      <c r="C1433">
        <v>322</v>
      </c>
      <c r="D1433" t="s">
        <v>12</v>
      </c>
      <c r="E1433">
        <v>70</v>
      </c>
      <c r="F1433">
        <v>322</v>
      </c>
      <c r="G1433">
        <v>2467</v>
      </c>
      <c r="H1433" t="s">
        <v>13</v>
      </c>
      <c r="I1433">
        <f>F1433-E1433+1</f>
        <v>253</v>
      </c>
    </row>
    <row r="1434" spans="1:9">
      <c r="A1434" t="s">
        <v>2533</v>
      </c>
      <c r="B1434" t="s">
        <v>2534</v>
      </c>
      <c r="C1434">
        <v>322</v>
      </c>
      <c r="D1434" t="s">
        <v>12</v>
      </c>
      <c r="E1434">
        <v>61</v>
      </c>
      <c r="F1434">
        <v>322</v>
      </c>
      <c r="G1434">
        <v>2467</v>
      </c>
      <c r="H1434" t="s">
        <v>13</v>
      </c>
      <c r="I1434">
        <f>F1434-E1434+1</f>
        <v>262</v>
      </c>
    </row>
    <row r="1435" spans="1:9">
      <c r="A1435" t="s">
        <v>2535</v>
      </c>
      <c r="B1435" t="s">
        <v>2536</v>
      </c>
      <c r="C1435">
        <v>216</v>
      </c>
      <c r="D1435" t="s">
        <v>12</v>
      </c>
      <c r="E1435">
        <v>1</v>
      </c>
      <c r="F1435">
        <v>211</v>
      </c>
      <c r="G1435">
        <v>2467</v>
      </c>
      <c r="H1435" t="s">
        <v>13</v>
      </c>
      <c r="I1435">
        <f>F1435-E1435+1</f>
        <v>211</v>
      </c>
    </row>
    <row r="1436" spans="1:9">
      <c r="A1436" t="s">
        <v>2537</v>
      </c>
      <c r="B1436" t="s">
        <v>2538</v>
      </c>
      <c r="C1436">
        <v>354</v>
      </c>
      <c r="D1436" t="s">
        <v>12</v>
      </c>
      <c r="E1436">
        <v>99</v>
      </c>
      <c r="F1436">
        <v>354</v>
      </c>
      <c r="G1436">
        <v>2467</v>
      </c>
      <c r="H1436" t="s">
        <v>13</v>
      </c>
      <c r="I1436">
        <f>F1436-E1436+1</f>
        <v>256</v>
      </c>
    </row>
    <row r="1437" spans="1:9">
      <c r="A1437" t="s">
        <v>2539</v>
      </c>
      <c r="B1437" t="s">
        <v>2540</v>
      </c>
      <c r="C1437">
        <v>224</v>
      </c>
      <c r="D1437" t="s">
        <v>12</v>
      </c>
      <c r="E1437">
        <v>1</v>
      </c>
      <c r="F1437">
        <v>220</v>
      </c>
      <c r="G1437">
        <v>2467</v>
      </c>
      <c r="H1437" t="s">
        <v>13</v>
      </c>
      <c r="I1437">
        <f>F1437-E1437+1</f>
        <v>220</v>
      </c>
    </row>
    <row r="1438" spans="1:9">
      <c r="A1438" t="s">
        <v>2541</v>
      </c>
      <c r="B1438" t="s">
        <v>2542</v>
      </c>
      <c r="C1438">
        <v>349</v>
      </c>
      <c r="D1438" t="s">
        <v>12</v>
      </c>
      <c r="E1438">
        <v>64</v>
      </c>
      <c r="F1438">
        <v>173</v>
      </c>
      <c r="G1438">
        <v>2467</v>
      </c>
      <c r="H1438" t="s">
        <v>13</v>
      </c>
      <c r="I1438">
        <f>F1438-E1438+1</f>
        <v>110</v>
      </c>
    </row>
    <row r="1439" spans="1:9">
      <c r="A1439" t="s">
        <v>2541</v>
      </c>
      <c r="B1439" t="s">
        <v>2542</v>
      </c>
      <c r="C1439">
        <v>349</v>
      </c>
      <c r="D1439" t="s">
        <v>12</v>
      </c>
      <c r="E1439">
        <v>188</v>
      </c>
      <c r="F1439">
        <v>349</v>
      </c>
      <c r="G1439">
        <v>2467</v>
      </c>
      <c r="H1439" t="s">
        <v>13</v>
      </c>
      <c r="I1439">
        <f>F1439-E1439+1</f>
        <v>162</v>
      </c>
    </row>
    <row r="1440" spans="1:9">
      <c r="A1440" t="s">
        <v>2543</v>
      </c>
      <c r="B1440" t="s">
        <v>2544</v>
      </c>
      <c r="C1440">
        <v>236</v>
      </c>
      <c r="D1440" t="s">
        <v>12</v>
      </c>
      <c r="E1440">
        <v>3</v>
      </c>
      <c r="F1440">
        <v>230</v>
      </c>
      <c r="G1440">
        <v>2467</v>
      </c>
      <c r="H1440" t="s">
        <v>13</v>
      </c>
      <c r="I1440">
        <f>F1440-E1440+1</f>
        <v>228</v>
      </c>
    </row>
    <row r="1441" spans="1:9">
      <c r="A1441" t="s">
        <v>2545</v>
      </c>
      <c r="B1441" t="s">
        <v>2546</v>
      </c>
      <c r="C1441">
        <v>343</v>
      </c>
      <c r="D1441" t="s">
        <v>12</v>
      </c>
      <c r="E1441">
        <v>63</v>
      </c>
      <c r="F1441">
        <v>167</v>
      </c>
      <c r="G1441">
        <v>2467</v>
      </c>
      <c r="H1441" t="s">
        <v>13</v>
      </c>
      <c r="I1441">
        <f>F1441-E1441+1</f>
        <v>105</v>
      </c>
    </row>
    <row r="1442" spans="1:9">
      <c r="A1442" t="s">
        <v>2545</v>
      </c>
      <c r="B1442" t="s">
        <v>2546</v>
      </c>
      <c r="C1442">
        <v>343</v>
      </c>
      <c r="D1442" t="s">
        <v>12</v>
      </c>
      <c r="E1442">
        <v>180</v>
      </c>
      <c r="F1442">
        <v>343</v>
      </c>
      <c r="G1442">
        <v>2467</v>
      </c>
      <c r="H1442" t="s">
        <v>13</v>
      </c>
      <c r="I1442">
        <f>F1442-E1442+1</f>
        <v>164</v>
      </c>
    </row>
    <row r="1443" spans="1:9">
      <c r="A1443" t="s">
        <v>2547</v>
      </c>
      <c r="B1443" t="s">
        <v>2548</v>
      </c>
      <c r="C1443">
        <v>257</v>
      </c>
      <c r="D1443" t="s">
        <v>12</v>
      </c>
      <c r="E1443">
        <v>2</v>
      </c>
      <c r="F1443">
        <v>141</v>
      </c>
      <c r="G1443">
        <v>2467</v>
      </c>
      <c r="H1443" t="s">
        <v>13</v>
      </c>
      <c r="I1443">
        <f>F1443-E1443+1</f>
        <v>140</v>
      </c>
    </row>
    <row r="1444" spans="1:9">
      <c r="A1444" t="s">
        <v>2547</v>
      </c>
      <c r="B1444" t="s">
        <v>2548</v>
      </c>
      <c r="C1444">
        <v>257</v>
      </c>
      <c r="D1444" t="s">
        <v>12</v>
      </c>
      <c r="E1444">
        <v>147</v>
      </c>
      <c r="F1444">
        <v>254</v>
      </c>
      <c r="G1444">
        <v>2467</v>
      </c>
      <c r="H1444" t="s">
        <v>13</v>
      </c>
      <c r="I1444">
        <f>F1444-E1444+1</f>
        <v>108</v>
      </c>
    </row>
    <row r="1445" spans="1:9">
      <c r="A1445" t="s">
        <v>2549</v>
      </c>
      <c r="B1445" t="s">
        <v>2550</v>
      </c>
      <c r="C1445">
        <v>224</v>
      </c>
      <c r="D1445" t="s">
        <v>12</v>
      </c>
      <c r="E1445">
        <v>86</v>
      </c>
      <c r="F1445">
        <v>224</v>
      </c>
      <c r="G1445">
        <v>2467</v>
      </c>
      <c r="H1445" t="s">
        <v>13</v>
      </c>
      <c r="I1445">
        <f>F1445-E1445+1</f>
        <v>139</v>
      </c>
    </row>
    <row r="1446" spans="1:9">
      <c r="A1446" t="s">
        <v>2551</v>
      </c>
      <c r="B1446" t="s">
        <v>2552</v>
      </c>
      <c r="C1446">
        <v>175</v>
      </c>
      <c r="D1446" t="s">
        <v>12</v>
      </c>
      <c r="E1446">
        <v>1</v>
      </c>
      <c r="F1446">
        <v>173</v>
      </c>
      <c r="G1446">
        <v>2467</v>
      </c>
      <c r="H1446" t="s">
        <v>13</v>
      </c>
      <c r="I1446">
        <f>F1446-E1446+1</f>
        <v>173</v>
      </c>
    </row>
    <row r="1447" spans="1:9">
      <c r="A1447" t="s">
        <v>2553</v>
      </c>
      <c r="B1447" t="s">
        <v>2554</v>
      </c>
      <c r="C1447">
        <v>357</v>
      </c>
      <c r="D1447" t="s">
        <v>12</v>
      </c>
      <c r="E1447">
        <v>99</v>
      </c>
      <c r="F1447">
        <v>355</v>
      </c>
      <c r="G1447">
        <v>2467</v>
      </c>
      <c r="H1447" t="s">
        <v>13</v>
      </c>
      <c r="I1447">
        <f>F1447-E1447+1</f>
        <v>257</v>
      </c>
    </row>
    <row r="1448" spans="1:9">
      <c r="A1448" t="s">
        <v>2555</v>
      </c>
      <c r="B1448" t="s">
        <v>2556</v>
      </c>
      <c r="C1448">
        <v>357</v>
      </c>
      <c r="D1448" t="s">
        <v>12</v>
      </c>
      <c r="E1448">
        <v>99</v>
      </c>
      <c r="F1448">
        <v>355</v>
      </c>
      <c r="G1448">
        <v>2467</v>
      </c>
      <c r="H1448" t="s">
        <v>13</v>
      </c>
      <c r="I1448">
        <f>F1448-E1448+1</f>
        <v>257</v>
      </c>
    </row>
    <row r="1449" spans="1:9">
      <c r="A1449" t="s">
        <v>2557</v>
      </c>
      <c r="B1449" t="s">
        <v>2558</v>
      </c>
      <c r="C1449">
        <v>210</v>
      </c>
      <c r="D1449" t="s">
        <v>12</v>
      </c>
      <c r="E1449">
        <v>2</v>
      </c>
      <c r="F1449">
        <v>176</v>
      </c>
      <c r="G1449">
        <v>2467</v>
      </c>
      <c r="H1449" t="s">
        <v>13</v>
      </c>
      <c r="I1449">
        <f>F1449-E1449+1</f>
        <v>175</v>
      </c>
    </row>
    <row r="1450" spans="1:9">
      <c r="A1450" t="s">
        <v>2559</v>
      </c>
      <c r="B1450" t="s">
        <v>2560</v>
      </c>
      <c r="C1450">
        <v>316</v>
      </c>
      <c r="D1450" t="s">
        <v>12</v>
      </c>
      <c r="E1450">
        <v>64</v>
      </c>
      <c r="F1450">
        <v>316</v>
      </c>
      <c r="G1450">
        <v>2467</v>
      </c>
      <c r="H1450" t="s">
        <v>13</v>
      </c>
      <c r="I1450">
        <f>F1450-E1450+1</f>
        <v>253</v>
      </c>
    </row>
    <row r="1451" spans="1:9">
      <c r="A1451" t="s">
        <v>2561</v>
      </c>
      <c r="B1451" t="s">
        <v>2562</v>
      </c>
      <c r="C1451">
        <v>316</v>
      </c>
      <c r="D1451" t="s">
        <v>12</v>
      </c>
      <c r="E1451">
        <v>63</v>
      </c>
      <c r="F1451">
        <v>315</v>
      </c>
      <c r="G1451">
        <v>2467</v>
      </c>
      <c r="H1451" t="s">
        <v>13</v>
      </c>
      <c r="I1451">
        <f>F1451-E1451+1</f>
        <v>253</v>
      </c>
    </row>
    <row r="1452" spans="1:9">
      <c r="A1452" t="s">
        <v>2563</v>
      </c>
      <c r="B1452" t="s">
        <v>2564</v>
      </c>
      <c r="C1452">
        <v>225</v>
      </c>
      <c r="D1452" t="s">
        <v>12</v>
      </c>
      <c r="E1452">
        <v>1</v>
      </c>
      <c r="F1452">
        <v>221</v>
      </c>
      <c r="G1452">
        <v>2467</v>
      </c>
      <c r="H1452" t="s">
        <v>13</v>
      </c>
      <c r="I1452">
        <f>F1452-E1452+1</f>
        <v>221</v>
      </c>
    </row>
    <row r="1453" spans="1:9">
      <c r="A1453" t="s">
        <v>2565</v>
      </c>
      <c r="B1453" t="s">
        <v>2566</v>
      </c>
      <c r="C1453">
        <v>318</v>
      </c>
      <c r="D1453" t="s">
        <v>12</v>
      </c>
      <c r="E1453">
        <v>63</v>
      </c>
      <c r="F1453">
        <v>318</v>
      </c>
      <c r="G1453">
        <v>2467</v>
      </c>
      <c r="H1453" t="s">
        <v>13</v>
      </c>
      <c r="I1453">
        <f>F1453-E1453+1</f>
        <v>256</v>
      </c>
    </row>
    <row r="1454" spans="1:9">
      <c r="A1454" t="s">
        <v>2567</v>
      </c>
      <c r="B1454" t="s">
        <v>2568</v>
      </c>
      <c r="C1454">
        <v>479</v>
      </c>
      <c r="D1454" t="s">
        <v>12</v>
      </c>
      <c r="E1454">
        <v>223</v>
      </c>
      <c r="F1454">
        <v>478</v>
      </c>
      <c r="G1454">
        <v>2467</v>
      </c>
      <c r="H1454" t="s">
        <v>13</v>
      </c>
      <c r="I1454">
        <f>F1454-E1454+1</f>
        <v>256</v>
      </c>
    </row>
    <row r="1455" spans="1:9">
      <c r="A1455" t="s">
        <v>2571</v>
      </c>
      <c r="B1455" t="s">
        <v>2572</v>
      </c>
      <c r="C1455">
        <v>576</v>
      </c>
      <c r="D1455" t="s">
        <v>12</v>
      </c>
      <c r="E1455">
        <v>110</v>
      </c>
      <c r="F1455">
        <v>317</v>
      </c>
      <c r="G1455">
        <v>2467</v>
      </c>
      <c r="H1455" t="s">
        <v>13</v>
      </c>
      <c r="I1455">
        <f>F1455-E1455+1</f>
        <v>208</v>
      </c>
    </row>
    <row r="1456" spans="1:9">
      <c r="A1456" t="s">
        <v>2574</v>
      </c>
      <c r="B1456" t="s">
        <v>2575</v>
      </c>
      <c r="C1456">
        <v>354</v>
      </c>
      <c r="D1456" t="s">
        <v>12</v>
      </c>
      <c r="E1456">
        <v>88</v>
      </c>
      <c r="F1456">
        <v>345</v>
      </c>
      <c r="G1456">
        <v>2467</v>
      </c>
      <c r="H1456" t="s">
        <v>13</v>
      </c>
      <c r="I1456">
        <f>F1456-E1456+1</f>
        <v>258</v>
      </c>
    </row>
    <row r="1457" spans="1:9">
      <c r="A1457" t="s">
        <v>2576</v>
      </c>
      <c r="B1457" t="s">
        <v>2577</v>
      </c>
      <c r="C1457">
        <v>556</v>
      </c>
      <c r="D1457" t="s">
        <v>12</v>
      </c>
      <c r="E1457">
        <v>71</v>
      </c>
      <c r="F1457">
        <v>210</v>
      </c>
      <c r="G1457">
        <v>2467</v>
      </c>
      <c r="H1457" t="s">
        <v>13</v>
      </c>
      <c r="I1457">
        <f>F1457-E1457+1</f>
        <v>140</v>
      </c>
    </row>
    <row r="1458" spans="1:9">
      <c r="A1458" t="s">
        <v>2576</v>
      </c>
      <c r="B1458" t="s">
        <v>2577</v>
      </c>
      <c r="C1458">
        <v>556</v>
      </c>
      <c r="D1458" t="s">
        <v>12</v>
      </c>
      <c r="E1458">
        <v>241</v>
      </c>
      <c r="F1458">
        <v>302</v>
      </c>
      <c r="G1458">
        <v>2467</v>
      </c>
      <c r="H1458" t="s">
        <v>13</v>
      </c>
      <c r="I1458">
        <f>F1458-E1458+1</f>
        <v>62</v>
      </c>
    </row>
    <row r="1459" spans="1:9">
      <c r="A1459" t="s">
        <v>2578</v>
      </c>
      <c r="B1459" t="s">
        <v>2579</v>
      </c>
      <c r="C1459">
        <v>352</v>
      </c>
      <c r="D1459" t="s">
        <v>12</v>
      </c>
      <c r="E1459">
        <v>96</v>
      </c>
      <c r="F1459">
        <v>351</v>
      </c>
      <c r="G1459">
        <v>2467</v>
      </c>
      <c r="H1459" t="s">
        <v>13</v>
      </c>
      <c r="I1459">
        <f>F1459-E1459+1</f>
        <v>256</v>
      </c>
    </row>
    <row r="1460" spans="1:9">
      <c r="A1460" t="s">
        <v>2580</v>
      </c>
      <c r="B1460" t="s">
        <v>2581</v>
      </c>
      <c r="C1460">
        <v>588</v>
      </c>
      <c r="D1460" t="s">
        <v>12</v>
      </c>
      <c r="E1460">
        <v>164</v>
      </c>
      <c r="F1460">
        <v>282</v>
      </c>
      <c r="G1460">
        <v>2467</v>
      </c>
      <c r="H1460" t="s">
        <v>13</v>
      </c>
      <c r="I1460">
        <f>F1460-E1460+1</f>
        <v>119</v>
      </c>
    </row>
    <row r="1461" spans="1:9">
      <c r="A1461" t="s">
        <v>2582</v>
      </c>
      <c r="B1461" t="s">
        <v>2583</v>
      </c>
      <c r="C1461">
        <v>506</v>
      </c>
      <c r="D1461" t="s">
        <v>12</v>
      </c>
      <c r="E1461">
        <v>207</v>
      </c>
      <c r="F1461">
        <v>424</v>
      </c>
      <c r="G1461">
        <v>2467</v>
      </c>
      <c r="H1461" t="s">
        <v>13</v>
      </c>
      <c r="I1461">
        <f>F1461-E1461+1</f>
        <v>218</v>
      </c>
    </row>
    <row r="1462" spans="1:9">
      <c r="A1462" t="s">
        <v>2584</v>
      </c>
      <c r="B1462" t="s">
        <v>2585</v>
      </c>
      <c r="C1462">
        <v>410</v>
      </c>
      <c r="D1462" t="s">
        <v>12</v>
      </c>
      <c r="E1462">
        <v>153</v>
      </c>
      <c r="F1462">
        <v>409</v>
      </c>
      <c r="G1462">
        <v>2467</v>
      </c>
      <c r="H1462" t="s">
        <v>13</v>
      </c>
      <c r="I1462">
        <f>F1462-E1462+1</f>
        <v>257</v>
      </c>
    </row>
    <row r="1463" spans="1:9">
      <c r="A1463" t="s">
        <v>2586</v>
      </c>
      <c r="B1463" t="s">
        <v>2587</v>
      </c>
      <c r="C1463">
        <v>227</v>
      </c>
      <c r="D1463" t="s">
        <v>12</v>
      </c>
      <c r="E1463">
        <v>95</v>
      </c>
      <c r="F1463">
        <v>174</v>
      </c>
      <c r="G1463">
        <v>2467</v>
      </c>
      <c r="H1463" t="s">
        <v>13</v>
      </c>
      <c r="I1463">
        <f>F1463-E1463+1</f>
        <v>80</v>
      </c>
    </row>
    <row r="1464" spans="1:9">
      <c r="A1464" t="s">
        <v>2588</v>
      </c>
      <c r="B1464" t="s">
        <v>2589</v>
      </c>
      <c r="C1464">
        <v>371</v>
      </c>
      <c r="D1464" t="s">
        <v>12</v>
      </c>
      <c r="E1464">
        <v>114</v>
      </c>
      <c r="F1464">
        <v>370</v>
      </c>
      <c r="G1464">
        <v>2467</v>
      </c>
      <c r="H1464" t="s">
        <v>13</v>
      </c>
      <c r="I1464">
        <f>F1464-E1464+1</f>
        <v>257</v>
      </c>
    </row>
    <row r="1465" spans="1:9">
      <c r="A1465" t="s">
        <v>2590</v>
      </c>
      <c r="B1465" t="s">
        <v>2591</v>
      </c>
      <c r="C1465">
        <v>392</v>
      </c>
      <c r="D1465" t="s">
        <v>12</v>
      </c>
      <c r="E1465">
        <v>133</v>
      </c>
      <c r="F1465">
        <v>388</v>
      </c>
      <c r="G1465">
        <v>2467</v>
      </c>
      <c r="H1465" t="s">
        <v>13</v>
      </c>
      <c r="I1465">
        <f>F1465-E1465+1</f>
        <v>256</v>
      </c>
    </row>
    <row r="1466" spans="1:9">
      <c r="A1466" t="s">
        <v>2592</v>
      </c>
      <c r="B1466" t="s">
        <v>2593</v>
      </c>
      <c r="C1466">
        <v>223</v>
      </c>
      <c r="D1466" t="s">
        <v>12</v>
      </c>
      <c r="E1466">
        <v>1</v>
      </c>
      <c r="F1466">
        <v>222</v>
      </c>
      <c r="G1466">
        <v>2467</v>
      </c>
      <c r="H1466" t="s">
        <v>13</v>
      </c>
      <c r="I1466">
        <f>F1466-E1466+1</f>
        <v>222</v>
      </c>
    </row>
    <row r="1467" spans="1:9">
      <c r="A1467" t="s">
        <v>2594</v>
      </c>
      <c r="B1467" t="s">
        <v>2595</v>
      </c>
      <c r="C1467">
        <v>453</v>
      </c>
      <c r="D1467" t="s">
        <v>12</v>
      </c>
      <c r="E1467">
        <v>72</v>
      </c>
      <c r="F1467">
        <v>272</v>
      </c>
      <c r="G1467">
        <v>2467</v>
      </c>
      <c r="H1467" t="s">
        <v>13</v>
      </c>
      <c r="I1467">
        <f>F1467-E1467+1</f>
        <v>201</v>
      </c>
    </row>
    <row r="1468" spans="1:9">
      <c r="A1468" t="s">
        <v>2596</v>
      </c>
      <c r="B1468" t="s">
        <v>2597</v>
      </c>
      <c r="C1468">
        <v>394</v>
      </c>
      <c r="D1468" t="s">
        <v>12</v>
      </c>
      <c r="E1468">
        <v>135</v>
      </c>
      <c r="F1468">
        <v>390</v>
      </c>
      <c r="G1468">
        <v>2467</v>
      </c>
      <c r="H1468" t="s">
        <v>13</v>
      </c>
      <c r="I1468">
        <f>F1468-E1468+1</f>
        <v>256</v>
      </c>
    </row>
    <row r="1469" spans="1:9">
      <c r="A1469" t="s">
        <v>2598</v>
      </c>
      <c r="B1469" t="s">
        <v>2599</v>
      </c>
      <c r="C1469">
        <v>485</v>
      </c>
      <c r="D1469" t="s">
        <v>12</v>
      </c>
      <c r="E1469">
        <v>95</v>
      </c>
      <c r="F1469">
        <v>296</v>
      </c>
      <c r="G1469">
        <v>2467</v>
      </c>
      <c r="H1469" t="s">
        <v>13</v>
      </c>
      <c r="I1469">
        <f>F1469-E1469+1</f>
        <v>202</v>
      </c>
    </row>
    <row r="1470" spans="1:9">
      <c r="A1470" t="s">
        <v>2600</v>
      </c>
      <c r="B1470" t="s">
        <v>2601</v>
      </c>
      <c r="C1470">
        <v>361</v>
      </c>
      <c r="D1470" t="s">
        <v>12</v>
      </c>
      <c r="E1470">
        <v>104</v>
      </c>
      <c r="F1470">
        <v>360</v>
      </c>
      <c r="G1470">
        <v>2467</v>
      </c>
      <c r="H1470" t="s">
        <v>13</v>
      </c>
      <c r="I1470">
        <f>F1470-E1470+1</f>
        <v>257</v>
      </c>
    </row>
    <row r="1471" spans="1:9">
      <c r="A1471" t="s">
        <v>2602</v>
      </c>
      <c r="B1471" t="s">
        <v>2603</v>
      </c>
      <c r="C1471">
        <v>337</v>
      </c>
      <c r="D1471" t="s">
        <v>12</v>
      </c>
      <c r="E1471">
        <v>81</v>
      </c>
      <c r="F1471">
        <v>336</v>
      </c>
      <c r="G1471">
        <v>2467</v>
      </c>
      <c r="H1471" t="s">
        <v>13</v>
      </c>
      <c r="I1471">
        <f>F1471-E1471+1</f>
        <v>256</v>
      </c>
    </row>
    <row r="1472" spans="1:9">
      <c r="A1472" t="s">
        <v>2604</v>
      </c>
      <c r="B1472" t="s">
        <v>2605</v>
      </c>
      <c r="C1472">
        <v>345</v>
      </c>
      <c r="D1472" t="s">
        <v>12</v>
      </c>
      <c r="E1472">
        <v>88</v>
      </c>
      <c r="F1472">
        <v>344</v>
      </c>
      <c r="G1472">
        <v>2467</v>
      </c>
      <c r="H1472" t="s">
        <v>13</v>
      </c>
      <c r="I1472">
        <f>F1472-E1472+1</f>
        <v>257</v>
      </c>
    </row>
    <row r="1473" spans="1:9">
      <c r="A1473" t="s">
        <v>2606</v>
      </c>
      <c r="B1473" t="s">
        <v>2607</v>
      </c>
      <c r="C1473">
        <v>273</v>
      </c>
      <c r="D1473" t="s">
        <v>12</v>
      </c>
      <c r="E1473">
        <v>32</v>
      </c>
      <c r="F1473">
        <v>215</v>
      </c>
      <c r="G1473">
        <v>2467</v>
      </c>
      <c r="H1473" t="s">
        <v>13</v>
      </c>
      <c r="I1473">
        <f>F1473-E1473+1</f>
        <v>184</v>
      </c>
    </row>
    <row r="1474" spans="1:9">
      <c r="A1474" t="s">
        <v>2608</v>
      </c>
      <c r="B1474" t="s">
        <v>2609</v>
      </c>
      <c r="C1474">
        <v>349</v>
      </c>
      <c r="D1474" t="s">
        <v>12</v>
      </c>
      <c r="E1474">
        <v>59</v>
      </c>
      <c r="F1474">
        <v>344</v>
      </c>
      <c r="G1474">
        <v>2467</v>
      </c>
      <c r="H1474" t="s">
        <v>13</v>
      </c>
      <c r="I1474">
        <f>F1474-E1474+1</f>
        <v>286</v>
      </c>
    </row>
    <row r="1475" spans="1:9">
      <c r="A1475" t="s">
        <v>2610</v>
      </c>
      <c r="B1475" t="s">
        <v>2611</v>
      </c>
      <c r="C1475">
        <v>342</v>
      </c>
      <c r="D1475" t="s">
        <v>12</v>
      </c>
      <c r="E1475">
        <v>84</v>
      </c>
      <c r="F1475">
        <v>341</v>
      </c>
      <c r="G1475">
        <v>2467</v>
      </c>
      <c r="H1475" t="s">
        <v>13</v>
      </c>
      <c r="I1475">
        <f>F1475-E1475+1</f>
        <v>258</v>
      </c>
    </row>
    <row r="1476" spans="1:9">
      <c r="A1476" t="s">
        <v>2612</v>
      </c>
      <c r="B1476" t="s">
        <v>2613</v>
      </c>
      <c r="C1476">
        <v>279</v>
      </c>
      <c r="D1476" t="s">
        <v>12</v>
      </c>
      <c r="E1476">
        <v>35</v>
      </c>
      <c r="F1476">
        <v>215</v>
      </c>
      <c r="G1476">
        <v>2467</v>
      </c>
      <c r="H1476" t="s">
        <v>13</v>
      </c>
      <c r="I1476">
        <f>F1476-E1476+1</f>
        <v>181</v>
      </c>
    </row>
    <row r="1477" spans="1:9">
      <c r="A1477" t="s">
        <v>2614</v>
      </c>
      <c r="B1477" t="s">
        <v>2615</v>
      </c>
      <c r="C1477">
        <v>303</v>
      </c>
      <c r="D1477" t="s">
        <v>12</v>
      </c>
      <c r="E1477">
        <v>41</v>
      </c>
      <c r="F1477">
        <v>290</v>
      </c>
      <c r="G1477">
        <v>2467</v>
      </c>
      <c r="H1477" t="s">
        <v>13</v>
      </c>
      <c r="I1477">
        <f>F1477-E1477+1</f>
        <v>250</v>
      </c>
    </row>
    <row r="1478" spans="1:9">
      <c r="A1478" t="s">
        <v>2616</v>
      </c>
      <c r="B1478" t="s">
        <v>2617</v>
      </c>
      <c r="C1478">
        <v>264</v>
      </c>
      <c r="D1478" t="s">
        <v>12</v>
      </c>
      <c r="E1478">
        <v>8</v>
      </c>
      <c r="F1478">
        <v>263</v>
      </c>
      <c r="G1478">
        <v>2467</v>
      </c>
      <c r="H1478" t="s">
        <v>13</v>
      </c>
      <c r="I1478">
        <f>F1478-E1478+1</f>
        <v>256</v>
      </c>
    </row>
    <row r="1479" spans="1:9">
      <c r="A1479" t="s">
        <v>2618</v>
      </c>
      <c r="B1479" t="s">
        <v>2619</v>
      </c>
      <c r="C1479">
        <v>349</v>
      </c>
      <c r="D1479" t="s">
        <v>12</v>
      </c>
      <c r="E1479">
        <v>60</v>
      </c>
      <c r="F1479">
        <v>343</v>
      </c>
      <c r="G1479">
        <v>2467</v>
      </c>
      <c r="H1479" t="s">
        <v>13</v>
      </c>
      <c r="I1479">
        <f>F1479-E1479+1</f>
        <v>284</v>
      </c>
    </row>
    <row r="1480" spans="1:9">
      <c r="A1480" t="s">
        <v>2620</v>
      </c>
      <c r="B1480" t="s">
        <v>2621</v>
      </c>
      <c r="C1480">
        <v>339</v>
      </c>
      <c r="D1480" t="s">
        <v>12</v>
      </c>
      <c r="E1480">
        <v>83</v>
      </c>
      <c r="F1480">
        <v>338</v>
      </c>
      <c r="G1480">
        <v>2467</v>
      </c>
      <c r="H1480" t="s">
        <v>13</v>
      </c>
      <c r="I1480">
        <f>F1480-E1480+1</f>
        <v>256</v>
      </c>
    </row>
    <row r="1481" spans="1:9">
      <c r="A1481" t="s">
        <v>2622</v>
      </c>
      <c r="B1481" t="s">
        <v>2623</v>
      </c>
      <c r="C1481">
        <v>329</v>
      </c>
      <c r="D1481" t="s">
        <v>12</v>
      </c>
      <c r="E1481">
        <v>65</v>
      </c>
      <c r="F1481">
        <v>270</v>
      </c>
      <c r="G1481">
        <v>2467</v>
      </c>
      <c r="H1481" t="s">
        <v>13</v>
      </c>
      <c r="I1481">
        <f>F1481-E1481+1</f>
        <v>206</v>
      </c>
    </row>
    <row r="1482" spans="1:9">
      <c r="A1482" t="s">
        <v>2624</v>
      </c>
      <c r="B1482" t="s">
        <v>2625</v>
      </c>
      <c r="C1482">
        <v>279</v>
      </c>
      <c r="D1482" t="s">
        <v>12</v>
      </c>
      <c r="E1482">
        <v>35</v>
      </c>
      <c r="F1482">
        <v>219</v>
      </c>
      <c r="G1482">
        <v>2467</v>
      </c>
      <c r="H1482" t="s">
        <v>13</v>
      </c>
      <c r="I1482">
        <f>F1482-E1482+1</f>
        <v>185</v>
      </c>
    </row>
    <row r="1483" spans="1:9">
      <c r="A1483" t="s">
        <v>2626</v>
      </c>
      <c r="B1483" t="s">
        <v>2627</v>
      </c>
      <c r="C1483">
        <v>328</v>
      </c>
      <c r="D1483" t="s">
        <v>12</v>
      </c>
      <c r="E1483">
        <v>34</v>
      </c>
      <c r="F1483">
        <v>302</v>
      </c>
      <c r="G1483">
        <v>2467</v>
      </c>
      <c r="H1483" t="s">
        <v>13</v>
      </c>
      <c r="I1483">
        <f>F1483-E1483+1</f>
        <v>269</v>
      </c>
    </row>
    <row r="1484" spans="1:9">
      <c r="A1484" t="s">
        <v>2628</v>
      </c>
      <c r="B1484" t="s">
        <v>2629</v>
      </c>
      <c r="C1484">
        <v>253</v>
      </c>
      <c r="D1484" t="s">
        <v>12</v>
      </c>
      <c r="E1484">
        <v>62</v>
      </c>
      <c r="F1484">
        <v>253</v>
      </c>
      <c r="G1484">
        <v>2467</v>
      </c>
      <c r="H1484" t="s">
        <v>13</v>
      </c>
      <c r="I1484">
        <f>F1484-E1484+1</f>
        <v>192</v>
      </c>
    </row>
    <row r="1485" spans="1:9">
      <c r="A1485" t="s">
        <v>2630</v>
      </c>
      <c r="B1485" t="s">
        <v>2631</v>
      </c>
      <c r="C1485">
        <v>342</v>
      </c>
      <c r="D1485" t="s">
        <v>12</v>
      </c>
      <c r="E1485">
        <v>82</v>
      </c>
      <c r="F1485">
        <v>341</v>
      </c>
      <c r="G1485">
        <v>2467</v>
      </c>
      <c r="H1485" t="s">
        <v>13</v>
      </c>
      <c r="I1485">
        <f>F1485-E1485+1</f>
        <v>260</v>
      </c>
    </row>
    <row r="1486" spans="1:9">
      <c r="A1486" t="s">
        <v>2632</v>
      </c>
      <c r="B1486" t="s">
        <v>2633</v>
      </c>
      <c r="C1486">
        <v>356</v>
      </c>
      <c r="D1486" t="s">
        <v>12</v>
      </c>
      <c r="E1486">
        <v>62</v>
      </c>
      <c r="F1486">
        <v>300</v>
      </c>
      <c r="G1486">
        <v>2467</v>
      </c>
      <c r="H1486" t="s">
        <v>13</v>
      </c>
      <c r="I1486">
        <f>F1486-E1486+1</f>
        <v>239</v>
      </c>
    </row>
    <row r="1487" spans="1:9">
      <c r="A1487" t="s">
        <v>2634</v>
      </c>
      <c r="B1487" t="s">
        <v>2635</v>
      </c>
      <c r="C1487">
        <v>253</v>
      </c>
      <c r="D1487" t="s">
        <v>12</v>
      </c>
      <c r="E1487">
        <v>62</v>
      </c>
      <c r="F1487">
        <v>253</v>
      </c>
      <c r="G1487">
        <v>2467</v>
      </c>
      <c r="H1487" t="s">
        <v>13</v>
      </c>
      <c r="I1487">
        <f>F1487-E1487+1</f>
        <v>192</v>
      </c>
    </row>
    <row r="1488" spans="1:9">
      <c r="A1488" t="s">
        <v>2636</v>
      </c>
      <c r="B1488" t="s">
        <v>2637</v>
      </c>
      <c r="C1488">
        <v>339</v>
      </c>
      <c r="D1488" t="s">
        <v>12</v>
      </c>
      <c r="E1488">
        <v>83</v>
      </c>
      <c r="F1488">
        <v>338</v>
      </c>
      <c r="G1488">
        <v>2467</v>
      </c>
      <c r="H1488" t="s">
        <v>13</v>
      </c>
      <c r="I1488">
        <f>F1488-E1488+1</f>
        <v>256</v>
      </c>
    </row>
    <row r="1489" spans="1:9">
      <c r="A1489" t="s">
        <v>2638</v>
      </c>
      <c r="B1489" t="s">
        <v>2639</v>
      </c>
      <c r="C1489">
        <v>369</v>
      </c>
      <c r="D1489" t="s">
        <v>12</v>
      </c>
      <c r="E1489">
        <v>76</v>
      </c>
      <c r="F1489">
        <v>343</v>
      </c>
      <c r="G1489">
        <v>2467</v>
      </c>
      <c r="H1489" t="s">
        <v>13</v>
      </c>
      <c r="I1489">
        <f>F1489-E1489+1</f>
        <v>268</v>
      </c>
    </row>
    <row r="1490" spans="1:9">
      <c r="A1490" t="s">
        <v>2640</v>
      </c>
      <c r="B1490" t="s">
        <v>2641</v>
      </c>
      <c r="C1490">
        <v>328</v>
      </c>
      <c r="D1490" t="s">
        <v>12</v>
      </c>
      <c r="E1490">
        <v>64</v>
      </c>
      <c r="F1490">
        <v>318</v>
      </c>
      <c r="G1490">
        <v>2467</v>
      </c>
      <c r="H1490" t="s">
        <v>13</v>
      </c>
      <c r="I1490">
        <f>F1490-E1490+1</f>
        <v>255</v>
      </c>
    </row>
    <row r="1491" spans="1:9">
      <c r="A1491" t="s">
        <v>2642</v>
      </c>
      <c r="B1491" t="s">
        <v>2643</v>
      </c>
      <c r="C1491">
        <v>340</v>
      </c>
      <c r="D1491" t="s">
        <v>12</v>
      </c>
      <c r="E1491">
        <v>82</v>
      </c>
      <c r="F1491">
        <v>339</v>
      </c>
      <c r="G1491">
        <v>2467</v>
      </c>
      <c r="H1491" t="s">
        <v>13</v>
      </c>
      <c r="I1491">
        <f>F1491-E1491+1</f>
        <v>258</v>
      </c>
    </row>
    <row r="1492" spans="1:9">
      <c r="A1492" t="s">
        <v>2644</v>
      </c>
      <c r="B1492" t="s">
        <v>2645</v>
      </c>
      <c r="C1492">
        <v>278</v>
      </c>
      <c r="D1492" t="s">
        <v>12</v>
      </c>
      <c r="E1492">
        <v>39</v>
      </c>
      <c r="F1492">
        <v>218</v>
      </c>
      <c r="G1492">
        <v>2467</v>
      </c>
      <c r="H1492" t="s">
        <v>13</v>
      </c>
      <c r="I1492">
        <f>F1492-E1492+1</f>
        <v>180</v>
      </c>
    </row>
    <row r="1493" spans="1:9">
      <c r="A1493" t="s">
        <v>2646</v>
      </c>
      <c r="B1493" t="s">
        <v>2647</v>
      </c>
      <c r="C1493">
        <v>350</v>
      </c>
      <c r="D1493" t="s">
        <v>12</v>
      </c>
      <c r="E1493">
        <v>116</v>
      </c>
      <c r="F1493">
        <v>349</v>
      </c>
      <c r="G1493">
        <v>2467</v>
      </c>
      <c r="H1493" t="s">
        <v>13</v>
      </c>
      <c r="I1493">
        <f>F1493-E1493+1</f>
        <v>234</v>
      </c>
    </row>
    <row r="1494" spans="1:9">
      <c r="A1494" t="s">
        <v>2648</v>
      </c>
      <c r="B1494" t="s">
        <v>2649</v>
      </c>
      <c r="C1494">
        <v>276</v>
      </c>
      <c r="D1494" t="s">
        <v>12</v>
      </c>
      <c r="E1494">
        <v>62</v>
      </c>
      <c r="F1494">
        <v>257</v>
      </c>
      <c r="G1494">
        <v>2467</v>
      </c>
      <c r="H1494" t="s">
        <v>13</v>
      </c>
      <c r="I1494">
        <f>F1494-E1494+1</f>
        <v>196</v>
      </c>
    </row>
    <row r="1495" spans="1:9">
      <c r="A1495" t="s">
        <v>2650</v>
      </c>
      <c r="B1495" t="s">
        <v>2651</v>
      </c>
      <c r="C1495">
        <v>348</v>
      </c>
      <c r="D1495" t="s">
        <v>12</v>
      </c>
      <c r="E1495">
        <v>100</v>
      </c>
      <c r="F1495">
        <v>322</v>
      </c>
      <c r="G1495">
        <v>2467</v>
      </c>
      <c r="H1495" t="s">
        <v>13</v>
      </c>
      <c r="I1495">
        <f>F1495-E1495+1</f>
        <v>223</v>
      </c>
    </row>
    <row r="1496" spans="1:9">
      <c r="A1496" t="s">
        <v>2652</v>
      </c>
      <c r="B1496" t="s">
        <v>2653</v>
      </c>
      <c r="C1496">
        <v>339</v>
      </c>
      <c r="D1496" t="s">
        <v>12</v>
      </c>
      <c r="E1496">
        <v>83</v>
      </c>
      <c r="F1496">
        <v>338</v>
      </c>
      <c r="G1496">
        <v>2467</v>
      </c>
      <c r="H1496" t="s">
        <v>13</v>
      </c>
      <c r="I1496">
        <f>F1496-E1496+1</f>
        <v>256</v>
      </c>
    </row>
    <row r="1497" spans="1:9">
      <c r="A1497" t="s">
        <v>2654</v>
      </c>
      <c r="B1497" t="s">
        <v>2655</v>
      </c>
      <c r="C1497">
        <v>280</v>
      </c>
      <c r="D1497" t="s">
        <v>12</v>
      </c>
      <c r="E1497">
        <v>83</v>
      </c>
      <c r="F1497">
        <v>261</v>
      </c>
      <c r="G1497">
        <v>2467</v>
      </c>
      <c r="H1497" t="s">
        <v>13</v>
      </c>
      <c r="I1497">
        <f>F1497-E1497+1</f>
        <v>179</v>
      </c>
    </row>
    <row r="1498" spans="1:9">
      <c r="A1498" t="s">
        <v>2656</v>
      </c>
      <c r="B1498" t="s">
        <v>2657</v>
      </c>
      <c r="C1498">
        <v>242</v>
      </c>
      <c r="D1498" t="s">
        <v>12</v>
      </c>
      <c r="E1498">
        <v>56</v>
      </c>
      <c r="F1498">
        <v>241</v>
      </c>
      <c r="G1498">
        <v>2467</v>
      </c>
      <c r="H1498" t="s">
        <v>13</v>
      </c>
      <c r="I1498">
        <f>F1498-E1498+1</f>
        <v>186</v>
      </c>
    </row>
    <row r="1499" spans="1:9">
      <c r="A1499" t="s">
        <v>2658</v>
      </c>
      <c r="B1499" t="s">
        <v>2659</v>
      </c>
      <c r="C1499">
        <v>280</v>
      </c>
      <c r="D1499" t="s">
        <v>12</v>
      </c>
      <c r="E1499">
        <v>39</v>
      </c>
      <c r="F1499">
        <v>218</v>
      </c>
      <c r="G1499">
        <v>2467</v>
      </c>
      <c r="H1499" t="s">
        <v>13</v>
      </c>
      <c r="I1499">
        <f>F1499-E1499+1</f>
        <v>180</v>
      </c>
    </row>
    <row r="1500" spans="1:9">
      <c r="A1500" t="s">
        <v>2660</v>
      </c>
      <c r="B1500" t="s">
        <v>2661</v>
      </c>
      <c r="C1500">
        <v>376</v>
      </c>
      <c r="D1500" t="s">
        <v>12</v>
      </c>
      <c r="E1500">
        <v>82</v>
      </c>
      <c r="F1500">
        <v>350</v>
      </c>
      <c r="G1500">
        <v>2467</v>
      </c>
      <c r="H1500" t="s">
        <v>13</v>
      </c>
      <c r="I1500">
        <f>F1500-E1500+1</f>
        <v>269</v>
      </c>
    </row>
    <row r="1501" spans="1:9">
      <c r="A1501" t="s">
        <v>2662</v>
      </c>
      <c r="B1501" t="s">
        <v>2663</v>
      </c>
      <c r="C1501">
        <v>340</v>
      </c>
      <c r="D1501" t="s">
        <v>12</v>
      </c>
      <c r="E1501">
        <v>82</v>
      </c>
      <c r="F1501">
        <v>339</v>
      </c>
      <c r="G1501">
        <v>2467</v>
      </c>
      <c r="H1501" t="s">
        <v>13</v>
      </c>
      <c r="I1501">
        <f>F1501-E1501+1</f>
        <v>258</v>
      </c>
    </row>
    <row r="1502" spans="1:9">
      <c r="A1502" t="s">
        <v>2664</v>
      </c>
      <c r="B1502" t="s">
        <v>2665</v>
      </c>
      <c r="C1502">
        <v>346</v>
      </c>
      <c r="D1502" t="s">
        <v>12</v>
      </c>
      <c r="E1502">
        <v>59</v>
      </c>
      <c r="F1502">
        <v>340</v>
      </c>
      <c r="G1502">
        <v>2467</v>
      </c>
      <c r="H1502" t="s">
        <v>13</v>
      </c>
      <c r="I1502">
        <f>F1502-E1502+1</f>
        <v>282</v>
      </c>
    </row>
    <row r="1503" spans="1:9">
      <c r="A1503" t="s">
        <v>2666</v>
      </c>
      <c r="B1503" t="s">
        <v>2667</v>
      </c>
      <c r="C1503">
        <v>259</v>
      </c>
      <c r="D1503" t="s">
        <v>12</v>
      </c>
      <c r="E1503">
        <v>62</v>
      </c>
      <c r="F1503">
        <v>258</v>
      </c>
      <c r="G1503">
        <v>2467</v>
      </c>
      <c r="H1503" t="s">
        <v>13</v>
      </c>
      <c r="I1503">
        <f>F1503-E1503+1</f>
        <v>197</v>
      </c>
    </row>
    <row r="1504" spans="1:9">
      <c r="A1504" t="s">
        <v>2668</v>
      </c>
      <c r="B1504" t="s">
        <v>2669</v>
      </c>
      <c r="C1504">
        <v>279</v>
      </c>
      <c r="D1504" t="s">
        <v>12</v>
      </c>
      <c r="E1504">
        <v>38</v>
      </c>
      <c r="F1504">
        <v>213</v>
      </c>
      <c r="G1504">
        <v>2467</v>
      </c>
      <c r="H1504" t="s">
        <v>13</v>
      </c>
      <c r="I1504">
        <f>F1504-E1504+1</f>
        <v>176</v>
      </c>
    </row>
    <row r="1505" spans="1:9">
      <c r="A1505" t="s">
        <v>2670</v>
      </c>
      <c r="B1505" t="s">
        <v>2671</v>
      </c>
      <c r="C1505">
        <v>366</v>
      </c>
      <c r="D1505" t="s">
        <v>12</v>
      </c>
      <c r="E1505">
        <v>75</v>
      </c>
      <c r="F1505">
        <v>342</v>
      </c>
      <c r="G1505">
        <v>2467</v>
      </c>
      <c r="H1505" t="s">
        <v>13</v>
      </c>
      <c r="I1505">
        <f>F1505-E1505+1</f>
        <v>268</v>
      </c>
    </row>
    <row r="1506" spans="1:9">
      <c r="A1506" t="s">
        <v>2672</v>
      </c>
      <c r="B1506" t="s">
        <v>2673</v>
      </c>
      <c r="C1506">
        <v>340</v>
      </c>
      <c r="D1506" t="s">
        <v>12</v>
      </c>
      <c r="E1506">
        <v>82</v>
      </c>
      <c r="F1506">
        <v>339</v>
      </c>
      <c r="G1506">
        <v>2467</v>
      </c>
      <c r="H1506" t="s">
        <v>13</v>
      </c>
      <c r="I1506">
        <f>F1506-E1506+1</f>
        <v>258</v>
      </c>
    </row>
    <row r="1507" spans="1:9">
      <c r="A1507" t="s">
        <v>2674</v>
      </c>
      <c r="B1507" t="s">
        <v>2675</v>
      </c>
      <c r="C1507">
        <v>247</v>
      </c>
      <c r="D1507" t="s">
        <v>12</v>
      </c>
      <c r="E1507">
        <v>63</v>
      </c>
      <c r="F1507">
        <v>247</v>
      </c>
      <c r="G1507">
        <v>2467</v>
      </c>
      <c r="H1507" t="s">
        <v>13</v>
      </c>
      <c r="I1507">
        <f>F1507-E1507+1</f>
        <v>185</v>
      </c>
    </row>
    <row r="1508" spans="1:9">
      <c r="A1508" t="s">
        <v>2676</v>
      </c>
      <c r="B1508" t="s">
        <v>2677</v>
      </c>
      <c r="C1508">
        <v>339</v>
      </c>
      <c r="D1508" t="s">
        <v>12</v>
      </c>
      <c r="E1508">
        <v>83</v>
      </c>
      <c r="F1508">
        <v>338</v>
      </c>
      <c r="G1508">
        <v>2467</v>
      </c>
      <c r="H1508" t="s">
        <v>13</v>
      </c>
      <c r="I1508">
        <f>F1508-E1508+1</f>
        <v>256</v>
      </c>
    </row>
    <row r="1509" spans="1:9">
      <c r="A1509" t="s">
        <v>2678</v>
      </c>
      <c r="B1509" t="s">
        <v>2679</v>
      </c>
      <c r="C1509">
        <v>347</v>
      </c>
      <c r="D1509" t="s">
        <v>12</v>
      </c>
      <c r="E1509">
        <v>60</v>
      </c>
      <c r="F1509">
        <v>341</v>
      </c>
      <c r="G1509">
        <v>2467</v>
      </c>
      <c r="H1509" t="s">
        <v>13</v>
      </c>
      <c r="I1509">
        <f>F1509-E1509+1</f>
        <v>282</v>
      </c>
    </row>
    <row r="1510" spans="1:9">
      <c r="A1510" t="s">
        <v>2680</v>
      </c>
      <c r="B1510" t="s">
        <v>2681</v>
      </c>
      <c r="C1510">
        <v>406</v>
      </c>
      <c r="D1510" t="s">
        <v>12</v>
      </c>
      <c r="E1510">
        <v>143</v>
      </c>
      <c r="F1510">
        <v>397</v>
      </c>
      <c r="G1510">
        <v>2467</v>
      </c>
      <c r="H1510" t="s">
        <v>13</v>
      </c>
      <c r="I1510">
        <f>F1510-E1510+1</f>
        <v>255</v>
      </c>
    </row>
    <row r="1511" spans="1:9">
      <c r="A1511" t="s">
        <v>2682</v>
      </c>
      <c r="B1511" t="s">
        <v>2683</v>
      </c>
      <c r="C1511">
        <v>343</v>
      </c>
      <c r="D1511" t="s">
        <v>12</v>
      </c>
      <c r="E1511">
        <v>82</v>
      </c>
      <c r="F1511">
        <v>337</v>
      </c>
      <c r="G1511">
        <v>2467</v>
      </c>
      <c r="H1511" t="s">
        <v>13</v>
      </c>
      <c r="I1511">
        <f>F1511-E1511+1</f>
        <v>256</v>
      </c>
    </row>
    <row r="1512" spans="1:9">
      <c r="A1512" t="s">
        <v>2684</v>
      </c>
      <c r="B1512" t="s">
        <v>2685</v>
      </c>
      <c r="C1512">
        <v>661</v>
      </c>
      <c r="D1512" t="s">
        <v>12</v>
      </c>
      <c r="E1512">
        <v>257</v>
      </c>
      <c r="F1512">
        <v>476</v>
      </c>
      <c r="G1512">
        <v>2467</v>
      </c>
      <c r="H1512" t="s">
        <v>13</v>
      </c>
      <c r="I1512">
        <f>F1512-E1512+1</f>
        <v>220</v>
      </c>
    </row>
    <row r="1513" spans="1:9">
      <c r="A1513" t="s">
        <v>2686</v>
      </c>
      <c r="B1513" t="s">
        <v>2687</v>
      </c>
      <c r="C1513">
        <v>231</v>
      </c>
      <c r="D1513" t="s">
        <v>12</v>
      </c>
      <c r="E1513">
        <v>3</v>
      </c>
      <c r="F1513">
        <v>229</v>
      </c>
      <c r="G1513">
        <v>2467</v>
      </c>
      <c r="H1513" t="s">
        <v>13</v>
      </c>
      <c r="I1513">
        <f>F1513-E1513+1</f>
        <v>227</v>
      </c>
    </row>
    <row r="1514" spans="1:9">
      <c r="A1514" t="s">
        <v>2688</v>
      </c>
      <c r="B1514" t="s">
        <v>2689</v>
      </c>
      <c r="C1514">
        <v>233</v>
      </c>
      <c r="D1514" t="s">
        <v>12</v>
      </c>
      <c r="E1514">
        <v>59</v>
      </c>
      <c r="F1514">
        <v>181</v>
      </c>
      <c r="G1514">
        <v>2467</v>
      </c>
      <c r="H1514" t="s">
        <v>13</v>
      </c>
      <c r="I1514">
        <f>F1514-E1514+1</f>
        <v>123</v>
      </c>
    </row>
    <row r="1515" spans="1:9">
      <c r="A1515" t="s">
        <v>2690</v>
      </c>
      <c r="B1515" t="s">
        <v>2691</v>
      </c>
      <c r="C1515">
        <v>343</v>
      </c>
      <c r="D1515" t="s">
        <v>12</v>
      </c>
      <c r="E1515">
        <v>63</v>
      </c>
      <c r="F1515">
        <v>169</v>
      </c>
      <c r="G1515">
        <v>2467</v>
      </c>
      <c r="H1515" t="s">
        <v>13</v>
      </c>
      <c r="I1515">
        <f>F1515-E1515+1</f>
        <v>107</v>
      </c>
    </row>
    <row r="1516" spans="1:9">
      <c r="A1516" t="s">
        <v>2690</v>
      </c>
      <c r="B1516" t="s">
        <v>2691</v>
      </c>
      <c r="C1516">
        <v>343</v>
      </c>
      <c r="D1516" t="s">
        <v>12</v>
      </c>
      <c r="E1516">
        <v>181</v>
      </c>
      <c r="F1516">
        <v>343</v>
      </c>
      <c r="G1516">
        <v>2467</v>
      </c>
      <c r="H1516" t="s">
        <v>13</v>
      </c>
      <c r="I1516">
        <f>F1516-E1516+1</f>
        <v>163</v>
      </c>
    </row>
    <row r="1517" spans="1:9">
      <c r="A1517" t="s">
        <v>2692</v>
      </c>
      <c r="B1517" t="s">
        <v>2693</v>
      </c>
      <c r="C1517">
        <v>329</v>
      </c>
      <c r="D1517" t="s">
        <v>12</v>
      </c>
      <c r="E1517">
        <v>63</v>
      </c>
      <c r="F1517">
        <v>169</v>
      </c>
      <c r="G1517">
        <v>2467</v>
      </c>
      <c r="H1517" t="s">
        <v>13</v>
      </c>
      <c r="I1517">
        <f>F1517-E1517+1</f>
        <v>107</v>
      </c>
    </row>
    <row r="1518" spans="1:9">
      <c r="A1518" t="s">
        <v>2692</v>
      </c>
      <c r="B1518" t="s">
        <v>2693</v>
      </c>
      <c r="C1518">
        <v>329</v>
      </c>
      <c r="D1518" t="s">
        <v>12</v>
      </c>
      <c r="E1518">
        <v>177</v>
      </c>
      <c r="F1518">
        <v>326</v>
      </c>
      <c r="G1518">
        <v>2467</v>
      </c>
      <c r="H1518" t="s">
        <v>13</v>
      </c>
      <c r="I1518">
        <f>F1518-E1518+1</f>
        <v>150</v>
      </c>
    </row>
    <row r="1519" spans="1:9">
      <c r="A1519" t="s">
        <v>2694</v>
      </c>
      <c r="B1519" t="s">
        <v>2695</v>
      </c>
      <c r="C1519">
        <v>68</v>
      </c>
      <c r="D1519" t="s">
        <v>12</v>
      </c>
      <c r="E1519">
        <v>1</v>
      </c>
      <c r="F1519">
        <v>61</v>
      </c>
      <c r="G1519">
        <v>2467</v>
      </c>
      <c r="H1519" t="s">
        <v>13</v>
      </c>
      <c r="I1519">
        <f>F1519-E1519+1</f>
        <v>61</v>
      </c>
    </row>
    <row r="1520" spans="1:9">
      <c r="A1520" t="s">
        <v>2696</v>
      </c>
      <c r="B1520" t="s">
        <v>2697</v>
      </c>
      <c r="C1520">
        <v>460</v>
      </c>
      <c r="D1520" t="s">
        <v>12</v>
      </c>
      <c r="E1520">
        <v>98</v>
      </c>
      <c r="F1520">
        <v>298</v>
      </c>
      <c r="G1520">
        <v>2467</v>
      </c>
      <c r="H1520" t="s">
        <v>13</v>
      </c>
      <c r="I1520">
        <f>F1520-E1520+1</f>
        <v>201</v>
      </c>
    </row>
    <row r="1521" spans="1:9">
      <c r="A1521" t="s">
        <v>2698</v>
      </c>
      <c r="B1521" t="s">
        <v>2699</v>
      </c>
      <c r="C1521">
        <v>400</v>
      </c>
      <c r="D1521" t="s">
        <v>12</v>
      </c>
      <c r="E1521">
        <v>141</v>
      </c>
      <c r="F1521">
        <v>396</v>
      </c>
      <c r="G1521">
        <v>2467</v>
      </c>
      <c r="H1521" t="s">
        <v>13</v>
      </c>
      <c r="I1521">
        <f>F1521-E1521+1</f>
        <v>256</v>
      </c>
    </row>
    <row r="1522" spans="1:9">
      <c r="A1522" t="s">
        <v>2700</v>
      </c>
      <c r="B1522" t="s">
        <v>2701</v>
      </c>
      <c r="C1522">
        <v>334</v>
      </c>
      <c r="D1522" t="s">
        <v>12</v>
      </c>
      <c r="E1522">
        <v>77</v>
      </c>
      <c r="F1522">
        <v>333</v>
      </c>
      <c r="G1522">
        <v>2467</v>
      </c>
      <c r="H1522" t="s">
        <v>13</v>
      </c>
      <c r="I1522">
        <f>F1522-E1522+1</f>
        <v>257</v>
      </c>
    </row>
    <row r="1523" spans="1:9">
      <c r="A1523" t="s">
        <v>2702</v>
      </c>
      <c r="B1523" t="s">
        <v>2703</v>
      </c>
      <c r="C1523">
        <v>459</v>
      </c>
      <c r="D1523" t="s">
        <v>12</v>
      </c>
      <c r="E1523">
        <v>82</v>
      </c>
      <c r="F1523">
        <v>288</v>
      </c>
      <c r="G1523">
        <v>2467</v>
      </c>
      <c r="H1523" t="s">
        <v>13</v>
      </c>
      <c r="I1523">
        <f>F1523-E1523+1</f>
        <v>207</v>
      </c>
    </row>
    <row r="1524" spans="1:9">
      <c r="A1524" t="s">
        <v>2705</v>
      </c>
      <c r="B1524" t="s">
        <v>2706</v>
      </c>
      <c r="C1524">
        <v>354</v>
      </c>
      <c r="D1524" t="s">
        <v>12</v>
      </c>
      <c r="E1524">
        <v>90</v>
      </c>
      <c r="F1524">
        <v>347</v>
      </c>
      <c r="G1524">
        <v>2467</v>
      </c>
      <c r="H1524" t="s">
        <v>13</v>
      </c>
      <c r="I1524">
        <f>F1524-E1524+1</f>
        <v>258</v>
      </c>
    </row>
    <row r="1525" spans="1:9">
      <c r="A1525" t="s">
        <v>2707</v>
      </c>
      <c r="B1525" t="s">
        <v>2708</v>
      </c>
      <c r="C1525">
        <v>305</v>
      </c>
      <c r="D1525" t="s">
        <v>12</v>
      </c>
      <c r="E1525">
        <v>108</v>
      </c>
      <c r="F1525">
        <v>298</v>
      </c>
      <c r="G1525">
        <v>2467</v>
      </c>
      <c r="H1525" t="s">
        <v>13</v>
      </c>
      <c r="I1525">
        <f>F1525-E1525+1</f>
        <v>191</v>
      </c>
    </row>
    <row r="1526" spans="1:9">
      <c r="A1526" t="s">
        <v>2709</v>
      </c>
      <c r="B1526" t="s">
        <v>2710</v>
      </c>
      <c r="C1526">
        <v>268</v>
      </c>
      <c r="D1526" t="s">
        <v>12</v>
      </c>
      <c r="E1526">
        <v>55</v>
      </c>
      <c r="F1526">
        <v>110</v>
      </c>
      <c r="G1526">
        <v>2467</v>
      </c>
      <c r="H1526" t="s">
        <v>13</v>
      </c>
      <c r="I1526">
        <f>F1526-E1526+1</f>
        <v>56</v>
      </c>
    </row>
    <row r="1527" spans="1:9">
      <c r="A1527" t="s">
        <v>2709</v>
      </c>
      <c r="B1527" t="s">
        <v>2710</v>
      </c>
      <c r="C1527">
        <v>268</v>
      </c>
      <c r="D1527" t="s">
        <v>12</v>
      </c>
      <c r="E1527">
        <v>109</v>
      </c>
      <c r="F1527">
        <v>254</v>
      </c>
      <c r="G1527">
        <v>2467</v>
      </c>
      <c r="H1527" t="s">
        <v>13</v>
      </c>
      <c r="I1527">
        <f>F1527-E1527+1</f>
        <v>146</v>
      </c>
    </row>
    <row r="1528" spans="1:9">
      <c r="A1528" t="s">
        <v>2711</v>
      </c>
      <c r="B1528" t="s">
        <v>2712</v>
      </c>
      <c r="C1528">
        <v>397</v>
      </c>
      <c r="D1528" t="s">
        <v>12</v>
      </c>
      <c r="E1528">
        <v>89</v>
      </c>
      <c r="F1528">
        <v>351</v>
      </c>
      <c r="G1528">
        <v>2467</v>
      </c>
      <c r="H1528" t="s">
        <v>13</v>
      </c>
      <c r="I1528">
        <f>F1528-E1528+1</f>
        <v>263</v>
      </c>
    </row>
    <row r="1529" spans="1:9">
      <c r="A1529" t="s">
        <v>2713</v>
      </c>
      <c r="B1529" t="s">
        <v>2714</v>
      </c>
      <c r="C1529">
        <v>377</v>
      </c>
      <c r="D1529" t="s">
        <v>12</v>
      </c>
      <c r="E1529">
        <v>101</v>
      </c>
      <c r="F1529">
        <v>234</v>
      </c>
      <c r="G1529">
        <v>2467</v>
      </c>
      <c r="H1529" t="s">
        <v>13</v>
      </c>
      <c r="I1529">
        <f>F1529-E1529+1</f>
        <v>134</v>
      </c>
    </row>
    <row r="1530" spans="1:9">
      <c r="A1530" t="s">
        <v>2713</v>
      </c>
      <c r="B1530" t="s">
        <v>2714</v>
      </c>
      <c r="C1530">
        <v>377</v>
      </c>
      <c r="D1530" t="s">
        <v>12</v>
      </c>
      <c r="E1530">
        <v>228</v>
      </c>
      <c r="F1530">
        <v>375</v>
      </c>
      <c r="G1530">
        <v>2467</v>
      </c>
      <c r="H1530" t="s">
        <v>13</v>
      </c>
      <c r="I1530">
        <f>F1530-E1530+1</f>
        <v>148</v>
      </c>
    </row>
    <row r="1531" spans="1:9">
      <c r="A1531" t="s">
        <v>2715</v>
      </c>
      <c r="B1531" t="s">
        <v>2716</v>
      </c>
      <c r="C1531">
        <v>349</v>
      </c>
      <c r="D1531" t="s">
        <v>12</v>
      </c>
      <c r="E1531">
        <v>85</v>
      </c>
      <c r="F1531">
        <v>342</v>
      </c>
      <c r="G1531">
        <v>2467</v>
      </c>
      <c r="H1531" t="s">
        <v>13</v>
      </c>
      <c r="I1531">
        <f>F1531-E1531+1</f>
        <v>258</v>
      </c>
    </row>
    <row r="1532" spans="1:9">
      <c r="A1532" t="s">
        <v>2717</v>
      </c>
      <c r="B1532" t="s">
        <v>2718</v>
      </c>
      <c r="C1532">
        <v>523</v>
      </c>
      <c r="D1532" t="s">
        <v>12</v>
      </c>
      <c r="E1532">
        <v>133</v>
      </c>
      <c r="F1532">
        <v>339</v>
      </c>
      <c r="G1532">
        <v>2467</v>
      </c>
      <c r="H1532" t="s">
        <v>13</v>
      </c>
      <c r="I1532">
        <f>F1532-E1532+1</f>
        <v>207</v>
      </c>
    </row>
    <row r="1533" spans="1:9">
      <c r="A1533" t="s">
        <v>2719</v>
      </c>
      <c r="B1533" t="s">
        <v>2720</v>
      </c>
      <c r="C1533">
        <v>515</v>
      </c>
      <c r="D1533" t="s">
        <v>12</v>
      </c>
      <c r="E1533">
        <v>79</v>
      </c>
      <c r="F1533">
        <v>232</v>
      </c>
      <c r="G1533">
        <v>2467</v>
      </c>
      <c r="H1533" t="s">
        <v>13</v>
      </c>
      <c r="I1533">
        <f>F1533-E1533+1</f>
        <v>154</v>
      </c>
    </row>
    <row r="1534" spans="1:9">
      <c r="A1534" t="s">
        <v>2721</v>
      </c>
      <c r="B1534" t="s">
        <v>2722</v>
      </c>
      <c r="C1534">
        <v>329</v>
      </c>
      <c r="D1534" t="s">
        <v>12</v>
      </c>
      <c r="E1534">
        <v>64</v>
      </c>
      <c r="F1534">
        <v>319</v>
      </c>
      <c r="G1534">
        <v>2467</v>
      </c>
      <c r="H1534" t="s">
        <v>13</v>
      </c>
      <c r="I1534">
        <f>F1534-E1534+1</f>
        <v>256</v>
      </c>
    </row>
    <row r="1535" spans="1:9">
      <c r="A1535" t="s">
        <v>2723</v>
      </c>
      <c r="B1535" t="s">
        <v>2724</v>
      </c>
      <c r="C1535">
        <v>153</v>
      </c>
      <c r="D1535" t="s">
        <v>12</v>
      </c>
      <c r="E1535">
        <v>1</v>
      </c>
      <c r="F1535">
        <v>139</v>
      </c>
      <c r="G1535">
        <v>2467</v>
      </c>
      <c r="H1535" t="s">
        <v>13</v>
      </c>
      <c r="I1535">
        <f>F1535-E1535+1</f>
        <v>139</v>
      </c>
    </row>
    <row r="1536" spans="1:9">
      <c r="A1536" t="s">
        <v>2725</v>
      </c>
      <c r="B1536" t="s">
        <v>2726</v>
      </c>
      <c r="C1536">
        <v>198</v>
      </c>
      <c r="D1536" t="s">
        <v>12</v>
      </c>
      <c r="E1536">
        <v>1</v>
      </c>
      <c r="F1536">
        <v>65</v>
      </c>
      <c r="G1536">
        <v>2467</v>
      </c>
      <c r="H1536" t="s">
        <v>13</v>
      </c>
      <c r="I1536">
        <f>F1536-E1536+1</f>
        <v>65</v>
      </c>
    </row>
    <row r="1537" spans="1:9">
      <c r="A1537" t="s">
        <v>2727</v>
      </c>
      <c r="B1537" t="s">
        <v>2728</v>
      </c>
      <c r="C1537">
        <v>215</v>
      </c>
      <c r="D1537" t="s">
        <v>12</v>
      </c>
      <c r="E1537">
        <v>60</v>
      </c>
      <c r="F1537">
        <v>199</v>
      </c>
      <c r="G1537">
        <v>2467</v>
      </c>
      <c r="H1537" t="s">
        <v>13</v>
      </c>
      <c r="I1537">
        <f>F1537-E1537+1</f>
        <v>140</v>
      </c>
    </row>
    <row r="1538" spans="1:9">
      <c r="A1538" t="s">
        <v>2729</v>
      </c>
      <c r="B1538" t="s">
        <v>2730</v>
      </c>
      <c r="C1538">
        <v>880</v>
      </c>
      <c r="D1538" t="s">
        <v>12</v>
      </c>
      <c r="E1538">
        <v>74</v>
      </c>
      <c r="F1538">
        <v>301</v>
      </c>
      <c r="G1538">
        <v>2467</v>
      </c>
      <c r="H1538" t="s">
        <v>13</v>
      </c>
      <c r="I1538">
        <f>F1538-E1538+1</f>
        <v>228</v>
      </c>
    </row>
    <row r="1539" spans="1:9">
      <c r="A1539" t="s">
        <v>2733</v>
      </c>
      <c r="B1539" t="s">
        <v>2734</v>
      </c>
      <c r="C1539">
        <v>339</v>
      </c>
      <c r="D1539" t="s">
        <v>12</v>
      </c>
      <c r="E1539">
        <v>83</v>
      </c>
      <c r="F1539">
        <v>338</v>
      </c>
      <c r="G1539">
        <v>2467</v>
      </c>
      <c r="H1539" t="s">
        <v>13</v>
      </c>
      <c r="I1539">
        <f>F1539-E1539+1</f>
        <v>256</v>
      </c>
    </row>
    <row r="1540" spans="1:9">
      <c r="A1540" t="s">
        <v>2735</v>
      </c>
      <c r="B1540" t="s">
        <v>2736</v>
      </c>
      <c r="C1540">
        <v>222</v>
      </c>
      <c r="D1540" t="s">
        <v>12</v>
      </c>
      <c r="E1540">
        <v>1</v>
      </c>
      <c r="F1540">
        <v>165</v>
      </c>
      <c r="G1540">
        <v>2467</v>
      </c>
      <c r="H1540" t="s">
        <v>13</v>
      </c>
      <c r="I1540">
        <f>F1540-E1540+1</f>
        <v>165</v>
      </c>
    </row>
    <row r="1541" spans="1:9">
      <c r="A1541" t="s">
        <v>2737</v>
      </c>
      <c r="B1541" t="s">
        <v>2738</v>
      </c>
      <c r="C1541">
        <v>489</v>
      </c>
      <c r="D1541" t="s">
        <v>12</v>
      </c>
      <c r="E1541">
        <v>109</v>
      </c>
      <c r="F1541">
        <v>314</v>
      </c>
      <c r="G1541">
        <v>2467</v>
      </c>
      <c r="H1541" t="s">
        <v>13</v>
      </c>
      <c r="I1541">
        <f>F1541-E1541+1</f>
        <v>206</v>
      </c>
    </row>
    <row r="1542" spans="1:9">
      <c r="A1542" t="s">
        <v>2739</v>
      </c>
      <c r="B1542" t="s">
        <v>2740</v>
      </c>
      <c r="C1542">
        <v>348</v>
      </c>
      <c r="D1542" t="s">
        <v>12</v>
      </c>
      <c r="E1542">
        <v>84</v>
      </c>
      <c r="F1542">
        <v>341</v>
      </c>
      <c r="G1542">
        <v>2467</v>
      </c>
      <c r="H1542" t="s">
        <v>13</v>
      </c>
      <c r="I1542">
        <f>F1542-E1542+1</f>
        <v>258</v>
      </c>
    </row>
    <row r="1543" spans="1:9">
      <c r="A1543" t="s">
        <v>2741</v>
      </c>
      <c r="B1543" t="s">
        <v>2742</v>
      </c>
      <c r="C1543">
        <v>296</v>
      </c>
      <c r="D1543" t="s">
        <v>12</v>
      </c>
      <c r="E1543">
        <v>79</v>
      </c>
      <c r="F1543">
        <v>294</v>
      </c>
      <c r="G1543">
        <v>2467</v>
      </c>
      <c r="H1543" t="s">
        <v>13</v>
      </c>
      <c r="I1543">
        <f>F1543-E1543+1</f>
        <v>216</v>
      </c>
    </row>
    <row r="1544" spans="1:9">
      <c r="A1544" t="s">
        <v>2743</v>
      </c>
      <c r="B1544" t="s">
        <v>2744</v>
      </c>
      <c r="C1544">
        <v>337</v>
      </c>
      <c r="D1544" t="s">
        <v>12</v>
      </c>
      <c r="E1544">
        <v>81</v>
      </c>
      <c r="F1544">
        <v>336</v>
      </c>
      <c r="G1544">
        <v>2467</v>
      </c>
      <c r="H1544" t="s">
        <v>13</v>
      </c>
      <c r="I1544">
        <f>F1544-E1544+1</f>
        <v>256</v>
      </c>
    </row>
    <row r="1545" spans="1:9">
      <c r="A1545" t="s">
        <v>2745</v>
      </c>
      <c r="B1545" t="s">
        <v>2746</v>
      </c>
      <c r="C1545">
        <v>308</v>
      </c>
      <c r="D1545" t="s">
        <v>12</v>
      </c>
      <c r="E1545">
        <v>53</v>
      </c>
      <c r="F1545">
        <v>304</v>
      </c>
      <c r="G1545">
        <v>2467</v>
      </c>
      <c r="H1545" t="s">
        <v>13</v>
      </c>
      <c r="I1545">
        <f>F1545-E1545+1</f>
        <v>252</v>
      </c>
    </row>
    <row r="1546" spans="1:9">
      <c r="A1546" t="s">
        <v>2747</v>
      </c>
      <c r="B1546" t="s">
        <v>2748</v>
      </c>
      <c r="C1546">
        <v>341</v>
      </c>
      <c r="D1546" t="s">
        <v>12</v>
      </c>
      <c r="E1546">
        <v>62</v>
      </c>
      <c r="F1546">
        <v>328</v>
      </c>
      <c r="G1546">
        <v>2467</v>
      </c>
      <c r="H1546" t="s">
        <v>13</v>
      </c>
      <c r="I1546">
        <f>F1546-E1546+1</f>
        <v>267</v>
      </c>
    </row>
    <row r="1547" spans="1:9">
      <c r="A1547" t="s">
        <v>2749</v>
      </c>
      <c r="B1547" t="s">
        <v>2750</v>
      </c>
      <c r="C1547">
        <v>291</v>
      </c>
      <c r="D1547" t="s">
        <v>12</v>
      </c>
      <c r="E1547">
        <v>28</v>
      </c>
      <c r="F1547">
        <v>222</v>
      </c>
      <c r="G1547">
        <v>2467</v>
      </c>
      <c r="H1547" t="s">
        <v>13</v>
      </c>
      <c r="I1547">
        <f>F1547-E1547+1</f>
        <v>195</v>
      </c>
    </row>
    <row r="1548" spans="1:9">
      <c r="A1548" t="s">
        <v>2751</v>
      </c>
      <c r="B1548" t="s">
        <v>2752</v>
      </c>
      <c r="C1548">
        <v>342</v>
      </c>
      <c r="D1548" t="s">
        <v>12</v>
      </c>
      <c r="E1548">
        <v>84</v>
      </c>
      <c r="F1548">
        <v>341</v>
      </c>
      <c r="G1548">
        <v>2467</v>
      </c>
      <c r="H1548" t="s">
        <v>13</v>
      </c>
      <c r="I1548">
        <f>F1548-E1548+1</f>
        <v>258</v>
      </c>
    </row>
    <row r="1549" spans="1:9">
      <c r="A1549" t="s">
        <v>2753</v>
      </c>
      <c r="B1549" t="s">
        <v>2754</v>
      </c>
      <c r="C1549">
        <v>174</v>
      </c>
      <c r="D1549" t="s">
        <v>12</v>
      </c>
      <c r="E1549">
        <v>80</v>
      </c>
      <c r="F1549">
        <v>171</v>
      </c>
      <c r="G1549">
        <v>2467</v>
      </c>
      <c r="H1549" t="s">
        <v>13</v>
      </c>
      <c r="I1549">
        <f>F1549-E1549+1</f>
        <v>92</v>
      </c>
    </row>
    <row r="1550" spans="1:9">
      <c r="A1550" t="s">
        <v>2755</v>
      </c>
      <c r="B1550" t="s">
        <v>2756</v>
      </c>
      <c r="C1550">
        <v>340</v>
      </c>
      <c r="D1550" t="s">
        <v>12</v>
      </c>
      <c r="E1550">
        <v>84</v>
      </c>
      <c r="F1550">
        <v>339</v>
      </c>
      <c r="G1550">
        <v>2467</v>
      </c>
      <c r="H1550" t="s">
        <v>13</v>
      </c>
      <c r="I1550">
        <f>F1550-E1550+1</f>
        <v>256</v>
      </c>
    </row>
    <row r="1551" spans="1:9">
      <c r="A1551" t="s">
        <v>2757</v>
      </c>
      <c r="B1551" t="s">
        <v>2758</v>
      </c>
      <c r="C1551">
        <v>367</v>
      </c>
      <c r="D1551" t="s">
        <v>12</v>
      </c>
      <c r="E1551">
        <v>61</v>
      </c>
      <c r="F1551">
        <v>334</v>
      </c>
      <c r="G1551">
        <v>2467</v>
      </c>
      <c r="H1551" t="s">
        <v>13</v>
      </c>
      <c r="I1551">
        <f>F1551-E1551+1</f>
        <v>274</v>
      </c>
    </row>
    <row r="1552" spans="1:9">
      <c r="A1552" t="s">
        <v>2760</v>
      </c>
      <c r="B1552" t="s">
        <v>2761</v>
      </c>
      <c r="C1552">
        <v>319</v>
      </c>
      <c r="D1552" t="s">
        <v>12</v>
      </c>
      <c r="E1552">
        <v>10</v>
      </c>
      <c r="F1552">
        <v>286</v>
      </c>
      <c r="G1552">
        <v>2467</v>
      </c>
      <c r="H1552" t="s">
        <v>13</v>
      </c>
      <c r="I1552">
        <f>F1552-E1552+1</f>
        <v>277</v>
      </c>
    </row>
    <row r="1553" spans="1:9">
      <c r="A1553" t="s">
        <v>2762</v>
      </c>
      <c r="B1553" t="s">
        <v>2763</v>
      </c>
      <c r="C1553">
        <v>327</v>
      </c>
      <c r="D1553" t="s">
        <v>12</v>
      </c>
      <c r="E1553">
        <v>65</v>
      </c>
      <c r="F1553">
        <v>269</v>
      </c>
      <c r="G1553">
        <v>2467</v>
      </c>
      <c r="H1553" t="s">
        <v>13</v>
      </c>
      <c r="I1553">
        <f>F1553-E1553+1</f>
        <v>205</v>
      </c>
    </row>
    <row r="1554" spans="1:9">
      <c r="A1554" t="s">
        <v>2764</v>
      </c>
      <c r="B1554" t="s">
        <v>2765</v>
      </c>
      <c r="C1554">
        <v>280</v>
      </c>
      <c r="D1554" t="s">
        <v>12</v>
      </c>
      <c r="E1554">
        <v>39</v>
      </c>
      <c r="F1554">
        <v>214</v>
      </c>
      <c r="G1554">
        <v>2467</v>
      </c>
      <c r="H1554" t="s">
        <v>13</v>
      </c>
      <c r="I1554">
        <f>F1554-E1554+1</f>
        <v>176</v>
      </c>
    </row>
    <row r="1555" spans="1:9">
      <c r="A1555" t="s">
        <v>2766</v>
      </c>
      <c r="B1555" t="s">
        <v>2767</v>
      </c>
      <c r="C1555">
        <v>294</v>
      </c>
      <c r="D1555" t="s">
        <v>12</v>
      </c>
      <c r="E1555">
        <v>60</v>
      </c>
      <c r="F1555">
        <v>144</v>
      </c>
      <c r="G1555">
        <v>2467</v>
      </c>
      <c r="H1555" t="s">
        <v>13</v>
      </c>
      <c r="I1555">
        <f>F1555-E1555+1</f>
        <v>85</v>
      </c>
    </row>
    <row r="1556" spans="1:9">
      <c r="A1556" t="s">
        <v>2766</v>
      </c>
      <c r="B1556" t="s">
        <v>2767</v>
      </c>
      <c r="C1556">
        <v>294</v>
      </c>
      <c r="D1556" t="s">
        <v>12</v>
      </c>
      <c r="E1556">
        <v>136</v>
      </c>
      <c r="F1556">
        <v>288</v>
      </c>
      <c r="G1556">
        <v>2467</v>
      </c>
      <c r="H1556" t="s">
        <v>13</v>
      </c>
      <c r="I1556">
        <f>F1556-E1556+1</f>
        <v>153</v>
      </c>
    </row>
    <row r="1557" spans="1:9">
      <c r="A1557" t="s">
        <v>2768</v>
      </c>
      <c r="B1557" t="s">
        <v>2769</v>
      </c>
      <c r="C1557">
        <v>342</v>
      </c>
      <c r="D1557" t="s">
        <v>12</v>
      </c>
      <c r="E1557">
        <v>84</v>
      </c>
      <c r="F1557">
        <v>341</v>
      </c>
      <c r="G1557">
        <v>2467</v>
      </c>
      <c r="H1557" t="s">
        <v>13</v>
      </c>
      <c r="I1557">
        <f>F1557-E1557+1</f>
        <v>258</v>
      </c>
    </row>
    <row r="1558" spans="1:9">
      <c r="A1558" t="s">
        <v>2770</v>
      </c>
      <c r="B1558" t="s">
        <v>2771</v>
      </c>
      <c r="C1558">
        <v>238</v>
      </c>
      <c r="D1558" t="s">
        <v>12</v>
      </c>
      <c r="E1558">
        <v>44</v>
      </c>
      <c r="F1558">
        <v>121</v>
      </c>
      <c r="G1558">
        <v>2467</v>
      </c>
      <c r="H1558" t="s">
        <v>13</v>
      </c>
      <c r="I1558">
        <f>F1558-E1558+1</f>
        <v>78</v>
      </c>
    </row>
    <row r="1559" spans="1:9">
      <c r="A1559" t="s">
        <v>2770</v>
      </c>
      <c r="B1559" t="s">
        <v>2771</v>
      </c>
      <c r="C1559">
        <v>238</v>
      </c>
      <c r="D1559" t="s">
        <v>12</v>
      </c>
      <c r="E1559">
        <v>117</v>
      </c>
      <c r="F1559">
        <v>238</v>
      </c>
      <c r="G1559">
        <v>2467</v>
      </c>
      <c r="H1559" t="s">
        <v>13</v>
      </c>
      <c r="I1559">
        <f>F1559-E1559+1</f>
        <v>122</v>
      </c>
    </row>
    <row r="1560" spans="1:9">
      <c r="A1560" t="s">
        <v>2772</v>
      </c>
      <c r="B1560" t="s">
        <v>2773</v>
      </c>
      <c r="C1560">
        <v>346</v>
      </c>
      <c r="D1560" t="s">
        <v>12</v>
      </c>
      <c r="E1560">
        <v>60</v>
      </c>
      <c r="F1560">
        <v>340</v>
      </c>
      <c r="G1560">
        <v>2467</v>
      </c>
      <c r="H1560" t="s">
        <v>13</v>
      </c>
      <c r="I1560">
        <f>F1560-E1560+1</f>
        <v>281</v>
      </c>
    </row>
    <row r="1561" spans="1:9">
      <c r="A1561" t="s">
        <v>2774</v>
      </c>
      <c r="B1561" t="s">
        <v>2775</v>
      </c>
      <c r="C1561">
        <v>368</v>
      </c>
      <c r="D1561" t="s">
        <v>12</v>
      </c>
      <c r="E1561">
        <v>74</v>
      </c>
      <c r="F1561">
        <v>342</v>
      </c>
      <c r="G1561">
        <v>2467</v>
      </c>
      <c r="H1561" t="s">
        <v>13</v>
      </c>
      <c r="I1561">
        <f>F1561-E1561+1</f>
        <v>269</v>
      </c>
    </row>
    <row r="1562" spans="1:9">
      <c r="A1562" t="s">
        <v>2776</v>
      </c>
      <c r="B1562" t="s">
        <v>2777</v>
      </c>
      <c r="C1562">
        <v>339</v>
      </c>
      <c r="D1562" t="s">
        <v>12</v>
      </c>
      <c r="E1562">
        <v>83</v>
      </c>
      <c r="F1562">
        <v>338</v>
      </c>
      <c r="G1562">
        <v>2467</v>
      </c>
      <c r="H1562" t="s">
        <v>13</v>
      </c>
      <c r="I1562">
        <f>F1562-E1562+1</f>
        <v>256</v>
      </c>
    </row>
    <row r="1563" spans="1:9">
      <c r="A1563" t="s">
        <v>2778</v>
      </c>
      <c r="B1563" t="s">
        <v>2779</v>
      </c>
      <c r="C1563">
        <v>340</v>
      </c>
      <c r="D1563" t="s">
        <v>12</v>
      </c>
      <c r="E1563">
        <v>82</v>
      </c>
      <c r="F1563">
        <v>339</v>
      </c>
      <c r="G1563">
        <v>2467</v>
      </c>
      <c r="H1563" t="s">
        <v>13</v>
      </c>
      <c r="I1563">
        <f>F1563-E1563+1</f>
        <v>258</v>
      </c>
    </row>
    <row r="1564" spans="1:9">
      <c r="A1564" t="s">
        <v>2780</v>
      </c>
      <c r="B1564" t="s">
        <v>2781</v>
      </c>
      <c r="C1564">
        <v>343</v>
      </c>
      <c r="D1564" t="s">
        <v>12</v>
      </c>
      <c r="E1564">
        <v>59</v>
      </c>
      <c r="F1564">
        <v>337</v>
      </c>
      <c r="G1564">
        <v>2467</v>
      </c>
      <c r="H1564" t="s">
        <v>13</v>
      </c>
      <c r="I1564">
        <f>F1564-E1564+1</f>
        <v>279</v>
      </c>
    </row>
    <row r="1565" spans="1:9">
      <c r="A1565" t="s">
        <v>2782</v>
      </c>
      <c r="B1565" t="s">
        <v>2783</v>
      </c>
      <c r="C1565">
        <v>255</v>
      </c>
      <c r="D1565" t="s">
        <v>12</v>
      </c>
      <c r="E1565">
        <v>62</v>
      </c>
      <c r="F1565">
        <v>255</v>
      </c>
      <c r="G1565">
        <v>2467</v>
      </c>
      <c r="H1565" t="s">
        <v>13</v>
      </c>
      <c r="I1565">
        <f>F1565-E1565+1</f>
        <v>194</v>
      </c>
    </row>
    <row r="1566" spans="1:9">
      <c r="A1566" t="s">
        <v>2784</v>
      </c>
      <c r="B1566" t="s">
        <v>2785</v>
      </c>
      <c r="C1566">
        <v>328</v>
      </c>
      <c r="D1566" t="s">
        <v>12</v>
      </c>
      <c r="E1566">
        <v>63</v>
      </c>
      <c r="F1566">
        <v>309</v>
      </c>
      <c r="G1566">
        <v>2467</v>
      </c>
      <c r="H1566" t="s">
        <v>13</v>
      </c>
      <c r="I1566">
        <f>F1566-E1566+1</f>
        <v>247</v>
      </c>
    </row>
    <row r="1567" spans="1:9">
      <c r="A1567" t="s">
        <v>2786</v>
      </c>
      <c r="B1567" t="s">
        <v>2787</v>
      </c>
      <c r="C1567">
        <v>215</v>
      </c>
      <c r="D1567" t="s">
        <v>12</v>
      </c>
      <c r="E1567">
        <v>59</v>
      </c>
      <c r="F1567">
        <v>164</v>
      </c>
      <c r="G1567">
        <v>2467</v>
      </c>
      <c r="H1567" t="s">
        <v>13</v>
      </c>
      <c r="I1567">
        <f>F1567-E1567+1</f>
        <v>106</v>
      </c>
    </row>
    <row r="1568" spans="1:9">
      <c r="A1568" t="s">
        <v>2788</v>
      </c>
      <c r="B1568" t="s">
        <v>2789</v>
      </c>
      <c r="C1568">
        <v>150</v>
      </c>
      <c r="D1568" t="s">
        <v>12</v>
      </c>
      <c r="E1568">
        <v>60</v>
      </c>
      <c r="F1568">
        <v>148</v>
      </c>
      <c r="G1568">
        <v>2467</v>
      </c>
      <c r="H1568" t="s">
        <v>13</v>
      </c>
      <c r="I1568">
        <f>F1568-E1568+1</f>
        <v>89</v>
      </c>
    </row>
    <row r="1569" spans="1:9">
      <c r="A1569" t="s">
        <v>2790</v>
      </c>
      <c r="B1569" t="s">
        <v>2791</v>
      </c>
      <c r="C1569">
        <v>141</v>
      </c>
      <c r="D1569" t="s">
        <v>12</v>
      </c>
      <c r="E1569">
        <v>1</v>
      </c>
      <c r="F1569">
        <v>135</v>
      </c>
      <c r="G1569">
        <v>2467</v>
      </c>
      <c r="H1569" t="s">
        <v>13</v>
      </c>
      <c r="I1569">
        <f>F1569-E1569+1</f>
        <v>135</v>
      </c>
    </row>
    <row r="1570" spans="1:9">
      <c r="A1570" t="s">
        <v>2792</v>
      </c>
      <c r="B1570" t="s">
        <v>2793</v>
      </c>
      <c r="C1570">
        <v>366</v>
      </c>
      <c r="D1570" t="s">
        <v>12</v>
      </c>
      <c r="E1570">
        <v>73</v>
      </c>
      <c r="F1570">
        <v>341</v>
      </c>
      <c r="G1570">
        <v>2467</v>
      </c>
      <c r="H1570" t="s">
        <v>13</v>
      </c>
      <c r="I1570">
        <f>F1570-E1570+1</f>
        <v>269</v>
      </c>
    </row>
    <row r="1571" spans="1:9">
      <c r="A1571" t="s">
        <v>2794</v>
      </c>
      <c r="B1571" t="s">
        <v>2795</v>
      </c>
      <c r="C1571">
        <v>253</v>
      </c>
      <c r="D1571" t="s">
        <v>12</v>
      </c>
      <c r="E1571">
        <v>65</v>
      </c>
      <c r="F1571">
        <v>253</v>
      </c>
      <c r="G1571">
        <v>2467</v>
      </c>
      <c r="H1571" t="s">
        <v>13</v>
      </c>
      <c r="I1571">
        <f>F1571-E1571+1</f>
        <v>189</v>
      </c>
    </row>
    <row r="1572" spans="1:9">
      <c r="A1572" t="s">
        <v>2796</v>
      </c>
      <c r="B1572" t="s">
        <v>2797</v>
      </c>
      <c r="C1572">
        <v>328</v>
      </c>
      <c r="D1572" t="s">
        <v>12</v>
      </c>
      <c r="E1572">
        <v>63</v>
      </c>
      <c r="F1572">
        <v>315</v>
      </c>
      <c r="G1572">
        <v>2467</v>
      </c>
      <c r="H1572" t="s">
        <v>13</v>
      </c>
      <c r="I1572">
        <f>F1572-E1572+1</f>
        <v>253</v>
      </c>
    </row>
    <row r="1573" spans="1:9">
      <c r="A1573" t="s">
        <v>2798</v>
      </c>
      <c r="B1573" t="s">
        <v>2799</v>
      </c>
      <c r="C1573">
        <v>383</v>
      </c>
      <c r="D1573" t="s">
        <v>12</v>
      </c>
      <c r="E1573">
        <v>91</v>
      </c>
      <c r="F1573">
        <v>205</v>
      </c>
      <c r="G1573">
        <v>2467</v>
      </c>
      <c r="H1573" t="s">
        <v>13</v>
      </c>
      <c r="I1573">
        <f>F1573-E1573+1</f>
        <v>115</v>
      </c>
    </row>
    <row r="1574" spans="1:9">
      <c r="A1574" t="s">
        <v>2798</v>
      </c>
      <c r="B1574" t="s">
        <v>2799</v>
      </c>
      <c r="C1574">
        <v>383</v>
      </c>
      <c r="D1574" t="s">
        <v>12</v>
      </c>
      <c r="E1574">
        <v>192</v>
      </c>
      <c r="F1574">
        <v>358</v>
      </c>
      <c r="G1574">
        <v>2467</v>
      </c>
      <c r="H1574" t="s">
        <v>13</v>
      </c>
      <c r="I1574">
        <f>F1574-E1574+1</f>
        <v>167</v>
      </c>
    </row>
    <row r="1575" spans="1:9">
      <c r="A1575" t="s">
        <v>2800</v>
      </c>
      <c r="B1575" t="s">
        <v>2801</v>
      </c>
      <c r="C1575">
        <v>281</v>
      </c>
      <c r="D1575" t="s">
        <v>12</v>
      </c>
      <c r="E1575">
        <v>30</v>
      </c>
      <c r="F1575">
        <v>214</v>
      </c>
      <c r="G1575">
        <v>2467</v>
      </c>
      <c r="H1575" t="s">
        <v>13</v>
      </c>
      <c r="I1575">
        <f>F1575-E1575+1</f>
        <v>185</v>
      </c>
    </row>
    <row r="1576" spans="1:9">
      <c r="A1576" t="s">
        <v>2802</v>
      </c>
      <c r="B1576" t="s">
        <v>2803</v>
      </c>
      <c r="C1576">
        <v>351</v>
      </c>
      <c r="D1576" t="s">
        <v>12</v>
      </c>
      <c r="E1576">
        <v>60</v>
      </c>
      <c r="F1576">
        <v>299</v>
      </c>
      <c r="G1576">
        <v>2467</v>
      </c>
      <c r="H1576" t="s">
        <v>13</v>
      </c>
      <c r="I1576">
        <f>F1576-E1576+1</f>
        <v>240</v>
      </c>
    </row>
    <row r="1577" spans="1:9">
      <c r="A1577" t="s">
        <v>2804</v>
      </c>
      <c r="B1577" t="s">
        <v>2805</v>
      </c>
      <c r="C1577">
        <v>182</v>
      </c>
      <c r="D1577" t="s">
        <v>12</v>
      </c>
      <c r="E1577">
        <v>1</v>
      </c>
      <c r="F1577">
        <v>181</v>
      </c>
      <c r="G1577">
        <v>2467</v>
      </c>
      <c r="H1577" t="s">
        <v>13</v>
      </c>
      <c r="I1577">
        <f>F1577-E1577+1</f>
        <v>181</v>
      </c>
    </row>
    <row r="1578" spans="1:9">
      <c r="A1578" t="s">
        <v>2806</v>
      </c>
      <c r="B1578" t="s">
        <v>2807</v>
      </c>
      <c r="C1578">
        <v>490</v>
      </c>
      <c r="D1578" t="s">
        <v>12</v>
      </c>
      <c r="E1578">
        <v>70</v>
      </c>
      <c r="F1578">
        <v>261</v>
      </c>
      <c r="G1578">
        <v>2467</v>
      </c>
      <c r="H1578" t="s">
        <v>13</v>
      </c>
      <c r="I1578">
        <f>F1578-E1578+1</f>
        <v>192</v>
      </c>
    </row>
    <row r="1579" spans="1:9">
      <c r="A1579" t="s">
        <v>2809</v>
      </c>
      <c r="B1579" t="s">
        <v>2810</v>
      </c>
      <c r="C1579">
        <v>343</v>
      </c>
      <c r="D1579" t="s">
        <v>12</v>
      </c>
      <c r="E1579">
        <v>63</v>
      </c>
      <c r="F1579">
        <v>167</v>
      </c>
      <c r="G1579">
        <v>2467</v>
      </c>
      <c r="H1579" t="s">
        <v>13</v>
      </c>
      <c r="I1579">
        <f>F1579-E1579+1</f>
        <v>105</v>
      </c>
    </row>
    <row r="1580" spans="1:9">
      <c r="A1580" t="s">
        <v>2809</v>
      </c>
      <c r="B1580" t="s">
        <v>2810</v>
      </c>
      <c r="C1580">
        <v>343</v>
      </c>
      <c r="D1580" t="s">
        <v>12</v>
      </c>
      <c r="E1580">
        <v>163</v>
      </c>
      <c r="F1580">
        <v>343</v>
      </c>
      <c r="G1580">
        <v>2467</v>
      </c>
      <c r="H1580" t="s">
        <v>13</v>
      </c>
      <c r="I1580">
        <f>F1580-E1580+1</f>
        <v>181</v>
      </c>
    </row>
    <row r="1581" spans="1:9">
      <c r="A1581" t="s">
        <v>2811</v>
      </c>
      <c r="B1581" t="s">
        <v>2812</v>
      </c>
      <c r="C1581">
        <v>235</v>
      </c>
      <c r="D1581" t="s">
        <v>12</v>
      </c>
      <c r="E1581">
        <v>4</v>
      </c>
      <c r="F1581">
        <v>230</v>
      </c>
      <c r="G1581">
        <v>2467</v>
      </c>
      <c r="H1581" t="s">
        <v>13</v>
      </c>
      <c r="I1581">
        <f>F1581-E1581+1</f>
        <v>227</v>
      </c>
    </row>
    <row r="1582" spans="1:9">
      <c r="A1582" t="s">
        <v>2813</v>
      </c>
      <c r="B1582" t="s">
        <v>2814</v>
      </c>
      <c r="C1582">
        <v>343</v>
      </c>
      <c r="D1582" t="s">
        <v>12</v>
      </c>
      <c r="E1582">
        <v>63</v>
      </c>
      <c r="F1582">
        <v>343</v>
      </c>
      <c r="G1582">
        <v>2467</v>
      </c>
      <c r="H1582" t="s">
        <v>13</v>
      </c>
      <c r="I1582">
        <f>F1582-E1582+1</f>
        <v>281</v>
      </c>
    </row>
    <row r="1583" spans="1:9">
      <c r="A1583" t="s">
        <v>2815</v>
      </c>
      <c r="B1583" t="s">
        <v>2816</v>
      </c>
      <c r="C1583">
        <v>343</v>
      </c>
      <c r="D1583" t="s">
        <v>12</v>
      </c>
      <c r="E1583">
        <v>63</v>
      </c>
      <c r="F1583">
        <v>171</v>
      </c>
      <c r="G1583">
        <v>2467</v>
      </c>
      <c r="H1583" t="s">
        <v>13</v>
      </c>
      <c r="I1583">
        <f>F1583-E1583+1</f>
        <v>109</v>
      </c>
    </row>
    <row r="1584" spans="1:9">
      <c r="A1584" t="s">
        <v>2815</v>
      </c>
      <c r="B1584" t="s">
        <v>2816</v>
      </c>
      <c r="C1584">
        <v>343</v>
      </c>
      <c r="D1584" t="s">
        <v>12</v>
      </c>
      <c r="E1584">
        <v>176</v>
      </c>
      <c r="F1584">
        <v>343</v>
      </c>
      <c r="G1584">
        <v>2467</v>
      </c>
      <c r="H1584" t="s">
        <v>13</v>
      </c>
      <c r="I1584">
        <f>F1584-E1584+1</f>
        <v>168</v>
      </c>
    </row>
    <row r="1585" spans="1:9">
      <c r="A1585" t="s">
        <v>2817</v>
      </c>
      <c r="B1585" t="s">
        <v>2818</v>
      </c>
      <c r="C1585">
        <v>231</v>
      </c>
      <c r="D1585" t="s">
        <v>12</v>
      </c>
      <c r="E1585">
        <v>2</v>
      </c>
      <c r="F1585">
        <v>229</v>
      </c>
      <c r="G1585">
        <v>2467</v>
      </c>
      <c r="H1585" t="s">
        <v>13</v>
      </c>
      <c r="I1585">
        <f>F1585-E1585+1</f>
        <v>228</v>
      </c>
    </row>
    <row r="1586" spans="1:9">
      <c r="A1586" t="s">
        <v>2819</v>
      </c>
      <c r="B1586" t="s">
        <v>2820</v>
      </c>
      <c r="C1586">
        <v>328</v>
      </c>
      <c r="D1586" t="s">
        <v>12</v>
      </c>
      <c r="E1586">
        <v>74</v>
      </c>
      <c r="F1586">
        <v>326</v>
      </c>
      <c r="G1586">
        <v>2467</v>
      </c>
      <c r="H1586" t="s">
        <v>13</v>
      </c>
      <c r="I1586">
        <f>F1586-E1586+1</f>
        <v>253</v>
      </c>
    </row>
    <row r="1587" spans="1:9">
      <c r="A1587" t="s">
        <v>2821</v>
      </c>
      <c r="B1587" t="s">
        <v>2822</v>
      </c>
      <c r="C1587">
        <v>548</v>
      </c>
      <c r="D1587" t="s">
        <v>12</v>
      </c>
      <c r="E1587">
        <v>120</v>
      </c>
      <c r="F1587">
        <v>326</v>
      </c>
      <c r="G1587">
        <v>2467</v>
      </c>
      <c r="H1587" t="s">
        <v>13</v>
      </c>
      <c r="I1587">
        <f>F1587-E1587+1</f>
        <v>207</v>
      </c>
    </row>
    <row r="1588" spans="1:9">
      <c r="A1588" t="s">
        <v>2823</v>
      </c>
      <c r="B1588" t="s">
        <v>2824</v>
      </c>
      <c r="C1588">
        <v>387</v>
      </c>
      <c r="D1588" t="s">
        <v>12</v>
      </c>
      <c r="E1588">
        <v>39</v>
      </c>
      <c r="F1588">
        <v>239</v>
      </c>
      <c r="G1588">
        <v>2467</v>
      </c>
      <c r="H1588" t="s">
        <v>13</v>
      </c>
      <c r="I1588">
        <f>F1588-E1588+1</f>
        <v>201</v>
      </c>
    </row>
    <row r="1589" spans="1:9">
      <c r="A1589" t="s">
        <v>2825</v>
      </c>
      <c r="B1589" t="s">
        <v>2826</v>
      </c>
      <c r="C1589">
        <v>353</v>
      </c>
      <c r="D1589" t="s">
        <v>12</v>
      </c>
      <c r="E1589">
        <v>87</v>
      </c>
      <c r="F1589">
        <v>344</v>
      </c>
      <c r="G1589">
        <v>2467</v>
      </c>
      <c r="H1589" t="s">
        <v>13</v>
      </c>
      <c r="I1589">
        <f>F1589-E1589+1</f>
        <v>258</v>
      </c>
    </row>
    <row r="1590" spans="1:9">
      <c r="A1590" t="s">
        <v>2827</v>
      </c>
      <c r="B1590" t="s">
        <v>2828</v>
      </c>
      <c r="C1590">
        <v>310</v>
      </c>
      <c r="D1590" t="s">
        <v>12</v>
      </c>
      <c r="E1590">
        <v>68</v>
      </c>
      <c r="F1590">
        <v>310</v>
      </c>
      <c r="G1590">
        <v>2467</v>
      </c>
      <c r="H1590" t="s">
        <v>13</v>
      </c>
      <c r="I1590">
        <f>F1590-E1590+1</f>
        <v>243</v>
      </c>
    </row>
    <row r="1591" spans="1:9">
      <c r="A1591" t="s">
        <v>2829</v>
      </c>
      <c r="B1591" t="s">
        <v>2830</v>
      </c>
      <c r="C1591">
        <v>382</v>
      </c>
      <c r="D1591" t="s">
        <v>12</v>
      </c>
      <c r="E1591">
        <v>132</v>
      </c>
      <c r="F1591">
        <v>382</v>
      </c>
      <c r="G1591">
        <v>2467</v>
      </c>
      <c r="H1591" t="s">
        <v>13</v>
      </c>
      <c r="I1591">
        <f>F1591-E1591+1</f>
        <v>251</v>
      </c>
    </row>
    <row r="1592" spans="1:9">
      <c r="A1592" t="s">
        <v>2831</v>
      </c>
      <c r="B1592" t="s">
        <v>2832</v>
      </c>
      <c r="C1592">
        <v>355</v>
      </c>
      <c r="D1592" t="s">
        <v>12</v>
      </c>
      <c r="E1592">
        <v>99</v>
      </c>
      <c r="F1592">
        <v>355</v>
      </c>
      <c r="G1592">
        <v>2467</v>
      </c>
      <c r="H1592" t="s">
        <v>13</v>
      </c>
      <c r="I1592">
        <f>F1592-E1592+1</f>
        <v>257</v>
      </c>
    </row>
    <row r="1593" spans="1:9">
      <c r="A1593" t="s">
        <v>2833</v>
      </c>
      <c r="B1593" t="s">
        <v>2834</v>
      </c>
      <c r="C1593">
        <v>339</v>
      </c>
      <c r="D1593" t="s">
        <v>12</v>
      </c>
      <c r="E1593">
        <v>79</v>
      </c>
      <c r="F1593">
        <v>335</v>
      </c>
      <c r="G1593">
        <v>2467</v>
      </c>
      <c r="H1593" t="s">
        <v>13</v>
      </c>
      <c r="I1593">
        <f>F1593-E1593+1</f>
        <v>257</v>
      </c>
    </row>
    <row r="1594" spans="1:9">
      <c r="A1594" t="s">
        <v>2835</v>
      </c>
      <c r="B1594" t="s">
        <v>2836</v>
      </c>
      <c r="C1594">
        <v>525</v>
      </c>
      <c r="D1594" t="s">
        <v>12</v>
      </c>
      <c r="E1594">
        <v>65</v>
      </c>
      <c r="F1594">
        <v>278</v>
      </c>
      <c r="G1594">
        <v>2467</v>
      </c>
      <c r="H1594" t="s">
        <v>13</v>
      </c>
      <c r="I1594">
        <f>F1594-E1594+1</f>
        <v>214</v>
      </c>
    </row>
    <row r="1595" spans="1:9">
      <c r="A1595" t="s">
        <v>2838</v>
      </c>
      <c r="B1595" t="s">
        <v>2839</v>
      </c>
      <c r="C1595">
        <v>344</v>
      </c>
      <c r="D1595" t="s">
        <v>12</v>
      </c>
      <c r="E1595">
        <v>102</v>
      </c>
      <c r="F1595">
        <v>305</v>
      </c>
      <c r="G1595">
        <v>2467</v>
      </c>
      <c r="H1595" t="s">
        <v>13</v>
      </c>
      <c r="I1595">
        <f>F1595-E1595+1</f>
        <v>204</v>
      </c>
    </row>
    <row r="1596" spans="1:9">
      <c r="A1596" t="s">
        <v>2840</v>
      </c>
      <c r="B1596" t="s">
        <v>2841</v>
      </c>
      <c r="C1596">
        <v>338</v>
      </c>
      <c r="D1596" t="s">
        <v>12</v>
      </c>
      <c r="E1596">
        <v>82</v>
      </c>
      <c r="F1596">
        <v>337</v>
      </c>
      <c r="G1596">
        <v>2467</v>
      </c>
      <c r="H1596" t="s">
        <v>13</v>
      </c>
      <c r="I1596">
        <f>F1596-E1596+1</f>
        <v>256</v>
      </c>
    </row>
    <row r="1597" spans="1:9">
      <c r="A1597" t="s">
        <v>2842</v>
      </c>
      <c r="B1597" t="s">
        <v>2843</v>
      </c>
      <c r="C1597">
        <v>256</v>
      </c>
      <c r="D1597" t="s">
        <v>12</v>
      </c>
      <c r="E1597">
        <v>6</v>
      </c>
      <c r="F1597">
        <v>128</v>
      </c>
      <c r="G1597">
        <v>2467</v>
      </c>
      <c r="H1597" t="s">
        <v>13</v>
      </c>
      <c r="I1597">
        <f>F1597-E1597+1</f>
        <v>123</v>
      </c>
    </row>
    <row r="1598" spans="1:9">
      <c r="A1598" t="s">
        <v>2844</v>
      </c>
      <c r="B1598" t="s">
        <v>2845</v>
      </c>
      <c r="C1598">
        <v>359</v>
      </c>
      <c r="D1598" t="s">
        <v>12</v>
      </c>
      <c r="E1598">
        <v>69</v>
      </c>
      <c r="F1598">
        <v>234</v>
      </c>
      <c r="G1598">
        <v>2467</v>
      </c>
      <c r="H1598" t="s">
        <v>13</v>
      </c>
      <c r="I1598">
        <f>F1598-E1598+1</f>
        <v>166</v>
      </c>
    </row>
    <row r="1599" spans="1:9">
      <c r="A1599" t="s">
        <v>2846</v>
      </c>
      <c r="B1599" t="s">
        <v>2847</v>
      </c>
      <c r="C1599">
        <v>280</v>
      </c>
      <c r="D1599" t="s">
        <v>12</v>
      </c>
      <c r="E1599">
        <v>39</v>
      </c>
      <c r="F1599">
        <v>209</v>
      </c>
      <c r="G1599">
        <v>2467</v>
      </c>
      <c r="H1599" t="s">
        <v>13</v>
      </c>
      <c r="I1599">
        <f>F1599-E1599+1</f>
        <v>171</v>
      </c>
    </row>
    <row r="1600" spans="1:9">
      <c r="A1600" t="s">
        <v>2848</v>
      </c>
      <c r="B1600" t="s">
        <v>2849</v>
      </c>
      <c r="C1600">
        <v>349</v>
      </c>
      <c r="D1600" t="s">
        <v>12</v>
      </c>
      <c r="E1600">
        <v>60</v>
      </c>
      <c r="F1600">
        <v>347</v>
      </c>
      <c r="G1600">
        <v>2467</v>
      </c>
      <c r="H1600" t="s">
        <v>13</v>
      </c>
      <c r="I1600">
        <f>F1600-E1600+1</f>
        <v>288</v>
      </c>
    </row>
    <row r="1601" spans="1:9">
      <c r="A1601" t="s">
        <v>2850</v>
      </c>
      <c r="B1601" t="s">
        <v>2851</v>
      </c>
      <c r="C1601">
        <v>304</v>
      </c>
      <c r="D1601" t="s">
        <v>12</v>
      </c>
      <c r="E1601">
        <v>74</v>
      </c>
      <c r="F1601">
        <v>273</v>
      </c>
      <c r="G1601">
        <v>2467</v>
      </c>
      <c r="H1601" t="s">
        <v>13</v>
      </c>
      <c r="I1601">
        <f>F1601-E1601+1</f>
        <v>200</v>
      </c>
    </row>
    <row r="1602" spans="1:9">
      <c r="A1602" t="s">
        <v>2852</v>
      </c>
      <c r="B1602" t="s">
        <v>2853</v>
      </c>
      <c r="C1602">
        <v>340</v>
      </c>
      <c r="D1602" t="s">
        <v>12</v>
      </c>
      <c r="E1602">
        <v>82</v>
      </c>
      <c r="F1602">
        <v>339</v>
      </c>
      <c r="G1602">
        <v>2467</v>
      </c>
      <c r="H1602" t="s">
        <v>13</v>
      </c>
      <c r="I1602">
        <f>F1602-E1602+1</f>
        <v>258</v>
      </c>
    </row>
    <row r="1603" spans="1:9">
      <c r="A1603" t="s">
        <v>2854</v>
      </c>
      <c r="B1603" t="s">
        <v>2855</v>
      </c>
      <c r="C1603">
        <v>348</v>
      </c>
      <c r="D1603" t="s">
        <v>12</v>
      </c>
      <c r="E1603">
        <v>99</v>
      </c>
      <c r="F1603">
        <v>333</v>
      </c>
      <c r="G1603">
        <v>2467</v>
      </c>
      <c r="H1603" t="s">
        <v>13</v>
      </c>
      <c r="I1603">
        <f>F1603-E1603+1</f>
        <v>235</v>
      </c>
    </row>
    <row r="1604" spans="1:9">
      <c r="A1604" t="s">
        <v>2856</v>
      </c>
      <c r="B1604" t="s">
        <v>2857</v>
      </c>
      <c r="C1604">
        <v>336</v>
      </c>
      <c r="D1604" t="s">
        <v>12</v>
      </c>
      <c r="E1604">
        <v>99</v>
      </c>
      <c r="F1604">
        <v>335</v>
      </c>
      <c r="G1604">
        <v>2467</v>
      </c>
      <c r="H1604" t="s">
        <v>13</v>
      </c>
      <c r="I1604">
        <f>F1604-E1604+1</f>
        <v>237</v>
      </c>
    </row>
    <row r="1605" spans="1:9">
      <c r="A1605" t="s">
        <v>2858</v>
      </c>
      <c r="B1605" t="s">
        <v>2859</v>
      </c>
      <c r="C1605">
        <v>179</v>
      </c>
      <c r="D1605" t="s">
        <v>12</v>
      </c>
      <c r="E1605">
        <v>63</v>
      </c>
      <c r="F1605">
        <v>175</v>
      </c>
      <c r="G1605">
        <v>2467</v>
      </c>
      <c r="H1605" t="s">
        <v>13</v>
      </c>
      <c r="I1605">
        <f>F1605-E1605+1</f>
        <v>113</v>
      </c>
    </row>
    <row r="1606" spans="1:9">
      <c r="A1606" t="s">
        <v>2860</v>
      </c>
      <c r="B1606" t="s">
        <v>2861</v>
      </c>
      <c r="C1606">
        <v>206</v>
      </c>
      <c r="D1606" t="s">
        <v>12</v>
      </c>
      <c r="E1606">
        <v>1</v>
      </c>
      <c r="F1606">
        <v>133</v>
      </c>
      <c r="G1606">
        <v>2467</v>
      </c>
      <c r="H1606" t="s">
        <v>13</v>
      </c>
      <c r="I1606">
        <f>F1606-E1606+1</f>
        <v>133</v>
      </c>
    </row>
    <row r="1607" spans="1:9">
      <c r="A1607" t="s">
        <v>2862</v>
      </c>
      <c r="B1607" t="s">
        <v>2863</v>
      </c>
      <c r="C1607">
        <v>344</v>
      </c>
      <c r="D1607" t="s">
        <v>12</v>
      </c>
      <c r="E1607">
        <v>89</v>
      </c>
      <c r="F1607">
        <v>343</v>
      </c>
      <c r="G1607">
        <v>2467</v>
      </c>
      <c r="H1607" t="s">
        <v>13</v>
      </c>
      <c r="I1607">
        <f>F1607-E1607+1</f>
        <v>255</v>
      </c>
    </row>
    <row r="1608" spans="1:9">
      <c r="A1608" t="s">
        <v>2864</v>
      </c>
      <c r="B1608" t="s">
        <v>2865</v>
      </c>
      <c r="C1608">
        <v>280</v>
      </c>
      <c r="D1608" t="s">
        <v>12</v>
      </c>
      <c r="E1608">
        <v>38</v>
      </c>
      <c r="F1608">
        <v>218</v>
      </c>
      <c r="G1608">
        <v>2467</v>
      </c>
      <c r="H1608" t="s">
        <v>13</v>
      </c>
      <c r="I1608">
        <f>F1608-E1608+1</f>
        <v>181</v>
      </c>
    </row>
    <row r="1609" spans="1:9">
      <c r="A1609" t="s">
        <v>2866</v>
      </c>
      <c r="B1609" t="s">
        <v>2867</v>
      </c>
      <c r="C1609">
        <v>339</v>
      </c>
      <c r="D1609" t="s">
        <v>12</v>
      </c>
      <c r="E1609">
        <v>83</v>
      </c>
      <c r="F1609">
        <v>338</v>
      </c>
      <c r="G1609">
        <v>2467</v>
      </c>
      <c r="H1609" t="s">
        <v>13</v>
      </c>
      <c r="I1609">
        <f>F1609-E1609+1</f>
        <v>256</v>
      </c>
    </row>
    <row r="1610" spans="1:9">
      <c r="A1610" t="s">
        <v>2868</v>
      </c>
      <c r="B1610" t="s">
        <v>2869</v>
      </c>
      <c r="C1610">
        <v>344</v>
      </c>
      <c r="D1610" t="s">
        <v>12</v>
      </c>
      <c r="E1610">
        <v>80</v>
      </c>
      <c r="F1610">
        <v>337</v>
      </c>
      <c r="G1610">
        <v>2467</v>
      </c>
      <c r="H1610" t="s">
        <v>13</v>
      </c>
      <c r="I1610">
        <f>F1610-E1610+1</f>
        <v>258</v>
      </c>
    </row>
    <row r="1611" spans="1:9">
      <c r="A1611" t="s">
        <v>2870</v>
      </c>
      <c r="B1611" t="s">
        <v>2871</v>
      </c>
      <c r="C1611">
        <v>357</v>
      </c>
      <c r="D1611" t="s">
        <v>12</v>
      </c>
      <c r="E1611">
        <v>99</v>
      </c>
      <c r="F1611">
        <v>355</v>
      </c>
      <c r="G1611">
        <v>2467</v>
      </c>
      <c r="H1611" t="s">
        <v>13</v>
      </c>
      <c r="I1611">
        <f>F1611-E1611+1</f>
        <v>257</v>
      </c>
    </row>
    <row r="1612" spans="1:9">
      <c r="A1612" t="s">
        <v>2872</v>
      </c>
      <c r="B1612" t="s">
        <v>2873</v>
      </c>
      <c r="C1612">
        <v>338</v>
      </c>
      <c r="D1612" t="s">
        <v>12</v>
      </c>
      <c r="E1612">
        <v>82</v>
      </c>
      <c r="F1612">
        <v>337</v>
      </c>
      <c r="G1612">
        <v>2467</v>
      </c>
      <c r="H1612" t="s">
        <v>13</v>
      </c>
      <c r="I1612">
        <f>F1612-E1612+1</f>
        <v>256</v>
      </c>
    </row>
    <row r="1613" spans="1:9">
      <c r="A1613" t="s">
        <v>2874</v>
      </c>
      <c r="B1613" t="s">
        <v>2875</v>
      </c>
      <c r="C1613">
        <v>232</v>
      </c>
      <c r="D1613" t="s">
        <v>12</v>
      </c>
      <c r="E1613">
        <v>57</v>
      </c>
      <c r="F1613">
        <v>231</v>
      </c>
      <c r="G1613">
        <v>2467</v>
      </c>
      <c r="H1613" t="s">
        <v>13</v>
      </c>
      <c r="I1613">
        <f>F1613-E1613+1</f>
        <v>175</v>
      </c>
    </row>
    <row r="1614" spans="1:9">
      <c r="A1614" t="s">
        <v>2876</v>
      </c>
      <c r="B1614" t="s">
        <v>2877</v>
      </c>
      <c r="C1614">
        <v>224</v>
      </c>
      <c r="D1614" t="s">
        <v>12</v>
      </c>
      <c r="E1614">
        <v>64</v>
      </c>
      <c r="F1614">
        <v>214</v>
      </c>
      <c r="G1614">
        <v>2467</v>
      </c>
      <c r="H1614" t="s">
        <v>13</v>
      </c>
      <c r="I1614">
        <f>F1614-E1614+1</f>
        <v>151</v>
      </c>
    </row>
    <row r="1615" spans="1:9">
      <c r="A1615" t="s">
        <v>2878</v>
      </c>
      <c r="B1615" t="s">
        <v>2879</v>
      </c>
      <c r="C1615">
        <v>323</v>
      </c>
      <c r="D1615" t="s">
        <v>12</v>
      </c>
      <c r="E1615">
        <v>65</v>
      </c>
      <c r="F1615">
        <v>323</v>
      </c>
      <c r="G1615">
        <v>2467</v>
      </c>
      <c r="H1615" t="s">
        <v>13</v>
      </c>
      <c r="I1615">
        <f>F1615-E1615+1</f>
        <v>259</v>
      </c>
    </row>
    <row r="1616" spans="1:9">
      <c r="A1616" t="s">
        <v>2880</v>
      </c>
      <c r="B1616" t="s">
        <v>2881</v>
      </c>
      <c r="C1616">
        <v>229</v>
      </c>
      <c r="D1616" t="s">
        <v>12</v>
      </c>
      <c r="E1616">
        <v>4</v>
      </c>
      <c r="F1616">
        <v>222</v>
      </c>
      <c r="G1616">
        <v>2467</v>
      </c>
      <c r="H1616" t="s">
        <v>13</v>
      </c>
      <c r="I1616">
        <f>F1616-E1616+1</f>
        <v>219</v>
      </c>
    </row>
    <row r="1617" spans="1:9">
      <c r="A1617" t="s">
        <v>2882</v>
      </c>
      <c r="B1617" t="s">
        <v>2883</v>
      </c>
      <c r="C1617">
        <v>462</v>
      </c>
      <c r="D1617" t="s">
        <v>12</v>
      </c>
      <c r="E1617">
        <v>95</v>
      </c>
      <c r="F1617">
        <v>228</v>
      </c>
      <c r="G1617">
        <v>2467</v>
      </c>
      <c r="H1617" t="s">
        <v>13</v>
      </c>
      <c r="I1617">
        <f>F1617-E1617+1</f>
        <v>134</v>
      </c>
    </row>
    <row r="1618" spans="1:9">
      <c r="A1618" t="s">
        <v>2884</v>
      </c>
      <c r="B1618" t="s">
        <v>2885</v>
      </c>
      <c r="C1618">
        <v>342</v>
      </c>
      <c r="D1618" t="s">
        <v>12</v>
      </c>
      <c r="E1618">
        <v>84</v>
      </c>
      <c r="F1618">
        <v>340</v>
      </c>
      <c r="G1618">
        <v>2467</v>
      </c>
      <c r="H1618" t="s">
        <v>13</v>
      </c>
      <c r="I1618">
        <f>F1618-E1618+1</f>
        <v>257</v>
      </c>
    </row>
    <row r="1619" spans="1:9">
      <c r="A1619" t="s">
        <v>2886</v>
      </c>
      <c r="B1619" t="s">
        <v>2887</v>
      </c>
      <c r="C1619">
        <v>292</v>
      </c>
      <c r="D1619" t="s">
        <v>12</v>
      </c>
      <c r="E1619">
        <v>23</v>
      </c>
      <c r="F1619">
        <v>233</v>
      </c>
      <c r="G1619">
        <v>2467</v>
      </c>
      <c r="H1619" t="s">
        <v>13</v>
      </c>
      <c r="I1619">
        <f>F1619-E1619+1</f>
        <v>211</v>
      </c>
    </row>
    <row r="1620" spans="1:9">
      <c r="A1620" t="s">
        <v>2888</v>
      </c>
      <c r="B1620" t="s">
        <v>2889</v>
      </c>
      <c r="C1620">
        <v>342</v>
      </c>
      <c r="D1620" t="s">
        <v>12</v>
      </c>
      <c r="E1620">
        <v>66</v>
      </c>
      <c r="F1620">
        <v>297</v>
      </c>
      <c r="G1620">
        <v>2467</v>
      </c>
      <c r="H1620" t="s">
        <v>13</v>
      </c>
      <c r="I1620">
        <f>F1620-E1620+1</f>
        <v>232</v>
      </c>
    </row>
    <row r="1621" spans="1:9">
      <c r="A1621" t="s">
        <v>2890</v>
      </c>
      <c r="B1621" t="s">
        <v>2891</v>
      </c>
      <c r="C1621">
        <v>484</v>
      </c>
      <c r="D1621" t="s">
        <v>12</v>
      </c>
      <c r="E1621">
        <v>63</v>
      </c>
      <c r="F1621">
        <v>214</v>
      </c>
      <c r="G1621">
        <v>2467</v>
      </c>
      <c r="H1621" t="s">
        <v>13</v>
      </c>
      <c r="I1621">
        <f>F1621-E1621+1</f>
        <v>152</v>
      </c>
    </row>
    <row r="1622" spans="1:9">
      <c r="A1622" t="s">
        <v>2892</v>
      </c>
      <c r="B1622" t="s">
        <v>2893</v>
      </c>
      <c r="C1622">
        <v>347</v>
      </c>
      <c r="D1622" t="s">
        <v>12</v>
      </c>
      <c r="E1622">
        <v>71</v>
      </c>
      <c r="F1622">
        <v>338</v>
      </c>
      <c r="G1622">
        <v>2467</v>
      </c>
      <c r="H1622" t="s">
        <v>13</v>
      </c>
      <c r="I1622">
        <f>F1622-E1622+1</f>
        <v>268</v>
      </c>
    </row>
    <row r="1623" spans="1:9">
      <c r="A1623" t="s">
        <v>2894</v>
      </c>
      <c r="B1623" t="s">
        <v>2895</v>
      </c>
      <c r="C1623">
        <v>347</v>
      </c>
      <c r="D1623" t="s">
        <v>12</v>
      </c>
      <c r="E1623">
        <v>71</v>
      </c>
      <c r="F1623">
        <v>338</v>
      </c>
      <c r="G1623">
        <v>2467</v>
      </c>
      <c r="H1623" t="s">
        <v>13</v>
      </c>
      <c r="I1623">
        <f>F1623-E1623+1</f>
        <v>268</v>
      </c>
    </row>
    <row r="1624" spans="1:9">
      <c r="A1624" t="s">
        <v>2896</v>
      </c>
      <c r="B1624" t="s">
        <v>2897</v>
      </c>
      <c r="C1624">
        <v>341</v>
      </c>
      <c r="D1624" t="s">
        <v>12</v>
      </c>
      <c r="E1624">
        <v>85</v>
      </c>
      <c r="F1624">
        <v>340</v>
      </c>
      <c r="G1624">
        <v>2467</v>
      </c>
      <c r="H1624" t="s">
        <v>13</v>
      </c>
      <c r="I1624">
        <f>F1624-E1624+1</f>
        <v>256</v>
      </c>
    </row>
    <row r="1625" spans="1:9">
      <c r="A1625" t="s">
        <v>2898</v>
      </c>
      <c r="B1625" t="s">
        <v>2899</v>
      </c>
      <c r="C1625">
        <v>358</v>
      </c>
      <c r="D1625" t="s">
        <v>12</v>
      </c>
      <c r="E1625">
        <v>20</v>
      </c>
      <c r="F1625">
        <v>195</v>
      </c>
      <c r="G1625">
        <v>2467</v>
      </c>
      <c r="H1625" t="s">
        <v>13</v>
      </c>
      <c r="I1625">
        <f>F1625-E1625+1</f>
        <v>176</v>
      </c>
    </row>
    <row r="1626" spans="1:9">
      <c r="A1626" t="s">
        <v>2902</v>
      </c>
      <c r="B1626" t="s">
        <v>2903</v>
      </c>
      <c r="C1626">
        <v>280</v>
      </c>
      <c r="D1626" t="s">
        <v>12</v>
      </c>
      <c r="E1626">
        <v>38</v>
      </c>
      <c r="F1626">
        <v>213</v>
      </c>
      <c r="G1626">
        <v>2467</v>
      </c>
      <c r="H1626" t="s">
        <v>13</v>
      </c>
      <c r="I1626">
        <f>F1626-E1626+1</f>
        <v>176</v>
      </c>
    </row>
    <row r="1627" spans="1:9">
      <c r="A1627" t="s">
        <v>2904</v>
      </c>
      <c r="B1627" t="s">
        <v>2905</v>
      </c>
      <c r="C1627">
        <v>346</v>
      </c>
      <c r="D1627" t="s">
        <v>12</v>
      </c>
      <c r="E1627">
        <v>60</v>
      </c>
      <c r="F1627">
        <v>340</v>
      </c>
      <c r="G1627">
        <v>2467</v>
      </c>
      <c r="H1627" t="s">
        <v>13</v>
      </c>
      <c r="I1627">
        <f>F1627-E1627+1</f>
        <v>281</v>
      </c>
    </row>
    <row r="1628" spans="1:9">
      <c r="A1628" t="s">
        <v>2906</v>
      </c>
      <c r="B1628" t="s">
        <v>2907</v>
      </c>
      <c r="C1628">
        <v>340</v>
      </c>
      <c r="D1628" t="s">
        <v>12</v>
      </c>
      <c r="E1628">
        <v>82</v>
      </c>
      <c r="F1628">
        <v>339</v>
      </c>
      <c r="G1628">
        <v>2467</v>
      </c>
      <c r="H1628" t="s">
        <v>13</v>
      </c>
      <c r="I1628">
        <f>F1628-E1628+1</f>
        <v>258</v>
      </c>
    </row>
    <row r="1629" spans="1:9">
      <c r="A1629" t="s">
        <v>2908</v>
      </c>
      <c r="B1629" t="s">
        <v>2909</v>
      </c>
      <c r="C1629">
        <v>280</v>
      </c>
      <c r="D1629" t="s">
        <v>12</v>
      </c>
      <c r="E1629">
        <v>38</v>
      </c>
      <c r="F1629">
        <v>211</v>
      </c>
      <c r="G1629">
        <v>2467</v>
      </c>
      <c r="H1629" t="s">
        <v>13</v>
      </c>
      <c r="I1629">
        <f>F1629-E1629+1</f>
        <v>174</v>
      </c>
    </row>
    <row r="1630" spans="1:9">
      <c r="A1630" t="s">
        <v>2910</v>
      </c>
      <c r="B1630" t="s">
        <v>2911</v>
      </c>
      <c r="C1630">
        <v>340</v>
      </c>
      <c r="D1630" t="s">
        <v>12</v>
      </c>
      <c r="E1630">
        <v>101</v>
      </c>
      <c r="F1630">
        <v>339</v>
      </c>
      <c r="G1630">
        <v>2467</v>
      </c>
      <c r="H1630" t="s">
        <v>13</v>
      </c>
      <c r="I1630">
        <f>F1630-E1630+1</f>
        <v>239</v>
      </c>
    </row>
    <row r="1631" spans="1:9">
      <c r="A1631" t="s">
        <v>2912</v>
      </c>
      <c r="B1631" t="s">
        <v>2913</v>
      </c>
      <c r="C1631">
        <v>340</v>
      </c>
      <c r="D1631" t="s">
        <v>12</v>
      </c>
      <c r="E1631">
        <v>82</v>
      </c>
      <c r="F1631">
        <v>339</v>
      </c>
      <c r="G1631">
        <v>2467</v>
      </c>
      <c r="H1631" t="s">
        <v>13</v>
      </c>
      <c r="I1631">
        <f>F1631-E1631+1</f>
        <v>258</v>
      </c>
    </row>
    <row r="1632" spans="1:9">
      <c r="A1632" t="s">
        <v>2914</v>
      </c>
      <c r="B1632" t="s">
        <v>2915</v>
      </c>
      <c r="C1632">
        <v>374</v>
      </c>
      <c r="D1632" t="s">
        <v>12</v>
      </c>
      <c r="E1632">
        <v>81</v>
      </c>
      <c r="F1632">
        <v>348</v>
      </c>
      <c r="G1632">
        <v>2467</v>
      </c>
      <c r="H1632" t="s">
        <v>13</v>
      </c>
      <c r="I1632">
        <f>F1632-E1632+1</f>
        <v>268</v>
      </c>
    </row>
    <row r="1633" spans="1:9">
      <c r="A1633" t="s">
        <v>2916</v>
      </c>
      <c r="B1633" t="s">
        <v>2917</v>
      </c>
      <c r="C1633">
        <v>333</v>
      </c>
      <c r="D1633" t="s">
        <v>12</v>
      </c>
      <c r="E1633">
        <v>83</v>
      </c>
      <c r="F1633">
        <v>333</v>
      </c>
      <c r="G1633">
        <v>2467</v>
      </c>
      <c r="H1633" t="s">
        <v>13</v>
      </c>
      <c r="I1633">
        <f>F1633-E1633+1</f>
        <v>251</v>
      </c>
    </row>
    <row r="1634" spans="1:9">
      <c r="A1634" t="s">
        <v>2918</v>
      </c>
      <c r="B1634" t="s">
        <v>2919</v>
      </c>
      <c r="C1634">
        <v>311</v>
      </c>
      <c r="D1634" t="s">
        <v>12</v>
      </c>
      <c r="E1634">
        <v>61</v>
      </c>
      <c r="F1634">
        <v>311</v>
      </c>
      <c r="G1634">
        <v>2467</v>
      </c>
      <c r="H1634" t="s">
        <v>13</v>
      </c>
      <c r="I1634">
        <f>F1634-E1634+1</f>
        <v>251</v>
      </c>
    </row>
    <row r="1635" spans="1:9">
      <c r="A1635" t="s">
        <v>2920</v>
      </c>
      <c r="B1635" t="s">
        <v>2921</v>
      </c>
      <c r="C1635">
        <v>314</v>
      </c>
      <c r="D1635" t="s">
        <v>12</v>
      </c>
      <c r="E1635">
        <v>79</v>
      </c>
      <c r="F1635">
        <v>314</v>
      </c>
      <c r="G1635">
        <v>2467</v>
      </c>
      <c r="H1635" t="s">
        <v>13</v>
      </c>
      <c r="I1635">
        <f>F1635-E1635+1</f>
        <v>236</v>
      </c>
    </row>
    <row r="1636" spans="1:9">
      <c r="A1636" t="s">
        <v>2922</v>
      </c>
      <c r="B1636" t="s">
        <v>2923</v>
      </c>
      <c r="C1636">
        <v>311</v>
      </c>
      <c r="D1636" t="s">
        <v>12</v>
      </c>
      <c r="E1636">
        <v>75</v>
      </c>
      <c r="F1636">
        <v>311</v>
      </c>
      <c r="G1636">
        <v>2467</v>
      </c>
      <c r="H1636" t="s">
        <v>13</v>
      </c>
      <c r="I1636">
        <f>F1636-E1636+1</f>
        <v>237</v>
      </c>
    </row>
    <row r="1637" spans="1:9">
      <c r="A1637" t="s">
        <v>2924</v>
      </c>
      <c r="B1637" t="s">
        <v>2925</v>
      </c>
      <c r="C1637">
        <v>310</v>
      </c>
      <c r="D1637" t="s">
        <v>12</v>
      </c>
      <c r="E1637">
        <v>73</v>
      </c>
      <c r="F1637">
        <v>310</v>
      </c>
      <c r="G1637">
        <v>2467</v>
      </c>
      <c r="H1637" t="s">
        <v>13</v>
      </c>
      <c r="I1637">
        <f>F1637-E1637+1</f>
        <v>238</v>
      </c>
    </row>
    <row r="1638" spans="1:9">
      <c r="A1638" t="s">
        <v>2926</v>
      </c>
      <c r="B1638" t="s">
        <v>2927</v>
      </c>
      <c r="C1638">
        <v>326</v>
      </c>
      <c r="D1638" t="s">
        <v>12</v>
      </c>
      <c r="E1638">
        <v>63</v>
      </c>
      <c r="F1638">
        <v>326</v>
      </c>
      <c r="G1638">
        <v>2467</v>
      </c>
      <c r="H1638" t="s">
        <v>13</v>
      </c>
      <c r="I1638">
        <f>F1638-E1638+1</f>
        <v>264</v>
      </c>
    </row>
    <row r="1639" spans="1:9">
      <c r="A1639" t="s">
        <v>2928</v>
      </c>
      <c r="B1639" t="s">
        <v>2929</v>
      </c>
      <c r="C1639">
        <v>221</v>
      </c>
      <c r="D1639" t="s">
        <v>12</v>
      </c>
      <c r="E1639">
        <v>2</v>
      </c>
      <c r="F1639">
        <v>221</v>
      </c>
      <c r="G1639">
        <v>2467</v>
      </c>
      <c r="H1639" t="s">
        <v>13</v>
      </c>
      <c r="I1639">
        <f>F1639-E1639+1</f>
        <v>220</v>
      </c>
    </row>
    <row r="1640" spans="1:9">
      <c r="A1640" t="s">
        <v>2930</v>
      </c>
      <c r="B1640" t="s">
        <v>2931</v>
      </c>
      <c r="C1640">
        <v>578</v>
      </c>
      <c r="D1640" t="s">
        <v>12</v>
      </c>
      <c r="E1640">
        <v>95</v>
      </c>
      <c r="F1640">
        <v>313</v>
      </c>
      <c r="G1640">
        <v>2467</v>
      </c>
      <c r="H1640" t="s">
        <v>13</v>
      </c>
      <c r="I1640">
        <f>F1640-E1640+1</f>
        <v>219</v>
      </c>
    </row>
    <row r="1641" spans="1:9">
      <c r="A1641" t="s">
        <v>2932</v>
      </c>
      <c r="B1641" t="s">
        <v>2933</v>
      </c>
      <c r="C1641">
        <v>347</v>
      </c>
      <c r="D1641" t="s">
        <v>12</v>
      </c>
      <c r="E1641">
        <v>83</v>
      </c>
      <c r="F1641">
        <v>340</v>
      </c>
      <c r="G1641">
        <v>2467</v>
      </c>
      <c r="H1641" t="s">
        <v>13</v>
      </c>
      <c r="I1641">
        <f>F1641-E1641+1</f>
        <v>258</v>
      </c>
    </row>
    <row r="1642" spans="1:9">
      <c r="A1642" t="s">
        <v>2934</v>
      </c>
      <c r="B1642" t="s">
        <v>2935</v>
      </c>
      <c r="C1642">
        <v>337</v>
      </c>
      <c r="D1642" t="s">
        <v>12</v>
      </c>
      <c r="E1642">
        <v>79</v>
      </c>
      <c r="F1642">
        <v>335</v>
      </c>
      <c r="G1642">
        <v>2467</v>
      </c>
      <c r="H1642" t="s">
        <v>13</v>
      </c>
      <c r="I1642">
        <f>F1642-E1642+1</f>
        <v>257</v>
      </c>
    </row>
    <row r="1643" spans="1:9">
      <c r="A1643" t="s">
        <v>2936</v>
      </c>
      <c r="B1643" t="s">
        <v>2937</v>
      </c>
      <c r="C1643">
        <v>341</v>
      </c>
      <c r="D1643" t="s">
        <v>12</v>
      </c>
      <c r="E1643">
        <v>85</v>
      </c>
      <c r="F1643">
        <v>340</v>
      </c>
      <c r="G1643">
        <v>2467</v>
      </c>
      <c r="H1643" t="s">
        <v>13</v>
      </c>
      <c r="I1643">
        <f>F1643-E1643+1</f>
        <v>256</v>
      </c>
    </row>
    <row r="1644" spans="1:9">
      <c r="A1644" t="s">
        <v>2938</v>
      </c>
      <c r="B1644" t="s">
        <v>2939</v>
      </c>
      <c r="C1644">
        <v>670</v>
      </c>
      <c r="D1644" t="s">
        <v>12</v>
      </c>
      <c r="E1644">
        <v>395</v>
      </c>
      <c r="F1644">
        <v>519</v>
      </c>
      <c r="G1644">
        <v>2467</v>
      </c>
      <c r="H1644" t="s">
        <v>13</v>
      </c>
      <c r="I1644">
        <f>F1644-E1644+1</f>
        <v>125</v>
      </c>
    </row>
    <row r="1645" spans="1:9">
      <c r="A1645" t="s">
        <v>2944</v>
      </c>
      <c r="B1645" t="s">
        <v>2945</v>
      </c>
      <c r="C1645">
        <v>1681</v>
      </c>
      <c r="D1645" t="s">
        <v>12</v>
      </c>
      <c r="E1645">
        <v>1398</v>
      </c>
      <c r="F1645">
        <v>1495</v>
      </c>
      <c r="G1645">
        <v>2467</v>
      </c>
      <c r="H1645" t="s">
        <v>13</v>
      </c>
      <c r="I1645">
        <f>F1645-E1645+1</f>
        <v>98</v>
      </c>
    </row>
    <row r="1646" spans="1:9">
      <c r="A1646" t="s">
        <v>2947</v>
      </c>
      <c r="B1646" t="s">
        <v>2948</v>
      </c>
      <c r="C1646">
        <v>279</v>
      </c>
      <c r="D1646" t="s">
        <v>12</v>
      </c>
      <c r="E1646">
        <v>84</v>
      </c>
      <c r="F1646">
        <v>279</v>
      </c>
      <c r="G1646">
        <v>2467</v>
      </c>
      <c r="H1646" t="s">
        <v>13</v>
      </c>
      <c r="I1646">
        <f>F1646-E1646+1</f>
        <v>196</v>
      </c>
    </row>
    <row r="1647" spans="1:9">
      <c r="A1647" t="s">
        <v>2949</v>
      </c>
      <c r="B1647" t="s">
        <v>2950</v>
      </c>
      <c r="C1647">
        <v>579</v>
      </c>
      <c r="D1647" t="s">
        <v>12</v>
      </c>
      <c r="E1647">
        <v>76</v>
      </c>
      <c r="F1647">
        <v>261</v>
      </c>
      <c r="G1647">
        <v>2467</v>
      </c>
      <c r="H1647" t="s">
        <v>13</v>
      </c>
      <c r="I1647">
        <f>F1647-E1647+1</f>
        <v>186</v>
      </c>
    </row>
    <row r="1648" spans="1:9">
      <c r="A1648" t="s">
        <v>2952</v>
      </c>
      <c r="B1648" t="s">
        <v>2953</v>
      </c>
      <c r="C1648">
        <v>377</v>
      </c>
      <c r="D1648" t="s">
        <v>12</v>
      </c>
      <c r="E1648">
        <v>116</v>
      </c>
      <c r="F1648">
        <v>372</v>
      </c>
      <c r="G1648">
        <v>2467</v>
      </c>
      <c r="H1648" t="s">
        <v>13</v>
      </c>
      <c r="I1648">
        <f>F1648-E1648+1</f>
        <v>257</v>
      </c>
    </row>
    <row r="1649" spans="1:9">
      <c r="A1649" t="s">
        <v>2954</v>
      </c>
      <c r="B1649" t="s">
        <v>2955</v>
      </c>
      <c r="C1649">
        <v>324</v>
      </c>
      <c r="D1649" t="s">
        <v>12</v>
      </c>
      <c r="E1649">
        <v>68</v>
      </c>
      <c r="F1649">
        <v>324</v>
      </c>
      <c r="G1649">
        <v>2467</v>
      </c>
      <c r="H1649" t="s">
        <v>13</v>
      </c>
      <c r="I1649">
        <f>F1649-E1649+1</f>
        <v>257</v>
      </c>
    </row>
    <row r="1650" spans="1:9">
      <c r="A1650" t="s">
        <v>2956</v>
      </c>
      <c r="B1650" t="s">
        <v>2957</v>
      </c>
      <c r="C1650">
        <v>332</v>
      </c>
      <c r="D1650" t="s">
        <v>12</v>
      </c>
      <c r="E1650">
        <v>75</v>
      </c>
      <c r="F1650">
        <v>331</v>
      </c>
      <c r="G1650">
        <v>2467</v>
      </c>
      <c r="H1650" t="s">
        <v>13</v>
      </c>
      <c r="I1650">
        <f>F1650-E1650+1</f>
        <v>257</v>
      </c>
    </row>
    <row r="1651" spans="1:9">
      <c r="A1651" t="s">
        <v>2958</v>
      </c>
      <c r="B1651" t="s">
        <v>2959</v>
      </c>
      <c r="C1651">
        <v>432</v>
      </c>
      <c r="D1651" t="s">
        <v>12</v>
      </c>
      <c r="E1651">
        <v>1</v>
      </c>
      <c r="F1651">
        <v>207</v>
      </c>
      <c r="G1651">
        <v>2467</v>
      </c>
      <c r="H1651" t="s">
        <v>13</v>
      </c>
      <c r="I1651">
        <f>F1651-E1651+1</f>
        <v>207</v>
      </c>
    </row>
    <row r="1652" spans="1:9">
      <c r="A1652" t="s">
        <v>2960</v>
      </c>
      <c r="B1652" t="s">
        <v>2961</v>
      </c>
      <c r="C1652">
        <v>466</v>
      </c>
      <c r="D1652" t="s">
        <v>12</v>
      </c>
      <c r="E1652">
        <v>75</v>
      </c>
      <c r="F1652">
        <v>277</v>
      </c>
      <c r="G1652">
        <v>2467</v>
      </c>
      <c r="H1652" t="s">
        <v>13</v>
      </c>
      <c r="I1652">
        <f>F1652-E1652+1</f>
        <v>203</v>
      </c>
    </row>
    <row r="1653" spans="1:9">
      <c r="A1653" t="s">
        <v>2962</v>
      </c>
      <c r="B1653" t="s">
        <v>2963</v>
      </c>
      <c r="C1653">
        <v>376</v>
      </c>
      <c r="D1653" t="s">
        <v>12</v>
      </c>
      <c r="E1653">
        <v>117</v>
      </c>
      <c r="F1653">
        <v>372</v>
      </c>
      <c r="G1653">
        <v>2467</v>
      </c>
      <c r="H1653" t="s">
        <v>13</v>
      </c>
      <c r="I1653">
        <f>F1653-E1653+1</f>
        <v>256</v>
      </c>
    </row>
    <row r="1654" spans="1:9">
      <c r="A1654" t="s">
        <v>2964</v>
      </c>
      <c r="B1654" t="s">
        <v>2965</v>
      </c>
      <c r="C1654">
        <v>253</v>
      </c>
      <c r="D1654" t="s">
        <v>12</v>
      </c>
      <c r="E1654">
        <v>61</v>
      </c>
      <c r="F1654">
        <v>253</v>
      </c>
      <c r="G1654">
        <v>2467</v>
      </c>
      <c r="H1654" t="s">
        <v>13</v>
      </c>
      <c r="I1654">
        <f>F1654-E1654+1</f>
        <v>193</v>
      </c>
    </row>
    <row r="1655" spans="1:9">
      <c r="A1655" t="s">
        <v>2966</v>
      </c>
      <c r="B1655" t="s">
        <v>2967</v>
      </c>
      <c r="C1655">
        <v>346</v>
      </c>
      <c r="D1655" t="s">
        <v>12</v>
      </c>
      <c r="E1655">
        <v>60</v>
      </c>
      <c r="F1655">
        <v>340</v>
      </c>
      <c r="G1655">
        <v>2467</v>
      </c>
      <c r="H1655" t="s">
        <v>13</v>
      </c>
      <c r="I1655">
        <f>F1655-E1655+1</f>
        <v>281</v>
      </c>
    </row>
    <row r="1656" spans="1:9">
      <c r="A1656" t="s">
        <v>2968</v>
      </c>
      <c r="B1656" t="s">
        <v>2969</v>
      </c>
      <c r="C1656">
        <v>334</v>
      </c>
      <c r="D1656" t="s">
        <v>12</v>
      </c>
      <c r="E1656">
        <v>77</v>
      </c>
      <c r="F1656">
        <v>333</v>
      </c>
      <c r="G1656">
        <v>2467</v>
      </c>
      <c r="H1656" t="s">
        <v>13</v>
      </c>
      <c r="I1656">
        <f>F1656-E1656+1</f>
        <v>257</v>
      </c>
    </row>
    <row r="1657" spans="1:9">
      <c r="A1657" t="s">
        <v>2970</v>
      </c>
      <c r="B1657" t="s">
        <v>2971</v>
      </c>
      <c r="C1657">
        <v>395</v>
      </c>
      <c r="D1657" t="s">
        <v>12</v>
      </c>
      <c r="E1657">
        <v>135</v>
      </c>
      <c r="F1657">
        <v>390</v>
      </c>
      <c r="G1657">
        <v>2467</v>
      </c>
      <c r="H1657" t="s">
        <v>13</v>
      </c>
      <c r="I1657">
        <f>F1657-E1657+1</f>
        <v>256</v>
      </c>
    </row>
    <row r="1658" spans="1:9">
      <c r="A1658" t="s">
        <v>2972</v>
      </c>
      <c r="B1658" t="s">
        <v>2973</v>
      </c>
      <c r="C1658">
        <v>322</v>
      </c>
      <c r="D1658" t="s">
        <v>12</v>
      </c>
      <c r="E1658">
        <v>66</v>
      </c>
      <c r="F1658">
        <v>322</v>
      </c>
      <c r="G1658">
        <v>2467</v>
      </c>
      <c r="H1658" t="s">
        <v>13</v>
      </c>
      <c r="I1658">
        <f>F1658-E1658+1</f>
        <v>257</v>
      </c>
    </row>
    <row r="1659" spans="1:9">
      <c r="A1659" t="s">
        <v>2974</v>
      </c>
      <c r="B1659" t="s">
        <v>2975</v>
      </c>
      <c r="C1659">
        <v>294</v>
      </c>
      <c r="D1659" t="s">
        <v>12</v>
      </c>
      <c r="E1659">
        <v>38</v>
      </c>
      <c r="F1659">
        <v>294</v>
      </c>
      <c r="G1659">
        <v>2467</v>
      </c>
      <c r="H1659" t="s">
        <v>13</v>
      </c>
      <c r="I1659">
        <f>F1659-E1659+1</f>
        <v>257</v>
      </c>
    </row>
    <row r="1660" spans="1:9">
      <c r="A1660" t="s">
        <v>2976</v>
      </c>
      <c r="B1660" t="s">
        <v>2977</v>
      </c>
      <c r="C1660">
        <v>355</v>
      </c>
      <c r="D1660" t="s">
        <v>12</v>
      </c>
      <c r="E1660">
        <v>94</v>
      </c>
      <c r="F1660">
        <v>350</v>
      </c>
      <c r="G1660">
        <v>2467</v>
      </c>
      <c r="H1660" t="s">
        <v>13</v>
      </c>
      <c r="I1660">
        <f>F1660-E1660+1</f>
        <v>257</v>
      </c>
    </row>
    <row r="1661" spans="1:9">
      <c r="A1661" t="s">
        <v>2978</v>
      </c>
      <c r="B1661" t="s">
        <v>2979</v>
      </c>
      <c r="C1661">
        <v>542</v>
      </c>
      <c r="D1661" t="s">
        <v>12</v>
      </c>
      <c r="E1661">
        <v>82</v>
      </c>
      <c r="F1661">
        <v>230</v>
      </c>
      <c r="G1661">
        <v>2467</v>
      </c>
      <c r="H1661" t="s">
        <v>13</v>
      </c>
      <c r="I1661">
        <f>F1661-E1661+1</f>
        <v>149</v>
      </c>
    </row>
    <row r="1662" spans="1:9">
      <c r="A1662" t="s">
        <v>2983</v>
      </c>
      <c r="B1662" t="s">
        <v>2984</v>
      </c>
      <c r="C1662">
        <v>540</v>
      </c>
      <c r="D1662" t="s">
        <v>12</v>
      </c>
      <c r="E1662">
        <v>78</v>
      </c>
      <c r="F1662">
        <v>229</v>
      </c>
      <c r="G1662">
        <v>2467</v>
      </c>
      <c r="H1662" t="s">
        <v>13</v>
      </c>
      <c r="I1662">
        <f>F1662-E1662+1</f>
        <v>152</v>
      </c>
    </row>
    <row r="1663" spans="1:9">
      <c r="A1663" t="s">
        <v>2985</v>
      </c>
      <c r="B1663" t="s">
        <v>2986</v>
      </c>
      <c r="C1663">
        <v>394</v>
      </c>
      <c r="D1663" t="s">
        <v>12</v>
      </c>
      <c r="E1663">
        <v>135</v>
      </c>
      <c r="F1663">
        <v>390</v>
      </c>
      <c r="G1663">
        <v>2467</v>
      </c>
      <c r="H1663" t="s">
        <v>13</v>
      </c>
      <c r="I1663">
        <f>F1663-E1663+1</f>
        <v>256</v>
      </c>
    </row>
    <row r="1664" spans="1:9">
      <c r="A1664" t="s">
        <v>2987</v>
      </c>
      <c r="B1664" t="s">
        <v>2988</v>
      </c>
      <c r="C1664">
        <v>461</v>
      </c>
      <c r="D1664" t="s">
        <v>12</v>
      </c>
      <c r="E1664">
        <v>74</v>
      </c>
      <c r="F1664">
        <v>274</v>
      </c>
      <c r="G1664">
        <v>2467</v>
      </c>
      <c r="H1664" t="s">
        <v>13</v>
      </c>
      <c r="I1664">
        <f>F1664-E1664+1</f>
        <v>201</v>
      </c>
    </row>
    <row r="1665" spans="1:9">
      <c r="A1665" t="s">
        <v>2989</v>
      </c>
      <c r="B1665" t="s">
        <v>2990</v>
      </c>
      <c r="C1665">
        <v>334</v>
      </c>
      <c r="D1665" t="s">
        <v>12</v>
      </c>
      <c r="E1665">
        <v>77</v>
      </c>
      <c r="F1665">
        <v>333</v>
      </c>
      <c r="G1665">
        <v>2467</v>
      </c>
      <c r="H1665" t="s">
        <v>13</v>
      </c>
      <c r="I1665">
        <f>F1665-E1665+1</f>
        <v>257</v>
      </c>
    </row>
    <row r="1666" spans="1:9">
      <c r="A1666" t="s">
        <v>2991</v>
      </c>
      <c r="B1666" t="s">
        <v>2992</v>
      </c>
      <c r="C1666">
        <v>334</v>
      </c>
      <c r="D1666" t="s">
        <v>12</v>
      </c>
      <c r="E1666">
        <v>71</v>
      </c>
      <c r="F1666">
        <v>324</v>
      </c>
      <c r="G1666">
        <v>2467</v>
      </c>
      <c r="H1666" t="s">
        <v>13</v>
      </c>
      <c r="I1666">
        <f>F1666-E1666+1</f>
        <v>254</v>
      </c>
    </row>
    <row r="1667" spans="1:9">
      <c r="A1667" t="s">
        <v>2993</v>
      </c>
      <c r="B1667" t="s">
        <v>2994</v>
      </c>
      <c r="C1667">
        <v>121</v>
      </c>
      <c r="D1667" t="s">
        <v>12</v>
      </c>
      <c r="E1667">
        <v>1</v>
      </c>
      <c r="F1667">
        <v>121</v>
      </c>
      <c r="G1667">
        <v>2467</v>
      </c>
      <c r="H1667" t="s">
        <v>13</v>
      </c>
      <c r="I1667">
        <f>F1667-E1667+1</f>
        <v>121</v>
      </c>
    </row>
    <row r="1668" spans="1:9">
      <c r="A1668" t="s">
        <v>2995</v>
      </c>
      <c r="B1668" t="s">
        <v>2996</v>
      </c>
      <c r="C1668">
        <v>120</v>
      </c>
      <c r="D1668" t="s">
        <v>12</v>
      </c>
      <c r="E1668">
        <v>1</v>
      </c>
      <c r="F1668">
        <v>120</v>
      </c>
      <c r="G1668">
        <v>2467</v>
      </c>
      <c r="H1668" t="s">
        <v>13</v>
      </c>
      <c r="I1668">
        <f>F1668-E1668+1</f>
        <v>120</v>
      </c>
    </row>
    <row r="1669" spans="1:9">
      <c r="A1669" t="s">
        <v>2997</v>
      </c>
      <c r="B1669" t="s">
        <v>2998</v>
      </c>
      <c r="C1669">
        <v>125</v>
      </c>
      <c r="D1669" t="s">
        <v>12</v>
      </c>
      <c r="E1669">
        <v>1</v>
      </c>
      <c r="F1669">
        <v>125</v>
      </c>
      <c r="G1669">
        <v>2467</v>
      </c>
      <c r="H1669" t="s">
        <v>13</v>
      </c>
      <c r="I1669">
        <f>F1669-E1669+1</f>
        <v>125</v>
      </c>
    </row>
    <row r="1670" spans="1:9">
      <c r="A1670" t="s">
        <v>2999</v>
      </c>
      <c r="B1670" t="s">
        <v>3000</v>
      </c>
      <c r="C1670">
        <v>124</v>
      </c>
      <c r="D1670" t="s">
        <v>12</v>
      </c>
      <c r="E1670">
        <v>1</v>
      </c>
      <c r="F1670">
        <v>124</v>
      </c>
      <c r="G1670">
        <v>2467</v>
      </c>
      <c r="H1670" t="s">
        <v>13</v>
      </c>
      <c r="I1670">
        <f>F1670-E1670+1</f>
        <v>124</v>
      </c>
    </row>
    <row r="1671" spans="1:9">
      <c r="A1671" t="s">
        <v>3001</v>
      </c>
      <c r="B1671" t="s">
        <v>3002</v>
      </c>
      <c r="C1671">
        <v>120</v>
      </c>
      <c r="D1671" t="s">
        <v>12</v>
      </c>
      <c r="E1671">
        <v>1</v>
      </c>
      <c r="F1671">
        <v>120</v>
      </c>
      <c r="G1671">
        <v>2467</v>
      </c>
      <c r="H1671" t="s">
        <v>13</v>
      </c>
      <c r="I1671">
        <f>F1671-E1671+1</f>
        <v>120</v>
      </c>
    </row>
    <row r="1672" spans="1:9">
      <c r="A1672" t="s">
        <v>3003</v>
      </c>
      <c r="B1672" t="s">
        <v>3004</v>
      </c>
      <c r="C1672">
        <v>121</v>
      </c>
      <c r="D1672" t="s">
        <v>12</v>
      </c>
      <c r="E1672">
        <v>1</v>
      </c>
      <c r="F1672">
        <v>121</v>
      </c>
      <c r="G1672">
        <v>2467</v>
      </c>
      <c r="H1672" t="s">
        <v>13</v>
      </c>
      <c r="I1672">
        <f>F1672-E1672+1</f>
        <v>121</v>
      </c>
    </row>
    <row r="1673" spans="1:9">
      <c r="A1673" t="s">
        <v>3005</v>
      </c>
      <c r="B1673" t="s">
        <v>3006</v>
      </c>
      <c r="C1673">
        <v>122</v>
      </c>
      <c r="D1673" t="s">
        <v>12</v>
      </c>
      <c r="E1673">
        <v>1</v>
      </c>
      <c r="F1673">
        <v>122</v>
      </c>
      <c r="G1673">
        <v>2467</v>
      </c>
      <c r="H1673" t="s">
        <v>13</v>
      </c>
      <c r="I1673">
        <f>F1673-E1673+1</f>
        <v>122</v>
      </c>
    </row>
    <row r="1674" spans="1:9">
      <c r="A1674" t="s">
        <v>3007</v>
      </c>
      <c r="B1674" t="s">
        <v>3008</v>
      </c>
      <c r="C1674">
        <v>114</v>
      </c>
      <c r="D1674" t="s">
        <v>12</v>
      </c>
      <c r="E1674">
        <v>1</v>
      </c>
      <c r="F1674">
        <v>114</v>
      </c>
      <c r="G1674">
        <v>2467</v>
      </c>
      <c r="H1674" t="s">
        <v>13</v>
      </c>
      <c r="I1674">
        <f>F1674-E1674+1</f>
        <v>114</v>
      </c>
    </row>
    <row r="1675" spans="1:9">
      <c r="A1675" t="s">
        <v>3009</v>
      </c>
      <c r="B1675" t="s">
        <v>3010</v>
      </c>
      <c r="C1675">
        <v>112</v>
      </c>
      <c r="D1675" t="s">
        <v>12</v>
      </c>
      <c r="E1675">
        <v>1</v>
      </c>
      <c r="F1675">
        <v>112</v>
      </c>
      <c r="G1675">
        <v>2467</v>
      </c>
      <c r="H1675" t="s">
        <v>13</v>
      </c>
      <c r="I1675">
        <f>F1675-E1675+1</f>
        <v>112</v>
      </c>
    </row>
    <row r="1676" spans="1:9">
      <c r="A1676" t="s">
        <v>3011</v>
      </c>
      <c r="B1676" t="s">
        <v>3012</v>
      </c>
      <c r="C1676">
        <v>323</v>
      </c>
      <c r="D1676" t="s">
        <v>12</v>
      </c>
      <c r="E1676">
        <v>86</v>
      </c>
      <c r="F1676">
        <v>323</v>
      </c>
      <c r="G1676">
        <v>2467</v>
      </c>
      <c r="H1676" t="s">
        <v>13</v>
      </c>
      <c r="I1676">
        <f>F1676-E1676+1</f>
        <v>238</v>
      </c>
    </row>
    <row r="1677" spans="1:9">
      <c r="A1677" t="s">
        <v>3013</v>
      </c>
      <c r="B1677" t="s">
        <v>3014</v>
      </c>
      <c r="C1677">
        <v>338</v>
      </c>
      <c r="D1677" t="s">
        <v>12</v>
      </c>
      <c r="E1677">
        <v>83</v>
      </c>
      <c r="F1677">
        <v>338</v>
      </c>
      <c r="G1677">
        <v>2467</v>
      </c>
      <c r="H1677" t="s">
        <v>13</v>
      </c>
      <c r="I1677">
        <f>F1677-E1677+1</f>
        <v>256</v>
      </c>
    </row>
    <row r="1678" spans="1:9">
      <c r="A1678" t="s">
        <v>3015</v>
      </c>
      <c r="B1678" t="s">
        <v>3016</v>
      </c>
      <c r="C1678">
        <v>322</v>
      </c>
      <c r="D1678" t="s">
        <v>12</v>
      </c>
      <c r="E1678">
        <v>73</v>
      </c>
      <c r="F1678">
        <v>176</v>
      </c>
      <c r="G1678">
        <v>2467</v>
      </c>
      <c r="H1678" t="s">
        <v>13</v>
      </c>
      <c r="I1678">
        <f>F1678-E1678+1</f>
        <v>104</v>
      </c>
    </row>
    <row r="1679" spans="1:9">
      <c r="A1679" t="s">
        <v>3015</v>
      </c>
      <c r="B1679" t="s">
        <v>3016</v>
      </c>
      <c r="C1679">
        <v>322</v>
      </c>
      <c r="D1679" t="s">
        <v>12</v>
      </c>
      <c r="E1679">
        <v>209</v>
      </c>
      <c r="F1679">
        <v>297</v>
      </c>
      <c r="G1679">
        <v>2467</v>
      </c>
      <c r="H1679" t="s">
        <v>13</v>
      </c>
      <c r="I1679">
        <f>F1679-E1679+1</f>
        <v>89</v>
      </c>
    </row>
    <row r="1680" spans="1:9">
      <c r="A1680" t="s">
        <v>3017</v>
      </c>
      <c r="B1680" t="s">
        <v>3018</v>
      </c>
      <c r="C1680">
        <v>82</v>
      </c>
      <c r="D1680" t="s">
        <v>12</v>
      </c>
      <c r="E1680">
        <v>1</v>
      </c>
      <c r="F1680">
        <v>82</v>
      </c>
      <c r="G1680">
        <v>2467</v>
      </c>
      <c r="H1680" t="s">
        <v>13</v>
      </c>
      <c r="I1680">
        <f>F1680-E1680+1</f>
        <v>82</v>
      </c>
    </row>
    <row r="1681" spans="1:9">
      <c r="A1681" t="s">
        <v>3019</v>
      </c>
      <c r="B1681" t="s">
        <v>3020</v>
      </c>
      <c r="C1681">
        <v>327</v>
      </c>
      <c r="D1681" t="s">
        <v>12</v>
      </c>
      <c r="E1681">
        <v>63</v>
      </c>
      <c r="F1681">
        <v>313</v>
      </c>
      <c r="G1681">
        <v>2467</v>
      </c>
      <c r="H1681" t="s">
        <v>13</v>
      </c>
      <c r="I1681">
        <f>F1681-E1681+1</f>
        <v>251</v>
      </c>
    </row>
    <row r="1682" spans="1:9">
      <c r="A1682" t="s">
        <v>3021</v>
      </c>
      <c r="B1682" t="s">
        <v>3022</v>
      </c>
      <c r="C1682">
        <v>268</v>
      </c>
      <c r="D1682" t="s">
        <v>12</v>
      </c>
      <c r="E1682">
        <v>26</v>
      </c>
      <c r="F1682">
        <v>198</v>
      </c>
      <c r="G1682">
        <v>2467</v>
      </c>
      <c r="H1682" t="s">
        <v>13</v>
      </c>
      <c r="I1682">
        <f>F1682-E1682+1</f>
        <v>173</v>
      </c>
    </row>
    <row r="1683" spans="1:9">
      <c r="A1683" t="s">
        <v>3023</v>
      </c>
      <c r="B1683" t="s">
        <v>3024</v>
      </c>
      <c r="C1683">
        <v>356</v>
      </c>
      <c r="D1683" t="s">
        <v>12</v>
      </c>
      <c r="E1683">
        <v>93</v>
      </c>
      <c r="F1683">
        <v>350</v>
      </c>
      <c r="G1683">
        <v>2467</v>
      </c>
      <c r="H1683" t="s">
        <v>13</v>
      </c>
      <c r="I1683">
        <f>F1683-E1683+1</f>
        <v>258</v>
      </c>
    </row>
    <row r="1684" spans="1:9">
      <c r="A1684" t="s">
        <v>3025</v>
      </c>
      <c r="B1684" t="s">
        <v>3026</v>
      </c>
      <c r="C1684">
        <v>467</v>
      </c>
      <c r="D1684" t="s">
        <v>12</v>
      </c>
      <c r="E1684">
        <v>97</v>
      </c>
      <c r="F1684">
        <v>292</v>
      </c>
      <c r="G1684">
        <v>2467</v>
      </c>
      <c r="H1684" t="s">
        <v>13</v>
      </c>
      <c r="I1684">
        <f>F1684-E1684+1</f>
        <v>196</v>
      </c>
    </row>
    <row r="1685" spans="1:9">
      <c r="A1685" t="s">
        <v>3027</v>
      </c>
      <c r="B1685" t="s">
        <v>3028</v>
      </c>
      <c r="C1685">
        <v>482</v>
      </c>
      <c r="D1685" t="s">
        <v>12</v>
      </c>
      <c r="E1685">
        <v>114</v>
      </c>
      <c r="F1685">
        <v>313</v>
      </c>
      <c r="G1685">
        <v>2467</v>
      </c>
      <c r="H1685" t="s">
        <v>13</v>
      </c>
      <c r="I1685">
        <f>F1685-E1685+1</f>
        <v>200</v>
      </c>
    </row>
    <row r="1686" spans="1:9">
      <c r="A1686" t="s">
        <v>3029</v>
      </c>
      <c r="B1686" t="s">
        <v>3030</v>
      </c>
      <c r="C1686">
        <v>351</v>
      </c>
      <c r="D1686" t="s">
        <v>12</v>
      </c>
      <c r="E1686">
        <v>87</v>
      </c>
      <c r="F1686">
        <v>344</v>
      </c>
      <c r="G1686">
        <v>2467</v>
      </c>
      <c r="H1686" t="s">
        <v>13</v>
      </c>
      <c r="I1686">
        <f>F1686-E1686+1</f>
        <v>258</v>
      </c>
    </row>
    <row r="1687" spans="1:9">
      <c r="A1687" t="s">
        <v>3031</v>
      </c>
      <c r="B1687" t="s">
        <v>3032</v>
      </c>
      <c r="C1687">
        <v>316</v>
      </c>
      <c r="D1687" t="s">
        <v>12</v>
      </c>
      <c r="E1687">
        <v>65</v>
      </c>
      <c r="F1687">
        <v>316</v>
      </c>
      <c r="G1687">
        <v>2467</v>
      </c>
      <c r="H1687" t="s">
        <v>13</v>
      </c>
      <c r="I1687">
        <f>F1687-E1687+1</f>
        <v>252</v>
      </c>
    </row>
    <row r="1688" spans="1:9">
      <c r="A1688" t="s">
        <v>3033</v>
      </c>
      <c r="B1688" t="s">
        <v>3034</v>
      </c>
      <c r="C1688">
        <v>227</v>
      </c>
      <c r="D1688" t="s">
        <v>12</v>
      </c>
      <c r="E1688">
        <v>1</v>
      </c>
      <c r="F1688">
        <v>222</v>
      </c>
      <c r="G1688">
        <v>2467</v>
      </c>
      <c r="H1688" t="s">
        <v>13</v>
      </c>
      <c r="I1688">
        <f>F1688-E1688+1</f>
        <v>222</v>
      </c>
    </row>
    <row r="1689" spans="1:9">
      <c r="A1689" t="s">
        <v>3035</v>
      </c>
      <c r="B1689" t="s">
        <v>3036</v>
      </c>
      <c r="C1689">
        <v>314</v>
      </c>
      <c r="D1689" t="s">
        <v>12</v>
      </c>
      <c r="E1689">
        <v>39</v>
      </c>
      <c r="F1689">
        <v>290</v>
      </c>
      <c r="G1689">
        <v>2467</v>
      </c>
      <c r="H1689" t="s">
        <v>13</v>
      </c>
      <c r="I1689">
        <f>F1689-E1689+1</f>
        <v>252</v>
      </c>
    </row>
    <row r="1690" spans="1:9">
      <c r="A1690" t="s">
        <v>3037</v>
      </c>
      <c r="B1690" t="s">
        <v>3038</v>
      </c>
      <c r="C1690">
        <v>324</v>
      </c>
      <c r="D1690" t="s">
        <v>12</v>
      </c>
      <c r="E1690">
        <v>69</v>
      </c>
      <c r="F1690">
        <v>317</v>
      </c>
      <c r="G1690">
        <v>2467</v>
      </c>
      <c r="H1690" t="s">
        <v>13</v>
      </c>
      <c r="I1690">
        <f>F1690-E1690+1</f>
        <v>249</v>
      </c>
    </row>
    <row r="1691" spans="1:9">
      <c r="A1691" t="s">
        <v>3039</v>
      </c>
      <c r="B1691" t="s">
        <v>3040</v>
      </c>
      <c r="C1691">
        <v>447</v>
      </c>
      <c r="D1691" t="s">
        <v>12</v>
      </c>
      <c r="E1691">
        <v>85</v>
      </c>
      <c r="F1691">
        <v>285</v>
      </c>
      <c r="G1691">
        <v>2467</v>
      </c>
      <c r="H1691" t="s">
        <v>13</v>
      </c>
      <c r="I1691">
        <f>F1691-E1691+1</f>
        <v>201</v>
      </c>
    </row>
    <row r="1692" spans="1:9">
      <c r="A1692" t="s">
        <v>3041</v>
      </c>
      <c r="B1692" t="s">
        <v>3042</v>
      </c>
      <c r="C1692">
        <v>400</v>
      </c>
      <c r="D1692" t="s">
        <v>12</v>
      </c>
      <c r="E1692">
        <v>141</v>
      </c>
      <c r="F1692">
        <v>396</v>
      </c>
      <c r="G1692">
        <v>2467</v>
      </c>
      <c r="H1692" t="s">
        <v>13</v>
      </c>
      <c r="I1692">
        <f>F1692-E1692+1</f>
        <v>256</v>
      </c>
    </row>
    <row r="1693" spans="1:9">
      <c r="A1693" t="s">
        <v>3043</v>
      </c>
      <c r="B1693" t="s">
        <v>3044</v>
      </c>
      <c r="C1693">
        <v>191</v>
      </c>
      <c r="D1693" t="s">
        <v>12</v>
      </c>
      <c r="E1693">
        <v>1</v>
      </c>
      <c r="F1693">
        <v>190</v>
      </c>
      <c r="G1693">
        <v>2467</v>
      </c>
      <c r="H1693" t="s">
        <v>13</v>
      </c>
      <c r="I1693">
        <f>F1693-E1693+1</f>
        <v>190</v>
      </c>
    </row>
    <row r="1694" spans="1:9">
      <c r="A1694" t="s">
        <v>3045</v>
      </c>
      <c r="B1694" t="s">
        <v>3046</v>
      </c>
      <c r="C1694">
        <v>448</v>
      </c>
      <c r="D1694" t="s">
        <v>12</v>
      </c>
      <c r="E1694">
        <v>85</v>
      </c>
      <c r="F1694">
        <v>277</v>
      </c>
      <c r="G1694">
        <v>2467</v>
      </c>
      <c r="H1694" t="s">
        <v>13</v>
      </c>
      <c r="I1694">
        <f>F1694-E1694+1</f>
        <v>193</v>
      </c>
    </row>
    <row r="1695" spans="1:9">
      <c r="A1695" t="s">
        <v>3047</v>
      </c>
      <c r="B1695" t="s">
        <v>3048</v>
      </c>
      <c r="C1695">
        <v>400</v>
      </c>
      <c r="D1695" t="s">
        <v>12</v>
      </c>
      <c r="E1695">
        <v>141</v>
      </c>
      <c r="F1695">
        <v>396</v>
      </c>
      <c r="G1695">
        <v>2467</v>
      </c>
      <c r="H1695" t="s">
        <v>13</v>
      </c>
      <c r="I1695">
        <f>F1695-E1695+1</f>
        <v>256</v>
      </c>
    </row>
    <row r="1696" spans="1:9">
      <c r="A1696" t="s">
        <v>3049</v>
      </c>
      <c r="B1696" t="s">
        <v>3050</v>
      </c>
      <c r="C1696">
        <v>297</v>
      </c>
      <c r="D1696" t="s">
        <v>12</v>
      </c>
      <c r="E1696">
        <v>75</v>
      </c>
      <c r="F1696">
        <v>259</v>
      </c>
      <c r="G1696">
        <v>2467</v>
      </c>
      <c r="H1696" t="s">
        <v>13</v>
      </c>
      <c r="I1696">
        <f>F1696-E1696+1</f>
        <v>185</v>
      </c>
    </row>
    <row r="1697" spans="1:9">
      <c r="A1697" t="s">
        <v>3051</v>
      </c>
      <c r="B1697" t="s">
        <v>3052</v>
      </c>
      <c r="C1697">
        <v>368</v>
      </c>
      <c r="D1697" t="s">
        <v>12</v>
      </c>
      <c r="E1697">
        <v>76</v>
      </c>
      <c r="F1697">
        <v>344</v>
      </c>
      <c r="G1697">
        <v>2467</v>
      </c>
      <c r="H1697" t="s">
        <v>13</v>
      </c>
      <c r="I1697">
        <f>F1697-E1697+1</f>
        <v>269</v>
      </c>
    </row>
    <row r="1698" spans="1:9">
      <c r="A1698" t="s">
        <v>3053</v>
      </c>
      <c r="B1698" t="s">
        <v>3054</v>
      </c>
      <c r="C1698">
        <v>255</v>
      </c>
      <c r="D1698" t="s">
        <v>12</v>
      </c>
      <c r="E1698">
        <v>63</v>
      </c>
      <c r="F1698">
        <v>255</v>
      </c>
      <c r="G1698">
        <v>2467</v>
      </c>
      <c r="H1698" t="s">
        <v>13</v>
      </c>
      <c r="I1698">
        <f>F1698-E1698+1</f>
        <v>193</v>
      </c>
    </row>
    <row r="1699" spans="1:9">
      <c r="A1699" t="s">
        <v>3055</v>
      </c>
      <c r="B1699" t="s">
        <v>3056</v>
      </c>
      <c r="C1699">
        <v>280</v>
      </c>
      <c r="D1699" t="s">
        <v>12</v>
      </c>
      <c r="E1699">
        <v>38</v>
      </c>
      <c r="F1699">
        <v>216</v>
      </c>
      <c r="G1699">
        <v>2467</v>
      </c>
      <c r="H1699" t="s">
        <v>13</v>
      </c>
      <c r="I1699">
        <f>F1699-E1699+1</f>
        <v>179</v>
      </c>
    </row>
    <row r="1700" spans="1:9">
      <c r="A1700" t="s">
        <v>3057</v>
      </c>
      <c r="B1700" t="s">
        <v>3058</v>
      </c>
      <c r="C1700">
        <v>339</v>
      </c>
      <c r="D1700" t="s">
        <v>12</v>
      </c>
      <c r="E1700">
        <v>83</v>
      </c>
      <c r="F1700">
        <v>338</v>
      </c>
      <c r="G1700">
        <v>2467</v>
      </c>
      <c r="H1700" t="s">
        <v>13</v>
      </c>
      <c r="I1700">
        <f>F1700-E1700+1</f>
        <v>256</v>
      </c>
    </row>
    <row r="1701" spans="1:9">
      <c r="A1701" t="s">
        <v>3059</v>
      </c>
      <c r="B1701" t="s">
        <v>3060</v>
      </c>
      <c r="C1701">
        <v>340</v>
      </c>
      <c r="D1701" t="s">
        <v>12</v>
      </c>
      <c r="E1701">
        <v>82</v>
      </c>
      <c r="F1701">
        <v>339</v>
      </c>
      <c r="G1701">
        <v>2467</v>
      </c>
      <c r="H1701" t="s">
        <v>13</v>
      </c>
      <c r="I1701">
        <f>F1701-E1701+1</f>
        <v>258</v>
      </c>
    </row>
    <row r="1702" spans="1:9">
      <c r="A1702" t="s">
        <v>3061</v>
      </c>
      <c r="B1702" t="s">
        <v>3062</v>
      </c>
      <c r="C1702">
        <v>342</v>
      </c>
      <c r="D1702" t="s">
        <v>12</v>
      </c>
      <c r="E1702">
        <v>62</v>
      </c>
      <c r="F1702">
        <v>336</v>
      </c>
      <c r="G1702">
        <v>2467</v>
      </c>
      <c r="H1702" t="s">
        <v>13</v>
      </c>
      <c r="I1702">
        <f>F1702-E1702+1</f>
        <v>275</v>
      </c>
    </row>
    <row r="1703" spans="1:9">
      <c r="A1703" t="s">
        <v>3063</v>
      </c>
      <c r="B1703" t="s">
        <v>3064</v>
      </c>
      <c r="C1703">
        <v>329</v>
      </c>
      <c r="D1703" t="s">
        <v>12</v>
      </c>
      <c r="E1703">
        <v>64</v>
      </c>
      <c r="F1703">
        <v>316</v>
      </c>
      <c r="G1703">
        <v>2467</v>
      </c>
      <c r="H1703" t="s">
        <v>13</v>
      </c>
      <c r="I1703">
        <f>F1703-E1703+1</f>
        <v>253</v>
      </c>
    </row>
    <row r="1704" spans="1:9">
      <c r="A1704" t="s">
        <v>3065</v>
      </c>
      <c r="B1704" t="s">
        <v>3066</v>
      </c>
      <c r="C1704">
        <v>340</v>
      </c>
      <c r="D1704" t="s">
        <v>12</v>
      </c>
      <c r="E1704">
        <v>82</v>
      </c>
      <c r="F1704">
        <v>339</v>
      </c>
      <c r="G1704">
        <v>2467</v>
      </c>
      <c r="H1704" t="s">
        <v>13</v>
      </c>
      <c r="I1704">
        <f>F1704-E1704+1</f>
        <v>258</v>
      </c>
    </row>
    <row r="1705" spans="1:9">
      <c r="A1705" t="s">
        <v>3067</v>
      </c>
      <c r="B1705" t="s">
        <v>3068</v>
      </c>
      <c r="C1705">
        <v>366</v>
      </c>
      <c r="D1705" t="s">
        <v>12</v>
      </c>
      <c r="E1705">
        <v>76</v>
      </c>
      <c r="F1705">
        <v>181</v>
      </c>
      <c r="G1705">
        <v>2467</v>
      </c>
      <c r="H1705" t="s">
        <v>13</v>
      </c>
      <c r="I1705">
        <f>F1705-E1705+1</f>
        <v>106</v>
      </c>
    </row>
    <row r="1706" spans="1:9">
      <c r="A1706" t="s">
        <v>3067</v>
      </c>
      <c r="B1706" t="s">
        <v>3068</v>
      </c>
      <c r="C1706">
        <v>366</v>
      </c>
      <c r="D1706" t="s">
        <v>12</v>
      </c>
      <c r="E1706">
        <v>219</v>
      </c>
      <c r="F1706">
        <v>340</v>
      </c>
      <c r="G1706">
        <v>2467</v>
      </c>
      <c r="H1706" t="s">
        <v>13</v>
      </c>
      <c r="I1706">
        <f>F1706-E1706+1</f>
        <v>122</v>
      </c>
    </row>
    <row r="1707" spans="1:9">
      <c r="A1707" t="s">
        <v>3069</v>
      </c>
      <c r="B1707" t="s">
        <v>3070</v>
      </c>
      <c r="C1707">
        <v>328</v>
      </c>
      <c r="D1707" t="s">
        <v>12</v>
      </c>
      <c r="E1707">
        <v>64</v>
      </c>
      <c r="F1707">
        <v>317</v>
      </c>
      <c r="G1707">
        <v>2467</v>
      </c>
      <c r="H1707" t="s">
        <v>13</v>
      </c>
      <c r="I1707">
        <f>F1707-E1707+1</f>
        <v>254</v>
      </c>
    </row>
    <row r="1708" spans="1:9">
      <c r="A1708" t="s">
        <v>3071</v>
      </c>
      <c r="B1708" t="s">
        <v>3072</v>
      </c>
      <c r="C1708">
        <v>349</v>
      </c>
      <c r="D1708" t="s">
        <v>12</v>
      </c>
      <c r="E1708">
        <v>60</v>
      </c>
      <c r="F1708">
        <v>343</v>
      </c>
      <c r="G1708">
        <v>2467</v>
      </c>
      <c r="H1708" t="s">
        <v>13</v>
      </c>
      <c r="I1708">
        <f>F1708-E1708+1</f>
        <v>284</v>
      </c>
    </row>
    <row r="1709" spans="1:9">
      <c r="A1709" t="s">
        <v>3073</v>
      </c>
      <c r="B1709" t="s">
        <v>3074</v>
      </c>
      <c r="C1709">
        <v>339</v>
      </c>
      <c r="D1709" t="s">
        <v>12</v>
      </c>
      <c r="E1709">
        <v>83</v>
      </c>
      <c r="F1709">
        <v>338</v>
      </c>
      <c r="G1709">
        <v>2467</v>
      </c>
      <c r="H1709" t="s">
        <v>13</v>
      </c>
      <c r="I1709">
        <f>F1709-E1709+1</f>
        <v>256</v>
      </c>
    </row>
    <row r="1710" spans="1:9">
      <c r="A1710" t="s">
        <v>3075</v>
      </c>
      <c r="B1710" t="s">
        <v>3076</v>
      </c>
      <c r="C1710">
        <v>279</v>
      </c>
      <c r="D1710" t="s">
        <v>12</v>
      </c>
      <c r="E1710">
        <v>37</v>
      </c>
      <c r="F1710">
        <v>218</v>
      </c>
      <c r="G1710">
        <v>2467</v>
      </c>
      <c r="H1710" t="s">
        <v>13</v>
      </c>
      <c r="I1710">
        <f>F1710-E1710+1</f>
        <v>182</v>
      </c>
    </row>
    <row r="1711" spans="1:9">
      <c r="A1711" t="s">
        <v>3077</v>
      </c>
      <c r="B1711" t="s">
        <v>3078</v>
      </c>
      <c r="C1711">
        <v>265</v>
      </c>
      <c r="D1711" t="s">
        <v>12</v>
      </c>
      <c r="E1711">
        <v>20</v>
      </c>
      <c r="F1711">
        <v>200</v>
      </c>
      <c r="G1711">
        <v>2467</v>
      </c>
      <c r="H1711" t="s">
        <v>13</v>
      </c>
      <c r="I1711">
        <f>F1711-E1711+1</f>
        <v>181</v>
      </c>
    </row>
    <row r="1712" spans="1:9">
      <c r="A1712" t="s">
        <v>3079</v>
      </c>
      <c r="B1712" t="s">
        <v>3080</v>
      </c>
      <c r="C1712">
        <v>313</v>
      </c>
      <c r="D1712" t="s">
        <v>12</v>
      </c>
      <c r="E1712">
        <v>63</v>
      </c>
      <c r="F1712">
        <v>304</v>
      </c>
      <c r="G1712">
        <v>2467</v>
      </c>
      <c r="H1712" t="s">
        <v>13</v>
      </c>
      <c r="I1712">
        <f>F1712-E1712+1</f>
        <v>242</v>
      </c>
    </row>
    <row r="1713" spans="1:9">
      <c r="A1713" t="s">
        <v>3081</v>
      </c>
      <c r="B1713" t="s">
        <v>3082</v>
      </c>
      <c r="C1713">
        <v>339</v>
      </c>
      <c r="D1713" t="s">
        <v>12</v>
      </c>
      <c r="E1713">
        <v>83</v>
      </c>
      <c r="F1713">
        <v>338</v>
      </c>
      <c r="G1713">
        <v>2467</v>
      </c>
      <c r="H1713" t="s">
        <v>13</v>
      </c>
      <c r="I1713">
        <f>F1713-E1713+1</f>
        <v>256</v>
      </c>
    </row>
    <row r="1714" spans="1:9">
      <c r="A1714" t="s">
        <v>3083</v>
      </c>
      <c r="B1714" t="s">
        <v>3084</v>
      </c>
      <c r="C1714">
        <v>366</v>
      </c>
      <c r="D1714" t="s">
        <v>12</v>
      </c>
      <c r="E1714">
        <v>72</v>
      </c>
      <c r="F1714">
        <v>340</v>
      </c>
      <c r="G1714">
        <v>2467</v>
      </c>
      <c r="H1714" t="s">
        <v>13</v>
      </c>
      <c r="I1714">
        <f>F1714-E1714+1</f>
        <v>269</v>
      </c>
    </row>
    <row r="1715" spans="1:9">
      <c r="A1715" t="s">
        <v>3085</v>
      </c>
      <c r="B1715" t="s">
        <v>3086</v>
      </c>
      <c r="C1715">
        <v>346</v>
      </c>
      <c r="D1715" t="s">
        <v>12</v>
      </c>
      <c r="E1715">
        <v>88</v>
      </c>
      <c r="F1715">
        <v>345</v>
      </c>
      <c r="G1715">
        <v>2467</v>
      </c>
      <c r="H1715" t="s">
        <v>13</v>
      </c>
      <c r="I1715">
        <f>F1715-E1715+1</f>
        <v>258</v>
      </c>
    </row>
    <row r="1716" spans="1:9">
      <c r="A1716" t="s">
        <v>3087</v>
      </c>
      <c r="B1716" t="s">
        <v>3088</v>
      </c>
      <c r="C1716">
        <v>322</v>
      </c>
      <c r="D1716" t="s">
        <v>12</v>
      </c>
      <c r="E1716">
        <v>63</v>
      </c>
      <c r="F1716">
        <v>313</v>
      </c>
      <c r="G1716">
        <v>2467</v>
      </c>
      <c r="H1716" t="s">
        <v>13</v>
      </c>
      <c r="I1716">
        <f>F1716-E1716+1</f>
        <v>251</v>
      </c>
    </row>
    <row r="1717" spans="1:9">
      <c r="A1717" t="s">
        <v>3089</v>
      </c>
      <c r="B1717" t="s">
        <v>3090</v>
      </c>
      <c r="C1717">
        <v>322</v>
      </c>
      <c r="D1717" t="s">
        <v>12</v>
      </c>
      <c r="E1717">
        <v>63</v>
      </c>
      <c r="F1717">
        <v>282</v>
      </c>
      <c r="G1717">
        <v>2467</v>
      </c>
      <c r="H1717" t="s">
        <v>13</v>
      </c>
      <c r="I1717">
        <f>F1717-E1717+1</f>
        <v>220</v>
      </c>
    </row>
    <row r="1718" spans="1:9">
      <c r="A1718" t="s">
        <v>3091</v>
      </c>
      <c r="B1718" t="s">
        <v>3092</v>
      </c>
      <c r="C1718">
        <v>352</v>
      </c>
      <c r="D1718" t="s">
        <v>12</v>
      </c>
      <c r="E1718">
        <v>60</v>
      </c>
      <c r="F1718">
        <v>347</v>
      </c>
      <c r="G1718">
        <v>2467</v>
      </c>
      <c r="H1718" t="s">
        <v>13</v>
      </c>
      <c r="I1718">
        <f>F1718-E1718+1</f>
        <v>288</v>
      </c>
    </row>
    <row r="1719" spans="1:9">
      <c r="A1719" t="s">
        <v>3093</v>
      </c>
      <c r="B1719" t="s">
        <v>3094</v>
      </c>
      <c r="C1719">
        <v>190</v>
      </c>
      <c r="D1719" t="s">
        <v>12</v>
      </c>
      <c r="E1719">
        <v>33</v>
      </c>
      <c r="F1719">
        <v>161</v>
      </c>
      <c r="G1719">
        <v>2467</v>
      </c>
      <c r="H1719" t="s">
        <v>13</v>
      </c>
      <c r="I1719">
        <f>F1719-E1719+1</f>
        <v>129</v>
      </c>
    </row>
    <row r="1720" spans="1:9">
      <c r="A1720" t="s">
        <v>3095</v>
      </c>
      <c r="B1720" t="s">
        <v>3096</v>
      </c>
      <c r="C1720">
        <v>175</v>
      </c>
      <c r="D1720" t="s">
        <v>12</v>
      </c>
      <c r="E1720">
        <v>1</v>
      </c>
      <c r="F1720">
        <v>174</v>
      </c>
      <c r="G1720">
        <v>2467</v>
      </c>
      <c r="H1720" t="s">
        <v>13</v>
      </c>
      <c r="I1720">
        <f>F1720-E1720+1</f>
        <v>174</v>
      </c>
    </row>
    <row r="1721" spans="1:9">
      <c r="A1721" t="s">
        <v>3097</v>
      </c>
      <c r="B1721" t="s">
        <v>3098</v>
      </c>
      <c r="C1721">
        <v>111</v>
      </c>
      <c r="D1721" t="s">
        <v>12</v>
      </c>
      <c r="E1721">
        <v>3</v>
      </c>
      <c r="F1721">
        <v>110</v>
      </c>
      <c r="G1721">
        <v>2467</v>
      </c>
      <c r="H1721" t="s">
        <v>13</v>
      </c>
      <c r="I1721">
        <f>F1721-E1721+1</f>
        <v>108</v>
      </c>
    </row>
    <row r="1722" spans="1:9">
      <c r="A1722" t="s">
        <v>3099</v>
      </c>
      <c r="B1722" t="s">
        <v>3100</v>
      </c>
      <c r="C1722">
        <v>425</v>
      </c>
      <c r="D1722" t="s">
        <v>12</v>
      </c>
      <c r="E1722">
        <v>69</v>
      </c>
      <c r="F1722">
        <v>320</v>
      </c>
      <c r="G1722">
        <v>2467</v>
      </c>
      <c r="H1722" t="s">
        <v>13</v>
      </c>
      <c r="I1722">
        <f>F1722-E1722+1</f>
        <v>252</v>
      </c>
    </row>
    <row r="1723" spans="1:9">
      <c r="A1723" t="s">
        <v>3101</v>
      </c>
      <c r="B1723" t="s">
        <v>3102</v>
      </c>
      <c r="C1723">
        <v>219</v>
      </c>
      <c r="D1723" t="s">
        <v>12</v>
      </c>
      <c r="E1723">
        <v>1</v>
      </c>
      <c r="F1723">
        <v>187</v>
      </c>
      <c r="G1723">
        <v>2467</v>
      </c>
      <c r="H1723" t="s">
        <v>13</v>
      </c>
      <c r="I1723">
        <f>F1723-E1723+1</f>
        <v>187</v>
      </c>
    </row>
    <row r="1724" spans="1:9">
      <c r="A1724" t="s">
        <v>3103</v>
      </c>
      <c r="B1724" t="s">
        <v>3104</v>
      </c>
      <c r="C1724">
        <v>213</v>
      </c>
      <c r="D1724" t="s">
        <v>12</v>
      </c>
      <c r="E1724">
        <v>1</v>
      </c>
      <c r="F1724">
        <v>212</v>
      </c>
      <c r="G1724">
        <v>2467</v>
      </c>
      <c r="H1724" t="s">
        <v>13</v>
      </c>
      <c r="I1724">
        <f>F1724-E1724+1</f>
        <v>212</v>
      </c>
    </row>
    <row r="1725" spans="1:9">
      <c r="A1725" t="s">
        <v>3105</v>
      </c>
      <c r="B1725" t="s">
        <v>3106</v>
      </c>
      <c r="C1725">
        <v>322</v>
      </c>
      <c r="D1725" t="s">
        <v>12</v>
      </c>
      <c r="E1725">
        <v>61</v>
      </c>
      <c r="F1725">
        <v>322</v>
      </c>
      <c r="G1725">
        <v>2467</v>
      </c>
      <c r="H1725" t="s">
        <v>13</v>
      </c>
      <c r="I1725">
        <f>F1725-E1725+1</f>
        <v>262</v>
      </c>
    </row>
    <row r="1726" spans="1:9">
      <c r="A1726" t="s">
        <v>3107</v>
      </c>
      <c r="B1726" t="s">
        <v>3108</v>
      </c>
      <c r="C1726">
        <v>350</v>
      </c>
      <c r="D1726" t="s">
        <v>12</v>
      </c>
      <c r="E1726">
        <v>86</v>
      </c>
      <c r="F1726">
        <v>343</v>
      </c>
      <c r="G1726">
        <v>2467</v>
      </c>
      <c r="H1726" t="s">
        <v>13</v>
      </c>
      <c r="I1726">
        <f>F1726-E1726+1</f>
        <v>258</v>
      </c>
    </row>
    <row r="1727" spans="1:9">
      <c r="A1727" t="s">
        <v>3109</v>
      </c>
      <c r="B1727" t="s">
        <v>3110</v>
      </c>
      <c r="C1727">
        <v>467</v>
      </c>
      <c r="D1727" t="s">
        <v>12</v>
      </c>
      <c r="E1727">
        <v>82</v>
      </c>
      <c r="F1727">
        <v>298</v>
      </c>
      <c r="G1727">
        <v>2467</v>
      </c>
      <c r="H1727" t="s">
        <v>13</v>
      </c>
      <c r="I1727">
        <f>F1727-E1727+1</f>
        <v>217</v>
      </c>
    </row>
    <row r="1728" spans="1:9">
      <c r="A1728" t="s">
        <v>3111</v>
      </c>
      <c r="B1728" t="s">
        <v>3112</v>
      </c>
      <c r="C1728">
        <v>324</v>
      </c>
      <c r="D1728" t="s">
        <v>12</v>
      </c>
      <c r="E1728">
        <v>63</v>
      </c>
      <c r="F1728">
        <v>324</v>
      </c>
      <c r="G1728">
        <v>2467</v>
      </c>
      <c r="H1728" t="s">
        <v>13</v>
      </c>
      <c r="I1728">
        <f>F1728-E1728+1</f>
        <v>262</v>
      </c>
    </row>
    <row r="1729" spans="1:9">
      <c r="A1729" t="s">
        <v>3113</v>
      </c>
      <c r="B1729" t="s">
        <v>3114</v>
      </c>
      <c r="C1729">
        <v>225</v>
      </c>
      <c r="D1729" t="s">
        <v>12</v>
      </c>
      <c r="E1729">
        <v>1</v>
      </c>
      <c r="F1729">
        <v>223</v>
      </c>
      <c r="G1729">
        <v>2467</v>
      </c>
      <c r="H1729" t="s">
        <v>13</v>
      </c>
      <c r="I1729">
        <f>F1729-E1729+1</f>
        <v>223</v>
      </c>
    </row>
    <row r="1730" spans="1:9">
      <c r="A1730" t="s">
        <v>3115</v>
      </c>
      <c r="B1730" t="s">
        <v>3116</v>
      </c>
      <c r="C1730">
        <v>335</v>
      </c>
      <c r="D1730" t="s">
        <v>12</v>
      </c>
      <c r="E1730">
        <v>78</v>
      </c>
      <c r="F1730">
        <v>334</v>
      </c>
      <c r="G1730">
        <v>2467</v>
      </c>
      <c r="H1730" t="s">
        <v>13</v>
      </c>
      <c r="I1730">
        <f>F1730-E1730+1</f>
        <v>257</v>
      </c>
    </row>
    <row r="1731" spans="1:9">
      <c r="A1731" t="s">
        <v>3117</v>
      </c>
      <c r="B1731" t="s">
        <v>3118</v>
      </c>
      <c r="C1731">
        <v>465</v>
      </c>
      <c r="D1731" t="s">
        <v>12</v>
      </c>
      <c r="E1731">
        <v>69</v>
      </c>
      <c r="F1731">
        <v>268</v>
      </c>
      <c r="G1731">
        <v>2467</v>
      </c>
      <c r="H1731" t="s">
        <v>13</v>
      </c>
      <c r="I1731">
        <f>F1731-E1731+1</f>
        <v>200</v>
      </c>
    </row>
    <row r="1732" spans="1:9">
      <c r="A1732" t="s">
        <v>3119</v>
      </c>
      <c r="B1732" t="s">
        <v>3120</v>
      </c>
      <c r="C1732">
        <v>372</v>
      </c>
      <c r="D1732" t="s">
        <v>12</v>
      </c>
      <c r="E1732">
        <v>113</v>
      </c>
      <c r="F1732">
        <v>368</v>
      </c>
      <c r="G1732">
        <v>2467</v>
      </c>
      <c r="H1732" t="s">
        <v>13</v>
      </c>
      <c r="I1732">
        <f>F1732-E1732+1</f>
        <v>256</v>
      </c>
    </row>
    <row r="1733" spans="1:9">
      <c r="A1733" t="s">
        <v>3121</v>
      </c>
      <c r="B1733" t="s">
        <v>3122</v>
      </c>
      <c r="C1733">
        <v>324</v>
      </c>
      <c r="D1733" t="s">
        <v>12</v>
      </c>
      <c r="E1733">
        <v>70</v>
      </c>
      <c r="F1733">
        <v>323</v>
      </c>
      <c r="G1733">
        <v>2467</v>
      </c>
      <c r="H1733" t="s">
        <v>13</v>
      </c>
      <c r="I1733">
        <f>F1733-E1733+1</f>
        <v>254</v>
      </c>
    </row>
    <row r="1734" spans="1:9">
      <c r="A1734" t="s">
        <v>3123</v>
      </c>
      <c r="B1734" t="s">
        <v>3124</v>
      </c>
      <c r="C1734">
        <v>343</v>
      </c>
      <c r="D1734" t="s">
        <v>12</v>
      </c>
      <c r="E1734">
        <v>84</v>
      </c>
      <c r="F1734">
        <v>342</v>
      </c>
      <c r="G1734">
        <v>2467</v>
      </c>
      <c r="H1734" t="s">
        <v>13</v>
      </c>
      <c r="I1734">
        <f>F1734-E1734+1</f>
        <v>259</v>
      </c>
    </row>
    <row r="1735" spans="1:9">
      <c r="A1735" t="s">
        <v>3125</v>
      </c>
      <c r="B1735" t="s">
        <v>3126</v>
      </c>
      <c r="C1735">
        <v>330</v>
      </c>
      <c r="D1735" t="s">
        <v>12</v>
      </c>
      <c r="E1735">
        <v>66</v>
      </c>
      <c r="F1735">
        <v>263</v>
      </c>
      <c r="G1735">
        <v>2467</v>
      </c>
      <c r="H1735" t="s">
        <v>13</v>
      </c>
      <c r="I1735">
        <f>F1735-E1735+1</f>
        <v>198</v>
      </c>
    </row>
    <row r="1736" spans="1:9">
      <c r="A1736" t="s">
        <v>3127</v>
      </c>
      <c r="B1736" t="s">
        <v>3128</v>
      </c>
      <c r="C1736">
        <v>340</v>
      </c>
      <c r="D1736" t="s">
        <v>12</v>
      </c>
      <c r="E1736">
        <v>84</v>
      </c>
      <c r="F1736">
        <v>339</v>
      </c>
      <c r="G1736">
        <v>2467</v>
      </c>
      <c r="H1736" t="s">
        <v>13</v>
      </c>
      <c r="I1736">
        <f>F1736-E1736+1</f>
        <v>256</v>
      </c>
    </row>
    <row r="1737" spans="1:9">
      <c r="A1737" t="s">
        <v>3129</v>
      </c>
      <c r="B1737" t="s">
        <v>3130</v>
      </c>
      <c r="C1737">
        <v>348</v>
      </c>
      <c r="D1737" t="s">
        <v>12</v>
      </c>
      <c r="E1737">
        <v>69</v>
      </c>
      <c r="F1737">
        <v>339</v>
      </c>
      <c r="G1737">
        <v>2467</v>
      </c>
      <c r="H1737" t="s">
        <v>13</v>
      </c>
      <c r="I1737">
        <f>F1737-E1737+1</f>
        <v>271</v>
      </c>
    </row>
    <row r="1738" spans="1:9">
      <c r="A1738" t="s">
        <v>3131</v>
      </c>
      <c r="B1738" t="s">
        <v>3132</v>
      </c>
      <c r="C1738">
        <v>344</v>
      </c>
      <c r="D1738" t="s">
        <v>12</v>
      </c>
      <c r="E1738">
        <v>69</v>
      </c>
      <c r="F1738">
        <v>339</v>
      </c>
      <c r="G1738">
        <v>2467</v>
      </c>
      <c r="H1738" t="s">
        <v>13</v>
      </c>
      <c r="I1738">
        <f>F1738-E1738+1</f>
        <v>271</v>
      </c>
    </row>
    <row r="1739" spans="1:9">
      <c r="A1739" t="s">
        <v>3133</v>
      </c>
      <c r="B1739" t="s">
        <v>3134</v>
      </c>
      <c r="C1739">
        <v>275</v>
      </c>
      <c r="D1739" t="s">
        <v>12</v>
      </c>
      <c r="E1739">
        <v>2</v>
      </c>
      <c r="F1739">
        <v>267</v>
      </c>
      <c r="G1739">
        <v>2467</v>
      </c>
      <c r="H1739" t="s">
        <v>13</v>
      </c>
      <c r="I1739">
        <f>F1739-E1739+1</f>
        <v>266</v>
      </c>
    </row>
    <row r="1740" spans="1:9">
      <c r="A1740" t="s">
        <v>3135</v>
      </c>
      <c r="B1740" t="s">
        <v>3136</v>
      </c>
      <c r="C1740">
        <v>384</v>
      </c>
      <c r="D1740" t="s">
        <v>12</v>
      </c>
      <c r="E1740">
        <v>63</v>
      </c>
      <c r="F1740">
        <v>346</v>
      </c>
      <c r="G1740">
        <v>2467</v>
      </c>
      <c r="H1740" t="s">
        <v>13</v>
      </c>
      <c r="I1740">
        <f>F1740-E1740+1</f>
        <v>284</v>
      </c>
    </row>
    <row r="1741" spans="1:9">
      <c r="A1741" t="s">
        <v>3137</v>
      </c>
      <c r="B1741" t="s">
        <v>3138</v>
      </c>
      <c r="C1741">
        <v>350</v>
      </c>
      <c r="D1741" t="s">
        <v>12</v>
      </c>
      <c r="E1741">
        <v>63</v>
      </c>
      <c r="F1741">
        <v>345</v>
      </c>
      <c r="G1741">
        <v>2467</v>
      </c>
      <c r="H1741" t="s">
        <v>13</v>
      </c>
      <c r="I1741">
        <f>F1741-E1741+1</f>
        <v>283</v>
      </c>
    </row>
    <row r="1742" spans="1:9">
      <c r="A1742" t="s">
        <v>3139</v>
      </c>
      <c r="B1742" t="s">
        <v>3140</v>
      </c>
      <c r="C1742">
        <v>350</v>
      </c>
      <c r="D1742" t="s">
        <v>12</v>
      </c>
      <c r="E1742">
        <v>63</v>
      </c>
      <c r="F1742">
        <v>345</v>
      </c>
      <c r="G1742">
        <v>2467</v>
      </c>
      <c r="H1742" t="s">
        <v>13</v>
      </c>
      <c r="I1742">
        <f>F1742-E1742+1</f>
        <v>283</v>
      </c>
    </row>
    <row r="1743" spans="1:9">
      <c r="A1743" t="s">
        <v>3141</v>
      </c>
      <c r="B1743" t="s">
        <v>3142</v>
      </c>
      <c r="C1743">
        <v>346</v>
      </c>
      <c r="D1743" t="s">
        <v>12</v>
      </c>
      <c r="E1743">
        <v>60</v>
      </c>
      <c r="F1743">
        <v>340</v>
      </c>
      <c r="G1743">
        <v>2467</v>
      </c>
      <c r="H1743" t="s">
        <v>13</v>
      </c>
      <c r="I1743">
        <f>F1743-E1743+1</f>
        <v>281</v>
      </c>
    </row>
    <row r="1744" spans="1:9">
      <c r="A1744" t="s">
        <v>3143</v>
      </c>
      <c r="B1744" t="s">
        <v>3144</v>
      </c>
      <c r="C1744">
        <v>339</v>
      </c>
      <c r="D1744" t="s">
        <v>12</v>
      </c>
      <c r="E1744">
        <v>83</v>
      </c>
      <c r="F1744">
        <v>338</v>
      </c>
      <c r="G1744">
        <v>2467</v>
      </c>
      <c r="H1744" t="s">
        <v>13</v>
      </c>
      <c r="I1744">
        <f>F1744-E1744+1</f>
        <v>256</v>
      </c>
    </row>
    <row r="1745" spans="1:9">
      <c r="A1745" t="s">
        <v>3145</v>
      </c>
      <c r="B1745" t="s">
        <v>3146</v>
      </c>
      <c r="C1745">
        <v>376</v>
      </c>
      <c r="D1745" t="s">
        <v>12</v>
      </c>
      <c r="E1745">
        <v>83</v>
      </c>
      <c r="F1745">
        <v>350</v>
      </c>
      <c r="G1745">
        <v>2467</v>
      </c>
      <c r="H1745" t="s">
        <v>13</v>
      </c>
      <c r="I1745">
        <f>F1745-E1745+1</f>
        <v>268</v>
      </c>
    </row>
    <row r="1746" spans="1:9">
      <c r="A1746" t="s">
        <v>3147</v>
      </c>
      <c r="B1746" t="s">
        <v>3148</v>
      </c>
      <c r="C1746">
        <v>340</v>
      </c>
      <c r="D1746" t="s">
        <v>12</v>
      </c>
      <c r="E1746">
        <v>82</v>
      </c>
      <c r="F1746">
        <v>339</v>
      </c>
      <c r="G1746">
        <v>2467</v>
      </c>
      <c r="H1746" t="s">
        <v>13</v>
      </c>
      <c r="I1746">
        <f>F1746-E1746+1</f>
        <v>258</v>
      </c>
    </row>
    <row r="1747" spans="1:9">
      <c r="A1747" t="s">
        <v>3149</v>
      </c>
      <c r="B1747" t="s">
        <v>3150</v>
      </c>
      <c r="C1747">
        <v>280</v>
      </c>
      <c r="D1747" t="s">
        <v>12</v>
      </c>
      <c r="E1747">
        <v>39</v>
      </c>
      <c r="F1747">
        <v>214</v>
      </c>
      <c r="G1747">
        <v>2467</v>
      </c>
      <c r="H1747" t="s">
        <v>13</v>
      </c>
      <c r="I1747">
        <f>F1747-E1747+1</f>
        <v>176</v>
      </c>
    </row>
    <row r="1748" spans="1:9">
      <c r="A1748" t="s">
        <v>3151</v>
      </c>
      <c r="B1748" t="s">
        <v>3152</v>
      </c>
      <c r="C1748">
        <v>346</v>
      </c>
      <c r="D1748" t="s">
        <v>12</v>
      </c>
      <c r="E1748">
        <v>60</v>
      </c>
      <c r="F1748">
        <v>340</v>
      </c>
      <c r="G1748">
        <v>2467</v>
      </c>
      <c r="H1748" t="s">
        <v>13</v>
      </c>
      <c r="I1748">
        <f>F1748-E1748+1</f>
        <v>281</v>
      </c>
    </row>
    <row r="1749" spans="1:9">
      <c r="A1749" t="s">
        <v>3153</v>
      </c>
      <c r="B1749" t="s">
        <v>3154</v>
      </c>
      <c r="C1749">
        <v>339</v>
      </c>
      <c r="D1749" t="s">
        <v>12</v>
      </c>
      <c r="E1749">
        <v>83</v>
      </c>
      <c r="F1749">
        <v>338</v>
      </c>
      <c r="G1749">
        <v>2467</v>
      </c>
      <c r="H1749" t="s">
        <v>13</v>
      </c>
      <c r="I1749">
        <f>F1749-E1749+1</f>
        <v>256</v>
      </c>
    </row>
    <row r="1750" spans="1:9">
      <c r="A1750" t="s">
        <v>3155</v>
      </c>
      <c r="B1750" t="s">
        <v>3156</v>
      </c>
      <c r="C1750">
        <v>376</v>
      </c>
      <c r="D1750" t="s">
        <v>12</v>
      </c>
      <c r="E1750">
        <v>82</v>
      </c>
      <c r="F1750">
        <v>350</v>
      </c>
      <c r="G1750">
        <v>2467</v>
      </c>
      <c r="H1750" t="s">
        <v>13</v>
      </c>
      <c r="I1750">
        <f>F1750-E1750+1</f>
        <v>269</v>
      </c>
    </row>
    <row r="1751" spans="1:9">
      <c r="A1751" t="s">
        <v>3157</v>
      </c>
      <c r="B1751" t="s">
        <v>3158</v>
      </c>
      <c r="C1751">
        <v>340</v>
      </c>
      <c r="D1751" t="s">
        <v>12</v>
      </c>
      <c r="E1751">
        <v>82</v>
      </c>
      <c r="F1751">
        <v>339</v>
      </c>
      <c r="G1751">
        <v>2467</v>
      </c>
      <c r="H1751" t="s">
        <v>13</v>
      </c>
      <c r="I1751">
        <f>F1751-E1751+1</f>
        <v>258</v>
      </c>
    </row>
    <row r="1752" spans="1:9">
      <c r="A1752" t="s">
        <v>3159</v>
      </c>
      <c r="B1752" t="s">
        <v>3160</v>
      </c>
      <c r="C1752">
        <v>280</v>
      </c>
      <c r="D1752" t="s">
        <v>12</v>
      </c>
      <c r="E1752">
        <v>38</v>
      </c>
      <c r="F1752">
        <v>215</v>
      </c>
      <c r="G1752">
        <v>2467</v>
      </c>
      <c r="H1752" t="s">
        <v>13</v>
      </c>
      <c r="I1752">
        <f>F1752-E1752+1</f>
        <v>178</v>
      </c>
    </row>
    <row r="1753" spans="1:9">
      <c r="A1753" t="s">
        <v>3161</v>
      </c>
      <c r="B1753" t="s">
        <v>3162</v>
      </c>
      <c r="C1753">
        <v>328</v>
      </c>
      <c r="D1753" t="s">
        <v>12</v>
      </c>
      <c r="E1753">
        <v>64</v>
      </c>
      <c r="F1753">
        <v>300</v>
      </c>
      <c r="G1753">
        <v>2467</v>
      </c>
      <c r="H1753" t="s">
        <v>13</v>
      </c>
      <c r="I1753">
        <f>F1753-E1753+1</f>
        <v>237</v>
      </c>
    </row>
    <row r="1754" spans="1:9">
      <c r="A1754" t="s">
        <v>3163</v>
      </c>
      <c r="B1754" t="s">
        <v>3164</v>
      </c>
      <c r="C1754">
        <v>279</v>
      </c>
      <c r="D1754" t="s">
        <v>12</v>
      </c>
      <c r="E1754">
        <v>62</v>
      </c>
      <c r="F1754">
        <v>257</v>
      </c>
      <c r="G1754">
        <v>2467</v>
      </c>
      <c r="H1754" t="s">
        <v>13</v>
      </c>
      <c r="I1754">
        <f>F1754-E1754+1</f>
        <v>196</v>
      </c>
    </row>
    <row r="1755" spans="1:9">
      <c r="A1755" t="s">
        <v>3165</v>
      </c>
      <c r="B1755" t="s">
        <v>3166</v>
      </c>
      <c r="C1755">
        <v>335</v>
      </c>
      <c r="D1755" t="s">
        <v>12</v>
      </c>
      <c r="E1755">
        <v>63</v>
      </c>
      <c r="F1755">
        <v>330</v>
      </c>
      <c r="G1755">
        <v>2467</v>
      </c>
      <c r="H1755" t="s">
        <v>13</v>
      </c>
      <c r="I1755">
        <f>F1755-E1755+1</f>
        <v>268</v>
      </c>
    </row>
    <row r="1756" spans="1:9">
      <c r="A1756" t="s">
        <v>3167</v>
      </c>
      <c r="B1756" t="s">
        <v>3168</v>
      </c>
      <c r="C1756">
        <v>340</v>
      </c>
      <c r="D1756" t="s">
        <v>12</v>
      </c>
      <c r="E1756">
        <v>84</v>
      </c>
      <c r="F1756">
        <v>339</v>
      </c>
      <c r="G1756">
        <v>2467</v>
      </c>
      <c r="H1756" t="s">
        <v>13</v>
      </c>
      <c r="I1756">
        <f>F1756-E1756+1</f>
        <v>256</v>
      </c>
    </row>
    <row r="1757" spans="1:9">
      <c r="A1757" t="s">
        <v>3169</v>
      </c>
      <c r="B1757" t="s">
        <v>3170</v>
      </c>
      <c r="C1757">
        <v>332</v>
      </c>
      <c r="D1757" t="s">
        <v>12</v>
      </c>
      <c r="E1757">
        <v>67</v>
      </c>
      <c r="F1757">
        <v>300</v>
      </c>
      <c r="G1757">
        <v>2467</v>
      </c>
      <c r="H1757" t="s">
        <v>13</v>
      </c>
      <c r="I1757">
        <f>F1757-E1757+1</f>
        <v>234</v>
      </c>
    </row>
    <row r="1758" spans="1:9">
      <c r="A1758" t="s">
        <v>3171</v>
      </c>
      <c r="B1758" t="s">
        <v>3172</v>
      </c>
      <c r="C1758">
        <v>332</v>
      </c>
      <c r="D1758" t="s">
        <v>12</v>
      </c>
      <c r="E1758">
        <v>82</v>
      </c>
      <c r="F1758">
        <v>299</v>
      </c>
      <c r="G1758">
        <v>2467</v>
      </c>
      <c r="H1758" t="s">
        <v>13</v>
      </c>
      <c r="I1758">
        <f>F1758-E1758+1</f>
        <v>218</v>
      </c>
    </row>
    <row r="1759" spans="1:9">
      <c r="A1759" t="s">
        <v>3173</v>
      </c>
      <c r="B1759" t="s">
        <v>3174</v>
      </c>
      <c r="C1759">
        <v>304</v>
      </c>
      <c r="D1759" t="s">
        <v>12</v>
      </c>
      <c r="E1759">
        <v>66</v>
      </c>
      <c r="F1759">
        <v>297</v>
      </c>
      <c r="G1759">
        <v>2467</v>
      </c>
      <c r="H1759" t="s">
        <v>13</v>
      </c>
      <c r="I1759">
        <f>F1759-E1759+1</f>
        <v>232</v>
      </c>
    </row>
    <row r="1760" spans="1:9">
      <c r="A1760" t="s">
        <v>3175</v>
      </c>
      <c r="B1760" t="s">
        <v>3176</v>
      </c>
      <c r="C1760">
        <v>306</v>
      </c>
      <c r="D1760" t="s">
        <v>12</v>
      </c>
      <c r="E1760">
        <v>68</v>
      </c>
      <c r="F1760">
        <v>299</v>
      </c>
      <c r="G1760">
        <v>2467</v>
      </c>
      <c r="H1760" t="s">
        <v>13</v>
      </c>
      <c r="I1760">
        <f>F1760-E1760+1</f>
        <v>232</v>
      </c>
    </row>
    <row r="1761" spans="1:9">
      <c r="A1761" t="s">
        <v>3177</v>
      </c>
      <c r="B1761" t="s">
        <v>3178</v>
      </c>
      <c r="C1761">
        <v>236</v>
      </c>
      <c r="D1761" t="s">
        <v>12</v>
      </c>
      <c r="E1761">
        <v>66</v>
      </c>
      <c r="F1761">
        <v>222</v>
      </c>
      <c r="G1761">
        <v>2467</v>
      </c>
      <c r="H1761" t="s">
        <v>13</v>
      </c>
      <c r="I1761">
        <f>F1761-E1761+1</f>
        <v>157</v>
      </c>
    </row>
    <row r="1762" spans="1:9">
      <c r="A1762" t="s">
        <v>3179</v>
      </c>
      <c r="B1762" t="s">
        <v>3180</v>
      </c>
      <c r="C1762">
        <v>353</v>
      </c>
      <c r="D1762" t="s">
        <v>12</v>
      </c>
      <c r="E1762">
        <v>82</v>
      </c>
      <c r="F1762">
        <v>346</v>
      </c>
      <c r="G1762">
        <v>2467</v>
      </c>
      <c r="H1762" t="s">
        <v>13</v>
      </c>
      <c r="I1762">
        <f>F1762-E1762+1</f>
        <v>265</v>
      </c>
    </row>
    <row r="1763" spans="1:9">
      <c r="A1763" t="s">
        <v>3181</v>
      </c>
      <c r="B1763" t="s">
        <v>3182</v>
      </c>
      <c r="C1763">
        <v>342</v>
      </c>
      <c r="D1763" t="s">
        <v>12</v>
      </c>
      <c r="E1763">
        <v>84</v>
      </c>
      <c r="F1763">
        <v>341</v>
      </c>
      <c r="G1763">
        <v>2467</v>
      </c>
      <c r="H1763" t="s">
        <v>13</v>
      </c>
      <c r="I1763">
        <f>F1763-E1763+1</f>
        <v>258</v>
      </c>
    </row>
    <row r="1764" spans="1:9">
      <c r="A1764" t="s">
        <v>3183</v>
      </c>
      <c r="B1764" t="s">
        <v>3184</v>
      </c>
      <c r="C1764">
        <v>242</v>
      </c>
      <c r="D1764" t="s">
        <v>12</v>
      </c>
      <c r="E1764">
        <v>30</v>
      </c>
      <c r="F1764">
        <v>225</v>
      </c>
      <c r="G1764">
        <v>2467</v>
      </c>
      <c r="H1764" t="s">
        <v>13</v>
      </c>
      <c r="I1764">
        <f>F1764-E1764+1</f>
        <v>196</v>
      </c>
    </row>
    <row r="1765" spans="1:9">
      <c r="A1765" t="s">
        <v>3185</v>
      </c>
      <c r="B1765" t="s">
        <v>3186</v>
      </c>
      <c r="C1765">
        <v>267</v>
      </c>
      <c r="D1765" t="s">
        <v>12</v>
      </c>
      <c r="E1765">
        <v>29</v>
      </c>
      <c r="F1765">
        <v>266</v>
      </c>
      <c r="G1765">
        <v>2467</v>
      </c>
      <c r="H1765" t="s">
        <v>13</v>
      </c>
      <c r="I1765">
        <f>F1765-E1765+1</f>
        <v>238</v>
      </c>
    </row>
    <row r="1766" spans="1:9">
      <c r="A1766" t="s">
        <v>3187</v>
      </c>
      <c r="B1766" t="s">
        <v>3188</v>
      </c>
      <c r="C1766">
        <v>357</v>
      </c>
      <c r="D1766" t="s">
        <v>12</v>
      </c>
      <c r="E1766">
        <v>99</v>
      </c>
      <c r="F1766">
        <v>355</v>
      </c>
      <c r="G1766">
        <v>2467</v>
      </c>
      <c r="H1766" t="s">
        <v>13</v>
      </c>
      <c r="I1766">
        <f>F1766-E1766+1</f>
        <v>257</v>
      </c>
    </row>
    <row r="1767" spans="1:9">
      <c r="A1767" t="s">
        <v>3189</v>
      </c>
      <c r="B1767" t="s">
        <v>3190</v>
      </c>
      <c r="C1767">
        <v>255</v>
      </c>
      <c r="D1767" t="s">
        <v>12</v>
      </c>
      <c r="E1767">
        <v>5</v>
      </c>
      <c r="F1767">
        <v>255</v>
      </c>
      <c r="G1767">
        <v>2467</v>
      </c>
      <c r="H1767" t="s">
        <v>13</v>
      </c>
      <c r="I1767">
        <f>F1767-E1767+1</f>
        <v>251</v>
      </c>
    </row>
    <row r="1768" spans="1:9">
      <c r="A1768" t="s">
        <v>3191</v>
      </c>
      <c r="B1768" t="s">
        <v>3192</v>
      </c>
      <c r="C1768">
        <v>265</v>
      </c>
      <c r="D1768" t="s">
        <v>12</v>
      </c>
      <c r="E1768">
        <v>93</v>
      </c>
      <c r="F1768">
        <v>265</v>
      </c>
      <c r="G1768">
        <v>2467</v>
      </c>
      <c r="H1768" t="s">
        <v>13</v>
      </c>
      <c r="I1768">
        <f>F1768-E1768+1</f>
        <v>173</v>
      </c>
    </row>
    <row r="1769" spans="1:9">
      <c r="A1769" t="s">
        <v>3193</v>
      </c>
      <c r="B1769" t="s">
        <v>3194</v>
      </c>
      <c r="C1769">
        <v>328</v>
      </c>
      <c r="D1769" t="s">
        <v>12</v>
      </c>
      <c r="E1769">
        <v>67</v>
      </c>
      <c r="F1769">
        <v>325</v>
      </c>
      <c r="G1769">
        <v>2467</v>
      </c>
      <c r="H1769" t="s">
        <v>13</v>
      </c>
      <c r="I1769">
        <f>F1769-E1769+1</f>
        <v>259</v>
      </c>
    </row>
    <row r="1770" spans="1:9">
      <c r="A1770" t="s">
        <v>3196</v>
      </c>
      <c r="B1770" t="s">
        <v>3197</v>
      </c>
      <c r="C1770">
        <v>347</v>
      </c>
      <c r="D1770" t="s">
        <v>12</v>
      </c>
      <c r="E1770">
        <v>89</v>
      </c>
      <c r="F1770">
        <v>346</v>
      </c>
      <c r="G1770">
        <v>2467</v>
      </c>
      <c r="H1770" t="s">
        <v>13</v>
      </c>
      <c r="I1770">
        <f>F1770-E1770+1</f>
        <v>258</v>
      </c>
    </row>
    <row r="1771" spans="1:9">
      <c r="A1771" t="s">
        <v>3198</v>
      </c>
      <c r="B1771" t="s">
        <v>3199</v>
      </c>
      <c r="C1771">
        <v>338</v>
      </c>
      <c r="D1771" t="s">
        <v>12</v>
      </c>
      <c r="E1771">
        <v>87</v>
      </c>
      <c r="F1771">
        <v>337</v>
      </c>
      <c r="G1771">
        <v>2467</v>
      </c>
      <c r="H1771" t="s">
        <v>13</v>
      </c>
      <c r="I1771">
        <f>F1771-E1771+1</f>
        <v>251</v>
      </c>
    </row>
    <row r="1772" spans="1:9">
      <c r="A1772" t="s">
        <v>3200</v>
      </c>
      <c r="B1772" t="s">
        <v>3201</v>
      </c>
      <c r="C1772">
        <v>341</v>
      </c>
      <c r="D1772" t="s">
        <v>12</v>
      </c>
      <c r="E1772">
        <v>86</v>
      </c>
      <c r="F1772">
        <v>340</v>
      </c>
      <c r="G1772">
        <v>2467</v>
      </c>
      <c r="H1772" t="s">
        <v>13</v>
      </c>
      <c r="I1772">
        <f>F1772-E1772+1</f>
        <v>255</v>
      </c>
    </row>
    <row r="1773" spans="1:9">
      <c r="A1773" t="s">
        <v>3202</v>
      </c>
      <c r="B1773" t="s">
        <v>3203</v>
      </c>
      <c r="C1773">
        <v>196</v>
      </c>
      <c r="D1773" t="s">
        <v>12</v>
      </c>
      <c r="E1773">
        <v>1</v>
      </c>
      <c r="F1773">
        <v>96</v>
      </c>
      <c r="G1773">
        <v>2467</v>
      </c>
      <c r="H1773" t="s">
        <v>13</v>
      </c>
      <c r="I1773">
        <f>F1773-E1773+1</f>
        <v>96</v>
      </c>
    </row>
    <row r="1774" spans="1:9">
      <c r="A1774" t="s">
        <v>3204</v>
      </c>
      <c r="B1774" t="s">
        <v>3205</v>
      </c>
      <c r="C1774">
        <v>368</v>
      </c>
      <c r="D1774" t="s">
        <v>12</v>
      </c>
      <c r="E1774">
        <v>73</v>
      </c>
      <c r="F1774">
        <v>341</v>
      </c>
      <c r="G1774">
        <v>2467</v>
      </c>
      <c r="H1774" t="s">
        <v>13</v>
      </c>
      <c r="I1774">
        <f>F1774-E1774+1</f>
        <v>269</v>
      </c>
    </row>
    <row r="1775" spans="1:9">
      <c r="A1775" t="s">
        <v>3206</v>
      </c>
      <c r="B1775" t="s">
        <v>3207</v>
      </c>
      <c r="C1775">
        <v>282</v>
      </c>
      <c r="D1775" t="s">
        <v>12</v>
      </c>
      <c r="E1775">
        <v>33</v>
      </c>
      <c r="F1775">
        <v>216</v>
      </c>
      <c r="G1775">
        <v>2467</v>
      </c>
      <c r="H1775" t="s">
        <v>13</v>
      </c>
      <c r="I1775">
        <f>F1775-E1775+1</f>
        <v>184</v>
      </c>
    </row>
    <row r="1776" spans="1:9">
      <c r="A1776" t="s">
        <v>3208</v>
      </c>
      <c r="B1776" t="s">
        <v>3209</v>
      </c>
      <c r="C1776">
        <v>358</v>
      </c>
      <c r="D1776" t="s">
        <v>12</v>
      </c>
      <c r="E1776">
        <v>78</v>
      </c>
      <c r="F1776">
        <v>281</v>
      </c>
      <c r="G1776">
        <v>2467</v>
      </c>
      <c r="H1776" t="s">
        <v>13</v>
      </c>
      <c r="I1776">
        <f>F1776-E1776+1</f>
        <v>204</v>
      </c>
    </row>
    <row r="1777" spans="1:9">
      <c r="A1777" t="s">
        <v>3210</v>
      </c>
      <c r="B1777" t="s">
        <v>3211</v>
      </c>
      <c r="C1777">
        <v>341</v>
      </c>
      <c r="D1777" t="s">
        <v>12</v>
      </c>
      <c r="E1777">
        <v>85</v>
      </c>
      <c r="F1777">
        <v>340</v>
      </c>
      <c r="G1777">
        <v>2467</v>
      </c>
      <c r="H1777" t="s">
        <v>13</v>
      </c>
      <c r="I1777">
        <f>F1777-E1777+1</f>
        <v>256</v>
      </c>
    </row>
    <row r="1778" spans="1:9">
      <c r="A1778" t="s">
        <v>3212</v>
      </c>
      <c r="B1778" t="s">
        <v>3213</v>
      </c>
      <c r="C1778">
        <v>250</v>
      </c>
      <c r="D1778" t="s">
        <v>12</v>
      </c>
      <c r="E1778">
        <v>35</v>
      </c>
      <c r="F1778">
        <v>229</v>
      </c>
      <c r="G1778">
        <v>2467</v>
      </c>
      <c r="H1778" t="s">
        <v>13</v>
      </c>
      <c r="I1778">
        <f>F1778-E1778+1</f>
        <v>195</v>
      </c>
    </row>
    <row r="1779" spans="1:9">
      <c r="A1779" t="s">
        <v>3214</v>
      </c>
      <c r="B1779" t="s">
        <v>3215</v>
      </c>
      <c r="C1779">
        <v>346</v>
      </c>
      <c r="D1779" t="s">
        <v>12</v>
      </c>
      <c r="E1779">
        <v>73</v>
      </c>
      <c r="F1779">
        <v>340</v>
      </c>
      <c r="G1779">
        <v>2467</v>
      </c>
      <c r="H1779" t="s">
        <v>13</v>
      </c>
      <c r="I1779">
        <f>F1779-E1779+1</f>
        <v>268</v>
      </c>
    </row>
    <row r="1780" spans="1:9">
      <c r="A1780" t="s">
        <v>3216</v>
      </c>
      <c r="B1780" t="s">
        <v>3217</v>
      </c>
      <c r="C1780">
        <v>345</v>
      </c>
      <c r="D1780" t="s">
        <v>12</v>
      </c>
      <c r="E1780">
        <v>73</v>
      </c>
      <c r="F1780">
        <v>340</v>
      </c>
      <c r="G1780">
        <v>2467</v>
      </c>
      <c r="H1780" t="s">
        <v>13</v>
      </c>
      <c r="I1780">
        <f>F1780-E1780+1</f>
        <v>268</v>
      </c>
    </row>
    <row r="1781" spans="1:9">
      <c r="A1781" t="s">
        <v>3218</v>
      </c>
      <c r="B1781" t="s">
        <v>3219</v>
      </c>
      <c r="C1781">
        <v>345</v>
      </c>
      <c r="D1781" t="s">
        <v>12</v>
      </c>
      <c r="E1781">
        <v>73</v>
      </c>
      <c r="F1781">
        <v>340</v>
      </c>
      <c r="G1781">
        <v>2467</v>
      </c>
      <c r="H1781" t="s">
        <v>13</v>
      </c>
      <c r="I1781">
        <f>F1781-E1781+1</f>
        <v>268</v>
      </c>
    </row>
    <row r="1782" spans="1:9">
      <c r="A1782" t="s">
        <v>3220</v>
      </c>
      <c r="B1782" t="s">
        <v>3221</v>
      </c>
      <c r="C1782">
        <v>286</v>
      </c>
      <c r="D1782" t="s">
        <v>12</v>
      </c>
      <c r="E1782">
        <v>29</v>
      </c>
      <c r="F1782">
        <v>221</v>
      </c>
      <c r="G1782">
        <v>2467</v>
      </c>
      <c r="H1782" t="s">
        <v>13</v>
      </c>
      <c r="I1782">
        <f>F1782-E1782+1</f>
        <v>193</v>
      </c>
    </row>
    <row r="1783" spans="1:9">
      <c r="A1783" t="s">
        <v>3222</v>
      </c>
      <c r="B1783" t="s">
        <v>3223</v>
      </c>
      <c r="C1783">
        <v>283</v>
      </c>
      <c r="D1783" t="s">
        <v>12</v>
      </c>
      <c r="E1783">
        <v>29</v>
      </c>
      <c r="F1783">
        <v>218</v>
      </c>
      <c r="G1783">
        <v>2467</v>
      </c>
      <c r="H1783" t="s">
        <v>13</v>
      </c>
      <c r="I1783">
        <f>F1783-E1783+1</f>
        <v>190</v>
      </c>
    </row>
    <row r="1784" spans="1:9">
      <c r="A1784" t="s">
        <v>3224</v>
      </c>
      <c r="B1784" t="s">
        <v>3225</v>
      </c>
      <c r="C1784">
        <v>325</v>
      </c>
      <c r="D1784" t="s">
        <v>12</v>
      </c>
      <c r="E1784">
        <v>65</v>
      </c>
      <c r="F1784">
        <v>299</v>
      </c>
      <c r="G1784">
        <v>2467</v>
      </c>
      <c r="H1784" t="s">
        <v>13</v>
      </c>
      <c r="I1784">
        <f>F1784-E1784+1</f>
        <v>235</v>
      </c>
    </row>
    <row r="1785" spans="1:9">
      <c r="A1785" t="s">
        <v>3226</v>
      </c>
      <c r="B1785" t="s">
        <v>3227</v>
      </c>
      <c r="C1785">
        <v>342</v>
      </c>
      <c r="D1785" t="s">
        <v>12</v>
      </c>
      <c r="E1785">
        <v>84</v>
      </c>
      <c r="F1785">
        <v>341</v>
      </c>
      <c r="G1785">
        <v>2467</v>
      </c>
      <c r="H1785" t="s">
        <v>13</v>
      </c>
      <c r="I1785">
        <f>F1785-E1785+1</f>
        <v>258</v>
      </c>
    </row>
    <row r="1786" spans="1:9">
      <c r="A1786" t="s">
        <v>3228</v>
      </c>
      <c r="B1786" t="s">
        <v>3229</v>
      </c>
      <c r="C1786">
        <v>365</v>
      </c>
      <c r="D1786" t="s">
        <v>12</v>
      </c>
      <c r="E1786">
        <v>70</v>
      </c>
      <c r="F1786">
        <v>335</v>
      </c>
      <c r="G1786">
        <v>2467</v>
      </c>
      <c r="H1786" t="s">
        <v>13</v>
      </c>
      <c r="I1786">
        <f>F1786-E1786+1</f>
        <v>266</v>
      </c>
    </row>
    <row r="1787" spans="1:9">
      <c r="A1787" t="s">
        <v>3230</v>
      </c>
      <c r="B1787" t="s">
        <v>3231</v>
      </c>
      <c r="C1787">
        <v>341</v>
      </c>
      <c r="D1787" t="s">
        <v>12</v>
      </c>
      <c r="E1787">
        <v>84</v>
      </c>
      <c r="F1787">
        <v>340</v>
      </c>
      <c r="G1787">
        <v>2467</v>
      </c>
      <c r="H1787" t="s">
        <v>13</v>
      </c>
      <c r="I1787">
        <f>F1787-E1787+1</f>
        <v>257</v>
      </c>
    </row>
    <row r="1788" spans="1:9">
      <c r="A1788" t="s">
        <v>3232</v>
      </c>
      <c r="B1788" t="s">
        <v>3233</v>
      </c>
      <c r="C1788">
        <v>340</v>
      </c>
      <c r="D1788" t="s">
        <v>12</v>
      </c>
      <c r="E1788">
        <v>83</v>
      </c>
      <c r="F1788">
        <v>338</v>
      </c>
      <c r="G1788">
        <v>2467</v>
      </c>
      <c r="H1788" t="s">
        <v>13</v>
      </c>
      <c r="I1788">
        <f>F1788-E1788+1</f>
        <v>256</v>
      </c>
    </row>
    <row r="1789" spans="1:9">
      <c r="A1789" t="s">
        <v>3234</v>
      </c>
      <c r="B1789" t="s">
        <v>3235</v>
      </c>
      <c r="C1789">
        <v>315</v>
      </c>
      <c r="D1789" t="s">
        <v>12</v>
      </c>
      <c r="E1789">
        <v>77</v>
      </c>
      <c r="F1789">
        <v>312</v>
      </c>
      <c r="G1789">
        <v>2467</v>
      </c>
      <c r="H1789" t="s">
        <v>13</v>
      </c>
      <c r="I1789">
        <f>F1789-E1789+1</f>
        <v>236</v>
      </c>
    </row>
    <row r="1790" spans="1:9">
      <c r="A1790" t="s">
        <v>3236</v>
      </c>
      <c r="B1790" t="s">
        <v>3237</v>
      </c>
      <c r="C1790">
        <v>336</v>
      </c>
      <c r="D1790" t="s">
        <v>12</v>
      </c>
      <c r="E1790">
        <v>81</v>
      </c>
      <c r="F1790">
        <v>335</v>
      </c>
      <c r="G1790">
        <v>2467</v>
      </c>
      <c r="H1790" t="s">
        <v>13</v>
      </c>
      <c r="I1790">
        <f>F1790-E1790+1</f>
        <v>255</v>
      </c>
    </row>
    <row r="1791" spans="1:9">
      <c r="A1791" t="s">
        <v>3238</v>
      </c>
      <c r="B1791" t="s">
        <v>3239</v>
      </c>
      <c r="C1791">
        <v>798</v>
      </c>
      <c r="D1791" t="s">
        <v>12</v>
      </c>
      <c r="E1791">
        <v>598</v>
      </c>
      <c r="F1791">
        <v>642</v>
      </c>
      <c r="G1791">
        <v>2467</v>
      </c>
      <c r="H1791" t="s">
        <v>13</v>
      </c>
      <c r="I1791">
        <f>F1791-E1791+1</f>
        <v>45</v>
      </c>
    </row>
    <row r="1792" spans="1:9">
      <c r="A1792" t="s">
        <v>3238</v>
      </c>
      <c r="B1792" t="s">
        <v>3239</v>
      </c>
      <c r="C1792">
        <v>798</v>
      </c>
      <c r="D1792" t="s">
        <v>12</v>
      </c>
      <c r="E1792">
        <v>644</v>
      </c>
      <c r="F1792">
        <v>797</v>
      </c>
      <c r="G1792">
        <v>2467</v>
      </c>
      <c r="H1792" t="s">
        <v>13</v>
      </c>
      <c r="I1792">
        <f>F1792-E1792+1</f>
        <v>154</v>
      </c>
    </row>
    <row r="1793" spans="1:9">
      <c r="A1793" t="s">
        <v>3244</v>
      </c>
      <c r="B1793" t="s">
        <v>3245</v>
      </c>
      <c r="C1793">
        <v>401</v>
      </c>
      <c r="D1793" t="s">
        <v>12</v>
      </c>
      <c r="E1793">
        <v>2</v>
      </c>
      <c r="F1793">
        <v>275</v>
      </c>
      <c r="G1793">
        <v>2467</v>
      </c>
      <c r="H1793" t="s">
        <v>13</v>
      </c>
      <c r="I1793">
        <f>F1793-E1793+1</f>
        <v>274</v>
      </c>
    </row>
    <row r="1794" spans="1:9">
      <c r="A1794" t="s">
        <v>3246</v>
      </c>
      <c r="B1794" t="s">
        <v>3247</v>
      </c>
      <c r="C1794">
        <v>335</v>
      </c>
      <c r="D1794" t="s">
        <v>12</v>
      </c>
      <c r="E1794">
        <v>79</v>
      </c>
      <c r="F1794">
        <v>334</v>
      </c>
      <c r="G1794">
        <v>2467</v>
      </c>
      <c r="H1794" t="s">
        <v>13</v>
      </c>
      <c r="I1794">
        <f>F1794-E1794+1</f>
        <v>256</v>
      </c>
    </row>
    <row r="1795" spans="1:9">
      <c r="A1795" t="s">
        <v>3248</v>
      </c>
      <c r="B1795" t="s">
        <v>3249</v>
      </c>
      <c r="C1795">
        <v>306</v>
      </c>
      <c r="D1795" t="s">
        <v>12</v>
      </c>
      <c r="E1795">
        <v>49</v>
      </c>
      <c r="F1795">
        <v>304</v>
      </c>
      <c r="G1795">
        <v>2467</v>
      </c>
      <c r="H1795" t="s">
        <v>13</v>
      </c>
      <c r="I1795">
        <f>F1795-E1795+1</f>
        <v>256</v>
      </c>
    </row>
    <row r="1796" spans="1:9">
      <c r="A1796" t="s">
        <v>3250</v>
      </c>
      <c r="B1796" t="s">
        <v>3251</v>
      </c>
      <c r="C1796">
        <v>165</v>
      </c>
      <c r="D1796" t="s">
        <v>12</v>
      </c>
      <c r="E1796">
        <v>1</v>
      </c>
      <c r="F1796">
        <v>164</v>
      </c>
      <c r="G1796">
        <v>2467</v>
      </c>
      <c r="H1796" t="s">
        <v>13</v>
      </c>
      <c r="I1796">
        <f>F1796-E1796+1</f>
        <v>164</v>
      </c>
    </row>
    <row r="1797" spans="1:9">
      <c r="A1797" t="s">
        <v>3252</v>
      </c>
      <c r="B1797" t="s">
        <v>3253</v>
      </c>
      <c r="C1797">
        <v>167</v>
      </c>
      <c r="D1797" t="s">
        <v>12</v>
      </c>
      <c r="E1797">
        <v>8</v>
      </c>
      <c r="F1797">
        <v>100</v>
      </c>
      <c r="G1797">
        <v>2467</v>
      </c>
      <c r="H1797" t="s">
        <v>13</v>
      </c>
      <c r="I1797">
        <f>F1797-E1797+1</f>
        <v>93</v>
      </c>
    </row>
    <row r="1798" spans="1:9">
      <c r="A1798" t="s">
        <v>3254</v>
      </c>
      <c r="B1798" t="s">
        <v>3255</v>
      </c>
      <c r="C1798">
        <v>415</v>
      </c>
      <c r="D1798" t="s">
        <v>12</v>
      </c>
      <c r="E1798">
        <v>105</v>
      </c>
      <c r="F1798">
        <v>366</v>
      </c>
      <c r="G1798">
        <v>2467</v>
      </c>
      <c r="H1798" t="s">
        <v>13</v>
      </c>
      <c r="I1798">
        <f>F1798-E1798+1</f>
        <v>262</v>
      </c>
    </row>
    <row r="1799" spans="1:9">
      <c r="A1799" t="s">
        <v>3256</v>
      </c>
      <c r="B1799" t="s">
        <v>3257</v>
      </c>
      <c r="C1799">
        <v>355</v>
      </c>
      <c r="D1799" t="s">
        <v>12</v>
      </c>
      <c r="E1799">
        <v>64</v>
      </c>
      <c r="F1799">
        <v>293</v>
      </c>
      <c r="G1799">
        <v>2467</v>
      </c>
      <c r="H1799" t="s">
        <v>13</v>
      </c>
      <c r="I1799">
        <f>F1799-E1799+1</f>
        <v>230</v>
      </c>
    </row>
    <row r="1800" spans="1:9">
      <c r="A1800" t="s">
        <v>3258</v>
      </c>
      <c r="B1800" t="s">
        <v>3259</v>
      </c>
      <c r="C1800">
        <v>1237</v>
      </c>
      <c r="D1800" t="s">
        <v>12</v>
      </c>
      <c r="E1800">
        <v>66</v>
      </c>
      <c r="F1800">
        <v>247</v>
      </c>
      <c r="G1800">
        <v>2467</v>
      </c>
      <c r="H1800" t="s">
        <v>13</v>
      </c>
      <c r="I1800">
        <f>F1800-E1800+1</f>
        <v>182</v>
      </c>
    </row>
    <row r="1801" spans="1:9">
      <c r="A1801" t="s">
        <v>3262</v>
      </c>
      <c r="B1801" t="s">
        <v>3263</v>
      </c>
      <c r="C1801">
        <v>233</v>
      </c>
      <c r="D1801" t="s">
        <v>12</v>
      </c>
      <c r="E1801">
        <v>1</v>
      </c>
      <c r="F1801">
        <v>219</v>
      </c>
      <c r="G1801">
        <v>2467</v>
      </c>
      <c r="H1801" t="s">
        <v>13</v>
      </c>
      <c r="I1801">
        <f>F1801-E1801+1</f>
        <v>219</v>
      </c>
    </row>
    <row r="1802" spans="1:9">
      <c r="A1802" t="s">
        <v>3264</v>
      </c>
      <c r="B1802" t="s">
        <v>3265</v>
      </c>
      <c r="C1802">
        <v>838</v>
      </c>
      <c r="D1802" t="s">
        <v>12</v>
      </c>
      <c r="E1802">
        <v>100</v>
      </c>
      <c r="F1802">
        <v>156</v>
      </c>
      <c r="G1802">
        <v>2467</v>
      </c>
      <c r="H1802" t="s">
        <v>13</v>
      </c>
      <c r="I1802">
        <f>F1802-E1802+1</f>
        <v>57</v>
      </c>
    </row>
    <row r="1803" spans="1:9">
      <c r="A1803" t="s">
        <v>3264</v>
      </c>
      <c r="B1803" t="s">
        <v>3265</v>
      </c>
      <c r="C1803">
        <v>838</v>
      </c>
      <c r="D1803" t="s">
        <v>12</v>
      </c>
      <c r="E1803">
        <v>631</v>
      </c>
      <c r="F1803">
        <v>838</v>
      </c>
      <c r="G1803">
        <v>2467</v>
      </c>
      <c r="H1803" t="s">
        <v>13</v>
      </c>
      <c r="I1803">
        <f>F1803-E1803+1</f>
        <v>208</v>
      </c>
    </row>
    <row r="1804" spans="1:9">
      <c r="A1804" t="s">
        <v>3267</v>
      </c>
      <c r="B1804" t="s">
        <v>3268</v>
      </c>
      <c r="C1804">
        <v>320</v>
      </c>
      <c r="D1804" t="s">
        <v>12</v>
      </c>
      <c r="E1804">
        <v>63</v>
      </c>
      <c r="F1804">
        <v>317</v>
      </c>
      <c r="G1804">
        <v>2467</v>
      </c>
      <c r="H1804" t="s">
        <v>13</v>
      </c>
      <c r="I1804">
        <f>F1804-E1804+1</f>
        <v>255</v>
      </c>
    </row>
    <row r="1805" spans="1:9">
      <c r="A1805" t="s">
        <v>3269</v>
      </c>
      <c r="B1805" t="s">
        <v>3270</v>
      </c>
      <c r="C1805">
        <v>349</v>
      </c>
      <c r="D1805" t="s">
        <v>12</v>
      </c>
      <c r="E1805">
        <v>86</v>
      </c>
      <c r="F1805">
        <v>343</v>
      </c>
      <c r="G1805">
        <v>2467</v>
      </c>
      <c r="H1805" t="s">
        <v>13</v>
      </c>
      <c r="I1805">
        <f>F1805-E1805+1</f>
        <v>258</v>
      </c>
    </row>
    <row r="1806" spans="1:9">
      <c r="A1806" t="s">
        <v>3271</v>
      </c>
      <c r="B1806" t="s">
        <v>3272</v>
      </c>
      <c r="C1806">
        <v>507</v>
      </c>
      <c r="D1806" t="s">
        <v>12</v>
      </c>
      <c r="E1806">
        <v>157</v>
      </c>
      <c r="F1806">
        <v>224</v>
      </c>
      <c r="G1806">
        <v>2467</v>
      </c>
      <c r="H1806" t="s">
        <v>13</v>
      </c>
      <c r="I1806">
        <f>F1806-E1806+1</f>
        <v>68</v>
      </c>
    </row>
    <row r="1807" spans="1:9">
      <c r="A1807" t="s">
        <v>3273</v>
      </c>
      <c r="B1807" t="s">
        <v>3274</v>
      </c>
      <c r="C1807">
        <v>453</v>
      </c>
      <c r="D1807" t="s">
        <v>12</v>
      </c>
      <c r="E1807">
        <v>92</v>
      </c>
      <c r="F1807">
        <v>298</v>
      </c>
      <c r="G1807">
        <v>2467</v>
      </c>
      <c r="H1807" t="s">
        <v>13</v>
      </c>
      <c r="I1807">
        <f>F1807-E1807+1</f>
        <v>207</v>
      </c>
    </row>
    <row r="1808" spans="1:9">
      <c r="A1808" t="s">
        <v>3275</v>
      </c>
      <c r="B1808" t="s">
        <v>3276</v>
      </c>
      <c r="C1808">
        <v>313</v>
      </c>
      <c r="D1808" t="s">
        <v>12</v>
      </c>
      <c r="E1808">
        <v>78</v>
      </c>
      <c r="F1808">
        <v>313</v>
      </c>
      <c r="G1808">
        <v>2467</v>
      </c>
      <c r="H1808" t="s">
        <v>13</v>
      </c>
      <c r="I1808">
        <f>F1808-E1808+1</f>
        <v>236</v>
      </c>
    </row>
    <row r="1809" spans="1:9">
      <c r="A1809" t="s">
        <v>3277</v>
      </c>
      <c r="B1809" t="s">
        <v>3278</v>
      </c>
      <c r="C1809">
        <v>312</v>
      </c>
      <c r="D1809" t="s">
        <v>12</v>
      </c>
      <c r="E1809">
        <v>40</v>
      </c>
      <c r="F1809">
        <v>312</v>
      </c>
      <c r="G1809">
        <v>2467</v>
      </c>
      <c r="H1809" t="s">
        <v>13</v>
      </c>
      <c r="I1809">
        <f>F1809-E1809+1</f>
        <v>273</v>
      </c>
    </row>
    <row r="1810" spans="1:9">
      <c r="A1810" t="s">
        <v>3279</v>
      </c>
      <c r="B1810" t="s">
        <v>3280</v>
      </c>
      <c r="C1810">
        <v>100</v>
      </c>
      <c r="D1810" t="s">
        <v>12</v>
      </c>
      <c r="E1810">
        <v>1</v>
      </c>
      <c r="F1810">
        <v>89</v>
      </c>
      <c r="G1810">
        <v>2467</v>
      </c>
      <c r="H1810" t="s">
        <v>13</v>
      </c>
      <c r="I1810">
        <f>F1810-E1810+1</f>
        <v>89</v>
      </c>
    </row>
    <row r="1811" spans="1:9">
      <c r="A1811" t="s">
        <v>3281</v>
      </c>
      <c r="B1811" t="s">
        <v>3282</v>
      </c>
      <c r="C1811">
        <v>333</v>
      </c>
      <c r="D1811" t="s">
        <v>12</v>
      </c>
      <c r="E1811">
        <v>83</v>
      </c>
      <c r="F1811">
        <v>333</v>
      </c>
      <c r="G1811">
        <v>2467</v>
      </c>
      <c r="H1811" t="s">
        <v>13</v>
      </c>
      <c r="I1811">
        <f>F1811-E1811+1</f>
        <v>251</v>
      </c>
    </row>
    <row r="1812" spans="1:9">
      <c r="A1812" t="s">
        <v>3283</v>
      </c>
      <c r="B1812" t="s">
        <v>3284</v>
      </c>
      <c r="C1812">
        <v>311</v>
      </c>
      <c r="D1812" t="s">
        <v>12</v>
      </c>
      <c r="E1812">
        <v>37</v>
      </c>
      <c r="F1812">
        <v>311</v>
      </c>
      <c r="G1812">
        <v>2467</v>
      </c>
      <c r="H1812" t="s">
        <v>13</v>
      </c>
      <c r="I1812">
        <f>F1812-E1812+1</f>
        <v>275</v>
      </c>
    </row>
    <row r="1813" spans="1:9">
      <c r="A1813" t="s">
        <v>3285</v>
      </c>
      <c r="B1813" t="s">
        <v>3286</v>
      </c>
      <c r="C1813">
        <v>257</v>
      </c>
      <c r="D1813" t="s">
        <v>12</v>
      </c>
      <c r="E1813">
        <v>1</v>
      </c>
      <c r="F1813">
        <v>231</v>
      </c>
      <c r="G1813">
        <v>2467</v>
      </c>
      <c r="H1813" t="s">
        <v>13</v>
      </c>
      <c r="I1813">
        <f>F1813-E1813+1</f>
        <v>231</v>
      </c>
    </row>
    <row r="1814" spans="1:9">
      <c r="A1814" t="s">
        <v>3287</v>
      </c>
      <c r="B1814" t="s">
        <v>3288</v>
      </c>
      <c r="C1814">
        <v>213</v>
      </c>
      <c r="D1814" t="s">
        <v>12</v>
      </c>
      <c r="E1814">
        <v>14</v>
      </c>
      <c r="F1814">
        <v>119</v>
      </c>
      <c r="G1814">
        <v>2467</v>
      </c>
      <c r="H1814" t="s">
        <v>13</v>
      </c>
      <c r="I1814">
        <f>F1814-E1814+1</f>
        <v>106</v>
      </c>
    </row>
    <row r="1815" spans="1:9">
      <c r="A1815" t="s">
        <v>3289</v>
      </c>
      <c r="B1815" t="s">
        <v>3290</v>
      </c>
      <c r="C1815">
        <v>324</v>
      </c>
      <c r="D1815" t="s">
        <v>12</v>
      </c>
      <c r="E1815">
        <v>65</v>
      </c>
      <c r="F1815">
        <v>324</v>
      </c>
      <c r="G1815">
        <v>2467</v>
      </c>
      <c r="H1815" t="s">
        <v>13</v>
      </c>
      <c r="I1815">
        <f>F1815-E1815+1</f>
        <v>260</v>
      </c>
    </row>
    <row r="1816" spans="1:9">
      <c r="A1816" t="s">
        <v>3291</v>
      </c>
      <c r="B1816" t="s">
        <v>3292</v>
      </c>
      <c r="C1816">
        <v>227</v>
      </c>
      <c r="D1816" t="s">
        <v>12</v>
      </c>
      <c r="E1816">
        <v>1</v>
      </c>
      <c r="F1816">
        <v>227</v>
      </c>
      <c r="G1816">
        <v>2467</v>
      </c>
      <c r="H1816" t="s">
        <v>13</v>
      </c>
      <c r="I1816">
        <f>F1816-E1816+1</f>
        <v>227</v>
      </c>
    </row>
    <row r="1817" spans="1:9">
      <c r="A1817" t="s">
        <v>3293</v>
      </c>
      <c r="B1817" t="s">
        <v>3294</v>
      </c>
      <c r="C1817">
        <v>368</v>
      </c>
      <c r="D1817" t="s">
        <v>12</v>
      </c>
      <c r="E1817">
        <v>107</v>
      </c>
      <c r="F1817">
        <v>363</v>
      </c>
      <c r="G1817">
        <v>2467</v>
      </c>
      <c r="H1817" t="s">
        <v>13</v>
      </c>
      <c r="I1817">
        <f>F1817-E1817+1</f>
        <v>257</v>
      </c>
    </row>
    <row r="1818" spans="1:9">
      <c r="A1818" t="s">
        <v>3295</v>
      </c>
      <c r="B1818" t="s">
        <v>3296</v>
      </c>
      <c r="C1818">
        <v>555</v>
      </c>
      <c r="D1818" t="s">
        <v>12</v>
      </c>
      <c r="E1818">
        <v>75</v>
      </c>
      <c r="F1818">
        <v>258</v>
      </c>
      <c r="G1818">
        <v>2467</v>
      </c>
      <c r="H1818" t="s">
        <v>13</v>
      </c>
      <c r="I1818">
        <f>F1818-E1818+1</f>
        <v>184</v>
      </c>
    </row>
    <row r="1819" spans="1:9">
      <c r="A1819" t="s">
        <v>3297</v>
      </c>
      <c r="B1819" t="s">
        <v>3298</v>
      </c>
      <c r="C1819">
        <v>324</v>
      </c>
      <c r="D1819" t="s">
        <v>12</v>
      </c>
      <c r="E1819">
        <v>68</v>
      </c>
      <c r="F1819">
        <v>324</v>
      </c>
      <c r="G1819">
        <v>2467</v>
      </c>
      <c r="H1819" t="s">
        <v>13</v>
      </c>
      <c r="I1819">
        <f>F1819-E1819+1</f>
        <v>257</v>
      </c>
    </row>
    <row r="1820" spans="1:9">
      <c r="A1820" t="s">
        <v>3299</v>
      </c>
      <c r="B1820" t="s">
        <v>3300</v>
      </c>
      <c r="C1820">
        <v>338</v>
      </c>
      <c r="D1820" t="s">
        <v>12</v>
      </c>
      <c r="E1820">
        <v>81</v>
      </c>
      <c r="F1820">
        <v>337</v>
      </c>
      <c r="G1820">
        <v>2467</v>
      </c>
      <c r="H1820" t="s">
        <v>13</v>
      </c>
      <c r="I1820">
        <f>F1820-E1820+1</f>
        <v>257</v>
      </c>
    </row>
    <row r="1821" spans="1:9">
      <c r="A1821" t="s">
        <v>3301</v>
      </c>
      <c r="B1821" t="s">
        <v>3302</v>
      </c>
      <c r="C1821">
        <v>278</v>
      </c>
      <c r="D1821" t="s">
        <v>12</v>
      </c>
      <c r="E1821">
        <v>14</v>
      </c>
      <c r="F1821">
        <v>266</v>
      </c>
      <c r="G1821">
        <v>2467</v>
      </c>
      <c r="H1821" t="s">
        <v>13</v>
      </c>
      <c r="I1821">
        <f>F1821-E1821+1</f>
        <v>253</v>
      </c>
    </row>
    <row r="1822" spans="1:9">
      <c r="A1822" t="s">
        <v>3303</v>
      </c>
      <c r="B1822" t="s">
        <v>3304</v>
      </c>
      <c r="C1822">
        <v>374</v>
      </c>
      <c r="D1822" t="s">
        <v>12</v>
      </c>
      <c r="E1822">
        <v>81</v>
      </c>
      <c r="F1822">
        <v>348</v>
      </c>
      <c r="G1822">
        <v>2467</v>
      </c>
      <c r="H1822" t="s">
        <v>13</v>
      </c>
      <c r="I1822">
        <f>F1822-E1822+1</f>
        <v>268</v>
      </c>
    </row>
    <row r="1823" spans="1:9">
      <c r="A1823" t="s">
        <v>3305</v>
      </c>
      <c r="B1823" t="s">
        <v>3306</v>
      </c>
      <c r="C1823">
        <v>80</v>
      </c>
      <c r="D1823" t="s">
        <v>12</v>
      </c>
      <c r="E1823">
        <v>4</v>
      </c>
      <c r="F1823">
        <v>80</v>
      </c>
      <c r="G1823">
        <v>2467</v>
      </c>
      <c r="H1823" t="s">
        <v>13</v>
      </c>
      <c r="I1823">
        <f>F1823-E1823+1</f>
        <v>77</v>
      </c>
    </row>
    <row r="1824" spans="1:9">
      <c r="A1824" t="s">
        <v>3307</v>
      </c>
      <c r="B1824" t="s">
        <v>3308</v>
      </c>
      <c r="C1824">
        <v>119</v>
      </c>
      <c r="D1824" t="s">
        <v>12</v>
      </c>
      <c r="E1824">
        <v>23</v>
      </c>
      <c r="F1824">
        <v>104</v>
      </c>
      <c r="G1824">
        <v>2467</v>
      </c>
      <c r="H1824" t="s">
        <v>13</v>
      </c>
      <c r="I1824">
        <f>F1824-E1824+1</f>
        <v>82</v>
      </c>
    </row>
    <row r="1825" spans="1:9">
      <c r="A1825" t="s">
        <v>3309</v>
      </c>
      <c r="B1825" t="s">
        <v>3310</v>
      </c>
      <c r="C1825">
        <v>253</v>
      </c>
      <c r="D1825" t="s">
        <v>12</v>
      </c>
      <c r="E1825">
        <v>62</v>
      </c>
      <c r="F1825">
        <v>253</v>
      </c>
      <c r="G1825">
        <v>2467</v>
      </c>
      <c r="H1825" t="s">
        <v>13</v>
      </c>
      <c r="I1825">
        <f>F1825-E1825+1</f>
        <v>192</v>
      </c>
    </row>
    <row r="1826" spans="1:9">
      <c r="A1826" t="s">
        <v>3311</v>
      </c>
      <c r="B1826" t="s">
        <v>3312</v>
      </c>
      <c r="C1826">
        <v>188</v>
      </c>
      <c r="D1826" t="s">
        <v>12</v>
      </c>
      <c r="E1826">
        <v>32</v>
      </c>
      <c r="F1826">
        <v>131</v>
      </c>
      <c r="G1826">
        <v>2467</v>
      </c>
      <c r="H1826" t="s">
        <v>13</v>
      </c>
      <c r="I1826">
        <f>F1826-E1826+1</f>
        <v>100</v>
      </c>
    </row>
    <row r="1827" spans="1:9">
      <c r="A1827" t="s">
        <v>3313</v>
      </c>
      <c r="B1827" t="s">
        <v>3314</v>
      </c>
      <c r="C1827">
        <v>339</v>
      </c>
      <c r="D1827" t="s">
        <v>12</v>
      </c>
      <c r="E1827">
        <v>83</v>
      </c>
      <c r="F1827">
        <v>338</v>
      </c>
      <c r="G1827">
        <v>2467</v>
      </c>
      <c r="H1827" t="s">
        <v>13</v>
      </c>
      <c r="I1827">
        <f>F1827-E1827+1</f>
        <v>256</v>
      </c>
    </row>
    <row r="1828" spans="1:9">
      <c r="A1828" t="s">
        <v>3315</v>
      </c>
      <c r="B1828" t="s">
        <v>3316</v>
      </c>
      <c r="C1828">
        <v>268</v>
      </c>
      <c r="D1828" t="s">
        <v>12</v>
      </c>
      <c r="E1828">
        <v>11</v>
      </c>
      <c r="F1828">
        <v>204</v>
      </c>
      <c r="G1828">
        <v>2467</v>
      </c>
      <c r="H1828" t="s">
        <v>13</v>
      </c>
      <c r="I1828">
        <f>F1828-E1828+1</f>
        <v>194</v>
      </c>
    </row>
    <row r="1829" spans="1:9">
      <c r="A1829" t="s">
        <v>3317</v>
      </c>
      <c r="B1829" t="s">
        <v>3318</v>
      </c>
      <c r="C1829">
        <v>289</v>
      </c>
      <c r="D1829" t="s">
        <v>12</v>
      </c>
      <c r="E1829">
        <v>65</v>
      </c>
      <c r="F1829">
        <v>188</v>
      </c>
      <c r="G1829">
        <v>2467</v>
      </c>
      <c r="H1829" t="s">
        <v>13</v>
      </c>
      <c r="I1829">
        <f>F1829-E1829+1</f>
        <v>124</v>
      </c>
    </row>
    <row r="1830" spans="1:9">
      <c r="A1830" t="s">
        <v>3319</v>
      </c>
      <c r="B1830" t="s">
        <v>3320</v>
      </c>
      <c r="C1830">
        <v>340</v>
      </c>
      <c r="D1830" t="s">
        <v>12</v>
      </c>
      <c r="E1830">
        <v>83</v>
      </c>
      <c r="F1830">
        <v>339</v>
      </c>
      <c r="G1830">
        <v>2467</v>
      </c>
      <c r="H1830" t="s">
        <v>13</v>
      </c>
      <c r="I1830">
        <f>F1830-E1830+1</f>
        <v>257</v>
      </c>
    </row>
    <row r="1831" spans="1:9">
      <c r="A1831" t="s">
        <v>3321</v>
      </c>
      <c r="B1831" t="s">
        <v>3322</v>
      </c>
      <c r="C1831">
        <v>255</v>
      </c>
      <c r="D1831" t="s">
        <v>12</v>
      </c>
      <c r="E1831">
        <v>10</v>
      </c>
      <c r="F1831">
        <v>255</v>
      </c>
      <c r="G1831">
        <v>2467</v>
      </c>
      <c r="H1831" t="s">
        <v>13</v>
      </c>
      <c r="I1831">
        <f>F1831-E1831+1</f>
        <v>246</v>
      </c>
    </row>
    <row r="1832" spans="1:9">
      <c r="A1832" t="s">
        <v>3323</v>
      </c>
      <c r="B1832" t="s">
        <v>3324</v>
      </c>
      <c r="C1832">
        <v>262</v>
      </c>
      <c r="D1832" t="s">
        <v>12</v>
      </c>
      <c r="E1832">
        <v>65</v>
      </c>
      <c r="F1832">
        <v>225</v>
      </c>
      <c r="G1832">
        <v>2467</v>
      </c>
      <c r="H1832" t="s">
        <v>13</v>
      </c>
      <c r="I1832">
        <f>F1832-E1832+1</f>
        <v>161</v>
      </c>
    </row>
    <row r="1833" spans="1:9">
      <c r="A1833" t="s">
        <v>3325</v>
      </c>
      <c r="B1833" t="s">
        <v>3326</v>
      </c>
      <c r="C1833">
        <v>338</v>
      </c>
      <c r="D1833" t="s">
        <v>12</v>
      </c>
      <c r="E1833">
        <v>82</v>
      </c>
      <c r="F1833">
        <v>337</v>
      </c>
      <c r="G1833">
        <v>2467</v>
      </c>
      <c r="H1833" t="s">
        <v>13</v>
      </c>
      <c r="I1833">
        <f>F1833-E1833+1</f>
        <v>256</v>
      </c>
    </row>
    <row r="1834" spans="1:9">
      <c r="A1834" t="s">
        <v>3327</v>
      </c>
      <c r="B1834" t="s">
        <v>3328</v>
      </c>
      <c r="C1834">
        <v>212</v>
      </c>
      <c r="D1834" t="s">
        <v>12</v>
      </c>
      <c r="E1834">
        <v>108</v>
      </c>
      <c r="F1834">
        <v>211</v>
      </c>
      <c r="G1834">
        <v>2467</v>
      </c>
      <c r="H1834" t="s">
        <v>13</v>
      </c>
      <c r="I1834">
        <f>F1834-E1834+1</f>
        <v>104</v>
      </c>
    </row>
    <row r="1835" spans="1:9">
      <c r="A1835" t="s">
        <v>3329</v>
      </c>
      <c r="B1835" t="s">
        <v>3330</v>
      </c>
      <c r="C1835">
        <v>71</v>
      </c>
      <c r="D1835" t="s">
        <v>12</v>
      </c>
      <c r="E1835">
        <v>1</v>
      </c>
      <c r="F1835">
        <v>70</v>
      </c>
      <c r="G1835">
        <v>2467</v>
      </c>
      <c r="H1835" t="s">
        <v>13</v>
      </c>
      <c r="I1835">
        <f>F1835-E1835+1</f>
        <v>70</v>
      </c>
    </row>
    <row r="1836" spans="1:9">
      <c r="A1836" t="s">
        <v>3331</v>
      </c>
      <c r="B1836" t="s">
        <v>3332</v>
      </c>
      <c r="C1836">
        <v>211</v>
      </c>
      <c r="D1836" t="s">
        <v>12</v>
      </c>
      <c r="E1836">
        <v>24</v>
      </c>
      <c r="F1836">
        <v>211</v>
      </c>
      <c r="G1836">
        <v>2467</v>
      </c>
      <c r="H1836" t="s">
        <v>13</v>
      </c>
      <c r="I1836">
        <f>F1836-E1836+1</f>
        <v>188</v>
      </c>
    </row>
    <row r="1837" spans="1:9">
      <c r="A1837" t="s">
        <v>3333</v>
      </c>
      <c r="B1837" t="s">
        <v>3334</v>
      </c>
      <c r="C1837">
        <v>261</v>
      </c>
      <c r="D1837" t="s">
        <v>12</v>
      </c>
      <c r="E1837">
        <v>4</v>
      </c>
      <c r="F1837">
        <v>261</v>
      </c>
      <c r="G1837">
        <v>2467</v>
      </c>
      <c r="H1837" t="s">
        <v>13</v>
      </c>
      <c r="I1837">
        <f>F1837-E1837+1</f>
        <v>258</v>
      </c>
    </row>
    <row r="1838" spans="1:9">
      <c r="A1838" t="s">
        <v>3335</v>
      </c>
      <c r="B1838" t="s">
        <v>3336</v>
      </c>
      <c r="C1838">
        <v>341</v>
      </c>
      <c r="D1838" t="s">
        <v>12</v>
      </c>
      <c r="E1838">
        <v>84</v>
      </c>
      <c r="F1838">
        <v>340</v>
      </c>
      <c r="G1838">
        <v>2467</v>
      </c>
      <c r="H1838" t="s">
        <v>13</v>
      </c>
      <c r="I1838">
        <f>F1838-E1838+1</f>
        <v>257</v>
      </c>
    </row>
    <row r="1839" spans="1:9">
      <c r="A1839" t="s">
        <v>3337</v>
      </c>
      <c r="B1839" t="s">
        <v>3338</v>
      </c>
      <c r="C1839">
        <v>264</v>
      </c>
      <c r="D1839" t="s">
        <v>12</v>
      </c>
      <c r="E1839">
        <v>23</v>
      </c>
      <c r="F1839">
        <v>206</v>
      </c>
      <c r="G1839">
        <v>2467</v>
      </c>
      <c r="H1839" t="s">
        <v>13</v>
      </c>
      <c r="I1839">
        <f>F1839-E1839+1</f>
        <v>184</v>
      </c>
    </row>
    <row r="1840" spans="1:9">
      <c r="A1840" t="s">
        <v>3339</v>
      </c>
      <c r="B1840" t="s">
        <v>3340</v>
      </c>
      <c r="C1840">
        <v>328</v>
      </c>
      <c r="D1840" t="s">
        <v>12</v>
      </c>
      <c r="E1840">
        <v>64</v>
      </c>
      <c r="F1840">
        <v>315</v>
      </c>
      <c r="G1840">
        <v>2467</v>
      </c>
      <c r="H1840" t="s">
        <v>13</v>
      </c>
      <c r="I1840">
        <f>F1840-E1840+1</f>
        <v>252</v>
      </c>
    </row>
    <row r="1841" spans="1:9">
      <c r="A1841" t="s">
        <v>3341</v>
      </c>
      <c r="B1841" t="s">
        <v>3342</v>
      </c>
      <c r="C1841">
        <v>280</v>
      </c>
      <c r="D1841" t="s">
        <v>12</v>
      </c>
      <c r="E1841">
        <v>38</v>
      </c>
      <c r="F1841">
        <v>212</v>
      </c>
      <c r="G1841">
        <v>2467</v>
      </c>
      <c r="H1841" t="s">
        <v>13</v>
      </c>
      <c r="I1841">
        <f>F1841-E1841+1</f>
        <v>175</v>
      </c>
    </row>
    <row r="1842" spans="1:9">
      <c r="A1842" t="s">
        <v>3343</v>
      </c>
      <c r="B1842" t="s">
        <v>3344</v>
      </c>
      <c r="C1842">
        <v>515</v>
      </c>
      <c r="D1842" t="s">
        <v>12</v>
      </c>
      <c r="E1842">
        <v>91</v>
      </c>
      <c r="F1842">
        <v>152</v>
      </c>
      <c r="G1842">
        <v>2467</v>
      </c>
      <c r="H1842" t="s">
        <v>13</v>
      </c>
      <c r="I1842">
        <f>F1842-E1842+1</f>
        <v>62</v>
      </c>
    </row>
    <row r="1843" spans="1:9">
      <c r="A1843" t="s">
        <v>3343</v>
      </c>
      <c r="B1843" t="s">
        <v>3344</v>
      </c>
      <c r="C1843">
        <v>515</v>
      </c>
      <c r="D1843" t="s">
        <v>12</v>
      </c>
      <c r="E1843">
        <v>309</v>
      </c>
      <c r="F1843">
        <v>514</v>
      </c>
      <c r="G1843">
        <v>2467</v>
      </c>
      <c r="H1843" t="s">
        <v>13</v>
      </c>
      <c r="I1843">
        <f>F1843-E1843+1</f>
        <v>206</v>
      </c>
    </row>
    <row r="1844" spans="1:9">
      <c r="A1844" t="s">
        <v>3345</v>
      </c>
      <c r="B1844" t="s">
        <v>3346</v>
      </c>
      <c r="C1844">
        <v>329</v>
      </c>
      <c r="D1844" t="s">
        <v>12</v>
      </c>
      <c r="E1844">
        <v>97</v>
      </c>
      <c r="F1844">
        <v>146</v>
      </c>
      <c r="G1844">
        <v>2467</v>
      </c>
      <c r="H1844" t="s">
        <v>13</v>
      </c>
      <c r="I1844">
        <f>F1844-E1844+1</f>
        <v>50</v>
      </c>
    </row>
    <row r="1845" spans="1:9">
      <c r="A1845" t="s">
        <v>3345</v>
      </c>
      <c r="B1845" t="s">
        <v>3346</v>
      </c>
      <c r="C1845">
        <v>329</v>
      </c>
      <c r="D1845" t="s">
        <v>12</v>
      </c>
      <c r="E1845">
        <v>144</v>
      </c>
      <c r="F1845">
        <v>328</v>
      </c>
      <c r="G1845">
        <v>2467</v>
      </c>
      <c r="H1845" t="s">
        <v>13</v>
      </c>
      <c r="I1845">
        <f>F1845-E1845+1</f>
        <v>185</v>
      </c>
    </row>
    <row r="1846" spans="1:9">
      <c r="A1846" t="s">
        <v>3347</v>
      </c>
      <c r="B1846" t="s">
        <v>3348</v>
      </c>
      <c r="C1846">
        <v>344</v>
      </c>
      <c r="D1846" t="s">
        <v>12</v>
      </c>
      <c r="E1846">
        <v>88</v>
      </c>
      <c r="F1846">
        <v>343</v>
      </c>
      <c r="G1846">
        <v>2467</v>
      </c>
      <c r="H1846" t="s">
        <v>13</v>
      </c>
      <c r="I1846">
        <f>F1846-E1846+1</f>
        <v>256</v>
      </c>
    </row>
    <row r="1847" spans="1:9">
      <c r="A1847" t="s">
        <v>3349</v>
      </c>
      <c r="B1847" t="s">
        <v>3350</v>
      </c>
      <c r="C1847">
        <v>334</v>
      </c>
      <c r="D1847" t="s">
        <v>12</v>
      </c>
      <c r="E1847">
        <v>77</v>
      </c>
      <c r="F1847">
        <v>333</v>
      </c>
      <c r="G1847">
        <v>2467</v>
      </c>
      <c r="H1847" t="s">
        <v>13</v>
      </c>
      <c r="I1847">
        <f>F1847-E1847+1</f>
        <v>257</v>
      </c>
    </row>
    <row r="1848" spans="1:9">
      <c r="A1848" t="s">
        <v>3351</v>
      </c>
      <c r="B1848" t="s">
        <v>3352</v>
      </c>
      <c r="C1848">
        <v>333</v>
      </c>
      <c r="D1848" t="s">
        <v>12</v>
      </c>
      <c r="E1848">
        <v>76</v>
      </c>
      <c r="F1848">
        <v>332</v>
      </c>
      <c r="G1848">
        <v>2467</v>
      </c>
      <c r="H1848" t="s">
        <v>13</v>
      </c>
      <c r="I1848">
        <f>F1848-E1848+1</f>
        <v>257</v>
      </c>
    </row>
    <row r="1849" spans="1:9">
      <c r="A1849" t="s">
        <v>3353</v>
      </c>
      <c r="B1849" t="s">
        <v>3354</v>
      </c>
      <c r="C1849">
        <v>207</v>
      </c>
      <c r="D1849" t="s">
        <v>12</v>
      </c>
      <c r="E1849">
        <v>69</v>
      </c>
      <c r="F1849">
        <v>200</v>
      </c>
      <c r="G1849">
        <v>2467</v>
      </c>
      <c r="H1849" t="s">
        <v>13</v>
      </c>
      <c r="I1849">
        <f>F1849-E1849+1</f>
        <v>132</v>
      </c>
    </row>
    <row r="1850" spans="1:9">
      <c r="A1850" t="s">
        <v>3355</v>
      </c>
      <c r="B1850" t="s">
        <v>3356</v>
      </c>
      <c r="C1850">
        <v>322</v>
      </c>
      <c r="D1850" t="s">
        <v>12</v>
      </c>
      <c r="E1850">
        <v>85</v>
      </c>
      <c r="F1850">
        <v>145</v>
      </c>
      <c r="G1850">
        <v>2467</v>
      </c>
      <c r="H1850" t="s">
        <v>13</v>
      </c>
      <c r="I1850">
        <f>F1850-E1850+1</f>
        <v>61</v>
      </c>
    </row>
    <row r="1851" spans="1:9">
      <c r="A1851" t="s">
        <v>3355</v>
      </c>
      <c r="B1851" t="s">
        <v>3356</v>
      </c>
      <c r="C1851">
        <v>322</v>
      </c>
      <c r="D1851" t="s">
        <v>12</v>
      </c>
      <c r="E1851">
        <v>144</v>
      </c>
      <c r="F1851">
        <v>321</v>
      </c>
      <c r="G1851">
        <v>2467</v>
      </c>
      <c r="H1851" t="s">
        <v>13</v>
      </c>
      <c r="I1851">
        <f>F1851-E1851+1</f>
        <v>178</v>
      </c>
    </row>
    <row r="1852" spans="1:9">
      <c r="A1852" t="s">
        <v>3357</v>
      </c>
      <c r="B1852" t="s">
        <v>3358</v>
      </c>
      <c r="C1852">
        <v>312</v>
      </c>
      <c r="D1852" t="s">
        <v>12</v>
      </c>
      <c r="E1852">
        <v>30</v>
      </c>
      <c r="F1852">
        <v>266</v>
      </c>
      <c r="G1852">
        <v>2467</v>
      </c>
      <c r="H1852" t="s">
        <v>13</v>
      </c>
      <c r="I1852">
        <f>F1852-E1852+1</f>
        <v>237</v>
      </c>
    </row>
    <row r="1853" spans="1:9">
      <c r="A1853" t="s">
        <v>3359</v>
      </c>
      <c r="B1853" t="s">
        <v>3360</v>
      </c>
      <c r="C1853">
        <v>252</v>
      </c>
      <c r="D1853" t="s">
        <v>12</v>
      </c>
      <c r="E1853">
        <v>47</v>
      </c>
      <c r="F1853">
        <v>205</v>
      </c>
      <c r="G1853">
        <v>2467</v>
      </c>
      <c r="H1853" t="s">
        <v>13</v>
      </c>
      <c r="I1853">
        <f>F1853-E1853+1</f>
        <v>159</v>
      </c>
    </row>
    <row r="1854" spans="1:9">
      <c r="A1854" t="s">
        <v>3361</v>
      </c>
      <c r="B1854" t="s">
        <v>3362</v>
      </c>
      <c r="C1854">
        <v>345</v>
      </c>
      <c r="D1854" t="s">
        <v>12</v>
      </c>
      <c r="E1854">
        <v>88</v>
      </c>
      <c r="F1854">
        <v>344</v>
      </c>
      <c r="G1854">
        <v>2467</v>
      </c>
      <c r="H1854" t="s">
        <v>13</v>
      </c>
      <c r="I1854">
        <f>F1854-E1854+1</f>
        <v>257</v>
      </c>
    </row>
    <row r="1855" spans="1:9">
      <c r="A1855" t="s">
        <v>3363</v>
      </c>
      <c r="B1855" t="s">
        <v>3364</v>
      </c>
      <c r="C1855">
        <v>335</v>
      </c>
      <c r="D1855" t="s">
        <v>12</v>
      </c>
      <c r="E1855">
        <v>58</v>
      </c>
      <c r="F1855">
        <v>324</v>
      </c>
      <c r="G1855">
        <v>2467</v>
      </c>
      <c r="H1855" t="s">
        <v>13</v>
      </c>
      <c r="I1855">
        <f>F1855-E1855+1</f>
        <v>267</v>
      </c>
    </row>
    <row r="1856" spans="1:9">
      <c r="A1856" t="s">
        <v>3365</v>
      </c>
      <c r="B1856" t="s">
        <v>3366</v>
      </c>
      <c r="C1856">
        <v>262</v>
      </c>
      <c r="D1856" t="s">
        <v>12</v>
      </c>
      <c r="E1856">
        <v>17</v>
      </c>
      <c r="F1856">
        <v>244</v>
      </c>
      <c r="G1856">
        <v>2467</v>
      </c>
      <c r="H1856" t="s">
        <v>13</v>
      </c>
      <c r="I1856">
        <f>F1856-E1856+1</f>
        <v>228</v>
      </c>
    </row>
    <row r="1857" spans="1:9">
      <c r="A1857" t="s">
        <v>3367</v>
      </c>
      <c r="B1857" t="s">
        <v>3368</v>
      </c>
      <c r="C1857">
        <v>253</v>
      </c>
      <c r="D1857" t="s">
        <v>12</v>
      </c>
      <c r="E1857">
        <v>17</v>
      </c>
      <c r="F1857">
        <v>242</v>
      </c>
      <c r="G1857">
        <v>2467</v>
      </c>
      <c r="H1857" t="s">
        <v>13</v>
      </c>
      <c r="I1857">
        <f>F1857-E1857+1</f>
        <v>226</v>
      </c>
    </row>
    <row r="1858" spans="1:9">
      <c r="A1858" t="s">
        <v>3369</v>
      </c>
      <c r="B1858" t="s">
        <v>3370</v>
      </c>
      <c r="C1858">
        <v>367</v>
      </c>
      <c r="D1858" t="s">
        <v>12</v>
      </c>
      <c r="E1858">
        <v>64</v>
      </c>
      <c r="F1858">
        <v>340</v>
      </c>
      <c r="G1858">
        <v>2467</v>
      </c>
      <c r="H1858" t="s">
        <v>13</v>
      </c>
      <c r="I1858">
        <f>F1858-E1858+1</f>
        <v>277</v>
      </c>
    </row>
    <row r="1859" spans="1:9">
      <c r="A1859" t="s">
        <v>3371</v>
      </c>
      <c r="B1859" t="s">
        <v>3372</v>
      </c>
      <c r="C1859">
        <v>309</v>
      </c>
      <c r="D1859" t="s">
        <v>12</v>
      </c>
      <c r="E1859">
        <v>32</v>
      </c>
      <c r="F1859">
        <v>134</v>
      </c>
      <c r="G1859">
        <v>2467</v>
      </c>
      <c r="H1859" t="s">
        <v>13</v>
      </c>
      <c r="I1859">
        <f>F1859-E1859+1</f>
        <v>103</v>
      </c>
    </row>
    <row r="1860" spans="1:9">
      <c r="A1860" t="s">
        <v>3371</v>
      </c>
      <c r="B1860" t="s">
        <v>3372</v>
      </c>
      <c r="C1860">
        <v>309</v>
      </c>
      <c r="D1860" t="s">
        <v>12</v>
      </c>
      <c r="E1860">
        <v>135</v>
      </c>
      <c r="F1860">
        <v>299</v>
      </c>
      <c r="G1860">
        <v>2467</v>
      </c>
      <c r="H1860" t="s">
        <v>13</v>
      </c>
      <c r="I1860">
        <f>F1860-E1860+1</f>
        <v>165</v>
      </c>
    </row>
    <row r="1861" spans="1:9">
      <c r="A1861" t="s">
        <v>3373</v>
      </c>
      <c r="B1861" t="s">
        <v>3374</v>
      </c>
      <c r="C1861">
        <v>288</v>
      </c>
      <c r="D1861" t="s">
        <v>12</v>
      </c>
      <c r="E1861">
        <v>27</v>
      </c>
      <c r="F1861">
        <v>284</v>
      </c>
      <c r="G1861">
        <v>2467</v>
      </c>
      <c r="H1861" t="s">
        <v>13</v>
      </c>
      <c r="I1861">
        <f>F1861-E1861+1</f>
        <v>258</v>
      </c>
    </row>
    <row r="1862" spans="1:9">
      <c r="A1862" t="s">
        <v>3375</v>
      </c>
      <c r="B1862" t="s">
        <v>3376</v>
      </c>
      <c r="C1862">
        <v>346</v>
      </c>
      <c r="D1862" t="s">
        <v>12</v>
      </c>
      <c r="E1862">
        <v>90</v>
      </c>
      <c r="F1862">
        <v>345</v>
      </c>
      <c r="G1862">
        <v>2467</v>
      </c>
      <c r="H1862" t="s">
        <v>13</v>
      </c>
      <c r="I1862">
        <f>F1862-E1862+1</f>
        <v>256</v>
      </c>
    </row>
    <row r="1863" spans="1:9">
      <c r="A1863" t="s">
        <v>3377</v>
      </c>
      <c r="B1863" t="s">
        <v>3378</v>
      </c>
      <c r="C1863">
        <v>340</v>
      </c>
      <c r="D1863" t="s">
        <v>12</v>
      </c>
      <c r="E1863">
        <v>84</v>
      </c>
      <c r="F1863">
        <v>339</v>
      </c>
      <c r="G1863">
        <v>2467</v>
      </c>
      <c r="H1863" t="s">
        <v>13</v>
      </c>
      <c r="I1863">
        <f>F1863-E1863+1</f>
        <v>256</v>
      </c>
    </row>
    <row r="1864" spans="1:9">
      <c r="A1864" t="s">
        <v>3379</v>
      </c>
      <c r="B1864" t="s">
        <v>3380</v>
      </c>
      <c r="C1864">
        <v>346</v>
      </c>
      <c r="D1864" t="s">
        <v>12</v>
      </c>
      <c r="E1864">
        <v>90</v>
      </c>
      <c r="F1864">
        <v>337</v>
      </c>
      <c r="G1864">
        <v>2467</v>
      </c>
      <c r="H1864" t="s">
        <v>13</v>
      </c>
      <c r="I1864">
        <f>F1864-E1864+1</f>
        <v>248</v>
      </c>
    </row>
    <row r="1865" spans="1:9">
      <c r="A1865" t="s">
        <v>3381</v>
      </c>
      <c r="B1865" t="s">
        <v>3382</v>
      </c>
      <c r="C1865">
        <v>368</v>
      </c>
      <c r="D1865" t="s">
        <v>12</v>
      </c>
      <c r="E1865">
        <v>108</v>
      </c>
      <c r="F1865">
        <v>359</v>
      </c>
      <c r="G1865">
        <v>2467</v>
      </c>
      <c r="H1865" t="s">
        <v>13</v>
      </c>
      <c r="I1865">
        <f>F1865-E1865+1</f>
        <v>252</v>
      </c>
    </row>
    <row r="1866" spans="1:9">
      <c r="A1866" t="s">
        <v>3383</v>
      </c>
      <c r="B1866" t="s">
        <v>3384</v>
      </c>
      <c r="C1866">
        <v>335</v>
      </c>
      <c r="D1866" t="s">
        <v>12</v>
      </c>
      <c r="E1866">
        <v>90</v>
      </c>
      <c r="F1866">
        <v>335</v>
      </c>
      <c r="G1866">
        <v>2467</v>
      </c>
      <c r="H1866" t="s">
        <v>13</v>
      </c>
      <c r="I1866">
        <f>F1866-E1866+1</f>
        <v>246</v>
      </c>
    </row>
    <row r="1867" spans="1:9">
      <c r="A1867" t="s">
        <v>3385</v>
      </c>
      <c r="B1867" t="s">
        <v>3386</v>
      </c>
      <c r="C1867">
        <v>321</v>
      </c>
      <c r="D1867" t="s">
        <v>12</v>
      </c>
      <c r="E1867">
        <v>75</v>
      </c>
      <c r="F1867">
        <v>318</v>
      </c>
      <c r="G1867">
        <v>2467</v>
      </c>
      <c r="H1867" t="s">
        <v>13</v>
      </c>
      <c r="I1867">
        <f>F1867-E1867+1</f>
        <v>244</v>
      </c>
    </row>
    <row r="1868" spans="1:9">
      <c r="A1868" t="s">
        <v>3387</v>
      </c>
      <c r="B1868" t="s">
        <v>3388</v>
      </c>
      <c r="C1868">
        <v>344</v>
      </c>
      <c r="D1868" t="s">
        <v>12</v>
      </c>
      <c r="E1868">
        <v>88</v>
      </c>
      <c r="F1868">
        <v>343</v>
      </c>
      <c r="G1868">
        <v>2467</v>
      </c>
      <c r="H1868" t="s">
        <v>13</v>
      </c>
      <c r="I1868">
        <f>F1868-E1868+1</f>
        <v>256</v>
      </c>
    </row>
    <row r="1869" spans="1:9">
      <c r="A1869" t="s">
        <v>3389</v>
      </c>
      <c r="B1869" t="s">
        <v>3390</v>
      </c>
      <c r="C1869">
        <v>348</v>
      </c>
      <c r="D1869" t="s">
        <v>12</v>
      </c>
      <c r="E1869">
        <v>57</v>
      </c>
      <c r="F1869">
        <v>331</v>
      </c>
      <c r="G1869">
        <v>2467</v>
      </c>
      <c r="H1869" t="s">
        <v>13</v>
      </c>
      <c r="I1869">
        <f>F1869-E1869+1</f>
        <v>275</v>
      </c>
    </row>
    <row r="1870" spans="1:9">
      <c r="A1870" t="s">
        <v>3391</v>
      </c>
      <c r="B1870" t="s">
        <v>3392</v>
      </c>
      <c r="C1870">
        <v>343</v>
      </c>
      <c r="D1870" t="s">
        <v>12</v>
      </c>
      <c r="E1870">
        <v>87</v>
      </c>
      <c r="F1870">
        <v>342</v>
      </c>
      <c r="G1870">
        <v>2467</v>
      </c>
      <c r="H1870" t="s">
        <v>13</v>
      </c>
      <c r="I1870">
        <f>F1870-E1870+1</f>
        <v>256</v>
      </c>
    </row>
    <row r="1871" spans="1:9">
      <c r="A1871" t="s">
        <v>3393</v>
      </c>
      <c r="B1871" t="s">
        <v>3394</v>
      </c>
      <c r="C1871">
        <v>288</v>
      </c>
      <c r="D1871" t="s">
        <v>12</v>
      </c>
      <c r="E1871">
        <v>1</v>
      </c>
      <c r="F1871">
        <v>277</v>
      </c>
      <c r="G1871">
        <v>2467</v>
      </c>
      <c r="H1871" t="s">
        <v>13</v>
      </c>
      <c r="I1871">
        <f>F1871-E1871+1</f>
        <v>277</v>
      </c>
    </row>
    <row r="1872" spans="1:9">
      <c r="A1872" t="s">
        <v>3395</v>
      </c>
      <c r="B1872" t="s">
        <v>3396</v>
      </c>
      <c r="C1872">
        <v>290</v>
      </c>
      <c r="D1872" t="s">
        <v>12</v>
      </c>
      <c r="E1872">
        <v>36</v>
      </c>
      <c r="F1872">
        <v>286</v>
      </c>
      <c r="G1872">
        <v>2467</v>
      </c>
      <c r="H1872" t="s">
        <v>13</v>
      </c>
      <c r="I1872">
        <f>F1872-E1872+1</f>
        <v>251</v>
      </c>
    </row>
    <row r="1873" spans="1:9">
      <c r="A1873" t="s">
        <v>3397</v>
      </c>
      <c r="B1873" t="s">
        <v>3398</v>
      </c>
      <c r="C1873">
        <v>363</v>
      </c>
      <c r="D1873" t="s">
        <v>12</v>
      </c>
      <c r="E1873">
        <v>69</v>
      </c>
      <c r="F1873">
        <v>339</v>
      </c>
      <c r="G1873">
        <v>2467</v>
      </c>
      <c r="H1873" t="s">
        <v>13</v>
      </c>
      <c r="I1873">
        <f>F1873-E1873+1</f>
        <v>271</v>
      </c>
    </row>
    <row r="1874" spans="1:9">
      <c r="A1874" t="s">
        <v>3399</v>
      </c>
      <c r="B1874" t="s">
        <v>3400</v>
      </c>
      <c r="C1874">
        <v>283</v>
      </c>
      <c r="D1874" t="s">
        <v>12</v>
      </c>
      <c r="E1874">
        <v>33</v>
      </c>
      <c r="F1874">
        <v>267</v>
      </c>
      <c r="G1874">
        <v>2467</v>
      </c>
      <c r="H1874" t="s">
        <v>13</v>
      </c>
      <c r="I1874">
        <f>F1874-E1874+1</f>
        <v>235</v>
      </c>
    </row>
    <row r="1875" spans="1:9">
      <c r="A1875" t="s">
        <v>3401</v>
      </c>
      <c r="B1875" t="s">
        <v>3402</v>
      </c>
      <c r="C1875">
        <v>358</v>
      </c>
      <c r="D1875" t="s">
        <v>12</v>
      </c>
      <c r="E1875">
        <v>89</v>
      </c>
      <c r="F1875">
        <v>357</v>
      </c>
      <c r="G1875">
        <v>2467</v>
      </c>
      <c r="H1875" t="s">
        <v>13</v>
      </c>
      <c r="I1875">
        <f>F1875-E1875+1</f>
        <v>269</v>
      </c>
    </row>
    <row r="1876" spans="1:9">
      <c r="A1876" t="s">
        <v>3403</v>
      </c>
      <c r="B1876" t="s">
        <v>3404</v>
      </c>
      <c r="C1876">
        <v>344</v>
      </c>
      <c r="D1876" t="s">
        <v>12</v>
      </c>
      <c r="E1876">
        <v>89</v>
      </c>
      <c r="F1876">
        <v>343</v>
      </c>
      <c r="G1876">
        <v>2467</v>
      </c>
      <c r="H1876" t="s">
        <v>13</v>
      </c>
      <c r="I1876">
        <f>F1876-E1876+1</f>
        <v>255</v>
      </c>
    </row>
    <row r="1877" spans="1:9">
      <c r="A1877" t="s">
        <v>3405</v>
      </c>
      <c r="B1877" t="s">
        <v>3406</v>
      </c>
      <c r="C1877">
        <v>785</v>
      </c>
      <c r="D1877" t="s">
        <v>12</v>
      </c>
      <c r="E1877">
        <v>145</v>
      </c>
      <c r="F1877">
        <v>239</v>
      </c>
      <c r="G1877">
        <v>2467</v>
      </c>
      <c r="H1877" t="s">
        <v>13</v>
      </c>
      <c r="I1877">
        <f>F1877-E1877+1</f>
        <v>95</v>
      </c>
    </row>
    <row r="1878" spans="1:9">
      <c r="A1878" t="s">
        <v>3407</v>
      </c>
      <c r="B1878" t="s">
        <v>3408</v>
      </c>
      <c r="C1878">
        <v>341</v>
      </c>
      <c r="D1878" t="s">
        <v>12</v>
      </c>
      <c r="E1878">
        <v>86</v>
      </c>
      <c r="F1878">
        <v>340</v>
      </c>
      <c r="G1878">
        <v>2467</v>
      </c>
      <c r="H1878" t="s">
        <v>13</v>
      </c>
      <c r="I1878">
        <f>F1878-E1878+1</f>
        <v>255</v>
      </c>
    </row>
    <row r="1879" spans="1:9">
      <c r="A1879" t="s">
        <v>3409</v>
      </c>
      <c r="B1879" t="s">
        <v>3410</v>
      </c>
      <c r="C1879">
        <v>445</v>
      </c>
      <c r="D1879" t="s">
        <v>12</v>
      </c>
      <c r="E1879">
        <v>82</v>
      </c>
      <c r="F1879">
        <v>288</v>
      </c>
      <c r="G1879">
        <v>2467</v>
      </c>
      <c r="H1879" t="s">
        <v>13</v>
      </c>
      <c r="I1879">
        <f>F1879-E1879+1</f>
        <v>207</v>
      </c>
    </row>
    <row r="1880" spans="1:9">
      <c r="A1880" t="s">
        <v>3411</v>
      </c>
      <c r="B1880" t="s">
        <v>3412</v>
      </c>
      <c r="C1880">
        <v>348</v>
      </c>
      <c r="D1880" t="s">
        <v>12</v>
      </c>
      <c r="E1880">
        <v>84</v>
      </c>
      <c r="F1880">
        <v>341</v>
      </c>
      <c r="G1880">
        <v>2467</v>
      </c>
      <c r="H1880" t="s">
        <v>13</v>
      </c>
      <c r="I1880">
        <f>F1880-E1880+1</f>
        <v>258</v>
      </c>
    </row>
    <row r="1881" spans="1:9">
      <c r="A1881" t="s">
        <v>3413</v>
      </c>
      <c r="B1881" t="s">
        <v>3414</v>
      </c>
      <c r="C1881">
        <v>313</v>
      </c>
      <c r="D1881" t="s">
        <v>12</v>
      </c>
      <c r="E1881">
        <v>56</v>
      </c>
      <c r="F1881">
        <v>312</v>
      </c>
      <c r="G1881">
        <v>2467</v>
      </c>
      <c r="H1881" t="s">
        <v>13</v>
      </c>
      <c r="I1881">
        <f>F1881-E1881+1</f>
        <v>257</v>
      </c>
    </row>
    <row r="1882" spans="1:9">
      <c r="A1882" t="s">
        <v>3415</v>
      </c>
      <c r="B1882" t="s">
        <v>3416</v>
      </c>
      <c r="C1882">
        <v>338</v>
      </c>
      <c r="D1882" t="s">
        <v>12</v>
      </c>
      <c r="E1882">
        <v>82</v>
      </c>
      <c r="F1882">
        <v>337</v>
      </c>
      <c r="G1882">
        <v>2467</v>
      </c>
      <c r="H1882" t="s">
        <v>13</v>
      </c>
      <c r="I1882">
        <f>F1882-E1882+1</f>
        <v>256</v>
      </c>
    </row>
    <row r="1883" spans="1:9">
      <c r="A1883" t="s">
        <v>3417</v>
      </c>
      <c r="B1883" t="s">
        <v>3418</v>
      </c>
      <c r="C1883">
        <v>341</v>
      </c>
      <c r="D1883" t="s">
        <v>12</v>
      </c>
      <c r="E1883">
        <v>83</v>
      </c>
      <c r="F1883">
        <v>340</v>
      </c>
      <c r="G1883">
        <v>2467</v>
      </c>
      <c r="H1883" t="s">
        <v>13</v>
      </c>
      <c r="I1883">
        <f>F1883-E1883+1</f>
        <v>258</v>
      </c>
    </row>
    <row r="1884" spans="1:9">
      <c r="A1884" t="s">
        <v>3419</v>
      </c>
      <c r="B1884" t="s">
        <v>3420</v>
      </c>
      <c r="C1884">
        <v>377</v>
      </c>
      <c r="D1884" t="s">
        <v>12</v>
      </c>
      <c r="E1884">
        <v>120</v>
      </c>
      <c r="F1884">
        <v>376</v>
      </c>
      <c r="G1884">
        <v>2467</v>
      </c>
      <c r="H1884" t="s">
        <v>13</v>
      </c>
      <c r="I1884">
        <f>F1884-E1884+1</f>
        <v>257</v>
      </c>
    </row>
    <row r="1885" spans="1:9">
      <c r="A1885" t="s">
        <v>3421</v>
      </c>
      <c r="B1885" t="s">
        <v>3422</v>
      </c>
      <c r="C1885">
        <v>364</v>
      </c>
      <c r="D1885" t="s">
        <v>12</v>
      </c>
      <c r="E1885">
        <v>107</v>
      </c>
      <c r="F1885">
        <v>363</v>
      </c>
      <c r="G1885">
        <v>2467</v>
      </c>
      <c r="H1885" t="s">
        <v>13</v>
      </c>
      <c r="I1885">
        <f>F1885-E1885+1</f>
        <v>257</v>
      </c>
    </row>
    <row r="1886" spans="1:9">
      <c r="A1886" t="s">
        <v>3423</v>
      </c>
      <c r="B1886" t="s">
        <v>3424</v>
      </c>
      <c r="C1886">
        <v>343</v>
      </c>
      <c r="D1886" t="s">
        <v>12</v>
      </c>
      <c r="E1886">
        <v>84</v>
      </c>
      <c r="F1886">
        <v>340</v>
      </c>
      <c r="G1886">
        <v>2467</v>
      </c>
      <c r="H1886" t="s">
        <v>13</v>
      </c>
      <c r="I1886">
        <f>F1886-E1886+1</f>
        <v>257</v>
      </c>
    </row>
    <row r="1887" spans="1:9">
      <c r="A1887" t="s">
        <v>3425</v>
      </c>
      <c r="B1887" t="s">
        <v>3426</v>
      </c>
      <c r="C1887">
        <v>331</v>
      </c>
      <c r="D1887" t="s">
        <v>12</v>
      </c>
      <c r="E1887">
        <v>75</v>
      </c>
      <c r="F1887">
        <v>330</v>
      </c>
      <c r="G1887">
        <v>2467</v>
      </c>
      <c r="H1887" t="s">
        <v>13</v>
      </c>
      <c r="I1887">
        <f>F1887-E1887+1</f>
        <v>256</v>
      </c>
    </row>
    <row r="1888" spans="1:9">
      <c r="A1888" t="s">
        <v>3427</v>
      </c>
      <c r="B1888" t="s">
        <v>3428</v>
      </c>
      <c r="C1888">
        <v>341</v>
      </c>
      <c r="D1888" t="s">
        <v>12</v>
      </c>
      <c r="E1888">
        <v>80</v>
      </c>
      <c r="F1888">
        <v>327</v>
      </c>
      <c r="G1888">
        <v>2467</v>
      </c>
      <c r="H1888" t="s">
        <v>13</v>
      </c>
      <c r="I1888">
        <f>F1888-E1888+1</f>
        <v>248</v>
      </c>
    </row>
    <row r="1889" spans="1:9">
      <c r="A1889" t="s">
        <v>3429</v>
      </c>
      <c r="B1889" t="s">
        <v>3430</v>
      </c>
      <c r="C1889">
        <v>166</v>
      </c>
      <c r="D1889" t="s">
        <v>12</v>
      </c>
      <c r="E1889">
        <v>1</v>
      </c>
      <c r="F1889">
        <v>60</v>
      </c>
      <c r="G1889">
        <v>2467</v>
      </c>
      <c r="H1889" t="s">
        <v>13</v>
      </c>
      <c r="I1889">
        <f>F1889-E1889+1</f>
        <v>60</v>
      </c>
    </row>
    <row r="1890" spans="1:9">
      <c r="A1890" t="s">
        <v>3429</v>
      </c>
      <c r="B1890" t="s">
        <v>3430</v>
      </c>
      <c r="C1890">
        <v>166</v>
      </c>
      <c r="D1890" t="s">
        <v>12</v>
      </c>
      <c r="E1890">
        <v>74</v>
      </c>
      <c r="F1890">
        <v>166</v>
      </c>
      <c r="G1890">
        <v>2467</v>
      </c>
      <c r="H1890" t="s">
        <v>13</v>
      </c>
      <c r="I1890">
        <f>F1890-E1890+1</f>
        <v>93</v>
      </c>
    </row>
    <row r="1891" spans="1:9">
      <c r="A1891" t="s">
        <v>3431</v>
      </c>
      <c r="B1891" t="s">
        <v>3432</v>
      </c>
      <c r="C1891">
        <v>143</v>
      </c>
      <c r="D1891" t="s">
        <v>12</v>
      </c>
      <c r="E1891">
        <v>1</v>
      </c>
      <c r="F1891">
        <v>143</v>
      </c>
      <c r="G1891">
        <v>2467</v>
      </c>
      <c r="H1891" t="s">
        <v>13</v>
      </c>
      <c r="I1891">
        <f>F1891-E1891+1</f>
        <v>143</v>
      </c>
    </row>
    <row r="1892" spans="1:9">
      <c r="A1892" t="s">
        <v>3433</v>
      </c>
      <c r="B1892" t="s">
        <v>3434</v>
      </c>
      <c r="C1892">
        <v>133</v>
      </c>
      <c r="D1892" t="s">
        <v>12</v>
      </c>
      <c r="E1892">
        <v>1</v>
      </c>
      <c r="F1892">
        <v>133</v>
      </c>
      <c r="G1892">
        <v>2467</v>
      </c>
      <c r="H1892" t="s">
        <v>13</v>
      </c>
      <c r="I1892">
        <f>F1892-E1892+1</f>
        <v>133</v>
      </c>
    </row>
    <row r="1893" spans="1:9">
      <c r="A1893" t="s">
        <v>3435</v>
      </c>
      <c r="B1893" t="s">
        <v>3436</v>
      </c>
      <c r="C1893">
        <v>143</v>
      </c>
      <c r="D1893" t="s">
        <v>12</v>
      </c>
      <c r="E1893">
        <v>1</v>
      </c>
      <c r="F1893">
        <v>143</v>
      </c>
      <c r="G1893">
        <v>2467</v>
      </c>
      <c r="H1893" t="s">
        <v>13</v>
      </c>
      <c r="I1893">
        <f>F1893-E1893+1</f>
        <v>143</v>
      </c>
    </row>
    <row r="1894" spans="1:9">
      <c r="A1894" t="s">
        <v>3437</v>
      </c>
      <c r="B1894" t="s">
        <v>3438</v>
      </c>
      <c r="C1894">
        <v>143</v>
      </c>
      <c r="D1894" t="s">
        <v>12</v>
      </c>
      <c r="E1894">
        <v>1</v>
      </c>
      <c r="F1894">
        <v>143</v>
      </c>
      <c r="G1894">
        <v>2467</v>
      </c>
      <c r="H1894" t="s">
        <v>13</v>
      </c>
      <c r="I1894">
        <f>F1894-E1894+1</f>
        <v>143</v>
      </c>
    </row>
    <row r="1895" spans="1:9">
      <c r="A1895" t="s">
        <v>3439</v>
      </c>
      <c r="B1895" t="s">
        <v>3440</v>
      </c>
      <c r="C1895">
        <v>132</v>
      </c>
      <c r="D1895" t="s">
        <v>12</v>
      </c>
      <c r="E1895">
        <v>1</v>
      </c>
      <c r="F1895">
        <v>132</v>
      </c>
      <c r="G1895">
        <v>2467</v>
      </c>
      <c r="H1895" t="s">
        <v>13</v>
      </c>
      <c r="I1895">
        <f>F1895-E1895+1</f>
        <v>132</v>
      </c>
    </row>
    <row r="1896" spans="1:9">
      <c r="A1896" t="s">
        <v>3441</v>
      </c>
      <c r="B1896" t="s">
        <v>3442</v>
      </c>
      <c r="C1896">
        <v>132</v>
      </c>
      <c r="D1896" t="s">
        <v>12</v>
      </c>
      <c r="E1896">
        <v>1</v>
      </c>
      <c r="F1896">
        <v>132</v>
      </c>
      <c r="G1896">
        <v>2467</v>
      </c>
      <c r="H1896" t="s">
        <v>13</v>
      </c>
      <c r="I1896">
        <f>F1896-E1896+1</f>
        <v>132</v>
      </c>
    </row>
    <row r="1897" spans="1:9">
      <c r="A1897" t="s">
        <v>3443</v>
      </c>
      <c r="B1897" t="s">
        <v>3444</v>
      </c>
      <c r="C1897">
        <v>133</v>
      </c>
      <c r="D1897" t="s">
        <v>12</v>
      </c>
      <c r="E1897">
        <v>1</v>
      </c>
      <c r="F1897">
        <v>133</v>
      </c>
      <c r="G1897">
        <v>2467</v>
      </c>
      <c r="H1897" t="s">
        <v>13</v>
      </c>
      <c r="I1897">
        <f>F1897-E1897+1</f>
        <v>133</v>
      </c>
    </row>
    <row r="1898" spans="1:9">
      <c r="A1898" t="s">
        <v>3445</v>
      </c>
      <c r="B1898" t="s">
        <v>3446</v>
      </c>
      <c r="C1898">
        <v>133</v>
      </c>
      <c r="D1898" t="s">
        <v>12</v>
      </c>
      <c r="E1898">
        <v>1</v>
      </c>
      <c r="F1898">
        <v>133</v>
      </c>
      <c r="G1898">
        <v>2467</v>
      </c>
      <c r="H1898" t="s">
        <v>13</v>
      </c>
      <c r="I1898">
        <f>F1898-E1898+1</f>
        <v>133</v>
      </c>
    </row>
    <row r="1899" spans="1:9">
      <c r="A1899" t="s">
        <v>3447</v>
      </c>
      <c r="B1899" t="s">
        <v>3448</v>
      </c>
      <c r="C1899">
        <v>132</v>
      </c>
      <c r="D1899" t="s">
        <v>12</v>
      </c>
      <c r="E1899">
        <v>1</v>
      </c>
      <c r="F1899">
        <v>132</v>
      </c>
      <c r="G1899">
        <v>2467</v>
      </c>
      <c r="H1899" t="s">
        <v>13</v>
      </c>
      <c r="I1899">
        <f>F1899-E1899+1</f>
        <v>132</v>
      </c>
    </row>
    <row r="1900" spans="1:9">
      <c r="A1900" t="s">
        <v>3449</v>
      </c>
      <c r="B1900" t="s">
        <v>3450</v>
      </c>
      <c r="C1900">
        <v>129</v>
      </c>
      <c r="D1900" t="s">
        <v>12</v>
      </c>
      <c r="E1900">
        <v>1</v>
      </c>
      <c r="F1900">
        <v>129</v>
      </c>
      <c r="G1900">
        <v>2467</v>
      </c>
      <c r="H1900" t="s">
        <v>13</v>
      </c>
      <c r="I1900">
        <f>F1900-E1900+1</f>
        <v>129</v>
      </c>
    </row>
    <row r="1901" spans="1:9">
      <c r="A1901" t="s">
        <v>3451</v>
      </c>
      <c r="B1901" t="s">
        <v>3452</v>
      </c>
      <c r="C1901">
        <v>133</v>
      </c>
      <c r="D1901" t="s">
        <v>12</v>
      </c>
      <c r="E1901">
        <v>1</v>
      </c>
      <c r="F1901">
        <v>133</v>
      </c>
      <c r="G1901">
        <v>2467</v>
      </c>
      <c r="H1901" t="s">
        <v>13</v>
      </c>
      <c r="I1901">
        <f>F1901-E1901+1</f>
        <v>133</v>
      </c>
    </row>
    <row r="1902" spans="1:9">
      <c r="A1902" t="s">
        <v>3453</v>
      </c>
      <c r="B1902" t="s">
        <v>3454</v>
      </c>
      <c r="C1902">
        <v>133</v>
      </c>
      <c r="D1902" t="s">
        <v>12</v>
      </c>
      <c r="E1902">
        <v>1</v>
      </c>
      <c r="F1902">
        <v>133</v>
      </c>
      <c r="G1902">
        <v>2467</v>
      </c>
      <c r="H1902" t="s">
        <v>13</v>
      </c>
      <c r="I1902">
        <f>F1902-E1902+1</f>
        <v>133</v>
      </c>
    </row>
    <row r="1903" spans="1:9">
      <c r="A1903" t="s">
        <v>3455</v>
      </c>
      <c r="B1903" t="s">
        <v>3456</v>
      </c>
      <c r="C1903">
        <v>133</v>
      </c>
      <c r="D1903" t="s">
        <v>12</v>
      </c>
      <c r="E1903">
        <v>1</v>
      </c>
      <c r="F1903">
        <v>133</v>
      </c>
      <c r="G1903">
        <v>2467</v>
      </c>
      <c r="H1903" t="s">
        <v>13</v>
      </c>
      <c r="I1903">
        <f>F1903-E1903+1</f>
        <v>133</v>
      </c>
    </row>
    <row r="1904" spans="1:9">
      <c r="A1904" t="s">
        <v>3457</v>
      </c>
      <c r="B1904" t="s">
        <v>3458</v>
      </c>
      <c r="C1904">
        <v>133</v>
      </c>
      <c r="D1904" t="s">
        <v>12</v>
      </c>
      <c r="E1904">
        <v>1</v>
      </c>
      <c r="F1904">
        <v>133</v>
      </c>
      <c r="G1904">
        <v>2467</v>
      </c>
      <c r="H1904" t="s">
        <v>13</v>
      </c>
      <c r="I1904">
        <f>F1904-E1904+1</f>
        <v>133</v>
      </c>
    </row>
    <row r="1905" spans="1:9">
      <c r="A1905" t="s">
        <v>3459</v>
      </c>
      <c r="B1905" t="s">
        <v>3460</v>
      </c>
      <c r="C1905">
        <v>133</v>
      </c>
      <c r="D1905" t="s">
        <v>12</v>
      </c>
      <c r="E1905">
        <v>1</v>
      </c>
      <c r="F1905">
        <v>133</v>
      </c>
      <c r="G1905">
        <v>2467</v>
      </c>
      <c r="H1905" t="s">
        <v>13</v>
      </c>
      <c r="I1905">
        <f>F1905-E1905+1</f>
        <v>133</v>
      </c>
    </row>
    <row r="1906" spans="1:9">
      <c r="A1906" t="s">
        <v>3461</v>
      </c>
      <c r="B1906" t="s">
        <v>3462</v>
      </c>
      <c r="C1906">
        <v>133</v>
      </c>
      <c r="D1906" t="s">
        <v>12</v>
      </c>
      <c r="E1906">
        <v>1</v>
      </c>
      <c r="F1906">
        <v>133</v>
      </c>
      <c r="G1906">
        <v>2467</v>
      </c>
      <c r="H1906" t="s">
        <v>13</v>
      </c>
      <c r="I1906">
        <f>F1906-E1906+1</f>
        <v>133</v>
      </c>
    </row>
    <row r="1907" spans="1:9">
      <c r="A1907" t="s">
        <v>3463</v>
      </c>
      <c r="B1907" t="s">
        <v>3464</v>
      </c>
      <c r="C1907">
        <v>121</v>
      </c>
      <c r="D1907" t="s">
        <v>12</v>
      </c>
      <c r="E1907">
        <v>1</v>
      </c>
      <c r="F1907">
        <v>121</v>
      </c>
      <c r="G1907">
        <v>2467</v>
      </c>
      <c r="H1907" t="s">
        <v>13</v>
      </c>
      <c r="I1907">
        <f>F1907-E1907+1</f>
        <v>121</v>
      </c>
    </row>
    <row r="1908" spans="1:9">
      <c r="A1908" t="s">
        <v>3465</v>
      </c>
      <c r="B1908" t="s">
        <v>3466</v>
      </c>
      <c r="C1908">
        <v>133</v>
      </c>
      <c r="D1908" t="s">
        <v>12</v>
      </c>
      <c r="E1908">
        <v>1</v>
      </c>
      <c r="F1908">
        <v>133</v>
      </c>
      <c r="G1908">
        <v>2467</v>
      </c>
      <c r="H1908" t="s">
        <v>13</v>
      </c>
      <c r="I1908">
        <f>F1908-E1908+1</f>
        <v>133</v>
      </c>
    </row>
    <row r="1909" spans="1:9">
      <c r="A1909" t="s">
        <v>3467</v>
      </c>
      <c r="B1909" t="s">
        <v>3468</v>
      </c>
      <c r="C1909">
        <v>131</v>
      </c>
      <c r="D1909" t="s">
        <v>12</v>
      </c>
      <c r="E1909">
        <v>1</v>
      </c>
      <c r="F1909">
        <v>131</v>
      </c>
      <c r="G1909">
        <v>2467</v>
      </c>
      <c r="H1909" t="s">
        <v>13</v>
      </c>
      <c r="I1909">
        <f>F1909-E1909+1</f>
        <v>131</v>
      </c>
    </row>
    <row r="1910" spans="1:9">
      <c r="A1910" t="s">
        <v>3469</v>
      </c>
      <c r="B1910" t="s">
        <v>3470</v>
      </c>
      <c r="C1910">
        <v>132</v>
      </c>
      <c r="D1910" t="s">
        <v>12</v>
      </c>
      <c r="E1910">
        <v>1</v>
      </c>
      <c r="F1910">
        <v>132</v>
      </c>
      <c r="G1910">
        <v>2467</v>
      </c>
      <c r="H1910" t="s">
        <v>13</v>
      </c>
      <c r="I1910">
        <f>F1910-E1910+1</f>
        <v>132</v>
      </c>
    </row>
    <row r="1911" spans="1:9">
      <c r="A1911" t="s">
        <v>3471</v>
      </c>
      <c r="B1911" t="s">
        <v>3472</v>
      </c>
      <c r="C1911">
        <v>132</v>
      </c>
      <c r="D1911" t="s">
        <v>12</v>
      </c>
      <c r="E1911">
        <v>1</v>
      </c>
      <c r="F1911">
        <v>132</v>
      </c>
      <c r="G1911">
        <v>2467</v>
      </c>
      <c r="H1911" t="s">
        <v>13</v>
      </c>
      <c r="I1911">
        <f>F1911-E1911+1</f>
        <v>132</v>
      </c>
    </row>
    <row r="1912" spans="1:9">
      <c r="A1912" t="s">
        <v>3473</v>
      </c>
      <c r="B1912" t="s">
        <v>3474</v>
      </c>
      <c r="C1912">
        <v>133</v>
      </c>
      <c r="D1912" t="s">
        <v>12</v>
      </c>
      <c r="E1912">
        <v>1</v>
      </c>
      <c r="F1912">
        <v>133</v>
      </c>
      <c r="G1912">
        <v>2467</v>
      </c>
      <c r="H1912" t="s">
        <v>13</v>
      </c>
      <c r="I1912">
        <f>F1912-E1912+1</f>
        <v>133</v>
      </c>
    </row>
    <row r="1913" spans="1:9">
      <c r="A1913" t="s">
        <v>3475</v>
      </c>
      <c r="B1913" t="s">
        <v>3476</v>
      </c>
      <c r="C1913">
        <v>132</v>
      </c>
      <c r="D1913" t="s">
        <v>12</v>
      </c>
      <c r="E1913">
        <v>1</v>
      </c>
      <c r="F1913">
        <v>132</v>
      </c>
      <c r="G1913">
        <v>2467</v>
      </c>
      <c r="H1913" t="s">
        <v>13</v>
      </c>
      <c r="I1913">
        <f>F1913-E1913+1</f>
        <v>132</v>
      </c>
    </row>
    <row r="1914" spans="1:9">
      <c r="A1914" t="s">
        <v>3477</v>
      </c>
      <c r="B1914" t="s">
        <v>3478</v>
      </c>
      <c r="C1914">
        <v>131</v>
      </c>
      <c r="D1914" t="s">
        <v>12</v>
      </c>
      <c r="E1914">
        <v>1</v>
      </c>
      <c r="F1914">
        <v>131</v>
      </c>
      <c r="G1914">
        <v>2467</v>
      </c>
      <c r="H1914" t="s">
        <v>13</v>
      </c>
      <c r="I1914">
        <f>F1914-E1914+1</f>
        <v>131</v>
      </c>
    </row>
    <row r="1915" spans="1:9">
      <c r="A1915" t="s">
        <v>3479</v>
      </c>
      <c r="B1915" t="s">
        <v>3480</v>
      </c>
      <c r="C1915">
        <v>348</v>
      </c>
      <c r="D1915" t="s">
        <v>12</v>
      </c>
      <c r="E1915">
        <v>84</v>
      </c>
      <c r="F1915">
        <v>341</v>
      </c>
      <c r="G1915">
        <v>2467</v>
      </c>
      <c r="H1915" t="s">
        <v>13</v>
      </c>
      <c r="I1915">
        <f>F1915-E1915+1</f>
        <v>258</v>
      </c>
    </row>
    <row r="1916" spans="1:9">
      <c r="A1916" t="s">
        <v>3481</v>
      </c>
      <c r="B1916" t="s">
        <v>3482</v>
      </c>
      <c r="C1916">
        <v>344</v>
      </c>
      <c r="D1916" t="s">
        <v>12</v>
      </c>
      <c r="E1916">
        <v>80</v>
      </c>
      <c r="F1916">
        <v>337</v>
      </c>
      <c r="G1916">
        <v>2467</v>
      </c>
      <c r="H1916" t="s">
        <v>13</v>
      </c>
      <c r="I1916">
        <f>F1916-E1916+1</f>
        <v>258</v>
      </c>
    </row>
    <row r="1917" spans="1:9">
      <c r="A1917" t="s">
        <v>3483</v>
      </c>
      <c r="B1917" t="s">
        <v>3484</v>
      </c>
      <c r="C1917">
        <v>353</v>
      </c>
      <c r="D1917" t="s">
        <v>12</v>
      </c>
      <c r="E1917">
        <v>87</v>
      </c>
      <c r="F1917">
        <v>344</v>
      </c>
      <c r="G1917">
        <v>2467</v>
      </c>
      <c r="H1917" t="s">
        <v>13</v>
      </c>
      <c r="I1917">
        <f>F1917-E1917+1</f>
        <v>258</v>
      </c>
    </row>
    <row r="1918" spans="1:9">
      <c r="A1918" t="s">
        <v>3485</v>
      </c>
      <c r="B1918" t="s">
        <v>3486</v>
      </c>
      <c r="C1918">
        <v>102</v>
      </c>
      <c r="D1918" t="s">
        <v>12</v>
      </c>
      <c r="E1918">
        <v>1</v>
      </c>
      <c r="F1918">
        <v>102</v>
      </c>
      <c r="G1918">
        <v>2467</v>
      </c>
      <c r="H1918" t="s">
        <v>13</v>
      </c>
      <c r="I1918">
        <f>F1918-E1918+1</f>
        <v>102</v>
      </c>
    </row>
    <row r="1919" spans="1:9">
      <c r="A1919" t="s">
        <v>3487</v>
      </c>
      <c r="B1919" t="s">
        <v>3488</v>
      </c>
      <c r="C1919">
        <v>570</v>
      </c>
      <c r="D1919" t="s">
        <v>12</v>
      </c>
      <c r="E1919">
        <v>83</v>
      </c>
      <c r="F1919">
        <v>185</v>
      </c>
      <c r="G1919">
        <v>2467</v>
      </c>
      <c r="H1919" t="s">
        <v>13</v>
      </c>
      <c r="I1919">
        <f>F1919-E1919+1</f>
        <v>103</v>
      </c>
    </row>
    <row r="1920" spans="1:9">
      <c r="A1920" t="s">
        <v>3487</v>
      </c>
      <c r="B1920" t="s">
        <v>3488</v>
      </c>
      <c r="C1920">
        <v>570</v>
      </c>
      <c r="D1920" t="s">
        <v>12</v>
      </c>
      <c r="E1920">
        <v>191</v>
      </c>
      <c r="F1920">
        <v>356</v>
      </c>
      <c r="G1920">
        <v>2467</v>
      </c>
      <c r="H1920" t="s">
        <v>13</v>
      </c>
      <c r="I1920">
        <f>F1920-E1920+1</f>
        <v>166</v>
      </c>
    </row>
    <row r="1921" spans="1:9">
      <c r="A1921" t="s">
        <v>3489</v>
      </c>
      <c r="B1921" t="s">
        <v>3490</v>
      </c>
      <c r="C1921">
        <v>286</v>
      </c>
      <c r="D1921" t="s">
        <v>12</v>
      </c>
      <c r="E1921">
        <v>21</v>
      </c>
      <c r="F1921">
        <v>273</v>
      </c>
      <c r="G1921">
        <v>2467</v>
      </c>
      <c r="H1921" t="s">
        <v>13</v>
      </c>
      <c r="I1921">
        <f>F1921-E1921+1</f>
        <v>253</v>
      </c>
    </row>
    <row r="1922" spans="1:9">
      <c r="A1922" t="s">
        <v>3491</v>
      </c>
      <c r="B1922" t="s">
        <v>3492</v>
      </c>
      <c r="C1922">
        <v>371</v>
      </c>
      <c r="D1922" t="s">
        <v>12</v>
      </c>
      <c r="E1922">
        <v>116</v>
      </c>
      <c r="F1922">
        <v>371</v>
      </c>
      <c r="G1922">
        <v>2467</v>
      </c>
      <c r="H1922" t="s">
        <v>13</v>
      </c>
      <c r="I1922">
        <f>F1922-E1922+1</f>
        <v>256</v>
      </c>
    </row>
    <row r="1923" spans="1:9">
      <c r="A1923" t="s">
        <v>3493</v>
      </c>
      <c r="B1923" t="s">
        <v>3494</v>
      </c>
      <c r="C1923">
        <v>420</v>
      </c>
      <c r="D1923" t="s">
        <v>12</v>
      </c>
      <c r="E1923">
        <v>164</v>
      </c>
      <c r="F1923">
        <v>419</v>
      </c>
      <c r="G1923">
        <v>2467</v>
      </c>
      <c r="H1923" t="s">
        <v>13</v>
      </c>
      <c r="I1923">
        <f>F1923-E1923+1</f>
        <v>256</v>
      </c>
    </row>
    <row r="1924" spans="1:9">
      <c r="A1924" t="s">
        <v>3495</v>
      </c>
      <c r="B1924" t="s">
        <v>3496</v>
      </c>
      <c r="C1924">
        <v>618</v>
      </c>
      <c r="D1924" t="s">
        <v>12</v>
      </c>
      <c r="E1924">
        <v>324</v>
      </c>
      <c r="F1924">
        <v>604</v>
      </c>
      <c r="G1924">
        <v>2467</v>
      </c>
      <c r="H1924" t="s">
        <v>13</v>
      </c>
      <c r="I1924">
        <f>F1924-E1924+1</f>
        <v>281</v>
      </c>
    </row>
    <row r="1925" spans="1:9">
      <c r="A1925" t="s">
        <v>3497</v>
      </c>
      <c r="B1925" t="s">
        <v>3498</v>
      </c>
      <c r="C1925">
        <v>332</v>
      </c>
      <c r="D1925" t="s">
        <v>12</v>
      </c>
      <c r="E1925">
        <v>77</v>
      </c>
      <c r="F1925">
        <v>331</v>
      </c>
      <c r="G1925">
        <v>2467</v>
      </c>
      <c r="H1925" t="s">
        <v>13</v>
      </c>
      <c r="I1925">
        <f>F1925-E1925+1</f>
        <v>255</v>
      </c>
    </row>
    <row r="1926" spans="1:9">
      <c r="A1926" t="s">
        <v>3499</v>
      </c>
      <c r="B1926" t="s">
        <v>3500</v>
      </c>
      <c r="C1926">
        <v>607</v>
      </c>
      <c r="D1926" t="s">
        <v>12</v>
      </c>
      <c r="E1926">
        <v>1</v>
      </c>
      <c r="F1926">
        <v>266</v>
      </c>
      <c r="G1926">
        <v>2467</v>
      </c>
      <c r="H1926" t="s">
        <v>13</v>
      </c>
      <c r="I1926">
        <f>F1926-E1926+1</f>
        <v>266</v>
      </c>
    </row>
    <row r="1927" spans="1:9">
      <c r="A1927" t="s">
        <v>3501</v>
      </c>
      <c r="B1927" t="s">
        <v>3502</v>
      </c>
      <c r="C1927">
        <v>743</v>
      </c>
      <c r="D1927" t="s">
        <v>12</v>
      </c>
      <c r="E1927">
        <v>275</v>
      </c>
      <c r="F1927">
        <v>480</v>
      </c>
      <c r="G1927">
        <v>2467</v>
      </c>
      <c r="H1927" t="s">
        <v>13</v>
      </c>
      <c r="I1927">
        <f>F1927-E1927+1</f>
        <v>206</v>
      </c>
    </row>
    <row r="1928" spans="1:9">
      <c r="A1928" t="s">
        <v>3503</v>
      </c>
      <c r="B1928" t="s">
        <v>3504</v>
      </c>
      <c r="C1928">
        <v>348</v>
      </c>
      <c r="D1928" t="s">
        <v>12</v>
      </c>
      <c r="E1928">
        <v>84</v>
      </c>
      <c r="F1928">
        <v>341</v>
      </c>
      <c r="G1928">
        <v>2467</v>
      </c>
      <c r="H1928" t="s">
        <v>13</v>
      </c>
      <c r="I1928">
        <f>F1928-E1928+1</f>
        <v>258</v>
      </c>
    </row>
    <row r="1929" spans="1:9">
      <c r="A1929" t="s">
        <v>3505</v>
      </c>
      <c r="B1929" t="s">
        <v>3506</v>
      </c>
      <c r="C1929">
        <v>349</v>
      </c>
      <c r="D1929" t="s">
        <v>12</v>
      </c>
      <c r="E1929">
        <v>85</v>
      </c>
      <c r="F1929">
        <v>342</v>
      </c>
      <c r="G1929">
        <v>2467</v>
      </c>
      <c r="H1929" t="s">
        <v>13</v>
      </c>
      <c r="I1929">
        <f>F1929-E1929+1</f>
        <v>258</v>
      </c>
    </row>
    <row r="1930" spans="1:9">
      <c r="A1930" t="s">
        <v>3507</v>
      </c>
      <c r="B1930" t="s">
        <v>3508</v>
      </c>
      <c r="C1930">
        <v>337</v>
      </c>
      <c r="D1930" t="s">
        <v>12</v>
      </c>
      <c r="E1930">
        <v>79</v>
      </c>
      <c r="F1930">
        <v>335</v>
      </c>
      <c r="G1930">
        <v>2467</v>
      </c>
      <c r="H1930" t="s">
        <v>13</v>
      </c>
      <c r="I1930">
        <f>F1930-E1930+1</f>
        <v>257</v>
      </c>
    </row>
    <row r="1931" spans="1:9">
      <c r="A1931" t="s">
        <v>3509</v>
      </c>
      <c r="B1931" t="s">
        <v>3510</v>
      </c>
      <c r="C1931">
        <v>342</v>
      </c>
      <c r="D1931" t="s">
        <v>12</v>
      </c>
      <c r="E1931">
        <v>86</v>
      </c>
      <c r="F1931">
        <v>341</v>
      </c>
      <c r="G1931">
        <v>2467</v>
      </c>
      <c r="H1931" t="s">
        <v>13</v>
      </c>
      <c r="I1931">
        <f>F1931-E1931+1</f>
        <v>256</v>
      </c>
    </row>
    <row r="1932" spans="1:9">
      <c r="A1932" t="s">
        <v>3511</v>
      </c>
      <c r="B1932" t="s">
        <v>3512</v>
      </c>
      <c r="C1932">
        <v>87</v>
      </c>
      <c r="D1932" t="s">
        <v>12</v>
      </c>
      <c r="E1932">
        <v>8</v>
      </c>
      <c r="F1932">
        <v>87</v>
      </c>
      <c r="G1932">
        <v>2467</v>
      </c>
      <c r="H1932" t="s">
        <v>13</v>
      </c>
      <c r="I1932">
        <f>F1932-E1932+1</f>
        <v>80</v>
      </c>
    </row>
    <row r="1933" spans="1:9">
      <c r="A1933" t="s">
        <v>3513</v>
      </c>
      <c r="B1933" t="s">
        <v>3514</v>
      </c>
      <c r="C1933">
        <v>80</v>
      </c>
      <c r="D1933" t="s">
        <v>12</v>
      </c>
      <c r="E1933">
        <v>7</v>
      </c>
      <c r="F1933">
        <v>80</v>
      </c>
      <c r="G1933">
        <v>2467</v>
      </c>
      <c r="H1933" t="s">
        <v>13</v>
      </c>
      <c r="I1933">
        <f>F1933-E1933+1</f>
        <v>74</v>
      </c>
    </row>
    <row r="1934" spans="1:9">
      <c r="A1934" t="s">
        <v>3515</v>
      </c>
      <c r="B1934" t="s">
        <v>3516</v>
      </c>
      <c r="C1934">
        <v>79</v>
      </c>
      <c r="D1934" t="s">
        <v>12</v>
      </c>
      <c r="E1934">
        <v>6</v>
      </c>
      <c r="F1934">
        <v>79</v>
      </c>
      <c r="G1934">
        <v>2467</v>
      </c>
      <c r="H1934" t="s">
        <v>13</v>
      </c>
      <c r="I1934">
        <f>F1934-E1934+1</f>
        <v>74</v>
      </c>
    </row>
    <row r="1935" spans="1:9">
      <c r="A1935" t="s">
        <v>3517</v>
      </c>
      <c r="B1935" t="s">
        <v>3518</v>
      </c>
      <c r="C1935">
        <v>88</v>
      </c>
      <c r="D1935" t="s">
        <v>12</v>
      </c>
      <c r="E1935">
        <v>8</v>
      </c>
      <c r="F1935">
        <v>88</v>
      </c>
      <c r="G1935">
        <v>2467</v>
      </c>
      <c r="H1935" t="s">
        <v>13</v>
      </c>
      <c r="I1935">
        <f>F1935-E1935+1</f>
        <v>81</v>
      </c>
    </row>
    <row r="1936" spans="1:9">
      <c r="A1936" t="s">
        <v>3519</v>
      </c>
      <c r="B1936" t="s">
        <v>3520</v>
      </c>
      <c r="C1936">
        <v>91</v>
      </c>
      <c r="D1936" t="s">
        <v>12</v>
      </c>
      <c r="E1936">
        <v>8</v>
      </c>
      <c r="F1936">
        <v>91</v>
      </c>
      <c r="G1936">
        <v>2467</v>
      </c>
      <c r="H1936" t="s">
        <v>13</v>
      </c>
      <c r="I1936">
        <f>F1936-E1936+1</f>
        <v>84</v>
      </c>
    </row>
    <row r="1937" spans="1:9">
      <c r="A1937" t="s">
        <v>3521</v>
      </c>
      <c r="B1937" t="s">
        <v>3522</v>
      </c>
      <c r="C1937">
        <v>83</v>
      </c>
      <c r="D1937" t="s">
        <v>12</v>
      </c>
      <c r="E1937">
        <v>8</v>
      </c>
      <c r="F1937">
        <v>83</v>
      </c>
      <c r="G1937">
        <v>2467</v>
      </c>
      <c r="H1937" t="s">
        <v>13</v>
      </c>
      <c r="I1937">
        <f>F1937-E1937+1</f>
        <v>76</v>
      </c>
    </row>
    <row r="1938" spans="1:9">
      <c r="A1938" t="s">
        <v>3523</v>
      </c>
      <c r="B1938" t="s">
        <v>3524</v>
      </c>
      <c r="C1938">
        <v>115</v>
      </c>
      <c r="D1938" t="s">
        <v>12</v>
      </c>
      <c r="E1938">
        <v>8</v>
      </c>
      <c r="F1938">
        <v>115</v>
      </c>
      <c r="G1938">
        <v>2467</v>
      </c>
      <c r="H1938" t="s">
        <v>13</v>
      </c>
      <c r="I1938">
        <f>F1938-E1938+1</f>
        <v>108</v>
      </c>
    </row>
    <row r="1939" spans="1:9">
      <c r="A1939" t="s">
        <v>3525</v>
      </c>
      <c r="B1939" t="s">
        <v>3526</v>
      </c>
      <c r="C1939">
        <v>83</v>
      </c>
      <c r="D1939" t="s">
        <v>12</v>
      </c>
      <c r="E1939">
        <v>8</v>
      </c>
      <c r="F1939">
        <v>83</v>
      </c>
      <c r="G1939">
        <v>2467</v>
      </c>
      <c r="H1939" t="s">
        <v>13</v>
      </c>
      <c r="I1939">
        <f>F1939-E1939+1</f>
        <v>76</v>
      </c>
    </row>
    <row r="1940" spans="1:9">
      <c r="A1940" t="s">
        <v>3527</v>
      </c>
      <c r="B1940" t="s">
        <v>3528</v>
      </c>
      <c r="C1940">
        <v>116</v>
      </c>
      <c r="D1940" t="s">
        <v>12</v>
      </c>
      <c r="E1940">
        <v>8</v>
      </c>
      <c r="F1940">
        <v>116</v>
      </c>
      <c r="G1940">
        <v>2467</v>
      </c>
      <c r="H1940" t="s">
        <v>13</v>
      </c>
      <c r="I1940">
        <f>F1940-E1940+1</f>
        <v>109</v>
      </c>
    </row>
    <row r="1941" spans="1:9">
      <c r="A1941" t="s">
        <v>3529</v>
      </c>
      <c r="B1941" t="s">
        <v>3530</v>
      </c>
      <c r="C1941">
        <v>174</v>
      </c>
      <c r="D1941" t="s">
        <v>12</v>
      </c>
      <c r="E1941">
        <v>1</v>
      </c>
      <c r="F1941">
        <v>174</v>
      </c>
      <c r="G1941">
        <v>2467</v>
      </c>
      <c r="H1941" t="s">
        <v>13</v>
      </c>
      <c r="I1941">
        <f>F1941-E1941+1</f>
        <v>174</v>
      </c>
    </row>
    <row r="1942" spans="1:9">
      <c r="A1942" t="s">
        <v>3531</v>
      </c>
      <c r="B1942" t="s">
        <v>3532</v>
      </c>
      <c r="C1942">
        <v>187</v>
      </c>
      <c r="D1942" t="s">
        <v>12</v>
      </c>
      <c r="E1942">
        <v>1</v>
      </c>
      <c r="F1942">
        <v>187</v>
      </c>
      <c r="G1942">
        <v>2467</v>
      </c>
      <c r="H1942" t="s">
        <v>13</v>
      </c>
      <c r="I1942">
        <f>F1942-E1942+1</f>
        <v>187</v>
      </c>
    </row>
    <row r="1943" spans="1:9">
      <c r="A1943" t="s">
        <v>3533</v>
      </c>
      <c r="B1943" t="s">
        <v>3534</v>
      </c>
      <c r="C1943">
        <v>187</v>
      </c>
      <c r="D1943" t="s">
        <v>12</v>
      </c>
      <c r="E1943">
        <v>1</v>
      </c>
      <c r="F1943">
        <v>187</v>
      </c>
      <c r="G1943">
        <v>2467</v>
      </c>
      <c r="H1943" t="s">
        <v>13</v>
      </c>
      <c r="I1943">
        <f>F1943-E1943+1</f>
        <v>187</v>
      </c>
    </row>
    <row r="1944" spans="1:9">
      <c r="A1944" t="s">
        <v>3535</v>
      </c>
      <c r="B1944" t="s">
        <v>3536</v>
      </c>
      <c r="C1944">
        <v>165</v>
      </c>
      <c r="D1944" t="s">
        <v>12</v>
      </c>
      <c r="E1944">
        <v>1</v>
      </c>
      <c r="F1944">
        <v>165</v>
      </c>
      <c r="G1944">
        <v>2467</v>
      </c>
      <c r="H1944" t="s">
        <v>13</v>
      </c>
      <c r="I1944">
        <f>F1944-E1944+1</f>
        <v>165</v>
      </c>
    </row>
    <row r="1945" spans="1:9">
      <c r="A1945" t="s">
        <v>3537</v>
      </c>
      <c r="B1945" t="s">
        <v>3538</v>
      </c>
      <c r="C1945">
        <v>187</v>
      </c>
      <c r="D1945" t="s">
        <v>12</v>
      </c>
      <c r="E1945">
        <v>1</v>
      </c>
      <c r="F1945">
        <v>187</v>
      </c>
      <c r="G1945">
        <v>2467</v>
      </c>
      <c r="H1945" t="s">
        <v>13</v>
      </c>
      <c r="I1945">
        <f>F1945-E1945+1</f>
        <v>187</v>
      </c>
    </row>
    <row r="1946" spans="1:9">
      <c r="A1946" t="s">
        <v>3539</v>
      </c>
      <c r="B1946" t="s">
        <v>3540</v>
      </c>
      <c r="C1946">
        <v>187</v>
      </c>
      <c r="D1946" t="s">
        <v>12</v>
      </c>
      <c r="E1946">
        <v>1</v>
      </c>
      <c r="F1946">
        <v>187</v>
      </c>
      <c r="G1946">
        <v>2467</v>
      </c>
      <c r="H1946" t="s">
        <v>13</v>
      </c>
      <c r="I1946">
        <f>F1946-E1946+1</f>
        <v>187</v>
      </c>
    </row>
    <row r="1947" spans="1:9">
      <c r="A1947" t="s">
        <v>3541</v>
      </c>
      <c r="B1947" t="s">
        <v>3542</v>
      </c>
      <c r="C1947">
        <v>187</v>
      </c>
      <c r="D1947" t="s">
        <v>12</v>
      </c>
      <c r="E1947">
        <v>1</v>
      </c>
      <c r="F1947">
        <v>187</v>
      </c>
      <c r="G1947">
        <v>2467</v>
      </c>
      <c r="H1947" t="s">
        <v>13</v>
      </c>
      <c r="I1947">
        <f>F1947-E1947+1</f>
        <v>187</v>
      </c>
    </row>
    <row r="1948" spans="1:9">
      <c r="A1948" t="s">
        <v>3543</v>
      </c>
      <c r="B1948" t="s">
        <v>3544</v>
      </c>
      <c r="C1948">
        <v>187</v>
      </c>
      <c r="D1948" t="s">
        <v>12</v>
      </c>
      <c r="E1948">
        <v>1</v>
      </c>
      <c r="F1948">
        <v>187</v>
      </c>
      <c r="G1948">
        <v>2467</v>
      </c>
      <c r="H1948" t="s">
        <v>13</v>
      </c>
      <c r="I1948">
        <f>F1948-E1948+1</f>
        <v>187</v>
      </c>
    </row>
    <row r="1949" spans="1:9">
      <c r="A1949" t="s">
        <v>3545</v>
      </c>
      <c r="B1949" t="s">
        <v>3546</v>
      </c>
      <c r="C1949">
        <v>187</v>
      </c>
      <c r="D1949" t="s">
        <v>12</v>
      </c>
      <c r="E1949">
        <v>1</v>
      </c>
      <c r="F1949">
        <v>187</v>
      </c>
      <c r="G1949">
        <v>2467</v>
      </c>
      <c r="H1949" t="s">
        <v>13</v>
      </c>
      <c r="I1949">
        <f>F1949-E1949+1</f>
        <v>187</v>
      </c>
    </row>
    <row r="1950" spans="1:9">
      <c r="A1950" t="s">
        <v>3547</v>
      </c>
      <c r="B1950" t="s">
        <v>3548</v>
      </c>
      <c r="C1950">
        <v>164</v>
      </c>
      <c r="D1950" t="s">
        <v>12</v>
      </c>
      <c r="E1950">
        <v>1</v>
      </c>
      <c r="F1950">
        <v>164</v>
      </c>
      <c r="G1950">
        <v>2467</v>
      </c>
      <c r="H1950" t="s">
        <v>13</v>
      </c>
      <c r="I1950">
        <f>F1950-E1950+1</f>
        <v>164</v>
      </c>
    </row>
    <row r="1951" spans="1:9">
      <c r="A1951" t="s">
        <v>3549</v>
      </c>
      <c r="B1951" t="s">
        <v>3550</v>
      </c>
      <c r="C1951">
        <v>187</v>
      </c>
      <c r="D1951" t="s">
        <v>12</v>
      </c>
      <c r="E1951">
        <v>1</v>
      </c>
      <c r="F1951">
        <v>187</v>
      </c>
      <c r="G1951">
        <v>2467</v>
      </c>
      <c r="H1951" t="s">
        <v>13</v>
      </c>
      <c r="I1951">
        <f>F1951-E1951+1</f>
        <v>187</v>
      </c>
    </row>
    <row r="1952" spans="1:9">
      <c r="A1952" t="s">
        <v>3551</v>
      </c>
      <c r="B1952" t="s">
        <v>3552</v>
      </c>
      <c r="C1952">
        <v>187</v>
      </c>
      <c r="D1952" t="s">
        <v>12</v>
      </c>
      <c r="E1952">
        <v>1</v>
      </c>
      <c r="F1952">
        <v>187</v>
      </c>
      <c r="G1952">
        <v>2467</v>
      </c>
      <c r="H1952" t="s">
        <v>13</v>
      </c>
      <c r="I1952">
        <f>F1952-E1952+1</f>
        <v>187</v>
      </c>
    </row>
    <row r="1953" spans="1:9">
      <c r="A1953" t="s">
        <v>3553</v>
      </c>
      <c r="B1953" t="s">
        <v>3554</v>
      </c>
      <c r="C1953">
        <v>187</v>
      </c>
      <c r="D1953" t="s">
        <v>12</v>
      </c>
      <c r="E1953">
        <v>1</v>
      </c>
      <c r="F1953">
        <v>187</v>
      </c>
      <c r="G1953">
        <v>2467</v>
      </c>
      <c r="H1953" t="s">
        <v>13</v>
      </c>
      <c r="I1953">
        <f>F1953-E1953+1</f>
        <v>187</v>
      </c>
    </row>
    <row r="1954" spans="1:9">
      <c r="A1954" t="s">
        <v>3555</v>
      </c>
      <c r="B1954" t="s">
        <v>3556</v>
      </c>
      <c r="C1954">
        <v>162</v>
      </c>
      <c r="D1954" t="s">
        <v>12</v>
      </c>
      <c r="E1954">
        <v>1</v>
      </c>
      <c r="F1954">
        <v>162</v>
      </c>
      <c r="G1954">
        <v>2467</v>
      </c>
      <c r="H1954" t="s">
        <v>13</v>
      </c>
      <c r="I1954">
        <f>F1954-E1954+1</f>
        <v>162</v>
      </c>
    </row>
    <row r="1955" spans="1:9">
      <c r="A1955" t="s">
        <v>3557</v>
      </c>
      <c r="B1955" t="s">
        <v>3558</v>
      </c>
      <c r="C1955">
        <v>161</v>
      </c>
      <c r="D1955" t="s">
        <v>12</v>
      </c>
      <c r="E1955">
        <v>1</v>
      </c>
      <c r="F1955">
        <v>161</v>
      </c>
      <c r="G1955">
        <v>2467</v>
      </c>
      <c r="H1955" t="s">
        <v>13</v>
      </c>
      <c r="I1955">
        <f>F1955-E1955+1</f>
        <v>161</v>
      </c>
    </row>
    <row r="1956" spans="1:9">
      <c r="A1956" t="s">
        <v>3559</v>
      </c>
      <c r="B1956" t="s">
        <v>3560</v>
      </c>
      <c r="C1956">
        <v>162</v>
      </c>
      <c r="D1956" t="s">
        <v>12</v>
      </c>
      <c r="E1956">
        <v>1</v>
      </c>
      <c r="F1956">
        <v>162</v>
      </c>
      <c r="G1956">
        <v>2467</v>
      </c>
      <c r="H1956" t="s">
        <v>13</v>
      </c>
      <c r="I1956">
        <f>F1956-E1956+1</f>
        <v>162</v>
      </c>
    </row>
    <row r="1957" spans="1:9">
      <c r="A1957" t="s">
        <v>3561</v>
      </c>
      <c r="B1957" t="s">
        <v>3562</v>
      </c>
      <c r="C1957">
        <v>187</v>
      </c>
      <c r="D1957" t="s">
        <v>12</v>
      </c>
      <c r="E1957">
        <v>1</v>
      </c>
      <c r="F1957">
        <v>187</v>
      </c>
      <c r="G1957">
        <v>2467</v>
      </c>
      <c r="H1957" t="s">
        <v>13</v>
      </c>
      <c r="I1957">
        <f>F1957-E1957+1</f>
        <v>187</v>
      </c>
    </row>
    <row r="1958" spans="1:9">
      <c r="A1958" t="s">
        <v>3563</v>
      </c>
      <c r="B1958" t="s">
        <v>3564</v>
      </c>
      <c r="C1958">
        <v>1641</v>
      </c>
      <c r="D1958" t="s">
        <v>12</v>
      </c>
      <c r="E1958">
        <v>91</v>
      </c>
      <c r="F1958">
        <v>348</v>
      </c>
      <c r="G1958">
        <v>2467</v>
      </c>
      <c r="H1958" t="s">
        <v>13</v>
      </c>
      <c r="I1958">
        <f>F1958-E1958+1</f>
        <v>258</v>
      </c>
    </row>
    <row r="1959" spans="1:9">
      <c r="A1959" t="s">
        <v>3565</v>
      </c>
      <c r="B1959" t="s">
        <v>3566</v>
      </c>
      <c r="C1959">
        <v>353</v>
      </c>
      <c r="D1959" t="s">
        <v>12</v>
      </c>
      <c r="E1959">
        <v>87</v>
      </c>
      <c r="F1959">
        <v>131</v>
      </c>
      <c r="G1959">
        <v>2467</v>
      </c>
      <c r="H1959" t="s">
        <v>13</v>
      </c>
      <c r="I1959">
        <f>F1959-E1959+1</f>
        <v>45</v>
      </c>
    </row>
    <row r="1960" spans="1:9">
      <c r="A1960" t="s">
        <v>3565</v>
      </c>
      <c r="B1960" t="s">
        <v>3566</v>
      </c>
      <c r="C1960">
        <v>353</v>
      </c>
      <c r="D1960" t="s">
        <v>12</v>
      </c>
      <c r="E1960">
        <v>143</v>
      </c>
      <c r="F1960">
        <v>347</v>
      </c>
      <c r="G1960">
        <v>2467</v>
      </c>
      <c r="H1960" t="s">
        <v>13</v>
      </c>
      <c r="I1960">
        <f>F1960-E1960+1</f>
        <v>205</v>
      </c>
    </row>
    <row r="1961" spans="1:9">
      <c r="A1961" t="s">
        <v>3567</v>
      </c>
      <c r="B1961" t="s">
        <v>3568</v>
      </c>
      <c r="C1961">
        <v>437</v>
      </c>
      <c r="D1961" t="s">
        <v>12</v>
      </c>
      <c r="E1961">
        <v>84</v>
      </c>
      <c r="F1961">
        <v>292</v>
      </c>
      <c r="G1961">
        <v>2467</v>
      </c>
      <c r="H1961" t="s">
        <v>13</v>
      </c>
      <c r="I1961">
        <f>F1961-E1961+1</f>
        <v>209</v>
      </c>
    </row>
    <row r="1962" spans="1:9">
      <c r="A1962" t="s">
        <v>3569</v>
      </c>
      <c r="B1962" t="s">
        <v>3570</v>
      </c>
      <c r="C1962">
        <v>348</v>
      </c>
      <c r="D1962" t="s">
        <v>12</v>
      </c>
      <c r="E1962">
        <v>64</v>
      </c>
      <c r="F1962">
        <v>343</v>
      </c>
      <c r="G1962">
        <v>2467</v>
      </c>
      <c r="H1962" t="s">
        <v>13</v>
      </c>
      <c r="I1962">
        <f>F1962-E1962+1</f>
        <v>280</v>
      </c>
    </row>
    <row r="1963" spans="1:9">
      <c r="A1963" t="s">
        <v>3571</v>
      </c>
      <c r="B1963" t="s">
        <v>3572</v>
      </c>
      <c r="C1963">
        <v>323</v>
      </c>
      <c r="D1963" t="s">
        <v>12</v>
      </c>
      <c r="E1963">
        <v>64</v>
      </c>
      <c r="F1963">
        <v>323</v>
      </c>
      <c r="G1963">
        <v>2467</v>
      </c>
      <c r="H1963" t="s">
        <v>13</v>
      </c>
      <c r="I1963">
        <f>F1963-E1963+1</f>
        <v>260</v>
      </c>
    </row>
    <row r="1964" spans="1:9">
      <c r="A1964" t="s">
        <v>3573</v>
      </c>
      <c r="B1964" t="s">
        <v>3574</v>
      </c>
      <c r="C1964">
        <v>221</v>
      </c>
      <c r="D1964" t="s">
        <v>12</v>
      </c>
      <c r="E1964">
        <v>1</v>
      </c>
      <c r="F1964">
        <v>221</v>
      </c>
      <c r="G1964">
        <v>2467</v>
      </c>
      <c r="H1964" t="s">
        <v>13</v>
      </c>
      <c r="I1964">
        <f>F1964-E1964+1</f>
        <v>221</v>
      </c>
    </row>
    <row r="1965" spans="1:9">
      <c r="A1965" t="s">
        <v>3575</v>
      </c>
      <c r="B1965" t="s">
        <v>3576</v>
      </c>
      <c r="C1965">
        <v>342</v>
      </c>
      <c r="D1965" t="s">
        <v>12</v>
      </c>
      <c r="E1965">
        <v>86</v>
      </c>
      <c r="F1965">
        <v>341</v>
      </c>
      <c r="G1965">
        <v>2467</v>
      </c>
      <c r="H1965" t="s">
        <v>13</v>
      </c>
      <c r="I1965">
        <f>F1965-E1965+1</f>
        <v>256</v>
      </c>
    </row>
    <row r="1966" spans="1:9">
      <c r="A1966" t="s">
        <v>3577</v>
      </c>
      <c r="B1966" t="s">
        <v>3578</v>
      </c>
      <c r="C1966">
        <v>304</v>
      </c>
      <c r="D1966" t="s">
        <v>12</v>
      </c>
      <c r="E1966">
        <v>4</v>
      </c>
      <c r="F1966">
        <v>213</v>
      </c>
      <c r="G1966">
        <v>2467</v>
      </c>
      <c r="H1966" t="s">
        <v>13</v>
      </c>
      <c r="I1966">
        <f>F1966-E1966+1</f>
        <v>210</v>
      </c>
    </row>
    <row r="1967" spans="1:9">
      <c r="A1967" t="s">
        <v>3580</v>
      </c>
      <c r="B1967" t="s">
        <v>3581</v>
      </c>
      <c r="C1967">
        <v>340</v>
      </c>
      <c r="D1967" t="s">
        <v>12</v>
      </c>
      <c r="E1967">
        <v>82</v>
      </c>
      <c r="F1967">
        <v>339</v>
      </c>
      <c r="G1967">
        <v>2467</v>
      </c>
      <c r="H1967" t="s">
        <v>13</v>
      </c>
      <c r="I1967">
        <f>F1967-E1967+1</f>
        <v>258</v>
      </c>
    </row>
    <row r="1968" spans="1:9">
      <c r="A1968" t="s">
        <v>3582</v>
      </c>
      <c r="B1968" t="s">
        <v>3583</v>
      </c>
      <c r="C1968">
        <v>329</v>
      </c>
      <c r="D1968" t="s">
        <v>12</v>
      </c>
      <c r="E1968">
        <v>67</v>
      </c>
      <c r="F1968">
        <v>329</v>
      </c>
      <c r="G1968">
        <v>2467</v>
      </c>
      <c r="H1968" t="s">
        <v>13</v>
      </c>
      <c r="I1968">
        <f>F1968-E1968+1</f>
        <v>263</v>
      </c>
    </row>
    <row r="1969" spans="1:9">
      <c r="A1969" t="s">
        <v>3584</v>
      </c>
      <c r="B1969" t="s">
        <v>3585</v>
      </c>
      <c r="C1969">
        <v>274</v>
      </c>
      <c r="D1969" t="s">
        <v>12</v>
      </c>
      <c r="E1969">
        <v>1</v>
      </c>
      <c r="F1969">
        <v>272</v>
      </c>
      <c r="G1969">
        <v>2467</v>
      </c>
      <c r="H1969" t="s">
        <v>13</v>
      </c>
      <c r="I1969">
        <f>F1969-E1969+1</f>
        <v>272</v>
      </c>
    </row>
    <row r="1970" spans="1:9">
      <c r="A1970" t="s">
        <v>3586</v>
      </c>
      <c r="B1970" t="s">
        <v>3587</v>
      </c>
      <c r="C1970">
        <v>341</v>
      </c>
      <c r="D1970" t="s">
        <v>12</v>
      </c>
      <c r="E1970">
        <v>85</v>
      </c>
      <c r="F1970">
        <v>340</v>
      </c>
      <c r="G1970">
        <v>2467</v>
      </c>
      <c r="H1970" t="s">
        <v>13</v>
      </c>
      <c r="I1970">
        <f>F1970-E1970+1</f>
        <v>256</v>
      </c>
    </row>
    <row r="1971" spans="1:9">
      <c r="A1971" t="s">
        <v>3588</v>
      </c>
      <c r="B1971" t="s">
        <v>3589</v>
      </c>
      <c r="C1971">
        <v>266</v>
      </c>
      <c r="D1971" t="s">
        <v>12</v>
      </c>
      <c r="E1971">
        <v>10</v>
      </c>
      <c r="F1971">
        <v>266</v>
      </c>
      <c r="G1971">
        <v>2467</v>
      </c>
      <c r="H1971" t="s">
        <v>13</v>
      </c>
      <c r="I1971">
        <f>F1971-E1971+1</f>
        <v>257</v>
      </c>
    </row>
    <row r="1972" spans="1:9">
      <c r="A1972" t="s">
        <v>3590</v>
      </c>
      <c r="B1972" t="s">
        <v>3591</v>
      </c>
      <c r="C1972">
        <v>302</v>
      </c>
      <c r="D1972" t="s">
        <v>12</v>
      </c>
      <c r="E1972">
        <v>3</v>
      </c>
      <c r="F1972">
        <v>205</v>
      </c>
      <c r="G1972">
        <v>2467</v>
      </c>
      <c r="H1972" t="s">
        <v>13</v>
      </c>
      <c r="I1972">
        <f>F1972-E1972+1</f>
        <v>203</v>
      </c>
    </row>
    <row r="1973" spans="1:9">
      <c r="A1973" t="s">
        <v>3592</v>
      </c>
      <c r="B1973" t="s">
        <v>3593</v>
      </c>
      <c r="C1973">
        <v>257</v>
      </c>
      <c r="D1973" t="s">
        <v>12</v>
      </c>
      <c r="E1973">
        <v>2</v>
      </c>
      <c r="F1973">
        <v>141</v>
      </c>
      <c r="G1973">
        <v>2467</v>
      </c>
      <c r="H1973" t="s">
        <v>13</v>
      </c>
      <c r="I1973">
        <f>F1973-E1973+1</f>
        <v>140</v>
      </c>
    </row>
    <row r="1974" spans="1:9">
      <c r="A1974" t="s">
        <v>3592</v>
      </c>
      <c r="B1974" t="s">
        <v>3593</v>
      </c>
      <c r="C1974">
        <v>257</v>
      </c>
      <c r="D1974" t="s">
        <v>12</v>
      </c>
      <c r="E1974">
        <v>147</v>
      </c>
      <c r="F1974">
        <v>254</v>
      </c>
      <c r="G1974">
        <v>2467</v>
      </c>
      <c r="H1974" t="s">
        <v>13</v>
      </c>
      <c r="I1974">
        <f>F1974-E1974+1</f>
        <v>108</v>
      </c>
    </row>
    <row r="1975" spans="1:9">
      <c r="A1975" t="s">
        <v>3594</v>
      </c>
      <c r="B1975" t="s">
        <v>3595</v>
      </c>
      <c r="C1975">
        <v>319</v>
      </c>
      <c r="D1975" t="s">
        <v>12</v>
      </c>
      <c r="E1975">
        <v>67</v>
      </c>
      <c r="F1975">
        <v>319</v>
      </c>
      <c r="G1975">
        <v>2467</v>
      </c>
      <c r="H1975" t="s">
        <v>13</v>
      </c>
      <c r="I1975">
        <f>F1975-E1975+1</f>
        <v>253</v>
      </c>
    </row>
    <row r="1976" spans="1:9">
      <c r="A1976" t="s">
        <v>3596</v>
      </c>
      <c r="B1976" t="s">
        <v>3597</v>
      </c>
      <c r="C1976">
        <v>319</v>
      </c>
      <c r="D1976" t="s">
        <v>12</v>
      </c>
      <c r="E1976">
        <v>67</v>
      </c>
      <c r="F1976">
        <v>319</v>
      </c>
      <c r="G1976">
        <v>2467</v>
      </c>
      <c r="H1976" t="s">
        <v>13</v>
      </c>
      <c r="I1976">
        <f>F1976-E1976+1</f>
        <v>253</v>
      </c>
    </row>
    <row r="1977" spans="1:9">
      <c r="A1977" t="s">
        <v>3598</v>
      </c>
      <c r="B1977" t="s">
        <v>3599</v>
      </c>
      <c r="C1977">
        <v>319</v>
      </c>
      <c r="D1977" t="s">
        <v>12</v>
      </c>
      <c r="E1977">
        <v>67</v>
      </c>
      <c r="F1977">
        <v>319</v>
      </c>
      <c r="G1977">
        <v>2467</v>
      </c>
      <c r="H1977" t="s">
        <v>13</v>
      </c>
      <c r="I1977">
        <f>F1977-E1977+1</f>
        <v>253</v>
      </c>
    </row>
    <row r="1978" spans="1:9">
      <c r="A1978" t="s">
        <v>3600</v>
      </c>
      <c r="B1978" t="s">
        <v>3601</v>
      </c>
      <c r="C1978">
        <v>353</v>
      </c>
      <c r="D1978" t="s">
        <v>12</v>
      </c>
      <c r="E1978">
        <v>87</v>
      </c>
      <c r="F1978">
        <v>344</v>
      </c>
      <c r="G1978">
        <v>2467</v>
      </c>
      <c r="H1978" t="s">
        <v>13</v>
      </c>
      <c r="I1978">
        <f>F1978-E1978+1</f>
        <v>258</v>
      </c>
    </row>
    <row r="1979" spans="1:9">
      <c r="A1979" t="s">
        <v>3602</v>
      </c>
      <c r="B1979" t="s">
        <v>3603</v>
      </c>
      <c r="C1979">
        <v>173</v>
      </c>
      <c r="D1979" t="s">
        <v>12</v>
      </c>
      <c r="E1979">
        <v>1</v>
      </c>
      <c r="F1979">
        <v>172</v>
      </c>
      <c r="G1979">
        <v>2467</v>
      </c>
      <c r="H1979" t="s">
        <v>13</v>
      </c>
      <c r="I1979">
        <f>F1979-E1979+1</f>
        <v>172</v>
      </c>
    </row>
    <row r="1980" spans="1:9">
      <c r="A1980" t="s">
        <v>3604</v>
      </c>
      <c r="B1980" t="s">
        <v>3605</v>
      </c>
      <c r="C1980">
        <v>198</v>
      </c>
      <c r="D1980" t="s">
        <v>12</v>
      </c>
      <c r="E1980">
        <v>75</v>
      </c>
      <c r="F1980">
        <v>198</v>
      </c>
      <c r="G1980">
        <v>2467</v>
      </c>
      <c r="H1980" t="s">
        <v>13</v>
      </c>
      <c r="I1980">
        <f>F1980-E1980+1</f>
        <v>124</v>
      </c>
    </row>
    <row r="1981" spans="1:9">
      <c r="A1981" t="s">
        <v>3606</v>
      </c>
      <c r="B1981" t="s">
        <v>3607</v>
      </c>
      <c r="C1981">
        <v>91</v>
      </c>
      <c r="D1981" t="s">
        <v>12</v>
      </c>
      <c r="E1981">
        <v>1</v>
      </c>
      <c r="F1981">
        <v>91</v>
      </c>
      <c r="G1981">
        <v>2467</v>
      </c>
      <c r="H1981" t="s">
        <v>13</v>
      </c>
      <c r="I1981">
        <f>F1981-E1981+1</f>
        <v>91</v>
      </c>
    </row>
    <row r="1982" spans="1:9">
      <c r="A1982" t="s">
        <v>3608</v>
      </c>
      <c r="B1982" t="s">
        <v>3609</v>
      </c>
      <c r="C1982">
        <v>322</v>
      </c>
      <c r="D1982" t="s">
        <v>12</v>
      </c>
      <c r="E1982">
        <v>58</v>
      </c>
      <c r="F1982">
        <v>269</v>
      </c>
      <c r="G1982">
        <v>2467</v>
      </c>
      <c r="H1982" t="s">
        <v>13</v>
      </c>
      <c r="I1982">
        <f>F1982-E1982+1</f>
        <v>212</v>
      </c>
    </row>
    <row r="1983" spans="1:9">
      <c r="A1983" t="s">
        <v>3610</v>
      </c>
      <c r="B1983" t="s">
        <v>3611</v>
      </c>
      <c r="C1983">
        <v>342</v>
      </c>
      <c r="D1983" t="s">
        <v>12</v>
      </c>
      <c r="E1983">
        <v>84</v>
      </c>
      <c r="F1983">
        <v>341</v>
      </c>
      <c r="G1983">
        <v>2467</v>
      </c>
      <c r="H1983" t="s">
        <v>13</v>
      </c>
      <c r="I1983">
        <f>F1983-E1983+1</f>
        <v>258</v>
      </c>
    </row>
    <row r="1984" spans="1:9">
      <c r="A1984" t="s">
        <v>3612</v>
      </c>
      <c r="B1984" t="s">
        <v>3613</v>
      </c>
      <c r="C1984">
        <v>138</v>
      </c>
      <c r="D1984" t="s">
        <v>12</v>
      </c>
      <c r="E1984">
        <v>1</v>
      </c>
      <c r="F1984">
        <v>138</v>
      </c>
      <c r="G1984">
        <v>2467</v>
      </c>
      <c r="H1984" t="s">
        <v>13</v>
      </c>
      <c r="I1984">
        <f>F1984-E1984+1</f>
        <v>138</v>
      </c>
    </row>
    <row r="1985" spans="1:9">
      <c r="A1985" t="s">
        <v>3614</v>
      </c>
      <c r="B1985" t="s">
        <v>3615</v>
      </c>
      <c r="C1985">
        <v>138</v>
      </c>
      <c r="D1985" t="s">
        <v>12</v>
      </c>
      <c r="E1985">
        <v>1</v>
      </c>
      <c r="F1985">
        <v>138</v>
      </c>
      <c r="G1985">
        <v>2467</v>
      </c>
      <c r="H1985" t="s">
        <v>13</v>
      </c>
      <c r="I1985">
        <f>F1985-E1985+1</f>
        <v>138</v>
      </c>
    </row>
    <row r="1986" spans="1:9">
      <c r="A1986" t="s">
        <v>3616</v>
      </c>
      <c r="B1986" t="s">
        <v>3617</v>
      </c>
      <c r="C1986">
        <v>138</v>
      </c>
      <c r="D1986" t="s">
        <v>12</v>
      </c>
      <c r="E1986">
        <v>1</v>
      </c>
      <c r="F1986">
        <v>138</v>
      </c>
      <c r="G1986">
        <v>2467</v>
      </c>
      <c r="H1986" t="s">
        <v>13</v>
      </c>
      <c r="I1986">
        <f>F1986-E1986+1</f>
        <v>138</v>
      </c>
    </row>
    <row r="1987" spans="1:9">
      <c r="A1987" t="s">
        <v>3618</v>
      </c>
      <c r="B1987" t="s">
        <v>3619</v>
      </c>
      <c r="C1987">
        <v>138</v>
      </c>
      <c r="D1987" t="s">
        <v>12</v>
      </c>
      <c r="E1987">
        <v>1</v>
      </c>
      <c r="F1987">
        <v>138</v>
      </c>
      <c r="G1987">
        <v>2467</v>
      </c>
      <c r="H1987" t="s">
        <v>13</v>
      </c>
      <c r="I1987">
        <f>F1987-E1987+1</f>
        <v>138</v>
      </c>
    </row>
    <row r="1988" spans="1:9">
      <c r="A1988" t="s">
        <v>3620</v>
      </c>
      <c r="B1988" t="s">
        <v>3621</v>
      </c>
      <c r="C1988">
        <v>138</v>
      </c>
      <c r="D1988" t="s">
        <v>12</v>
      </c>
      <c r="E1988">
        <v>1</v>
      </c>
      <c r="F1988">
        <v>138</v>
      </c>
      <c r="G1988">
        <v>2467</v>
      </c>
      <c r="H1988" t="s">
        <v>13</v>
      </c>
      <c r="I1988">
        <f>F1988-E1988+1</f>
        <v>138</v>
      </c>
    </row>
    <row r="1989" spans="1:9">
      <c r="A1989" t="s">
        <v>3622</v>
      </c>
      <c r="B1989" t="s">
        <v>3623</v>
      </c>
      <c r="C1989">
        <v>138</v>
      </c>
      <c r="D1989" t="s">
        <v>12</v>
      </c>
      <c r="E1989">
        <v>1</v>
      </c>
      <c r="F1989">
        <v>138</v>
      </c>
      <c r="G1989">
        <v>2467</v>
      </c>
      <c r="H1989" t="s">
        <v>13</v>
      </c>
      <c r="I1989">
        <f>F1989-E1989+1</f>
        <v>138</v>
      </c>
    </row>
    <row r="1990" spans="1:9">
      <c r="A1990" t="s">
        <v>3624</v>
      </c>
      <c r="B1990" t="s">
        <v>3625</v>
      </c>
      <c r="C1990">
        <v>138</v>
      </c>
      <c r="D1990" t="s">
        <v>12</v>
      </c>
      <c r="E1990">
        <v>1</v>
      </c>
      <c r="F1990">
        <v>138</v>
      </c>
      <c r="G1990">
        <v>2467</v>
      </c>
      <c r="H1990" t="s">
        <v>13</v>
      </c>
      <c r="I1990">
        <f>F1990-E1990+1</f>
        <v>138</v>
      </c>
    </row>
    <row r="1991" spans="1:9">
      <c r="A1991" t="s">
        <v>3626</v>
      </c>
      <c r="B1991" t="s">
        <v>3627</v>
      </c>
      <c r="C1991">
        <v>138</v>
      </c>
      <c r="D1991" t="s">
        <v>12</v>
      </c>
      <c r="E1991">
        <v>1</v>
      </c>
      <c r="F1991">
        <v>138</v>
      </c>
      <c r="G1991">
        <v>2467</v>
      </c>
      <c r="H1991" t="s">
        <v>13</v>
      </c>
      <c r="I1991">
        <f>F1991-E1991+1</f>
        <v>138</v>
      </c>
    </row>
    <row r="1992" spans="1:9">
      <c r="A1992" t="s">
        <v>3628</v>
      </c>
      <c r="B1992" t="s">
        <v>3629</v>
      </c>
      <c r="C1992">
        <v>138</v>
      </c>
      <c r="D1992" t="s">
        <v>12</v>
      </c>
      <c r="E1992">
        <v>1</v>
      </c>
      <c r="F1992">
        <v>138</v>
      </c>
      <c r="G1992">
        <v>2467</v>
      </c>
      <c r="H1992" t="s">
        <v>13</v>
      </c>
      <c r="I1992">
        <f>F1992-E1992+1</f>
        <v>138</v>
      </c>
    </row>
    <row r="1993" spans="1:9">
      <c r="A1993" t="s">
        <v>3630</v>
      </c>
      <c r="B1993" t="s">
        <v>3631</v>
      </c>
      <c r="C1993">
        <v>138</v>
      </c>
      <c r="D1993" t="s">
        <v>12</v>
      </c>
      <c r="E1993">
        <v>1</v>
      </c>
      <c r="F1993">
        <v>138</v>
      </c>
      <c r="G1993">
        <v>2467</v>
      </c>
      <c r="H1993" t="s">
        <v>13</v>
      </c>
      <c r="I1993">
        <f>F1993-E1993+1</f>
        <v>138</v>
      </c>
    </row>
    <row r="1994" spans="1:9">
      <c r="A1994" t="s">
        <v>3632</v>
      </c>
      <c r="B1994" t="s">
        <v>3633</v>
      </c>
      <c r="C1994">
        <v>138</v>
      </c>
      <c r="D1994" t="s">
        <v>12</v>
      </c>
      <c r="E1994">
        <v>1</v>
      </c>
      <c r="F1994">
        <v>138</v>
      </c>
      <c r="G1994">
        <v>2467</v>
      </c>
      <c r="H1994" t="s">
        <v>13</v>
      </c>
      <c r="I1994">
        <f>F1994-E1994+1</f>
        <v>138</v>
      </c>
    </row>
    <row r="1995" spans="1:9">
      <c r="A1995" t="s">
        <v>3634</v>
      </c>
      <c r="B1995" t="s">
        <v>3635</v>
      </c>
      <c r="C1995">
        <v>138</v>
      </c>
      <c r="D1995" t="s">
        <v>12</v>
      </c>
      <c r="E1995">
        <v>1</v>
      </c>
      <c r="F1995">
        <v>138</v>
      </c>
      <c r="G1995">
        <v>2467</v>
      </c>
      <c r="H1995" t="s">
        <v>13</v>
      </c>
      <c r="I1995">
        <f>F1995-E1995+1</f>
        <v>138</v>
      </c>
    </row>
    <row r="1996" spans="1:9">
      <c r="A1996" t="s">
        <v>3636</v>
      </c>
      <c r="B1996" t="s">
        <v>3637</v>
      </c>
      <c r="C1996">
        <v>138</v>
      </c>
      <c r="D1996" t="s">
        <v>12</v>
      </c>
      <c r="E1996">
        <v>1</v>
      </c>
      <c r="F1996">
        <v>138</v>
      </c>
      <c r="G1996">
        <v>2467</v>
      </c>
      <c r="H1996" t="s">
        <v>13</v>
      </c>
      <c r="I1996">
        <f>F1996-E1996+1</f>
        <v>138</v>
      </c>
    </row>
    <row r="1997" spans="1:9">
      <c r="A1997" t="s">
        <v>3638</v>
      </c>
      <c r="B1997" t="s">
        <v>3639</v>
      </c>
      <c r="C1997">
        <v>138</v>
      </c>
      <c r="D1997" t="s">
        <v>12</v>
      </c>
      <c r="E1997">
        <v>1</v>
      </c>
      <c r="F1997">
        <v>138</v>
      </c>
      <c r="G1997">
        <v>2467</v>
      </c>
      <c r="H1997" t="s">
        <v>13</v>
      </c>
      <c r="I1997">
        <f>F1997-E1997+1</f>
        <v>138</v>
      </c>
    </row>
    <row r="1998" spans="1:9">
      <c r="A1998" t="s">
        <v>3640</v>
      </c>
      <c r="B1998" t="s">
        <v>3641</v>
      </c>
      <c r="C1998">
        <v>138</v>
      </c>
      <c r="D1998" t="s">
        <v>12</v>
      </c>
      <c r="E1998">
        <v>1</v>
      </c>
      <c r="F1998">
        <v>138</v>
      </c>
      <c r="G1998">
        <v>2467</v>
      </c>
      <c r="H1998" t="s">
        <v>13</v>
      </c>
      <c r="I1998">
        <f>F1998-E1998+1</f>
        <v>138</v>
      </c>
    </row>
    <row r="1999" spans="1:9">
      <c r="A1999" t="s">
        <v>3642</v>
      </c>
      <c r="B1999" t="s">
        <v>3643</v>
      </c>
      <c r="C1999">
        <v>138</v>
      </c>
      <c r="D1999" t="s">
        <v>12</v>
      </c>
      <c r="E1999">
        <v>1</v>
      </c>
      <c r="F1999">
        <v>138</v>
      </c>
      <c r="G1999">
        <v>2467</v>
      </c>
      <c r="H1999" t="s">
        <v>13</v>
      </c>
      <c r="I1999">
        <f>F1999-E1999+1</f>
        <v>138</v>
      </c>
    </row>
    <row r="2000" spans="1:9">
      <c r="A2000" t="s">
        <v>3644</v>
      </c>
      <c r="B2000" t="s">
        <v>3645</v>
      </c>
      <c r="C2000">
        <v>138</v>
      </c>
      <c r="D2000" t="s">
        <v>12</v>
      </c>
      <c r="E2000">
        <v>1</v>
      </c>
      <c r="F2000">
        <v>138</v>
      </c>
      <c r="G2000">
        <v>2467</v>
      </c>
      <c r="H2000" t="s">
        <v>13</v>
      </c>
      <c r="I2000">
        <f>F2000-E2000+1</f>
        <v>138</v>
      </c>
    </row>
    <row r="2001" spans="1:9">
      <c r="A2001" t="s">
        <v>3646</v>
      </c>
      <c r="B2001" t="s">
        <v>3647</v>
      </c>
      <c r="C2001">
        <v>138</v>
      </c>
      <c r="D2001" t="s">
        <v>12</v>
      </c>
      <c r="E2001">
        <v>1</v>
      </c>
      <c r="F2001">
        <v>138</v>
      </c>
      <c r="G2001">
        <v>2467</v>
      </c>
      <c r="H2001" t="s">
        <v>13</v>
      </c>
      <c r="I2001">
        <f>F2001-E2001+1</f>
        <v>138</v>
      </c>
    </row>
    <row r="2002" spans="1:9">
      <c r="A2002" t="s">
        <v>3648</v>
      </c>
      <c r="B2002" t="s">
        <v>3649</v>
      </c>
      <c r="C2002">
        <v>138</v>
      </c>
      <c r="D2002" t="s">
        <v>12</v>
      </c>
      <c r="E2002">
        <v>1</v>
      </c>
      <c r="F2002">
        <v>138</v>
      </c>
      <c r="G2002">
        <v>2467</v>
      </c>
      <c r="H2002" t="s">
        <v>13</v>
      </c>
      <c r="I2002">
        <f>F2002-E2002+1</f>
        <v>138</v>
      </c>
    </row>
    <row r="2003" spans="1:9">
      <c r="A2003" t="s">
        <v>3650</v>
      </c>
      <c r="B2003" t="s">
        <v>3651</v>
      </c>
      <c r="C2003">
        <v>138</v>
      </c>
      <c r="D2003" t="s">
        <v>12</v>
      </c>
      <c r="E2003">
        <v>1</v>
      </c>
      <c r="F2003">
        <v>138</v>
      </c>
      <c r="G2003">
        <v>2467</v>
      </c>
      <c r="H2003" t="s">
        <v>13</v>
      </c>
      <c r="I2003">
        <f>F2003-E2003+1</f>
        <v>138</v>
      </c>
    </row>
    <row r="2004" spans="1:9">
      <c r="A2004" t="s">
        <v>3652</v>
      </c>
      <c r="B2004" t="s">
        <v>3653</v>
      </c>
      <c r="C2004">
        <v>138</v>
      </c>
      <c r="D2004" t="s">
        <v>12</v>
      </c>
      <c r="E2004">
        <v>1</v>
      </c>
      <c r="F2004">
        <v>138</v>
      </c>
      <c r="G2004">
        <v>2467</v>
      </c>
      <c r="H2004" t="s">
        <v>13</v>
      </c>
      <c r="I2004">
        <f>F2004-E2004+1</f>
        <v>138</v>
      </c>
    </row>
    <row r="2005" spans="1:9">
      <c r="A2005" t="s">
        <v>3654</v>
      </c>
      <c r="B2005" t="s">
        <v>3655</v>
      </c>
      <c r="C2005">
        <v>260</v>
      </c>
      <c r="D2005" t="s">
        <v>12</v>
      </c>
      <c r="E2005">
        <v>68</v>
      </c>
      <c r="F2005">
        <v>260</v>
      </c>
      <c r="G2005">
        <v>2467</v>
      </c>
      <c r="H2005" t="s">
        <v>13</v>
      </c>
      <c r="I2005">
        <f>F2005-E2005+1</f>
        <v>193</v>
      </c>
    </row>
    <row r="2006" spans="1:9">
      <c r="A2006" t="s">
        <v>3656</v>
      </c>
      <c r="B2006" t="s">
        <v>3657</v>
      </c>
      <c r="C2006">
        <v>348</v>
      </c>
      <c r="D2006" t="s">
        <v>12</v>
      </c>
      <c r="E2006">
        <v>79</v>
      </c>
      <c r="F2006">
        <v>334</v>
      </c>
      <c r="G2006">
        <v>2467</v>
      </c>
      <c r="H2006" t="s">
        <v>13</v>
      </c>
      <c r="I2006">
        <f>F2006-E2006+1</f>
        <v>256</v>
      </c>
    </row>
    <row r="2007" spans="1:9">
      <c r="A2007" t="s">
        <v>3658</v>
      </c>
      <c r="B2007" t="s">
        <v>3659</v>
      </c>
      <c r="C2007">
        <v>254</v>
      </c>
      <c r="D2007" t="s">
        <v>12</v>
      </c>
      <c r="E2007">
        <v>13</v>
      </c>
      <c r="F2007">
        <v>236</v>
      </c>
      <c r="G2007">
        <v>2467</v>
      </c>
      <c r="H2007" t="s">
        <v>13</v>
      </c>
      <c r="I2007">
        <f>F2007-E2007+1</f>
        <v>224</v>
      </c>
    </row>
    <row r="2008" spans="1:9">
      <c r="A2008" t="s">
        <v>3660</v>
      </c>
      <c r="B2008" t="s">
        <v>3661</v>
      </c>
      <c r="C2008">
        <v>335</v>
      </c>
      <c r="D2008" t="s">
        <v>12</v>
      </c>
      <c r="E2008">
        <v>76</v>
      </c>
      <c r="F2008">
        <v>332</v>
      </c>
      <c r="G2008">
        <v>2467</v>
      </c>
      <c r="H2008" t="s">
        <v>13</v>
      </c>
      <c r="I2008">
        <f>F2008-E2008+1</f>
        <v>257</v>
      </c>
    </row>
    <row r="2009" spans="1:9">
      <c r="A2009" t="s">
        <v>3662</v>
      </c>
      <c r="B2009" t="s">
        <v>3663</v>
      </c>
      <c r="C2009">
        <v>234</v>
      </c>
      <c r="D2009" t="s">
        <v>12</v>
      </c>
      <c r="E2009">
        <v>1</v>
      </c>
      <c r="F2009">
        <v>223</v>
      </c>
      <c r="G2009">
        <v>2467</v>
      </c>
      <c r="H2009" t="s">
        <v>13</v>
      </c>
      <c r="I2009">
        <f>F2009-E2009+1</f>
        <v>223</v>
      </c>
    </row>
    <row r="2010" spans="1:9">
      <c r="A2010" t="s">
        <v>3664</v>
      </c>
      <c r="B2010" t="s">
        <v>3665</v>
      </c>
      <c r="C2010">
        <v>407</v>
      </c>
      <c r="D2010" t="s">
        <v>12</v>
      </c>
      <c r="E2010">
        <v>148</v>
      </c>
      <c r="F2010">
        <v>407</v>
      </c>
      <c r="G2010">
        <v>2467</v>
      </c>
      <c r="H2010" t="s">
        <v>13</v>
      </c>
      <c r="I2010">
        <f>F2010-E2010+1</f>
        <v>260</v>
      </c>
    </row>
    <row r="2011" spans="1:9">
      <c r="A2011" t="s">
        <v>3666</v>
      </c>
      <c r="B2011" t="s">
        <v>3667</v>
      </c>
      <c r="C2011">
        <v>476</v>
      </c>
      <c r="D2011" t="s">
        <v>12</v>
      </c>
      <c r="E2011">
        <v>113</v>
      </c>
      <c r="F2011">
        <v>269</v>
      </c>
      <c r="G2011">
        <v>2467</v>
      </c>
      <c r="H2011" t="s">
        <v>13</v>
      </c>
      <c r="I2011">
        <f>F2011-E2011+1</f>
        <v>157</v>
      </c>
    </row>
    <row r="2012" spans="1:9">
      <c r="A2012" t="s">
        <v>3669</v>
      </c>
      <c r="B2012" t="s">
        <v>3670</v>
      </c>
      <c r="C2012">
        <v>350</v>
      </c>
      <c r="D2012" t="s">
        <v>12</v>
      </c>
      <c r="E2012">
        <v>86</v>
      </c>
      <c r="F2012">
        <v>343</v>
      </c>
      <c r="G2012">
        <v>2467</v>
      </c>
      <c r="H2012" t="s">
        <v>13</v>
      </c>
      <c r="I2012">
        <f>F2012-E2012+1</f>
        <v>258</v>
      </c>
    </row>
    <row r="2013" spans="1:9">
      <c r="A2013" t="s">
        <v>3671</v>
      </c>
      <c r="B2013" t="s">
        <v>3672</v>
      </c>
      <c r="C2013">
        <v>269</v>
      </c>
      <c r="D2013" t="s">
        <v>12</v>
      </c>
      <c r="E2013">
        <v>2</v>
      </c>
      <c r="F2013">
        <v>260</v>
      </c>
      <c r="G2013">
        <v>2467</v>
      </c>
      <c r="H2013" t="s">
        <v>13</v>
      </c>
      <c r="I2013">
        <f>F2013-E2013+1</f>
        <v>259</v>
      </c>
    </row>
    <row r="2014" spans="1:9">
      <c r="A2014" t="s">
        <v>3673</v>
      </c>
      <c r="B2014" t="s">
        <v>3674</v>
      </c>
      <c r="C2014">
        <v>211</v>
      </c>
      <c r="D2014" t="s">
        <v>12</v>
      </c>
      <c r="E2014">
        <v>1</v>
      </c>
      <c r="F2014">
        <v>210</v>
      </c>
      <c r="G2014">
        <v>2467</v>
      </c>
      <c r="H2014" t="s">
        <v>13</v>
      </c>
      <c r="I2014">
        <f>F2014-E2014+1</f>
        <v>210</v>
      </c>
    </row>
    <row r="2015" spans="1:9">
      <c r="A2015" t="s">
        <v>3675</v>
      </c>
      <c r="B2015" t="s">
        <v>3676</v>
      </c>
      <c r="C2015">
        <v>668</v>
      </c>
      <c r="D2015" t="s">
        <v>12</v>
      </c>
      <c r="E2015">
        <v>148</v>
      </c>
      <c r="F2015">
        <v>240</v>
      </c>
      <c r="G2015">
        <v>2467</v>
      </c>
      <c r="H2015" t="s">
        <v>13</v>
      </c>
      <c r="I2015">
        <f>F2015-E2015+1</f>
        <v>93</v>
      </c>
    </row>
    <row r="2016" spans="1:9">
      <c r="A2016" t="s">
        <v>3677</v>
      </c>
      <c r="B2016" t="s">
        <v>3678</v>
      </c>
      <c r="C2016">
        <v>442</v>
      </c>
      <c r="D2016" t="s">
        <v>12</v>
      </c>
      <c r="E2016">
        <v>89</v>
      </c>
      <c r="F2016">
        <v>341</v>
      </c>
      <c r="G2016">
        <v>2467</v>
      </c>
      <c r="H2016" t="s">
        <v>13</v>
      </c>
      <c r="I2016">
        <f>F2016-E2016+1</f>
        <v>253</v>
      </c>
    </row>
    <row r="2017" spans="1:9">
      <c r="A2017" t="s">
        <v>3679</v>
      </c>
      <c r="B2017" t="s">
        <v>3680</v>
      </c>
      <c r="C2017">
        <v>341</v>
      </c>
      <c r="D2017" t="s">
        <v>12</v>
      </c>
      <c r="E2017">
        <v>82</v>
      </c>
      <c r="F2017">
        <v>339</v>
      </c>
      <c r="G2017">
        <v>2467</v>
      </c>
      <c r="H2017" t="s">
        <v>13</v>
      </c>
      <c r="I2017">
        <f>F2017-E2017+1</f>
        <v>258</v>
      </c>
    </row>
    <row r="2018" spans="1:9">
      <c r="A2018" t="s">
        <v>3681</v>
      </c>
      <c r="B2018" t="s">
        <v>3682</v>
      </c>
      <c r="C2018">
        <v>348</v>
      </c>
      <c r="D2018" t="s">
        <v>12</v>
      </c>
      <c r="E2018">
        <v>84</v>
      </c>
      <c r="F2018">
        <v>341</v>
      </c>
      <c r="G2018">
        <v>2467</v>
      </c>
      <c r="H2018" t="s">
        <v>13</v>
      </c>
      <c r="I2018">
        <f>F2018-E2018+1</f>
        <v>258</v>
      </c>
    </row>
    <row r="2019" spans="1:9">
      <c r="A2019" t="s">
        <v>3683</v>
      </c>
      <c r="B2019" t="s">
        <v>3684</v>
      </c>
      <c r="C2019">
        <v>452</v>
      </c>
      <c r="D2019" t="s">
        <v>12</v>
      </c>
      <c r="E2019">
        <v>118</v>
      </c>
      <c r="F2019">
        <v>222</v>
      </c>
      <c r="G2019">
        <v>2467</v>
      </c>
      <c r="H2019" t="s">
        <v>13</v>
      </c>
      <c r="I2019">
        <f>F2019-E2019+1</f>
        <v>105</v>
      </c>
    </row>
    <row r="2020" spans="1:9">
      <c r="A2020" t="s">
        <v>3685</v>
      </c>
      <c r="B2020" t="s">
        <v>3686</v>
      </c>
      <c r="C2020">
        <v>610</v>
      </c>
      <c r="D2020" t="s">
        <v>12</v>
      </c>
      <c r="E2020">
        <v>140</v>
      </c>
      <c r="F2020">
        <v>344</v>
      </c>
      <c r="G2020">
        <v>2467</v>
      </c>
      <c r="H2020" t="s">
        <v>13</v>
      </c>
      <c r="I2020">
        <f>F2020-E2020+1</f>
        <v>205</v>
      </c>
    </row>
    <row r="2021" spans="1:9">
      <c r="A2021" t="s">
        <v>3687</v>
      </c>
      <c r="B2021" t="s">
        <v>3688</v>
      </c>
      <c r="C2021">
        <v>338</v>
      </c>
      <c r="D2021" t="s">
        <v>12</v>
      </c>
      <c r="E2021">
        <v>34</v>
      </c>
      <c r="F2021">
        <v>308</v>
      </c>
      <c r="G2021">
        <v>2467</v>
      </c>
      <c r="H2021" t="s">
        <v>13</v>
      </c>
      <c r="I2021">
        <f>F2021-E2021+1</f>
        <v>275</v>
      </c>
    </row>
    <row r="2022" spans="1:9">
      <c r="A2022" t="s">
        <v>3689</v>
      </c>
      <c r="B2022" t="s">
        <v>3690</v>
      </c>
      <c r="C2022">
        <v>315</v>
      </c>
      <c r="D2022" t="s">
        <v>12</v>
      </c>
      <c r="E2022">
        <v>60</v>
      </c>
      <c r="F2022">
        <v>315</v>
      </c>
      <c r="G2022">
        <v>2467</v>
      </c>
      <c r="H2022" t="s">
        <v>13</v>
      </c>
      <c r="I2022">
        <f>F2022-E2022+1</f>
        <v>256</v>
      </c>
    </row>
    <row r="2023" spans="1:9">
      <c r="A2023" t="s">
        <v>3691</v>
      </c>
      <c r="B2023" t="s">
        <v>3692</v>
      </c>
      <c r="C2023">
        <v>315</v>
      </c>
      <c r="D2023" t="s">
        <v>12</v>
      </c>
      <c r="E2023">
        <v>60</v>
      </c>
      <c r="F2023">
        <v>315</v>
      </c>
      <c r="G2023">
        <v>2467</v>
      </c>
      <c r="H2023" t="s">
        <v>13</v>
      </c>
      <c r="I2023">
        <f>F2023-E2023+1</f>
        <v>256</v>
      </c>
    </row>
    <row r="2024" spans="1:9">
      <c r="A2024" t="s">
        <v>3693</v>
      </c>
      <c r="B2024" t="s">
        <v>3694</v>
      </c>
      <c r="C2024">
        <v>373</v>
      </c>
      <c r="D2024" t="s">
        <v>12</v>
      </c>
      <c r="E2024">
        <v>116</v>
      </c>
      <c r="F2024">
        <v>372</v>
      </c>
      <c r="G2024">
        <v>2467</v>
      </c>
      <c r="H2024" t="s">
        <v>13</v>
      </c>
      <c r="I2024">
        <f>F2024-E2024+1</f>
        <v>257</v>
      </c>
    </row>
    <row r="2025" spans="1:9">
      <c r="A2025" t="s">
        <v>3695</v>
      </c>
      <c r="B2025" t="s">
        <v>3696</v>
      </c>
      <c r="C2025">
        <v>423</v>
      </c>
      <c r="D2025" t="s">
        <v>12</v>
      </c>
      <c r="E2025">
        <v>123</v>
      </c>
      <c r="F2025">
        <v>342</v>
      </c>
      <c r="G2025">
        <v>2467</v>
      </c>
      <c r="H2025" t="s">
        <v>13</v>
      </c>
      <c r="I2025">
        <f>F2025-E2025+1</f>
        <v>220</v>
      </c>
    </row>
    <row r="2026" spans="1:9">
      <c r="A2026" t="s">
        <v>3697</v>
      </c>
      <c r="B2026" t="s">
        <v>3698</v>
      </c>
      <c r="C2026">
        <v>507</v>
      </c>
      <c r="D2026" t="s">
        <v>12</v>
      </c>
      <c r="E2026">
        <v>93</v>
      </c>
      <c r="F2026">
        <v>191</v>
      </c>
      <c r="G2026">
        <v>2467</v>
      </c>
      <c r="H2026" t="s">
        <v>13</v>
      </c>
      <c r="I2026">
        <f>F2026-E2026+1</f>
        <v>99</v>
      </c>
    </row>
    <row r="2027" spans="1:9">
      <c r="A2027" t="s">
        <v>3699</v>
      </c>
      <c r="B2027" t="s">
        <v>3700</v>
      </c>
      <c r="C2027">
        <v>349</v>
      </c>
      <c r="D2027" t="s">
        <v>12</v>
      </c>
      <c r="E2027">
        <v>93</v>
      </c>
      <c r="F2027">
        <v>348</v>
      </c>
      <c r="G2027">
        <v>2467</v>
      </c>
      <c r="H2027" t="s">
        <v>13</v>
      </c>
      <c r="I2027">
        <f>F2027-E2027+1</f>
        <v>256</v>
      </c>
    </row>
    <row r="2028" spans="1:9">
      <c r="A2028" t="s">
        <v>3701</v>
      </c>
      <c r="B2028" t="s">
        <v>3702</v>
      </c>
      <c r="C2028">
        <v>161</v>
      </c>
      <c r="D2028" t="s">
        <v>12</v>
      </c>
      <c r="E2028">
        <v>1</v>
      </c>
      <c r="F2028">
        <v>56</v>
      </c>
      <c r="G2028">
        <v>2467</v>
      </c>
      <c r="H2028" t="s">
        <v>13</v>
      </c>
      <c r="I2028">
        <f>F2028-E2028+1</f>
        <v>56</v>
      </c>
    </row>
    <row r="2029" spans="1:9">
      <c r="A2029" t="s">
        <v>3701</v>
      </c>
      <c r="B2029" t="s">
        <v>3702</v>
      </c>
      <c r="C2029">
        <v>161</v>
      </c>
      <c r="D2029" t="s">
        <v>12</v>
      </c>
      <c r="E2029">
        <v>67</v>
      </c>
      <c r="F2029">
        <v>161</v>
      </c>
      <c r="G2029">
        <v>2467</v>
      </c>
      <c r="H2029" t="s">
        <v>13</v>
      </c>
      <c r="I2029">
        <f>F2029-E2029+1</f>
        <v>95</v>
      </c>
    </row>
    <row r="2030" spans="1:9">
      <c r="A2030" t="s">
        <v>3703</v>
      </c>
      <c r="B2030" t="s">
        <v>3704</v>
      </c>
      <c r="C2030">
        <v>161</v>
      </c>
      <c r="D2030" t="s">
        <v>12</v>
      </c>
      <c r="E2030">
        <v>1</v>
      </c>
      <c r="F2030">
        <v>56</v>
      </c>
      <c r="G2030">
        <v>2467</v>
      </c>
      <c r="H2030" t="s">
        <v>13</v>
      </c>
      <c r="I2030">
        <f>F2030-E2030+1</f>
        <v>56</v>
      </c>
    </row>
    <row r="2031" spans="1:9">
      <c r="A2031" t="s">
        <v>3703</v>
      </c>
      <c r="B2031" t="s">
        <v>3704</v>
      </c>
      <c r="C2031">
        <v>161</v>
      </c>
      <c r="D2031" t="s">
        <v>12</v>
      </c>
      <c r="E2031">
        <v>67</v>
      </c>
      <c r="F2031">
        <v>161</v>
      </c>
      <c r="G2031">
        <v>2467</v>
      </c>
      <c r="H2031" t="s">
        <v>13</v>
      </c>
      <c r="I2031">
        <f>F2031-E2031+1</f>
        <v>95</v>
      </c>
    </row>
    <row r="2032" spans="1:9">
      <c r="A2032" t="s">
        <v>3705</v>
      </c>
      <c r="B2032" t="s">
        <v>3706</v>
      </c>
      <c r="C2032">
        <v>161</v>
      </c>
      <c r="D2032" t="s">
        <v>12</v>
      </c>
      <c r="E2032">
        <v>1</v>
      </c>
      <c r="F2032">
        <v>56</v>
      </c>
      <c r="G2032">
        <v>2467</v>
      </c>
      <c r="H2032" t="s">
        <v>13</v>
      </c>
      <c r="I2032">
        <f>F2032-E2032+1</f>
        <v>56</v>
      </c>
    </row>
    <row r="2033" spans="1:9">
      <c r="A2033" t="s">
        <v>3705</v>
      </c>
      <c r="B2033" t="s">
        <v>3706</v>
      </c>
      <c r="C2033">
        <v>161</v>
      </c>
      <c r="D2033" t="s">
        <v>12</v>
      </c>
      <c r="E2033">
        <v>67</v>
      </c>
      <c r="F2033">
        <v>161</v>
      </c>
      <c r="G2033">
        <v>2467</v>
      </c>
      <c r="H2033" t="s">
        <v>13</v>
      </c>
      <c r="I2033">
        <f>F2033-E2033+1</f>
        <v>95</v>
      </c>
    </row>
    <row r="2034" spans="1:9">
      <c r="A2034" t="s">
        <v>3707</v>
      </c>
      <c r="B2034" t="s">
        <v>3708</v>
      </c>
      <c r="C2034">
        <v>161</v>
      </c>
      <c r="D2034" t="s">
        <v>12</v>
      </c>
      <c r="E2034">
        <v>1</v>
      </c>
      <c r="F2034">
        <v>56</v>
      </c>
      <c r="G2034">
        <v>2467</v>
      </c>
      <c r="H2034" t="s">
        <v>13</v>
      </c>
      <c r="I2034">
        <f>F2034-E2034+1</f>
        <v>56</v>
      </c>
    </row>
    <row r="2035" spans="1:9">
      <c r="A2035" t="s">
        <v>3707</v>
      </c>
      <c r="B2035" t="s">
        <v>3708</v>
      </c>
      <c r="C2035">
        <v>161</v>
      </c>
      <c r="D2035" t="s">
        <v>12</v>
      </c>
      <c r="E2035">
        <v>67</v>
      </c>
      <c r="F2035">
        <v>161</v>
      </c>
      <c r="G2035">
        <v>2467</v>
      </c>
      <c r="H2035" t="s">
        <v>13</v>
      </c>
      <c r="I2035">
        <f>F2035-E2035+1</f>
        <v>95</v>
      </c>
    </row>
    <row r="2036" spans="1:9">
      <c r="A2036" t="s">
        <v>3709</v>
      </c>
      <c r="B2036" t="s">
        <v>3710</v>
      </c>
      <c r="C2036">
        <v>161</v>
      </c>
      <c r="D2036" t="s">
        <v>12</v>
      </c>
      <c r="E2036">
        <v>1</v>
      </c>
      <c r="F2036">
        <v>56</v>
      </c>
      <c r="G2036">
        <v>2467</v>
      </c>
      <c r="H2036" t="s">
        <v>13</v>
      </c>
      <c r="I2036">
        <f>F2036-E2036+1</f>
        <v>56</v>
      </c>
    </row>
    <row r="2037" spans="1:9">
      <c r="A2037" t="s">
        <v>3709</v>
      </c>
      <c r="B2037" t="s">
        <v>3710</v>
      </c>
      <c r="C2037">
        <v>161</v>
      </c>
      <c r="D2037" t="s">
        <v>12</v>
      </c>
      <c r="E2037">
        <v>67</v>
      </c>
      <c r="F2037">
        <v>161</v>
      </c>
      <c r="G2037">
        <v>2467</v>
      </c>
      <c r="H2037" t="s">
        <v>13</v>
      </c>
      <c r="I2037">
        <f>F2037-E2037+1</f>
        <v>95</v>
      </c>
    </row>
    <row r="2038" spans="1:9">
      <c r="A2038" t="s">
        <v>3711</v>
      </c>
      <c r="B2038" t="s">
        <v>3712</v>
      </c>
      <c r="C2038">
        <v>161</v>
      </c>
      <c r="D2038" t="s">
        <v>12</v>
      </c>
      <c r="E2038">
        <v>1</v>
      </c>
      <c r="F2038">
        <v>56</v>
      </c>
      <c r="G2038">
        <v>2467</v>
      </c>
      <c r="H2038" t="s">
        <v>13</v>
      </c>
      <c r="I2038">
        <f>F2038-E2038+1</f>
        <v>56</v>
      </c>
    </row>
    <row r="2039" spans="1:9">
      <c r="A2039" t="s">
        <v>3711</v>
      </c>
      <c r="B2039" t="s">
        <v>3712</v>
      </c>
      <c r="C2039">
        <v>161</v>
      </c>
      <c r="D2039" t="s">
        <v>12</v>
      </c>
      <c r="E2039">
        <v>67</v>
      </c>
      <c r="F2039">
        <v>161</v>
      </c>
      <c r="G2039">
        <v>2467</v>
      </c>
      <c r="H2039" t="s">
        <v>13</v>
      </c>
      <c r="I2039">
        <f>F2039-E2039+1</f>
        <v>95</v>
      </c>
    </row>
    <row r="2040" spans="1:9">
      <c r="A2040" t="s">
        <v>3713</v>
      </c>
      <c r="B2040" t="s">
        <v>3714</v>
      </c>
      <c r="C2040">
        <v>161</v>
      </c>
      <c r="D2040" t="s">
        <v>12</v>
      </c>
      <c r="E2040">
        <v>1</v>
      </c>
      <c r="F2040">
        <v>56</v>
      </c>
      <c r="G2040">
        <v>2467</v>
      </c>
      <c r="H2040" t="s">
        <v>13</v>
      </c>
      <c r="I2040">
        <f>F2040-E2040+1</f>
        <v>56</v>
      </c>
    </row>
    <row r="2041" spans="1:9">
      <c r="A2041" t="s">
        <v>3713</v>
      </c>
      <c r="B2041" t="s">
        <v>3714</v>
      </c>
      <c r="C2041">
        <v>161</v>
      </c>
      <c r="D2041" t="s">
        <v>12</v>
      </c>
      <c r="E2041">
        <v>67</v>
      </c>
      <c r="F2041">
        <v>161</v>
      </c>
      <c r="G2041">
        <v>2467</v>
      </c>
      <c r="H2041" t="s">
        <v>13</v>
      </c>
      <c r="I2041">
        <f>F2041-E2041+1</f>
        <v>95</v>
      </c>
    </row>
    <row r="2042" spans="1:9">
      <c r="A2042" t="s">
        <v>3715</v>
      </c>
      <c r="B2042" t="s">
        <v>3716</v>
      </c>
      <c r="C2042">
        <v>161</v>
      </c>
      <c r="D2042" t="s">
        <v>12</v>
      </c>
      <c r="E2042">
        <v>1</v>
      </c>
      <c r="F2042">
        <v>56</v>
      </c>
      <c r="G2042">
        <v>2467</v>
      </c>
      <c r="H2042" t="s">
        <v>13</v>
      </c>
      <c r="I2042">
        <f>F2042-E2042+1</f>
        <v>56</v>
      </c>
    </row>
    <row r="2043" spans="1:9">
      <c r="A2043" t="s">
        <v>3715</v>
      </c>
      <c r="B2043" t="s">
        <v>3716</v>
      </c>
      <c r="C2043">
        <v>161</v>
      </c>
      <c r="D2043" t="s">
        <v>12</v>
      </c>
      <c r="E2043">
        <v>67</v>
      </c>
      <c r="F2043">
        <v>161</v>
      </c>
      <c r="G2043">
        <v>2467</v>
      </c>
      <c r="H2043" t="s">
        <v>13</v>
      </c>
      <c r="I2043">
        <f>F2043-E2043+1</f>
        <v>95</v>
      </c>
    </row>
    <row r="2044" spans="1:9">
      <c r="A2044" t="s">
        <v>3717</v>
      </c>
      <c r="B2044" t="s">
        <v>3718</v>
      </c>
      <c r="C2044">
        <v>161</v>
      </c>
      <c r="D2044" t="s">
        <v>12</v>
      </c>
      <c r="E2044">
        <v>1</v>
      </c>
      <c r="F2044">
        <v>56</v>
      </c>
      <c r="G2044">
        <v>2467</v>
      </c>
      <c r="H2044" t="s">
        <v>13</v>
      </c>
      <c r="I2044">
        <f>F2044-E2044+1</f>
        <v>56</v>
      </c>
    </row>
    <row r="2045" spans="1:9">
      <c r="A2045" t="s">
        <v>3717</v>
      </c>
      <c r="B2045" t="s">
        <v>3718</v>
      </c>
      <c r="C2045">
        <v>161</v>
      </c>
      <c r="D2045" t="s">
        <v>12</v>
      </c>
      <c r="E2045">
        <v>67</v>
      </c>
      <c r="F2045">
        <v>161</v>
      </c>
      <c r="G2045">
        <v>2467</v>
      </c>
      <c r="H2045" t="s">
        <v>13</v>
      </c>
      <c r="I2045">
        <f>F2045-E2045+1</f>
        <v>95</v>
      </c>
    </row>
    <row r="2046" spans="1:9">
      <c r="A2046" t="s">
        <v>3719</v>
      </c>
      <c r="B2046" t="s">
        <v>3720</v>
      </c>
      <c r="C2046">
        <v>161</v>
      </c>
      <c r="D2046" t="s">
        <v>12</v>
      </c>
      <c r="E2046">
        <v>1</v>
      </c>
      <c r="F2046">
        <v>56</v>
      </c>
      <c r="G2046">
        <v>2467</v>
      </c>
      <c r="H2046" t="s">
        <v>13</v>
      </c>
      <c r="I2046">
        <f>F2046-E2046+1</f>
        <v>56</v>
      </c>
    </row>
    <row r="2047" spans="1:9">
      <c r="A2047" t="s">
        <v>3719</v>
      </c>
      <c r="B2047" t="s">
        <v>3720</v>
      </c>
      <c r="C2047">
        <v>161</v>
      </c>
      <c r="D2047" t="s">
        <v>12</v>
      </c>
      <c r="E2047">
        <v>67</v>
      </c>
      <c r="F2047">
        <v>161</v>
      </c>
      <c r="G2047">
        <v>2467</v>
      </c>
      <c r="H2047" t="s">
        <v>13</v>
      </c>
      <c r="I2047">
        <f>F2047-E2047+1</f>
        <v>95</v>
      </c>
    </row>
    <row r="2048" spans="1:9">
      <c r="A2048" t="s">
        <v>3721</v>
      </c>
      <c r="B2048" t="s">
        <v>3722</v>
      </c>
      <c r="C2048">
        <v>161</v>
      </c>
      <c r="D2048" t="s">
        <v>12</v>
      </c>
      <c r="E2048">
        <v>1</v>
      </c>
      <c r="F2048">
        <v>56</v>
      </c>
      <c r="G2048">
        <v>2467</v>
      </c>
      <c r="H2048" t="s">
        <v>13</v>
      </c>
      <c r="I2048">
        <f>F2048-E2048+1</f>
        <v>56</v>
      </c>
    </row>
    <row r="2049" spans="1:9">
      <c r="A2049" t="s">
        <v>3721</v>
      </c>
      <c r="B2049" t="s">
        <v>3722</v>
      </c>
      <c r="C2049">
        <v>161</v>
      </c>
      <c r="D2049" t="s">
        <v>12</v>
      </c>
      <c r="E2049">
        <v>67</v>
      </c>
      <c r="F2049">
        <v>161</v>
      </c>
      <c r="G2049">
        <v>2467</v>
      </c>
      <c r="H2049" t="s">
        <v>13</v>
      </c>
      <c r="I2049">
        <f>F2049-E2049+1</f>
        <v>95</v>
      </c>
    </row>
    <row r="2050" spans="1:9">
      <c r="A2050" t="s">
        <v>3723</v>
      </c>
      <c r="B2050" t="s">
        <v>3724</v>
      </c>
      <c r="C2050">
        <v>161</v>
      </c>
      <c r="D2050" t="s">
        <v>12</v>
      </c>
      <c r="E2050">
        <v>1</v>
      </c>
      <c r="F2050">
        <v>56</v>
      </c>
      <c r="G2050">
        <v>2467</v>
      </c>
      <c r="H2050" t="s">
        <v>13</v>
      </c>
      <c r="I2050">
        <f>F2050-E2050+1</f>
        <v>56</v>
      </c>
    </row>
    <row r="2051" spans="1:9">
      <c r="A2051" t="s">
        <v>3723</v>
      </c>
      <c r="B2051" t="s">
        <v>3724</v>
      </c>
      <c r="C2051">
        <v>161</v>
      </c>
      <c r="D2051" t="s">
        <v>12</v>
      </c>
      <c r="E2051">
        <v>67</v>
      </c>
      <c r="F2051">
        <v>161</v>
      </c>
      <c r="G2051">
        <v>2467</v>
      </c>
      <c r="H2051" t="s">
        <v>13</v>
      </c>
      <c r="I2051">
        <f>F2051-E2051+1</f>
        <v>95</v>
      </c>
    </row>
    <row r="2052" spans="1:9">
      <c r="A2052" t="s">
        <v>3725</v>
      </c>
      <c r="B2052" t="s">
        <v>3726</v>
      </c>
      <c r="C2052">
        <v>161</v>
      </c>
      <c r="D2052" t="s">
        <v>12</v>
      </c>
      <c r="E2052">
        <v>1</v>
      </c>
      <c r="F2052">
        <v>56</v>
      </c>
      <c r="G2052">
        <v>2467</v>
      </c>
      <c r="H2052" t="s">
        <v>13</v>
      </c>
      <c r="I2052">
        <f>F2052-E2052+1</f>
        <v>56</v>
      </c>
    </row>
    <row r="2053" spans="1:9">
      <c r="A2053" t="s">
        <v>3725</v>
      </c>
      <c r="B2053" t="s">
        <v>3726</v>
      </c>
      <c r="C2053">
        <v>161</v>
      </c>
      <c r="D2053" t="s">
        <v>12</v>
      </c>
      <c r="E2053">
        <v>67</v>
      </c>
      <c r="F2053">
        <v>161</v>
      </c>
      <c r="G2053">
        <v>2467</v>
      </c>
      <c r="H2053" t="s">
        <v>13</v>
      </c>
      <c r="I2053">
        <f>F2053-E2053+1</f>
        <v>95</v>
      </c>
    </row>
    <row r="2054" spans="1:9">
      <c r="A2054" t="s">
        <v>3727</v>
      </c>
      <c r="B2054" t="s">
        <v>3728</v>
      </c>
      <c r="C2054">
        <v>161</v>
      </c>
      <c r="D2054" t="s">
        <v>12</v>
      </c>
      <c r="E2054">
        <v>1</v>
      </c>
      <c r="F2054">
        <v>56</v>
      </c>
      <c r="G2054">
        <v>2467</v>
      </c>
      <c r="H2054" t="s">
        <v>13</v>
      </c>
      <c r="I2054">
        <f>F2054-E2054+1</f>
        <v>56</v>
      </c>
    </row>
    <row r="2055" spans="1:9">
      <c r="A2055" t="s">
        <v>3727</v>
      </c>
      <c r="B2055" t="s">
        <v>3728</v>
      </c>
      <c r="C2055">
        <v>161</v>
      </c>
      <c r="D2055" t="s">
        <v>12</v>
      </c>
      <c r="E2055">
        <v>67</v>
      </c>
      <c r="F2055">
        <v>161</v>
      </c>
      <c r="G2055">
        <v>2467</v>
      </c>
      <c r="H2055" t="s">
        <v>13</v>
      </c>
      <c r="I2055">
        <f>F2055-E2055+1</f>
        <v>95</v>
      </c>
    </row>
    <row r="2056" spans="1:9">
      <c r="A2056" t="s">
        <v>3729</v>
      </c>
      <c r="B2056" t="s">
        <v>3730</v>
      </c>
      <c r="C2056">
        <v>161</v>
      </c>
      <c r="D2056" t="s">
        <v>12</v>
      </c>
      <c r="E2056">
        <v>1</v>
      </c>
      <c r="F2056">
        <v>56</v>
      </c>
      <c r="G2056">
        <v>2467</v>
      </c>
      <c r="H2056" t="s">
        <v>13</v>
      </c>
      <c r="I2056">
        <f>F2056-E2056+1</f>
        <v>56</v>
      </c>
    </row>
    <row r="2057" spans="1:9">
      <c r="A2057" t="s">
        <v>3729</v>
      </c>
      <c r="B2057" t="s">
        <v>3730</v>
      </c>
      <c r="C2057">
        <v>161</v>
      </c>
      <c r="D2057" t="s">
        <v>12</v>
      </c>
      <c r="E2057">
        <v>67</v>
      </c>
      <c r="F2057">
        <v>161</v>
      </c>
      <c r="G2057">
        <v>2467</v>
      </c>
      <c r="H2057" t="s">
        <v>13</v>
      </c>
      <c r="I2057">
        <f>F2057-E2057+1</f>
        <v>95</v>
      </c>
    </row>
    <row r="2058" spans="1:9">
      <c r="A2058" t="s">
        <v>3731</v>
      </c>
      <c r="B2058" t="s">
        <v>3732</v>
      </c>
      <c r="C2058">
        <v>161</v>
      </c>
      <c r="D2058" t="s">
        <v>12</v>
      </c>
      <c r="E2058">
        <v>1</v>
      </c>
      <c r="F2058">
        <v>56</v>
      </c>
      <c r="G2058">
        <v>2467</v>
      </c>
      <c r="H2058" t="s">
        <v>13</v>
      </c>
      <c r="I2058">
        <f>F2058-E2058+1</f>
        <v>56</v>
      </c>
    </row>
    <row r="2059" spans="1:9">
      <c r="A2059" t="s">
        <v>3731</v>
      </c>
      <c r="B2059" t="s">
        <v>3732</v>
      </c>
      <c r="C2059">
        <v>161</v>
      </c>
      <c r="D2059" t="s">
        <v>12</v>
      </c>
      <c r="E2059">
        <v>67</v>
      </c>
      <c r="F2059">
        <v>161</v>
      </c>
      <c r="G2059">
        <v>2467</v>
      </c>
      <c r="H2059" t="s">
        <v>13</v>
      </c>
      <c r="I2059">
        <f>F2059-E2059+1</f>
        <v>95</v>
      </c>
    </row>
    <row r="2060" spans="1:9">
      <c r="A2060" t="s">
        <v>3733</v>
      </c>
      <c r="B2060" t="s">
        <v>3734</v>
      </c>
      <c r="C2060">
        <v>161</v>
      </c>
      <c r="D2060" t="s">
        <v>12</v>
      </c>
      <c r="E2060">
        <v>1</v>
      </c>
      <c r="F2060">
        <v>56</v>
      </c>
      <c r="G2060">
        <v>2467</v>
      </c>
      <c r="H2060" t="s">
        <v>13</v>
      </c>
      <c r="I2060">
        <f>F2060-E2060+1</f>
        <v>56</v>
      </c>
    </row>
    <row r="2061" spans="1:9">
      <c r="A2061" t="s">
        <v>3733</v>
      </c>
      <c r="B2061" t="s">
        <v>3734</v>
      </c>
      <c r="C2061">
        <v>161</v>
      </c>
      <c r="D2061" t="s">
        <v>12</v>
      </c>
      <c r="E2061">
        <v>67</v>
      </c>
      <c r="F2061">
        <v>161</v>
      </c>
      <c r="G2061">
        <v>2467</v>
      </c>
      <c r="H2061" t="s">
        <v>13</v>
      </c>
      <c r="I2061">
        <f>F2061-E2061+1</f>
        <v>95</v>
      </c>
    </row>
    <row r="2062" spans="1:9">
      <c r="A2062" t="s">
        <v>3735</v>
      </c>
      <c r="B2062" t="s">
        <v>3736</v>
      </c>
      <c r="C2062">
        <v>161</v>
      </c>
      <c r="D2062" t="s">
        <v>12</v>
      </c>
      <c r="E2062">
        <v>1</v>
      </c>
      <c r="F2062">
        <v>56</v>
      </c>
      <c r="G2062">
        <v>2467</v>
      </c>
      <c r="H2062" t="s">
        <v>13</v>
      </c>
      <c r="I2062">
        <f>F2062-E2062+1</f>
        <v>56</v>
      </c>
    </row>
    <row r="2063" spans="1:9">
      <c r="A2063" t="s">
        <v>3735</v>
      </c>
      <c r="B2063" t="s">
        <v>3736</v>
      </c>
      <c r="C2063">
        <v>161</v>
      </c>
      <c r="D2063" t="s">
        <v>12</v>
      </c>
      <c r="E2063">
        <v>67</v>
      </c>
      <c r="F2063">
        <v>161</v>
      </c>
      <c r="G2063">
        <v>2467</v>
      </c>
      <c r="H2063" t="s">
        <v>13</v>
      </c>
      <c r="I2063">
        <f>F2063-E2063+1</f>
        <v>95</v>
      </c>
    </row>
    <row r="2064" spans="1:9">
      <c r="A2064" t="s">
        <v>3737</v>
      </c>
      <c r="B2064" t="s">
        <v>3738</v>
      </c>
      <c r="C2064">
        <v>161</v>
      </c>
      <c r="D2064" t="s">
        <v>12</v>
      </c>
      <c r="E2064">
        <v>1</v>
      </c>
      <c r="F2064">
        <v>56</v>
      </c>
      <c r="G2064">
        <v>2467</v>
      </c>
      <c r="H2064" t="s">
        <v>13</v>
      </c>
      <c r="I2064">
        <f>F2064-E2064+1</f>
        <v>56</v>
      </c>
    </row>
    <row r="2065" spans="1:9">
      <c r="A2065" t="s">
        <v>3737</v>
      </c>
      <c r="B2065" t="s">
        <v>3738</v>
      </c>
      <c r="C2065">
        <v>161</v>
      </c>
      <c r="D2065" t="s">
        <v>12</v>
      </c>
      <c r="E2065">
        <v>67</v>
      </c>
      <c r="F2065">
        <v>161</v>
      </c>
      <c r="G2065">
        <v>2467</v>
      </c>
      <c r="H2065" t="s">
        <v>13</v>
      </c>
      <c r="I2065">
        <f>F2065-E2065+1</f>
        <v>95</v>
      </c>
    </row>
    <row r="2066" spans="1:9">
      <c r="A2066" t="s">
        <v>3739</v>
      </c>
      <c r="B2066" t="s">
        <v>3740</v>
      </c>
      <c r="C2066">
        <v>161</v>
      </c>
      <c r="D2066" t="s">
        <v>12</v>
      </c>
      <c r="E2066">
        <v>1</v>
      </c>
      <c r="F2066">
        <v>56</v>
      </c>
      <c r="G2066">
        <v>2467</v>
      </c>
      <c r="H2066" t="s">
        <v>13</v>
      </c>
      <c r="I2066">
        <f>F2066-E2066+1</f>
        <v>56</v>
      </c>
    </row>
    <row r="2067" spans="1:9">
      <c r="A2067" t="s">
        <v>3739</v>
      </c>
      <c r="B2067" t="s">
        <v>3740</v>
      </c>
      <c r="C2067">
        <v>161</v>
      </c>
      <c r="D2067" t="s">
        <v>12</v>
      </c>
      <c r="E2067">
        <v>67</v>
      </c>
      <c r="F2067">
        <v>161</v>
      </c>
      <c r="G2067">
        <v>2467</v>
      </c>
      <c r="H2067" t="s">
        <v>13</v>
      </c>
      <c r="I2067">
        <f>F2067-E2067+1</f>
        <v>95</v>
      </c>
    </row>
    <row r="2068" spans="1:9">
      <c r="A2068" t="s">
        <v>3741</v>
      </c>
      <c r="B2068" t="s">
        <v>3742</v>
      </c>
      <c r="C2068">
        <v>161</v>
      </c>
      <c r="D2068" t="s">
        <v>12</v>
      </c>
      <c r="E2068">
        <v>1</v>
      </c>
      <c r="F2068">
        <v>56</v>
      </c>
      <c r="G2068">
        <v>2467</v>
      </c>
      <c r="H2068" t="s">
        <v>13</v>
      </c>
      <c r="I2068">
        <f>F2068-E2068+1</f>
        <v>56</v>
      </c>
    </row>
    <row r="2069" spans="1:9">
      <c r="A2069" t="s">
        <v>3741</v>
      </c>
      <c r="B2069" t="s">
        <v>3742</v>
      </c>
      <c r="C2069">
        <v>161</v>
      </c>
      <c r="D2069" t="s">
        <v>12</v>
      </c>
      <c r="E2069">
        <v>67</v>
      </c>
      <c r="F2069">
        <v>161</v>
      </c>
      <c r="G2069">
        <v>2467</v>
      </c>
      <c r="H2069" t="s">
        <v>13</v>
      </c>
      <c r="I2069">
        <f>F2069-E2069+1</f>
        <v>95</v>
      </c>
    </row>
    <row r="2070" spans="1:9">
      <c r="A2070" t="s">
        <v>3743</v>
      </c>
      <c r="B2070" t="s">
        <v>3744</v>
      </c>
      <c r="C2070">
        <v>161</v>
      </c>
      <c r="D2070" t="s">
        <v>12</v>
      </c>
      <c r="E2070">
        <v>1</v>
      </c>
      <c r="F2070">
        <v>56</v>
      </c>
      <c r="G2070">
        <v>2467</v>
      </c>
      <c r="H2070" t="s">
        <v>13</v>
      </c>
      <c r="I2070">
        <f>F2070-E2070+1</f>
        <v>56</v>
      </c>
    </row>
    <row r="2071" spans="1:9">
      <c r="A2071" t="s">
        <v>3743</v>
      </c>
      <c r="B2071" t="s">
        <v>3744</v>
      </c>
      <c r="C2071">
        <v>161</v>
      </c>
      <c r="D2071" t="s">
        <v>12</v>
      </c>
      <c r="E2071">
        <v>67</v>
      </c>
      <c r="F2071">
        <v>161</v>
      </c>
      <c r="G2071">
        <v>2467</v>
      </c>
      <c r="H2071" t="s">
        <v>13</v>
      </c>
      <c r="I2071">
        <f>F2071-E2071+1</f>
        <v>95</v>
      </c>
    </row>
    <row r="2072" spans="1:9">
      <c r="A2072" t="s">
        <v>3745</v>
      </c>
      <c r="B2072" t="s">
        <v>3746</v>
      </c>
      <c r="C2072">
        <v>161</v>
      </c>
      <c r="D2072" t="s">
        <v>12</v>
      </c>
      <c r="E2072">
        <v>1</v>
      </c>
      <c r="F2072">
        <v>56</v>
      </c>
      <c r="G2072">
        <v>2467</v>
      </c>
      <c r="H2072" t="s">
        <v>13</v>
      </c>
      <c r="I2072">
        <f>F2072-E2072+1</f>
        <v>56</v>
      </c>
    </row>
    <row r="2073" spans="1:9">
      <c r="A2073" t="s">
        <v>3745</v>
      </c>
      <c r="B2073" t="s">
        <v>3746</v>
      </c>
      <c r="C2073">
        <v>161</v>
      </c>
      <c r="D2073" t="s">
        <v>12</v>
      </c>
      <c r="E2073">
        <v>67</v>
      </c>
      <c r="F2073">
        <v>161</v>
      </c>
      <c r="G2073">
        <v>2467</v>
      </c>
      <c r="H2073" t="s">
        <v>13</v>
      </c>
      <c r="I2073">
        <f>F2073-E2073+1</f>
        <v>95</v>
      </c>
    </row>
    <row r="2074" spans="1:9">
      <c r="A2074" t="s">
        <v>3747</v>
      </c>
      <c r="B2074" t="s">
        <v>3748</v>
      </c>
      <c r="C2074">
        <v>161</v>
      </c>
      <c r="D2074" t="s">
        <v>12</v>
      </c>
      <c r="E2074">
        <v>1</v>
      </c>
      <c r="F2074">
        <v>56</v>
      </c>
      <c r="G2074">
        <v>2467</v>
      </c>
      <c r="H2074" t="s">
        <v>13</v>
      </c>
      <c r="I2074">
        <f>F2074-E2074+1</f>
        <v>56</v>
      </c>
    </row>
    <row r="2075" spans="1:9">
      <c r="A2075" t="s">
        <v>3747</v>
      </c>
      <c r="B2075" t="s">
        <v>3748</v>
      </c>
      <c r="C2075">
        <v>161</v>
      </c>
      <c r="D2075" t="s">
        <v>12</v>
      </c>
      <c r="E2075">
        <v>67</v>
      </c>
      <c r="F2075">
        <v>161</v>
      </c>
      <c r="G2075">
        <v>2467</v>
      </c>
      <c r="H2075" t="s">
        <v>13</v>
      </c>
      <c r="I2075">
        <f>F2075-E2075+1</f>
        <v>95</v>
      </c>
    </row>
    <row r="2076" spans="1:9">
      <c r="A2076" t="s">
        <v>3749</v>
      </c>
      <c r="B2076" t="s">
        <v>3750</v>
      </c>
      <c r="C2076">
        <v>161</v>
      </c>
      <c r="D2076" t="s">
        <v>12</v>
      </c>
      <c r="E2076">
        <v>1</v>
      </c>
      <c r="F2076">
        <v>56</v>
      </c>
      <c r="G2076">
        <v>2467</v>
      </c>
      <c r="H2076" t="s">
        <v>13</v>
      </c>
      <c r="I2076">
        <f>F2076-E2076+1</f>
        <v>56</v>
      </c>
    </row>
    <row r="2077" spans="1:9">
      <c r="A2077" t="s">
        <v>3749</v>
      </c>
      <c r="B2077" t="s">
        <v>3750</v>
      </c>
      <c r="C2077">
        <v>161</v>
      </c>
      <c r="D2077" t="s">
        <v>12</v>
      </c>
      <c r="E2077">
        <v>67</v>
      </c>
      <c r="F2077">
        <v>161</v>
      </c>
      <c r="G2077">
        <v>2467</v>
      </c>
      <c r="H2077" t="s">
        <v>13</v>
      </c>
      <c r="I2077">
        <f>F2077-E2077+1</f>
        <v>95</v>
      </c>
    </row>
    <row r="2078" spans="1:9">
      <c r="A2078" t="s">
        <v>3751</v>
      </c>
      <c r="B2078" t="s">
        <v>3752</v>
      </c>
      <c r="C2078">
        <v>161</v>
      </c>
      <c r="D2078" t="s">
        <v>12</v>
      </c>
      <c r="E2078">
        <v>1</v>
      </c>
      <c r="F2078">
        <v>56</v>
      </c>
      <c r="G2078">
        <v>2467</v>
      </c>
      <c r="H2078" t="s">
        <v>13</v>
      </c>
      <c r="I2078">
        <f>F2078-E2078+1</f>
        <v>56</v>
      </c>
    </row>
    <row r="2079" spans="1:9">
      <c r="A2079" t="s">
        <v>3751</v>
      </c>
      <c r="B2079" t="s">
        <v>3752</v>
      </c>
      <c r="C2079">
        <v>161</v>
      </c>
      <c r="D2079" t="s">
        <v>12</v>
      </c>
      <c r="E2079">
        <v>67</v>
      </c>
      <c r="F2079">
        <v>161</v>
      </c>
      <c r="G2079">
        <v>2467</v>
      </c>
      <c r="H2079" t="s">
        <v>13</v>
      </c>
      <c r="I2079">
        <f>F2079-E2079+1</f>
        <v>95</v>
      </c>
    </row>
    <row r="2080" spans="1:9">
      <c r="A2080" t="s">
        <v>3753</v>
      </c>
      <c r="B2080" t="s">
        <v>3754</v>
      </c>
      <c r="C2080">
        <v>161</v>
      </c>
      <c r="D2080" t="s">
        <v>12</v>
      </c>
      <c r="E2080">
        <v>1</v>
      </c>
      <c r="F2080">
        <v>56</v>
      </c>
      <c r="G2080">
        <v>2467</v>
      </c>
      <c r="H2080" t="s">
        <v>13</v>
      </c>
      <c r="I2080">
        <f>F2080-E2080+1</f>
        <v>56</v>
      </c>
    </row>
    <row r="2081" spans="1:9">
      <c r="A2081" t="s">
        <v>3753</v>
      </c>
      <c r="B2081" t="s">
        <v>3754</v>
      </c>
      <c r="C2081">
        <v>161</v>
      </c>
      <c r="D2081" t="s">
        <v>12</v>
      </c>
      <c r="E2081">
        <v>67</v>
      </c>
      <c r="F2081">
        <v>161</v>
      </c>
      <c r="G2081">
        <v>2467</v>
      </c>
      <c r="H2081" t="s">
        <v>13</v>
      </c>
      <c r="I2081">
        <f>F2081-E2081+1</f>
        <v>95</v>
      </c>
    </row>
    <row r="2082" spans="1:9">
      <c r="A2082" t="s">
        <v>3755</v>
      </c>
      <c r="B2082" t="s">
        <v>3756</v>
      </c>
      <c r="C2082">
        <v>159</v>
      </c>
      <c r="D2082" t="s">
        <v>12</v>
      </c>
      <c r="E2082">
        <v>1</v>
      </c>
      <c r="F2082">
        <v>56</v>
      </c>
      <c r="G2082">
        <v>2467</v>
      </c>
      <c r="H2082" t="s">
        <v>13</v>
      </c>
      <c r="I2082">
        <f>F2082-E2082+1</f>
        <v>56</v>
      </c>
    </row>
    <row r="2083" spans="1:9">
      <c r="A2083" t="s">
        <v>3755</v>
      </c>
      <c r="B2083" t="s">
        <v>3756</v>
      </c>
      <c r="C2083">
        <v>159</v>
      </c>
      <c r="D2083" t="s">
        <v>12</v>
      </c>
      <c r="E2083">
        <v>67</v>
      </c>
      <c r="F2083">
        <v>159</v>
      </c>
      <c r="G2083">
        <v>2467</v>
      </c>
      <c r="H2083" t="s">
        <v>13</v>
      </c>
      <c r="I2083">
        <f>F2083-E2083+1</f>
        <v>93</v>
      </c>
    </row>
    <row r="2084" spans="1:9">
      <c r="A2084" t="s">
        <v>3757</v>
      </c>
      <c r="B2084" t="s">
        <v>3758</v>
      </c>
      <c r="C2084">
        <v>161</v>
      </c>
      <c r="D2084" t="s">
        <v>12</v>
      </c>
      <c r="E2084">
        <v>1</v>
      </c>
      <c r="F2084">
        <v>56</v>
      </c>
      <c r="G2084">
        <v>2467</v>
      </c>
      <c r="H2084" t="s">
        <v>13</v>
      </c>
      <c r="I2084">
        <f>F2084-E2084+1</f>
        <v>56</v>
      </c>
    </row>
    <row r="2085" spans="1:9">
      <c r="A2085" t="s">
        <v>3757</v>
      </c>
      <c r="B2085" t="s">
        <v>3758</v>
      </c>
      <c r="C2085">
        <v>161</v>
      </c>
      <c r="D2085" t="s">
        <v>12</v>
      </c>
      <c r="E2085">
        <v>67</v>
      </c>
      <c r="F2085">
        <v>161</v>
      </c>
      <c r="G2085">
        <v>2467</v>
      </c>
      <c r="H2085" t="s">
        <v>13</v>
      </c>
      <c r="I2085">
        <f>F2085-E2085+1</f>
        <v>95</v>
      </c>
    </row>
    <row r="2086" spans="1:9">
      <c r="A2086" t="s">
        <v>3759</v>
      </c>
      <c r="B2086" t="s">
        <v>3760</v>
      </c>
      <c r="C2086">
        <v>161</v>
      </c>
      <c r="D2086" t="s">
        <v>12</v>
      </c>
      <c r="E2086">
        <v>1</v>
      </c>
      <c r="F2086">
        <v>56</v>
      </c>
      <c r="G2086">
        <v>2467</v>
      </c>
      <c r="H2086" t="s">
        <v>13</v>
      </c>
      <c r="I2086">
        <f>F2086-E2086+1</f>
        <v>56</v>
      </c>
    </row>
    <row r="2087" spans="1:9">
      <c r="A2087" t="s">
        <v>3759</v>
      </c>
      <c r="B2087" t="s">
        <v>3760</v>
      </c>
      <c r="C2087">
        <v>161</v>
      </c>
      <c r="D2087" t="s">
        <v>12</v>
      </c>
      <c r="E2087">
        <v>67</v>
      </c>
      <c r="F2087">
        <v>161</v>
      </c>
      <c r="G2087">
        <v>2467</v>
      </c>
      <c r="H2087" t="s">
        <v>13</v>
      </c>
      <c r="I2087">
        <f>F2087-E2087+1</f>
        <v>95</v>
      </c>
    </row>
    <row r="2088" spans="1:9">
      <c r="A2088" t="s">
        <v>3761</v>
      </c>
      <c r="B2088" t="s">
        <v>3762</v>
      </c>
      <c r="C2088">
        <v>161</v>
      </c>
      <c r="D2088" t="s">
        <v>12</v>
      </c>
      <c r="E2088">
        <v>1</v>
      </c>
      <c r="F2088">
        <v>56</v>
      </c>
      <c r="G2088">
        <v>2467</v>
      </c>
      <c r="H2088" t="s">
        <v>13</v>
      </c>
      <c r="I2088">
        <f>F2088-E2088+1</f>
        <v>56</v>
      </c>
    </row>
    <row r="2089" spans="1:9">
      <c r="A2089" t="s">
        <v>3761</v>
      </c>
      <c r="B2089" t="s">
        <v>3762</v>
      </c>
      <c r="C2089">
        <v>161</v>
      </c>
      <c r="D2089" t="s">
        <v>12</v>
      </c>
      <c r="E2089">
        <v>67</v>
      </c>
      <c r="F2089">
        <v>161</v>
      </c>
      <c r="G2089">
        <v>2467</v>
      </c>
      <c r="H2089" t="s">
        <v>13</v>
      </c>
      <c r="I2089">
        <f>F2089-E2089+1</f>
        <v>95</v>
      </c>
    </row>
    <row r="2090" spans="1:9">
      <c r="A2090" t="s">
        <v>3763</v>
      </c>
      <c r="B2090" t="s">
        <v>3764</v>
      </c>
      <c r="C2090">
        <v>161</v>
      </c>
      <c r="D2090" t="s">
        <v>12</v>
      </c>
      <c r="E2090">
        <v>1</v>
      </c>
      <c r="F2090">
        <v>56</v>
      </c>
      <c r="G2090">
        <v>2467</v>
      </c>
      <c r="H2090" t="s">
        <v>13</v>
      </c>
      <c r="I2090">
        <f>F2090-E2090+1</f>
        <v>56</v>
      </c>
    </row>
    <row r="2091" spans="1:9">
      <c r="A2091" t="s">
        <v>3763</v>
      </c>
      <c r="B2091" t="s">
        <v>3764</v>
      </c>
      <c r="C2091">
        <v>161</v>
      </c>
      <c r="D2091" t="s">
        <v>12</v>
      </c>
      <c r="E2091">
        <v>67</v>
      </c>
      <c r="F2091">
        <v>161</v>
      </c>
      <c r="G2091">
        <v>2467</v>
      </c>
      <c r="H2091" t="s">
        <v>13</v>
      </c>
      <c r="I2091">
        <f>F2091-E2091+1</f>
        <v>95</v>
      </c>
    </row>
    <row r="2092" spans="1:9">
      <c r="A2092" t="s">
        <v>3765</v>
      </c>
      <c r="B2092" t="s">
        <v>3766</v>
      </c>
      <c r="C2092">
        <v>161</v>
      </c>
      <c r="D2092" t="s">
        <v>12</v>
      </c>
      <c r="E2092">
        <v>1</v>
      </c>
      <c r="F2092">
        <v>56</v>
      </c>
      <c r="G2092">
        <v>2467</v>
      </c>
      <c r="H2092" t="s">
        <v>13</v>
      </c>
      <c r="I2092">
        <f>F2092-E2092+1</f>
        <v>56</v>
      </c>
    </row>
    <row r="2093" spans="1:9">
      <c r="A2093" t="s">
        <v>3765</v>
      </c>
      <c r="B2093" t="s">
        <v>3766</v>
      </c>
      <c r="C2093">
        <v>161</v>
      </c>
      <c r="D2093" t="s">
        <v>12</v>
      </c>
      <c r="E2093">
        <v>67</v>
      </c>
      <c r="F2093">
        <v>161</v>
      </c>
      <c r="G2093">
        <v>2467</v>
      </c>
      <c r="H2093" t="s">
        <v>13</v>
      </c>
      <c r="I2093">
        <f>F2093-E2093+1</f>
        <v>95</v>
      </c>
    </row>
    <row r="2094" spans="1:9">
      <c r="A2094" t="s">
        <v>3767</v>
      </c>
      <c r="B2094" t="s">
        <v>3768</v>
      </c>
      <c r="C2094">
        <v>161</v>
      </c>
      <c r="D2094" t="s">
        <v>12</v>
      </c>
      <c r="E2094">
        <v>1</v>
      </c>
      <c r="F2094">
        <v>56</v>
      </c>
      <c r="G2094">
        <v>2467</v>
      </c>
      <c r="H2094" t="s">
        <v>13</v>
      </c>
      <c r="I2094">
        <f>F2094-E2094+1</f>
        <v>56</v>
      </c>
    </row>
    <row r="2095" spans="1:9">
      <c r="A2095" t="s">
        <v>3767</v>
      </c>
      <c r="B2095" t="s">
        <v>3768</v>
      </c>
      <c r="C2095">
        <v>161</v>
      </c>
      <c r="D2095" t="s">
        <v>12</v>
      </c>
      <c r="E2095">
        <v>67</v>
      </c>
      <c r="F2095">
        <v>161</v>
      </c>
      <c r="G2095">
        <v>2467</v>
      </c>
      <c r="H2095" t="s">
        <v>13</v>
      </c>
      <c r="I2095">
        <f>F2095-E2095+1</f>
        <v>95</v>
      </c>
    </row>
    <row r="2096" spans="1:9">
      <c r="A2096" t="s">
        <v>3769</v>
      </c>
      <c r="B2096" t="s">
        <v>3770</v>
      </c>
      <c r="C2096">
        <v>161</v>
      </c>
      <c r="D2096" t="s">
        <v>12</v>
      </c>
      <c r="E2096">
        <v>1</v>
      </c>
      <c r="F2096">
        <v>56</v>
      </c>
      <c r="G2096">
        <v>2467</v>
      </c>
      <c r="H2096" t="s">
        <v>13</v>
      </c>
      <c r="I2096">
        <f>F2096-E2096+1</f>
        <v>56</v>
      </c>
    </row>
    <row r="2097" spans="1:9">
      <c r="A2097" t="s">
        <v>3769</v>
      </c>
      <c r="B2097" t="s">
        <v>3770</v>
      </c>
      <c r="C2097">
        <v>161</v>
      </c>
      <c r="D2097" t="s">
        <v>12</v>
      </c>
      <c r="E2097">
        <v>67</v>
      </c>
      <c r="F2097">
        <v>161</v>
      </c>
      <c r="G2097">
        <v>2467</v>
      </c>
      <c r="H2097" t="s">
        <v>13</v>
      </c>
      <c r="I2097">
        <f>F2097-E2097+1</f>
        <v>95</v>
      </c>
    </row>
    <row r="2098" spans="1:9">
      <c r="A2098" t="s">
        <v>3771</v>
      </c>
      <c r="B2098" t="s">
        <v>3772</v>
      </c>
      <c r="C2098">
        <v>231</v>
      </c>
      <c r="D2098" t="s">
        <v>12</v>
      </c>
      <c r="E2098">
        <v>3</v>
      </c>
      <c r="F2098">
        <v>228</v>
      </c>
      <c r="G2098">
        <v>2467</v>
      </c>
      <c r="H2098" t="s">
        <v>13</v>
      </c>
      <c r="I2098">
        <f>F2098-E2098+1</f>
        <v>226</v>
      </c>
    </row>
    <row r="2099" spans="1:9">
      <c r="A2099" t="s">
        <v>3773</v>
      </c>
      <c r="B2099" t="s">
        <v>3774</v>
      </c>
      <c r="C2099">
        <v>345</v>
      </c>
      <c r="D2099" t="s">
        <v>12</v>
      </c>
      <c r="E2099">
        <v>65</v>
      </c>
      <c r="F2099">
        <v>170</v>
      </c>
      <c r="G2099">
        <v>2467</v>
      </c>
      <c r="H2099" t="s">
        <v>13</v>
      </c>
      <c r="I2099">
        <f>F2099-E2099+1</f>
        <v>106</v>
      </c>
    </row>
    <row r="2100" spans="1:9">
      <c r="A2100" t="s">
        <v>3773</v>
      </c>
      <c r="B2100" t="s">
        <v>3774</v>
      </c>
      <c r="C2100">
        <v>345</v>
      </c>
      <c r="D2100" t="s">
        <v>12</v>
      </c>
      <c r="E2100">
        <v>182</v>
      </c>
      <c r="F2100">
        <v>345</v>
      </c>
      <c r="G2100">
        <v>2467</v>
      </c>
      <c r="H2100" t="s">
        <v>13</v>
      </c>
      <c r="I2100">
        <f>F2100-E2100+1</f>
        <v>164</v>
      </c>
    </row>
    <row r="2101" spans="1:9">
      <c r="A2101" t="s">
        <v>3775</v>
      </c>
      <c r="B2101" t="s">
        <v>3776</v>
      </c>
      <c r="C2101">
        <v>331</v>
      </c>
      <c r="D2101" t="s">
        <v>12</v>
      </c>
      <c r="E2101">
        <v>74</v>
      </c>
      <c r="F2101">
        <v>330</v>
      </c>
      <c r="G2101">
        <v>2467</v>
      </c>
      <c r="H2101" t="s">
        <v>13</v>
      </c>
      <c r="I2101">
        <f>F2101-E2101+1</f>
        <v>257</v>
      </c>
    </row>
    <row r="2102" spans="1:9">
      <c r="A2102" t="s">
        <v>3777</v>
      </c>
      <c r="B2102" t="s">
        <v>3778</v>
      </c>
      <c r="C2102">
        <v>371</v>
      </c>
      <c r="D2102" t="s">
        <v>12</v>
      </c>
      <c r="E2102">
        <v>114</v>
      </c>
      <c r="F2102">
        <v>370</v>
      </c>
      <c r="G2102">
        <v>2467</v>
      </c>
      <c r="H2102" t="s">
        <v>13</v>
      </c>
      <c r="I2102">
        <f>F2102-E2102+1</f>
        <v>257</v>
      </c>
    </row>
    <row r="2103" spans="1:9">
      <c r="A2103" t="s">
        <v>3779</v>
      </c>
      <c r="B2103" t="s">
        <v>3780</v>
      </c>
      <c r="C2103">
        <v>329</v>
      </c>
      <c r="D2103" t="s">
        <v>12</v>
      </c>
      <c r="E2103">
        <v>64</v>
      </c>
      <c r="F2103">
        <v>318</v>
      </c>
      <c r="G2103">
        <v>2467</v>
      </c>
      <c r="H2103" t="s">
        <v>13</v>
      </c>
      <c r="I2103">
        <f>F2103-E2103+1</f>
        <v>255</v>
      </c>
    </row>
    <row r="2104" spans="1:9">
      <c r="A2104" t="s">
        <v>3781</v>
      </c>
      <c r="B2104" t="s">
        <v>3782</v>
      </c>
      <c r="C2104">
        <v>243</v>
      </c>
      <c r="D2104" t="s">
        <v>12</v>
      </c>
      <c r="E2104">
        <v>6</v>
      </c>
      <c r="F2104">
        <v>243</v>
      </c>
      <c r="G2104">
        <v>2467</v>
      </c>
      <c r="H2104" t="s">
        <v>13</v>
      </c>
      <c r="I2104">
        <f>F2104-E2104+1</f>
        <v>238</v>
      </c>
    </row>
    <row r="2105" spans="1:9">
      <c r="A2105" t="s">
        <v>3783</v>
      </c>
      <c r="B2105" t="s">
        <v>3784</v>
      </c>
      <c r="C2105">
        <v>371</v>
      </c>
      <c r="D2105" t="s">
        <v>12</v>
      </c>
      <c r="E2105">
        <v>114</v>
      </c>
      <c r="F2105">
        <v>370</v>
      </c>
      <c r="G2105">
        <v>2467</v>
      </c>
      <c r="H2105" t="s">
        <v>13</v>
      </c>
      <c r="I2105">
        <f>F2105-E2105+1</f>
        <v>257</v>
      </c>
    </row>
    <row r="2106" spans="1:9">
      <c r="A2106" t="s">
        <v>3785</v>
      </c>
      <c r="B2106" t="s">
        <v>3786</v>
      </c>
      <c r="C2106">
        <v>400</v>
      </c>
      <c r="D2106" t="s">
        <v>12</v>
      </c>
      <c r="E2106">
        <v>100</v>
      </c>
      <c r="F2106">
        <v>315</v>
      </c>
      <c r="G2106">
        <v>2467</v>
      </c>
      <c r="H2106" t="s">
        <v>13</v>
      </c>
      <c r="I2106">
        <f>F2106-E2106+1</f>
        <v>216</v>
      </c>
    </row>
    <row r="2107" spans="1:9">
      <c r="A2107" t="s">
        <v>3787</v>
      </c>
      <c r="B2107" t="s">
        <v>3788</v>
      </c>
      <c r="C2107">
        <v>400</v>
      </c>
      <c r="D2107" t="s">
        <v>12</v>
      </c>
      <c r="E2107">
        <v>104</v>
      </c>
      <c r="F2107">
        <v>314</v>
      </c>
      <c r="G2107">
        <v>2467</v>
      </c>
      <c r="H2107" t="s">
        <v>13</v>
      </c>
      <c r="I2107">
        <f>F2107-E2107+1</f>
        <v>211</v>
      </c>
    </row>
    <row r="2108" spans="1:9">
      <c r="A2108" t="s">
        <v>3789</v>
      </c>
      <c r="B2108" t="s">
        <v>3790</v>
      </c>
      <c r="C2108">
        <v>351</v>
      </c>
      <c r="D2108" t="s">
        <v>12</v>
      </c>
      <c r="E2108">
        <v>95</v>
      </c>
      <c r="F2108">
        <v>350</v>
      </c>
      <c r="G2108">
        <v>2467</v>
      </c>
      <c r="H2108" t="s">
        <v>13</v>
      </c>
      <c r="I2108">
        <f>F2108-E2108+1</f>
        <v>256</v>
      </c>
    </row>
    <row r="2109" spans="1:9">
      <c r="A2109" t="s">
        <v>3791</v>
      </c>
      <c r="B2109" t="s">
        <v>3792</v>
      </c>
      <c r="C2109">
        <v>492</v>
      </c>
      <c r="D2109" t="s">
        <v>12</v>
      </c>
      <c r="E2109">
        <v>108</v>
      </c>
      <c r="F2109">
        <v>210</v>
      </c>
      <c r="G2109">
        <v>2467</v>
      </c>
      <c r="H2109" t="s">
        <v>13</v>
      </c>
      <c r="I2109">
        <f>F2109-E2109+1</f>
        <v>103</v>
      </c>
    </row>
    <row r="2110" spans="1:9">
      <c r="A2110" t="s">
        <v>3793</v>
      </c>
      <c r="B2110" t="s">
        <v>3794</v>
      </c>
      <c r="C2110">
        <v>351</v>
      </c>
      <c r="D2110" t="s">
        <v>12</v>
      </c>
      <c r="E2110">
        <v>95</v>
      </c>
      <c r="F2110">
        <v>350</v>
      </c>
      <c r="G2110">
        <v>2467</v>
      </c>
      <c r="H2110" t="s">
        <v>13</v>
      </c>
      <c r="I2110">
        <f>F2110-E2110+1</f>
        <v>256</v>
      </c>
    </row>
    <row r="2111" spans="1:9">
      <c r="A2111" t="s">
        <v>3795</v>
      </c>
      <c r="B2111" t="s">
        <v>3796</v>
      </c>
      <c r="C2111">
        <v>286</v>
      </c>
      <c r="D2111" t="s">
        <v>12</v>
      </c>
      <c r="E2111">
        <v>23</v>
      </c>
      <c r="F2111">
        <v>280</v>
      </c>
      <c r="G2111">
        <v>2467</v>
      </c>
      <c r="H2111" t="s">
        <v>13</v>
      </c>
      <c r="I2111">
        <f>F2111-E2111+1</f>
        <v>258</v>
      </c>
    </row>
    <row r="2112" spans="1:9">
      <c r="A2112" t="s">
        <v>3797</v>
      </c>
      <c r="B2112" t="s">
        <v>3798</v>
      </c>
      <c r="C2112">
        <v>343</v>
      </c>
      <c r="D2112" t="s">
        <v>12</v>
      </c>
      <c r="E2112">
        <v>86</v>
      </c>
      <c r="F2112">
        <v>341</v>
      </c>
      <c r="G2112">
        <v>2467</v>
      </c>
      <c r="H2112" t="s">
        <v>13</v>
      </c>
      <c r="I2112">
        <f>F2112-E2112+1</f>
        <v>256</v>
      </c>
    </row>
    <row r="2113" spans="1:9">
      <c r="A2113" t="s">
        <v>3800</v>
      </c>
      <c r="B2113" t="s">
        <v>3801</v>
      </c>
      <c r="C2113">
        <v>346</v>
      </c>
      <c r="D2113" t="s">
        <v>12</v>
      </c>
      <c r="E2113">
        <v>92</v>
      </c>
      <c r="F2113">
        <v>345</v>
      </c>
      <c r="G2113">
        <v>2467</v>
      </c>
      <c r="H2113" t="s">
        <v>13</v>
      </c>
      <c r="I2113">
        <f>F2113-E2113+1</f>
        <v>254</v>
      </c>
    </row>
    <row r="2114" spans="1:9">
      <c r="A2114" t="s">
        <v>3802</v>
      </c>
      <c r="B2114" t="s">
        <v>3803</v>
      </c>
      <c r="C2114">
        <v>687</v>
      </c>
      <c r="D2114" t="s">
        <v>12</v>
      </c>
      <c r="E2114">
        <v>205</v>
      </c>
      <c r="F2114">
        <v>301</v>
      </c>
      <c r="G2114">
        <v>2467</v>
      </c>
      <c r="H2114" t="s">
        <v>13</v>
      </c>
      <c r="I2114">
        <f>F2114-E2114+1</f>
        <v>97</v>
      </c>
    </row>
    <row r="2115" spans="1:9">
      <c r="A2115" t="s">
        <v>3804</v>
      </c>
      <c r="B2115" t="s">
        <v>3805</v>
      </c>
      <c r="C2115">
        <v>521</v>
      </c>
      <c r="D2115" t="s">
        <v>12</v>
      </c>
      <c r="E2115">
        <v>129</v>
      </c>
      <c r="F2115">
        <v>329</v>
      </c>
      <c r="G2115">
        <v>2467</v>
      </c>
      <c r="H2115" t="s">
        <v>13</v>
      </c>
      <c r="I2115">
        <f>F2115-E2115+1</f>
        <v>201</v>
      </c>
    </row>
    <row r="2116" spans="1:9">
      <c r="A2116" t="s">
        <v>3806</v>
      </c>
      <c r="B2116" t="s">
        <v>3807</v>
      </c>
      <c r="C2116">
        <v>351</v>
      </c>
      <c r="D2116" t="s">
        <v>12</v>
      </c>
      <c r="E2116">
        <v>82</v>
      </c>
      <c r="F2116">
        <v>247</v>
      </c>
      <c r="G2116">
        <v>2467</v>
      </c>
      <c r="H2116" t="s">
        <v>13</v>
      </c>
      <c r="I2116">
        <f>F2116-E2116+1</f>
        <v>166</v>
      </c>
    </row>
    <row r="2117" spans="1:9">
      <c r="A2117" t="s">
        <v>3806</v>
      </c>
      <c r="B2117" t="s">
        <v>3807</v>
      </c>
      <c r="C2117">
        <v>351</v>
      </c>
      <c r="D2117" t="s">
        <v>12</v>
      </c>
      <c r="E2117">
        <v>308</v>
      </c>
      <c r="F2117">
        <v>350</v>
      </c>
      <c r="G2117">
        <v>2467</v>
      </c>
      <c r="H2117" t="s">
        <v>13</v>
      </c>
      <c r="I2117">
        <f>F2117-E2117+1</f>
        <v>43</v>
      </c>
    </row>
    <row r="2118" spans="1:9">
      <c r="A2118" t="s">
        <v>3808</v>
      </c>
      <c r="B2118" t="s">
        <v>3809</v>
      </c>
      <c r="C2118">
        <v>329</v>
      </c>
      <c r="D2118" t="s">
        <v>12</v>
      </c>
      <c r="E2118">
        <v>65</v>
      </c>
      <c r="F2118">
        <v>329</v>
      </c>
      <c r="G2118">
        <v>2467</v>
      </c>
      <c r="H2118" t="s">
        <v>13</v>
      </c>
      <c r="I2118">
        <f>F2118-E2118+1</f>
        <v>265</v>
      </c>
    </row>
    <row r="2119" spans="1:9">
      <c r="A2119" t="s">
        <v>3810</v>
      </c>
      <c r="B2119" t="s">
        <v>3811</v>
      </c>
      <c r="C2119">
        <v>353</v>
      </c>
      <c r="D2119" t="s">
        <v>12</v>
      </c>
      <c r="E2119">
        <v>65</v>
      </c>
      <c r="F2119">
        <v>127</v>
      </c>
      <c r="G2119">
        <v>2467</v>
      </c>
      <c r="H2119" t="s">
        <v>13</v>
      </c>
      <c r="I2119">
        <f>F2119-E2119+1</f>
        <v>63</v>
      </c>
    </row>
    <row r="2120" spans="1:9">
      <c r="A2120" t="s">
        <v>3810</v>
      </c>
      <c r="B2120" t="s">
        <v>3811</v>
      </c>
      <c r="C2120">
        <v>353</v>
      </c>
      <c r="D2120" t="s">
        <v>12</v>
      </c>
      <c r="E2120">
        <v>145</v>
      </c>
      <c r="F2120">
        <v>352</v>
      </c>
      <c r="G2120">
        <v>2467</v>
      </c>
      <c r="H2120" t="s">
        <v>13</v>
      </c>
      <c r="I2120">
        <f>F2120-E2120+1</f>
        <v>208</v>
      </c>
    </row>
    <row r="2121" spans="1:9">
      <c r="A2121" t="s">
        <v>3812</v>
      </c>
      <c r="B2121" t="s">
        <v>3813</v>
      </c>
      <c r="C2121">
        <v>332</v>
      </c>
      <c r="D2121" t="s">
        <v>12</v>
      </c>
      <c r="E2121">
        <v>65</v>
      </c>
      <c r="F2121">
        <v>314</v>
      </c>
      <c r="G2121">
        <v>2467</v>
      </c>
      <c r="H2121" t="s">
        <v>13</v>
      </c>
      <c r="I2121">
        <f>F2121-E2121+1</f>
        <v>250</v>
      </c>
    </row>
    <row r="2122" spans="1:9">
      <c r="A2122" t="s">
        <v>3814</v>
      </c>
      <c r="B2122" t="s">
        <v>3815</v>
      </c>
      <c r="C2122">
        <v>619</v>
      </c>
      <c r="D2122" t="s">
        <v>12</v>
      </c>
      <c r="E2122">
        <v>70</v>
      </c>
      <c r="F2122">
        <v>263</v>
      </c>
      <c r="G2122">
        <v>2467</v>
      </c>
      <c r="H2122" t="s">
        <v>13</v>
      </c>
      <c r="I2122">
        <f>F2122-E2122+1</f>
        <v>194</v>
      </c>
    </row>
    <row r="2123" spans="1:9">
      <c r="A2123" t="s">
        <v>3816</v>
      </c>
      <c r="B2123" t="s">
        <v>3817</v>
      </c>
      <c r="C2123">
        <v>265</v>
      </c>
      <c r="D2123" t="s">
        <v>12</v>
      </c>
      <c r="E2123">
        <v>24</v>
      </c>
      <c r="F2123">
        <v>103</v>
      </c>
      <c r="G2123">
        <v>2467</v>
      </c>
      <c r="H2123" t="s">
        <v>13</v>
      </c>
      <c r="I2123">
        <f>F2123-E2123+1</f>
        <v>80</v>
      </c>
    </row>
    <row r="2124" spans="1:9">
      <c r="A2124" t="s">
        <v>3818</v>
      </c>
      <c r="B2124" t="s">
        <v>3819</v>
      </c>
      <c r="C2124">
        <v>267</v>
      </c>
      <c r="D2124" t="s">
        <v>12</v>
      </c>
      <c r="E2124">
        <v>68</v>
      </c>
      <c r="F2124">
        <v>264</v>
      </c>
      <c r="G2124">
        <v>2467</v>
      </c>
      <c r="H2124" t="s">
        <v>13</v>
      </c>
      <c r="I2124">
        <f>F2124-E2124+1</f>
        <v>197</v>
      </c>
    </row>
    <row r="2125" spans="1:9">
      <c r="A2125" t="s">
        <v>3820</v>
      </c>
      <c r="B2125" t="s">
        <v>3821</v>
      </c>
      <c r="C2125">
        <v>369</v>
      </c>
      <c r="D2125" t="s">
        <v>12</v>
      </c>
      <c r="E2125">
        <v>86</v>
      </c>
      <c r="F2125">
        <v>286</v>
      </c>
      <c r="G2125">
        <v>2467</v>
      </c>
      <c r="H2125" t="s">
        <v>13</v>
      </c>
      <c r="I2125">
        <f>F2125-E2125+1</f>
        <v>201</v>
      </c>
    </row>
    <row r="2126" spans="1:9">
      <c r="A2126" t="s">
        <v>3820</v>
      </c>
      <c r="B2126" t="s">
        <v>3821</v>
      </c>
      <c r="C2126">
        <v>369</v>
      </c>
      <c r="D2126" t="s">
        <v>12</v>
      </c>
      <c r="E2126">
        <v>298</v>
      </c>
      <c r="F2126">
        <v>367</v>
      </c>
      <c r="G2126">
        <v>2467</v>
      </c>
      <c r="H2126" t="s">
        <v>13</v>
      </c>
      <c r="I2126">
        <f>F2126-E2126+1</f>
        <v>70</v>
      </c>
    </row>
    <row r="2127" spans="1:9">
      <c r="A2127" t="s">
        <v>3822</v>
      </c>
      <c r="B2127" t="s">
        <v>3823</v>
      </c>
      <c r="C2127">
        <v>409</v>
      </c>
      <c r="D2127" t="s">
        <v>12</v>
      </c>
      <c r="E2127">
        <v>165</v>
      </c>
      <c r="F2127">
        <v>209</v>
      </c>
      <c r="G2127">
        <v>2467</v>
      </c>
      <c r="H2127" t="s">
        <v>13</v>
      </c>
      <c r="I2127">
        <f>F2127-E2127+1</f>
        <v>45</v>
      </c>
    </row>
    <row r="2128" spans="1:9">
      <c r="A2128" t="s">
        <v>3822</v>
      </c>
      <c r="B2128" t="s">
        <v>3823</v>
      </c>
      <c r="C2128">
        <v>409</v>
      </c>
      <c r="D2128" t="s">
        <v>12</v>
      </c>
      <c r="E2128">
        <v>203</v>
      </c>
      <c r="F2128">
        <v>345</v>
      </c>
      <c r="G2128">
        <v>2467</v>
      </c>
      <c r="H2128" t="s">
        <v>13</v>
      </c>
      <c r="I2128">
        <f>F2128-E2128+1</f>
        <v>143</v>
      </c>
    </row>
    <row r="2129" spans="1:9">
      <c r="A2129" t="s">
        <v>3822</v>
      </c>
      <c r="B2129" t="s">
        <v>3823</v>
      </c>
      <c r="C2129">
        <v>409</v>
      </c>
      <c r="D2129" t="s">
        <v>12</v>
      </c>
      <c r="E2129">
        <v>359</v>
      </c>
      <c r="F2129">
        <v>409</v>
      </c>
      <c r="G2129">
        <v>2467</v>
      </c>
      <c r="H2129" t="s">
        <v>13</v>
      </c>
      <c r="I2129">
        <f>F2129-E2129+1</f>
        <v>51</v>
      </c>
    </row>
    <row r="2130" spans="1:9">
      <c r="A2130" t="s">
        <v>3824</v>
      </c>
      <c r="B2130" t="s">
        <v>3825</v>
      </c>
      <c r="C2130">
        <v>338</v>
      </c>
      <c r="D2130" t="s">
        <v>12</v>
      </c>
      <c r="E2130">
        <v>80</v>
      </c>
      <c r="F2130">
        <v>336</v>
      </c>
      <c r="G2130">
        <v>2467</v>
      </c>
      <c r="H2130" t="s">
        <v>13</v>
      </c>
      <c r="I2130">
        <f>F2130-E2130+1</f>
        <v>257</v>
      </c>
    </row>
    <row r="2131" spans="1:9">
      <c r="A2131" t="s">
        <v>3826</v>
      </c>
      <c r="B2131" t="s">
        <v>3827</v>
      </c>
      <c r="C2131">
        <v>647</v>
      </c>
      <c r="D2131" t="s">
        <v>12</v>
      </c>
      <c r="E2131">
        <v>169</v>
      </c>
      <c r="F2131">
        <v>387</v>
      </c>
      <c r="G2131">
        <v>2467</v>
      </c>
      <c r="H2131" t="s">
        <v>13</v>
      </c>
      <c r="I2131">
        <f>F2131-E2131+1</f>
        <v>219</v>
      </c>
    </row>
    <row r="2132" spans="1:9">
      <c r="A2132" t="s">
        <v>3828</v>
      </c>
      <c r="B2132" t="s">
        <v>3829</v>
      </c>
      <c r="C2132">
        <v>348</v>
      </c>
      <c r="D2132" t="s">
        <v>12</v>
      </c>
      <c r="E2132">
        <v>84</v>
      </c>
      <c r="F2132">
        <v>341</v>
      </c>
      <c r="G2132">
        <v>2467</v>
      </c>
      <c r="H2132" t="s">
        <v>13</v>
      </c>
      <c r="I2132">
        <f>F2132-E2132+1</f>
        <v>258</v>
      </c>
    </row>
    <row r="2133" spans="1:9">
      <c r="A2133" t="s">
        <v>3830</v>
      </c>
      <c r="B2133" t="s">
        <v>3831</v>
      </c>
      <c r="C2133">
        <v>104</v>
      </c>
      <c r="D2133" t="s">
        <v>12</v>
      </c>
      <c r="E2133">
        <v>1</v>
      </c>
      <c r="F2133">
        <v>103</v>
      </c>
      <c r="G2133">
        <v>2467</v>
      </c>
      <c r="H2133" t="s">
        <v>13</v>
      </c>
      <c r="I2133">
        <f>F2133-E2133+1</f>
        <v>103</v>
      </c>
    </row>
    <row r="2134" spans="1:9">
      <c r="A2134" t="s">
        <v>3832</v>
      </c>
      <c r="B2134" t="s">
        <v>3833</v>
      </c>
      <c r="C2134">
        <v>324</v>
      </c>
      <c r="D2134" t="s">
        <v>12</v>
      </c>
      <c r="E2134">
        <v>92</v>
      </c>
      <c r="F2134">
        <v>324</v>
      </c>
      <c r="G2134">
        <v>2467</v>
      </c>
      <c r="H2134" t="s">
        <v>13</v>
      </c>
      <c r="I2134">
        <f>F2134-E2134+1</f>
        <v>233</v>
      </c>
    </row>
    <row r="2135" spans="1:9">
      <c r="A2135" t="s">
        <v>3834</v>
      </c>
      <c r="B2135" t="s">
        <v>3835</v>
      </c>
      <c r="C2135">
        <v>215</v>
      </c>
      <c r="D2135" t="s">
        <v>12</v>
      </c>
      <c r="E2135">
        <v>90</v>
      </c>
      <c r="F2135">
        <v>215</v>
      </c>
      <c r="G2135">
        <v>2467</v>
      </c>
      <c r="H2135" t="s">
        <v>13</v>
      </c>
      <c r="I2135">
        <f>F2135-E2135+1</f>
        <v>126</v>
      </c>
    </row>
    <row r="2136" spans="1:9">
      <c r="A2136" t="s">
        <v>3836</v>
      </c>
      <c r="B2136" t="s">
        <v>3837</v>
      </c>
      <c r="C2136">
        <v>349</v>
      </c>
      <c r="D2136" t="s">
        <v>12</v>
      </c>
      <c r="E2136">
        <v>92</v>
      </c>
      <c r="F2136">
        <v>347</v>
      </c>
      <c r="G2136">
        <v>2467</v>
      </c>
      <c r="H2136" t="s">
        <v>13</v>
      </c>
      <c r="I2136">
        <f>F2136-E2136+1</f>
        <v>256</v>
      </c>
    </row>
    <row r="2137" spans="1:9">
      <c r="A2137" t="s">
        <v>3838</v>
      </c>
      <c r="B2137" t="s">
        <v>3839</v>
      </c>
      <c r="C2137">
        <v>345</v>
      </c>
      <c r="D2137" t="s">
        <v>12</v>
      </c>
      <c r="E2137">
        <v>89</v>
      </c>
      <c r="F2137">
        <v>344</v>
      </c>
      <c r="G2137">
        <v>2467</v>
      </c>
      <c r="H2137" t="s">
        <v>13</v>
      </c>
      <c r="I2137">
        <f>F2137-E2137+1</f>
        <v>256</v>
      </c>
    </row>
    <row r="2138" spans="1:9">
      <c r="A2138" t="s">
        <v>3840</v>
      </c>
      <c r="B2138" t="s">
        <v>3841</v>
      </c>
      <c r="C2138">
        <v>312</v>
      </c>
      <c r="D2138" t="s">
        <v>12</v>
      </c>
      <c r="E2138">
        <v>12</v>
      </c>
      <c r="F2138">
        <v>141</v>
      </c>
      <c r="G2138">
        <v>2467</v>
      </c>
      <c r="H2138" t="s">
        <v>13</v>
      </c>
      <c r="I2138">
        <f>F2138-E2138+1</f>
        <v>130</v>
      </c>
    </row>
    <row r="2139" spans="1:9">
      <c r="A2139" t="s">
        <v>3843</v>
      </c>
      <c r="B2139" t="s">
        <v>3844</v>
      </c>
      <c r="C2139">
        <v>342</v>
      </c>
      <c r="D2139" t="s">
        <v>12</v>
      </c>
      <c r="E2139">
        <v>84</v>
      </c>
      <c r="F2139">
        <v>341</v>
      </c>
      <c r="G2139">
        <v>2467</v>
      </c>
      <c r="H2139" t="s">
        <v>13</v>
      </c>
      <c r="I2139">
        <f>F2139-E2139+1</f>
        <v>258</v>
      </c>
    </row>
    <row r="2140" spans="1:9">
      <c r="A2140" t="s">
        <v>3845</v>
      </c>
      <c r="B2140" t="s">
        <v>3846</v>
      </c>
      <c r="C2140">
        <v>336</v>
      </c>
      <c r="D2140" t="s">
        <v>12</v>
      </c>
      <c r="E2140">
        <v>80</v>
      </c>
      <c r="F2140">
        <v>335</v>
      </c>
      <c r="G2140">
        <v>2467</v>
      </c>
      <c r="H2140" t="s">
        <v>13</v>
      </c>
      <c r="I2140">
        <f>F2140-E2140+1</f>
        <v>256</v>
      </c>
    </row>
    <row r="2141" spans="1:9">
      <c r="A2141" t="s">
        <v>3847</v>
      </c>
      <c r="B2141" t="s">
        <v>3848</v>
      </c>
      <c r="C2141">
        <v>342</v>
      </c>
      <c r="D2141" t="s">
        <v>12</v>
      </c>
      <c r="E2141">
        <v>84</v>
      </c>
      <c r="F2141">
        <v>341</v>
      </c>
      <c r="G2141">
        <v>2467</v>
      </c>
      <c r="H2141" t="s">
        <v>13</v>
      </c>
      <c r="I2141">
        <f>F2141-E2141+1</f>
        <v>258</v>
      </c>
    </row>
    <row r="2142" spans="1:9">
      <c r="A2142" t="s">
        <v>3849</v>
      </c>
      <c r="B2142" t="s">
        <v>3850</v>
      </c>
      <c r="C2142">
        <v>339</v>
      </c>
      <c r="D2142" t="s">
        <v>12</v>
      </c>
      <c r="E2142">
        <v>81</v>
      </c>
      <c r="F2142">
        <v>338</v>
      </c>
      <c r="G2142">
        <v>2467</v>
      </c>
      <c r="H2142" t="s">
        <v>13</v>
      </c>
      <c r="I2142">
        <f>F2142-E2142+1</f>
        <v>258</v>
      </c>
    </row>
    <row r="2143" spans="1:9">
      <c r="A2143" t="s">
        <v>3851</v>
      </c>
      <c r="B2143" t="s">
        <v>3852</v>
      </c>
      <c r="C2143">
        <v>67</v>
      </c>
      <c r="D2143" t="s">
        <v>12</v>
      </c>
      <c r="E2143">
        <v>1</v>
      </c>
      <c r="F2143">
        <v>67</v>
      </c>
      <c r="G2143">
        <v>2467</v>
      </c>
      <c r="H2143" t="s">
        <v>13</v>
      </c>
      <c r="I2143">
        <f>F2143-E2143+1</f>
        <v>67</v>
      </c>
    </row>
    <row r="2144" spans="1:9">
      <c r="A2144" t="s">
        <v>3853</v>
      </c>
      <c r="B2144" t="s">
        <v>3854</v>
      </c>
      <c r="C2144">
        <v>67</v>
      </c>
      <c r="D2144" t="s">
        <v>12</v>
      </c>
      <c r="E2144">
        <v>1</v>
      </c>
      <c r="F2144">
        <v>67</v>
      </c>
      <c r="G2144">
        <v>2467</v>
      </c>
      <c r="H2144" t="s">
        <v>13</v>
      </c>
      <c r="I2144">
        <f>F2144-E2144+1</f>
        <v>67</v>
      </c>
    </row>
    <row r="2145" spans="1:9">
      <c r="A2145" t="s">
        <v>3855</v>
      </c>
      <c r="B2145" t="s">
        <v>3856</v>
      </c>
      <c r="C2145">
        <v>67</v>
      </c>
      <c r="D2145" t="s">
        <v>12</v>
      </c>
      <c r="E2145">
        <v>1</v>
      </c>
      <c r="F2145">
        <v>67</v>
      </c>
      <c r="G2145">
        <v>2467</v>
      </c>
      <c r="H2145" t="s">
        <v>13</v>
      </c>
      <c r="I2145">
        <f>F2145-E2145+1</f>
        <v>67</v>
      </c>
    </row>
    <row r="2146" spans="1:9">
      <c r="A2146" t="s">
        <v>3857</v>
      </c>
      <c r="B2146" t="s">
        <v>3858</v>
      </c>
      <c r="C2146">
        <v>67</v>
      </c>
      <c r="D2146" t="s">
        <v>12</v>
      </c>
      <c r="E2146">
        <v>1</v>
      </c>
      <c r="F2146">
        <v>67</v>
      </c>
      <c r="G2146">
        <v>2467</v>
      </c>
      <c r="H2146" t="s">
        <v>13</v>
      </c>
      <c r="I2146">
        <f>F2146-E2146+1</f>
        <v>67</v>
      </c>
    </row>
    <row r="2147" spans="1:9">
      <c r="A2147" t="s">
        <v>3859</v>
      </c>
      <c r="B2147" t="s">
        <v>3860</v>
      </c>
      <c r="C2147">
        <v>67</v>
      </c>
      <c r="D2147" t="s">
        <v>12</v>
      </c>
      <c r="E2147">
        <v>1</v>
      </c>
      <c r="F2147">
        <v>67</v>
      </c>
      <c r="G2147">
        <v>2467</v>
      </c>
      <c r="H2147" t="s">
        <v>13</v>
      </c>
      <c r="I2147">
        <f>F2147-E2147+1</f>
        <v>67</v>
      </c>
    </row>
    <row r="2148" spans="1:9">
      <c r="A2148" t="s">
        <v>3861</v>
      </c>
      <c r="B2148" t="s">
        <v>3862</v>
      </c>
      <c r="C2148">
        <v>65</v>
      </c>
      <c r="D2148" t="s">
        <v>12</v>
      </c>
      <c r="E2148">
        <v>1</v>
      </c>
      <c r="F2148">
        <v>65</v>
      </c>
      <c r="G2148">
        <v>2467</v>
      </c>
      <c r="H2148" t="s">
        <v>13</v>
      </c>
      <c r="I2148">
        <f>F2148-E2148+1</f>
        <v>65</v>
      </c>
    </row>
    <row r="2149" spans="1:9">
      <c r="A2149" t="s">
        <v>3863</v>
      </c>
      <c r="B2149" t="s">
        <v>3864</v>
      </c>
      <c r="C2149">
        <v>139</v>
      </c>
      <c r="D2149" t="s">
        <v>12</v>
      </c>
      <c r="E2149">
        <v>1</v>
      </c>
      <c r="F2149">
        <v>139</v>
      </c>
      <c r="G2149">
        <v>2467</v>
      </c>
      <c r="H2149" t="s">
        <v>13</v>
      </c>
      <c r="I2149">
        <f>F2149-E2149+1</f>
        <v>139</v>
      </c>
    </row>
    <row r="2150" spans="1:9">
      <c r="A2150" t="s">
        <v>3865</v>
      </c>
      <c r="B2150" t="s">
        <v>3866</v>
      </c>
      <c r="C2150">
        <v>139</v>
      </c>
      <c r="D2150" t="s">
        <v>12</v>
      </c>
      <c r="E2150">
        <v>1</v>
      </c>
      <c r="F2150">
        <v>139</v>
      </c>
      <c r="G2150">
        <v>2467</v>
      </c>
      <c r="H2150" t="s">
        <v>13</v>
      </c>
      <c r="I2150">
        <f>F2150-E2150+1</f>
        <v>139</v>
      </c>
    </row>
    <row r="2151" spans="1:9">
      <c r="A2151" t="s">
        <v>3867</v>
      </c>
      <c r="B2151" t="s">
        <v>3868</v>
      </c>
      <c r="C2151">
        <v>346</v>
      </c>
      <c r="D2151" t="s">
        <v>12</v>
      </c>
      <c r="E2151">
        <v>60</v>
      </c>
      <c r="F2151">
        <v>340</v>
      </c>
      <c r="G2151">
        <v>2467</v>
      </c>
      <c r="H2151" t="s">
        <v>13</v>
      </c>
      <c r="I2151">
        <f>F2151-E2151+1</f>
        <v>281</v>
      </c>
    </row>
    <row r="2152" spans="1:9">
      <c r="A2152" t="s">
        <v>3869</v>
      </c>
      <c r="B2152" t="s">
        <v>3870</v>
      </c>
      <c r="C2152">
        <v>564</v>
      </c>
      <c r="D2152" t="s">
        <v>12</v>
      </c>
      <c r="E2152">
        <v>148</v>
      </c>
      <c r="F2152">
        <v>281</v>
      </c>
      <c r="G2152">
        <v>2467</v>
      </c>
      <c r="H2152" t="s">
        <v>13</v>
      </c>
      <c r="I2152">
        <f>F2152-E2152+1</f>
        <v>134</v>
      </c>
    </row>
    <row r="2153" spans="1:9">
      <c r="A2153" t="s">
        <v>3869</v>
      </c>
      <c r="B2153" t="s">
        <v>3870</v>
      </c>
      <c r="C2153">
        <v>564</v>
      </c>
      <c r="D2153" t="s">
        <v>12</v>
      </c>
      <c r="E2153">
        <v>272</v>
      </c>
      <c r="F2153">
        <v>373</v>
      </c>
      <c r="G2153">
        <v>2467</v>
      </c>
      <c r="H2153" t="s">
        <v>13</v>
      </c>
      <c r="I2153">
        <f>F2153-E2153+1</f>
        <v>102</v>
      </c>
    </row>
    <row r="2154" spans="1:9">
      <c r="A2154" t="s">
        <v>3871</v>
      </c>
      <c r="B2154" t="s">
        <v>3872</v>
      </c>
      <c r="C2154">
        <v>351</v>
      </c>
      <c r="D2154" t="s">
        <v>12</v>
      </c>
      <c r="E2154">
        <v>93</v>
      </c>
      <c r="F2154">
        <v>349</v>
      </c>
      <c r="G2154">
        <v>2467</v>
      </c>
      <c r="H2154" t="s">
        <v>13</v>
      </c>
      <c r="I2154">
        <f>F2154-E2154+1</f>
        <v>257</v>
      </c>
    </row>
    <row r="2155" spans="1:9">
      <c r="A2155" t="s">
        <v>3873</v>
      </c>
      <c r="B2155" t="s">
        <v>3874</v>
      </c>
      <c r="C2155">
        <v>330</v>
      </c>
      <c r="D2155" t="s">
        <v>12</v>
      </c>
      <c r="E2155">
        <v>73</v>
      </c>
      <c r="F2155">
        <v>330</v>
      </c>
      <c r="G2155">
        <v>2467</v>
      </c>
      <c r="H2155" t="s">
        <v>13</v>
      </c>
      <c r="I2155">
        <f>F2155-E2155+1</f>
        <v>258</v>
      </c>
    </row>
    <row r="2156" spans="1:9">
      <c r="A2156" t="s">
        <v>3875</v>
      </c>
      <c r="B2156" t="s">
        <v>3876</v>
      </c>
      <c r="C2156">
        <v>598</v>
      </c>
      <c r="D2156" t="s">
        <v>12</v>
      </c>
      <c r="E2156">
        <v>86</v>
      </c>
      <c r="F2156">
        <v>174</v>
      </c>
      <c r="G2156">
        <v>2467</v>
      </c>
      <c r="H2156" t="s">
        <v>13</v>
      </c>
      <c r="I2156">
        <f>F2156-E2156+1</f>
        <v>89</v>
      </c>
    </row>
    <row r="2157" spans="1:9">
      <c r="A2157" t="s">
        <v>3877</v>
      </c>
      <c r="B2157" t="s">
        <v>3878</v>
      </c>
      <c r="C2157">
        <v>324</v>
      </c>
      <c r="D2157" t="s">
        <v>12</v>
      </c>
      <c r="E2157">
        <v>81</v>
      </c>
      <c r="F2157">
        <v>194</v>
      </c>
      <c r="G2157">
        <v>2467</v>
      </c>
      <c r="H2157" t="s">
        <v>13</v>
      </c>
      <c r="I2157">
        <f>F2157-E2157+1</f>
        <v>114</v>
      </c>
    </row>
    <row r="2158" spans="1:9">
      <c r="A2158" t="s">
        <v>3879</v>
      </c>
      <c r="B2158" t="s">
        <v>3880</v>
      </c>
      <c r="C2158">
        <v>299</v>
      </c>
      <c r="D2158" t="s">
        <v>12</v>
      </c>
      <c r="E2158">
        <v>31</v>
      </c>
      <c r="F2158">
        <v>220</v>
      </c>
      <c r="G2158">
        <v>2467</v>
      </c>
      <c r="H2158" t="s">
        <v>13</v>
      </c>
      <c r="I2158">
        <f>F2158-E2158+1</f>
        <v>190</v>
      </c>
    </row>
    <row r="2159" spans="1:9">
      <c r="A2159" t="s">
        <v>3881</v>
      </c>
      <c r="B2159" t="s">
        <v>3882</v>
      </c>
      <c r="C2159">
        <v>477</v>
      </c>
      <c r="D2159" t="s">
        <v>12</v>
      </c>
      <c r="E2159">
        <v>329</v>
      </c>
      <c r="F2159">
        <v>477</v>
      </c>
      <c r="G2159">
        <v>2467</v>
      </c>
      <c r="H2159" t="s">
        <v>13</v>
      </c>
      <c r="I2159">
        <f>F2159-E2159+1</f>
        <v>149</v>
      </c>
    </row>
    <row r="2160" spans="1:9">
      <c r="A2160" t="s">
        <v>3883</v>
      </c>
      <c r="B2160" t="s">
        <v>3884</v>
      </c>
      <c r="C2160">
        <v>220</v>
      </c>
      <c r="D2160" t="s">
        <v>12</v>
      </c>
      <c r="E2160">
        <v>1</v>
      </c>
      <c r="F2160">
        <v>220</v>
      </c>
      <c r="G2160">
        <v>2467</v>
      </c>
      <c r="H2160" t="s">
        <v>13</v>
      </c>
      <c r="I2160">
        <f>F2160-E2160+1</f>
        <v>220</v>
      </c>
    </row>
    <row r="2161" spans="1:9">
      <c r="A2161" t="s">
        <v>3885</v>
      </c>
      <c r="B2161" t="s">
        <v>3886</v>
      </c>
      <c r="C2161">
        <v>220</v>
      </c>
      <c r="D2161" t="s">
        <v>12</v>
      </c>
      <c r="E2161">
        <v>1</v>
      </c>
      <c r="F2161">
        <v>220</v>
      </c>
      <c r="G2161">
        <v>2467</v>
      </c>
      <c r="H2161" t="s">
        <v>13</v>
      </c>
      <c r="I2161">
        <f>F2161-E2161+1</f>
        <v>220</v>
      </c>
    </row>
    <row r="2162" spans="1:9">
      <c r="A2162" t="s">
        <v>3887</v>
      </c>
      <c r="B2162" t="s">
        <v>3888</v>
      </c>
      <c r="C2162">
        <v>361</v>
      </c>
      <c r="D2162" t="s">
        <v>12</v>
      </c>
      <c r="E2162">
        <v>100</v>
      </c>
      <c r="F2162">
        <v>356</v>
      </c>
      <c r="G2162">
        <v>2467</v>
      </c>
      <c r="H2162" t="s">
        <v>13</v>
      </c>
      <c r="I2162">
        <f>F2162-E2162+1</f>
        <v>257</v>
      </c>
    </row>
    <row r="2163" spans="1:9">
      <c r="A2163" t="s">
        <v>3889</v>
      </c>
      <c r="B2163" t="s">
        <v>3890</v>
      </c>
      <c r="C2163">
        <v>511</v>
      </c>
      <c r="D2163" t="s">
        <v>12</v>
      </c>
      <c r="E2163">
        <v>77</v>
      </c>
      <c r="F2163">
        <v>218</v>
      </c>
      <c r="G2163">
        <v>2467</v>
      </c>
      <c r="H2163" t="s">
        <v>13</v>
      </c>
      <c r="I2163">
        <f>F2163-E2163+1</f>
        <v>142</v>
      </c>
    </row>
    <row r="2164" spans="1:9">
      <c r="A2164" t="s">
        <v>3891</v>
      </c>
      <c r="B2164" t="s">
        <v>3892</v>
      </c>
      <c r="C2164">
        <v>658</v>
      </c>
      <c r="D2164" t="s">
        <v>12</v>
      </c>
      <c r="E2164">
        <v>79</v>
      </c>
      <c r="F2164">
        <v>335</v>
      </c>
      <c r="G2164">
        <v>2467</v>
      </c>
      <c r="H2164" t="s">
        <v>13</v>
      </c>
      <c r="I2164">
        <f>F2164-E2164+1</f>
        <v>257</v>
      </c>
    </row>
    <row r="2165" spans="1:9">
      <c r="A2165" t="s">
        <v>3893</v>
      </c>
      <c r="B2165" t="s">
        <v>3894</v>
      </c>
      <c r="C2165">
        <v>366</v>
      </c>
      <c r="D2165" t="s">
        <v>12</v>
      </c>
      <c r="E2165">
        <v>36</v>
      </c>
      <c r="F2165">
        <v>249</v>
      </c>
      <c r="G2165">
        <v>2467</v>
      </c>
      <c r="H2165" t="s">
        <v>13</v>
      </c>
      <c r="I2165">
        <f>F2165-E2165+1</f>
        <v>214</v>
      </c>
    </row>
    <row r="2166" spans="1:9">
      <c r="A2166" t="s">
        <v>3895</v>
      </c>
      <c r="B2166" t="s">
        <v>3896</v>
      </c>
      <c r="C2166">
        <v>892</v>
      </c>
      <c r="D2166" t="s">
        <v>12</v>
      </c>
      <c r="E2166">
        <v>428</v>
      </c>
      <c r="F2166">
        <v>634</v>
      </c>
      <c r="G2166">
        <v>2467</v>
      </c>
      <c r="H2166" t="s">
        <v>13</v>
      </c>
      <c r="I2166">
        <f>F2166-E2166+1</f>
        <v>207</v>
      </c>
    </row>
    <row r="2167" spans="1:9">
      <c r="A2167" t="s">
        <v>3897</v>
      </c>
      <c r="B2167" t="s">
        <v>3898</v>
      </c>
      <c r="C2167">
        <v>352</v>
      </c>
      <c r="D2167" t="s">
        <v>12</v>
      </c>
      <c r="E2167">
        <v>79</v>
      </c>
      <c r="F2167">
        <v>343</v>
      </c>
      <c r="G2167">
        <v>2467</v>
      </c>
      <c r="H2167" t="s">
        <v>13</v>
      </c>
      <c r="I2167">
        <f>F2167-E2167+1</f>
        <v>265</v>
      </c>
    </row>
    <row r="2168" spans="1:9">
      <c r="A2168" t="s">
        <v>3899</v>
      </c>
      <c r="B2168" t="s">
        <v>3900</v>
      </c>
      <c r="C2168">
        <v>226</v>
      </c>
      <c r="D2168" t="s">
        <v>12</v>
      </c>
      <c r="E2168">
        <v>75</v>
      </c>
      <c r="F2168">
        <v>226</v>
      </c>
      <c r="G2168">
        <v>2467</v>
      </c>
      <c r="H2168" t="s">
        <v>13</v>
      </c>
      <c r="I2168">
        <f>F2168-E2168+1</f>
        <v>152</v>
      </c>
    </row>
    <row r="2169" spans="1:9">
      <c r="A2169" t="s">
        <v>3901</v>
      </c>
      <c r="B2169" t="s">
        <v>3902</v>
      </c>
      <c r="C2169">
        <v>214</v>
      </c>
      <c r="D2169" t="s">
        <v>12</v>
      </c>
      <c r="E2169">
        <v>51</v>
      </c>
      <c r="F2169">
        <v>193</v>
      </c>
      <c r="G2169">
        <v>2467</v>
      </c>
      <c r="H2169" t="s">
        <v>13</v>
      </c>
      <c r="I2169">
        <f>F2169-E2169+1</f>
        <v>143</v>
      </c>
    </row>
    <row r="2170" spans="1:9">
      <c r="A2170" t="s">
        <v>3903</v>
      </c>
      <c r="B2170" t="s">
        <v>3904</v>
      </c>
      <c r="C2170">
        <v>347</v>
      </c>
      <c r="D2170" t="s">
        <v>12</v>
      </c>
      <c r="E2170">
        <v>89</v>
      </c>
      <c r="F2170">
        <v>344</v>
      </c>
      <c r="G2170">
        <v>2467</v>
      </c>
      <c r="H2170" t="s">
        <v>13</v>
      </c>
      <c r="I2170">
        <f>F2170-E2170+1</f>
        <v>256</v>
      </c>
    </row>
    <row r="2171" spans="1:9">
      <c r="A2171" t="s">
        <v>3905</v>
      </c>
      <c r="B2171" t="s">
        <v>3906</v>
      </c>
      <c r="C2171">
        <v>342</v>
      </c>
      <c r="D2171" t="s">
        <v>12</v>
      </c>
      <c r="E2171">
        <v>86</v>
      </c>
      <c r="F2171">
        <v>341</v>
      </c>
      <c r="G2171">
        <v>2467</v>
      </c>
      <c r="H2171" t="s">
        <v>13</v>
      </c>
      <c r="I2171">
        <f>F2171-E2171+1</f>
        <v>256</v>
      </c>
    </row>
    <row r="2172" spans="1:9">
      <c r="A2172" t="s">
        <v>3907</v>
      </c>
      <c r="B2172" t="s">
        <v>3908</v>
      </c>
      <c r="C2172">
        <v>347</v>
      </c>
      <c r="D2172" t="s">
        <v>12</v>
      </c>
      <c r="E2172">
        <v>89</v>
      </c>
      <c r="F2172">
        <v>344</v>
      </c>
      <c r="G2172">
        <v>2467</v>
      </c>
      <c r="H2172" t="s">
        <v>13</v>
      </c>
      <c r="I2172">
        <f>F2172-E2172+1</f>
        <v>256</v>
      </c>
    </row>
    <row r="2173" spans="1:9">
      <c r="A2173" t="s">
        <v>3909</v>
      </c>
      <c r="B2173" t="s">
        <v>3910</v>
      </c>
      <c r="C2173">
        <v>342</v>
      </c>
      <c r="D2173" t="s">
        <v>12</v>
      </c>
      <c r="E2173">
        <v>86</v>
      </c>
      <c r="F2173">
        <v>341</v>
      </c>
      <c r="G2173">
        <v>2467</v>
      </c>
      <c r="H2173" t="s">
        <v>13</v>
      </c>
      <c r="I2173">
        <f>F2173-E2173+1</f>
        <v>256</v>
      </c>
    </row>
    <row r="2174" spans="1:9">
      <c r="A2174" t="s">
        <v>3911</v>
      </c>
      <c r="B2174" t="s">
        <v>3912</v>
      </c>
      <c r="C2174">
        <v>361</v>
      </c>
      <c r="D2174" t="s">
        <v>12</v>
      </c>
      <c r="E2174">
        <v>69</v>
      </c>
      <c r="F2174">
        <v>336</v>
      </c>
      <c r="G2174">
        <v>2467</v>
      </c>
      <c r="H2174" t="s">
        <v>13</v>
      </c>
      <c r="I2174">
        <f>F2174-E2174+1</f>
        <v>268</v>
      </c>
    </row>
    <row r="2175" spans="1:9">
      <c r="A2175" t="s">
        <v>3913</v>
      </c>
      <c r="B2175" t="s">
        <v>3914</v>
      </c>
      <c r="C2175">
        <v>323</v>
      </c>
      <c r="D2175" t="s">
        <v>12</v>
      </c>
      <c r="E2175">
        <v>66</v>
      </c>
      <c r="F2175">
        <v>323</v>
      </c>
      <c r="G2175">
        <v>2467</v>
      </c>
      <c r="H2175" t="s">
        <v>13</v>
      </c>
      <c r="I2175">
        <f>F2175-E2175+1</f>
        <v>258</v>
      </c>
    </row>
    <row r="2176" spans="1:9">
      <c r="A2176" t="s">
        <v>3915</v>
      </c>
      <c r="B2176" t="s">
        <v>3916</v>
      </c>
      <c r="C2176">
        <v>598</v>
      </c>
      <c r="D2176" t="s">
        <v>12</v>
      </c>
      <c r="E2176">
        <v>86</v>
      </c>
      <c r="F2176">
        <v>174</v>
      </c>
      <c r="G2176">
        <v>2467</v>
      </c>
      <c r="H2176" t="s">
        <v>13</v>
      </c>
      <c r="I2176">
        <f>F2176-E2176+1</f>
        <v>89</v>
      </c>
    </row>
    <row r="2177" spans="1:9">
      <c r="A2177" t="s">
        <v>3917</v>
      </c>
      <c r="B2177" t="s">
        <v>3918</v>
      </c>
      <c r="C2177">
        <v>365</v>
      </c>
      <c r="D2177" t="s">
        <v>12</v>
      </c>
      <c r="E2177">
        <v>89</v>
      </c>
      <c r="F2177">
        <v>361</v>
      </c>
      <c r="G2177">
        <v>2467</v>
      </c>
      <c r="H2177" t="s">
        <v>13</v>
      </c>
      <c r="I2177">
        <f>F2177-E2177+1</f>
        <v>273</v>
      </c>
    </row>
    <row r="2178" spans="1:9">
      <c r="A2178" t="s">
        <v>3919</v>
      </c>
      <c r="B2178" t="s">
        <v>3920</v>
      </c>
      <c r="C2178">
        <v>129</v>
      </c>
      <c r="D2178" t="s">
        <v>12</v>
      </c>
      <c r="E2178">
        <v>63</v>
      </c>
      <c r="F2178">
        <v>128</v>
      </c>
      <c r="G2178">
        <v>2467</v>
      </c>
      <c r="H2178" t="s">
        <v>13</v>
      </c>
      <c r="I2178">
        <f>F2178-E2178+1</f>
        <v>66</v>
      </c>
    </row>
    <row r="2179" spans="1:9">
      <c r="A2179" t="s">
        <v>3921</v>
      </c>
      <c r="B2179" t="s">
        <v>3922</v>
      </c>
      <c r="C2179">
        <v>328</v>
      </c>
      <c r="D2179" t="s">
        <v>12</v>
      </c>
      <c r="E2179">
        <v>64</v>
      </c>
      <c r="F2179">
        <v>300</v>
      </c>
      <c r="G2179">
        <v>2467</v>
      </c>
      <c r="H2179" t="s">
        <v>13</v>
      </c>
      <c r="I2179">
        <f>F2179-E2179+1</f>
        <v>237</v>
      </c>
    </row>
    <row r="2180" spans="1:9">
      <c r="A2180" t="s">
        <v>3923</v>
      </c>
      <c r="B2180" t="s">
        <v>3924</v>
      </c>
      <c r="C2180">
        <v>182</v>
      </c>
      <c r="D2180" t="s">
        <v>12</v>
      </c>
      <c r="E2180">
        <v>1</v>
      </c>
      <c r="F2180">
        <v>181</v>
      </c>
      <c r="G2180">
        <v>2467</v>
      </c>
      <c r="H2180" t="s">
        <v>13</v>
      </c>
      <c r="I2180">
        <f>F2180-E2180+1</f>
        <v>181</v>
      </c>
    </row>
    <row r="2181" spans="1:9">
      <c r="A2181" t="s">
        <v>3925</v>
      </c>
      <c r="B2181" t="s">
        <v>3926</v>
      </c>
      <c r="C2181">
        <v>340</v>
      </c>
      <c r="D2181" t="s">
        <v>12</v>
      </c>
      <c r="E2181">
        <v>84</v>
      </c>
      <c r="F2181">
        <v>339</v>
      </c>
      <c r="G2181">
        <v>2467</v>
      </c>
      <c r="H2181" t="s">
        <v>13</v>
      </c>
      <c r="I2181">
        <f>F2181-E2181+1</f>
        <v>256</v>
      </c>
    </row>
    <row r="2182" spans="1:9">
      <c r="A2182" t="s">
        <v>3927</v>
      </c>
      <c r="B2182" t="s">
        <v>3928</v>
      </c>
      <c r="C2182">
        <v>352</v>
      </c>
      <c r="D2182" t="s">
        <v>12</v>
      </c>
      <c r="E2182">
        <v>79</v>
      </c>
      <c r="F2182">
        <v>343</v>
      </c>
      <c r="G2182">
        <v>2467</v>
      </c>
      <c r="H2182" t="s">
        <v>13</v>
      </c>
      <c r="I2182">
        <f>F2182-E2182+1</f>
        <v>265</v>
      </c>
    </row>
    <row r="2183" spans="1:9">
      <c r="A2183" t="s">
        <v>3929</v>
      </c>
      <c r="B2183" t="s">
        <v>3930</v>
      </c>
      <c r="C2183">
        <v>339</v>
      </c>
      <c r="D2183" t="s">
        <v>12</v>
      </c>
      <c r="E2183">
        <v>83</v>
      </c>
      <c r="F2183">
        <v>338</v>
      </c>
      <c r="G2183">
        <v>2467</v>
      </c>
      <c r="H2183" t="s">
        <v>13</v>
      </c>
      <c r="I2183">
        <f>F2183-E2183+1</f>
        <v>256</v>
      </c>
    </row>
    <row r="2184" spans="1:9">
      <c r="A2184" t="s">
        <v>3931</v>
      </c>
      <c r="B2184" t="s">
        <v>3932</v>
      </c>
      <c r="C2184">
        <v>351</v>
      </c>
      <c r="D2184" t="s">
        <v>12</v>
      </c>
      <c r="E2184">
        <v>66</v>
      </c>
      <c r="F2184">
        <v>189</v>
      </c>
      <c r="G2184">
        <v>2467</v>
      </c>
      <c r="H2184" t="s">
        <v>13</v>
      </c>
      <c r="I2184">
        <f>F2184-E2184+1</f>
        <v>124</v>
      </c>
    </row>
    <row r="2185" spans="1:9">
      <c r="A2185" t="s">
        <v>3931</v>
      </c>
      <c r="B2185" t="s">
        <v>3932</v>
      </c>
      <c r="C2185">
        <v>351</v>
      </c>
      <c r="D2185" t="s">
        <v>12</v>
      </c>
      <c r="E2185">
        <v>190</v>
      </c>
      <c r="F2185">
        <v>351</v>
      </c>
      <c r="G2185">
        <v>2467</v>
      </c>
      <c r="H2185" t="s">
        <v>13</v>
      </c>
      <c r="I2185">
        <f>F2185-E2185+1</f>
        <v>162</v>
      </c>
    </row>
    <row r="2186" spans="1:9">
      <c r="A2186" t="s">
        <v>3933</v>
      </c>
      <c r="B2186" t="s">
        <v>3934</v>
      </c>
      <c r="C2186">
        <v>192</v>
      </c>
      <c r="D2186" t="s">
        <v>12</v>
      </c>
      <c r="E2186">
        <v>1</v>
      </c>
      <c r="F2186">
        <v>186</v>
      </c>
      <c r="G2186">
        <v>2467</v>
      </c>
      <c r="H2186" t="s">
        <v>13</v>
      </c>
      <c r="I2186">
        <f>F2186-E2186+1</f>
        <v>186</v>
      </c>
    </row>
    <row r="2187" spans="1:9">
      <c r="A2187" t="s">
        <v>3935</v>
      </c>
      <c r="B2187" t="s">
        <v>3936</v>
      </c>
      <c r="C2187">
        <v>362</v>
      </c>
      <c r="D2187" t="s">
        <v>12</v>
      </c>
      <c r="E2187">
        <v>67</v>
      </c>
      <c r="F2187">
        <v>333</v>
      </c>
      <c r="G2187">
        <v>2467</v>
      </c>
      <c r="H2187" t="s">
        <v>13</v>
      </c>
      <c r="I2187">
        <f>F2187-E2187+1</f>
        <v>267</v>
      </c>
    </row>
    <row r="2188" spans="1:9">
      <c r="A2188" t="s">
        <v>3937</v>
      </c>
      <c r="B2188" t="s">
        <v>3938</v>
      </c>
      <c r="C2188">
        <v>347</v>
      </c>
      <c r="D2188" t="s">
        <v>12</v>
      </c>
      <c r="E2188">
        <v>62</v>
      </c>
      <c r="F2188">
        <v>347</v>
      </c>
      <c r="G2188">
        <v>2467</v>
      </c>
      <c r="H2188" t="s">
        <v>13</v>
      </c>
      <c r="I2188">
        <f>F2188-E2188+1</f>
        <v>286</v>
      </c>
    </row>
    <row r="2189" spans="1:9">
      <c r="A2189" t="s">
        <v>3939</v>
      </c>
      <c r="B2189" t="s">
        <v>3940</v>
      </c>
      <c r="C2189">
        <v>363</v>
      </c>
      <c r="D2189" t="s">
        <v>12</v>
      </c>
      <c r="E2189">
        <v>69</v>
      </c>
      <c r="F2189">
        <v>339</v>
      </c>
      <c r="G2189">
        <v>2467</v>
      </c>
      <c r="H2189" t="s">
        <v>13</v>
      </c>
      <c r="I2189">
        <f>F2189-E2189+1</f>
        <v>271</v>
      </c>
    </row>
    <row r="2190" spans="1:9">
      <c r="A2190" t="s">
        <v>3941</v>
      </c>
      <c r="B2190" t="s">
        <v>3942</v>
      </c>
      <c r="C2190">
        <v>315</v>
      </c>
      <c r="D2190" t="s">
        <v>12</v>
      </c>
      <c r="E2190">
        <v>60</v>
      </c>
      <c r="F2190">
        <v>315</v>
      </c>
      <c r="G2190">
        <v>2467</v>
      </c>
      <c r="H2190" t="s">
        <v>13</v>
      </c>
      <c r="I2190">
        <f>F2190-E2190+1</f>
        <v>256</v>
      </c>
    </row>
    <row r="2191" spans="1:9">
      <c r="A2191" t="s">
        <v>3943</v>
      </c>
      <c r="B2191" t="s">
        <v>3944</v>
      </c>
      <c r="C2191">
        <v>315</v>
      </c>
      <c r="D2191" t="s">
        <v>12</v>
      </c>
      <c r="E2191">
        <v>60</v>
      </c>
      <c r="F2191">
        <v>315</v>
      </c>
      <c r="G2191">
        <v>2467</v>
      </c>
      <c r="H2191" t="s">
        <v>13</v>
      </c>
      <c r="I2191">
        <f>F2191-E2191+1</f>
        <v>256</v>
      </c>
    </row>
    <row r="2192" spans="1:9">
      <c r="A2192" t="s">
        <v>3945</v>
      </c>
      <c r="B2192" t="s">
        <v>3946</v>
      </c>
      <c r="C2192">
        <v>324</v>
      </c>
      <c r="D2192" t="s">
        <v>12</v>
      </c>
      <c r="E2192">
        <v>63</v>
      </c>
      <c r="F2192">
        <v>324</v>
      </c>
      <c r="G2192">
        <v>2467</v>
      </c>
      <c r="H2192" t="s">
        <v>13</v>
      </c>
      <c r="I2192">
        <f>F2192-E2192+1</f>
        <v>262</v>
      </c>
    </row>
    <row r="2193" spans="1:9">
      <c r="A2193" t="s">
        <v>3947</v>
      </c>
      <c r="B2193" t="s">
        <v>3948</v>
      </c>
      <c r="C2193">
        <v>309</v>
      </c>
      <c r="D2193" t="s">
        <v>12</v>
      </c>
      <c r="E2193">
        <v>50</v>
      </c>
      <c r="F2193">
        <v>131</v>
      </c>
      <c r="G2193">
        <v>2467</v>
      </c>
      <c r="H2193" t="s">
        <v>13</v>
      </c>
      <c r="I2193">
        <f>F2193-E2193+1</f>
        <v>82</v>
      </c>
    </row>
    <row r="2194" spans="1:9">
      <c r="A2194" t="s">
        <v>3947</v>
      </c>
      <c r="B2194" t="s">
        <v>3948</v>
      </c>
      <c r="C2194">
        <v>309</v>
      </c>
      <c r="D2194" t="s">
        <v>12</v>
      </c>
      <c r="E2194">
        <v>140</v>
      </c>
      <c r="F2194">
        <v>299</v>
      </c>
      <c r="G2194">
        <v>2467</v>
      </c>
      <c r="H2194" t="s">
        <v>13</v>
      </c>
      <c r="I2194">
        <f>F2194-E2194+1</f>
        <v>160</v>
      </c>
    </row>
    <row r="2195" spans="1:9">
      <c r="A2195" t="s">
        <v>3949</v>
      </c>
      <c r="B2195" t="s">
        <v>3950</v>
      </c>
      <c r="C2195">
        <v>268</v>
      </c>
      <c r="D2195" t="s">
        <v>12</v>
      </c>
      <c r="E2195">
        <v>27</v>
      </c>
      <c r="F2195">
        <v>201</v>
      </c>
      <c r="G2195">
        <v>2467</v>
      </c>
      <c r="H2195" t="s">
        <v>13</v>
      </c>
      <c r="I2195">
        <f>F2195-E2195+1</f>
        <v>175</v>
      </c>
    </row>
    <row r="2196" spans="1:9">
      <c r="A2196" t="s">
        <v>3951</v>
      </c>
      <c r="B2196" t="s">
        <v>3952</v>
      </c>
      <c r="C2196">
        <v>272</v>
      </c>
      <c r="D2196" t="s">
        <v>12</v>
      </c>
      <c r="E2196">
        <v>31</v>
      </c>
      <c r="F2196">
        <v>263</v>
      </c>
      <c r="G2196">
        <v>2467</v>
      </c>
      <c r="H2196" t="s">
        <v>13</v>
      </c>
      <c r="I2196">
        <f>F2196-E2196+1</f>
        <v>233</v>
      </c>
    </row>
    <row r="2197" spans="1:9">
      <c r="A2197" t="s">
        <v>3953</v>
      </c>
      <c r="B2197" t="s">
        <v>3954</v>
      </c>
      <c r="C2197">
        <v>330</v>
      </c>
      <c r="D2197" t="s">
        <v>12</v>
      </c>
      <c r="E2197">
        <v>74</v>
      </c>
      <c r="F2197">
        <v>330</v>
      </c>
      <c r="G2197">
        <v>2467</v>
      </c>
      <c r="H2197" t="s">
        <v>13</v>
      </c>
      <c r="I2197">
        <f>F2197-E2197+1</f>
        <v>257</v>
      </c>
    </row>
    <row r="2198" spans="1:9">
      <c r="A2198" t="s">
        <v>3955</v>
      </c>
      <c r="B2198" t="s">
        <v>3956</v>
      </c>
      <c r="C2198">
        <v>350</v>
      </c>
      <c r="D2198" t="s">
        <v>12</v>
      </c>
      <c r="E2198">
        <v>88</v>
      </c>
      <c r="F2198">
        <v>344</v>
      </c>
      <c r="G2198">
        <v>2467</v>
      </c>
      <c r="H2198" t="s">
        <v>13</v>
      </c>
      <c r="I2198">
        <f>F2198-E2198+1</f>
        <v>257</v>
      </c>
    </row>
    <row r="2199" spans="1:9">
      <c r="A2199" t="s">
        <v>3957</v>
      </c>
      <c r="B2199" t="s">
        <v>3958</v>
      </c>
      <c r="C2199">
        <v>569</v>
      </c>
      <c r="D2199" t="s">
        <v>12</v>
      </c>
      <c r="E2199">
        <v>84</v>
      </c>
      <c r="F2199">
        <v>233</v>
      </c>
      <c r="G2199">
        <v>2467</v>
      </c>
      <c r="H2199" t="s">
        <v>13</v>
      </c>
      <c r="I2199">
        <f>F2199-E2199+1</f>
        <v>150</v>
      </c>
    </row>
    <row r="2200" spans="1:9">
      <c r="A2200" t="s">
        <v>3959</v>
      </c>
      <c r="B2200" t="s">
        <v>3960</v>
      </c>
      <c r="C2200">
        <v>329</v>
      </c>
      <c r="D2200" t="s">
        <v>12</v>
      </c>
      <c r="E2200">
        <v>72</v>
      </c>
      <c r="F2200">
        <v>326</v>
      </c>
      <c r="G2200">
        <v>2467</v>
      </c>
      <c r="H2200" t="s">
        <v>13</v>
      </c>
      <c r="I2200">
        <f>F2200-E2200+1</f>
        <v>255</v>
      </c>
    </row>
    <row r="2201" spans="1:9">
      <c r="A2201" t="s">
        <v>3961</v>
      </c>
      <c r="B2201" t="s">
        <v>3962</v>
      </c>
      <c r="C2201">
        <v>421</v>
      </c>
      <c r="D2201" t="s">
        <v>12</v>
      </c>
      <c r="E2201">
        <v>77</v>
      </c>
      <c r="F2201">
        <v>276</v>
      </c>
      <c r="G2201">
        <v>2467</v>
      </c>
      <c r="H2201" t="s">
        <v>13</v>
      </c>
      <c r="I2201">
        <f>F2201-E2201+1</f>
        <v>200</v>
      </c>
    </row>
    <row r="2202" spans="1:9">
      <c r="A2202" t="s">
        <v>3963</v>
      </c>
      <c r="B2202" t="s">
        <v>3964</v>
      </c>
      <c r="C2202">
        <v>329</v>
      </c>
      <c r="D2202" t="s">
        <v>12</v>
      </c>
      <c r="E2202">
        <v>72</v>
      </c>
      <c r="F2202">
        <v>328</v>
      </c>
      <c r="G2202">
        <v>2467</v>
      </c>
      <c r="H2202" t="s">
        <v>13</v>
      </c>
      <c r="I2202">
        <f>F2202-E2202+1</f>
        <v>257</v>
      </c>
    </row>
    <row r="2203" spans="1:9">
      <c r="A2203" t="s">
        <v>3965</v>
      </c>
      <c r="B2203" t="s">
        <v>3966</v>
      </c>
      <c r="C2203">
        <v>369</v>
      </c>
      <c r="D2203" t="s">
        <v>12</v>
      </c>
      <c r="E2203">
        <v>110</v>
      </c>
      <c r="F2203">
        <v>365</v>
      </c>
      <c r="G2203">
        <v>2467</v>
      </c>
      <c r="H2203" t="s">
        <v>13</v>
      </c>
      <c r="I2203">
        <f>F2203-E2203+1</f>
        <v>256</v>
      </c>
    </row>
    <row r="2204" spans="1:9">
      <c r="A2204" t="s">
        <v>3967</v>
      </c>
      <c r="B2204" t="s">
        <v>3968</v>
      </c>
      <c r="C2204">
        <v>480</v>
      </c>
      <c r="D2204" t="s">
        <v>12</v>
      </c>
      <c r="E2204">
        <v>75</v>
      </c>
      <c r="F2204">
        <v>281</v>
      </c>
      <c r="G2204">
        <v>2467</v>
      </c>
      <c r="H2204" t="s">
        <v>13</v>
      </c>
      <c r="I2204">
        <f>F2204-E2204+1</f>
        <v>207</v>
      </c>
    </row>
    <row r="2205" spans="1:9">
      <c r="A2205" t="s">
        <v>3969</v>
      </c>
      <c r="B2205" t="s">
        <v>3970</v>
      </c>
      <c r="C2205">
        <v>324</v>
      </c>
      <c r="D2205" t="s">
        <v>12</v>
      </c>
      <c r="E2205">
        <v>63</v>
      </c>
      <c r="F2205">
        <v>300</v>
      </c>
      <c r="G2205">
        <v>2467</v>
      </c>
      <c r="H2205" t="s">
        <v>13</v>
      </c>
      <c r="I2205">
        <f>F2205-E2205+1</f>
        <v>238</v>
      </c>
    </row>
    <row r="2206" spans="1:9">
      <c r="A2206" t="s">
        <v>3971</v>
      </c>
      <c r="B2206" t="s">
        <v>3972</v>
      </c>
      <c r="C2206">
        <v>320</v>
      </c>
      <c r="D2206" t="s">
        <v>12</v>
      </c>
      <c r="E2206">
        <v>63</v>
      </c>
      <c r="F2206">
        <v>298</v>
      </c>
      <c r="G2206">
        <v>2467</v>
      </c>
      <c r="H2206" t="s">
        <v>13</v>
      </c>
      <c r="I2206">
        <f>F2206-E2206+1</f>
        <v>236</v>
      </c>
    </row>
    <row r="2207" spans="1:9">
      <c r="A2207" t="s">
        <v>3973</v>
      </c>
      <c r="B2207" t="s">
        <v>3974</v>
      </c>
      <c r="C2207">
        <v>340</v>
      </c>
      <c r="D2207" t="s">
        <v>12</v>
      </c>
      <c r="E2207">
        <v>83</v>
      </c>
      <c r="F2207">
        <v>338</v>
      </c>
      <c r="G2207">
        <v>2467</v>
      </c>
      <c r="H2207" t="s">
        <v>13</v>
      </c>
      <c r="I2207">
        <f>F2207-E2207+1</f>
        <v>256</v>
      </c>
    </row>
    <row r="2208" spans="1:9">
      <c r="A2208" t="s">
        <v>3975</v>
      </c>
      <c r="B2208" t="s">
        <v>3976</v>
      </c>
      <c r="C2208">
        <v>466</v>
      </c>
      <c r="D2208" t="s">
        <v>12</v>
      </c>
      <c r="E2208">
        <v>70</v>
      </c>
      <c r="F2208">
        <v>270</v>
      </c>
      <c r="G2208">
        <v>2467</v>
      </c>
      <c r="H2208" t="s">
        <v>13</v>
      </c>
      <c r="I2208">
        <f>F2208-E2208+1</f>
        <v>201</v>
      </c>
    </row>
    <row r="2209" spans="1:9">
      <c r="A2209" t="s">
        <v>3977</v>
      </c>
      <c r="B2209" t="s">
        <v>3978</v>
      </c>
      <c r="C2209">
        <v>334</v>
      </c>
      <c r="D2209" t="s">
        <v>12</v>
      </c>
      <c r="E2209">
        <v>77</v>
      </c>
      <c r="F2209">
        <v>333</v>
      </c>
      <c r="G2209">
        <v>2467</v>
      </c>
      <c r="H2209" t="s">
        <v>13</v>
      </c>
      <c r="I2209">
        <f>F2209-E2209+1</f>
        <v>257</v>
      </c>
    </row>
    <row r="2210" spans="1:9">
      <c r="A2210" t="s">
        <v>3979</v>
      </c>
      <c r="B2210" t="s">
        <v>3980</v>
      </c>
      <c r="C2210">
        <v>383</v>
      </c>
      <c r="D2210" t="s">
        <v>12</v>
      </c>
      <c r="E2210">
        <v>124</v>
      </c>
      <c r="F2210">
        <v>379</v>
      </c>
      <c r="G2210">
        <v>2467</v>
      </c>
      <c r="H2210" t="s">
        <v>13</v>
      </c>
      <c r="I2210">
        <f>F2210-E2210+1</f>
        <v>256</v>
      </c>
    </row>
    <row r="2211" spans="1:9">
      <c r="A2211" t="s">
        <v>3981</v>
      </c>
      <c r="B2211" t="s">
        <v>3982</v>
      </c>
      <c r="C2211">
        <v>292</v>
      </c>
      <c r="D2211" t="s">
        <v>12</v>
      </c>
      <c r="E2211">
        <v>34</v>
      </c>
      <c r="F2211">
        <v>290</v>
      </c>
      <c r="G2211">
        <v>2467</v>
      </c>
      <c r="H2211" t="s">
        <v>13</v>
      </c>
      <c r="I2211">
        <f>F2211-E2211+1</f>
        <v>257</v>
      </c>
    </row>
    <row r="2212" spans="1:9">
      <c r="A2212" t="s">
        <v>3983</v>
      </c>
      <c r="B2212" t="s">
        <v>3984</v>
      </c>
      <c r="C2212">
        <v>228</v>
      </c>
      <c r="D2212" t="s">
        <v>12</v>
      </c>
      <c r="E2212">
        <v>11</v>
      </c>
      <c r="F2212">
        <v>228</v>
      </c>
      <c r="G2212">
        <v>2467</v>
      </c>
      <c r="H2212" t="s">
        <v>13</v>
      </c>
      <c r="I2212">
        <f>F2212-E2212+1</f>
        <v>218</v>
      </c>
    </row>
    <row r="2213" spans="1:9">
      <c r="A2213" t="s">
        <v>3985</v>
      </c>
      <c r="B2213" t="s">
        <v>3986</v>
      </c>
      <c r="C2213">
        <v>571</v>
      </c>
      <c r="D2213" t="s">
        <v>12</v>
      </c>
      <c r="E2213">
        <v>93</v>
      </c>
      <c r="F2213">
        <v>311</v>
      </c>
      <c r="G2213">
        <v>2467</v>
      </c>
      <c r="H2213" t="s">
        <v>13</v>
      </c>
      <c r="I2213">
        <f>F2213-E2213+1</f>
        <v>219</v>
      </c>
    </row>
    <row r="2214" spans="1:9">
      <c r="A2214" t="s">
        <v>3987</v>
      </c>
      <c r="B2214" t="s">
        <v>3988</v>
      </c>
      <c r="C2214">
        <v>327</v>
      </c>
      <c r="D2214" t="s">
        <v>12</v>
      </c>
      <c r="E2214">
        <v>66</v>
      </c>
      <c r="F2214">
        <v>283</v>
      </c>
      <c r="G2214">
        <v>2467</v>
      </c>
      <c r="H2214" t="s">
        <v>13</v>
      </c>
      <c r="I2214">
        <f>F2214-E2214+1</f>
        <v>218</v>
      </c>
    </row>
    <row r="2215" spans="1:9">
      <c r="A2215" t="s">
        <v>3989</v>
      </c>
      <c r="B2215" t="s">
        <v>3990</v>
      </c>
      <c r="C2215">
        <v>338</v>
      </c>
      <c r="D2215" t="s">
        <v>12</v>
      </c>
      <c r="E2215">
        <v>82</v>
      </c>
      <c r="F2215">
        <v>337</v>
      </c>
      <c r="G2215">
        <v>2467</v>
      </c>
      <c r="H2215" t="s">
        <v>13</v>
      </c>
      <c r="I2215">
        <f>F2215-E2215+1</f>
        <v>256</v>
      </c>
    </row>
    <row r="2216" spans="1:9">
      <c r="A2216" t="s">
        <v>3991</v>
      </c>
      <c r="B2216" t="s">
        <v>3992</v>
      </c>
      <c r="C2216">
        <v>248</v>
      </c>
      <c r="D2216" t="s">
        <v>12</v>
      </c>
      <c r="E2216">
        <v>1</v>
      </c>
      <c r="F2216">
        <v>185</v>
      </c>
      <c r="G2216">
        <v>2467</v>
      </c>
      <c r="H2216" t="s">
        <v>13</v>
      </c>
      <c r="I2216">
        <f>F2216-E2216+1</f>
        <v>185</v>
      </c>
    </row>
    <row r="2217" spans="1:9">
      <c r="A2217" t="s">
        <v>3993</v>
      </c>
      <c r="B2217" t="s">
        <v>3994</v>
      </c>
      <c r="C2217">
        <v>392</v>
      </c>
      <c r="D2217" t="s">
        <v>12</v>
      </c>
      <c r="E2217">
        <v>64</v>
      </c>
      <c r="F2217">
        <v>361</v>
      </c>
      <c r="G2217">
        <v>2467</v>
      </c>
      <c r="H2217" t="s">
        <v>13</v>
      </c>
      <c r="I2217">
        <f>F2217-E2217+1</f>
        <v>298</v>
      </c>
    </row>
    <row r="2218" spans="1:9">
      <c r="A2218" t="s">
        <v>3995</v>
      </c>
      <c r="B2218" t="s">
        <v>3996</v>
      </c>
      <c r="C2218">
        <v>343</v>
      </c>
      <c r="D2218" t="s">
        <v>12</v>
      </c>
      <c r="E2218">
        <v>86</v>
      </c>
      <c r="F2218">
        <v>342</v>
      </c>
      <c r="G2218">
        <v>2467</v>
      </c>
      <c r="H2218" t="s">
        <v>13</v>
      </c>
      <c r="I2218">
        <f>F2218-E2218+1</f>
        <v>257</v>
      </c>
    </row>
    <row r="2219" spans="1:9">
      <c r="A2219" t="s">
        <v>3997</v>
      </c>
      <c r="B2219" t="s">
        <v>3998</v>
      </c>
      <c r="C2219">
        <v>377</v>
      </c>
      <c r="D2219" t="s">
        <v>12</v>
      </c>
      <c r="E2219">
        <v>120</v>
      </c>
      <c r="F2219">
        <v>376</v>
      </c>
      <c r="G2219">
        <v>2467</v>
      </c>
      <c r="H2219" t="s">
        <v>13</v>
      </c>
      <c r="I2219">
        <f>F2219-E2219+1</f>
        <v>257</v>
      </c>
    </row>
    <row r="2220" spans="1:9">
      <c r="A2220" t="s">
        <v>3999</v>
      </c>
      <c r="B2220" t="s">
        <v>4000</v>
      </c>
      <c r="C2220">
        <v>134</v>
      </c>
      <c r="D2220" t="s">
        <v>12</v>
      </c>
      <c r="E2220">
        <v>1</v>
      </c>
      <c r="F2220">
        <v>134</v>
      </c>
      <c r="G2220">
        <v>2467</v>
      </c>
      <c r="H2220" t="s">
        <v>13</v>
      </c>
      <c r="I2220">
        <f>F2220-E2220+1</f>
        <v>134</v>
      </c>
    </row>
    <row r="2221" spans="1:9">
      <c r="A2221" t="s">
        <v>4001</v>
      </c>
      <c r="B2221" t="s">
        <v>4002</v>
      </c>
      <c r="C2221">
        <v>389</v>
      </c>
      <c r="D2221" t="s">
        <v>12</v>
      </c>
      <c r="E2221">
        <v>139</v>
      </c>
      <c r="F2221">
        <v>388</v>
      </c>
      <c r="G2221">
        <v>2467</v>
      </c>
      <c r="H2221" t="s">
        <v>13</v>
      </c>
      <c r="I2221">
        <f>F2221-E2221+1</f>
        <v>250</v>
      </c>
    </row>
    <row r="2222" spans="1:9">
      <c r="A2222" t="s">
        <v>4003</v>
      </c>
      <c r="B2222" t="s">
        <v>4004</v>
      </c>
      <c r="C2222">
        <v>369</v>
      </c>
      <c r="D2222" t="s">
        <v>12</v>
      </c>
      <c r="E2222">
        <v>110</v>
      </c>
      <c r="F2222">
        <v>365</v>
      </c>
      <c r="G2222">
        <v>2467</v>
      </c>
      <c r="H2222" t="s">
        <v>13</v>
      </c>
      <c r="I2222">
        <f>F2222-E2222+1</f>
        <v>256</v>
      </c>
    </row>
    <row r="2223" spans="1:9">
      <c r="A2223" t="s">
        <v>4005</v>
      </c>
      <c r="B2223" t="s">
        <v>4006</v>
      </c>
      <c r="C2223">
        <v>371</v>
      </c>
      <c r="D2223" t="s">
        <v>12</v>
      </c>
      <c r="E2223">
        <v>114</v>
      </c>
      <c r="F2223">
        <v>370</v>
      </c>
      <c r="G2223">
        <v>2467</v>
      </c>
      <c r="H2223" t="s">
        <v>13</v>
      </c>
      <c r="I2223">
        <f>F2223-E2223+1</f>
        <v>257</v>
      </c>
    </row>
    <row r="2224" spans="1:9">
      <c r="A2224" t="s">
        <v>4007</v>
      </c>
      <c r="B2224" t="s">
        <v>4008</v>
      </c>
      <c r="C2224">
        <v>290</v>
      </c>
      <c r="D2224" t="s">
        <v>12</v>
      </c>
      <c r="E2224">
        <v>36</v>
      </c>
      <c r="F2224">
        <v>286</v>
      </c>
      <c r="G2224">
        <v>2467</v>
      </c>
      <c r="H2224" t="s">
        <v>13</v>
      </c>
      <c r="I2224">
        <f>F2224-E2224+1</f>
        <v>251</v>
      </c>
    </row>
    <row r="2225" spans="1:9">
      <c r="A2225" t="s">
        <v>4009</v>
      </c>
      <c r="B2225" t="s">
        <v>4010</v>
      </c>
      <c r="C2225">
        <v>229</v>
      </c>
      <c r="D2225" t="s">
        <v>12</v>
      </c>
      <c r="E2225">
        <v>2</v>
      </c>
      <c r="F2225">
        <v>228</v>
      </c>
      <c r="G2225">
        <v>2467</v>
      </c>
      <c r="H2225" t="s">
        <v>13</v>
      </c>
      <c r="I2225">
        <f>F2225-E2225+1</f>
        <v>227</v>
      </c>
    </row>
    <row r="2226" spans="1:9">
      <c r="A2226" t="s">
        <v>4011</v>
      </c>
      <c r="B2226" t="s">
        <v>4012</v>
      </c>
      <c r="C2226">
        <v>333</v>
      </c>
      <c r="D2226" t="s">
        <v>12</v>
      </c>
      <c r="E2226">
        <v>76</v>
      </c>
      <c r="F2226">
        <v>332</v>
      </c>
      <c r="G2226">
        <v>2467</v>
      </c>
      <c r="H2226" t="s">
        <v>13</v>
      </c>
      <c r="I2226">
        <f>F2226-E2226+1</f>
        <v>257</v>
      </c>
    </row>
    <row r="2227" spans="1:9">
      <c r="A2227" t="s">
        <v>4013</v>
      </c>
      <c r="B2227" t="s">
        <v>4014</v>
      </c>
      <c r="C2227">
        <v>510</v>
      </c>
      <c r="D2227" t="s">
        <v>12</v>
      </c>
      <c r="E2227">
        <v>72</v>
      </c>
      <c r="F2227">
        <v>267</v>
      </c>
      <c r="G2227">
        <v>2467</v>
      </c>
      <c r="H2227" t="s">
        <v>13</v>
      </c>
      <c r="I2227">
        <f>F2227-E2227+1</f>
        <v>196</v>
      </c>
    </row>
    <row r="2228" spans="1:9">
      <c r="A2228" t="s">
        <v>4017</v>
      </c>
      <c r="B2228" t="s">
        <v>4018</v>
      </c>
      <c r="C2228">
        <v>381</v>
      </c>
      <c r="D2228" t="s">
        <v>12</v>
      </c>
      <c r="E2228">
        <v>121</v>
      </c>
      <c r="F2228">
        <v>376</v>
      </c>
      <c r="G2228">
        <v>2467</v>
      </c>
      <c r="H2228" t="s">
        <v>13</v>
      </c>
      <c r="I2228">
        <f>F2228-E2228+1</f>
        <v>256</v>
      </c>
    </row>
    <row r="2229" spans="1:9">
      <c r="A2229" t="s">
        <v>4019</v>
      </c>
      <c r="B2229" t="s">
        <v>4020</v>
      </c>
      <c r="C2229">
        <v>344</v>
      </c>
      <c r="D2229" t="s">
        <v>12</v>
      </c>
      <c r="E2229">
        <v>89</v>
      </c>
      <c r="F2229">
        <v>343</v>
      </c>
      <c r="G2229">
        <v>2467</v>
      </c>
      <c r="H2229" t="s">
        <v>13</v>
      </c>
      <c r="I2229">
        <f>F2229-E2229+1</f>
        <v>255</v>
      </c>
    </row>
    <row r="2230" spans="1:9">
      <c r="A2230" t="s">
        <v>4021</v>
      </c>
      <c r="B2230" t="s">
        <v>4022</v>
      </c>
      <c r="C2230">
        <v>344</v>
      </c>
      <c r="D2230" t="s">
        <v>12</v>
      </c>
      <c r="E2230">
        <v>89</v>
      </c>
      <c r="F2230">
        <v>343</v>
      </c>
      <c r="G2230">
        <v>2467</v>
      </c>
      <c r="H2230" t="s">
        <v>13</v>
      </c>
      <c r="I2230">
        <f>F2230-E2230+1</f>
        <v>255</v>
      </c>
    </row>
    <row r="2231" spans="1:9">
      <c r="A2231" t="s">
        <v>4023</v>
      </c>
      <c r="B2231" t="s">
        <v>4024</v>
      </c>
      <c r="C2231">
        <v>344</v>
      </c>
      <c r="D2231" t="s">
        <v>12</v>
      </c>
      <c r="E2231">
        <v>89</v>
      </c>
      <c r="F2231">
        <v>343</v>
      </c>
      <c r="G2231">
        <v>2467</v>
      </c>
      <c r="H2231" t="s">
        <v>13</v>
      </c>
      <c r="I2231">
        <f>F2231-E2231+1</f>
        <v>255</v>
      </c>
    </row>
    <row r="2232" spans="1:9">
      <c r="A2232" t="s">
        <v>4025</v>
      </c>
      <c r="B2232" t="s">
        <v>4026</v>
      </c>
      <c r="C2232">
        <v>365</v>
      </c>
      <c r="D2232" t="s">
        <v>12</v>
      </c>
      <c r="E2232">
        <v>90</v>
      </c>
      <c r="F2232">
        <v>364</v>
      </c>
      <c r="G2232">
        <v>2467</v>
      </c>
      <c r="H2232" t="s">
        <v>13</v>
      </c>
      <c r="I2232">
        <f>F2232-E2232+1</f>
        <v>275</v>
      </c>
    </row>
    <row r="2233" spans="1:9">
      <c r="A2233" t="s">
        <v>4027</v>
      </c>
      <c r="B2233" t="s">
        <v>4028</v>
      </c>
      <c r="C2233">
        <v>352</v>
      </c>
      <c r="D2233" t="s">
        <v>12</v>
      </c>
      <c r="E2233">
        <v>95</v>
      </c>
      <c r="F2233">
        <v>350</v>
      </c>
      <c r="G2233">
        <v>2467</v>
      </c>
      <c r="H2233" t="s">
        <v>13</v>
      </c>
      <c r="I2233">
        <f>F2233-E2233+1</f>
        <v>256</v>
      </c>
    </row>
    <row r="2234" spans="1:9">
      <c r="A2234" t="s">
        <v>4029</v>
      </c>
      <c r="B2234" t="s">
        <v>4030</v>
      </c>
      <c r="C2234">
        <v>350</v>
      </c>
      <c r="D2234" t="s">
        <v>12</v>
      </c>
      <c r="E2234">
        <v>63</v>
      </c>
      <c r="F2234">
        <v>345</v>
      </c>
      <c r="G2234">
        <v>2467</v>
      </c>
      <c r="H2234" t="s">
        <v>13</v>
      </c>
      <c r="I2234">
        <f>F2234-E2234+1</f>
        <v>283</v>
      </c>
    </row>
    <row r="2235" spans="1:9">
      <c r="A2235" t="s">
        <v>4031</v>
      </c>
      <c r="B2235" t="s">
        <v>4032</v>
      </c>
      <c r="C2235">
        <v>138</v>
      </c>
      <c r="D2235" t="s">
        <v>12</v>
      </c>
      <c r="E2235">
        <v>1</v>
      </c>
      <c r="F2235">
        <v>138</v>
      </c>
      <c r="G2235">
        <v>2467</v>
      </c>
      <c r="H2235" t="s">
        <v>13</v>
      </c>
      <c r="I2235">
        <f>F2235-E2235+1</f>
        <v>138</v>
      </c>
    </row>
    <row r="2236" spans="1:9">
      <c r="A2236" t="s">
        <v>4033</v>
      </c>
      <c r="B2236" t="s">
        <v>4034</v>
      </c>
      <c r="C2236">
        <v>139</v>
      </c>
      <c r="D2236" t="s">
        <v>12</v>
      </c>
      <c r="E2236">
        <v>1</v>
      </c>
      <c r="F2236">
        <v>139</v>
      </c>
      <c r="G2236">
        <v>2467</v>
      </c>
      <c r="H2236" t="s">
        <v>13</v>
      </c>
      <c r="I2236">
        <f>F2236-E2236+1</f>
        <v>139</v>
      </c>
    </row>
    <row r="2237" spans="1:9">
      <c r="A2237" t="s">
        <v>4035</v>
      </c>
      <c r="B2237" t="s">
        <v>4036</v>
      </c>
      <c r="C2237">
        <v>138</v>
      </c>
      <c r="D2237" t="s">
        <v>12</v>
      </c>
      <c r="E2237">
        <v>1</v>
      </c>
      <c r="F2237">
        <v>138</v>
      </c>
      <c r="G2237">
        <v>2467</v>
      </c>
      <c r="H2237" t="s">
        <v>13</v>
      </c>
      <c r="I2237">
        <f>F2237-E2237+1</f>
        <v>138</v>
      </c>
    </row>
    <row r="2238" spans="1:9">
      <c r="A2238" t="s">
        <v>4037</v>
      </c>
      <c r="B2238" t="s">
        <v>4038</v>
      </c>
      <c r="C2238">
        <v>138</v>
      </c>
      <c r="D2238" t="s">
        <v>12</v>
      </c>
      <c r="E2238">
        <v>1</v>
      </c>
      <c r="F2238">
        <v>138</v>
      </c>
      <c r="G2238">
        <v>2467</v>
      </c>
      <c r="H2238" t="s">
        <v>13</v>
      </c>
      <c r="I2238">
        <f>F2238-E2238+1</f>
        <v>138</v>
      </c>
    </row>
    <row r="2239" spans="1:9">
      <c r="A2239" t="s">
        <v>4039</v>
      </c>
      <c r="B2239" t="s">
        <v>4040</v>
      </c>
      <c r="C2239">
        <v>139</v>
      </c>
      <c r="D2239" t="s">
        <v>12</v>
      </c>
      <c r="E2239">
        <v>1</v>
      </c>
      <c r="F2239">
        <v>139</v>
      </c>
      <c r="G2239">
        <v>2467</v>
      </c>
      <c r="H2239" t="s">
        <v>13</v>
      </c>
      <c r="I2239">
        <f>F2239-E2239+1</f>
        <v>139</v>
      </c>
    </row>
    <row r="2240" spans="1:9">
      <c r="A2240" t="s">
        <v>4041</v>
      </c>
      <c r="B2240" t="s">
        <v>4042</v>
      </c>
      <c r="C2240">
        <v>139</v>
      </c>
      <c r="D2240" t="s">
        <v>12</v>
      </c>
      <c r="E2240">
        <v>1</v>
      </c>
      <c r="F2240">
        <v>139</v>
      </c>
      <c r="G2240">
        <v>2467</v>
      </c>
      <c r="H2240" t="s">
        <v>13</v>
      </c>
      <c r="I2240">
        <f>F2240-E2240+1</f>
        <v>139</v>
      </c>
    </row>
    <row r="2241" spans="1:9">
      <c r="A2241" t="s">
        <v>4043</v>
      </c>
      <c r="B2241" t="s">
        <v>4044</v>
      </c>
      <c r="C2241">
        <v>138</v>
      </c>
      <c r="D2241" t="s">
        <v>12</v>
      </c>
      <c r="E2241">
        <v>1</v>
      </c>
      <c r="F2241">
        <v>138</v>
      </c>
      <c r="G2241">
        <v>2467</v>
      </c>
      <c r="H2241" t="s">
        <v>13</v>
      </c>
      <c r="I2241">
        <f>F2241-E2241+1</f>
        <v>138</v>
      </c>
    </row>
    <row r="2242" spans="1:9">
      <c r="A2242" t="s">
        <v>4045</v>
      </c>
      <c r="B2242" t="s">
        <v>4046</v>
      </c>
      <c r="C2242">
        <v>139</v>
      </c>
      <c r="D2242" t="s">
        <v>12</v>
      </c>
      <c r="E2242">
        <v>1</v>
      </c>
      <c r="F2242">
        <v>139</v>
      </c>
      <c r="G2242">
        <v>2467</v>
      </c>
      <c r="H2242" t="s">
        <v>13</v>
      </c>
      <c r="I2242">
        <f>F2242-E2242+1</f>
        <v>139</v>
      </c>
    </row>
    <row r="2243" spans="1:9">
      <c r="A2243" t="s">
        <v>4047</v>
      </c>
      <c r="B2243" t="s">
        <v>4048</v>
      </c>
      <c r="C2243">
        <v>139</v>
      </c>
      <c r="D2243" t="s">
        <v>12</v>
      </c>
      <c r="E2243">
        <v>1</v>
      </c>
      <c r="F2243">
        <v>139</v>
      </c>
      <c r="G2243">
        <v>2467</v>
      </c>
      <c r="H2243" t="s">
        <v>13</v>
      </c>
      <c r="I2243">
        <f>F2243-E2243+1</f>
        <v>139</v>
      </c>
    </row>
    <row r="2244" spans="1:9">
      <c r="A2244" t="s">
        <v>4049</v>
      </c>
      <c r="B2244" t="s">
        <v>4050</v>
      </c>
      <c r="C2244">
        <v>138</v>
      </c>
      <c r="D2244" t="s">
        <v>12</v>
      </c>
      <c r="E2244">
        <v>1</v>
      </c>
      <c r="F2244">
        <v>138</v>
      </c>
      <c r="G2244">
        <v>2467</v>
      </c>
      <c r="H2244" t="s">
        <v>13</v>
      </c>
      <c r="I2244">
        <f>F2244-E2244+1</f>
        <v>138</v>
      </c>
    </row>
    <row r="2245" spans="1:9">
      <c r="A2245" t="s">
        <v>4051</v>
      </c>
      <c r="B2245" t="s">
        <v>4052</v>
      </c>
      <c r="C2245">
        <v>138</v>
      </c>
      <c r="D2245" t="s">
        <v>12</v>
      </c>
      <c r="E2245">
        <v>1</v>
      </c>
      <c r="F2245">
        <v>138</v>
      </c>
      <c r="G2245">
        <v>2467</v>
      </c>
      <c r="H2245" t="s">
        <v>13</v>
      </c>
      <c r="I2245">
        <f>F2245-E2245+1</f>
        <v>138</v>
      </c>
    </row>
    <row r="2246" spans="1:9">
      <c r="A2246" t="s">
        <v>4053</v>
      </c>
      <c r="B2246" t="s">
        <v>4054</v>
      </c>
      <c r="C2246">
        <v>139</v>
      </c>
      <c r="D2246" t="s">
        <v>12</v>
      </c>
      <c r="E2246">
        <v>1</v>
      </c>
      <c r="F2246">
        <v>139</v>
      </c>
      <c r="G2246">
        <v>2467</v>
      </c>
      <c r="H2246" t="s">
        <v>13</v>
      </c>
      <c r="I2246">
        <f>F2246-E2246+1</f>
        <v>139</v>
      </c>
    </row>
    <row r="2247" spans="1:9">
      <c r="A2247" t="s">
        <v>4055</v>
      </c>
      <c r="B2247" t="s">
        <v>4056</v>
      </c>
      <c r="C2247">
        <v>139</v>
      </c>
      <c r="D2247" t="s">
        <v>12</v>
      </c>
      <c r="E2247">
        <v>1</v>
      </c>
      <c r="F2247">
        <v>139</v>
      </c>
      <c r="G2247">
        <v>2467</v>
      </c>
      <c r="H2247" t="s">
        <v>13</v>
      </c>
      <c r="I2247">
        <f>F2247-E2247+1</f>
        <v>139</v>
      </c>
    </row>
    <row r="2248" spans="1:9">
      <c r="A2248" t="s">
        <v>4057</v>
      </c>
      <c r="B2248" t="s">
        <v>4058</v>
      </c>
      <c r="C2248">
        <v>139</v>
      </c>
      <c r="D2248" t="s">
        <v>12</v>
      </c>
      <c r="E2248">
        <v>1</v>
      </c>
      <c r="F2248">
        <v>139</v>
      </c>
      <c r="G2248">
        <v>2467</v>
      </c>
      <c r="H2248" t="s">
        <v>13</v>
      </c>
      <c r="I2248">
        <f>F2248-E2248+1</f>
        <v>139</v>
      </c>
    </row>
    <row r="2249" spans="1:9">
      <c r="A2249" t="s">
        <v>4059</v>
      </c>
      <c r="B2249" t="s">
        <v>4060</v>
      </c>
      <c r="C2249">
        <v>138</v>
      </c>
      <c r="D2249" t="s">
        <v>12</v>
      </c>
      <c r="E2249">
        <v>1</v>
      </c>
      <c r="F2249">
        <v>138</v>
      </c>
      <c r="G2249">
        <v>2467</v>
      </c>
      <c r="H2249" t="s">
        <v>13</v>
      </c>
      <c r="I2249">
        <f>F2249-E2249+1</f>
        <v>138</v>
      </c>
    </row>
    <row r="2250" spans="1:9">
      <c r="A2250" t="s">
        <v>4061</v>
      </c>
      <c r="B2250" t="s">
        <v>4062</v>
      </c>
      <c r="C2250">
        <v>138</v>
      </c>
      <c r="D2250" t="s">
        <v>12</v>
      </c>
      <c r="E2250">
        <v>1</v>
      </c>
      <c r="F2250">
        <v>138</v>
      </c>
      <c r="G2250">
        <v>2467</v>
      </c>
      <c r="H2250" t="s">
        <v>13</v>
      </c>
      <c r="I2250">
        <f>F2250-E2250+1</f>
        <v>138</v>
      </c>
    </row>
    <row r="2251" spans="1:9">
      <c r="A2251" t="s">
        <v>4063</v>
      </c>
      <c r="B2251" t="s">
        <v>4064</v>
      </c>
      <c r="C2251">
        <v>139</v>
      </c>
      <c r="D2251" t="s">
        <v>12</v>
      </c>
      <c r="E2251">
        <v>1</v>
      </c>
      <c r="F2251">
        <v>139</v>
      </c>
      <c r="G2251">
        <v>2467</v>
      </c>
      <c r="H2251" t="s">
        <v>13</v>
      </c>
      <c r="I2251">
        <f>F2251-E2251+1</f>
        <v>139</v>
      </c>
    </row>
    <row r="2252" spans="1:9">
      <c r="A2252" t="s">
        <v>4065</v>
      </c>
      <c r="B2252" t="s">
        <v>4066</v>
      </c>
      <c r="C2252">
        <v>139</v>
      </c>
      <c r="D2252" t="s">
        <v>12</v>
      </c>
      <c r="E2252">
        <v>1</v>
      </c>
      <c r="F2252">
        <v>139</v>
      </c>
      <c r="G2252">
        <v>2467</v>
      </c>
      <c r="H2252" t="s">
        <v>13</v>
      </c>
      <c r="I2252">
        <f>F2252-E2252+1</f>
        <v>139</v>
      </c>
    </row>
    <row r="2253" spans="1:9">
      <c r="A2253" t="s">
        <v>4067</v>
      </c>
      <c r="B2253" t="s">
        <v>4068</v>
      </c>
      <c r="C2253">
        <v>139</v>
      </c>
      <c r="D2253" t="s">
        <v>12</v>
      </c>
      <c r="E2253">
        <v>1</v>
      </c>
      <c r="F2253">
        <v>139</v>
      </c>
      <c r="G2253">
        <v>2467</v>
      </c>
      <c r="H2253" t="s">
        <v>13</v>
      </c>
      <c r="I2253">
        <f>F2253-E2253+1</f>
        <v>139</v>
      </c>
    </row>
    <row r="2254" spans="1:9">
      <c r="A2254" t="s">
        <v>4069</v>
      </c>
      <c r="B2254" t="s">
        <v>4070</v>
      </c>
      <c r="C2254">
        <v>138</v>
      </c>
      <c r="D2254" t="s">
        <v>12</v>
      </c>
      <c r="E2254">
        <v>1</v>
      </c>
      <c r="F2254">
        <v>138</v>
      </c>
      <c r="G2254">
        <v>2467</v>
      </c>
      <c r="H2254" t="s">
        <v>13</v>
      </c>
      <c r="I2254">
        <f>F2254-E2254+1</f>
        <v>138</v>
      </c>
    </row>
    <row r="2255" spans="1:9">
      <c r="A2255" t="s">
        <v>4071</v>
      </c>
      <c r="B2255" t="s">
        <v>4072</v>
      </c>
      <c r="C2255">
        <v>139</v>
      </c>
      <c r="D2255" t="s">
        <v>12</v>
      </c>
      <c r="E2255">
        <v>1</v>
      </c>
      <c r="F2255">
        <v>139</v>
      </c>
      <c r="G2255">
        <v>2467</v>
      </c>
      <c r="H2255" t="s">
        <v>13</v>
      </c>
      <c r="I2255">
        <f>F2255-E2255+1</f>
        <v>139</v>
      </c>
    </row>
    <row r="2256" spans="1:9">
      <c r="A2256" t="s">
        <v>4073</v>
      </c>
      <c r="B2256" t="s">
        <v>4074</v>
      </c>
      <c r="C2256">
        <v>209</v>
      </c>
      <c r="D2256" t="s">
        <v>12</v>
      </c>
      <c r="E2256">
        <v>3</v>
      </c>
      <c r="F2256">
        <v>183</v>
      </c>
      <c r="G2256">
        <v>2467</v>
      </c>
      <c r="H2256" t="s">
        <v>13</v>
      </c>
      <c r="I2256">
        <f>F2256-E2256+1</f>
        <v>181</v>
      </c>
    </row>
    <row r="2257" spans="1:9">
      <c r="A2257" t="s">
        <v>4075</v>
      </c>
      <c r="B2257" t="s">
        <v>4076</v>
      </c>
      <c r="C2257">
        <v>369</v>
      </c>
      <c r="D2257" t="s">
        <v>12</v>
      </c>
      <c r="E2257">
        <v>105</v>
      </c>
      <c r="F2257">
        <v>360</v>
      </c>
      <c r="G2257">
        <v>2467</v>
      </c>
      <c r="H2257" t="s">
        <v>13</v>
      </c>
      <c r="I2257">
        <f>F2257-E2257+1</f>
        <v>256</v>
      </c>
    </row>
    <row r="2258" spans="1:9">
      <c r="A2258" t="s">
        <v>4077</v>
      </c>
      <c r="B2258" t="s">
        <v>4078</v>
      </c>
      <c r="C2258">
        <v>373</v>
      </c>
      <c r="D2258" t="s">
        <v>12</v>
      </c>
      <c r="E2258">
        <v>62</v>
      </c>
      <c r="F2258">
        <v>336</v>
      </c>
      <c r="G2258">
        <v>2467</v>
      </c>
      <c r="H2258" t="s">
        <v>13</v>
      </c>
      <c r="I2258">
        <f>F2258-E2258+1</f>
        <v>275</v>
      </c>
    </row>
    <row r="2259" spans="1:9">
      <c r="A2259" t="s">
        <v>4079</v>
      </c>
      <c r="B2259" t="s">
        <v>4080</v>
      </c>
      <c r="C2259">
        <v>215</v>
      </c>
      <c r="D2259" t="s">
        <v>12</v>
      </c>
      <c r="E2259">
        <v>64</v>
      </c>
      <c r="F2259">
        <v>193</v>
      </c>
      <c r="G2259">
        <v>2467</v>
      </c>
      <c r="H2259" t="s">
        <v>13</v>
      </c>
      <c r="I2259">
        <f>F2259-E2259+1</f>
        <v>130</v>
      </c>
    </row>
    <row r="2260" spans="1:9">
      <c r="A2260" t="s">
        <v>4081</v>
      </c>
      <c r="B2260" t="s">
        <v>4082</v>
      </c>
      <c r="C2260">
        <v>366</v>
      </c>
      <c r="D2260" t="s">
        <v>12</v>
      </c>
      <c r="E2260">
        <v>108</v>
      </c>
      <c r="F2260">
        <v>364</v>
      </c>
      <c r="G2260">
        <v>2467</v>
      </c>
      <c r="H2260" t="s">
        <v>13</v>
      </c>
      <c r="I2260">
        <f>F2260-E2260+1</f>
        <v>257</v>
      </c>
    </row>
    <row r="2261" spans="1:9">
      <c r="A2261" t="s">
        <v>4083</v>
      </c>
      <c r="B2261" t="s">
        <v>4084</v>
      </c>
      <c r="C2261">
        <v>368</v>
      </c>
      <c r="D2261" t="s">
        <v>12</v>
      </c>
      <c r="E2261">
        <v>112</v>
      </c>
      <c r="F2261">
        <v>367</v>
      </c>
      <c r="G2261">
        <v>2467</v>
      </c>
      <c r="H2261" t="s">
        <v>13</v>
      </c>
      <c r="I2261">
        <f>F2261-E2261+1</f>
        <v>256</v>
      </c>
    </row>
    <row r="2262" spans="1:9">
      <c r="A2262" t="s">
        <v>4085</v>
      </c>
      <c r="B2262" t="s">
        <v>4086</v>
      </c>
      <c r="C2262">
        <v>389</v>
      </c>
      <c r="D2262" t="s">
        <v>12</v>
      </c>
      <c r="E2262">
        <v>139</v>
      </c>
      <c r="F2262">
        <v>388</v>
      </c>
      <c r="G2262">
        <v>2467</v>
      </c>
      <c r="H2262" t="s">
        <v>13</v>
      </c>
      <c r="I2262">
        <f>F2262-E2262+1</f>
        <v>250</v>
      </c>
    </row>
    <row r="2263" spans="1:9">
      <c r="A2263" t="s">
        <v>4087</v>
      </c>
      <c r="B2263" t="s">
        <v>4088</v>
      </c>
      <c r="C2263">
        <v>334</v>
      </c>
      <c r="D2263" t="s">
        <v>12</v>
      </c>
      <c r="E2263">
        <v>78</v>
      </c>
      <c r="F2263">
        <v>333</v>
      </c>
      <c r="G2263">
        <v>2467</v>
      </c>
      <c r="H2263" t="s">
        <v>13</v>
      </c>
      <c r="I2263">
        <f>F2263-E2263+1</f>
        <v>256</v>
      </c>
    </row>
    <row r="2264" spans="1:9">
      <c r="A2264" t="s">
        <v>4089</v>
      </c>
      <c r="B2264" t="s">
        <v>4090</v>
      </c>
      <c r="C2264">
        <v>285</v>
      </c>
      <c r="D2264" t="s">
        <v>12</v>
      </c>
      <c r="E2264">
        <v>82</v>
      </c>
      <c r="F2264">
        <v>141</v>
      </c>
      <c r="G2264">
        <v>2467</v>
      </c>
      <c r="H2264" t="s">
        <v>13</v>
      </c>
      <c r="I2264">
        <f>F2264-E2264+1</f>
        <v>60</v>
      </c>
    </row>
    <row r="2265" spans="1:9">
      <c r="A2265" t="s">
        <v>4089</v>
      </c>
      <c r="B2265" t="s">
        <v>4090</v>
      </c>
      <c r="C2265">
        <v>285</v>
      </c>
      <c r="D2265" t="s">
        <v>12</v>
      </c>
      <c r="E2265">
        <v>140</v>
      </c>
      <c r="F2265">
        <v>284</v>
      </c>
      <c r="G2265">
        <v>2467</v>
      </c>
      <c r="H2265" t="s">
        <v>13</v>
      </c>
      <c r="I2265">
        <f>F2265-E2265+1</f>
        <v>145</v>
      </c>
    </row>
    <row r="2266" spans="1:9">
      <c r="A2266" t="s">
        <v>4091</v>
      </c>
      <c r="B2266" t="s">
        <v>4092</v>
      </c>
      <c r="C2266">
        <v>350</v>
      </c>
      <c r="D2266" t="s">
        <v>12</v>
      </c>
      <c r="E2266">
        <v>93</v>
      </c>
      <c r="F2266">
        <v>348</v>
      </c>
      <c r="G2266">
        <v>2467</v>
      </c>
      <c r="H2266" t="s">
        <v>13</v>
      </c>
      <c r="I2266">
        <f>F2266-E2266+1</f>
        <v>256</v>
      </c>
    </row>
    <row r="2267" spans="1:9">
      <c r="A2267" t="s">
        <v>4093</v>
      </c>
      <c r="B2267" t="s">
        <v>4094</v>
      </c>
      <c r="C2267">
        <v>347</v>
      </c>
      <c r="D2267" t="s">
        <v>12</v>
      </c>
      <c r="E2267">
        <v>91</v>
      </c>
      <c r="F2267">
        <v>346</v>
      </c>
      <c r="G2267">
        <v>2467</v>
      </c>
      <c r="H2267" t="s">
        <v>13</v>
      </c>
      <c r="I2267">
        <f>F2267-E2267+1</f>
        <v>256</v>
      </c>
    </row>
    <row r="2268" spans="1:9">
      <c r="A2268" t="s">
        <v>4095</v>
      </c>
      <c r="B2268" t="s">
        <v>4096</v>
      </c>
      <c r="C2268">
        <v>350</v>
      </c>
      <c r="D2268" t="s">
        <v>12</v>
      </c>
      <c r="E2268">
        <v>93</v>
      </c>
      <c r="F2268">
        <v>348</v>
      </c>
      <c r="G2268">
        <v>2467</v>
      </c>
      <c r="H2268" t="s">
        <v>13</v>
      </c>
      <c r="I2268">
        <f>F2268-E2268+1</f>
        <v>256</v>
      </c>
    </row>
    <row r="2269" spans="1:9">
      <c r="A2269" t="s">
        <v>4097</v>
      </c>
      <c r="B2269" t="s">
        <v>4098</v>
      </c>
      <c r="C2269">
        <v>165</v>
      </c>
      <c r="D2269" t="s">
        <v>12</v>
      </c>
      <c r="E2269">
        <v>82</v>
      </c>
      <c r="F2269">
        <v>165</v>
      </c>
      <c r="G2269">
        <v>2467</v>
      </c>
      <c r="H2269" t="s">
        <v>13</v>
      </c>
      <c r="I2269">
        <f>F2269-E2269+1</f>
        <v>84</v>
      </c>
    </row>
    <row r="2270" spans="1:9">
      <c r="A2270" t="s">
        <v>4099</v>
      </c>
      <c r="B2270" t="s">
        <v>4100</v>
      </c>
      <c r="C2270">
        <v>344</v>
      </c>
      <c r="D2270" t="s">
        <v>12</v>
      </c>
      <c r="E2270">
        <v>89</v>
      </c>
      <c r="F2270">
        <v>343</v>
      </c>
      <c r="G2270">
        <v>2467</v>
      </c>
      <c r="H2270" t="s">
        <v>13</v>
      </c>
      <c r="I2270">
        <f>F2270-E2270+1</f>
        <v>255</v>
      </c>
    </row>
    <row r="2271" spans="1:9">
      <c r="A2271" t="s">
        <v>4101</v>
      </c>
      <c r="B2271" t="s">
        <v>4102</v>
      </c>
      <c r="C2271">
        <v>344</v>
      </c>
      <c r="D2271" t="s">
        <v>12</v>
      </c>
      <c r="E2271">
        <v>89</v>
      </c>
      <c r="F2271">
        <v>343</v>
      </c>
      <c r="G2271">
        <v>2467</v>
      </c>
      <c r="H2271" t="s">
        <v>13</v>
      </c>
      <c r="I2271">
        <f>F2271-E2271+1</f>
        <v>255</v>
      </c>
    </row>
    <row r="2272" spans="1:9">
      <c r="A2272" t="s">
        <v>4103</v>
      </c>
      <c r="B2272" t="s">
        <v>4104</v>
      </c>
      <c r="C2272">
        <v>155</v>
      </c>
      <c r="D2272" t="s">
        <v>12</v>
      </c>
      <c r="E2272">
        <v>1</v>
      </c>
      <c r="F2272">
        <v>155</v>
      </c>
      <c r="G2272">
        <v>2467</v>
      </c>
      <c r="H2272" t="s">
        <v>13</v>
      </c>
      <c r="I2272">
        <f>F2272-E2272+1</f>
        <v>155</v>
      </c>
    </row>
    <row r="2273" spans="1:9">
      <c r="A2273" t="s">
        <v>4105</v>
      </c>
      <c r="B2273" t="s">
        <v>4106</v>
      </c>
      <c r="C2273">
        <v>153</v>
      </c>
      <c r="D2273" t="s">
        <v>12</v>
      </c>
      <c r="E2273">
        <v>1</v>
      </c>
      <c r="F2273">
        <v>153</v>
      </c>
      <c r="G2273">
        <v>2467</v>
      </c>
      <c r="H2273" t="s">
        <v>13</v>
      </c>
      <c r="I2273">
        <f>F2273-E2273+1</f>
        <v>153</v>
      </c>
    </row>
    <row r="2274" spans="1:9">
      <c r="A2274" t="s">
        <v>4107</v>
      </c>
      <c r="B2274" t="s">
        <v>4108</v>
      </c>
      <c r="C2274">
        <v>248</v>
      </c>
      <c r="D2274" t="s">
        <v>12</v>
      </c>
      <c r="E2274">
        <v>11</v>
      </c>
      <c r="F2274">
        <v>248</v>
      </c>
      <c r="G2274">
        <v>2467</v>
      </c>
      <c r="H2274" t="s">
        <v>13</v>
      </c>
      <c r="I2274">
        <f>F2274-E2274+1</f>
        <v>238</v>
      </c>
    </row>
    <row r="2275" spans="1:9">
      <c r="A2275" t="s">
        <v>4109</v>
      </c>
      <c r="B2275" t="s">
        <v>4110</v>
      </c>
      <c r="C2275">
        <v>341</v>
      </c>
      <c r="D2275" t="s">
        <v>12</v>
      </c>
      <c r="E2275">
        <v>86</v>
      </c>
      <c r="F2275">
        <v>340</v>
      </c>
      <c r="G2275">
        <v>2467</v>
      </c>
      <c r="H2275" t="s">
        <v>13</v>
      </c>
      <c r="I2275">
        <f>F2275-E2275+1</f>
        <v>255</v>
      </c>
    </row>
    <row r="2276" spans="1:9">
      <c r="A2276" t="s">
        <v>4111</v>
      </c>
      <c r="B2276" t="s">
        <v>4112</v>
      </c>
      <c r="C2276">
        <v>339</v>
      </c>
      <c r="D2276" t="s">
        <v>12</v>
      </c>
      <c r="E2276">
        <v>83</v>
      </c>
      <c r="F2276">
        <v>338</v>
      </c>
      <c r="G2276">
        <v>2467</v>
      </c>
      <c r="H2276" t="s">
        <v>13</v>
      </c>
      <c r="I2276">
        <f>F2276-E2276+1</f>
        <v>256</v>
      </c>
    </row>
    <row r="2277" spans="1:9">
      <c r="A2277" t="s">
        <v>4113</v>
      </c>
      <c r="B2277" t="s">
        <v>4114</v>
      </c>
      <c r="C2277">
        <v>339</v>
      </c>
      <c r="D2277" t="s">
        <v>12</v>
      </c>
      <c r="E2277">
        <v>83</v>
      </c>
      <c r="F2277">
        <v>338</v>
      </c>
      <c r="G2277">
        <v>2467</v>
      </c>
      <c r="H2277" t="s">
        <v>13</v>
      </c>
      <c r="I2277">
        <f>F2277-E2277+1</f>
        <v>256</v>
      </c>
    </row>
    <row r="2278" spans="1:9">
      <c r="A2278" t="s">
        <v>4115</v>
      </c>
      <c r="B2278" t="s">
        <v>4116</v>
      </c>
      <c r="C2278">
        <v>334</v>
      </c>
      <c r="D2278" t="s">
        <v>12</v>
      </c>
      <c r="E2278">
        <v>77</v>
      </c>
      <c r="F2278">
        <v>333</v>
      </c>
      <c r="G2278">
        <v>2467</v>
      </c>
      <c r="H2278" t="s">
        <v>13</v>
      </c>
      <c r="I2278">
        <f>F2278-E2278+1</f>
        <v>257</v>
      </c>
    </row>
    <row r="2279" spans="1:9">
      <c r="A2279" t="s">
        <v>4117</v>
      </c>
      <c r="B2279" t="s">
        <v>4118</v>
      </c>
      <c r="C2279">
        <v>270</v>
      </c>
      <c r="D2279" t="s">
        <v>12</v>
      </c>
      <c r="E2279">
        <v>33</v>
      </c>
      <c r="F2279">
        <v>251</v>
      </c>
      <c r="G2279">
        <v>2467</v>
      </c>
      <c r="H2279" t="s">
        <v>13</v>
      </c>
      <c r="I2279">
        <f>F2279-E2279+1</f>
        <v>219</v>
      </c>
    </row>
    <row r="2280" spans="1:9">
      <c r="A2280" t="s">
        <v>4119</v>
      </c>
      <c r="B2280" t="s">
        <v>4120</v>
      </c>
      <c r="C2280">
        <v>341</v>
      </c>
      <c r="D2280" t="s">
        <v>12</v>
      </c>
      <c r="E2280">
        <v>80</v>
      </c>
      <c r="F2280">
        <v>327</v>
      </c>
      <c r="G2280">
        <v>2467</v>
      </c>
      <c r="H2280" t="s">
        <v>13</v>
      </c>
      <c r="I2280">
        <f>F2280-E2280+1</f>
        <v>248</v>
      </c>
    </row>
    <row r="2281" spans="1:9">
      <c r="A2281" t="s">
        <v>4121</v>
      </c>
      <c r="B2281" t="s">
        <v>4122</v>
      </c>
      <c r="C2281">
        <v>340</v>
      </c>
      <c r="D2281" t="s">
        <v>12</v>
      </c>
      <c r="E2281">
        <v>81</v>
      </c>
      <c r="F2281">
        <v>337</v>
      </c>
      <c r="G2281">
        <v>2467</v>
      </c>
      <c r="H2281" t="s">
        <v>13</v>
      </c>
      <c r="I2281">
        <f>F2281-E2281+1</f>
        <v>257</v>
      </c>
    </row>
    <row r="2282" spans="1:9">
      <c r="A2282" t="s">
        <v>4123</v>
      </c>
      <c r="B2282" t="s">
        <v>4124</v>
      </c>
      <c r="C2282">
        <v>267</v>
      </c>
      <c r="D2282" t="s">
        <v>12</v>
      </c>
      <c r="E2282">
        <v>30</v>
      </c>
      <c r="F2282">
        <v>267</v>
      </c>
      <c r="G2282">
        <v>2467</v>
      </c>
      <c r="H2282" t="s">
        <v>13</v>
      </c>
      <c r="I2282">
        <f>F2282-E2282+1</f>
        <v>238</v>
      </c>
    </row>
    <row r="2283" spans="1:9">
      <c r="A2283" t="s">
        <v>4125</v>
      </c>
      <c r="B2283" t="s">
        <v>4126</v>
      </c>
      <c r="C2283">
        <v>317</v>
      </c>
      <c r="D2283" t="s">
        <v>12</v>
      </c>
      <c r="E2283">
        <v>61</v>
      </c>
      <c r="F2283">
        <v>313</v>
      </c>
      <c r="G2283">
        <v>2467</v>
      </c>
      <c r="H2283" t="s">
        <v>13</v>
      </c>
      <c r="I2283">
        <f>F2283-E2283+1</f>
        <v>253</v>
      </c>
    </row>
    <row r="2284" spans="1:9">
      <c r="A2284" t="s">
        <v>4127</v>
      </c>
      <c r="B2284" t="s">
        <v>4128</v>
      </c>
      <c r="C2284">
        <v>316</v>
      </c>
      <c r="D2284" t="s">
        <v>12</v>
      </c>
      <c r="E2284">
        <v>67</v>
      </c>
      <c r="F2284">
        <v>316</v>
      </c>
      <c r="G2284">
        <v>2467</v>
      </c>
      <c r="H2284" t="s">
        <v>13</v>
      </c>
      <c r="I2284">
        <f>F2284-E2284+1</f>
        <v>250</v>
      </c>
    </row>
    <row r="2285" spans="1:9">
      <c r="A2285" t="s">
        <v>4129</v>
      </c>
      <c r="B2285" t="s">
        <v>4130</v>
      </c>
      <c r="C2285">
        <v>344</v>
      </c>
      <c r="D2285" t="s">
        <v>12</v>
      </c>
      <c r="E2285">
        <v>89</v>
      </c>
      <c r="F2285">
        <v>343</v>
      </c>
      <c r="G2285">
        <v>2467</v>
      </c>
      <c r="H2285" t="s">
        <v>13</v>
      </c>
      <c r="I2285">
        <f>F2285-E2285+1</f>
        <v>255</v>
      </c>
    </row>
    <row r="2286" spans="1:9">
      <c r="A2286" t="s">
        <v>4131</v>
      </c>
      <c r="B2286" t="s">
        <v>4132</v>
      </c>
      <c r="C2286">
        <v>344</v>
      </c>
      <c r="D2286" t="s">
        <v>12</v>
      </c>
      <c r="E2286">
        <v>89</v>
      </c>
      <c r="F2286">
        <v>343</v>
      </c>
      <c r="G2286">
        <v>2467</v>
      </c>
      <c r="H2286" t="s">
        <v>13</v>
      </c>
      <c r="I2286">
        <f>F2286-E2286+1</f>
        <v>255</v>
      </c>
    </row>
    <row r="2287" spans="1:9">
      <c r="A2287" t="s">
        <v>4133</v>
      </c>
      <c r="B2287" t="s">
        <v>4134</v>
      </c>
      <c r="C2287">
        <v>344</v>
      </c>
      <c r="D2287" t="s">
        <v>12</v>
      </c>
      <c r="E2287">
        <v>89</v>
      </c>
      <c r="F2287">
        <v>343</v>
      </c>
      <c r="G2287">
        <v>2467</v>
      </c>
      <c r="H2287" t="s">
        <v>13</v>
      </c>
      <c r="I2287">
        <f>F2287-E2287+1</f>
        <v>255</v>
      </c>
    </row>
    <row r="2288" spans="1:9">
      <c r="A2288" t="s">
        <v>4135</v>
      </c>
      <c r="B2288" t="s">
        <v>4136</v>
      </c>
      <c r="C2288">
        <v>311</v>
      </c>
      <c r="D2288" t="s">
        <v>12</v>
      </c>
      <c r="E2288">
        <v>63</v>
      </c>
      <c r="F2288">
        <v>311</v>
      </c>
      <c r="G2288">
        <v>2467</v>
      </c>
      <c r="H2288" t="s">
        <v>13</v>
      </c>
      <c r="I2288">
        <f>F2288-E2288+1</f>
        <v>249</v>
      </c>
    </row>
    <row r="2289" spans="1:9">
      <c r="A2289" t="s">
        <v>4137</v>
      </c>
      <c r="B2289" t="s">
        <v>4138</v>
      </c>
      <c r="C2289">
        <v>342</v>
      </c>
      <c r="D2289" t="s">
        <v>12</v>
      </c>
      <c r="E2289">
        <v>86</v>
      </c>
      <c r="F2289">
        <v>341</v>
      </c>
      <c r="G2289">
        <v>2467</v>
      </c>
      <c r="H2289" t="s">
        <v>13</v>
      </c>
      <c r="I2289">
        <f>F2289-E2289+1</f>
        <v>256</v>
      </c>
    </row>
    <row r="2290" spans="1:9">
      <c r="A2290" t="s">
        <v>4139</v>
      </c>
      <c r="B2290" t="s">
        <v>4140</v>
      </c>
      <c r="C2290">
        <v>342</v>
      </c>
      <c r="D2290" t="s">
        <v>12</v>
      </c>
      <c r="E2290">
        <v>86</v>
      </c>
      <c r="F2290">
        <v>341</v>
      </c>
      <c r="G2290">
        <v>2467</v>
      </c>
      <c r="H2290" t="s">
        <v>13</v>
      </c>
      <c r="I2290">
        <f>F2290-E2290+1</f>
        <v>256</v>
      </c>
    </row>
    <row r="2291" spans="1:9">
      <c r="A2291" t="s">
        <v>4141</v>
      </c>
      <c r="B2291" t="s">
        <v>4142</v>
      </c>
      <c r="C2291">
        <v>344</v>
      </c>
      <c r="D2291" t="s">
        <v>12</v>
      </c>
      <c r="E2291">
        <v>89</v>
      </c>
      <c r="F2291">
        <v>343</v>
      </c>
      <c r="G2291">
        <v>2467</v>
      </c>
      <c r="H2291" t="s">
        <v>13</v>
      </c>
      <c r="I2291">
        <f>F2291-E2291+1</f>
        <v>255</v>
      </c>
    </row>
    <row r="2292" spans="1:9">
      <c r="A2292" t="s">
        <v>4143</v>
      </c>
      <c r="B2292" t="s">
        <v>4144</v>
      </c>
      <c r="C2292">
        <v>352</v>
      </c>
      <c r="D2292" t="s">
        <v>12</v>
      </c>
      <c r="E2292">
        <v>74</v>
      </c>
      <c r="F2292">
        <v>183</v>
      </c>
      <c r="G2292">
        <v>2467</v>
      </c>
      <c r="H2292" t="s">
        <v>13</v>
      </c>
      <c r="I2292">
        <f>F2292-E2292+1</f>
        <v>110</v>
      </c>
    </row>
    <row r="2293" spans="1:9">
      <c r="A2293" t="s">
        <v>4143</v>
      </c>
      <c r="B2293" t="s">
        <v>4144</v>
      </c>
      <c r="C2293">
        <v>352</v>
      </c>
      <c r="D2293" t="s">
        <v>12</v>
      </c>
      <c r="E2293">
        <v>187</v>
      </c>
      <c r="F2293">
        <v>348</v>
      </c>
      <c r="G2293">
        <v>2467</v>
      </c>
      <c r="H2293" t="s">
        <v>13</v>
      </c>
      <c r="I2293">
        <f>F2293-E2293+1</f>
        <v>162</v>
      </c>
    </row>
    <row r="2294" spans="1:9">
      <c r="A2294" t="s">
        <v>4145</v>
      </c>
      <c r="B2294" t="s">
        <v>4146</v>
      </c>
      <c r="C2294">
        <v>344</v>
      </c>
      <c r="D2294" t="s">
        <v>12</v>
      </c>
      <c r="E2294">
        <v>89</v>
      </c>
      <c r="F2294">
        <v>343</v>
      </c>
      <c r="G2294">
        <v>2467</v>
      </c>
      <c r="H2294" t="s">
        <v>13</v>
      </c>
      <c r="I2294">
        <f>F2294-E2294+1</f>
        <v>255</v>
      </c>
    </row>
    <row r="2295" spans="1:9">
      <c r="A2295" t="s">
        <v>4147</v>
      </c>
      <c r="B2295" t="s">
        <v>4148</v>
      </c>
      <c r="C2295">
        <v>344</v>
      </c>
      <c r="D2295" t="s">
        <v>12</v>
      </c>
      <c r="E2295">
        <v>89</v>
      </c>
      <c r="F2295">
        <v>343</v>
      </c>
      <c r="G2295">
        <v>2467</v>
      </c>
      <c r="H2295" t="s">
        <v>13</v>
      </c>
      <c r="I2295">
        <f>F2295-E2295+1</f>
        <v>255</v>
      </c>
    </row>
    <row r="2296" spans="1:9">
      <c r="A2296" t="s">
        <v>4149</v>
      </c>
      <c r="B2296" t="s">
        <v>4150</v>
      </c>
      <c r="C2296">
        <v>344</v>
      </c>
      <c r="D2296" t="s">
        <v>12</v>
      </c>
      <c r="E2296">
        <v>89</v>
      </c>
      <c r="F2296">
        <v>343</v>
      </c>
      <c r="G2296">
        <v>2467</v>
      </c>
      <c r="H2296" t="s">
        <v>13</v>
      </c>
      <c r="I2296">
        <f>F2296-E2296+1</f>
        <v>255</v>
      </c>
    </row>
    <row r="2297" spans="1:9">
      <c r="A2297" t="s">
        <v>4151</v>
      </c>
      <c r="B2297" t="s">
        <v>4152</v>
      </c>
      <c r="C2297">
        <v>395</v>
      </c>
      <c r="D2297" t="s">
        <v>12</v>
      </c>
      <c r="E2297">
        <v>137</v>
      </c>
      <c r="F2297">
        <v>393</v>
      </c>
      <c r="G2297">
        <v>2467</v>
      </c>
      <c r="H2297" t="s">
        <v>13</v>
      </c>
      <c r="I2297">
        <f>F2297-E2297+1</f>
        <v>257</v>
      </c>
    </row>
    <row r="2298" spans="1:9">
      <c r="A2298" t="s">
        <v>4153</v>
      </c>
      <c r="B2298" t="s">
        <v>4154</v>
      </c>
      <c r="C2298">
        <v>333</v>
      </c>
      <c r="D2298" t="s">
        <v>12</v>
      </c>
      <c r="E2298">
        <v>76</v>
      </c>
      <c r="F2298">
        <v>332</v>
      </c>
      <c r="G2298">
        <v>2467</v>
      </c>
      <c r="H2298" t="s">
        <v>13</v>
      </c>
      <c r="I2298">
        <f>F2298-E2298+1</f>
        <v>257</v>
      </c>
    </row>
    <row r="2299" spans="1:9">
      <c r="A2299" t="s">
        <v>4155</v>
      </c>
      <c r="B2299" t="s">
        <v>4156</v>
      </c>
      <c r="C2299">
        <v>347</v>
      </c>
      <c r="D2299" t="s">
        <v>12</v>
      </c>
      <c r="E2299">
        <v>91</v>
      </c>
      <c r="F2299">
        <v>346</v>
      </c>
      <c r="G2299">
        <v>2467</v>
      </c>
      <c r="H2299" t="s">
        <v>13</v>
      </c>
      <c r="I2299">
        <f>F2299-E2299+1</f>
        <v>256</v>
      </c>
    </row>
    <row r="2300" spans="1:9">
      <c r="A2300" t="s">
        <v>4157</v>
      </c>
      <c r="B2300" t="s">
        <v>4158</v>
      </c>
      <c r="C2300">
        <v>331</v>
      </c>
      <c r="D2300" t="s">
        <v>12</v>
      </c>
      <c r="E2300">
        <v>75</v>
      </c>
      <c r="F2300">
        <v>330</v>
      </c>
      <c r="G2300">
        <v>2467</v>
      </c>
      <c r="H2300" t="s">
        <v>13</v>
      </c>
      <c r="I2300">
        <f>F2300-E2300+1</f>
        <v>256</v>
      </c>
    </row>
    <row r="2301" spans="1:9">
      <c r="A2301" t="s">
        <v>4159</v>
      </c>
      <c r="B2301" t="s">
        <v>4160</v>
      </c>
      <c r="C2301">
        <v>781</v>
      </c>
      <c r="D2301" t="s">
        <v>12</v>
      </c>
      <c r="E2301">
        <v>211</v>
      </c>
      <c r="F2301">
        <v>288</v>
      </c>
      <c r="G2301">
        <v>2467</v>
      </c>
      <c r="H2301" t="s">
        <v>13</v>
      </c>
      <c r="I2301">
        <f>F2301-E2301+1</f>
        <v>78</v>
      </c>
    </row>
    <row r="2302" spans="1:9">
      <c r="A2302" t="s">
        <v>4161</v>
      </c>
      <c r="B2302" t="s">
        <v>4162</v>
      </c>
      <c r="C2302">
        <v>349</v>
      </c>
      <c r="D2302" t="s">
        <v>12</v>
      </c>
      <c r="E2302">
        <v>71</v>
      </c>
      <c r="F2302">
        <v>171</v>
      </c>
      <c r="G2302">
        <v>2467</v>
      </c>
      <c r="H2302" t="s">
        <v>13</v>
      </c>
      <c r="I2302">
        <f>F2302-E2302+1</f>
        <v>101</v>
      </c>
    </row>
    <row r="2303" spans="1:9">
      <c r="A2303" t="s">
        <v>4161</v>
      </c>
      <c r="B2303" t="s">
        <v>4162</v>
      </c>
      <c r="C2303">
        <v>349</v>
      </c>
      <c r="D2303" t="s">
        <v>12</v>
      </c>
      <c r="E2303">
        <v>180</v>
      </c>
      <c r="F2303">
        <v>339</v>
      </c>
      <c r="G2303">
        <v>2467</v>
      </c>
      <c r="H2303" t="s">
        <v>13</v>
      </c>
      <c r="I2303">
        <f>F2303-E2303+1</f>
        <v>160</v>
      </c>
    </row>
    <row r="2304" spans="1:9">
      <c r="A2304" t="s">
        <v>4163</v>
      </c>
      <c r="B2304" t="s">
        <v>4164</v>
      </c>
      <c r="C2304">
        <v>347</v>
      </c>
      <c r="D2304" t="s">
        <v>12</v>
      </c>
      <c r="E2304">
        <v>91</v>
      </c>
      <c r="F2304">
        <v>347</v>
      </c>
      <c r="G2304">
        <v>2467</v>
      </c>
      <c r="H2304" t="s">
        <v>13</v>
      </c>
      <c r="I2304">
        <f>F2304-E2304+1</f>
        <v>257</v>
      </c>
    </row>
    <row r="2305" spans="1:9">
      <c r="A2305" t="s">
        <v>4165</v>
      </c>
      <c r="B2305" t="s">
        <v>4166</v>
      </c>
      <c r="C2305">
        <v>342</v>
      </c>
      <c r="D2305" t="s">
        <v>12</v>
      </c>
      <c r="E2305">
        <v>84</v>
      </c>
      <c r="F2305">
        <v>341</v>
      </c>
      <c r="G2305">
        <v>2467</v>
      </c>
      <c r="H2305" t="s">
        <v>13</v>
      </c>
      <c r="I2305">
        <f>F2305-E2305+1</f>
        <v>258</v>
      </c>
    </row>
    <row r="2306" spans="1:9">
      <c r="A2306" t="s">
        <v>4167</v>
      </c>
      <c r="B2306" t="s">
        <v>4168</v>
      </c>
      <c r="C2306">
        <v>275</v>
      </c>
      <c r="D2306" t="s">
        <v>12</v>
      </c>
      <c r="E2306">
        <v>64</v>
      </c>
      <c r="F2306">
        <v>249</v>
      </c>
      <c r="G2306">
        <v>2467</v>
      </c>
      <c r="H2306" t="s">
        <v>13</v>
      </c>
      <c r="I2306">
        <f>F2306-E2306+1</f>
        <v>186</v>
      </c>
    </row>
    <row r="2307" spans="1:9">
      <c r="A2307" t="s">
        <v>4169</v>
      </c>
      <c r="B2307" t="s">
        <v>4170</v>
      </c>
      <c r="C2307">
        <v>324</v>
      </c>
      <c r="D2307" t="s">
        <v>12</v>
      </c>
      <c r="E2307">
        <v>64</v>
      </c>
      <c r="F2307">
        <v>313</v>
      </c>
      <c r="G2307">
        <v>2467</v>
      </c>
      <c r="H2307" t="s">
        <v>13</v>
      </c>
      <c r="I2307">
        <f>F2307-E2307+1</f>
        <v>250</v>
      </c>
    </row>
    <row r="2308" spans="1:9">
      <c r="A2308" t="s">
        <v>4171</v>
      </c>
      <c r="B2308" t="s">
        <v>4172</v>
      </c>
      <c r="C2308">
        <v>233</v>
      </c>
      <c r="D2308" t="s">
        <v>12</v>
      </c>
      <c r="E2308">
        <v>64</v>
      </c>
      <c r="F2308">
        <v>218</v>
      </c>
      <c r="G2308">
        <v>2467</v>
      </c>
      <c r="H2308" t="s">
        <v>13</v>
      </c>
      <c r="I2308">
        <f>F2308-E2308+1</f>
        <v>155</v>
      </c>
    </row>
    <row r="2309" spans="1:9">
      <c r="A2309" t="s">
        <v>4173</v>
      </c>
      <c r="B2309" t="s">
        <v>4174</v>
      </c>
      <c r="C2309">
        <v>284</v>
      </c>
      <c r="D2309" t="s">
        <v>12</v>
      </c>
      <c r="E2309">
        <v>116</v>
      </c>
      <c r="F2309">
        <v>274</v>
      </c>
      <c r="G2309">
        <v>2467</v>
      </c>
      <c r="H2309" t="s">
        <v>13</v>
      </c>
      <c r="I2309">
        <f>F2309-E2309+1</f>
        <v>159</v>
      </c>
    </row>
    <row r="2310" spans="1:9">
      <c r="A2310" t="s">
        <v>4175</v>
      </c>
      <c r="B2310" t="s">
        <v>4176</v>
      </c>
      <c r="C2310">
        <v>329</v>
      </c>
      <c r="D2310" t="s">
        <v>12</v>
      </c>
      <c r="E2310">
        <v>64</v>
      </c>
      <c r="F2310">
        <v>318</v>
      </c>
      <c r="G2310">
        <v>2467</v>
      </c>
      <c r="H2310" t="s">
        <v>13</v>
      </c>
      <c r="I2310">
        <f>F2310-E2310+1</f>
        <v>255</v>
      </c>
    </row>
    <row r="2311" spans="1:9">
      <c r="A2311" t="s">
        <v>4177</v>
      </c>
      <c r="B2311" t="s">
        <v>4178</v>
      </c>
      <c r="C2311">
        <v>329</v>
      </c>
      <c r="D2311" t="s">
        <v>12</v>
      </c>
      <c r="E2311">
        <v>64</v>
      </c>
      <c r="F2311">
        <v>318</v>
      </c>
      <c r="G2311">
        <v>2467</v>
      </c>
      <c r="H2311" t="s">
        <v>13</v>
      </c>
      <c r="I2311">
        <f>F2311-E2311+1</f>
        <v>255</v>
      </c>
    </row>
    <row r="2312" spans="1:9">
      <c r="A2312" t="s">
        <v>4179</v>
      </c>
      <c r="B2312" t="s">
        <v>4180</v>
      </c>
      <c r="C2312">
        <v>138</v>
      </c>
      <c r="D2312" t="s">
        <v>12</v>
      </c>
      <c r="E2312">
        <v>1</v>
      </c>
      <c r="F2312">
        <v>138</v>
      </c>
      <c r="G2312">
        <v>2467</v>
      </c>
      <c r="H2312" t="s">
        <v>13</v>
      </c>
      <c r="I2312">
        <f>F2312-E2312+1</f>
        <v>138</v>
      </c>
    </row>
    <row r="2313" spans="1:9">
      <c r="A2313" t="s">
        <v>4181</v>
      </c>
      <c r="B2313" t="s">
        <v>4182</v>
      </c>
      <c r="C2313">
        <v>138</v>
      </c>
      <c r="D2313" t="s">
        <v>12</v>
      </c>
      <c r="E2313">
        <v>1</v>
      </c>
      <c r="F2313">
        <v>138</v>
      </c>
      <c r="G2313">
        <v>2467</v>
      </c>
      <c r="H2313" t="s">
        <v>13</v>
      </c>
      <c r="I2313">
        <f>F2313-E2313+1</f>
        <v>138</v>
      </c>
    </row>
    <row r="2314" spans="1:9">
      <c r="A2314" t="s">
        <v>4183</v>
      </c>
      <c r="B2314" t="s">
        <v>4184</v>
      </c>
      <c r="C2314">
        <v>138</v>
      </c>
      <c r="D2314" t="s">
        <v>12</v>
      </c>
      <c r="E2314">
        <v>1</v>
      </c>
      <c r="F2314">
        <v>138</v>
      </c>
      <c r="G2314">
        <v>2467</v>
      </c>
      <c r="H2314" t="s">
        <v>13</v>
      </c>
      <c r="I2314">
        <f>F2314-E2314+1</f>
        <v>138</v>
      </c>
    </row>
    <row r="2315" spans="1:9">
      <c r="A2315" t="s">
        <v>4185</v>
      </c>
      <c r="B2315" t="s">
        <v>4186</v>
      </c>
      <c r="C2315">
        <v>138</v>
      </c>
      <c r="D2315" t="s">
        <v>12</v>
      </c>
      <c r="E2315">
        <v>1</v>
      </c>
      <c r="F2315">
        <v>138</v>
      </c>
      <c r="G2315">
        <v>2467</v>
      </c>
      <c r="H2315" t="s">
        <v>13</v>
      </c>
      <c r="I2315">
        <f>F2315-E2315+1</f>
        <v>138</v>
      </c>
    </row>
    <row r="2316" spans="1:9">
      <c r="A2316" t="s">
        <v>4187</v>
      </c>
      <c r="B2316" t="s">
        <v>4188</v>
      </c>
      <c r="C2316">
        <v>138</v>
      </c>
      <c r="D2316" t="s">
        <v>12</v>
      </c>
      <c r="E2316">
        <v>1</v>
      </c>
      <c r="F2316">
        <v>138</v>
      </c>
      <c r="G2316">
        <v>2467</v>
      </c>
      <c r="H2316" t="s">
        <v>13</v>
      </c>
      <c r="I2316">
        <f>F2316-E2316+1</f>
        <v>138</v>
      </c>
    </row>
    <row r="2317" spans="1:9">
      <c r="A2317" t="s">
        <v>4189</v>
      </c>
      <c r="B2317" t="s">
        <v>4190</v>
      </c>
      <c r="C2317">
        <v>138</v>
      </c>
      <c r="D2317" t="s">
        <v>12</v>
      </c>
      <c r="E2317">
        <v>1</v>
      </c>
      <c r="F2317">
        <v>138</v>
      </c>
      <c r="G2317">
        <v>2467</v>
      </c>
      <c r="H2317" t="s">
        <v>13</v>
      </c>
      <c r="I2317">
        <f>F2317-E2317+1</f>
        <v>138</v>
      </c>
    </row>
    <row r="2318" spans="1:9">
      <c r="A2318" t="s">
        <v>4191</v>
      </c>
      <c r="B2318" t="s">
        <v>4192</v>
      </c>
      <c r="C2318">
        <v>138</v>
      </c>
      <c r="D2318" t="s">
        <v>12</v>
      </c>
      <c r="E2318">
        <v>1</v>
      </c>
      <c r="F2318">
        <v>138</v>
      </c>
      <c r="G2318">
        <v>2467</v>
      </c>
      <c r="H2318" t="s">
        <v>13</v>
      </c>
      <c r="I2318">
        <f>F2318-E2318+1</f>
        <v>138</v>
      </c>
    </row>
    <row r="2319" spans="1:9">
      <c r="A2319" t="s">
        <v>4193</v>
      </c>
      <c r="B2319" t="s">
        <v>4194</v>
      </c>
      <c r="C2319">
        <v>138</v>
      </c>
      <c r="D2319" t="s">
        <v>12</v>
      </c>
      <c r="E2319">
        <v>1</v>
      </c>
      <c r="F2319">
        <v>138</v>
      </c>
      <c r="G2319">
        <v>2467</v>
      </c>
      <c r="H2319" t="s">
        <v>13</v>
      </c>
      <c r="I2319">
        <f>F2319-E2319+1</f>
        <v>138</v>
      </c>
    </row>
    <row r="2320" spans="1:9">
      <c r="A2320" t="s">
        <v>4195</v>
      </c>
      <c r="B2320" t="s">
        <v>4196</v>
      </c>
      <c r="C2320">
        <v>138</v>
      </c>
      <c r="D2320" t="s">
        <v>12</v>
      </c>
      <c r="E2320">
        <v>1</v>
      </c>
      <c r="F2320">
        <v>138</v>
      </c>
      <c r="G2320">
        <v>2467</v>
      </c>
      <c r="H2320" t="s">
        <v>13</v>
      </c>
      <c r="I2320">
        <f>F2320-E2320+1</f>
        <v>138</v>
      </c>
    </row>
    <row r="2321" spans="1:9">
      <c r="A2321" t="s">
        <v>4197</v>
      </c>
      <c r="B2321" t="s">
        <v>4198</v>
      </c>
      <c r="C2321">
        <v>138</v>
      </c>
      <c r="D2321" t="s">
        <v>12</v>
      </c>
      <c r="E2321">
        <v>1</v>
      </c>
      <c r="F2321">
        <v>138</v>
      </c>
      <c r="G2321">
        <v>2467</v>
      </c>
      <c r="H2321" t="s">
        <v>13</v>
      </c>
      <c r="I2321">
        <f>F2321-E2321+1</f>
        <v>138</v>
      </c>
    </row>
    <row r="2322" spans="1:9">
      <c r="A2322" t="s">
        <v>4199</v>
      </c>
      <c r="B2322" t="s">
        <v>4200</v>
      </c>
      <c r="C2322">
        <v>138</v>
      </c>
      <c r="D2322" t="s">
        <v>12</v>
      </c>
      <c r="E2322">
        <v>1</v>
      </c>
      <c r="F2322">
        <v>138</v>
      </c>
      <c r="G2322">
        <v>2467</v>
      </c>
      <c r="H2322" t="s">
        <v>13</v>
      </c>
      <c r="I2322">
        <f>F2322-E2322+1</f>
        <v>138</v>
      </c>
    </row>
    <row r="2323" spans="1:9">
      <c r="A2323" t="s">
        <v>4201</v>
      </c>
      <c r="B2323" t="s">
        <v>4202</v>
      </c>
      <c r="C2323">
        <v>138</v>
      </c>
      <c r="D2323" t="s">
        <v>12</v>
      </c>
      <c r="E2323">
        <v>1</v>
      </c>
      <c r="F2323">
        <v>138</v>
      </c>
      <c r="G2323">
        <v>2467</v>
      </c>
      <c r="H2323" t="s">
        <v>13</v>
      </c>
      <c r="I2323">
        <f>F2323-E2323+1</f>
        <v>138</v>
      </c>
    </row>
    <row r="2324" spans="1:9">
      <c r="A2324" t="s">
        <v>4203</v>
      </c>
      <c r="B2324" t="s">
        <v>4204</v>
      </c>
      <c r="C2324">
        <v>138</v>
      </c>
      <c r="D2324" t="s">
        <v>12</v>
      </c>
      <c r="E2324">
        <v>1</v>
      </c>
      <c r="F2324">
        <v>138</v>
      </c>
      <c r="G2324">
        <v>2467</v>
      </c>
      <c r="H2324" t="s">
        <v>13</v>
      </c>
      <c r="I2324">
        <f>F2324-E2324+1</f>
        <v>138</v>
      </c>
    </row>
    <row r="2325" spans="1:9">
      <c r="A2325" t="s">
        <v>4205</v>
      </c>
      <c r="B2325" t="s">
        <v>4206</v>
      </c>
      <c r="C2325">
        <v>138</v>
      </c>
      <c r="D2325" t="s">
        <v>12</v>
      </c>
      <c r="E2325">
        <v>1</v>
      </c>
      <c r="F2325">
        <v>138</v>
      </c>
      <c r="G2325">
        <v>2467</v>
      </c>
      <c r="H2325" t="s">
        <v>13</v>
      </c>
      <c r="I2325">
        <f>F2325-E2325+1</f>
        <v>138</v>
      </c>
    </row>
    <row r="2326" spans="1:9">
      <c r="A2326" t="s">
        <v>4207</v>
      </c>
      <c r="B2326" t="s">
        <v>4208</v>
      </c>
      <c r="C2326">
        <v>138</v>
      </c>
      <c r="D2326" t="s">
        <v>12</v>
      </c>
      <c r="E2326">
        <v>1</v>
      </c>
      <c r="F2326">
        <v>138</v>
      </c>
      <c r="G2326">
        <v>2467</v>
      </c>
      <c r="H2326" t="s">
        <v>13</v>
      </c>
      <c r="I2326">
        <f>F2326-E2326+1</f>
        <v>138</v>
      </c>
    </row>
    <row r="2327" spans="1:9">
      <c r="A2327" t="s">
        <v>4209</v>
      </c>
      <c r="B2327" t="s">
        <v>4210</v>
      </c>
      <c r="C2327">
        <v>138</v>
      </c>
      <c r="D2327" t="s">
        <v>12</v>
      </c>
      <c r="E2327">
        <v>1</v>
      </c>
      <c r="F2327">
        <v>138</v>
      </c>
      <c r="G2327">
        <v>2467</v>
      </c>
      <c r="H2327" t="s">
        <v>13</v>
      </c>
      <c r="I2327">
        <f>F2327-E2327+1</f>
        <v>138</v>
      </c>
    </row>
    <row r="2328" spans="1:9">
      <c r="A2328" t="s">
        <v>4211</v>
      </c>
      <c r="B2328" t="s">
        <v>4212</v>
      </c>
      <c r="C2328">
        <v>138</v>
      </c>
      <c r="D2328" t="s">
        <v>12</v>
      </c>
      <c r="E2328">
        <v>1</v>
      </c>
      <c r="F2328">
        <v>138</v>
      </c>
      <c r="G2328">
        <v>2467</v>
      </c>
      <c r="H2328" t="s">
        <v>13</v>
      </c>
      <c r="I2328">
        <f>F2328-E2328+1</f>
        <v>138</v>
      </c>
    </row>
    <row r="2329" spans="1:9">
      <c r="A2329" t="s">
        <v>4213</v>
      </c>
      <c r="B2329" t="s">
        <v>4214</v>
      </c>
      <c r="C2329">
        <v>138</v>
      </c>
      <c r="D2329" t="s">
        <v>12</v>
      </c>
      <c r="E2329">
        <v>1</v>
      </c>
      <c r="F2329">
        <v>138</v>
      </c>
      <c r="G2329">
        <v>2467</v>
      </c>
      <c r="H2329" t="s">
        <v>13</v>
      </c>
      <c r="I2329">
        <f>F2329-E2329+1</f>
        <v>138</v>
      </c>
    </row>
    <row r="2330" spans="1:9">
      <c r="A2330" t="s">
        <v>4215</v>
      </c>
      <c r="B2330" t="s">
        <v>4216</v>
      </c>
      <c r="C2330">
        <v>138</v>
      </c>
      <c r="D2330" t="s">
        <v>12</v>
      </c>
      <c r="E2330">
        <v>1</v>
      </c>
      <c r="F2330">
        <v>138</v>
      </c>
      <c r="G2330">
        <v>2467</v>
      </c>
      <c r="H2330" t="s">
        <v>13</v>
      </c>
      <c r="I2330">
        <f>F2330-E2330+1</f>
        <v>138</v>
      </c>
    </row>
    <row r="2331" spans="1:9">
      <c r="A2331" t="s">
        <v>4217</v>
      </c>
      <c r="B2331" t="s">
        <v>4218</v>
      </c>
      <c r="C2331">
        <v>138</v>
      </c>
      <c r="D2331" t="s">
        <v>12</v>
      </c>
      <c r="E2331">
        <v>1</v>
      </c>
      <c r="F2331">
        <v>138</v>
      </c>
      <c r="G2331">
        <v>2467</v>
      </c>
      <c r="H2331" t="s">
        <v>13</v>
      </c>
      <c r="I2331">
        <f>F2331-E2331+1</f>
        <v>138</v>
      </c>
    </row>
    <row r="2332" spans="1:9">
      <c r="A2332" t="s">
        <v>4219</v>
      </c>
      <c r="B2332" t="s">
        <v>4220</v>
      </c>
      <c r="C2332">
        <v>138</v>
      </c>
      <c r="D2332" t="s">
        <v>12</v>
      </c>
      <c r="E2332">
        <v>1</v>
      </c>
      <c r="F2332">
        <v>138</v>
      </c>
      <c r="G2332">
        <v>2467</v>
      </c>
      <c r="H2332" t="s">
        <v>13</v>
      </c>
      <c r="I2332">
        <f>F2332-E2332+1</f>
        <v>138</v>
      </c>
    </row>
    <row r="2333" spans="1:9">
      <c r="A2333" t="s">
        <v>4221</v>
      </c>
      <c r="B2333" t="s">
        <v>4222</v>
      </c>
      <c r="C2333">
        <v>138</v>
      </c>
      <c r="D2333" t="s">
        <v>12</v>
      </c>
      <c r="E2333">
        <v>1</v>
      </c>
      <c r="F2333">
        <v>138</v>
      </c>
      <c r="G2333">
        <v>2467</v>
      </c>
      <c r="H2333" t="s">
        <v>13</v>
      </c>
      <c r="I2333">
        <f>F2333-E2333+1</f>
        <v>138</v>
      </c>
    </row>
    <row r="2334" spans="1:9">
      <c r="A2334" t="s">
        <v>4223</v>
      </c>
      <c r="B2334" t="s">
        <v>4224</v>
      </c>
      <c r="C2334">
        <v>138</v>
      </c>
      <c r="D2334" t="s">
        <v>12</v>
      </c>
      <c r="E2334">
        <v>1</v>
      </c>
      <c r="F2334">
        <v>138</v>
      </c>
      <c r="G2334">
        <v>2467</v>
      </c>
      <c r="H2334" t="s">
        <v>13</v>
      </c>
      <c r="I2334">
        <f>F2334-E2334+1</f>
        <v>138</v>
      </c>
    </row>
    <row r="2335" spans="1:9">
      <c r="A2335" t="s">
        <v>4225</v>
      </c>
      <c r="B2335" t="s">
        <v>4226</v>
      </c>
      <c r="C2335">
        <v>138</v>
      </c>
      <c r="D2335" t="s">
        <v>12</v>
      </c>
      <c r="E2335">
        <v>1</v>
      </c>
      <c r="F2335">
        <v>138</v>
      </c>
      <c r="G2335">
        <v>2467</v>
      </c>
      <c r="H2335" t="s">
        <v>13</v>
      </c>
      <c r="I2335">
        <f>F2335-E2335+1</f>
        <v>138</v>
      </c>
    </row>
    <row r="2336" spans="1:9">
      <c r="A2336" t="s">
        <v>4227</v>
      </c>
      <c r="B2336" t="s">
        <v>4228</v>
      </c>
      <c r="C2336">
        <v>138</v>
      </c>
      <c r="D2336" t="s">
        <v>12</v>
      </c>
      <c r="E2336">
        <v>1</v>
      </c>
      <c r="F2336">
        <v>138</v>
      </c>
      <c r="G2336">
        <v>2467</v>
      </c>
      <c r="H2336" t="s">
        <v>13</v>
      </c>
      <c r="I2336">
        <f>F2336-E2336+1</f>
        <v>138</v>
      </c>
    </row>
    <row r="2337" spans="1:9">
      <c r="A2337" t="s">
        <v>4229</v>
      </c>
      <c r="B2337" t="s">
        <v>4230</v>
      </c>
      <c r="C2337">
        <v>138</v>
      </c>
      <c r="D2337" t="s">
        <v>12</v>
      </c>
      <c r="E2337">
        <v>1</v>
      </c>
      <c r="F2337">
        <v>138</v>
      </c>
      <c r="G2337">
        <v>2467</v>
      </c>
      <c r="H2337" t="s">
        <v>13</v>
      </c>
      <c r="I2337">
        <f>F2337-E2337+1</f>
        <v>138</v>
      </c>
    </row>
    <row r="2338" spans="1:9">
      <c r="A2338" t="s">
        <v>4231</v>
      </c>
      <c r="B2338" t="s">
        <v>4232</v>
      </c>
      <c r="C2338">
        <v>136</v>
      </c>
      <c r="D2338" t="s">
        <v>12</v>
      </c>
      <c r="E2338">
        <v>1</v>
      </c>
      <c r="F2338">
        <v>136</v>
      </c>
      <c r="G2338">
        <v>2467</v>
      </c>
      <c r="H2338" t="s">
        <v>13</v>
      </c>
      <c r="I2338">
        <f>F2338-E2338+1</f>
        <v>136</v>
      </c>
    </row>
    <row r="2339" spans="1:9">
      <c r="A2339" t="s">
        <v>4233</v>
      </c>
      <c r="B2339" t="s">
        <v>4234</v>
      </c>
      <c r="C2339">
        <v>136</v>
      </c>
      <c r="D2339" t="s">
        <v>12</v>
      </c>
      <c r="E2339">
        <v>1</v>
      </c>
      <c r="F2339">
        <v>136</v>
      </c>
      <c r="G2339">
        <v>2467</v>
      </c>
      <c r="H2339" t="s">
        <v>13</v>
      </c>
      <c r="I2339">
        <f>F2339-E2339+1</f>
        <v>136</v>
      </c>
    </row>
    <row r="2340" spans="1:9">
      <c r="A2340" t="s">
        <v>4235</v>
      </c>
      <c r="B2340" t="s">
        <v>4236</v>
      </c>
      <c r="C2340">
        <v>138</v>
      </c>
      <c r="D2340" t="s">
        <v>12</v>
      </c>
      <c r="E2340">
        <v>1</v>
      </c>
      <c r="F2340">
        <v>138</v>
      </c>
      <c r="G2340">
        <v>2467</v>
      </c>
      <c r="H2340" t="s">
        <v>13</v>
      </c>
      <c r="I2340">
        <f>F2340-E2340+1</f>
        <v>138</v>
      </c>
    </row>
    <row r="2341" spans="1:9">
      <c r="A2341" t="s">
        <v>4237</v>
      </c>
      <c r="B2341" t="s">
        <v>4238</v>
      </c>
      <c r="C2341">
        <v>138</v>
      </c>
      <c r="D2341" t="s">
        <v>12</v>
      </c>
      <c r="E2341">
        <v>1</v>
      </c>
      <c r="F2341">
        <v>138</v>
      </c>
      <c r="G2341">
        <v>2467</v>
      </c>
      <c r="H2341" t="s">
        <v>13</v>
      </c>
      <c r="I2341">
        <f>F2341-E2341+1</f>
        <v>138</v>
      </c>
    </row>
    <row r="2342" spans="1:9">
      <c r="A2342" t="s">
        <v>4239</v>
      </c>
      <c r="B2342" t="s">
        <v>4240</v>
      </c>
      <c r="C2342">
        <v>138</v>
      </c>
      <c r="D2342" t="s">
        <v>12</v>
      </c>
      <c r="E2342">
        <v>1</v>
      </c>
      <c r="F2342">
        <v>138</v>
      </c>
      <c r="G2342">
        <v>2467</v>
      </c>
      <c r="H2342" t="s">
        <v>13</v>
      </c>
      <c r="I2342">
        <f>F2342-E2342+1</f>
        <v>138</v>
      </c>
    </row>
    <row r="2343" spans="1:9">
      <c r="A2343" t="s">
        <v>4241</v>
      </c>
      <c r="B2343" t="s">
        <v>4242</v>
      </c>
      <c r="C2343">
        <v>210</v>
      </c>
      <c r="D2343" t="s">
        <v>12</v>
      </c>
      <c r="E2343">
        <v>28</v>
      </c>
      <c r="F2343">
        <v>210</v>
      </c>
      <c r="G2343">
        <v>2467</v>
      </c>
      <c r="H2343" t="s">
        <v>13</v>
      </c>
      <c r="I2343">
        <f>F2343-E2343+1</f>
        <v>183</v>
      </c>
    </row>
    <row r="2344" spans="1:9">
      <c r="A2344" t="s">
        <v>4243</v>
      </c>
      <c r="B2344" t="s">
        <v>4244</v>
      </c>
      <c r="C2344">
        <v>210</v>
      </c>
      <c r="D2344" t="s">
        <v>12</v>
      </c>
      <c r="E2344">
        <v>28</v>
      </c>
      <c r="F2344">
        <v>210</v>
      </c>
      <c r="G2344">
        <v>2467</v>
      </c>
      <c r="H2344" t="s">
        <v>13</v>
      </c>
      <c r="I2344">
        <f>F2344-E2344+1</f>
        <v>183</v>
      </c>
    </row>
    <row r="2345" spans="1:9">
      <c r="A2345" t="s">
        <v>4245</v>
      </c>
      <c r="B2345" t="s">
        <v>4246</v>
      </c>
      <c r="C2345">
        <v>331</v>
      </c>
      <c r="D2345" t="s">
        <v>12</v>
      </c>
      <c r="E2345">
        <v>73</v>
      </c>
      <c r="F2345">
        <v>330</v>
      </c>
      <c r="G2345">
        <v>2467</v>
      </c>
      <c r="H2345" t="s">
        <v>13</v>
      </c>
      <c r="I2345">
        <f>F2345-E2345+1</f>
        <v>258</v>
      </c>
    </row>
    <row r="2346" spans="1:9">
      <c r="A2346" t="s">
        <v>4247</v>
      </c>
      <c r="B2346" t="s">
        <v>4248</v>
      </c>
      <c r="C2346">
        <v>159</v>
      </c>
      <c r="D2346" t="s">
        <v>12</v>
      </c>
      <c r="E2346">
        <v>4</v>
      </c>
      <c r="F2346">
        <v>159</v>
      </c>
      <c r="G2346">
        <v>2467</v>
      </c>
      <c r="H2346" t="s">
        <v>13</v>
      </c>
      <c r="I2346">
        <f>F2346-E2346+1</f>
        <v>156</v>
      </c>
    </row>
    <row r="2347" spans="1:9">
      <c r="A2347" t="s">
        <v>4249</v>
      </c>
      <c r="B2347" t="s">
        <v>4250</v>
      </c>
      <c r="C2347">
        <v>344</v>
      </c>
      <c r="D2347" t="s">
        <v>12</v>
      </c>
      <c r="E2347">
        <v>89</v>
      </c>
      <c r="F2347">
        <v>343</v>
      </c>
      <c r="G2347">
        <v>2467</v>
      </c>
      <c r="H2347" t="s">
        <v>13</v>
      </c>
      <c r="I2347">
        <f>F2347-E2347+1</f>
        <v>255</v>
      </c>
    </row>
    <row r="2348" spans="1:9">
      <c r="A2348" t="s">
        <v>4251</v>
      </c>
      <c r="B2348" t="s">
        <v>4252</v>
      </c>
      <c r="C2348">
        <v>236</v>
      </c>
      <c r="D2348" t="s">
        <v>12</v>
      </c>
      <c r="E2348">
        <v>1</v>
      </c>
      <c r="F2348">
        <v>235</v>
      </c>
      <c r="G2348">
        <v>2467</v>
      </c>
      <c r="H2348" t="s">
        <v>13</v>
      </c>
      <c r="I2348">
        <f>F2348-E2348+1</f>
        <v>235</v>
      </c>
    </row>
    <row r="2349" spans="1:9">
      <c r="A2349" t="s">
        <v>4253</v>
      </c>
      <c r="B2349" t="s">
        <v>4254</v>
      </c>
      <c r="C2349">
        <v>347</v>
      </c>
      <c r="D2349" t="s">
        <v>12</v>
      </c>
      <c r="E2349">
        <v>84</v>
      </c>
      <c r="F2349">
        <v>341</v>
      </c>
      <c r="G2349">
        <v>2467</v>
      </c>
      <c r="H2349" t="s">
        <v>13</v>
      </c>
      <c r="I2349">
        <f>F2349-E2349+1</f>
        <v>258</v>
      </c>
    </row>
    <row r="2350" spans="1:9">
      <c r="A2350" t="s">
        <v>4255</v>
      </c>
      <c r="B2350" t="s">
        <v>4256</v>
      </c>
      <c r="C2350">
        <v>345</v>
      </c>
      <c r="D2350" t="s">
        <v>12</v>
      </c>
      <c r="E2350">
        <v>89</v>
      </c>
      <c r="F2350">
        <v>345</v>
      </c>
      <c r="G2350">
        <v>2467</v>
      </c>
      <c r="H2350" t="s">
        <v>13</v>
      </c>
      <c r="I2350">
        <f>F2350-E2350+1</f>
        <v>257</v>
      </c>
    </row>
    <row r="2351" spans="1:9">
      <c r="A2351" t="s">
        <v>4257</v>
      </c>
      <c r="B2351" t="s">
        <v>4258</v>
      </c>
      <c r="C2351">
        <v>373</v>
      </c>
      <c r="D2351" t="s">
        <v>12</v>
      </c>
      <c r="E2351">
        <v>116</v>
      </c>
      <c r="F2351">
        <v>372</v>
      </c>
      <c r="G2351">
        <v>2467</v>
      </c>
      <c r="H2351" t="s">
        <v>13</v>
      </c>
      <c r="I2351">
        <f>F2351-E2351+1</f>
        <v>257</v>
      </c>
    </row>
    <row r="2352" spans="1:9">
      <c r="A2352" t="s">
        <v>4259</v>
      </c>
      <c r="B2352" t="s">
        <v>4260</v>
      </c>
      <c r="C2352">
        <v>337</v>
      </c>
      <c r="D2352" t="s">
        <v>12</v>
      </c>
      <c r="E2352">
        <v>81</v>
      </c>
      <c r="F2352">
        <v>336</v>
      </c>
      <c r="G2352">
        <v>2467</v>
      </c>
      <c r="H2352" t="s">
        <v>13</v>
      </c>
      <c r="I2352">
        <f>F2352-E2352+1</f>
        <v>256</v>
      </c>
    </row>
    <row r="2353" spans="1:9">
      <c r="A2353" t="s">
        <v>4261</v>
      </c>
      <c r="B2353" t="s">
        <v>4262</v>
      </c>
      <c r="C2353">
        <v>340</v>
      </c>
      <c r="D2353" t="s">
        <v>12</v>
      </c>
      <c r="E2353">
        <v>84</v>
      </c>
      <c r="F2353">
        <v>339</v>
      </c>
      <c r="G2353">
        <v>2467</v>
      </c>
      <c r="H2353" t="s">
        <v>13</v>
      </c>
      <c r="I2353">
        <f>F2353-E2353+1</f>
        <v>256</v>
      </c>
    </row>
    <row r="2354" spans="1:9">
      <c r="A2354" t="s">
        <v>4263</v>
      </c>
      <c r="B2354" t="s">
        <v>4264</v>
      </c>
      <c r="C2354">
        <v>340</v>
      </c>
      <c r="D2354" t="s">
        <v>12</v>
      </c>
      <c r="E2354">
        <v>84</v>
      </c>
      <c r="F2354">
        <v>339</v>
      </c>
      <c r="G2354">
        <v>2467</v>
      </c>
      <c r="H2354" t="s">
        <v>13</v>
      </c>
      <c r="I2354">
        <f>F2354-E2354+1</f>
        <v>256</v>
      </c>
    </row>
    <row r="2355" spans="1:9">
      <c r="A2355" t="s">
        <v>4265</v>
      </c>
      <c r="B2355" t="s">
        <v>4266</v>
      </c>
      <c r="C2355">
        <v>336</v>
      </c>
      <c r="D2355" t="s">
        <v>12</v>
      </c>
      <c r="E2355">
        <v>80</v>
      </c>
      <c r="F2355">
        <v>335</v>
      </c>
      <c r="G2355">
        <v>2467</v>
      </c>
      <c r="H2355" t="s">
        <v>13</v>
      </c>
      <c r="I2355">
        <f>F2355-E2355+1</f>
        <v>256</v>
      </c>
    </row>
    <row r="2356" spans="1:9">
      <c r="A2356" t="s">
        <v>4267</v>
      </c>
      <c r="B2356" t="s">
        <v>4268</v>
      </c>
      <c r="C2356">
        <v>370</v>
      </c>
      <c r="D2356" t="s">
        <v>12</v>
      </c>
      <c r="E2356">
        <v>66</v>
      </c>
      <c r="F2356">
        <v>340</v>
      </c>
      <c r="G2356">
        <v>2467</v>
      </c>
      <c r="H2356" t="s">
        <v>13</v>
      </c>
      <c r="I2356">
        <f>F2356-E2356+1</f>
        <v>275</v>
      </c>
    </row>
    <row r="2357" spans="1:9">
      <c r="A2357" t="s">
        <v>4269</v>
      </c>
      <c r="B2357" t="s">
        <v>4270</v>
      </c>
      <c r="C2357">
        <v>384</v>
      </c>
      <c r="D2357" t="s">
        <v>12</v>
      </c>
      <c r="E2357">
        <v>62</v>
      </c>
      <c r="F2357">
        <v>346</v>
      </c>
      <c r="G2357">
        <v>2467</v>
      </c>
      <c r="H2357" t="s">
        <v>13</v>
      </c>
      <c r="I2357">
        <f>F2357-E2357+1</f>
        <v>285</v>
      </c>
    </row>
    <row r="2358" spans="1:9">
      <c r="A2358" t="s">
        <v>4271</v>
      </c>
      <c r="B2358" t="s">
        <v>4272</v>
      </c>
      <c r="C2358">
        <v>350</v>
      </c>
      <c r="D2358" t="s">
        <v>12</v>
      </c>
      <c r="E2358">
        <v>61</v>
      </c>
      <c r="F2358">
        <v>287</v>
      </c>
      <c r="G2358">
        <v>2467</v>
      </c>
      <c r="H2358" t="s">
        <v>13</v>
      </c>
      <c r="I2358">
        <f>F2358-E2358+1</f>
        <v>227</v>
      </c>
    </row>
    <row r="2359" spans="1:9">
      <c r="A2359" t="s">
        <v>4273</v>
      </c>
      <c r="B2359" t="s">
        <v>4274</v>
      </c>
      <c r="C2359">
        <v>336</v>
      </c>
      <c r="D2359" t="s">
        <v>12</v>
      </c>
      <c r="E2359">
        <v>80</v>
      </c>
      <c r="F2359">
        <v>335</v>
      </c>
      <c r="G2359">
        <v>2467</v>
      </c>
      <c r="H2359" t="s">
        <v>13</v>
      </c>
      <c r="I2359">
        <f>F2359-E2359+1</f>
        <v>256</v>
      </c>
    </row>
    <row r="2360" spans="1:9">
      <c r="A2360" t="s">
        <v>4275</v>
      </c>
      <c r="B2360" t="s">
        <v>4276</v>
      </c>
      <c r="C2360">
        <v>363</v>
      </c>
      <c r="D2360" t="s">
        <v>12</v>
      </c>
      <c r="E2360">
        <v>86</v>
      </c>
      <c r="F2360">
        <v>354</v>
      </c>
      <c r="G2360">
        <v>2467</v>
      </c>
      <c r="H2360" t="s">
        <v>13</v>
      </c>
      <c r="I2360">
        <f>F2360-E2360+1</f>
        <v>269</v>
      </c>
    </row>
    <row r="2361" spans="1:9">
      <c r="A2361" t="s">
        <v>4277</v>
      </c>
      <c r="B2361" t="s">
        <v>4278</v>
      </c>
      <c r="C2361">
        <v>366</v>
      </c>
      <c r="D2361" t="s">
        <v>12</v>
      </c>
      <c r="E2361">
        <v>74</v>
      </c>
      <c r="F2361">
        <v>341</v>
      </c>
      <c r="G2361">
        <v>2467</v>
      </c>
      <c r="H2361" t="s">
        <v>13</v>
      </c>
      <c r="I2361">
        <f>F2361-E2361+1</f>
        <v>268</v>
      </c>
    </row>
    <row r="2362" spans="1:9">
      <c r="A2362" t="s">
        <v>4279</v>
      </c>
      <c r="B2362" t="s">
        <v>4280</v>
      </c>
      <c r="C2362">
        <v>381</v>
      </c>
      <c r="D2362" t="s">
        <v>12</v>
      </c>
      <c r="E2362">
        <v>46</v>
      </c>
      <c r="F2362">
        <v>313</v>
      </c>
      <c r="G2362">
        <v>2467</v>
      </c>
      <c r="H2362" t="s">
        <v>13</v>
      </c>
      <c r="I2362">
        <f>F2362-E2362+1</f>
        <v>268</v>
      </c>
    </row>
    <row r="2363" spans="1:9">
      <c r="A2363" t="s">
        <v>4282</v>
      </c>
      <c r="B2363" t="s">
        <v>4283</v>
      </c>
      <c r="C2363">
        <v>376</v>
      </c>
      <c r="D2363" t="s">
        <v>12</v>
      </c>
      <c r="E2363">
        <v>82</v>
      </c>
      <c r="F2363">
        <v>350</v>
      </c>
      <c r="G2363">
        <v>2467</v>
      </c>
      <c r="H2363" t="s">
        <v>13</v>
      </c>
      <c r="I2363">
        <f>F2363-E2363+1</f>
        <v>269</v>
      </c>
    </row>
    <row r="2364" spans="1:9">
      <c r="A2364" t="s">
        <v>4284</v>
      </c>
      <c r="B2364" t="s">
        <v>4285</v>
      </c>
      <c r="C2364">
        <v>366</v>
      </c>
      <c r="D2364" t="s">
        <v>12</v>
      </c>
      <c r="E2364">
        <v>73</v>
      </c>
      <c r="F2364">
        <v>341</v>
      </c>
      <c r="G2364">
        <v>2467</v>
      </c>
      <c r="H2364" t="s">
        <v>13</v>
      </c>
      <c r="I2364">
        <f>F2364-E2364+1</f>
        <v>269</v>
      </c>
    </row>
    <row r="2365" spans="1:9">
      <c r="A2365" t="s">
        <v>4286</v>
      </c>
      <c r="B2365" t="s">
        <v>4287</v>
      </c>
      <c r="C2365">
        <v>322</v>
      </c>
      <c r="D2365" t="s">
        <v>12</v>
      </c>
      <c r="E2365">
        <v>76</v>
      </c>
      <c r="F2365">
        <v>318</v>
      </c>
      <c r="G2365">
        <v>2467</v>
      </c>
      <c r="H2365" t="s">
        <v>13</v>
      </c>
      <c r="I2365">
        <f>F2365-E2365+1</f>
        <v>243</v>
      </c>
    </row>
    <row r="2366" spans="1:9">
      <c r="A2366" t="s">
        <v>4288</v>
      </c>
      <c r="B2366" t="s">
        <v>4289</v>
      </c>
      <c r="C2366">
        <v>326</v>
      </c>
      <c r="D2366" t="s">
        <v>12</v>
      </c>
      <c r="E2366">
        <v>63</v>
      </c>
      <c r="F2366">
        <v>313</v>
      </c>
      <c r="G2366">
        <v>2467</v>
      </c>
      <c r="H2366" t="s">
        <v>13</v>
      </c>
      <c r="I2366">
        <f>F2366-E2366+1</f>
        <v>251</v>
      </c>
    </row>
    <row r="2367" spans="1:9">
      <c r="A2367" t="s">
        <v>4290</v>
      </c>
      <c r="B2367" t="s">
        <v>4291</v>
      </c>
      <c r="C2367">
        <v>354</v>
      </c>
      <c r="D2367" t="s">
        <v>12</v>
      </c>
      <c r="E2367">
        <v>77</v>
      </c>
      <c r="F2367">
        <v>186</v>
      </c>
      <c r="G2367">
        <v>2467</v>
      </c>
      <c r="H2367" t="s">
        <v>13</v>
      </c>
      <c r="I2367">
        <f>F2367-E2367+1</f>
        <v>110</v>
      </c>
    </row>
    <row r="2368" spans="1:9">
      <c r="A2368" t="s">
        <v>4292</v>
      </c>
      <c r="B2368" t="s">
        <v>4293</v>
      </c>
      <c r="C2368">
        <v>328</v>
      </c>
      <c r="D2368" t="s">
        <v>12</v>
      </c>
      <c r="E2368">
        <v>64</v>
      </c>
      <c r="F2368">
        <v>300</v>
      </c>
      <c r="G2368">
        <v>2467</v>
      </c>
      <c r="H2368" t="s">
        <v>13</v>
      </c>
      <c r="I2368">
        <f>F2368-E2368+1</f>
        <v>237</v>
      </c>
    </row>
    <row r="2369" spans="1:9">
      <c r="A2369" t="s">
        <v>4294</v>
      </c>
      <c r="B2369" t="s">
        <v>4295</v>
      </c>
      <c r="C2369">
        <v>329</v>
      </c>
      <c r="D2369" t="s">
        <v>12</v>
      </c>
      <c r="E2369">
        <v>64</v>
      </c>
      <c r="F2369">
        <v>318</v>
      </c>
      <c r="G2369">
        <v>2467</v>
      </c>
      <c r="H2369" t="s">
        <v>13</v>
      </c>
      <c r="I2369">
        <f>F2369-E2369+1</f>
        <v>255</v>
      </c>
    </row>
    <row r="2370" spans="1:9">
      <c r="A2370" t="s">
        <v>4296</v>
      </c>
      <c r="B2370" t="s">
        <v>4297</v>
      </c>
      <c r="C2370">
        <v>342</v>
      </c>
      <c r="D2370" t="s">
        <v>12</v>
      </c>
      <c r="E2370">
        <v>86</v>
      </c>
      <c r="F2370">
        <v>341</v>
      </c>
      <c r="G2370">
        <v>2467</v>
      </c>
      <c r="H2370" t="s">
        <v>13</v>
      </c>
      <c r="I2370">
        <f>F2370-E2370+1</f>
        <v>256</v>
      </c>
    </row>
    <row r="2371" spans="1:9">
      <c r="A2371" t="s">
        <v>4298</v>
      </c>
      <c r="B2371" t="s">
        <v>4299</v>
      </c>
      <c r="C2371">
        <v>339</v>
      </c>
      <c r="D2371" t="s">
        <v>12</v>
      </c>
      <c r="E2371">
        <v>83</v>
      </c>
      <c r="F2371">
        <v>338</v>
      </c>
      <c r="G2371">
        <v>2467</v>
      </c>
      <c r="H2371" t="s">
        <v>13</v>
      </c>
      <c r="I2371">
        <f>F2371-E2371+1</f>
        <v>256</v>
      </c>
    </row>
    <row r="2372" spans="1:9">
      <c r="A2372" t="s">
        <v>4300</v>
      </c>
      <c r="B2372" t="s">
        <v>4301</v>
      </c>
      <c r="C2372">
        <v>339</v>
      </c>
      <c r="D2372" t="s">
        <v>12</v>
      </c>
      <c r="E2372">
        <v>83</v>
      </c>
      <c r="F2372">
        <v>338</v>
      </c>
      <c r="G2372">
        <v>2467</v>
      </c>
      <c r="H2372" t="s">
        <v>13</v>
      </c>
      <c r="I2372">
        <f>F2372-E2372+1</f>
        <v>256</v>
      </c>
    </row>
    <row r="2373" spans="1:9">
      <c r="A2373" t="s">
        <v>4302</v>
      </c>
      <c r="B2373" t="s">
        <v>4303</v>
      </c>
      <c r="C2373">
        <v>339</v>
      </c>
      <c r="D2373" t="s">
        <v>12</v>
      </c>
      <c r="E2373">
        <v>83</v>
      </c>
      <c r="F2373">
        <v>338</v>
      </c>
      <c r="G2373">
        <v>2467</v>
      </c>
      <c r="H2373" t="s">
        <v>13</v>
      </c>
      <c r="I2373">
        <f>F2373-E2373+1</f>
        <v>256</v>
      </c>
    </row>
    <row r="2374" spans="1:9">
      <c r="A2374" t="s">
        <v>4304</v>
      </c>
      <c r="B2374" t="s">
        <v>4305</v>
      </c>
      <c r="C2374">
        <v>339</v>
      </c>
      <c r="D2374" t="s">
        <v>12</v>
      </c>
      <c r="E2374">
        <v>83</v>
      </c>
      <c r="F2374">
        <v>338</v>
      </c>
      <c r="G2374">
        <v>2467</v>
      </c>
      <c r="H2374" t="s">
        <v>13</v>
      </c>
      <c r="I2374">
        <f>F2374-E2374+1</f>
        <v>256</v>
      </c>
    </row>
    <row r="2375" spans="1:9">
      <c r="A2375" t="s">
        <v>4306</v>
      </c>
      <c r="B2375" t="s">
        <v>4307</v>
      </c>
      <c r="C2375">
        <v>336</v>
      </c>
      <c r="D2375" t="s">
        <v>12</v>
      </c>
      <c r="E2375">
        <v>80</v>
      </c>
      <c r="F2375">
        <v>334</v>
      </c>
      <c r="G2375">
        <v>2467</v>
      </c>
      <c r="H2375" t="s">
        <v>13</v>
      </c>
      <c r="I2375">
        <f>F2375-E2375+1</f>
        <v>255</v>
      </c>
    </row>
    <row r="2376" spans="1:9">
      <c r="A2376" t="s">
        <v>4308</v>
      </c>
      <c r="B2376" t="s">
        <v>4309</v>
      </c>
      <c r="C2376">
        <v>339</v>
      </c>
      <c r="D2376" t="s">
        <v>12</v>
      </c>
      <c r="E2376">
        <v>83</v>
      </c>
      <c r="F2376">
        <v>338</v>
      </c>
      <c r="G2376">
        <v>2467</v>
      </c>
      <c r="H2376" t="s">
        <v>13</v>
      </c>
      <c r="I2376">
        <f>F2376-E2376+1</f>
        <v>256</v>
      </c>
    </row>
    <row r="2377" spans="1:9">
      <c r="A2377" t="s">
        <v>4310</v>
      </c>
      <c r="B2377" t="s">
        <v>4311</v>
      </c>
      <c r="C2377">
        <v>339</v>
      </c>
      <c r="D2377" t="s">
        <v>12</v>
      </c>
      <c r="E2377">
        <v>83</v>
      </c>
      <c r="F2377">
        <v>338</v>
      </c>
      <c r="G2377">
        <v>2467</v>
      </c>
      <c r="H2377" t="s">
        <v>13</v>
      </c>
      <c r="I2377">
        <f>F2377-E2377+1</f>
        <v>256</v>
      </c>
    </row>
    <row r="2378" spans="1:9">
      <c r="A2378" t="s">
        <v>4312</v>
      </c>
      <c r="B2378" t="s">
        <v>4313</v>
      </c>
      <c r="C2378">
        <v>339</v>
      </c>
      <c r="D2378" t="s">
        <v>12</v>
      </c>
      <c r="E2378">
        <v>83</v>
      </c>
      <c r="F2378">
        <v>338</v>
      </c>
      <c r="G2378">
        <v>2467</v>
      </c>
      <c r="H2378" t="s">
        <v>13</v>
      </c>
      <c r="I2378">
        <f>F2378-E2378+1</f>
        <v>256</v>
      </c>
    </row>
    <row r="2379" spans="1:9">
      <c r="A2379" t="s">
        <v>4314</v>
      </c>
      <c r="B2379" t="s">
        <v>4315</v>
      </c>
      <c r="C2379">
        <v>365</v>
      </c>
      <c r="D2379" t="s">
        <v>12</v>
      </c>
      <c r="E2379">
        <v>105</v>
      </c>
      <c r="F2379">
        <v>359</v>
      </c>
      <c r="G2379">
        <v>2467</v>
      </c>
      <c r="H2379" t="s">
        <v>13</v>
      </c>
      <c r="I2379">
        <f>F2379-E2379+1</f>
        <v>255</v>
      </c>
    </row>
    <row r="2380" spans="1:9">
      <c r="A2380" t="s">
        <v>4316</v>
      </c>
      <c r="B2380" t="s">
        <v>4317</v>
      </c>
      <c r="C2380">
        <v>342</v>
      </c>
      <c r="D2380" t="s">
        <v>12</v>
      </c>
      <c r="E2380">
        <v>86</v>
      </c>
      <c r="F2380">
        <v>341</v>
      </c>
      <c r="G2380">
        <v>2467</v>
      </c>
      <c r="H2380" t="s">
        <v>13</v>
      </c>
      <c r="I2380">
        <f>F2380-E2380+1</f>
        <v>256</v>
      </c>
    </row>
    <row r="2381" spans="1:9">
      <c r="A2381" t="s">
        <v>4318</v>
      </c>
      <c r="B2381" t="s">
        <v>4319</v>
      </c>
      <c r="C2381">
        <v>339</v>
      </c>
      <c r="D2381" t="s">
        <v>12</v>
      </c>
      <c r="E2381">
        <v>83</v>
      </c>
      <c r="F2381">
        <v>338</v>
      </c>
      <c r="G2381">
        <v>2467</v>
      </c>
      <c r="H2381" t="s">
        <v>13</v>
      </c>
      <c r="I2381">
        <f>F2381-E2381+1</f>
        <v>256</v>
      </c>
    </row>
    <row r="2382" spans="1:9">
      <c r="A2382" t="s">
        <v>4320</v>
      </c>
      <c r="B2382" t="s">
        <v>4321</v>
      </c>
      <c r="C2382">
        <v>400</v>
      </c>
      <c r="D2382" t="s">
        <v>12</v>
      </c>
      <c r="E2382">
        <v>141</v>
      </c>
      <c r="F2382">
        <v>396</v>
      </c>
      <c r="G2382">
        <v>2467</v>
      </c>
      <c r="H2382" t="s">
        <v>13</v>
      </c>
      <c r="I2382">
        <f>F2382-E2382+1</f>
        <v>256</v>
      </c>
    </row>
    <row r="2383" spans="1:9">
      <c r="A2383" t="s">
        <v>4322</v>
      </c>
      <c r="B2383" t="s">
        <v>4323</v>
      </c>
      <c r="C2383">
        <v>354</v>
      </c>
      <c r="D2383" t="s">
        <v>12</v>
      </c>
      <c r="E2383">
        <v>60</v>
      </c>
      <c r="F2383">
        <v>354</v>
      </c>
      <c r="G2383">
        <v>2467</v>
      </c>
      <c r="H2383" t="s">
        <v>13</v>
      </c>
      <c r="I2383">
        <f>F2383-E2383+1</f>
        <v>295</v>
      </c>
    </row>
    <row r="2384" spans="1:9">
      <c r="A2384" t="s">
        <v>4324</v>
      </c>
      <c r="B2384" t="s">
        <v>4325</v>
      </c>
      <c r="C2384">
        <v>460</v>
      </c>
      <c r="D2384" t="s">
        <v>12</v>
      </c>
      <c r="E2384">
        <v>98</v>
      </c>
      <c r="F2384">
        <v>298</v>
      </c>
      <c r="G2384">
        <v>2467</v>
      </c>
      <c r="H2384" t="s">
        <v>13</v>
      </c>
      <c r="I2384">
        <f>F2384-E2384+1</f>
        <v>201</v>
      </c>
    </row>
    <row r="2385" spans="1:9">
      <c r="A2385" t="s">
        <v>4326</v>
      </c>
      <c r="B2385" t="s">
        <v>4327</v>
      </c>
      <c r="C2385">
        <v>319</v>
      </c>
      <c r="D2385" t="s">
        <v>12</v>
      </c>
      <c r="E2385">
        <v>67</v>
      </c>
      <c r="F2385">
        <v>319</v>
      </c>
      <c r="G2385">
        <v>2467</v>
      </c>
      <c r="H2385" t="s">
        <v>13</v>
      </c>
      <c r="I2385">
        <f>F2385-E2385+1</f>
        <v>253</v>
      </c>
    </row>
    <row r="2386" spans="1:9">
      <c r="A2386" t="s">
        <v>4328</v>
      </c>
      <c r="B2386" t="s">
        <v>4329</v>
      </c>
      <c r="C2386">
        <v>319</v>
      </c>
      <c r="D2386" t="s">
        <v>12</v>
      </c>
      <c r="E2386">
        <v>67</v>
      </c>
      <c r="F2386">
        <v>319</v>
      </c>
      <c r="G2386">
        <v>2467</v>
      </c>
      <c r="H2386" t="s">
        <v>13</v>
      </c>
      <c r="I2386">
        <f>F2386-E2386+1</f>
        <v>253</v>
      </c>
    </row>
    <row r="2387" spans="1:9">
      <c r="A2387" t="s">
        <v>4330</v>
      </c>
      <c r="B2387" t="s">
        <v>4331</v>
      </c>
      <c r="C2387">
        <v>337</v>
      </c>
      <c r="D2387" t="s">
        <v>12</v>
      </c>
      <c r="E2387">
        <v>71</v>
      </c>
      <c r="F2387">
        <v>328</v>
      </c>
      <c r="G2387">
        <v>2467</v>
      </c>
      <c r="H2387" t="s">
        <v>13</v>
      </c>
      <c r="I2387">
        <f>F2387-E2387+1</f>
        <v>258</v>
      </c>
    </row>
    <row r="2388" spans="1:9">
      <c r="A2388" t="s">
        <v>4332</v>
      </c>
      <c r="B2388" t="s">
        <v>4333</v>
      </c>
      <c r="C2388">
        <v>398</v>
      </c>
      <c r="D2388" t="s">
        <v>12</v>
      </c>
      <c r="E2388">
        <v>70</v>
      </c>
      <c r="F2388">
        <v>322</v>
      </c>
      <c r="G2388">
        <v>2467</v>
      </c>
      <c r="H2388" t="s">
        <v>13</v>
      </c>
      <c r="I2388">
        <f>F2388-E2388+1</f>
        <v>253</v>
      </c>
    </row>
    <row r="2389" spans="1:9">
      <c r="A2389" t="s">
        <v>4334</v>
      </c>
      <c r="B2389" t="s">
        <v>4335</v>
      </c>
      <c r="C2389">
        <v>328</v>
      </c>
      <c r="D2389" t="s">
        <v>12</v>
      </c>
      <c r="E2389">
        <v>74</v>
      </c>
      <c r="F2389">
        <v>326</v>
      </c>
      <c r="G2389">
        <v>2467</v>
      </c>
      <c r="H2389" t="s">
        <v>13</v>
      </c>
      <c r="I2389">
        <f>F2389-E2389+1</f>
        <v>253</v>
      </c>
    </row>
    <row r="2390" spans="1:9">
      <c r="A2390" t="s">
        <v>4336</v>
      </c>
      <c r="B2390" t="s">
        <v>4337</v>
      </c>
      <c r="C2390">
        <v>328</v>
      </c>
      <c r="D2390" t="s">
        <v>12</v>
      </c>
      <c r="E2390">
        <v>74</v>
      </c>
      <c r="F2390">
        <v>326</v>
      </c>
      <c r="G2390">
        <v>2467</v>
      </c>
      <c r="H2390" t="s">
        <v>13</v>
      </c>
      <c r="I2390">
        <f>F2390-E2390+1</f>
        <v>253</v>
      </c>
    </row>
    <row r="2391" spans="1:9">
      <c r="A2391" t="s">
        <v>4338</v>
      </c>
      <c r="B2391" t="s">
        <v>4339</v>
      </c>
      <c r="C2391">
        <v>343</v>
      </c>
      <c r="D2391" t="s">
        <v>12</v>
      </c>
      <c r="E2391">
        <v>63</v>
      </c>
      <c r="F2391">
        <v>170</v>
      </c>
      <c r="G2391">
        <v>2467</v>
      </c>
      <c r="H2391" t="s">
        <v>13</v>
      </c>
      <c r="I2391">
        <f>F2391-E2391+1</f>
        <v>108</v>
      </c>
    </row>
    <row r="2392" spans="1:9">
      <c r="A2392" t="s">
        <v>4338</v>
      </c>
      <c r="B2392" t="s">
        <v>4339</v>
      </c>
      <c r="C2392">
        <v>343</v>
      </c>
      <c r="D2392" t="s">
        <v>12</v>
      </c>
      <c r="E2392">
        <v>182</v>
      </c>
      <c r="F2392">
        <v>343</v>
      </c>
      <c r="G2392">
        <v>2467</v>
      </c>
      <c r="H2392" t="s">
        <v>13</v>
      </c>
      <c r="I2392">
        <f>F2392-E2392+1</f>
        <v>162</v>
      </c>
    </row>
    <row r="2393" spans="1:9">
      <c r="A2393" t="s">
        <v>4340</v>
      </c>
      <c r="B2393" t="s">
        <v>4341</v>
      </c>
      <c r="C2393">
        <v>343</v>
      </c>
      <c r="D2393" t="s">
        <v>12</v>
      </c>
      <c r="E2393">
        <v>63</v>
      </c>
      <c r="F2393">
        <v>170</v>
      </c>
      <c r="G2393">
        <v>2467</v>
      </c>
      <c r="H2393" t="s">
        <v>13</v>
      </c>
      <c r="I2393">
        <f>F2393-E2393+1</f>
        <v>108</v>
      </c>
    </row>
    <row r="2394" spans="1:9">
      <c r="A2394" t="s">
        <v>4340</v>
      </c>
      <c r="B2394" t="s">
        <v>4341</v>
      </c>
      <c r="C2394">
        <v>343</v>
      </c>
      <c r="D2394" t="s">
        <v>12</v>
      </c>
      <c r="E2394">
        <v>182</v>
      </c>
      <c r="F2394">
        <v>343</v>
      </c>
      <c r="G2394">
        <v>2467</v>
      </c>
      <c r="H2394" t="s">
        <v>13</v>
      </c>
      <c r="I2394">
        <f>F2394-E2394+1</f>
        <v>162</v>
      </c>
    </row>
    <row r="2395" spans="1:9">
      <c r="A2395" t="s">
        <v>4342</v>
      </c>
      <c r="B2395" t="s">
        <v>4343</v>
      </c>
      <c r="C2395">
        <v>343</v>
      </c>
      <c r="D2395" t="s">
        <v>12</v>
      </c>
      <c r="E2395">
        <v>63</v>
      </c>
      <c r="F2395">
        <v>173</v>
      </c>
      <c r="G2395">
        <v>2467</v>
      </c>
      <c r="H2395" t="s">
        <v>13</v>
      </c>
      <c r="I2395">
        <f>F2395-E2395+1</f>
        <v>111</v>
      </c>
    </row>
    <row r="2396" spans="1:9">
      <c r="A2396" t="s">
        <v>4342</v>
      </c>
      <c r="B2396" t="s">
        <v>4343</v>
      </c>
      <c r="C2396">
        <v>343</v>
      </c>
      <c r="D2396" t="s">
        <v>12</v>
      </c>
      <c r="E2396">
        <v>175</v>
      </c>
      <c r="F2396">
        <v>343</v>
      </c>
      <c r="G2396">
        <v>2467</v>
      </c>
      <c r="H2396" t="s">
        <v>13</v>
      </c>
      <c r="I2396">
        <f>F2396-E2396+1</f>
        <v>169</v>
      </c>
    </row>
    <row r="2397" spans="1:9">
      <c r="A2397" t="s">
        <v>4344</v>
      </c>
      <c r="B2397" t="s">
        <v>4345</v>
      </c>
      <c r="C2397">
        <v>343</v>
      </c>
      <c r="D2397" t="s">
        <v>12</v>
      </c>
      <c r="E2397">
        <v>63</v>
      </c>
      <c r="F2397">
        <v>167</v>
      </c>
      <c r="G2397">
        <v>2467</v>
      </c>
      <c r="H2397" t="s">
        <v>13</v>
      </c>
      <c r="I2397">
        <f>F2397-E2397+1</f>
        <v>105</v>
      </c>
    </row>
    <row r="2398" spans="1:9">
      <c r="A2398" t="s">
        <v>4344</v>
      </c>
      <c r="B2398" t="s">
        <v>4345</v>
      </c>
      <c r="C2398">
        <v>343</v>
      </c>
      <c r="D2398" t="s">
        <v>12</v>
      </c>
      <c r="E2398">
        <v>180</v>
      </c>
      <c r="F2398">
        <v>343</v>
      </c>
      <c r="G2398">
        <v>2467</v>
      </c>
      <c r="H2398" t="s">
        <v>13</v>
      </c>
      <c r="I2398">
        <f>F2398-E2398+1</f>
        <v>164</v>
      </c>
    </row>
    <row r="2399" spans="1:9">
      <c r="A2399" t="s">
        <v>4346</v>
      </c>
      <c r="B2399" t="s">
        <v>4347</v>
      </c>
      <c r="C2399">
        <v>327</v>
      </c>
      <c r="D2399" t="s">
        <v>12</v>
      </c>
      <c r="E2399">
        <v>69</v>
      </c>
      <c r="F2399">
        <v>326</v>
      </c>
      <c r="G2399">
        <v>2467</v>
      </c>
      <c r="H2399" t="s">
        <v>13</v>
      </c>
      <c r="I2399">
        <f>F2399-E2399+1</f>
        <v>258</v>
      </c>
    </row>
    <row r="2400" spans="1:9">
      <c r="A2400" t="s">
        <v>4348</v>
      </c>
      <c r="B2400" t="s">
        <v>4349</v>
      </c>
      <c r="C2400">
        <v>325</v>
      </c>
      <c r="D2400" t="s">
        <v>12</v>
      </c>
      <c r="E2400">
        <v>63</v>
      </c>
      <c r="F2400">
        <v>325</v>
      </c>
      <c r="G2400">
        <v>2467</v>
      </c>
      <c r="H2400" t="s">
        <v>13</v>
      </c>
      <c r="I2400">
        <f>F2400-E2400+1</f>
        <v>263</v>
      </c>
    </row>
    <row r="2401" spans="1:9">
      <c r="A2401" t="s">
        <v>4350</v>
      </c>
      <c r="B2401" t="s">
        <v>4351</v>
      </c>
      <c r="C2401">
        <v>325</v>
      </c>
      <c r="D2401" t="s">
        <v>12</v>
      </c>
      <c r="E2401">
        <v>63</v>
      </c>
      <c r="F2401">
        <v>325</v>
      </c>
      <c r="G2401">
        <v>2467</v>
      </c>
      <c r="H2401" t="s">
        <v>13</v>
      </c>
      <c r="I2401">
        <f>F2401-E2401+1</f>
        <v>263</v>
      </c>
    </row>
    <row r="2402" spans="1:9">
      <c r="A2402" t="s">
        <v>4352</v>
      </c>
      <c r="B2402" t="s">
        <v>4353</v>
      </c>
      <c r="C2402">
        <v>325</v>
      </c>
      <c r="D2402" t="s">
        <v>12</v>
      </c>
      <c r="E2402">
        <v>63</v>
      </c>
      <c r="F2402">
        <v>325</v>
      </c>
      <c r="G2402">
        <v>2467</v>
      </c>
      <c r="H2402" t="s">
        <v>13</v>
      </c>
      <c r="I2402">
        <f>F2402-E2402+1</f>
        <v>263</v>
      </c>
    </row>
    <row r="2403" spans="1:9">
      <c r="A2403" t="s">
        <v>4354</v>
      </c>
      <c r="B2403" t="s">
        <v>4355</v>
      </c>
      <c r="C2403">
        <v>352</v>
      </c>
      <c r="D2403" t="s">
        <v>12</v>
      </c>
      <c r="E2403">
        <v>92</v>
      </c>
      <c r="F2403">
        <v>352</v>
      </c>
      <c r="G2403">
        <v>2467</v>
      </c>
      <c r="H2403" t="s">
        <v>13</v>
      </c>
      <c r="I2403">
        <f>F2403-E2403+1</f>
        <v>261</v>
      </c>
    </row>
    <row r="2404" spans="1:9">
      <c r="A2404" t="s">
        <v>4356</v>
      </c>
      <c r="B2404" t="s">
        <v>4357</v>
      </c>
      <c r="C2404">
        <v>329</v>
      </c>
      <c r="D2404" t="s">
        <v>12</v>
      </c>
      <c r="E2404">
        <v>63</v>
      </c>
      <c r="F2404">
        <v>329</v>
      </c>
      <c r="G2404">
        <v>2467</v>
      </c>
      <c r="H2404" t="s">
        <v>13</v>
      </c>
      <c r="I2404">
        <f>F2404-E2404+1</f>
        <v>267</v>
      </c>
    </row>
    <row r="2405" spans="1:9">
      <c r="A2405" t="s">
        <v>4358</v>
      </c>
      <c r="B2405" t="s">
        <v>4359</v>
      </c>
      <c r="C2405">
        <v>322</v>
      </c>
      <c r="D2405" t="s">
        <v>12</v>
      </c>
      <c r="E2405">
        <v>61</v>
      </c>
      <c r="F2405">
        <v>322</v>
      </c>
      <c r="G2405">
        <v>2467</v>
      </c>
      <c r="H2405" t="s">
        <v>13</v>
      </c>
      <c r="I2405">
        <f>F2405-E2405+1</f>
        <v>262</v>
      </c>
    </row>
    <row r="2406" spans="1:9">
      <c r="A2406" t="s">
        <v>4360</v>
      </c>
      <c r="B2406" t="s">
        <v>4361</v>
      </c>
      <c r="C2406">
        <v>322</v>
      </c>
      <c r="D2406" t="s">
        <v>12</v>
      </c>
      <c r="E2406">
        <v>61</v>
      </c>
      <c r="F2406">
        <v>322</v>
      </c>
      <c r="G2406">
        <v>2467</v>
      </c>
      <c r="H2406" t="s">
        <v>13</v>
      </c>
      <c r="I2406">
        <f>F2406-E2406+1</f>
        <v>262</v>
      </c>
    </row>
    <row r="2407" spans="1:9">
      <c r="A2407" t="s">
        <v>4362</v>
      </c>
      <c r="B2407" t="s">
        <v>4363</v>
      </c>
      <c r="C2407">
        <v>322</v>
      </c>
      <c r="D2407" t="s">
        <v>12</v>
      </c>
      <c r="E2407">
        <v>61</v>
      </c>
      <c r="F2407">
        <v>322</v>
      </c>
      <c r="G2407">
        <v>2467</v>
      </c>
      <c r="H2407" t="s">
        <v>13</v>
      </c>
      <c r="I2407">
        <f>F2407-E2407+1</f>
        <v>262</v>
      </c>
    </row>
    <row r="2408" spans="1:9">
      <c r="A2408" t="s">
        <v>4364</v>
      </c>
      <c r="B2408" t="s">
        <v>4365</v>
      </c>
      <c r="C2408">
        <v>325</v>
      </c>
      <c r="D2408" t="s">
        <v>12</v>
      </c>
      <c r="E2408">
        <v>63</v>
      </c>
      <c r="F2408">
        <v>325</v>
      </c>
      <c r="G2408">
        <v>2467</v>
      </c>
      <c r="H2408" t="s">
        <v>13</v>
      </c>
      <c r="I2408">
        <f>F2408-E2408+1</f>
        <v>263</v>
      </c>
    </row>
    <row r="2409" spans="1:9">
      <c r="A2409" t="s">
        <v>4366</v>
      </c>
      <c r="B2409" t="s">
        <v>4367</v>
      </c>
      <c r="C2409">
        <v>322</v>
      </c>
      <c r="D2409" t="s">
        <v>12</v>
      </c>
      <c r="E2409">
        <v>61</v>
      </c>
      <c r="F2409">
        <v>322</v>
      </c>
      <c r="G2409">
        <v>2467</v>
      </c>
      <c r="H2409" t="s">
        <v>13</v>
      </c>
      <c r="I2409">
        <f>F2409-E2409+1</f>
        <v>262</v>
      </c>
    </row>
    <row r="2410" spans="1:9">
      <c r="A2410" t="s">
        <v>4368</v>
      </c>
      <c r="B2410" t="s">
        <v>4369</v>
      </c>
      <c r="C2410">
        <v>324</v>
      </c>
      <c r="D2410" t="s">
        <v>12</v>
      </c>
      <c r="E2410">
        <v>63</v>
      </c>
      <c r="F2410">
        <v>323</v>
      </c>
      <c r="G2410">
        <v>2467</v>
      </c>
      <c r="H2410" t="s">
        <v>13</v>
      </c>
      <c r="I2410">
        <f>F2410-E2410+1</f>
        <v>261</v>
      </c>
    </row>
    <row r="2411" spans="1:9">
      <c r="A2411" t="s">
        <v>4370</v>
      </c>
      <c r="B2411" t="s">
        <v>4371</v>
      </c>
      <c r="C2411">
        <v>322</v>
      </c>
      <c r="D2411" t="s">
        <v>12</v>
      </c>
      <c r="E2411">
        <v>61</v>
      </c>
      <c r="F2411">
        <v>322</v>
      </c>
      <c r="G2411">
        <v>2467</v>
      </c>
      <c r="H2411" t="s">
        <v>13</v>
      </c>
      <c r="I2411">
        <f>F2411-E2411+1</f>
        <v>262</v>
      </c>
    </row>
    <row r="2412" spans="1:9">
      <c r="A2412" t="s">
        <v>4372</v>
      </c>
      <c r="B2412" t="s">
        <v>4373</v>
      </c>
      <c r="C2412">
        <v>311</v>
      </c>
      <c r="D2412" t="s">
        <v>12</v>
      </c>
      <c r="E2412">
        <v>60</v>
      </c>
      <c r="F2412">
        <v>311</v>
      </c>
      <c r="G2412">
        <v>2467</v>
      </c>
      <c r="H2412" t="s">
        <v>13</v>
      </c>
      <c r="I2412">
        <f>F2412-E2412+1</f>
        <v>252</v>
      </c>
    </row>
    <row r="2413" spans="1:9">
      <c r="A2413" t="s">
        <v>4374</v>
      </c>
      <c r="B2413" t="s">
        <v>4375</v>
      </c>
      <c r="C2413">
        <v>324</v>
      </c>
      <c r="D2413" t="s">
        <v>12</v>
      </c>
      <c r="E2413">
        <v>70</v>
      </c>
      <c r="F2413">
        <v>323</v>
      </c>
      <c r="G2413">
        <v>2467</v>
      </c>
      <c r="H2413" t="s">
        <v>13</v>
      </c>
      <c r="I2413">
        <f>F2413-E2413+1</f>
        <v>254</v>
      </c>
    </row>
    <row r="2414" spans="1:9">
      <c r="A2414" t="s">
        <v>4376</v>
      </c>
      <c r="B2414" t="s">
        <v>4377</v>
      </c>
      <c r="C2414">
        <v>311</v>
      </c>
      <c r="D2414" t="s">
        <v>12</v>
      </c>
      <c r="E2414">
        <v>60</v>
      </c>
      <c r="F2414">
        <v>311</v>
      </c>
      <c r="G2414">
        <v>2467</v>
      </c>
      <c r="H2414" t="s">
        <v>13</v>
      </c>
      <c r="I2414">
        <f>F2414-E2414+1</f>
        <v>252</v>
      </c>
    </row>
    <row r="2415" spans="1:9">
      <c r="A2415" t="s">
        <v>4378</v>
      </c>
      <c r="B2415" t="s">
        <v>4379</v>
      </c>
      <c r="C2415">
        <v>311</v>
      </c>
      <c r="D2415" t="s">
        <v>12</v>
      </c>
      <c r="E2415">
        <v>60</v>
      </c>
      <c r="F2415">
        <v>311</v>
      </c>
      <c r="G2415">
        <v>2467</v>
      </c>
      <c r="H2415" t="s">
        <v>13</v>
      </c>
      <c r="I2415">
        <f>F2415-E2415+1</f>
        <v>252</v>
      </c>
    </row>
    <row r="2416" spans="1:9">
      <c r="A2416" t="s">
        <v>4380</v>
      </c>
      <c r="B2416" t="s">
        <v>4381</v>
      </c>
      <c r="C2416">
        <v>322</v>
      </c>
      <c r="D2416" t="s">
        <v>12</v>
      </c>
      <c r="E2416">
        <v>61</v>
      </c>
      <c r="F2416">
        <v>322</v>
      </c>
      <c r="G2416">
        <v>2467</v>
      </c>
      <c r="H2416" t="s">
        <v>13</v>
      </c>
      <c r="I2416">
        <f>F2416-E2416+1</f>
        <v>262</v>
      </c>
    </row>
    <row r="2417" spans="1:9">
      <c r="A2417" t="s">
        <v>4382</v>
      </c>
      <c r="B2417" t="s">
        <v>4383</v>
      </c>
      <c r="C2417">
        <v>325</v>
      </c>
      <c r="D2417" t="s">
        <v>12</v>
      </c>
      <c r="E2417">
        <v>70</v>
      </c>
      <c r="F2417">
        <v>325</v>
      </c>
      <c r="G2417">
        <v>2467</v>
      </c>
      <c r="H2417" t="s">
        <v>13</v>
      </c>
      <c r="I2417">
        <f>F2417-E2417+1</f>
        <v>256</v>
      </c>
    </row>
    <row r="2418" spans="1:9">
      <c r="A2418" t="s">
        <v>4384</v>
      </c>
      <c r="B2418" t="s">
        <v>4385</v>
      </c>
      <c r="C2418">
        <v>323</v>
      </c>
      <c r="D2418" t="s">
        <v>12</v>
      </c>
      <c r="E2418">
        <v>70</v>
      </c>
      <c r="F2418">
        <v>322</v>
      </c>
      <c r="G2418">
        <v>2467</v>
      </c>
      <c r="H2418" t="s">
        <v>13</v>
      </c>
      <c r="I2418">
        <f>F2418-E2418+1</f>
        <v>253</v>
      </c>
    </row>
    <row r="2419" spans="1:9">
      <c r="A2419" t="s">
        <v>4386</v>
      </c>
      <c r="B2419" t="s">
        <v>4387</v>
      </c>
      <c r="C2419">
        <v>353</v>
      </c>
      <c r="D2419" t="s">
        <v>12</v>
      </c>
      <c r="E2419">
        <v>98</v>
      </c>
      <c r="F2419">
        <v>353</v>
      </c>
      <c r="G2419">
        <v>2467</v>
      </c>
      <c r="H2419" t="s">
        <v>13</v>
      </c>
      <c r="I2419">
        <f>F2419-E2419+1</f>
        <v>256</v>
      </c>
    </row>
    <row r="2420" spans="1:9">
      <c r="A2420" t="s">
        <v>4388</v>
      </c>
      <c r="B2420" t="s">
        <v>4389</v>
      </c>
      <c r="C2420">
        <v>333</v>
      </c>
      <c r="D2420" t="s">
        <v>12</v>
      </c>
      <c r="E2420">
        <v>83</v>
      </c>
      <c r="F2420">
        <v>333</v>
      </c>
      <c r="G2420">
        <v>2467</v>
      </c>
      <c r="H2420" t="s">
        <v>13</v>
      </c>
      <c r="I2420">
        <f>F2420-E2420+1</f>
        <v>251</v>
      </c>
    </row>
    <row r="2421" spans="1:9">
      <c r="A2421" t="s">
        <v>4390</v>
      </c>
      <c r="B2421" t="s">
        <v>4391</v>
      </c>
      <c r="C2421">
        <v>333</v>
      </c>
      <c r="D2421" t="s">
        <v>12</v>
      </c>
      <c r="E2421">
        <v>83</v>
      </c>
      <c r="F2421">
        <v>333</v>
      </c>
      <c r="G2421">
        <v>2467</v>
      </c>
      <c r="H2421" t="s">
        <v>13</v>
      </c>
      <c r="I2421">
        <f>F2421-E2421+1</f>
        <v>251</v>
      </c>
    </row>
    <row r="2422" spans="1:9">
      <c r="A2422" t="s">
        <v>4392</v>
      </c>
      <c r="B2422" t="s">
        <v>4393</v>
      </c>
      <c r="C2422">
        <v>332</v>
      </c>
      <c r="D2422" t="s">
        <v>12</v>
      </c>
      <c r="E2422">
        <v>82</v>
      </c>
      <c r="F2422">
        <v>332</v>
      </c>
      <c r="G2422">
        <v>2467</v>
      </c>
      <c r="H2422" t="s">
        <v>13</v>
      </c>
      <c r="I2422">
        <f>F2422-E2422+1</f>
        <v>251</v>
      </c>
    </row>
    <row r="2423" spans="1:9">
      <c r="A2423" t="s">
        <v>4394</v>
      </c>
      <c r="B2423" t="s">
        <v>4395</v>
      </c>
      <c r="C2423">
        <v>349</v>
      </c>
      <c r="D2423" t="s">
        <v>12</v>
      </c>
      <c r="E2423">
        <v>94</v>
      </c>
      <c r="F2423">
        <v>349</v>
      </c>
      <c r="G2423">
        <v>2467</v>
      </c>
      <c r="H2423" t="s">
        <v>13</v>
      </c>
      <c r="I2423">
        <f>F2423-E2423+1</f>
        <v>256</v>
      </c>
    </row>
    <row r="2424" spans="1:9">
      <c r="A2424" t="s">
        <v>4396</v>
      </c>
      <c r="B2424" t="s">
        <v>4397</v>
      </c>
      <c r="C2424">
        <v>529</v>
      </c>
      <c r="D2424" t="s">
        <v>12</v>
      </c>
      <c r="E2424">
        <v>102</v>
      </c>
      <c r="F2424">
        <v>159</v>
      </c>
      <c r="G2424">
        <v>2467</v>
      </c>
      <c r="H2424" t="s">
        <v>13</v>
      </c>
      <c r="I2424">
        <f>F2424-E2424+1</f>
        <v>58</v>
      </c>
    </row>
    <row r="2425" spans="1:9">
      <c r="A2425" t="s">
        <v>4396</v>
      </c>
      <c r="B2425" t="s">
        <v>4397</v>
      </c>
      <c r="C2425">
        <v>529</v>
      </c>
      <c r="D2425" t="s">
        <v>12</v>
      </c>
      <c r="E2425">
        <v>321</v>
      </c>
      <c r="F2425">
        <v>529</v>
      </c>
      <c r="G2425">
        <v>2467</v>
      </c>
      <c r="H2425" t="s">
        <v>13</v>
      </c>
      <c r="I2425">
        <f>F2425-E2425+1</f>
        <v>209</v>
      </c>
    </row>
    <row r="2426" spans="1:9">
      <c r="A2426" t="s">
        <v>4398</v>
      </c>
      <c r="B2426" t="s">
        <v>4399</v>
      </c>
      <c r="C2426">
        <v>330</v>
      </c>
      <c r="D2426" t="s">
        <v>12</v>
      </c>
      <c r="E2426">
        <v>80</v>
      </c>
      <c r="F2426">
        <v>330</v>
      </c>
      <c r="G2426">
        <v>2467</v>
      </c>
      <c r="H2426" t="s">
        <v>13</v>
      </c>
      <c r="I2426">
        <f>F2426-E2426+1</f>
        <v>251</v>
      </c>
    </row>
    <row r="2427" spans="1:9">
      <c r="A2427" t="s">
        <v>4400</v>
      </c>
      <c r="B2427" t="s">
        <v>4401</v>
      </c>
      <c r="C2427">
        <v>836</v>
      </c>
      <c r="D2427" t="s">
        <v>12</v>
      </c>
      <c r="E2427">
        <v>99</v>
      </c>
      <c r="F2427">
        <v>156</v>
      </c>
      <c r="G2427">
        <v>2467</v>
      </c>
      <c r="H2427" t="s">
        <v>13</v>
      </c>
      <c r="I2427">
        <f>F2427-E2427+1</f>
        <v>58</v>
      </c>
    </row>
    <row r="2428" spans="1:9">
      <c r="A2428" t="s">
        <v>4400</v>
      </c>
      <c r="B2428" t="s">
        <v>4401</v>
      </c>
      <c r="C2428">
        <v>836</v>
      </c>
      <c r="D2428" t="s">
        <v>12</v>
      </c>
      <c r="E2428">
        <v>628</v>
      </c>
      <c r="F2428">
        <v>836</v>
      </c>
      <c r="G2428">
        <v>2467</v>
      </c>
      <c r="H2428" t="s">
        <v>13</v>
      </c>
      <c r="I2428">
        <f>F2428-E2428+1</f>
        <v>209</v>
      </c>
    </row>
    <row r="2429" spans="1:9">
      <c r="A2429" t="s">
        <v>4402</v>
      </c>
      <c r="B2429" t="s">
        <v>4403</v>
      </c>
      <c r="C2429">
        <v>321</v>
      </c>
      <c r="D2429" t="s">
        <v>12</v>
      </c>
      <c r="E2429">
        <v>67</v>
      </c>
      <c r="F2429">
        <v>320</v>
      </c>
      <c r="G2429">
        <v>2467</v>
      </c>
      <c r="H2429" t="s">
        <v>13</v>
      </c>
      <c r="I2429">
        <f>F2429-E2429+1</f>
        <v>254</v>
      </c>
    </row>
    <row r="2430" spans="1:9">
      <c r="A2430" t="s">
        <v>4404</v>
      </c>
      <c r="B2430" t="s">
        <v>4405</v>
      </c>
      <c r="C2430">
        <v>324</v>
      </c>
      <c r="D2430" t="s">
        <v>12</v>
      </c>
      <c r="E2430">
        <v>70</v>
      </c>
      <c r="F2430">
        <v>323</v>
      </c>
      <c r="G2430">
        <v>2467</v>
      </c>
      <c r="H2430" t="s">
        <v>13</v>
      </c>
      <c r="I2430">
        <f>F2430-E2430+1</f>
        <v>254</v>
      </c>
    </row>
    <row r="2431" spans="1:9">
      <c r="A2431" t="s">
        <v>4406</v>
      </c>
      <c r="B2431" t="s">
        <v>4407</v>
      </c>
      <c r="C2431">
        <v>324</v>
      </c>
      <c r="D2431" t="s">
        <v>12</v>
      </c>
      <c r="E2431">
        <v>70</v>
      </c>
      <c r="F2431">
        <v>323</v>
      </c>
      <c r="G2431">
        <v>2467</v>
      </c>
      <c r="H2431" t="s">
        <v>13</v>
      </c>
      <c r="I2431">
        <f>F2431-E2431+1</f>
        <v>254</v>
      </c>
    </row>
    <row r="2432" spans="1:9">
      <c r="A2432" t="s">
        <v>4408</v>
      </c>
      <c r="B2432" t="s">
        <v>4409</v>
      </c>
      <c r="C2432">
        <v>324</v>
      </c>
      <c r="D2432" t="s">
        <v>12</v>
      </c>
      <c r="E2432">
        <v>70</v>
      </c>
      <c r="F2432">
        <v>323</v>
      </c>
      <c r="G2432">
        <v>2467</v>
      </c>
      <c r="H2432" t="s">
        <v>13</v>
      </c>
      <c r="I2432">
        <f>F2432-E2432+1</f>
        <v>254</v>
      </c>
    </row>
    <row r="2433" spans="1:9">
      <c r="A2433" t="s">
        <v>4410</v>
      </c>
      <c r="B2433" t="s">
        <v>4411</v>
      </c>
      <c r="C2433">
        <v>324</v>
      </c>
      <c r="D2433" t="s">
        <v>12</v>
      </c>
      <c r="E2433">
        <v>70</v>
      </c>
      <c r="F2433">
        <v>323</v>
      </c>
      <c r="G2433">
        <v>2467</v>
      </c>
      <c r="H2433" t="s">
        <v>13</v>
      </c>
      <c r="I2433">
        <f>F2433-E2433+1</f>
        <v>254</v>
      </c>
    </row>
    <row r="2434" spans="1:9">
      <c r="A2434" t="s">
        <v>4412</v>
      </c>
      <c r="B2434" t="s">
        <v>4413</v>
      </c>
      <c r="C2434">
        <v>324</v>
      </c>
      <c r="D2434" t="s">
        <v>12</v>
      </c>
      <c r="E2434">
        <v>70</v>
      </c>
      <c r="F2434">
        <v>323</v>
      </c>
      <c r="G2434">
        <v>2467</v>
      </c>
      <c r="H2434" t="s">
        <v>13</v>
      </c>
      <c r="I2434">
        <f>F2434-E2434+1</f>
        <v>254</v>
      </c>
    </row>
    <row r="2435" spans="1:9">
      <c r="A2435" t="s">
        <v>4414</v>
      </c>
      <c r="B2435" t="s">
        <v>4415</v>
      </c>
      <c r="C2435">
        <v>324</v>
      </c>
      <c r="D2435" t="s">
        <v>12</v>
      </c>
      <c r="E2435">
        <v>70</v>
      </c>
      <c r="F2435">
        <v>323</v>
      </c>
      <c r="G2435">
        <v>2467</v>
      </c>
      <c r="H2435" t="s">
        <v>13</v>
      </c>
      <c r="I2435">
        <f>F2435-E2435+1</f>
        <v>254</v>
      </c>
    </row>
    <row r="2436" spans="1:9">
      <c r="A2436" t="s">
        <v>4416</v>
      </c>
      <c r="B2436" t="s">
        <v>4417</v>
      </c>
      <c r="C2436">
        <v>324</v>
      </c>
      <c r="D2436" t="s">
        <v>12</v>
      </c>
      <c r="E2436">
        <v>70</v>
      </c>
      <c r="F2436">
        <v>323</v>
      </c>
      <c r="G2436">
        <v>2467</v>
      </c>
      <c r="H2436" t="s">
        <v>13</v>
      </c>
      <c r="I2436">
        <f>F2436-E2436+1</f>
        <v>254</v>
      </c>
    </row>
    <row r="2437" spans="1:9">
      <c r="A2437" t="s">
        <v>4418</v>
      </c>
      <c r="B2437" t="s">
        <v>4419</v>
      </c>
      <c r="C2437">
        <v>324</v>
      </c>
      <c r="D2437" t="s">
        <v>12</v>
      </c>
      <c r="E2437">
        <v>70</v>
      </c>
      <c r="F2437">
        <v>323</v>
      </c>
      <c r="G2437">
        <v>2467</v>
      </c>
      <c r="H2437" t="s">
        <v>13</v>
      </c>
      <c r="I2437">
        <f>F2437-E2437+1</f>
        <v>254</v>
      </c>
    </row>
    <row r="2438" spans="1:9">
      <c r="A2438" t="s">
        <v>4420</v>
      </c>
      <c r="B2438" t="s">
        <v>4421</v>
      </c>
      <c r="C2438">
        <v>323</v>
      </c>
      <c r="D2438" t="s">
        <v>12</v>
      </c>
      <c r="E2438">
        <v>71</v>
      </c>
      <c r="F2438">
        <v>323</v>
      </c>
      <c r="G2438">
        <v>2467</v>
      </c>
      <c r="H2438" t="s">
        <v>13</v>
      </c>
      <c r="I2438">
        <f>F2438-E2438+1</f>
        <v>253</v>
      </c>
    </row>
    <row r="2439" spans="1:9">
      <c r="A2439" t="s">
        <v>4422</v>
      </c>
      <c r="B2439" t="s">
        <v>4423</v>
      </c>
      <c r="C2439">
        <v>330</v>
      </c>
      <c r="D2439" t="s">
        <v>12</v>
      </c>
      <c r="E2439">
        <v>80</v>
      </c>
      <c r="F2439">
        <v>330</v>
      </c>
      <c r="G2439">
        <v>2467</v>
      </c>
      <c r="H2439" t="s">
        <v>13</v>
      </c>
      <c r="I2439">
        <f>F2439-E2439+1</f>
        <v>251</v>
      </c>
    </row>
    <row r="2440" spans="1:9">
      <c r="A2440" t="s">
        <v>4424</v>
      </c>
      <c r="B2440" t="s">
        <v>4425</v>
      </c>
      <c r="C2440">
        <v>323</v>
      </c>
      <c r="D2440" t="s">
        <v>12</v>
      </c>
      <c r="E2440">
        <v>71</v>
      </c>
      <c r="F2440">
        <v>323</v>
      </c>
      <c r="G2440">
        <v>2467</v>
      </c>
      <c r="H2440" t="s">
        <v>13</v>
      </c>
      <c r="I2440">
        <f>F2440-E2440+1</f>
        <v>253</v>
      </c>
    </row>
    <row r="2441" spans="1:9">
      <c r="A2441" t="s">
        <v>4426</v>
      </c>
      <c r="B2441" t="s">
        <v>4427</v>
      </c>
      <c r="C2441">
        <v>221</v>
      </c>
      <c r="D2441" t="s">
        <v>12</v>
      </c>
      <c r="E2441">
        <v>1</v>
      </c>
      <c r="F2441">
        <v>221</v>
      </c>
      <c r="G2441">
        <v>2467</v>
      </c>
      <c r="H2441" t="s">
        <v>13</v>
      </c>
      <c r="I2441">
        <f>F2441-E2441+1</f>
        <v>221</v>
      </c>
    </row>
    <row r="2442" spans="1:9">
      <c r="A2442" t="s">
        <v>4428</v>
      </c>
      <c r="B2442" t="s">
        <v>4429</v>
      </c>
      <c r="C2442">
        <v>236</v>
      </c>
      <c r="D2442" t="s">
        <v>12</v>
      </c>
      <c r="E2442">
        <v>1</v>
      </c>
      <c r="F2442">
        <v>232</v>
      </c>
      <c r="G2442">
        <v>2467</v>
      </c>
      <c r="H2442" t="s">
        <v>13</v>
      </c>
      <c r="I2442">
        <f>F2442-E2442+1</f>
        <v>232</v>
      </c>
    </row>
    <row r="2443" spans="1:9">
      <c r="A2443" t="s">
        <v>4430</v>
      </c>
      <c r="B2443" t="s">
        <v>4431</v>
      </c>
      <c r="C2443">
        <v>236</v>
      </c>
      <c r="D2443" t="s">
        <v>12</v>
      </c>
      <c r="E2443">
        <v>1</v>
      </c>
      <c r="F2443">
        <v>232</v>
      </c>
      <c r="G2443">
        <v>2467</v>
      </c>
      <c r="H2443" t="s">
        <v>13</v>
      </c>
      <c r="I2443">
        <f>F2443-E2443+1</f>
        <v>232</v>
      </c>
    </row>
    <row r="2444" spans="1:9">
      <c r="A2444" t="s">
        <v>4432</v>
      </c>
      <c r="B2444" t="s">
        <v>4433</v>
      </c>
      <c r="C2444">
        <v>225</v>
      </c>
      <c r="D2444" t="s">
        <v>12</v>
      </c>
      <c r="E2444">
        <v>2</v>
      </c>
      <c r="F2444">
        <v>225</v>
      </c>
      <c r="G2444">
        <v>2467</v>
      </c>
      <c r="H2444" t="s">
        <v>13</v>
      </c>
      <c r="I2444">
        <f>F2444-E2444+1</f>
        <v>224</v>
      </c>
    </row>
    <row r="2445" spans="1:9">
      <c r="A2445" t="s">
        <v>4434</v>
      </c>
      <c r="B2445" t="s">
        <v>4435</v>
      </c>
      <c r="C2445">
        <v>212</v>
      </c>
      <c r="D2445" t="s">
        <v>12</v>
      </c>
      <c r="E2445">
        <v>1</v>
      </c>
      <c r="F2445">
        <v>212</v>
      </c>
      <c r="G2445">
        <v>2467</v>
      </c>
      <c r="H2445" t="s">
        <v>13</v>
      </c>
      <c r="I2445">
        <f>F2445-E2445+1</f>
        <v>212</v>
      </c>
    </row>
    <row r="2446" spans="1:9">
      <c r="A2446" t="s">
        <v>4436</v>
      </c>
      <c r="B2446" t="s">
        <v>4437</v>
      </c>
      <c r="C2446">
        <v>216</v>
      </c>
      <c r="D2446" t="s">
        <v>12</v>
      </c>
      <c r="E2446">
        <v>1</v>
      </c>
      <c r="F2446">
        <v>211</v>
      </c>
      <c r="G2446">
        <v>2467</v>
      </c>
      <c r="H2446" t="s">
        <v>13</v>
      </c>
      <c r="I2446">
        <f>F2446-E2446+1</f>
        <v>211</v>
      </c>
    </row>
    <row r="2447" spans="1:9">
      <c r="A2447" t="s">
        <v>4438</v>
      </c>
      <c r="B2447" t="s">
        <v>4439</v>
      </c>
      <c r="C2447">
        <v>215</v>
      </c>
      <c r="D2447" t="s">
        <v>12</v>
      </c>
      <c r="E2447">
        <v>1</v>
      </c>
      <c r="F2447">
        <v>211</v>
      </c>
      <c r="G2447">
        <v>2467</v>
      </c>
      <c r="H2447" t="s">
        <v>13</v>
      </c>
      <c r="I2447">
        <f>F2447-E2447+1</f>
        <v>211</v>
      </c>
    </row>
    <row r="2448" spans="1:9">
      <c r="A2448" t="s">
        <v>4440</v>
      </c>
      <c r="B2448" t="s">
        <v>4441</v>
      </c>
      <c r="C2448">
        <v>216</v>
      </c>
      <c r="D2448" t="s">
        <v>12</v>
      </c>
      <c r="E2448">
        <v>1</v>
      </c>
      <c r="F2448">
        <v>211</v>
      </c>
      <c r="G2448">
        <v>2467</v>
      </c>
      <c r="H2448" t="s">
        <v>13</v>
      </c>
      <c r="I2448">
        <f>F2448-E2448+1</f>
        <v>211</v>
      </c>
    </row>
    <row r="2449" spans="1:9">
      <c r="A2449" t="s">
        <v>4442</v>
      </c>
      <c r="B2449" t="s">
        <v>4443</v>
      </c>
      <c r="C2449">
        <v>224</v>
      </c>
      <c r="D2449" t="s">
        <v>12</v>
      </c>
      <c r="E2449">
        <v>1</v>
      </c>
      <c r="F2449">
        <v>224</v>
      </c>
      <c r="G2449">
        <v>2467</v>
      </c>
      <c r="H2449" t="s">
        <v>13</v>
      </c>
      <c r="I2449">
        <f>F2449-E2449+1</f>
        <v>224</v>
      </c>
    </row>
    <row r="2450" spans="1:9">
      <c r="A2450" t="s">
        <v>4444</v>
      </c>
      <c r="B2450" t="s">
        <v>4445</v>
      </c>
      <c r="C2450">
        <v>216</v>
      </c>
      <c r="D2450" t="s">
        <v>12</v>
      </c>
      <c r="E2450">
        <v>1</v>
      </c>
      <c r="F2450">
        <v>211</v>
      </c>
      <c r="G2450">
        <v>2467</v>
      </c>
      <c r="H2450" t="s">
        <v>13</v>
      </c>
      <c r="I2450">
        <f>F2450-E2450+1</f>
        <v>211</v>
      </c>
    </row>
    <row r="2451" spans="1:9">
      <c r="A2451" t="s">
        <v>4446</v>
      </c>
      <c r="B2451" t="s">
        <v>4447</v>
      </c>
      <c r="C2451">
        <v>234</v>
      </c>
      <c r="D2451" t="s">
        <v>12</v>
      </c>
      <c r="E2451">
        <v>5</v>
      </c>
      <c r="F2451">
        <v>234</v>
      </c>
      <c r="G2451">
        <v>2467</v>
      </c>
      <c r="H2451" t="s">
        <v>13</v>
      </c>
      <c r="I2451">
        <f>F2451-E2451+1</f>
        <v>230</v>
      </c>
    </row>
    <row r="2452" spans="1:9">
      <c r="A2452" t="s">
        <v>4448</v>
      </c>
      <c r="B2452" t="s">
        <v>4449</v>
      </c>
      <c r="C2452">
        <v>232</v>
      </c>
      <c r="D2452" t="s">
        <v>12</v>
      </c>
      <c r="E2452">
        <v>2</v>
      </c>
      <c r="F2452">
        <v>232</v>
      </c>
      <c r="G2452">
        <v>2467</v>
      </c>
      <c r="H2452" t="s">
        <v>13</v>
      </c>
      <c r="I2452">
        <f>F2452-E2452+1</f>
        <v>231</v>
      </c>
    </row>
    <row r="2453" spans="1:9">
      <c r="A2453" t="s">
        <v>4450</v>
      </c>
      <c r="B2453" t="s">
        <v>4451</v>
      </c>
      <c r="C2453">
        <v>234</v>
      </c>
      <c r="D2453" t="s">
        <v>12</v>
      </c>
      <c r="E2453">
        <v>7</v>
      </c>
      <c r="F2453">
        <v>234</v>
      </c>
      <c r="G2453">
        <v>2467</v>
      </c>
      <c r="H2453" t="s">
        <v>13</v>
      </c>
      <c r="I2453">
        <f>F2453-E2453+1</f>
        <v>228</v>
      </c>
    </row>
    <row r="2454" spans="1:9">
      <c r="A2454" t="s">
        <v>4452</v>
      </c>
      <c r="B2454" t="s">
        <v>4453</v>
      </c>
      <c r="C2454">
        <v>229</v>
      </c>
      <c r="D2454" t="s">
        <v>12</v>
      </c>
      <c r="E2454">
        <v>1</v>
      </c>
      <c r="F2454">
        <v>218</v>
      </c>
      <c r="G2454">
        <v>2467</v>
      </c>
      <c r="H2454" t="s">
        <v>13</v>
      </c>
      <c r="I2454">
        <f>F2454-E2454+1</f>
        <v>218</v>
      </c>
    </row>
    <row r="2455" spans="1:9">
      <c r="A2455" t="s">
        <v>4454</v>
      </c>
      <c r="B2455" t="s">
        <v>4455</v>
      </c>
      <c r="C2455">
        <v>225</v>
      </c>
      <c r="D2455" t="s">
        <v>12</v>
      </c>
      <c r="E2455">
        <v>3</v>
      </c>
      <c r="F2455">
        <v>222</v>
      </c>
      <c r="G2455">
        <v>2467</v>
      </c>
      <c r="H2455" t="s">
        <v>13</v>
      </c>
      <c r="I2455">
        <f>F2455-E2455+1</f>
        <v>220</v>
      </c>
    </row>
    <row r="2456" spans="1:9">
      <c r="A2456" t="s">
        <v>4456</v>
      </c>
      <c r="B2456" t="s">
        <v>4457</v>
      </c>
      <c r="C2456">
        <v>228</v>
      </c>
      <c r="D2456" t="s">
        <v>12</v>
      </c>
      <c r="E2456">
        <v>2</v>
      </c>
      <c r="F2456">
        <v>228</v>
      </c>
      <c r="G2456">
        <v>2467</v>
      </c>
      <c r="H2456" t="s">
        <v>13</v>
      </c>
      <c r="I2456">
        <f>F2456-E2456+1</f>
        <v>227</v>
      </c>
    </row>
    <row r="2457" spans="1:9">
      <c r="A2457" t="s">
        <v>4458</v>
      </c>
      <c r="B2457" t="s">
        <v>4459</v>
      </c>
      <c r="C2457">
        <v>220</v>
      </c>
      <c r="D2457" t="s">
        <v>12</v>
      </c>
      <c r="E2457">
        <v>1</v>
      </c>
      <c r="F2457">
        <v>220</v>
      </c>
      <c r="G2457">
        <v>2467</v>
      </c>
      <c r="H2457" t="s">
        <v>13</v>
      </c>
      <c r="I2457">
        <f>F2457-E2457+1</f>
        <v>220</v>
      </c>
    </row>
    <row r="2458" spans="1:9">
      <c r="A2458" t="s">
        <v>4460</v>
      </c>
      <c r="B2458" t="s">
        <v>4461</v>
      </c>
      <c r="C2458">
        <v>229</v>
      </c>
      <c r="D2458" t="s">
        <v>12</v>
      </c>
      <c r="E2458">
        <v>2</v>
      </c>
      <c r="F2458">
        <v>228</v>
      </c>
      <c r="G2458">
        <v>2467</v>
      </c>
      <c r="H2458" t="s">
        <v>13</v>
      </c>
      <c r="I2458">
        <f>F2458-E2458+1</f>
        <v>227</v>
      </c>
    </row>
    <row r="2459" spans="1:9">
      <c r="A2459" t="s">
        <v>4462</v>
      </c>
      <c r="B2459" t="s">
        <v>4463</v>
      </c>
      <c r="C2459">
        <v>221</v>
      </c>
      <c r="D2459" t="s">
        <v>12</v>
      </c>
      <c r="E2459">
        <v>1</v>
      </c>
      <c r="F2459">
        <v>220</v>
      </c>
      <c r="G2459">
        <v>2467</v>
      </c>
      <c r="H2459" t="s">
        <v>13</v>
      </c>
      <c r="I2459">
        <f>F2459-E2459+1</f>
        <v>220</v>
      </c>
    </row>
    <row r="2460" spans="1:9">
      <c r="A2460" t="s">
        <v>4464</v>
      </c>
      <c r="B2460" t="s">
        <v>4465</v>
      </c>
      <c r="C2460">
        <v>224</v>
      </c>
      <c r="D2460" t="s">
        <v>12</v>
      </c>
      <c r="E2460">
        <v>1</v>
      </c>
      <c r="F2460">
        <v>220</v>
      </c>
      <c r="G2460">
        <v>2467</v>
      </c>
      <c r="H2460" t="s">
        <v>13</v>
      </c>
      <c r="I2460">
        <f>F2460-E2460+1</f>
        <v>220</v>
      </c>
    </row>
    <row r="2461" spans="1:9">
      <c r="A2461" t="s">
        <v>4466</v>
      </c>
      <c r="B2461" t="s">
        <v>4467</v>
      </c>
      <c r="C2461">
        <v>228</v>
      </c>
      <c r="D2461" t="s">
        <v>12</v>
      </c>
      <c r="E2461">
        <v>1</v>
      </c>
      <c r="F2461">
        <v>219</v>
      </c>
      <c r="G2461">
        <v>2467</v>
      </c>
      <c r="H2461" t="s">
        <v>13</v>
      </c>
      <c r="I2461">
        <f>F2461-E2461+1</f>
        <v>219</v>
      </c>
    </row>
    <row r="2462" spans="1:9">
      <c r="A2462" t="s">
        <v>4468</v>
      </c>
      <c r="B2462" t="s">
        <v>4469</v>
      </c>
      <c r="C2462">
        <v>234</v>
      </c>
      <c r="D2462" t="s">
        <v>12</v>
      </c>
      <c r="E2462">
        <v>2</v>
      </c>
      <c r="F2462">
        <v>230</v>
      </c>
      <c r="G2462">
        <v>2467</v>
      </c>
      <c r="H2462" t="s">
        <v>13</v>
      </c>
      <c r="I2462">
        <f>F2462-E2462+1</f>
        <v>229</v>
      </c>
    </row>
    <row r="2463" spans="1:9">
      <c r="A2463" t="s">
        <v>4470</v>
      </c>
      <c r="B2463" t="s">
        <v>4471</v>
      </c>
      <c r="C2463">
        <v>280</v>
      </c>
      <c r="D2463" t="s">
        <v>12</v>
      </c>
      <c r="E2463">
        <v>38</v>
      </c>
      <c r="F2463">
        <v>213</v>
      </c>
      <c r="G2463">
        <v>2467</v>
      </c>
      <c r="H2463" t="s">
        <v>13</v>
      </c>
      <c r="I2463">
        <f>F2463-E2463+1</f>
        <v>176</v>
      </c>
    </row>
    <row r="2464" spans="1:9">
      <c r="A2464" t="s">
        <v>4472</v>
      </c>
      <c r="B2464" t="s">
        <v>4473</v>
      </c>
      <c r="C2464">
        <v>278</v>
      </c>
      <c r="D2464" t="s">
        <v>12</v>
      </c>
      <c r="E2464">
        <v>38</v>
      </c>
      <c r="F2464">
        <v>233</v>
      </c>
      <c r="G2464">
        <v>2467</v>
      </c>
      <c r="H2464" t="s">
        <v>13</v>
      </c>
      <c r="I2464">
        <f>F2464-E2464+1</f>
        <v>196</v>
      </c>
    </row>
    <row r="2465" spans="1:9">
      <c r="A2465" t="s">
        <v>4474</v>
      </c>
      <c r="B2465" t="s">
        <v>4475</v>
      </c>
      <c r="C2465">
        <v>304</v>
      </c>
      <c r="D2465" t="s">
        <v>12</v>
      </c>
      <c r="E2465">
        <v>4</v>
      </c>
      <c r="F2465">
        <v>213</v>
      </c>
      <c r="G2465">
        <v>2467</v>
      </c>
      <c r="H2465" t="s">
        <v>13</v>
      </c>
      <c r="I2465">
        <f>F2465-E2465+1</f>
        <v>210</v>
      </c>
    </row>
    <row r="2466" spans="1:9">
      <c r="A2466" t="s">
        <v>4476</v>
      </c>
      <c r="B2466" t="s">
        <v>4477</v>
      </c>
      <c r="C2466">
        <v>341</v>
      </c>
      <c r="D2466" t="s">
        <v>12</v>
      </c>
      <c r="E2466">
        <v>66</v>
      </c>
      <c r="F2466">
        <v>335</v>
      </c>
      <c r="G2466">
        <v>2467</v>
      </c>
      <c r="H2466" t="s">
        <v>13</v>
      </c>
      <c r="I2466">
        <f>F2466-E2466+1</f>
        <v>270</v>
      </c>
    </row>
    <row r="2467" spans="1:9">
      <c r="A2467" t="s">
        <v>4478</v>
      </c>
      <c r="B2467" t="s">
        <v>4479</v>
      </c>
      <c r="C2467">
        <v>346</v>
      </c>
      <c r="D2467" t="s">
        <v>12</v>
      </c>
      <c r="E2467">
        <v>60</v>
      </c>
      <c r="F2467">
        <v>340</v>
      </c>
      <c r="G2467">
        <v>2467</v>
      </c>
      <c r="H2467" t="s">
        <v>13</v>
      </c>
      <c r="I2467">
        <f>F2467-E2467+1</f>
        <v>281</v>
      </c>
    </row>
    <row r="2468" spans="1:9">
      <c r="A2468" t="s">
        <v>4480</v>
      </c>
      <c r="B2468" t="s">
        <v>4481</v>
      </c>
      <c r="C2468">
        <v>349</v>
      </c>
      <c r="D2468" t="s">
        <v>12</v>
      </c>
      <c r="E2468">
        <v>64</v>
      </c>
      <c r="F2468">
        <v>343</v>
      </c>
      <c r="G2468">
        <v>2467</v>
      </c>
      <c r="H2468" t="s">
        <v>13</v>
      </c>
      <c r="I2468">
        <f>F2468-E2468+1</f>
        <v>280</v>
      </c>
    </row>
  </sheetData>
  <autoFilter ref="A1:A2468"/>
  <conditionalFormatting sqref="A1:A1048576">
    <cfRule type="duplicateValues" dxfId="2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DP2170"/>
  <sheetViews>
    <sheetView topLeftCell="DJ646" workbookViewId="0">
      <selection activeCell="DK646" sqref="DK646"/>
    </sheetView>
  </sheetViews>
  <sheetFormatPr defaultRowHeight="15"/>
  <cols>
    <col min="1" max="1" width="15" customWidth="1"/>
    <col min="2" max="2" width="17.5703125" customWidth="1"/>
    <col min="3" max="3" width="13.28515625" customWidth="1"/>
    <col min="113" max="113" width="11.7109375" bestFit="1" customWidth="1"/>
    <col min="114" max="114" width="143.140625" bestFit="1" customWidth="1"/>
    <col min="115" max="115" width="23.28515625" bestFit="1" customWidth="1"/>
    <col min="116" max="116" width="33.85546875" bestFit="1" customWidth="1"/>
    <col min="117" max="117" width="28.42578125" bestFit="1" customWidth="1"/>
    <col min="118" max="119" width="27.7109375" bestFit="1" customWidth="1"/>
  </cols>
  <sheetData>
    <row r="1" spans="1:120">
      <c r="A1" t="s">
        <v>4485</v>
      </c>
      <c r="AH1" t="s">
        <v>3</v>
      </c>
      <c r="DJ1" s="5"/>
      <c r="DK1" s="5"/>
      <c r="DL1" s="5"/>
      <c r="DM1" s="5"/>
      <c r="DN1" s="5"/>
      <c r="DO1" s="5"/>
    </row>
    <row r="2" spans="1:120" hidden="1">
      <c r="A2" t="s">
        <v>1</v>
      </c>
      <c r="B2" t="s">
        <v>4483</v>
      </c>
      <c r="C2" s="6" t="s">
        <v>12</v>
      </c>
      <c r="D2" s="6" t="s">
        <v>10</v>
      </c>
      <c r="E2" t="s">
        <v>238</v>
      </c>
      <c r="F2" t="s">
        <v>241</v>
      </c>
      <c r="G2" t="s">
        <v>114</v>
      </c>
      <c r="H2" t="s">
        <v>171</v>
      </c>
      <c r="I2" t="s">
        <v>632</v>
      </c>
      <c r="J2" t="s">
        <v>1459</v>
      </c>
      <c r="K2" t="s">
        <v>1074</v>
      </c>
      <c r="L2" t="s">
        <v>169</v>
      </c>
      <c r="M2" t="s">
        <v>1987</v>
      </c>
      <c r="N2" t="s">
        <v>1455</v>
      </c>
      <c r="O2" t="s">
        <v>128</v>
      </c>
      <c r="P2" t="s">
        <v>1458</v>
      </c>
      <c r="Q2" t="s">
        <v>123</v>
      </c>
      <c r="R2" t="s">
        <v>38</v>
      </c>
      <c r="S2" t="s">
        <v>630</v>
      </c>
      <c r="T2" t="s">
        <v>1656</v>
      </c>
      <c r="U2" t="s">
        <v>1106</v>
      </c>
      <c r="V2" t="s">
        <v>1372</v>
      </c>
      <c r="W2" t="s">
        <v>2951</v>
      </c>
      <c r="X2" t="s">
        <v>1988</v>
      </c>
      <c r="Y2" t="s">
        <v>2482</v>
      </c>
      <c r="Z2" t="s">
        <v>849</v>
      </c>
      <c r="AA2" t="s">
        <v>1016</v>
      </c>
      <c r="AB2" t="s">
        <v>1317</v>
      </c>
      <c r="AC2" t="s">
        <v>1981</v>
      </c>
      <c r="AD2" t="s">
        <v>1982</v>
      </c>
      <c r="AE2" t="s">
        <v>1073</v>
      </c>
      <c r="AF2" t="s">
        <v>1130</v>
      </c>
      <c r="AG2" t="s">
        <v>36</v>
      </c>
      <c r="AH2" t="s">
        <v>1956</v>
      </c>
      <c r="AI2" t="s">
        <v>1183</v>
      </c>
      <c r="AJ2" t="s">
        <v>2981</v>
      </c>
      <c r="AK2" t="s">
        <v>2980</v>
      </c>
      <c r="AL2" t="s">
        <v>3579</v>
      </c>
      <c r="AM2" t="s">
        <v>2982</v>
      </c>
      <c r="AN2" t="s">
        <v>3266</v>
      </c>
      <c r="AO2" t="s">
        <v>523</v>
      </c>
      <c r="AP2" t="s">
        <v>2523</v>
      </c>
      <c r="AQ2" t="s">
        <v>996</v>
      </c>
      <c r="AR2" t="s">
        <v>1978</v>
      </c>
      <c r="AS2" t="s">
        <v>1320</v>
      </c>
      <c r="AT2" t="s">
        <v>1333</v>
      </c>
      <c r="AU2" t="s">
        <v>997</v>
      </c>
      <c r="AV2" t="s">
        <v>188</v>
      </c>
      <c r="AW2" t="s">
        <v>1099</v>
      </c>
      <c r="AX2" t="s">
        <v>97</v>
      </c>
      <c r="AY2" t="s">
        <v>3799</v>
      </c>
      <c r="AZ2" t="s">
        <v>698</v>
      </c>
      <c r="BA2" t="s">
        <v>506</v>
      </c>
      <c r="BB2" t="s">
        <v>2011</v>
      </c>
      <c r="BC2" t="s">
        <v>2524</v>
      </c>
      <c r="BD2" t="s">
        <v>1143</v>
      </c>
      <c r="BE2" t="s">
        <v>167</v>
      </c>
      <c r="BF2" t="s">
        <v>157</v>
      </c>
      <c r="BG2" t="s">
        <v>2085</v>
      </c>
      <c r="BH2" t="s">
        <v>173</v>
      </c>
      <c r="BI2" t="s">
        <v>190</v>
      </c>
      <c r="BJ2" t="s">
        <v>1396</v>
      </c>
      <c r="BK2" t="s">
        <v>1168</v>
      </c>
      <c r="BL2" t="s">
        <v>832</v>
      </c>
      <c r="BM2" t="s">
        <v>2837</v>
      </c>
      <c r="BN2" t="s">
        <v>3195</v>
      </c>
      <c r="BO2" t="s">
        <v>2704</v>
      </c>
      <c r="BP2" t="s">
        <v>1248</v>
      </c>
      <c r="BQ2" t="s">
        <v>155</v>
      </c>
      <c r="BR2" t="s">
        <v>4015</v>
      </c>
      <c r="BS2" t="s">
        <v>4016</v>
      </c>
      <c r="BT2" t="s">
        <v>181</v>
      </c>
      <c r="BU2" t="s">
        <v>647</v>
      </c>
      <c r="BV2" t="s">
        <v>1965</v>
      </c>
      <c r="BW2" t="s">
        <v>2946</v>
      </c>
      <c r="BX2" t="s">
        <v>1177</v>
      </c>
      <c r="BY2" t="s">
        <v>1657</v>
      </c>
      <c r="BZ2" t="s">
        <v>2309</v>
      </c>
      <c r="CA2" t="s">
        <v>1178</v>
      </c>
      <c r="CB2" t="s">
        <v>156</v>
      </c>
      <c r="CC2" t="s">
        <v>4281</v>
      </c>
      <c r="CD2" t="s">
        <v>2214</v>
      </c>
      <c r="CE2" t="s">
        <v>2171</v>
      </c>
      <c r="CF2" t="s">
        <v>3668</v>
      </c>
      <c r="CG2" t="s">
        <v>827</v>
      </c>
      <c r="CH2" t="s">
        <v>3240</v>
      </c>
      <c r="CI2" t="s">
        <v>215</v>
      </c>
      <c r="CJ2" t="s">
        <v>3241</v>
      </c>
      <c r="CK2" t="s">
        <v>1382</v>
      </c>
      <c r="CL2" t="s">
        <v>2064</v>
      </c>
      <c r="CM2" t="s">
        <v>3842</v>
      </c>
      <c r="CN2" t="s">
        <v>1383</v>
      </c>
      <c r="CO2" t="s">
        <v>2808</v>
      </c>
      <c r="CP2" t="s">
        <v>2759</v>
      </c>
      <c r="CQ2" t="s">
        <v>189</v>
      </c>
      <c r="CR2" t="s">
        <v>2573</v>
      </c>
      <c r="CS2" t="s">
        <v>2569</v>
      </c>
      <c r="CT2" t="s">
        <v>2501</v>
      </c>
      <c r="CU2" t="s">
        <v>2731</v>
      </c>
      <c r="CV2" t="s">
        <v>163</v>
      </c>
      <c r="CW2" t="s">
        <v>767</v>
      </c>
      <c r="CX2" t="s">
        <v>1206</v>
      </c>
      <c r="CY2" t="s">
        <v>3242</v>
      </c>
      <c r="CZ2" t="s">
        <v>1676</v>
      </c>
      <c r="DA2" t="s">
        <v>1208</v>
      </c>
      <c r="DB2" t="s">
        <v>1244</v>
      </c>
      <c r="DC2" t="s">
        <v>3260</v>
      </c>
      <c r="DD2" t="s">
        <v>2900</v>
      </c>
      <c r="DE2" t="s">
        <v>2942</v>
      </c>
      <c r="DF2" t="s">
        <v>2394</v>
      </c>
      <c r="DG2" t="s">
        <v>161</v>
      </c>
      <c r="DH2" t="s">
        <v>159</v>
      </c>
      <c r="DI2" t="s">
        <v>2940</v>
      </c>
      <c r="DJ2" s="5" t="s">
        <v>4488</v>
      </c>
      <c r="DK2" s="5" t="s">
        <v>8179</v>
      </c>
      <c r="DL2" s="5"/>
      <c r="DM2" s="5"/>
      <c r="DN2" s="5"/>
      <c r="DO2" s="5"/>
      <c r="DP2" t="s">
        <v>8182</v>
      </c>
    </row>
    <row r="3" spans="1:120" hidden="1">
      <c r="A3" t="s">
        <v>9</v>
      </c>
      <c r="B3">
        <v>2</v>
      </c>
      <c r="C3">
        <v>1</v>
      </c>
      <c r="D3">
        <v>1</v>
      </c>
      <c r="DJ3" s="5" t="s">
        <v>4493</v>
      </c>
      <c r="DK3" s="5" t="s">
        <v>4496</v>
      </c>
      <c r="DL3" s="5" t="s">
        <v>4497</v>
      </c>
      <c r="DM3" s="5" t="s">
        <v>4498</v>
      </c>
      <c r="DN3" s="5" t="s">
        <v>4499</v>
      </c>
      <c r="DO3" s="5" t="s">
        <v>4500</v>
      </c>
      <c r="DP3">
        <v>262</v>
      </c>
    </row>
    <row r="4" spans="1:120" hidden="1">
      <c r="A4" t="s">
        <v>15</v>
      </c>
      <c r="B4">
        <v>1</v>
      </c>
      <c r="C4">
        <v>1</v>
      </c>
      <c r="DJ4" s="5" t="s">
        <v>4493</v>
      </c>
      <c r="DK4" s="5" t="s">
        <v>4496</v>
      </c>
      <c r="DL4" s="5" t="s">
        <v>4497</v>
      </c>
      <c r="DM4" s="5" t="s">
        <v>4498</v>
      </c>
      <c r="DN4" s="5" t="s">
        <v>4499</v>
      </c>
      <c r="DO4" s="5" t="s">
        <v>4500</v>
      </c>
      <c r="DP4">
        <v>221</v>
      </c>
    </row>
    <row r="5" spans="1:120" hidden="1">
      <c r="A5" t="s">
        <v>17</v>
      </c>
      <c r="B5">
        <v>2</v>
      </c>
      <c r="C5">
        <v>1</v>
      </c>
      <c r="D5">
        <v>1</v>
      </c>
      <c r="DJ5" s="5" t="s">
        <v>4502</v>
      </c>
      <c r="DK5" s="5" t="s">
        <v>4505</v>
      </c>
      <c r="DL5" s="5" t="s">
        <v>4506</v>
      </c>
      <c r="DM5" s="5" t="s">
        <v>4507</v>
      </c>
      <c r="DN5" s="5" t="s">
        <v>4508</v>
      </c>
      <c r="DO5" s="5" t="s">
        <v>4509</v>
      </c>
      <c r="DP5">
        <v>259</v>
      </c>
    </row>
    <row r="6" spans="1:120" hidden="1">
      <c r="A6" t="s">
        <v>19</v>
      </c>
      <c r="B6">
        <v>2</v>
      </c>
      <c r="C6">
        <v>1</v>
      </c>
      <c r="D6">
        <v>1</v>
      </c>
      <c r="DJ6" s="5" t="s">
        <v>4502</v>
      </c>
      <c r="DK6" s="5" t="s">
        <v>4505</v>
      </c>
      <c r="DL6" s="5" t="s">
        <v>4506</v>
      </c>
      <c r="DM6" s="5" t="s">
        <v>4507</v>
      </c>
      <c r="DN6" s="5" t="s">
        <v>4508</v>
      </c>
      <c r="DO6" s="5" t="s">
        <v>4509</v>
      </c>
      <c r="DP6">
        <v>256</v>
      </c>
    </row>
    <row r="7" spans="1:120" hidden="1">
      <c r="A7" t="s">
        <v>21</v>
      </c>
      <c r="B7">
        <v>1</v>
      </c>
      <c r="C7">
        <v>1</v>
      </c>
      <c r="DJ7" s="5" t="s">
        <v>4502</v>
      </c>
      <c r="DK7" s="5" t="s">
        <v>4505</v>
      </c>
      <c r="DL7" s="5" t="s">
        <v>4506</v>
      </c>
      <c r="DM7" s="5" t="s">
        <v>4507</v>
      </c>
      <c r="DN7" s="5" t="s">
        <v>4508</v>
      </c>
      <c r="DO7" s="5" t="s">
        <v>4509</v>
      </c>
      <c r="DP7">
        <v>234</v>
      </c>
    </row>
    <row r="8" spans="1:120" hidden="1">
      <c r="A8" t="s">
        <v>23</v>
      </c>
      <c r="B8">
        <v>1</v>
      </c>
      <c r="C8">
        <v>1</v>
      </c>
      <c r="DJ8" s="5" t="s">
        <v>4512</v>
      </c>
      <c r="DK8" s="5" t="s">
        <v>4514</v>
      </c>
      <c r="DL8" s="5" t="s">
        <v>4515</v>
      </c>
      <c r="DM8" s="5" t="s">
        <v>4516</v>
      </c>
      <c r="DN8" s="5" t="s">
        <v>4517</v>
      </c>
      <c r="DO8" s="5" t="s">
        <v>4518</v>
      </c>
      <c r="DP8">
        <v>219</v>
      </c>
    </row>
    <row r="9" spans="1:120" hidden="1">
      <c r="A9" t="s">
        <v>25</v>
      </c>
      <c r="B9">
        <v>1</v>
      </c>
      <c r="C9">
        <v>1</v>
      </c>
      <c r="DJ9" s="5" t="s">
        <v>4512</v>
      </c>
      <c r="DK9" s="5" t="s">
        <v>4514</v>
      </c>
      <c r="DL9" s="5" t="s">
        <v>4515</v>
      </c>
      <c r="DM9" s="5" t="s">
        <v>4516</v>
      </c>
      <c r="DN9" s="5" t="s">
        <v>4517</v>
      </c>
      <c r="DO9" s="5" t="s">
        <v>4518</v>
      </c>
      <c r="DP9">
        <v>285</v>
      </c>
    </row>
    <row r="10" spans="1:120" hidden="1">
      <c r="A10" t="s">
        <v>27</v>
      </c>
      <c r="B10">
        <v>1</v>
      </c>
      <c r="C10">
        <v>1</v>
      </c>
      <c r="DJ10" s="5" t="s">
        <v>4528</v>
      </c>
      <c r="DK10" s="5" t="s">
        <v>4530</v>
      </c>
      <c r="DL10" s="5" t="s">
        <v>4531</v>
      </c>
      <c r="DM10" s="5" t="s">
        <v>4532</v>
      </c>
      <c r="DN10" s="5" t="s">
        <v>4533</v>
      </c>
      <c r="DO10" s="4"/>
      <c r="DP10">
        <v>186</v>
      </c>
    </row>
    <row r="11" spans="1:120" hidden="1">
      <c r="A11" t="s">
        <v>29</v>
      </c>
      <c r="B11">
        <v>1</v>
      </c>
      <c r="C11">
        <v>1</v>
      </c>
      <c r="DJ11" s="5" t="s">
        <v>4534</v>
      </c>
      <c r="DK11" s="5" t="s">
        <v>4536</v>
      </c>
      <c r="DL11" s="5" t="s">
        <v>4537</v>
      </c>
      <c r="DM11" s="5" t="s">
        <v>4538</v>
      </c>
      <c r="DN11" s="5" t="s">
        <v>4539</v>
      </c>
      <c r="DO11" s="5" t="s">
        <v>4540</v>
      </c>
      <c r="DP11">
        <v>193</v>
      </c>
    </row>
    <row r="12" spans="1:120" hidden="1">
      <c r="A12" t="s">
        <v>31</v>
      </c>
      <c r="B12">
        <v>2</v>
      </c>
      <c r="C12">
        <v>1</v>
      </c>
      <c r="D12">
        <v>1</v>
      </c>
      <c r="DJ12" s="5" t="s">
        <v>4534</v>
      </c>
      <c r="DK12" s="5" t="s">
        <v>4536</v>
      </c>
      <c r="DL12" s="5" t="s">
        <v>4537</v>
      </c>
      <c r="DM12" s="5" t="s">
        <v>4538</v>
      </c>
      <c r="DN12" s="5" t="s">
        <v>4539</v>
      </c>
      <c r="DO12" s="5" t="s">
        <v>4540</v>
      </c>
      <c r="DP12">
        <v>257</v>
      </c>
    </row>
    <row r="13" spans="1:120" hidden="1">
      <c r="A13" t="s">
        <v>33</v>
      </c>
      <c r="B13">
        <v>1</v>
      </c>
      <c r="C13">
        <v>1</v>
      </c>
      <c r="DJ13" s="5" t="s">
        <v>4534</v>
      </c>
      <c r="DK13" s="5" t="s">
        <v>4536</v>
      </c>
      <c r="DL13" s="5" t="s">
        <v>4537</v>
      </c>
      <c r="DM13" s="5" t="s">
        <v>4538</v>
      </c>
      <c r="DN13" s="5" t="s">
        <v>4539</v>
      </c>
      <c r="DO13" s="5" t="s">
        <v>4540</v>
      </c>
      <c r="DP13">
        <v>97</v>
      </c>
    </row>
    <row r="14" spans="1:120" hidden="1">
      <c r="A14" t="s">
        <v>35</v>
      </c>
      <c r="B14">
        <v>3</v>
      </c>
      <c r="C14">
        <v>1</v>
      </c>
      <c r="R14">
        <v>1</v>
      </c>
      <c r="AG14">
        <v>1</v>
      </c>
      <c r="DJ14" s="5" t="s">
        <v>4534</v>
      </c>
      <c r="DK14" s="5" t="s">
        <v>4536</v>
      </c>
      <c r="DL14" s="5" t="s">
        <v>4537</v>
      </c>
      <c r="DM14" s="5" t="s">
        <v>4538</v>
      </c>
      <c r="DN14" s="5" t="s">
        <v>4539</v>
      </c>
      <c r="DO14" s="5" t="s">
        <v>4540</v>
      </c>
      <c r="DP14">
        <v>193</v>
      </c>
    </row>
    <row r="15" spans="1:120" hidden="1">
      <c r="A15" t="s">
        <v>40</v>
      </c>
      <c r="B15">
        <v>2</v>
      </c>
      <c r="C15">
        <v>1</v>
      </c>
      <c r="D15">
        <v>1</v>
      </c>
      <c r="DJ15" s="5" t="s">
        <v>4534</v>
      </c>
      <c r="DK15" s="5" t="s">
        <v>4536</v>
      </c>
      <c r="DL15" s="5" t="s">
        <v>4537</v>
      </c>
      <c r="DM15" s="5" t="s">
        <v>4538</v>
      </c>
      <c r="DN15" s="5" t="s">
        <v>4539</v>
      </c>
      <c r="DO15" s="5" t="s">
        <v>4540</v>
      </c>
      <c r="DP15">
        <v>258</v>
      </c>
    </row>
    <row r="16" spans="1:120" hidden="1">
      <c r="A16" t="s">
        <v>42</v>
      </c>
      <c r="B16">
        <v>3</v>
      </c>
      <c r="C16">
        <v>1</v>
      </c>
      <c r="R16">
        <v>1</v>
      </c>
      <c r="AG16">
        <v>1</v>
      </c>
      <c r="DJ16" s="5" t="s">
        <v>4546</v>
      </c>
      <c r="DK16" s="5" t="s">
        <v>4536</v>
      </c>
      <c r="DL16" s="5" t="s">
        <v>4537</v>
      </c>
      <c r="DM16" s="5" t="s">
        <v>4538</v>
      </c>
      <c r="DN16" s="5" t="s">
        <v>4539</v>
      </c>
      <c r="DO16" s="5" t="s">
        <v>4540</v>
      </c>
      <c r="DP16">
        <v>220</v>
      </c>
    </row>
    <row r="17" spans="1:120" hidden="1">
      <c r="A17" t="s">
        <v>44</v>
      </c>
      <c r="B17">
        <v>2</v>
      </c>
      <c r="C17">
        <v>1</v>
      </c>
      <c r="D17">
        <v>1</v>
      </c>
      <c r="DJ17" s="5" t="s">
        <v>4546</v>
      </c>
      <c r="DK17" s="5" t="s">
        <v>4536</v>
      </c>
      <c r="DL17" s="5" t="s">
        <v>4537</v>
      </c>
      <c r="DM17" s="5" t="s">
        <v>4538</v>
      </c>
      <c r="DN17" s="5" t="s">
        <v>4539</v>
      </c>
      <c r="DO17" s="5" t="s">
        <v>4540</v>
      </c>
      <c r="DP17">
        <v>258</v>
      </c>
    </row>
    <row r="18" spans="1:120" hidden="1">
      <c r="A18" t="s">
        <v>46</v>
      </c>
      <c r="B18">
        <v>2</v>
      </c>
      <c r="C18">
        <v>1</v>
      </c>
      <c r="D18">
        <v>1</v>
      </c>
      <c r="DJ18" s="5" t="s">
        <v>4546</v>
      </c>
      <c r="DK18" s="5" t="s">
        <v>4536</v>
      </c>
      <c r="DL18" s="5" t="s">
        <v>4537</v>
      </c>
      <c r="DM18" s="5" t="s">
        <v>4538</v>
      </c>
      <c r="DN18" s="5" t="s">
        <v>4539</v>
      </c>
      <c r="DO18" s="5" t="s">
        <v>4540</v>
      </c>
      <c r="DP18">
        <v>251</v>
      </c>
    </row>
    <row r="19" spans="1:120" hidden="1">
      <c r="A19" t="s">
        <v>48</v>
      </c>
      <c r="B19">
        <v>1</v>
      </c>
      <c r="C19">
        <v>1</v>
      </c>
      <c r="DJ19" s="5" t="s">
        <v>4546</v>
      </c>
      <c r="DK19" s="5" t="s">
        <v>4536</v>
      </c>
      <c r="DL19" s="5" t="s">
        <v>4537</v>
      </c>
      <c r="DM19" s="5" t="s">
        <v>4538</v>
      </c>
      <c r="DN19" s="5" t="s">
        <v>4539</v>
      </c>
      <c r="DO19" s="5" t="s">
        <v>4540</v>
      </c>
      <c r="DP19">
        <v>197</v>
      </c>
    </row>
    <row r="20" spans="1:120" hidden="1">
      <c r="A20" t="s">
        <v>50</v>
      </c>
      <c r="B20">
        <v>2</v>
      </c>
      <c r="C20">
        <v>1</v>
      </c>
      <c r="D20">
        <v>1</v>
      </c>
      <c r="DJ20" s="5" t="s">
        <v>4549</v>
      </c>
      <c r="DK20" s="5" t="s">
        <v>4551</v>
      </c>
      <c r="DL20" s="5" t="s">
        <v>4552</v>
      </c>
      <c r="DM20" s="5" t="s">
        <v>4553</v>
      </c>
      <c r="DN20" s="5" t="s">
        <v>4554</v>
      </c>
      <c r="DO20" s="5" t="s">
        <v>4555</v>
      </c>
      <c r="DP20">
        <v>251</v>
      </c>
    </row>
    <row r="21" spans="1:120" hidden="1">
      <c r="A21" t="s">
        <v>52</v>
      </c>
      <c r="B21">
        <v>1</v>
      </c>
      <c r="C21">
        <v>1</v>
      </c>
      <c r="DJ21" s="5" t="s">
        <v>4556</v>
      </c>
      <c r="DK21" s="5" t="s">
        <v>4551</v>
      </c>
      <c r="DL21" s="5" t="s">
        <v>4552</v>
      </c>
      <c r="DM21" s="5" t="s">
        <v>4553</v>
      </c>
      <c r="DN21" s="5" t="s">
        <v>4558</v>
      </c>
      <c r="DO21" s="5" t="s">
        <v>4559</v>
      </c>
      <c r="DP21">
        <v>234</v>
      </c>
    </row>
    <row r="22" spans="1:120" hidden="1">
      <c r="A22" t="s">
        <v>54</v>
      </c>
      <c r="B22">
        <v>1</v>
      </c>
      <c r="C22">
        <v>1</v>
      </c>
      <c r="DJ22" s="5" t="s">
        <v>4556</v>
      </c>
      <c r="DK22" s="5" t="s">
        <v>4551</v>
      </c>
      <c r="DL22" s="5" t="s">
        <v>4552</v>
      </c>
      <c r="DM22" s="5" t="s">
        <v>4553</v>
      </c>
      <c r="DN22" s="5" t="s">
        <v>4558</v>
      </c>
      <c r="DO22" s="5" t="s">
        <v>4559</v>
      </c>
      <c r="DP22">
        <v>252</v>
      </c>
    </row>
    <row r="23" spans="1:120" hidden="1">
      <c r="A23" t="s">
        <v>56</v>
      </c>
      <c r="B23">
        <v>2</v>
      </c>
      <c r="C23">
        <v>1</v>
      </c>
      <c r="D23">
        <v>1</v>
      </c>
      <c r="DJ23" s="5" t="s">
        <v>4556</v>
      </c>
      <c r="DK23" s="5" t="s">
        <v>4551</v>
      </c>
      <c r="DL23" s="5" t="s">
        <v>4552</v>
      </c>
      <c r="DM23" s="5" t="s">
        <v>4553</v>
      </c>
      <c r="DN23" s="5" t="s">
        <v>4558</v>
      </c>
      <c r="DO23" s="5" t="s">
        <v>4559</v>
      </c>
      <c r="DP23">
        <v>249</v>
      </c>
    </row>
    <row r="24" spans="1:120" hidden="1">
      <c r="A24" t="s">
        <v>58</v>
      </c>
      <c r="B24">
        <v>1</v>
      </c>
      <c r="C24">
        <v>1</v>
      </c>
      <c r="DJ24" s="5" t="s">
        <v>4562</v>
      </c>
      <c r="DK24" s="5" t="s">
        <v>4514</v>
      </c>
      <c r="DL24" s="5" t="s">
        <v>4515</v>
      </c>
      <c r="DM24" s="5" t="s">
        <v>4516</v>
      </c>
      <c r="DN24" s="5" t="s">
        <v>4517</v>
      </c>
      <c r="DO24" s="5" t="s">
        <v>4518</v>
      </c>
      <c r="DP24">
        <v>185</v>
      </c>
    </row>
    <row r="25" spans="1:120" hidden="1">
      <c r="A25" t="s">
        <v>60</v>
      </c>
      <c r="B25">
        <v>2</v>
      </c>
      <c r="C25">
        <v>1</v>
      </c>
      <c r="D25">
        <v>1</v>
      </c>
      <c r="DJ25" s="5" t="s">
        <v>4570</v>
      </c>
      <c r="DK25" s="5" t="s">
        <v>4551</v>
      </c>
      <c r="DL25" s="5" t="s">
        <v>4552</v>
      </c>
      <c r="DM25" s="5" t="s">
        <v>4572</v>
      </c>
      <c r="DN25" s="5" t="s">
        <v>4573</v>
      </c>
      <c r="DO25" s="5" t="s">
        <v>4574</v>
      </c>
      <c r="DP25">
        <v>258</v>
      </c>
    </row>
    <row r="26" spans="1:120" hidden="1">
      <c r="A26" t="s">
        <v>62</v>
      </c>
      <c r="B26">
        <v>1</v>
      </c>
      <c r="C26">
        <v>1</v>
      </c>
      <c r="DJ26" s="5" t="s">
        <v>4575</v>
      </c>
      <c r="DK26" s="5" t="s">
        <v>4577</v>
      </c>
      <c r="DL26" s="5" t="s">
        <v>4578</v>
      </c>
      <c r="DM26" s="5" t="s">
        <v>4579</v>
      </c>
      <c r="DN26" s="5" t="s">
        <v>4580</v>
      </c>
      <c r="DO26" s="4"/>
      <c r="DP26">
        <v>153</v>
      </c>
    </row>
    <row r="27" spans="1:120" hidden="1">
      <c r="A27" t="s">
        <v>64</v>
      </c>
      <c r="B27">
        <v>2</v>
      </c>
      <c r="C27">
        <v>1</v>
      </c>
      <c r="D27">
        <v>1</v>
      </c>
      <c r="DJ27" s="5" t="s">
        <v>4575</v>
      </c>
      <c r="DK27" s="5" t="s">
        <v>4577</v>
      </c>
      <c r="DL27" s="5" t="s">
        <v>4578</v>
      </c>
      <c r="DM27" s="5" t="s">
        <v>4579</v>
      </c>
      <c r="DN27" s="5" t="s">
        <v>4580</v>
      </c>
      <c r="DO27" s="4" t="s">
        <v>8180</v>
      </c>
      <c r="DP27">
        <v>41</v>
      </c>
    </row>
    <row r="28" spans="1:120" hidden="1">
      <c r="A28" t="s">
        <v>66</v>
      </c>
      <c r="B28">
        <v>2</v>
      </c>
      <c r="C28">
        <v>1</v>
      </c>
      <c r="D28">
        <v>1</v>
      </c>
      <c r="DJ28" s="5" t="s">
        <v>4575</v>
      </c>
      <c r="DK28" s="5" t="s">
        <v>4577</v>
      </c>
      <c r="DL28" s="5" t="s">
        <v>4578</v>
      </c>
      <c r="DM28" s="5" t="s">
        <v>4579</v>
      </c>
      <c r="DN28" s="5" t="s">
        <v>4580</v>
      </c>
      <c r="DO28" s="4" t="s">
        <v>8180</v>
      </c>
      <c r="DP28">
        <v>256</v>
      </c>
    </row>
    <row r="29" spans="1:120" hidden="1">
      <c r="A29" t="s">
        <v>68</v>
      </c>
      <c r="B29">
        <v>2</v>
      </c>
      <c r="C29">
        <v>1</v>
      </c>
      <c r="D29">
        <v>1</v>
      </c>
      <c r="DJ29" s="5" t="s">
        <v>4575</v>
      </c>
      <c r="DK29" s="5" t="s">
        <v>4577</v>
      </c>
      <c r="DL29" s="5" t="s">
        <v>4578</v>
      </c>
      <c r="DM29" s="5" t="s">
        <v>4579</v>
      </c>
      <c r="DN29" s="5" t="s">
        <v>4580</v>
      </c>
      <c r="DO29" s="4" t="s">
        <v>8180</v>
      </c>
      <c r="DP29">
        <v>254</v>
      </c>
    </row>
    <row r="30" spans="1:120" hidden="1">
      <c r="A30" t="s">
        <v>70</v>
      </c>
      <c r="B30">
        <v>1</v>
      </c>
      <c r="C30">
        <v>1</v>
      </c>
      <c r="DJ30" s="5" t="s">
        <v>4575</v>
      </c>
      <c r="DK30" s="5" t="s">
        <v>4577</v>
      </c>
      <c r="DL30" s="5" t="s">
        <v>4578</v>
      </c>
      <c r="DM30" s="5" t="s">
        <v>4579</v>
      </c>
      <c r="DN30" s="5" t="s">
        <v>4580</v>
      </c>
      <c r="DO30" s="4" t="s">
        <v>8180</v>
      </c>
      <c r="DP30">
        <v>212</v>
      </c>
    </row>
    <row r="31" spans="1:120" hidden="1">
      <c r="A31" t="s">
        <v>72</v>
      </c>
      <c r="B31">
        <v>2</v>
      </c>
      <c r="C31">
        <v>1</v>
      </c>
      <c r="D31">
        <v>1</v>
      </c>
      <c r="DJ31" s="5" t="s">
        <v>4581</v>
      </c>
      <c r="DK31" s="5" t="s">
        <v>4536</v>
      </c>
      <c r="DL31" s="5" t="s">
        <v>4537</v>
      </c>
      <c r="DM31" s="5" t="s">
        <v>4538</v>
      </c>
      <c r="DN31" s="5" t="s">
        <v>4539</v>
      </c>
      <c r="DO31" s="5" t="s">
        <v>4540</v>
      </c>
      <c r="DP31">
        <v>258</v>
      </c>
    </row>
    <row r="32" spans="1:120" hidden="1">
      <c r="A32" t="s">
        <v>74</v>
      </c>
      <c r="B32">
        <v>1</v>
      </c>
      <c r="C32">
        <v>1</v>
      </c>
      <c r="DJ32" s="5" t="s">
        <v>4581</v>
      </c>
      <c r="DK32" s="5" t="s">
        <v>4536</v>
      </c>
      <c r="DL32" s="5" t="s">
        <v>4537</v>
      </c>
      <c r="DM32" s="5" t="s">
        <v>4538</v>
      </c>
      <c r="DN32" s="5" t="s">
        <v>4539</v>
      </c>
      <c r="DO32" s="5" t="s">
        <v>4540</v>
      </c>
      <c r="DP32">
        <v>209</v>
      </c>
    </row>
    <row r="33" spans="1:120" hidden="1">
      <c r="A33" t="s">
        <v>76</v>
      </c>
      <c r="B33">
        <v>1</v>
      </c>
      <c r="C33">
        <v>1</v>
      </c>
      <c r="DJ33" s="5" t="s">
        <v>4581</v>
      </c>
      <c r="DK33" s="5" t="s">
        <v>4536</v>
      </c>
      <c r="DL33" s="5" t="s">
        <v>4537</v>
      </c>
      <c r="DM33" s="5" t="s">
        <v>4538</v>
      </c>
      <c r="DN33" s="5" t="s">
        <v>4539</v>
      </c>
      <c r="DO33" s="5" t="s">
        <v>4540</v>
      </c>
      <c r="DP33">
        <v>257</v>
      </c>
    </row>
    <row r="34" spans="1:120" hidden="1">
      <c r="A34" t="s">
        <v>4357</v>
      </c>
      <c r="B34">
        <v>2</v>
      </c>
      <c r="C34">
        <v>1</v>
      </c>
      <c r="D34">
        <v>1</v>
      </c>
      <c r="DJ34" s="5" t="s">
        <v>4584</v>
      </c>
      <c r="DK34" s="5" t="s">
        <v>4496</v>
      </c>
      <c r="DL34" s="5" t="s">
        <v>4497</v>
      </c>
      <c r="DM34" s="5" t="s">
        <v>4586</v>
      </c>
      <c r="DN34" s="5" t="s">
        <v>4587</v>
      </c>
      <c r="DO34" s="5" t="s">
        <v>4588</v>
      </c>
      <c r="DP34">
        <v>267</v>
      </c>
    </row>
    <row r="35" spans="1:120" hidden="1">
      <c r="A35" t="s">
        <v>78</v>
      </c>
      <c r="B35">
        <v>1</v>
      </c>
      <c r="C35">
        <v>1</v>
      </c>
      <c r="DJ35" s="5" t="s">
        <v>4584</v>
      </c>
      <c r="DK35" s="5" t="s">
        <v>4496</v>
      </c>
      <c r="DL35" s="5" t="s">
        <v>4497</v>
      </c>
      <c r="DM35" s="5" t="s">
        <v>4586</v>
      </c>
      <c r="DN35" s="5" t="s">
        <v>4587</v>
      </c>
      <c r="DO35" s="5" t="s">
        <v>4588</v>
      </c>
      <c r="DP35">
        <v>223</v>
      </c>
    </row>
    <row r="36" spans="1:120" hidden="1">
      <c r="A36" t="s">
        <v>80</v>
      </c>
      <c r="B36">
        <v>1</v>
      </c>
      <c r="C36">
        <v>1</v>
      </c>
      <c r="DJ36" s="5" t="s">
        <v>4590</v>
      </c>
      <c r="DK36" s="5" t="s">
        <v>4592</v>
      </c>
      <c r="DL36" s="5" t="s">
        <v>4593</v>
      </c>
      <c r="DM36" s="5" t="s">
        <v>4594</v>
      </c>
      <c r="DN36" s="5" t="s">
        <v>4595</v>
      </c>
      <c r="DO36" s="5" t="s">
        <v>4596</v>
      </c>
      <c r="DP36">
        <v>251</v>
      </c>
    </row>
    <row r="37" spans="1:120" hidden="1">
      <c r="A37" t="s">
        <v>82</v>
      </c>
      <c r="B37">
        <v>1</v>
      </c>
      <c r="C37">
        <v>1</v>
      </c>
      <c r="DJ37" s="5" t="s">
        <v>4590</v>
      </c>
      <c r="DK37" s="5" t="s">
        <v>4592</v>
      </c>
      <c r="DL37" s="5" t="s">
        <v>4593</v>
      </c>
      <c r="DM37" s="5" t="s">
        <v>4594</v>
      </c>
      <c r="DN37" s="5" t="s">
        <v>4595</v>
      </c>
      <c r="DO37" s="5" t="s">
        <v>4596</v>
      </c>
      <c r="DP37">
        <v>233</v>
      </c>
    </row>
    <row r="38" spans="1:120" hidden="1">
      <c r="A38" t="s">
        <v>84</v>
      </c>
      <c r="B38">
        <v>3</v>
      </c>
      <c r="C38">
        <v>2</v>
      </c>
      <c r="D38">
        <v>1</v>
      </c>
      <c r="DJ38" s="5" t="s">
        <v>4590</v>
      </c>
      <c r="DK38" s="5" t="s">
        <v>4592</v>
      </c>
      <c r="DL38" s="5" t="s">
        <v>4593</v>
      </c>
      <c r="DM38" s="5" t="s">
        <v>4594</v>
      </c>
      <c r="DN38" s="5" t="s">
        <v>4595</v>
      </c>
      <c r="DO38" s="5" t="s">
        <v>4596</v>
      </c>
      <c r="DP38">
        <v>65</v>
      </c>
    </row>
    <row r="39" spans="1:120" hidden="1">
      <c r="A39" t="s">
        <v>86</v>
      </c>
      <c r="B39">
        <v>3</v>
      </c>
      <c r="C39">
        <v>2</v>
      </c>
      <c r="D39">
        <v>1</v>
      </c>
      <c r="DJ39" s="5" t="s">
        <v>4590</v>
      </c>
      <c r="DK39" s="5" t="s">
        <v>4592</v>
      </c>
      <c r="DL39" s="5" t="s">
        <v>4593</v>
      </c>
      <c r="DM39" s="5" t="s">
        <v>4594</v>
      </c>
      <c r="DN39" s="5" t="s">
        <v>4595</v>
      </c>
      <c r="DO39" s="5" t="s">
        <v>4596</v>
      </c>
      <c r="DP39">
        <v>98</v>
      </c>
    </row>
    <row r="40" spans="1:120" hidden="1">
      <c r="A40" t="s">
        <v>88</v>
      </c>
      <c r="B40">
        <v>2</v>
      </c>
      <c r="C40">
        <v>1</v>
      </c>
      <c r="D40">
        <v>1</v>
      </c>
      <c r="DJ40" s="5" t="s">
        <v>4608</v>
      </c>
      <c r="DK40" s="5" t="s">
        <v>4592</v>
      </c>
      <c r="DL40" s="5" t="s">
        <v>4593</v>
      </c>
      <c r="DM40" s="5" t="s">
        <v>4594</v>
      </c>
      <c r="DN40" s="5" t="s">
        <v>4595</v>
      </c>
      <c r="DO40" s="5" t="s">
        <v>4596</v>
      </c>
      <c r="DP40">
        <v>253</v>
      </c>
    </row>
    <row r="41" spans="1:120" hidden="1">
      <c r="A41" t="s">
        <v>4369</v>
      </c>
      <c r="B41">
        <v>2</v>
      </c>
      <c r="C41">
        <v>1</v>
      </c>
      <c r="D41">
        <v>1</v>
      </c>
      <c r="DJ41" s="5" t="s">
        <v>4610</v>
      </c>
      <c r="DK41" s="5" t="s">
        <v>4496</v>
      </c>
      <c r="DL41" s="5" t="s">
        <v>4497</v>
      </c>
      <c r="DM41" s="5" t="s">
        <v>4586</v>
      </c>
      <c r="DN41" s="5" t="s">
        <v>4612</v>
      </c>
      <c r="DO41" s="5" t="s">
        <v>4613</v>
      </c>
      <c r="DP41">
        <v>261</v>
      </c>
    </row>
    <row r="42" spans="1:120" hidden="1">
      <c r="A42" t="s">
        <v>4443</v>
      </c>
      <c r="B42">
        <v>1</v>
      </c>
      <c r="C42">
        <v>1</v>
      </c>
      <c r="DJ42" s="5" t="s">
        <v>4610</v>
      </c>
      <c r="DK42" s="5" t="s">
        <v>4496</v>
      </c>
      <c r="DL42" s="5" t="s">
        <v>4497</v>
      </c>
      <c r="DM42" s="5" t="s">
        <v>4586</v>
      </c>
      <c r="DN42" s="5" t="s">
        <v>4612</v>
      </c>
      <c r="DO42" s="5" t="s">
        <v>4613</v>
      </c>
      <c r="DP42">
        <v>224</v>
      </c>
    </row>
    <row r="43" spans="1:120" hidden="1">
      <c r="A43" t="s">
        <v>90</v>
      </c>
      <c r="B43">
        <v>2</v>
      </c>
      <c r="C43">
        <v>1</v>
      </c>
      <c r="D43">
        <v>1</v>
      </c>
      <c r="DJ43" s="5" t="s">
        <v>4614</v>
      </c>
      <c r="DK43" s="5" t="s">
        <v>4551</v>
      </c>
      <c r="DL43" s="5" t="s">
        <v>4552</v>
      </c>
      <c r="DM43" s="5" t="s">
        <v>4572</v>
      </c>
      <c r="DN43" s="5" t="s">
        <v>4616</v>
      </c>
      <c r="DO43" s="5" t="s">
        <v>4617</v>
      </c>
      <c r="DP43">
        <v>253</v>
      </c>
    </row>
    <row r="44" spans="1:120" hidden="1">
      <c r="A44" t="s">
        <v>92</v>
      </c>
      <c r="B44">
        <v>2</v>
      </c>
      <c r="C44">
        <v>1</v>
      </c>
      <c r="D44">
        <v>1</v>
      </c>
      <c r="DJ44" s="5" t="s">
        <v>4618</v>
      </c>
      <c r="DK44" s="5" t="s">
        <v>4536</v>
      </c>
      <c r="DL44" s="5" t="s">
        <v>4537</v>
      </c>
      <c r="DM44" s="5" t="s">
        <v>4538</v>
      </c>
      <c r="DN44" s="5" t="s">
        <v>4620</v>
      </c>
      <c r="DO44" s="5" t="s">
        <v>4621</v>
      </c>
      <c r="DP44">
        <v>257</v>
      </c>
    </row>
    <row r="45" spans="1:120" hidden="1">
      <c r="A45" t="s">
        <v>94</v>
      </c>
      <c r="B45">
        <v>2</v>
      </c>
      <c r="C45">
        <v>1</v>
      </c>
      <c r="D45">
        <v>1</v>
      </c>
      <c r="DJ45" s="5" t="s">
        <v>4624</v>
      </c>
      <c r="DK45" s="5" t="s">
        <v>4536</v>
      </c>
      <c r="DL45" s="5" t="s">
        <v>4537</v>
      </c>
      <c r="DM45" s="5" t="s">
        <v>4538</v>
      </c>
      <c r="DN45" s="5" t="s">
        <v>4620</v>
      </c>
      <c r="DO45" s="5" t="s">
        <v>4621</v>
      </c>
      <c r="DP45">
        <v>257</v>
      </c>
    </row>
    <row r="46" spans="1:120" hidden="1">
      <c r="A46" t="s">
        <v>96</v>
      </c>
      <c r="B46">
        <v>2</v>
      </c>
      <c r="C46">
        <v>1</v>
      </c>
      <c r="AX46">
        <v>1</v>
      </c>
      <c r="DJ46" s="4" t="s">
        <v>8180</v>
      </c>
      <c r="DK46" s="4" t="s">
        <v>8180</v>
      </c>
      <c r="DL46" s="4" t="s">
        <v>8180</v>
      </c>
      <c r="DM46" s="4" t="s">
        <v>8180</v>
      </c>
      <c r="DN46" s="4" t="s">
        <v>8180</v>
      </c>
      <c r="DO46" s="4" t="s">
        <v>8180</v>
      </c>
      <c r="DP46">
        <v>113</v>
      </c>
    </row>
    <row r="47" spans="1:120" hidden="1">
      <c r="A47" t="s">
        <v>99</v>
      </c>
      <c r="B47">
        <v>1</v>
      </c>
      <c r="C47">
        <v>1</v>
      </c>
      <c r="DJ47" s="5" t="s">
        <v>4626</v>
      </c>
      <c r="DK47" s="5" t="s">
        <v>4505</v>
      </c>
      <c r="DL47" s="5" t="s">
        <v>4628</v>
      </c>
      <c r="DM47" s="5" t="s">
        <v>4629</v>
      </c>
      <c r="DN47" s="5" t="s">
        <v>4630</v>
      </c>
      <c r="DO47" s="5" t="s">
        <v>4631</v>
      </c>
      <c r="DP47">
        <v>129</v>
      </c>
    </row>
    <row r="48" spans="1:120" hidden="1">
      <c r="A48" t="s">
        <v>101</v>
      </c>
      <c r="B48">
        <v>1</v>
      </c>
      <c r="C48">
        <v>1</v>
      </c>
      <c r="DJ48" s="4" t="s">
        <v>8180</v>
      </c>
      <c r="DK48" s="4" t="s">
        <v>8180</v>
      </c>
      <c r="DL48" s="4" t="s">
        <v>8180</v>
      </c>
      <c r="DM48" s="4" t="s">
        <v>8180</v>
      </c>
      <c r="DN48" s="4" t="s">
        <v>8180</v>
      </c>
      <c r="DO48" s="4" t="s">
        <v>8180</v>
      </c>
      <c r="DP48">
        <v>195</v>
      </c>
    </row>
    <row r="49" spans="1:120" hidden="1">
      <c r="A49" t="s">
        <v>103</v>
      </c>
      <c r="B49">
        <v>2</v>
      </c>
      <c r="C49">
        <v>1</v>
      </c>
      <c r="D49">
        <v>1</v>
      </c>
      <c r="DJ49" s="4" t="s">
        <v>8180</v>
      </c>
      <c r="DK49" s="4" t="s">
        <v>8180</v>
      </c>
      <c r="DL49" s="4" t="s">
        <v>8180</v>
      </c>
      <c r="DM49" s="4" t="s">
        <v>8180</v>
      </c>
      <c r="DN49" s="4" t="s">
        <v>8180</v>
      </c>
      <c r="DO49" s="4" t="s">
        <v>8180</v>
      </c>
      <c r="DP49">
        <v>256</v>
      </c>
    </row>
    <row r="50" spans="1:120" hidden="1">
      <c r="A50" t="s">
        <v>105</v>
      </c>
      <c r="B50">
        <v>2</v>
      </c>
      <c r="C50">
        <v>1</v>
      </c>
      <c r="D50">
        <v>1</v>
      </c>
      <c r="DJ50" s="5" t="s">
        <v>4635</v>
      </c>
      <c r="DK50" s="5" t="s">
        <v>4514</v>
      </c>
      <c r="DL50" s="5" t="s">
        <v>4637</v>
      </c>
      <c r="DM50" s="5" t="s">
        <v>4638</v>
      </c>
      <c r="DN50" s="5" t="s">
        <v>4639</v>
      </c>
      <c r="DO50" s="5" t="s">
        <v>4640</v>
      </c>
      <c r="DP50">
        <v>53</v>
      </c>
    </row>
    <row r="51" spans="1:120" hidden="1">
      <c r="A51" t="s">
        <v>107</v>
      </c>
      <c r="B51">
        <v>1</v>
      </c>
      <c r="C51">
        <v>1</v>
      </c>
      <c r="DJ51" s="5" t="s">
        <v>4652</v>
      </c>
      <c r="DK51" s="5" t="s">
        <v>4536</v>
      </c>
      <c r="DL51" s="5" t="s">
        <v>4537</v>
      </c>
      <c r="DM51" s="5" t="s">
        <v>4538</v>
      </c>
      <c r="DN51" s="5" t="s">
        <v>4654</v>
      </c>
      <c r="DO51" s="5" t="s">
        <v>4655</v>
      </c>
      <c r="DP51">
        <v>170</v>
      </c>
    </row>
    <row r="52" spans="1:120" hidden="1">
      <c r="A52" t="s">
        <v>109</v>
      </c>
      <c r="B52">
        <v>2</v>
      </c>
      <c r="C52">
        <v>1</v>
      </c>
      <c r="D52">
        <v>1</v>
      </c>
      <c r="DJ52" s="5" t="s">
        <v>4659</v>
      </c>
      <c r="DK52" s="5" t="s">
        <v>4551</v>
      </c>
      <c r="DL52" s="5" t="s">
        <v>4552</v>
      </c>
      <c r="DM52" s="5" t="s">
        <v>4553</v>
      </c>
      <c r="DN52" s="5" t="s">
        <v>4554</v>
      </c>
      <c r="DO52" s="5" t="s">
        <v>4555</v>
      </c>
      <c r="DP52">
        <v>250</v>
      </c>
    </row>
    <row r="53" spans="1:120" hidden="1">
      <c r="A53" t="s">
        <v>111</v>
      </c>
      <c r="B53">
        <v>2</v>
      </c>
      <c r="C53">
        <v>1</v>
      </c>
      <c r="D53">
        <v>1</v>
      </c>
      <c r="DJ53" s="5" t="s">
        <v>4659</v>
      </c>
      <c r="DK53" s="5" t="s">
        <v>4551</v>
      </c>
      <c r="DL53" s="5" t="s">
        <v>4552</v>
      </c>
      <c r="DM53" s="5" t="s">
        <v>4553</v>
      </c>
      <c r="DN53" s="5" t="s">
        <v>4554</v>
      </c>
      <c r="DO53" s="5" t="s">
        <v>4555</v>
      </c>
      <c r="DP53">
        <v>249</v>
      </c>
    </row>
    <row r="54" spans="1:120" hidden="1">
      <c r="A54" t="s">
        <v>4393</v>
      </c>
      <c r="B54">
        <v>2</v>
      </c>
      <c r="C54">
        <v>1</v>
      </c>
      <c r="D54">
        <v>1</v>
      </c>
      <c r="DJ54" s="5" t="s">
        <v>4659</v>
      </c>
      <c r="DK54" s="5" t="s">
        <v>4551</v>
      </c>
      <c r="DL54" s="5" t="s">
        <v>4552</v>
      </c>
      <c r="DM54" s="5" t="s">
        <v>4553</v>
      </c>
      <c r="DN54" s="5" t="s">
        <v>4554</v>
      </c>
      <c r="DO54" s="5" t="s">
        <v>4555</v>
      </c>
      <c r="DP54">
        <v>251</v>
      </c>
    </row>
    <row r="55" spans="1:120" hidden="1">
      <c r="A55" t="s">
        <v>113</v>
      </c>
      <c r="B55">
        <v>2</v>
      </c>
      <c r="C55">
        <v>1</v>
      </c>
      <c r="G55">
        <v>1</v>
      </c>
      <c r="DJ55" s="5" t="s">
        <v>4663</v>
      </c>
      <c r="DK55" s="5" t="s">
        <v>4592</v>
      </c>
      <c r="DL55" s="5" t="s">
        <v>4593</v>
      </c>
      <c r="DM55" s="5" t="s">
        <v>4594</v>
      </c>
      <c r="DN55" s="5" t="s">
        <v>4595</v>
      </c>
      <c r="DO55" s="5" t="s">
        <v>4596</v>
      </c>
      <c r="DP55">
        <v>243</v>
      </c>
    </row>
    <row r="56" spans="1:120" hidden="1">
      <c r="A56" t="s">
        <v>116</v>
      </c>
      <c r="B56">
        <v>2</v>
      </c>
      <c r="C56">
        <v>1</v>
      </c>
      <c r="G56">
        <v>1</v>
      </c>
      <c r="DJ56" s="5" t="s">
        <v>4663</v>
      </c>
      <c r="DK56" s="5" t="s">
        <v>4592</v>
      </c>
      <c r="DL56" s="5" t="s">
        <v>4593</v>
      </c>
      <c r="DM56" s="5" t="s">
        <v>4594</v>
      </c>
      <c r="DN56" s="5" t="s">
        <v>4595</v>
      </c>
      <c r="DO56" s="5" t="s">
        <v>4596</v>
      </c>
      <c r="DP56">
        <v>187</v>
      </c>
    </row>
    <row r="57" spans="1:120" hidden="1">
      <c r="A57" t="s">
        <v>118</v>
      </c>
      <c r="B57">
        <v>2</v>
      </c>
      <c r="C57">
        <v>1</v>
      </c>
      <c r="G57">
        <v>1</v>
      </c>
      <c r="DJ57" s="5" t="s">
        <v>4663</v>
      </c>
      <c r="DK57" s="5" t="s">
        <v>4592</v>
      </c>
      <c r="DL57" s="5" t="s">
        <v>4593</v>
      </c>
      <c r="DM57" s="5" t="s">
        <v>4594</v>
      </c>
      <c r="DN57" s="5" t="s">
        <v>4595</v>
      </c>
      <c r="DO57" s="5" t="s">
        <v>4596</v>
      </c>
      <c r="DP57">
        <v>154</v>
      </c>
    </row>
    <row r="58" spans="1:120" hidden="1">
      <c r="A58" t="s">
        <v>120</v>
      </c>
      <c r="B58">
        <v>2</v>
      </c>
      <c r="C58">
        <v>1</v>
      </c>
      <c r="G58">
        <v>1</v>
      </c>
      <c r="DJ58" s="5" t="s">
        <v>4663</v>
      </c>
      <c r="DK58" s="5" t="s">
        <v>4592</v>
      </c>
      <c r="DL58" s="5" t="s">
        <v>4593</v>
      </c>
      <c r="DM58" s="5" t="s">
        <v>4594</v>
      </c>
      <c r="DN58" s="5" t="s">
        <v>4595</v>
      </c>
      <c r="DO58" s="5" t="s">
        <v>4596</v>
      </c>
      <c r="DP58">
        <v>88</v>
      </c>
    </row>
    <row r="59" spans="1:120">
      <c r="A59" t="s">
        <v>4359</v>
      </c>
      <c r="B59">
        <v>2</v>
      </c>
      <c r="C59">
        <v>1</v>
      </c>
      <c r="D59">
        <v>1</v>
      </c>
      <c r="DJ59" s="5" t="s">
        <v>4677</v>
      </c>
      <c r="DK59" s="5" t="s">
        <v>4496</v>
      </c>
      <c r="DL59" s="5" t="s">
        <v>4679</v>
      </c>
      <c r="DM59" s="5" t="s">
        <v>4680</v>
      </c>
      <c r="DN59" s="5" t="s">
        <v>4681</v>
      </c>
      <c r="DO59" s="5" t="s">
        <v>4682</v>
      </c>
      <c r="DP59">
        <v>262</v>
      </c>
    </row>
    <row r="60" spans="1:120">
      <c r="A60" t="s">
        <v>4437</v>
      </c>
      <c r="B60">
        <v>1</v>
      </c>
      <c r="C60">
        <v>1</v>
      </c>
      <c r="DJ60" s="5" t="s">
        <v>4677</v>
      </c>
      <c r="DK60" s="5" t="s">
        <v>4496</v>
      </c>
      <c r="DL60" s="5" t="s">
        <v>4679</v>
      </c>
      <c r="DM60" s="5" t="s">
        <v>4680</v>
      </c>
      <c r="DN60" s="5" t="s">
        <v>4681</v>
      </c>
      <c r="DO60" s="5" t="s">
        <v>4682</v>
      </c>
      <c r="DP60">
        <v>211</v>
      </c>
    </row>
    <row r="61" spans="1:120" hidden="1">
      <c r="A61" t="s">
        <v>122</v>
      </c>
      <c r="B61">
        <v>2</v>
      </c>
      <c r="C61">
        <v>1</v>
      </c>
      <c r="Q61">
        <v>1</v>
      </c>
      <c r="DJ61" s="5" t="s">
        <v>4683</v>
      </c>
      <c r="DK61" s="5" t="s">
        <v>4685</v>
      </c>
      <c r="DL61" s="5" t="s">
        <v>4686</v>
      </c>
      <c r="DM61" s="5" t="s">
        <v>4687</v>
      </c>
      <c r="DN61" s="5" t="s">
        <v>4688</v>
      </c>
      <c r="DO61" s="5" t="s">
        <v>4689</v>
      </c>
      <c r="DP61">
        <v>193</v>
      </c>
    </row>
    <row r="62" spans="1:120" hidden="1">
      <c r="A62" t="s">
        <v>125</v>
      </c>
      <c r="B62">
        <v>2</v>
      </c>
      <c r="C62">
        <v>1</v>
      </c>
      <c r="D62">
        <v>1</v>
      </c>
      <c r="DJ62" s="5" t="s">
        <v>4683</v>
      </c>
      <c r="DK62" s="5" t="s">
        <v>4685</v>
      </c>
      <c r="DL62" s="5" t="s">
        <v>4686</v>
      </c>
      <c r="DM62" s="5" t="s">
        <v>4687</v>
      </c>
      <c r="DN62" s="5" t="s">
        <v>4688</v>
      </c>
      <c r="DO62" s="5" t="s">
        <v>4689</v>
      </c>
      <c r="DP62">
        <v>257</v>
      </c>
    </row>
    <row r="63" spans="1:120" hidden="1">
      <c r="A63" t="s">
        <v>127</v>
      </c>
      <c r="B63">
        <v>2</v>
      </c>
      <c r="C63">
        <v>1</v>
      </c>
      <c r="O63">
        <v>1</v>
      </c>
      <c r="DJ63" s="5" t="s">
        <v>4683</v>
      </c>
      <c r="DK63" s="5" t="s">
        <v>4685</v>
      </c>
      <c r="DL63" s="5" t="s">
        <v>4686</v>
      </c>
      <c r="DM63" s="5" t="s">
        <v>4687</v>
      </c>
      <c r="DN63" s="5" t="s">
        <v>4688</v>
      </c>
      <c r="DO63" s="5" t="s">
        <v>4689</v>
      </c>
      <c r="DP63">
        <v>98</v>
      </c>
    </row>
    <row r="64" spans="1:120" hidden="1">
      <c r="A64" t="s">
        <v>130</v>
      </c>
      <c r="B64">
        <v>2</v>
      </c>
      <c r="C64">
        <v>1</v>
      </c>
      <c r="D64">
        <v>1</v>
      </c>
      <c r="DJ64" s="5" t="s">
        <v>4683</v>
      </c>
      <c r="DK64" s="5" t="s">
        <v>4685</v>
      </c>
      <c r="DL64" s="5" t="s">
        <v>4686</v>
      </c>
      <c r="DM64" s="5" t="s">
        <v>4687</v>
      </c>
      <c r="DN64" s="5" t="s">
        <v>4688</v>
      </c>
      <c r="DO64" s="5" t="s">
        <v>4689</v>
      </c>
      <c r="DP64">
        <v>257</v>
      </c>
    </row>
    <row r="65" spans="1:120" hidden="1">
      <c r="A65" t="s">
        <v>132</v>
      </c>
      <c r="B65">
        <v>2</v>
      </c>
      <c r="C65">
        <v>1</v>
      </c>
      <c r="Q65">
        <v>1</v>
      </c>
      <c r="DJ65" s="5" t="s">
        <v>4691</v>
      </c>
      <c r="DK65" s="5" t="s">
        <v>4685</v>
      </c>
      <c r="DL65" s="5" t="s">
        <v>4686</v>
      </c>
      <c r="DM65" s="5" t="s">
        <v>4687</v>
      </c>
      <c r="DN65" s="5" t="s">
        <v>4688</v>
      </c>
      <c r="DO65" s="5" t="s">
        <v>4693</v>
      </c>
      <c r="DP65">
        <v>198</v>
      </c>
    </row>
    <row r="66" spans="1:120" hidden="1">
      <c r="A66" t="s">
        <v>134</v>
      </c>
      <c r="B66">
        <v>2</v>
      </c>
      <c r="C66">
        <v>1</v>
      </c>
      <c r="D66">
        <v>1</v>
      </c>
      <c r="DJ66" s="5" t="s">
        <v>4691</v>
      </c>
      <c r="DK66" s="5" t="s">
        <v>4685</v>
      </c>
      <c r="DL66" s="5" t="s">
        <v>4686</v>
      </c>
      <c r="DM66" s="5" t="s">
        <v>4687</v>
      </c>
      <c r="DN66" s="5" t="s">
        <v>4688</v>
      </c>
      <c r="DO66" s="5" t="s">
        <v>4693</v>
      </c>
      <c r="DP66">
        <v>257</v>
      </c>
    </row>
    <row r="67" spans="1:120" hidden="1">
      <c r="A67" t="s">
        <v>136</v>
      </c>
      <c r="B67">
        <v>1</v>
      </c>
      <c r="C67">
        <v>1</v>
      </c>
      <c r="DJ67" s="5" t="s">
        <v>4691</v>
      </c>
      <c r="DK67" s="5" t="s">
        <v>4685</v>
      </c>
      <c r="DL67" s="5" t="s">
        <v>4686</v>
      </c>
      <c r="DM67" s="5" t="s">
        <v>4687</v>
      </c>
      <c r="DN67" s="5" t="s">
        <v>4688</v>
      </c>
      <c r="DO67" s="5" t="s">
        <v>4693</v>
      </c>
      <c r="DP67">
        <v>257</v>
      </c>
    </row>
    <row r="68" spans="1:120" hidden="1">
      <c r="A68" t="s">
        <v>138</v>
      </c>
      <c r="B68">
        <v>2</v>
      </c>
      <c r="C68">
        <v>1</v>
      </c>
      <c r="D68">
        <v>1</v>
      </c>
      <c r="DJ68" s="5" t="s">
        <v>4694</v>
      </c>
      <c r="DK68" s="5" t="s">
        <v>4514</v>
      </c>
      <c r="DL68" s="5" t="s">
        <v>4637</v>
      </c>
      <c r="DM68" s="5" t="s">
        <v>4638</v>
      </c>
      <c r="DN68" s="5" t="s">
        <v>4639</v>
      </c>
      <c r="DO68" s="5" t="s">
        <v>4640</v>
      </c>
      <c r="DP68">
        <v>256</v>
      </c>
    </row>
    <row r="69" spans="1:120" hidden="1">
      <c r="A69" t="s">
        <v>140</v>
      </c>
      <c r="B69">
        <v>1</v>
      </c>
      <c r="C69">
        <v>1</v>
      </c>
      <c r="DJ69" s="5" t="s">
        <v>4704</v>
      </c>
      <c r="DK69" s="5" t="s">
        <v>4592</v>
      </c>
      <c r="DL69" s="5" t="s">
        <v>4706</v>
      </c>
      <c r="DM69" s="5" t="s">
        <v>4707</v>
      </c>
      <c r="DN69" s="5" t="s">
        <v>4708</v>
      </c>
      <c r="DO69" s="5" t="s">
        <v>4709</v>
      </c>
      <c r="DP69">
        <v>214</v>
      </c>
    </row>
    <row r="70" spans="1:120" hidden="1">
      <c r="A70" t="s">
        <v>142</v>
      </c>
      <c r="B70">
        <v>2</v>
      </c>
      <c r="C70">
        <v>1</v>
      </c>
      <c r="D70">
        <v>1</v>
      </c>
      <c r="DJ70" s="5" t="s">
        <v>4704</v>
      </c>
      <c r="DK70" s="5" t="s">
        <v>4592</v>
      </c>
      <c r="DL70" s="5" t="s">
        <v>4706</v>
      </c>
      <c r="DM70" s="5" t="s">
        <v>4707</v>
      </c>
      <c r="DN70" s="5" t="s">
        <v>4708</v>
      </c>
      <c r="DO70" s="5" t="s">
        <v>4709</v>
      </c>
      <c r="DP70">
        <v>256</v>
      </c>
    </row>
    <row r="71" spans="1:120" hidden="1">
      <c r="A71" t="s">
        <v>144</v>
      </c>
      <c r="B71">
        <v>1</v>
      </c>
      <c r="C71">
        <v>1</v>
      </c>
      <c r="DJ71" s="5" t="s">
        <v>4704</v>
      </c>
      <c r="DK71" s="5" t="s">
        <v>4592</v>
      </c>
      <c r="DL71" s="5" t="s">
        <v>4706</v>
      </c>
      <c r="DM71" s="5" t="s">
        <v>4707</v>
      </c>
      <c r="DN71" s="5" t="s">
        <v>4708</v>
      </c>
      <c r="DO71" s="5" t="s">
        <v>4709</v>
      </c>
      <c r="DP71">
        <v>263</v>
      </c>
    </row>
    <row r="72" spans="1:120" hidden="1">
      <c r="A72" t="s">
        <v>146</v>
      </c>
      <c r="B72">
        <v>2</v>
      </c>
      <c r="C72">
        <v>1</v>
      </c>
      <c r="D72">
        <v>1</v>
      </c>
      <c r="DJ72" s="5" t="s">
        <v>4704</v>
      </c>
      <c r="DK72" s="5" t="s">
        <v>4592</v>
      </c>
      <c r="DL72" s="5" t="s">
        <v>4706</v>
      </c>
      <c r="DM72" s="5" t="s">
        <v>4707</v>
      </c>
      <c r="DN72" s="5" t="s">
        <v>4708</v>
      </c>
      <c r="DO72" s="5" t="s">
        <v>4709</v>
      </c>
      <c r="DP72">
        <v>256</v>
      </c>
    </row>
    <row r="73" spans="1:120" hidden="1">
      <c r="A73" t="s">
        <v>148</v>
      </c>
      <c r="B73">
        <v>1</v>
      </c>
      <c r="C73">
        <v>1</v>
      </c>
      <c r="DJ73" s="5" t="s">
        <v>4704</v>
      </c>
      <c r="DK73" s="5" t="s">
        <v>4592</v>
      </c>
      <c r="DL73" s="5" t="s">
        <v>4706</v>
      </c>
      <c r="DM73" s="5" t="s">
        <v>4707</v>
      </c>
      <c r="DN73" s="5" t="s">
        <v>4708</v>
      </c>
      <c r="DO73" s="5" t="s">
        <v>4709</v>
      </c>
      <c r="DP73">
        <v>253</v>
      </c>
    </row>
    <row r="74" spans="1:120" hidden="1">
      <c r="A74" t="s">
        <v>150</v>
      </c>
      <c r="B74">
        <v>2</v>
      </c>
      <c r="C74">
        <v>2</v>
      </c>
      <c r="DJ74" s="5" t="s">
        <v>4704</v>
      </c>
      <c r="DK74" s="5" t="s">
        <v>4592</v>
      </c>
      <c r="DL74" s="5" t="s">
        <v>4706</v>
      </c>
      <c r="DM74" s="5" t="s">
        <v>4707</v>
      </c>
      <c r="DN74" s="5" t="s">
        <v>4708</v>
      </c>
      <c r="DO74" s="5" t="s">
        <v>4709</v>
      </c>
      <c r="DP74">
        <v>104</v>
      </c>
    </row>
    <row r="75" spans="1:120" hidden="1">
      <c r="A75" t="s">
        <v>152</v>
      </c>
      <c r="B75">
        <v>2</v>
      </c>
      <c r="C75">
        <v>1</v>
      </c>
      <c r="D75">
        <v>1</v>
      </c>
      <c r="DJ75" s="5" t="s">
        <v>4717</v>
      </c>
      <c r="DK75" s="5" t="s">
        <v>4551</v>
      </c>
      <c r="DL75" s="5" t="s">
        <v>4552</v>
      </c>
      <c r="DM75" s="5" t="s">
        <v>4553</v>
      </c>
      <c r="DN75" s="5" t="s">
        <v>4554</v>
      </c>
      <c r="DO75" s="5" t="s">
        <v>4555</v>
      </c>
      <c r="DP75">
        <v>273</v>
      </c>
    </row>
    <row r="76" spans="1:120" hidden="1">
      <c r="A76" t="s">
        <v>4391</v>
      </c>
      <c r="B76">
        <v>2</v>
      </c>
      <c r="C76">
        <v>1</v>
      </c>
      <c r="D76">
        <v>1</v>
      </c>
      <c r="DJ76" s="5" t="s">
        <v>4717</v>
      </c>
      <c r="DK76" s="5" t="s">
        <v>4551</v>
      </c>
      <c r="DL76" s="5" t="s">
        <v>4552</v>
      </c>
      <c r="DM76" s="5" t="s">
        <v>4553</v>
      </c>
      <c r="DN76" s="5" t="s">
        <v>4554</v>
      </c>
      <c r="DO76" s="5" t="s">
        <v>4555</v>
      </c>
      <c r="DP76">
        <v>251</v>
      </c>
    </row>
    <row r="77" spans="1:120" hidden="1">
      <c r="A77" t="s">
        <v>4375</v>
      </c>
      <c r="B77">
        <v>2</v>
      </c>
      <c r="C77">
        <v>1</v>
      </c>
      <c r="D77">
        <v>1</v>
      </c>
      <c r="DJ77" s="5" t="s">
        <v>4720</v>
      </c>
      <c r="DK77" s="5" t="s">
        <v>4551</v>
      </c>
      <c r="DL77" s="5" t="s">
        <v>4552</v>
      </c>
      <c r="DM77" s="5" t="s">
        <v>4722</v>
      </c>
      <c r="DN77" s="5" t="s">
        <v>4723</v>
      </c>
      <c r="DO77" s="5" t="s">
        <v>4724</v>
      </c>
      <c r="DP77">
        <v>254</v>
      </c>
    </row>
    <row r="78" spans="1:120" hidden="1">
      <c r="A78" t="s">
        <v>154</v>
      </c>
      <c r="B78">
        <v>8</v>
      </c>
      <c r="C78">
        <v>1</v>
      </c>
      <c r="BF78">
        <v>2</v>
      </c>
      <c r="BQ78">
        <v>1</v>
      </c>
      <c r="CB78">
        <v>1</v>
      </c>
      <c r="CV78">
        <v>1</v>
      </c>
      <c r="DG78">
        <v>1</v>
      </c>
      <c r="DH78">
        <v>1</v>
      </c>
      <c r="DJ78" s="5" t="s">
        <v>4725</v>
      </c>
      <c r="DK78" s="5" t="s">
        <v>4592</v>
      </c>
      <c r="DL78" s="5" t="s">
        <v>4593</v>
      </c>
      <c r="DM78" s="5" t="s">
        <v>4594</v>
      </c>
      <c r="DN78" s="5" t="s">
        <v>4595</v>
      </c>
      <c r="DO78" s="5" t="s">
        <v>4596</v>
      </c>
      <c r="DP78">
        <v>203</v>
      </c>
    </row>
    <row r="79" spans="1:120" hidden="1">
      <c r="A79" t="s">
        <v>166</v>
      </c>
      <c r="B79">
        <v>10</v>
      </c>
      <c r="C79">
        <v>1</v>
      </c>
      <c r="G79">
        <v>1</v>
      </c>
      <c r="H79">
        <v>3</v>
      </c>
      <c r="L79">
        <v>3</v>
      </c>
      <c r="BE79">
        <v>1</v>
      </c>
      <c r="BH79">
        <v>1</v>
      </c>
      <c r="DJ79" s="5" t="s">
        <v>4725</v>
      </c>
      <c r="DK79" s="5" t="s">
        <v>4592</v>
      </c>
      <c r="DL79" s="5" t="s">
        <v>4593</v>
      </c>
      <c r="DM79" s="5" t="s">
        <v>4594</v>
      </c>
      <c r="DN79" s="5" t="s">
        <v>4595</v>
      </c>
      <c r="DO79" s="5" t="s">
        <v>4596</v>
      </c>
      <c r="DP79">
        <v>216</v>
      </c>
    </row>
    <row r="80" spans="1:120" hidden="1">
      <c r="A80" t="s">
        <v>176</v>
      </c>
      <c r="B80">
        <v>1</v>
      </c>
      <c r="C80">
        <v>1</v>
      </c>
      <c r="DJ80" s="5" t="s">
        <v>4725</v>
      </c>
      <c r="DK80" s="5" t="s">
        <v>4592</v>
      </c>
      <c r="DL80" s="5" t="s">
        <v>4593</v>
      </c>
      <c r="DM80" s="5" t="s">
        <v>4594</v>
      </c>
      <c r="DN80" s="5" t="s">
        <v>4595</v>
      </c>
      <c r="DO80" s="5" t="s">
        <v>4596</v>
      </c>
      <c r="DP80">
        <v>108</v>
      </c>
    </row>
    <row r="81" spans="1:120" hidden="1">
      <c r="A81" t="s">
        <v>178</v>
      </c>
      <c r="B81">
        <v>2</v>
      </c>
      <c r="C81">
        <v>1</v>
      </c>
      <c r="D81">
        <v>1</v>
      </c>
      <c r="DJ81" s="5" t="s">
        <v>4725</v>
      </c>
      <c r="DK81" s="5" t="s">
        <v>4592</v>
      </c>
      <c r="DL81" s="5" t="s">
        <v>4593</v>
      </c>
      <c r="DM81" s="5" t="s">
        <v>4594</v>
      </c>
      <c r="DN81" s="5" t="s">
        <v>4595</v>
      </c>
      <c r="DO81" s="5" t="s">
        <v>4596</v>
      </c>
      <c r="DP81">
        <v>250</v>
      </c>
    </row>
    <row r="82" spans="1:120" hidden="1">
      <c r="A82" t="s">
        <v>180</v>
      </c>
      <c r="B82">
        <v>2</v>
      </c>
      <c r="C82">
        <v>1</v>
      </c>
      <c r="BT82">
        <v>1</v>
      </c>
      <c r="DJ82" s="5" t="s">
        <v>4733</v>
      </c>
      <c r="DK82" s="5" t="s">
        <v>4536</v>
      </c>
      <c r="DL82" s="5" t="s">
        <v>4537</v>
      </c>
      <c r="DM82" s="5" t="s">
        <v>4538</v>
      </c>
      <c r="DN82" s="5" t="s">
        <v>4654</v>
      </c>
      <c r="DO82" s="5" t="s">
        <v>4655</v>
      </c>
      <c r="DP82">
        <v>164</v>
      </c>
    </row>
    <row r="83" spans="1:120" hidden="1">
      <c r="A83" t="s">
        <v>183</v>
      </c>
      <c r="B83">
        <v>2</v>
      </c>
      <c r="C83">
        <v>1</v>
      </c>
      <c r="D83">
        <v>1</v>
      </c>
      <c r="DJ83" s="5" t="s">
        <v>4733</v>
      </c>
      <c r="DK83" s="5" t="s">
        <v>4536</v>
      </c>
      <c r="DL83" s="5" t="s">
        <v>4537</v>
      </c>
      <c r="DM83" s="5" t="s">
        <v>4538</v>
      </c>
      <c r="DN83" s="5" t="s">
        <v>4654</v>
      </c>
      <c r="DO83" s="5" t="s">
        <v>4655</v>
      </c>
      <c r="DP83">
        <v>257</v>
      </c>
    </row>
    <row r="84" spans="1:120" hidden="1">
      <c r="A84" t="s">
        <v>185</v>
      </c>
      <c r="B84">
        <v>2</v>
      </c>
      <c r="C84">
        <v>1</v>
      </c>
      <c r="D84">
        <v>1</v>
      </c>
      <c r="DJ84" s="5" t="s">
        <v>4737</v>
      </c>
      <c r="DK84" s="5" t="s">
        <v>4536</v>
      </c>
      <c r="DL84" s="5" t="s">
        <v>4537</v>
      </c>
      <c r="DM84" s="5" t="s">
        <v>4538</v>
      </c>
      <c r="DN84" s="5" t="s">
        <v>4654</v>
      </c>
      <c r="DO84" s="5" t="s">
        <v>4655</v>
      </c>
      <c r="DP84">
        <v>257</v>
      </c>
    </row>
    <row r="85" spans="1:120" hidden="1">
      <c r="A85" t="s">
        <v>187</v>
      </c>
      <c r="B85">
        <v>4</v>
      </c>
      <c r="C85">
        <v>1</v>
      </c>
      <c r="AV85">
        <v>1</v>
      </c>
      <c r="BI85">
        <v>1</v>
      </c>
      <c r="CQ85">
        <v>1</v>
      </c>
      <c r="DJ85" s="5" t="s">
        <v>4737</v>
      </c>
      <c r="DK85" s="5" t="s">
        <v>4536</v>
      </c>
      <c r="DL85" s="5" t="s">
        <v>4537</v>
      </c>
      <c r="DM85" s="5" t="s">
        <v>4538</v>
      </c>
      <c r="DN85" s="5" t="s">
        <v>4654</v>
      </c>
      <c r="DO85" s="5" t="s">
        <v>4655</v>
      </c>
      <c r="DP85">
        <v>170</v>
      </c>
    </row>
    <row r="86" spans="1:120" hidden="1">
      <c r="A86" t="s">
        <v>192</v>
      </c>
      <c r="B86">
        <v>1</v>
      </c>
      <c r="C86">
        <v>1</v>
      </c>
      <c r="DJ86" s="5" t="s">
        <v>4737</v>
      </c>
      <c r="DK86" s="5" t="s">
        <v>4536</v>
      </c>
      <c r="DL86" s="5" t="s">
        <v>4537</v>
      </c>
      <c r="DM86" s="5" t="s">
        <v>4538</v>
      </c>
      <c r="DN86" s="5" t="s">
        <v>4654</v>
      </c>
      <c r="DO86" s="5" t="s">
        <v>4655</v>
      </c>
      <c r="DP86">
        <v>220</v>
      </c>
    </row>
    <row r="87" spans="1:120" hidden="1">
      <c r="A87" t="s">
        <v>194</v>
      </c>
      <c r="B87">
        <v>2</v>
      </c>
      <c r="C87">
        <v>1</v>
      </c>
      <c r="D87">
        <v>1</v>
      </c>
      <c r="DJ87" s="5" t="s">
        <v>4743</v>
      </c>
      <c r="DK87" s="5" t="s">
        <v>4592</v>
      </c>
      <c r="DL87" s="5" t="s">
        <v>4593</v>
      </c>
      <c r="DM87" s="5" t="s">
        <v>4594</v>
      </c>
      <c r="DN87" s="5" t="s">
        <v>4595</v>
      </c>
      <c r="DO87" s="5" t="s">
        <v>4596</v>
      </c>
      <c r="DP87">
        <v>255</v>
      </c>
    </row>
    <row r="88" spans="1:120" hidden="1">
      <c r="A88" t="s">
        <v>196</v>
      </c>
      <c r="B88">
        <v>1</v>
      </c>
      <c r="C88">
        <v>1</v>
      </c>
      <c r="DJ88" s="5" t="s">
        <v>4753</v>
      </c>
      <c r="DK88" s="5" t="s">
        <v>4514</v>
      </c>
      <c r="DL88" s="5" t="s">
        <v>4637</v>
      </c>
      <c r="DM88" s="5" t="s">
        <v>4638</v>
      </c>
      <c r="DN88" s="5" t="s">
        <v>4639</v>
      </c>
      <c r="DO88" s="5" t="s">
        <v>4640</v>
      </c>
      <c r="DP88">
        <v>174</v>
      </c>
    </row>
    <row r="89" spans="1:120" hidden="1">
      <c r="A89" t="s">
        <v>198</v>
      </c>
      <c r="B89">
        <v>2</v>
      </c>
      <c r="C89">
        <v>1</v>
      </c>
      <c r="D89">
        <v>1</v>
      </c>
      <c r="DJ89" s="5" t="s">
        <v>4766</v>
      </c>
      <c r="DK89" s="5" t="s">
        <v>4514</v>
      </c>
      <c r="DL89" s="5" t="s">
        <v>4637</v>
      </c>
      <c r="DM89" s="5" t="s">
        <v>4638</v>
      </c>
      <c r="DN89" s="5" t="s">
        <v>4639</v>
      </c>
      <c r="DO89" s="5" t="s">
        <v>4640</v>
      </c>
      <c r="DP89">
        <v>258</v>
      </c>
    </row>
    <row r="90" spans="1:120" hidden="1">
      <c r="A90" t="s">
        <v>200</v>
      </c>
      <c r="B90">
        <v>1</v>
      </c>
      <c r="C90">
        <v>1</v>
      </c>
      <c r="DJ90" s="5" t="s">
        <v>4772</v>
      </c>
      <c r="DK90" s="5" t="s">
        <v>4505</v>
      </c>
      <c r="DL90" s="5" t="s">
        <v>4628</v>
      </c>
      <c r="DM90" s="5" t="s">
        <v>4774</v>
      </c>
      <c r="DN90" s="5" t="s">
        <v>4775</v>
      </c>
      <c r="DO90" s="5" t="s">
        <v>4776</v>
      </c>
      <c r="DP90">
        <v>256</v>
      </c>
    </row>
    <row r="91" spans="1:120" hidden="1">
      <c r="A91" t="s">
        <v>202</v>
      </c>
      <c r="B91">
        <v>2</v>
      </c>
      <c r="C91">
        <v>1</v>
      </c>
      <c r="D91">
        <v>1</v>
      </c>
      <c r="DJ91" s="5" t="s">
        <v>4772</v>
      </c>
      <c r="DK91" s="5" t="s">
        <v>4505</v>
      </c>
      <c r="DL91" s="5" t="s">
        <v>4628</v>
      </c>
      <c r="DM91" s="5" t="s">
        <v>4774</v>
      </c>
      <c r="DN91" s="5" t="s">
        <v>4775</v>
      </c>
      <c r="DO91" s="5" t="s">
        <v>4776</v>
      </c>
      <c r="DP91">
        <v>256</v>
      </c>
    </row>
    <row r="92" spans="1:120" hidden="1">
      <c r="A92" t="s">
        <v>204</v>
      </c>
      <c r="B92">
        <v>1</v>
      </c>
      <c r="C92">
        <v>1</v>
      </c>
      <c r="DJ92" s="5" t="s">
        <v>4778</v>
      </c>
      <c r="DK92" s="5" t="s">
        <v>4514</v>
      </c>
      <c r="DL92" s="5" t="s">
        <v>4637</v>
      </c>
      <c r="DM92" s="5" t="s">
        <v>4638</v>
      </c>
      <c r="DN92" s="5" t="s">
        <v>4639</v>
      </c>
      <c r="DO92" s="5" t="s">
        <v>4640</v>
      </c>
      <c r="DP92">
        <v>229</v>
      </c>
    </row>
    <row r="93" spans="1:120" hidden="1">
      <c r="A93" t="s">
        <v>4447</v>
      </c>
      <c r="B93">
        <v>1</v>
      </c>
      <c r="C93">
        <v>1</v>
      </c>
      <c r="DJ93" s="5" t="s">
        <v>4781</v>
      </c>
      <c r="DK93" s="5" t="s">
        <v>4496</v>
      </c>
      <c r="DL93" s="5" t="s">
        <v>4783</v>
      </c>
      <c r="DM93" s="5" t="s">
        <v>4784</v>
      </c>
      <c r="DN93" s="5" t="s">
        <v>4785</v>
      </c>
      <c r="DO93" s="5" t="s">
        <v>4786</v>
      </c>
      <c r="DP93">
        <v>230</v>
      </c>
    </row>
    <row r="94" spans="1:120" hidden="1">
      <c r="A94" t="s">
        <v>4373</v>
      </c>
      <c r="B94">
        <v>2</v>
      </c>
      <c r="C94">
        <v>1</v>
      </c>
      <c r="D94">
        <v>1</v>
      </c>
      <c r="DJ94" s="5" t="s">
        <v>4781</v>
      </c>
      <c r="DK94" s="5" t="s">
        <v>4496</v>
      </c>
      <c r="DL94" s="5" t="s">
        <v>4783</v>
      </c>
      <c r="DM94" s="5" t="s">
        <v>4784</v>
      </c>
      <c r="DN94" s="5" t="s">
        <v>4785</v>
      </c>
      <c r="DO94" s="5" t="s">
        <v>4786</v>
      </c>
      <c r="DP94">
        <v>252</v>
      </c>
    </row>
    <row r="95" spans="1:120" hidden="1">
      <c r="A95" t="s">
        <v>206</v>
      </c>
      <c r="B95">
        <v>2</v>
      </c>
      <c r="C95">
        <v>2</v>
      </c>
      <c r="DJ95" s="5" t="s">
        <v>4787</v>
      </c>
      <c r="DK95" s="5" t="s">
        <v>4496</v>
      </c>
      <c r="DL95" s="5" t="s">
        <v>4789</v>
      </c>
      <c r="DM95" s="5" t="s">
        <v>4790</v>
      </c>
      <c r="DN95" s="5" t="s">
        <v>4791</v>
      </c>
      <c r="DO95" s="5" t="s">
        <v>4792</v>
      </c>
      <c r="DP95">
        <v>140</v>
      </c>
    </row>
    <row r="96" spans="1:120" hidden="1">
      <c r="A96" t="s">
        <v>208</v>
      </c>
      <c r="B96">
        <v>1</v>
      </c>
      <c r="C96">
        <v>1</v>
      </c>
      <c r="DJ96" s="5" t="s">
        <v>4793</v>
      </c>
      <c r="DK96" s="5" t="s">
        <v>4514</v>
      </c>
      <c r="DL96" s="5" t="s">
        <v>4637</v>
      </c>
      <c r="DM96" s="5" t="s">
        <v>4638</v>
      </c>
      <c r="DN96" s="5" t="s">
        <v>4639</v>
      </c>
      <c r="DO96" s="5" t="s">
        <v>4640</v>
      </c>
      <c r="DP96">
        <v>258</v>
      </c>
    </row>
    <row r="97" spans="1:120" hidden="1">
      <c r="A97" t="s">
        <v>210</v>
      </c>
      <c r="B97">
        <v>2</v>
      </c>
      <c r="C97">
        <v>1</v>
      </c>
      <c r="D97">
        <v>1</v>
      </c>
      <c r="DJ97" s="5" t="s">
        <v>4796</v>
      </c>
      <c r="DK97" s="5" t="s">
        <v>4514</v>
      </c>
      <c r="DL97" s="5" t="s">
        <v>4637</v>
      </c>
      <c r="DM97" s="5" t="s">
        <v>4638</v>
      </c>
      <c r="DN97" s="5" t="s">
        <v>4639</v>
      </c>
      <c r="DO97" s="5" t="s">
        <v>4640</v>
      </c>
      <c r="DP97">
        <v>258</v>
      </c>
    </row>
    <row r="98" spans="1:120" hidden="1">
      <c r="A98" t="s">
        <v>212</v>
      </c>
      <c r="B98">
        <v>1</v>
      </c>
      <c r="C98">
        <v>1</v>
      </c>
      <c r="DJ98" s="5" t="s">
        <v>4798</v>
      </c>
      <c r="DK98" s="5" t="s">
        <v>4536</v>
      </c>
      <c r="DL98" s="5" t="s">
        <v>4537</v>
      </c>
      <c r="DM98" s="5" t="s">
        <v>4538</v>
      </c>
      <c r="DN98" s="5" t="s">
        <v>4539</v>
      </c>
      <c r="DO98" s="5" t="s">
        <v>4540</v>
      </c>
      <c r="DP98">
        <v>209</v>
      </c>
    </row>
    <row r="99" spans="1:120" hidden="1">
      <c r="A99" t="s">
        <v>214</v>
      </c>
      <c r="B99">
        <v>3</v>
      </c>
      <c r="C99">
        <v>2</v>
      </c>
      <c r="CI99">
        <v>1</v>
      </c>
      <c r="DJ99" s="5" t="s">
        <v>4798</v>
      </c>
      <c r="DK99" s="5" t="s">
        <v>4536</v>
      </c>
      <c r="DL99" s="5" t="s">
        <v>4537</v>
      </c>
      <c r="DM99" s="5" t="s">
        <v>4538</v>
      </c>
      <c r="DN99" s="5" t="s">
        <v>4539</v>
      </c>
      <c r="DO99" s="5" t="s">
        <v>4540</v>
      </c>
      <c r="DP99">
        <v>128</v>
      </c>
    </row>
    <row r="100" spans="1:120" hidden="1">
      <c r="A100" t="s">
        <v>217</v>
      </c>
      <c r="B100">
        <v>3</v>
      </c>
      <c r="C100">
        <v>2</v>
      </c>
      <c r="D100">
        <v>1</v>
      </c>
      <c r="DJ100" s="5" t="s">
        <v>4798</v>
      </c>
      <c r="DK100" s="5" t="s">
        <v>4536</v>
      </c>
      <c r="DL100" s="5" t="s">
        <v>4537</v>
      </c>
      <c r="DM100" s="5" t="s">
        <v>4538</v>
      </c>
      <c r="DN100" s="5" t="s">
        <v>4539</v>
      </c>
      <c r="DO100" s="5" t="s">
        <v>4540</v>
      </c>
      <c r="DP100">
        <v>193</v>
      </c>
    </row>
    <row r="101" spans="1:120" hidden="1">
      <c r="A101" t="s">
        <v>219</v>
      </c>
      <c r="B101">
        <v>1</v>
      </c>
      <c r="C101">
        <v>1</v>
      </c>
      <c r="DJ101" s="4" t="s">
        <v>8180</v>
      </c>
      <c r="DK101" s="4" t="s">
        <v>8180</v>
      </c>
      <c r="DL101" s="4" t="s">
        <v>8180</v>
      </c>
      <c r="DM101" s="4" t="s">
        <v>8180</v>
      </c>
      <c r="DN101" s="4" t="s">
        <v>8180</v>
      </c>
      <c r="DO101" s="4" t="s">
        <v>8180</v>
      </c>
      <c r="DP101">
        <v>208</v>
      </c>
    </row>
    <row r="102" spans="1:120" hidden="1">
      <c r="A102" t="s">
        <v>221</v>
      </c>
      <c r="B102">
        <v>2</v>
      </c>
      <c r="C102">
        <v>1</v>
      </c>
      <c r="D102">
        <v>1</v>
      </c>
      <c r="DJ102" s="4" t="s">
        <v>8180</v>
      </c>
      <c r="DK102" s="4" t="s">
        <v>8180</v>
      </c>
      <c r="DL102" s="4" t="s">
        <v>8180</v>
      </c>
      <c r="DM102" s="4" t="s">
        <v>8180</v>
      </c>
      <c r="DN102" s="4" t="s">
        <v>8180</v>
      </c>
      <c r="DO102" s="4" t="s">
        <v>8180</v>
      </c>
      <c r="DP102">
        <v>258</v>
      </c>
    </row>
    <row r="103" spans="1:120" hidden="1">
      <c r="A103" t="s">
        <v>223</v>
      </c>
      <c r="B103">
        <v>2</v>
      </c>
      <c r="C103">
        <v>1</v>
      </c>
      <c r="D103">
        <v>1</v>
      </c>
      <c r="DJ103" s="4" t="s">
        <v>8180</v>
      </c>
      <c r="DK103" s="4" t="s">
        <v>8180</v>
      </c>
      <c r="DL103" s="4" t="s">
        <v>8180</v>
      </c>
      <c r="DM103" s="4" t="s">
        <v>8180</v>
      </c>
      <c r="DN103" s="4" t="s">
        <v>8180</v>
      </c>
      <c r="DO103" s="4" t="s">
        <v>8180</v>
      </c>
      <c r="DP103">
        <v>255</v>
      </c>
    </row>
    <row r="104" spans="1:120">
      <c r="A104" t="s">
        <v>225</v>
      </c>
      <c r="B104">
        <v>2</v>
      </c>
      <c r="C104">
        <v>1</v>
      </c>
      <c r="D104">
        <v>1</v>
      </c>
      <c r="DJ104" s="5" t="s">
        <v>4805</v>
      </c>
      <c r="DK104" s="5" t="s">
        <v>4496</v>
      </c>
      <c r="DL104" s="5" t="s">
        <v>4679</v>
      </c>
      <c r="DM104" s="5" t="s">
        <v>4680</v>
      </c>
      <c r="DN104" s="5" t="s">
        <v>4681</v>
      </c>
      <c r="DO104" s="5" t="s">
        <v>4682</v>
      </c>
      <c r="DP104">
        <v>262</v>
      </c>
    </row>
    <row r="105" spans="1:120">
      <c r="A105" t="s">
        <v>227</v>
      </c>
      <c r="B105">
        <v>1</v>
      </c>
      <c r="C105">
        <v>1</v>
      </c>
      <c r="DJ105" s="5" t="s">
        <v>4805</v>
      </c>
      <c r="DK105" s="5" t="s">
        <v>4496</v>
      </c>
      <c r="DL105" s="5" t="s">
        <v>4679</v>
      </c>
      <c r="DM105" s="5" t="s">
        <v>4680</v>
      </c>
      <c r="DN105" s="5" t="s">
        <v>4681</v>
      </c>
      <c r="DO105" s="5" t="s">
        <v>4682</v>
      </c>
      <c r="DP105">
        <v>212</v>
      </c>
    </row>
    <row r="106" spans="1:120">
      <c r="A106" t="s">
        <v>229</v>
      </c>
      <c r="B106">
        <v>1</v>
      </c>
      <c r="C106">
        <v>1</v>
      </c>
      <c r="DJ106" s="5" t="s">
        <v>4808</v>
      </c>
      <c r="DK106" s="5" t="s">
        <v>4496</v>
      </c>
      <c r="DL106" s="5" t="s">
        <v>4679</v>
      </c>
      <c r="DM106" s="5" t="s">
        <v>4680</v>
      </c>
      <c r="DN106" s="5" t="s">
        <v>4681</v>
      </c>
      <c r="DO106" s="5" t="s">
        <v>4682</v>
      </c>
      <c r="DP106">
        <v>212</v>
      </c>
    </row>
    <row r="107" spans="1:120">
      <c r="A107" t="s">
        <v>231</v>
      </c>
      <c r="B107">
        <v>2</v>
      </c>
      <c r="C107">
        <v>1</v>
      </c>
      <c r="D107">
        <v>1</v>
      </c>
      <c r="DJ107" s="5" t="s">
        <v>4808</v>
      </c>
      <c r="DK107" s="5" t="s">
        <v>4496</v>
      </c>
      <c r="DL107" s="5" t="s">
        <v>4679</v>
      </c>
      <c r="DM107" s="5" t="s">
        <v>4680</v>
      </c>
      <c r="DN107" s="5" t="s">
        <v>4681</v>
      </c>
      <c r="DO107" s="5" t="s">
        <v>4682</v>
      </c>
      <c r="DP107">
        <v>262</v>
      </c>
    </row>
    <row r="108" spans="1:120">
      <c r="A108" t="s">
        <v>4363</v>
      </c>
      <c r="B108">
        <v>2</v>
      </c>
      <c r="C108">
        <v>1</v>
      </c>
      <c r="D108">
        <v>1</v>
      </c>
      <c r="DJ108" s="5" t="s">
        <v>4811</v>
      </c>
      <c r="DK108" s="5" t="s">
        <v>4496</v>
      </c>
      <c r="DL108" s="5" t="s">
        <v>4679</v>
      </c>
      <c r="DM108" s="5" t="s">
        <v>4680</v>
      </c>
      <c r="DN108" s="5" t="s">
        <v>4681</v>
      </c>
      <c r="DO108" s="5" t="s">
        <v>4682</v>
      </c>
      <c r="DP108">
        <v>262</v>
      </c>
    </row>
    <row r="109" spans="1:120">
      <c r="A109" t="s">
        <v>4439</v>
      </c>
      <c r="B109">
        <v>1</v>
      </c>
      <c r="C109">
        <v>1</v>
      </c>
      <c r="DJ109" s="5" t="s">
        <v>4811</v>
      </c>
      <c r="DK109" s="5" t="s">
        <v>4496</v>
      </c>
      <c r="DL109" s="5" t="s">
        <v>4679</v>
      </c>
      <c r="DM109" s="5" t="s">
        <v>4680</v>
      </c>
      <c r="DN109" s="5" t="s">
        <v>4681</v>
      </c>
      <c r="DO109" s="5" t="s">
        <v>4682</v>
      </c>
      <c r="DP109">
        <v>211</v>
      </c>
    </row>
    <row r="110" spans="1:120" hidden="1">
      <c r="A110" t="s">
        <v>233</v>
      </c>
      <c r="B110">
        <v>1</v>
      </c>
      <c r="C110">
        <v>1</v>
      </c>
      <c r="DJ110" s="4" t="s">
        <v>8180</v>
      </c>
      <c r="DK110" s="4" t="s">
        <v>8180</v>
      </c>
      <c r="DL110" s="4" t="s">
        <v>8180</v>
      </c>
      <c r="DM110" s="4" t="s">
        <v>8180</v>
      </c>
      <c r="DN110" s="4" t="s">
        <v>8180</v>
      </c>
      <c r="DO110" s="4" t="s">
        <v>8180</v>
      </c>
      <c r="DP110">
        <v>172</v>
      </c>
    </row>
    <row r="111" spans="1:120" hidden="1">
      <c r="A111" t="s">
        <v>235</v>
      </c>
      <c r="B111">
        <v>2</v>
      </c>
      <c r="C111">
        <v>1</v>
      </c>
      <c r="D111">
        <v>1</v>
      </c>
      <c r="DJ111" s="5" t="s">
        <v>4813</v>
      </c>
      <c r="DK111" s="5" t="s">
        <v>4536</v>
      </c>
      <c r="DL111" s="5" t="s">
        <v>4537</v>
      </c>
      <c r="DM111" s="5" t="s">
        <v>4538</v>
      </c>
      <c r="DN111" s="5" t="s">
        <v>4654</v>
      </c>
      <c r="DO111" s="5" t="s">
        <v>4655</v>
      </c>
      <c r="DP111">
        <v>256</v>
      </c>
    </row>
    <row r="112" spans="1:120" hidden="1">
      <c r="A112" t="s">
        <v>237</v>
      </c>
      <c r="B112">
        <v>2</v>
      </c>
      <c r="C112">
        <v>1</v>
      </c>
      <c r="E112">
        <v>1</v>
      </c>
      <c r="DJ112" s="5" t="s">
        <v>4813</v>
      </c>
      <c r="DK112" s="5" t="s">
        <v>4536</v>
      </c>
      <c r="DL112" s="5" t="s">
        <v>4537</v>
      </c>
      <c r="DM112" s="5" t="s">
        <v>4538</v>
      </c>
      <c r="DN112" s="5" t="s">
        <v>4654</v>
      </c>
      <c r="DO112" s="5" t="s">
        <v>4655</v>
      </c>
      <c r="DP112">
        <v>257</v>
      </c>
    </row>
    <row r="113" spans="1:120" hidden="1">
      <c r="A113" t="s">
        <v>240</v>
      </c>
      <c r="B113">
        <v>2</v>
      </c>
      <c r="C113">
        <v>1</v>
      </c>
      <c r="F113">
        <v>1</v>
      </c>
      <c r="DJ113" s="5" t="s">
        <v>4813</v>
      </c>
      <c r="DK113" s="5" t="s">
        <v>4536</v>
      </c>
      <c r="DL113" s="5" t="s">
        <v>4537</v>
      </c>
      <c r="DM113" s="5" t="s">
        <v>4538</v>
      </c>
      <c r="DN113" s="5" t="s">
        <v>4654</v>
      </c>
      <c r="DO113" s="5" t="s">
        <v>4655</v>
      </c>
      <c r="DP113">
        <v>201</v>
      </c>
    </row>
    <row r="114" spans="1:120" hidden="1">
      <c r="A114" t="s">
        <v>243</v>
      </c>
      <c r="B114">
        <v>1</v>
      </c>
      <c r="C114">
        <v>1</v>
      </c>
      <c r="DJ114" s="5" t="s">
        <v>4819</v>
      </c>
      <c r="DK114" s="5" t="s">
        <v>4505</v>
      </c>
      <c r="DL114" s="5" t="s">
        <v>4628</v>
      </c>
      <c r="DM114" s="5" t="s">
        <v>4774</v>
      </c>
      <c r="DN114" s="5" t="s">
        <v>4821</v>
      </c>
      <c r="DO114" s="5" t="s">
        <v>4822</v>
      </c>
      <c r="DP114">
        <v>262</v>
      </c>
    </row>
    <row r="115" spans="1:120" hidden="1">
      <c r="A115" t="s">
        <v>245</v>
      </c>
      <c r="B115">
        <v>1</v>
      </c>
      <c r="C115">
        <v>1</v>
      </c>
      <c r="DJ115" s="5" t="s">
        <v>4819</v>
      </c>
      <c r="DK115" s="5" t="s">
        <v>4505</v>
      </c>
      <c r="DL115" s="5" t="s">
        <v>4628</v>
      </c>
      <c r="DM115" s="5" t="s">
        <v>4774</v>
      </c>
      <c r="DN115" s="5" t="s">
        <v>4821</v>
      </c>
      <c r="DO115" s="5" t="s">
        <v>4822</v>
      </c>
      <c r="DP115">
        <v>257</v>
      </c>
    </row>
    <row r="116" spans="1:120" hidden="1">
      <c r="A116" t="s">
        <v>247</v>
      </c>
      <c r="B116">
        <v>2</v>
      </c>
      <c r="C116">
        <v>2</v>
      </c>
      <c r="DJ116" s="5" t="s">
        <v>4825</v>
      </c>
      <c r="DK116" s="5" t="s">
        <v>4496</v>
      </c>
      <c r="DL116" s="5" t="s">
        <v>4789</v>
      </c>
      <c r="DM116" s="5" t="s">
        <v>4790</v>
      </c>
      <c r="DN116" s="5" t="s">
        <v>4791</v>
      </c>
      <c r="DO116" s="5" t="s">
        <v>4827</v>
      </c>
      <c r="DP116">
        <v>56</v>
      </c>
    </row>
    <row r="117" spans="1:120" hidden="1">
      <c r="A117" t="s">
        <v>249</v>
      </c>
      <c r="B117">
        <v>2</v>
      </c>
      <c r="C117">
        <v>2</v>
      </c>
      <c r="DJ117" s="5" t="s">
        <v>4828</v>
      </c>
      <c r="DK117" s="5" t="s">
        <v>4496</v>
      </c>
      <c r="DL117" s="5" t="s">
        <v>4789</v>
      </c>
      <c r="DM117" s="5" t="s">
        <v>4790</v>
      </c>
      <c r="DN117" s="5" t="s">
        <v>4791</v>
      </c>
      <c r="DO117" s="5" t="s">
        <v>4827</v>
      </c>
      <c r="DP117">
        <v>56</v>
      </c>
    </row>
    <row r="118" spans="1:120" hidden="1">
      <c r="A118" t="s">
        <v>251</v>
      </c>
      <c r="B118">
        <v>2</v>
      </c>
      <c r="C118">
        <v>2</v>
      </c>
      <c r="DJ118" s="5" t="s">
        <v>4830</v>
      </c>
      <c r="DK118" s="5" t="s">
        <v>4496</v>
      </c>
      <c r="DL118" s="5" t="s">
        <v>4789</v>
      </c>
      <c r="DM118" s="5" t="s">
        <v>4790</v>
      </c>
      <c r="DN118" s="5" t="s">
        <v>4791</v>
      </c>
      <c r="DO118" s="5" t="s">
        <v>4827</v>
      </c>
      <c r="DP118">
        <v>56</v>
      </c>
    </row>
    <row r="119" spans="1:120" hidden="1">
      <c r="A119" t="s">
        <v>253</v>
      </c>
      <c r="B119">
        <v>2</v>
      </c>
      <c r="C119">
        <v>2</v>
      </c>
      <c r="DJ119" s="5" t="s">
        <v>4832</v>
      </c>
      <c r="DK119" s="5" t="s">
        <v>4496</v>
      </c>
      <c r="DL119" s="5" t="s">
        <v>4789</v>
      </c>
      <c r="DM119" s="5" t="s">
        <v>4790</v>
      </c>
      <c r="DN119" s="5" t="s">
        <v>4791</v>
      </c>
      <c r="DO119" s="5" t="s">
        <v>4827</v>
      </c>
      <c r="DP119">
        <v>56</v>
      </c>
    </row>
    <row r="120" spans="1:120" hidden="1">
      <c r="A120" t="s">
        <v>255</v>
      </c>
      <c r="B120">
        <v>2</v>
      </c>
      <c r="C120">
        <v>2</v>
      </c>
      <c r="DJ120" s="5" t="s">
        <v>4834</v>
      </c>
      <c r="DK120" s="5" t="s">
        <v>4496</v>
      </c>
      <c r="DL120" s="5" t="s">
        <v>4789</v>
      </c>
      <c r="DM120" s="5" t="s">
        <v>4790</v>
      </c>
      <c r="DN120" s="5" t="s">
        <v>4791</v>
      </c>
      <c r="DO120" s="5" t="s">
        <v>4827</v>
      </c>
      <c r="DP120">
        <v>56</v>
      </c>
    </row>
    <row r="121" spans="1:120" hidden="1">
      <c r="A121" t="s">
        <v>257</v>
      </c>
      <c r="B121">
        <v>2</v>
      </c>
      <c r="C121">
        <v>2</v>
      </c>
      <c r="DJ121" s="5" t="s">
        <v>4836</v>
      </c>
      <c r="DK121" s="5" t="s">
        <v>4496</v>
      </c>
      <c r="DL121" s="5" t="s">
        <v>4789</v>
      </c>
      <c r="DM121" s="5" t="s">
        <v>4790</v>
      </c>
      <c r="DN121" s="5" t="s">
        <v>4791</v>
      </c>
      <c r="DO121" s="5" t="s">
        <v>4827</v>
      </c>
      <c r="DP121">
        <v>56</v>
      </c>
    </row>
    <row r="122" spans="1:120" hidden="1">
      <c r="A122" t="s">
        <v>259</v>
      </c>
      <c r="B122">
        <v>2</v>
      </c>
      <c r="C122">
        <v>2</v>
      </c>
      <c r="DJ122" s="5" t="s">
        <v>4838</v>
      </c>
      <c r="DK122" s="5" t="s">
        <v>4496</v>
      </c>
      <c r="DL122" s="5" t="s">
        <v>4789</v>
      </c>
      <c r="DM122" s="5" t="s">
        <v>4790</v>
      </c>
      <c r="DN122" s="5" t="s">
        <v>4791</v>
      </c>
      <c r="DO122" s="5" t="s">
        <v>4827</v>
      </c>
      <c r="DP122">
        <v>56</v>
      </c>
    </row>
    <row r="123" spans="1:120" hidden="1">
      <c r="A123" t="s">
        <v>261</v>
      </c>
      <c r="B123">
        <v>2</v>
      </c>
      <c r="C123">
        <v>2</v>
      </c>
      <c r="DJ123" s="5" t="s">
        <v>4840</v>
      </c>
      <c r="DK123" s="5" t="s">
        <v>4496</v>
      </c>
      <c r="DL123" s="5" t="s">
        <v>4789</v>
      </c>
      <c r="DM123" s="5" t="s">
        <v>4790</v>
      </c>
      <c r="DN123" s="5" t="s">
        <v>4791</v>
      </c>
      <c r="DO123" s="5" t="s">
        <v>4827</v>
      </c>
      <c r="DP123">
        <v>56</v>
      </c>
    </row>
    <row r="124" spans="1:120" hidden="1">
      <c r="A124" t="s">
        <v>263</v>
      </c>
      <c r="B124">
        <v>2</v>
      </c>
      <c r="C124">
        <v>2</v>
      </c>
      <c r="DJ124" s="5" t="s">
        <v>4842</v>
      </c>
      <c r="DK124" s="5" t="s">
        <v>4496</v>
      </c>
      <c r="DL124" s="5" t="s">
        <v>4789</v>
      </c>
      <c r="DM124" s="5" t="s">
        <v>4790</v>
      </c>
      <c r="DN124" s="5" t="s">
        <v>4791</v>
      </c>
      <c r="DO124" s="5" t="s">
        <v>4827</v>
      </c>
      <c r="DP124">
        <v>57</v>
      </c>
    </row>
    <row r="125" spans="1:120" hidden="1">
      <c r="A125" t="s">
        <v>265</v>
      </c>
      <c r="B125">
        <v>2</v>
      </c>
      <c r="C125">
        <v>2</v>
      </c>
      <c r="DJ125" s="5" t="s">
        <v>4844</v>
      </c>
      <c r="DK125" s="5" t="s">
        <v>4496</v>
      </c>
      <c r="DL125" s="5" t="s">
        <v>4789</v>
      </c>
      <c r="DM125" s="5" t="s">
        <v>4790</v>
      </c>
      <c r="DN125" s="5" t="s">
        <v>4791</v>
      </c>
      <c r="DO125" s="5" t="s">
        <v>4827</v>
      </c>
      <c r="DP125">
        <v>56</v>
      </c>
    </row>
    <row r="126" spans="1:120" hidden="1">
      <c r="A126" t="s">
        <v>267</v>
      </c>
      <c r="B126">
        <v>2</v>
      </c>
      <c r="C126">
        <v>2</v>
      </c>
      <c r="DJ126" s="5" t="s">
        <v>4846</v>
      </c>
      <c r="DK126" s="5" t="s">
        <v>4496</v>
      </c>
      <c r="DL126" s="5" t="s">
        <v>4789</v>
      </c>
      <c r="DM126" s="5" t="s">
        <v>4790</v>
      </c>
      <c r="DN126" s="5" t="s">
        <v>4791</v>
      </c>
      <c r="DO126" s="5" t="s">
        <v>4827</v>
      </c>
      <c r="DP126">
        <v>56</v>
      </c>
    </row>
    <row r="127" spans="1:120" hidden="1">
      <c r="A127" t="s">
        <v>269</v>
      </c>
      <c r="B127">
        <v>2</v>
      </c>
      <c r="C127">
        <v>2</v>
      </c>
      <c r="DJ127" s="5" t="s">
        <v>4848</v>
      </c>
      <c r="DK127" s="5" t="s">
        <v>4496</v>
      </c>
      <c r="DL127" s="5" t="s">
        <v>4789</v>
      </c>
      <c r="DM127" s="5" t="s">
        <v>4790</v>
      </c>
      <c r="DN127" s="5" t="s">
        <v>4791</v>
      </c>
      <c r="DO127" s="5" t="s">
        <v>4827</v>
      </c>
      <c r="DP127">
        <v>57</v>
      </c>
    </row>
    <row r="128" spans="1:120" hidden="1">
      <c r="A128" t="s">
        <v>271</v>
      </c>
      <c r="B128">
        <v>2</v>
      </c>
      <c r="C128">
        <v>2</v>
      </c>
      <c r="DJ128" s="5" t="s">
        <v>4850</v>
      </c>
      <c r="DK128" s="5" t="s">
        <v>4496</v>
      </c>
      <c r="DL128" s="5" t="s">
        <v>4789</v>
      </c>
      <c r="DM128" s="5" t="s">
        <v>4790</v>
      </c>
      <c r="DN128" s="5" t="s">
        <v>4791</v>
      </c>
      <c r="DO128" s="5" t="s">
        <v>4827</v>
      </c>
      <c r="DP128">
        <v>56</v>
      </c>
    </row>
    <row r="129" spans="1:120" hidden="1">
      <c r="A129" t="s">
        <v>273</v>
      </c>
      <c r="B129">
        <v>2</v>
      </c>
      <c r="C129">
        <v>2</v>
      </c>
      <c r="DJ129" s="5" t="s">
        <v>4852</v>
      </c>
      <c r="DK129" s="5" t="s">
        <v>4496</v>
      </c>
      <c r="DL129" s="5" t="s">
        <v>4789</v>
      </c>
      <c r="DM129" s="5" t="s">
        <v>4790</v>
      </c>
      <c r="DN129" s="5" t="s">
        <v>4791</v>
      </c>
      <c r="DO129" s="5" t="s">
        <v>4827</v>
      </c>
      <c r="DP129">
        <v>56</v>
      </c>
    </row>
    <row r="130" spans="1:120" hidden="1">
      <c r="A130" t="s">
        <v>275</v>
      </c>
      <c r="B130">
        <v>2</v>
      </c>
      <c r="C130">
        <v>2</v>
      </c>
      <c r="DJ130" s="5" t="s">
        <v>4854</v>
      </c>
      <c r="DK130" s="5" t="s">
        <v>4496</v>
      </c>
      <c r="DL130" s="5" t="s">
        <v>4789</v>
      </c>
      <c r="DM130" s="5" t="s">
        <v>4790</v>
      </c>
      <c r="DN130" s="5" t="s">
        <v>4791</v>
      </c>
      <c r="DO130" s="5" t="s">
        <v>4827</v>
      </c>
      <c r="DP130">
        <v>56</v>
      </c>
    </row>
    <row r="131" spans="1:120" hidden="1">
      <c r="A131" t="s">
        <v>277</v>
      </c>
      <c r="B131">
        <v>2</v>
      </c>
      <c r="C131">
        <v>2</v>
      </c>
      <c r="DJ131" s="5" t="s">
        <v>4856</v>
      </c>
      <c r="DK131" s="5" t="s">
        <v>4496</v>
      </c>
      <c r="DL131" s="5" t="s">
        <v>4789</v>
      </c>
      <c r="DM131" s="5" t="s">
        <v>4790</v>
      </c>
      <c r="DN131" s="5" t="s">
        <v>4791</v>
      </c>
      <c r="DO131" s="5" t="s">
        <v>4827</v>
      </c>
      <c r="DP131">
        <v>56</v>
      </c>
    </row>
    <row r="132" spans="1:120" hidden="1">
      <c r="A132" t="s">
        <v>279</v>
      </c>
      <c r="B132">
        <v>2</v>
      </c>
      <c r="C132">
        <v>2</v>
      </c>
      <c r="DJ132" s="5" t="s">
        <v>4858</v>
      </c>
      <c r="DK132" s="5" t="s">
        <v>4496</v>
      </c>
      <c r="DL132" s="5" t="s">
        <v>4789</v>
      </c>
      <c r="DM132" s="5" t="s">
        <v>4790</v>
      </c>
      <c r="DN132" s="5" t="s">
        <v>4791</v>
      </c>
      <c r="DO132" s="5" t="s">
        <v>4827</v>
      </c>
      <c r="DP132">
        <v>56</v>
      </c>
    </row>
    <row r="133" spans="1:120" hidden="1">
      <c r="A133" t="s">
        <v>281</v>
      </c>
      <c r="B133">
        <v>2</v>
      </c>
      <c r="C133">
        <v>2</v>
      </c>
      <c r="DJ133" s="5" t="s">
        <v>4860</v>
      </c>
      <c r="DK133" s="5" t="s">
        <v>4496</v>
      </c>
      <c r="DL133" s="5" t="s">
        <v>4789</v>
      </c>
      <c r="DM133" s="5" t="s">
        <v>4790</v>
      </c>
      <c r="DN133" s="5" t="s">
        <v>4791</v>
      </c>
      <c r="DO133" s="5" t="s">
        <v>4827</v>
      </c>
      <c r="DP133">
        <v>56</v>
      </c>
    </row>
    <row r="134" spans="1:120" hidden="1">
      <c r="A134" t="s">
        <v>283</v>
      </c>
      <c r="B134">
        <v>2</v>
      </c>
      <c r="C134">
        <v>2</v>
      </c>
      <c r="DJ134" s="5" t="s">
        <v>4862</v>
      </c>
      <c r="DK134" s="5" t="s">
        <v>4496</v>
      </c>
      <c r="DL134" s="5" t="s">
        <v>4789</v>
      </c>
      <c r="DM134" s="5" t="s">
        <v>4790</v>
      </c>
      <c r="DN134" s="5" t="s">
        <v>4791</v>
      </c>
      <c r="DO134" s="5" t="s">
        <v>4827</v>
      </c>
      <c r="DP134">
        <v>56</v>
      </c>
    </row>
    <row r="135" spans="1:120" hidden="1">
      <c r="A135" t="s">
        <v>285</v>
      </c>
      <c r="B135">
        <v>2</v>
      </c>
      <c r="C135">
        <v>2</v>
      </c>
      <c r="DJ135" s="5" t="s">
        <v>4864</v>
      </c>
      <c r="DK135" s="5" t="s">
        <v>4496</v>
      </c>
      <c r="DL135" s="5" t="s">
        <v>4789</v>
      </c>
      <c r="DM135" s="5" t="s">
        <v>4790</v>
      </c>
      <c r="DN135" s="5" t="s">
        <v>4791</v>
      </c>
      <c r="DO135" s="5" t="s">
        <v>4827</v>
      </c>
      <c r="DP135">
        <v>56</v>
      </c>
    </row>
    <row r="136" spans="1:120" hidden="1">
      <c r="A136" t="s">
        <v>287</v>
      </c>
      <c r="B136">
        <v>2</v>
      </c>
      <c r="C136">
        <v>2</v>
      </c>
      <c r="DJ136" s="5" t="s">
        <v>4866</v>
      </c>
      <c r="DK136" s="5" t="s">
        <v>4496</v>
      </c>
      <c r="DL136" s="5" t="s">
        <v>4789</v>
      </c>
      <c r="DM136" s="5" t="s">
        <v>4790</v>
      </c>
      <c r="DN136" s="5" t="s">
        <v>4791</v>
      </c>
      <c r="DO136" s="5" t="s">
        <v>4827</v>
      </c>
      <c r="DP136">
        <v>56</v>
      </c>
    </row>
    <row r="137" spans="1:120" hidden="1">
      <c r="A137" t="s">
        <v>289</v>
      </c>
      <c r="B137">
        <v>2</v>
      </c>
      <c r="C137">
        <v>2</v>
      </c>
      <c r="DJ137" s="5" t="s">
        <v>4868</v>
      </c>
      <c r="DK137" s="5" t="s">
        <v>4496</v>
      </c>
      <c r="DL137" s="5" t="s">
        <v>4789</v>
      </c>
      <c r="DM137" s="5" t="s">
        <v>4790</v>
      </c>
      <c r="DN137" s="5" t="s">
        <v>4791</v>
      </c>
      <c r="DO137" s="5" t="s">
        <v>4827</v>
      </c>
      <c r="DP137">
        <v>56</v>
      </c>
    </row>
    <row r="138" spans="1:120" hidden="1">
      <c r="A138" t="s">
        <v>291</v>
      </c>
      <c r="B138">
        <v>2</v>
      </c>
      <c r="C138">
        <v>2</v>
      </c>
      <c r="DJ138" s="5" t="s">
        <v>4870</v>
      </c>
      <c r="DK138" s="5" t="s">
        <v>4496</v>
      </c>
      <c r="DL138" s="5" t="s">
        <v>4789</v>
      </c>
      <c r="DM138" s="5" t="s">
        <v>4790</v>
      </c>
      <c r="DN138" s="5" t="s">
        <v>4791</v>
      </c>
      <c r="DO138" s="5" t="s">
        <v>4827</v>
      </c>
      <c r="DP138">
        <v>56</v>
      </c>
    </row>
    <row r="139" spans="1:120" hidden="1">
      <c r="A139" t="s">
        <v>293</v>
      </c>
      <c r="B139">
        <v>2</v>
      </c>
      <c r="C139">
        <v>2</v>
      </c>
      <c r="DJ139" s="5" t="s">
        <v>4872</v>
      </c>
      <c r="DK139" s="5" t="s">
        <v>4496</v>
      </c>
      <c r="DL139" s="5" t="s">
        <v>4789</v>
      </c>
      <c r="DM139" s="5" t="s">
        <v>4790</v>
      </c>
      <c r="DN139" s="5" t="s">
        <v>4791</v>
      </c>
      <c r="DO139" s="5" t="s">
        <v>4827</v>
      </c>
      <c r="DP139">
        <v>56</v>
      </c>
    </row>
    <row r="140" spans="1:120" hidden="1">
      <c r="A140" t="s">
        <v>295</v>
      </c>
      <c r="B140">
        <v>2</v>
      </c>
      <c r="C140">
        <v>2</v>
      </c>
      <c r="DJ140" s="5" t="s">
        <v>4874</v>
      </c>
      <c r="DK140" s="5" t="s">
        <v>4496</v>
      </c>
      <c r="DL140" s="5" t="s">
        <v>4789</v>
      </c>
      <c r="DM140" s="5" t="s">
        <v>4790</v>
      </c>
      <c r="DN140" s="5" t="s">
        <v>4791</v>
      </c>
      <c r="DO140" s="5" t="s">
        <v>4827</v>
      </c>
      <c r="DP140">
        <v>56</v>
      </c>
    </row>
    <row r="141" spans="1:120" hidden="1">
      <c r="A141" t="s">
        <v>297</v>
      </c>
      <c r="B141">
        <v>2</v>
      </c>
      <c r="C141">
        <v>2</v>
      </c>
      <c r="DJ141" s="5" t="s">
        <v>4876</v>
      </c>
      <c r="DK141" s="5" t="s">
        <v>4496</v>
      </c>
      <c r="DL141" s="5" t="s">
        <v>4789</v>
      </c>
      <c r="DM141" s="5" t="s">
        <v>4790</v>
      </c>
      <c r="DN141" s="5" t="s">
        <v>4791</v>
      </c>
      <c r="DO141" s="5" t="s">
        <v>4827</v>
      </c>
      <c r="DP141">
        <v>56</v>
      </c>
    </row>
    <row r="142" spans="1:120" hidden="1">
      <c r="A142" t="s">
        <v>299</v>
      </c>
      <c r="B142">
        <v>2</v>
      </c>
      <c r="C142">
        <v>2</v>
      </c>
      <c r="DJ142" s="5" t="s">
        <v>4878</v>
      </c>
      <c r="DK142" s="5" t="s">
        <v>4496</v>
      </c>
      <c r="DL142" s="5" t="s">
        <v>4789</v>
      </c>
      <c r="DM142" s="5" t="s">
        <v>4790</v>
      </c>
      <c r="DN142" s="5" t="s">
        <v>4791</v>
      </c>
      <c r="DO142" s="5" t="s">
        <v>4827</v>
      </c>
      <c r="DP142">
        <v>57</v>
      </c>
    </row>
    <row r="143" spans="1:120" hidden="1">
      <c r="A143" t="s">
        <v>301</v>
      </c>
      <c r="B143">
        <v>2</v>
      </c>
      <c r="C143">
        <v>2</v>
      </c>
      <c r="DJ143" s="5" t="s">
        <v>4880</v>
      </c>
      <c r="DK143" s="5" t="s">
        <v>4496</v>
      </c>
      <c r="DL143" s="5" t="s">
        <v>4789</v>
      </c>
      <c r="DM143" s="5" t="s">
        <v>4790</v>
      </c>
      <c r="DN143" s="5" t="s">
        <v>4791</v>
      </c>
      <c r="DO143" s="5" t="s">
        <v>4827</v>
      </c>
      <c r="DP143">
        <v>56</v>
      </c>
    </row>
    <row r="144" spans="1:120" hidden="1">
      <c r="A144" t="s">
        <v>303</v>
      </c>
      <c r="B144">
        <v>2</v>
      </c>
      <c r="C144">
        <v>2</v>
      </c>
      <c r="DJ144" s="5" t="s">
        <v>4882</v>
      </c>
      <c r="DK144" s="5" t="s">
        <v>4496</v>
      </c>
      <c r="DL144" s="5" t="s">
        <v>4789</v>
      </c>
      <c r="DM144" s="5" t="s">
        <v>4790</v>
      </c>
      <c r="DN144" s="5" t="s">
        <v>4791</v>
      </c>
      <c r="DO144" s="5" t="s">
        <v>4827</v>
      </c>
      <c r="DP144">
        <v>56</v>
      </c>
    </row>
    <row r="145" spans="1:120" hidden="1">
      <c r="A145" t="s">
        <v>305</v>
      </c>
      <c r="B145">
        <v>2</v>
      </c>
      <c r="C145">
        <v>2</v>
      </c>
      <c r="DJ145" s="5" t="s">
        <v>4884</v>
      </c>
      <c r="DK145" s="5" t="s">
        <v>4496</v>
      </c>
      <c r="DL145" s="5" t="s">
        <v>4789</v>
      </c>
      <c r="DM145" s="5" t="s">
        <v>4790</v>
      </c>
      <c r="DN145" s="5" t="s">
        <v>4791</v>
      </c>
      <c r="DO145" s="5" t="s">
        <v>4827</v>
      </c>
      <c r="DP145">
        <v>56</v>
      </c>
    </row>
    <row r="146" spans="1:120" hidden="1">
      <c r="A146" t="s">
        <v>307</v>
      </c>
      <c r="B146">
        <v>2</v>
      </c>
      <c r="C146">
        <v>2</v>
      </c>
      <c r="DJ146" s="5" t="s">
        <v>4886</v>
      </c>
      <c r="DK146" s="5" t="s">
        <v>4496</v>
      </c>
      <c r="DL146" s="5" t="s">
        <v>4789</v>
      </c>
      <c r="DM146" s="5" t="s">
        <v>4790</v>
      </c>
      <c r="DN146" s="5" t="s">
        <v>4791</v>
      </c>
      <c r="DO146" s="5" t="s">
        <v>4827</v>
      </c>
      <c r="DP146">
        <v>56</v>
      </c>
    </row>
    <row r="147" spans="1:120" hidden="1">
      <c r="A147" t="s">
        <v>309</v>
      </c>
      <c r="B147">
        <v>2</v>
      </c>
      <c r="C147">
        <v>2</v>
      </c>
      <c r="DJ147" s="5" t="s">
        <v>4888</v>
      </c>
      <c r="DK147" s="5" t="s">
        <v>4496</v>
      </c>
      <c r="DL147" s="5" t="s">
        <v>4789</v>
      </c>
      <c r="DM147" s="5" t="s">
        <v>4790</v>
      </c>
      <c r="DN147" s="5" t="s">
        <v>4791</v>
      </c>
      <c r="DO147" s="5" t="s">
        <v>4827</v>
      </c>
      <c r="DP147">
        <v>56</v>
      </c>
    </row>
    <row r="148" spans="1:120" hidden="1">
      <c r="A148" t="s">
        <v>311</v>
      </c>
      <c r="B148">
        <v>2</v>
      </c>
      <c r="C148">
        <v>2</v>
      </c>
      <c r="DJ148" s="5" t="s">
        <v>4890</v>
      </c>
      <c r="DK148" s="5" t="s">
        <v>4496</v>
      </c>
      <c r="DL148" s="5" t="s">
        <v>4789</v>
      </c>
      <c r="DM148" s="5" t="s">
        <v>4790</v>
      </c>
      <c r="DN148" s="5" t="s">
        <v>4791</v>
      </c>
      <c r="DO148" s="5" t="s">
        <v>4827</v>
      </c>
      <c r="DP148">
        <v>56</v>
      </c>
    </row>
    <row r="149" spans="1:120" hidden="1">
      <c r="A149" t="s">
        <v>313</v>
      </c>
      <c r="B149">
        <v>2</v>
      </c>
      <c r="C149">
        <v>2</v>
      </c>
      <c r="DJ149" s="5" t="s">
        <v>4892</v>
      </c>
      <c r="DK149" s="5" t="s">
        <v>4496</v>
      </c>
      <c r="DL149" s="5" t="s">
        <v>4789</v>
      </c>
      <c r="DM149" s="5" t="s">
        <v>4790</v>
      </c>
      <c r="DN149" s="5" t="s">
        <v>4791</v>
      </c>
      <c r="DO149" s="5" t="s">
        <v>4827</v>
      </c>
      <c r="DP149">
        <v>56</v>
      </c>
    </row>
    <row r="150" spans="1:120" hidden="1">
      <c r="A150" t="s">
        <v>315</v>
      </c>
      <c r="B150">
        <v>2</v>
      </c>
      <c r="C150">
        <v>2</v>
      </c>
      <c r="DJ150" s="5" t="s">
        <v>4894</v>
      </c>
      <c r="DK150" s="5" t="s">
        <v>4496</v>
      </c>
      <c r="DL150" s="5" t="s">
        <v>4789</v>
      </c>
      <c r="DM150" s="5" t="s">
        <v>4790</v>
      </c>
      <c r="DN150" s="5" t="s">
        <v>4791</v>
      </c>
      <c r="DO150" s="5" t="s">
        <v>4827</v>
      </c>
      <c r="DP150">
        <v>56</v>
      </c>
    </row>
    <row r="151" spans="1:120" hidden="1">
      <c r="A151" t="s">
        <v>317</v>
      </c>
      <c r="B151">
        <v>2</v>
      </c>
      <c r="C151">
        <v>2</v>
      </c>
      <c r="DJ151" s="5" t="s">
        <v>4896</v>
      </c>
      <c r="DK151" s="5" t="s">
        <v>4496</v>
      </c>
      <c r="DL151" s="5" t="s">
        <v>4789</v>
      </c>
      <c r="DM151" s="5" t="s">
        <v>4790</v>
      </c>
      <c r="DN151" s="5" t="s">
        <v>4791</v>
      </c>
      <c r="DO151" s="5" t="s">
        <v>4827</v>
      </c>
      <c r="DP151">
        <v>56</v>
      </c>
    </row>
    <row r="152" spans="1:120" hidden="1">
      <c r="A152" t="s">
        <v>319</v>
      </c>
      <c r="B152">
        <v>2</v>
      </c>
      <c r="C152">
        <v>2</v>
      </c>
      <c r="DJ152" s="5" t="s">
        <v>4898</v>
      </c>
      <c r="DK152" s="5" t="s">
        <v>4496</v>
      </c>
      <c r="DL152" s="5" t="s">
        <v>4789</v>
      </c>
      <c r="DM152" s="5" t="s">
        <v>4790</v>
      </c>
      <c r="DN152" s="5" t="s">
        <v>4791</v>
      </c>
      <c r="DO152" s="5" t="s">
        <v>4827</v>
      </c>
      <c r="DP152">
        <v>56</v>
      </c>
    </row>
    <row r="153" spans="1:120" hidden="1">
      <c r="A153" t="s">
        <v>321</v>
      </c>
      <c r="B153">
        <v>2</v>
      </c>
      <c r="C153">
        <v>2</v>
      </c>
      <c r="DJ153" s="5" t="s">
        <v>4900</v>
      </c>
      <c r="DK153" s="5" t="s">
        <v>4496</v>
      </c>
      <c r="DL153" s="5" t="s">
        <v>4789</v>
      </c>
      <c r="DM153" s="5" t="s">
        <v>4790</v>
      </c>
      <c r="DN153" s="5" t="s">
        <v>4791</v>
      </c>
      <c r="DO153" s="5" t="s">
        <v>4827</v>
      </c>
      <c r="DP153">
        <v>56</v>
      </c>
    </row>
    <row r="154" spans="1:120" hidden="1">
      <c r="A154" t="s">
        <v>323</v>
      </c>
      <c r="B154">
        <v>2</v>
      </c>
      <c r="C154">
        <v>2</v>
      </c>
      <c r="DJ154" s="5" t="s">
        <v>4902</v>
      </c>
      <c r="DK154" s="5" t="s">
        <v>4496</v>
      </c>
      <c r="DL154" s="5" t="s">
        <v>4789</v>
      </c>
      <c r="DM154" s="5" t="s">
        <v>4790</v>
      </c>
      <c r="DN154" s="5" t="s">
        <v>4791</v>
      </c>
      <c r="DO154" s="5" t="s">
        <v>4827</v>
      </c>
      <c r="DP154">
        <v>56</v>
      </c>
    </row>
    <row r="155" spans="1:120" hidden="1">
      <c r="A155" t="s">
        <v>325</v>
      </c>
      <c r="B155">
        <v>2</v>
      </c>
      <c r="C155">
        <v>2</v>
      </c>
      <c r="DJ155" s="5" t="s">
        <v>4904</v>
      </c>
      <c r="DK155" s="5" t="s">
        <v>4496</v>
      </c>
      <c r="DL155" s="5" t="s">
        <v>4789</v>
      </c>
      <c r="DM155" s="5" t="s">
        <v>4790</v>
      </c>
      <c r="DN155" s="5" t="s">
        <v>4791</v>
      </c>
      <c r="DO155" s="5" t="s">
        <v>4827</v>
      </c>
      <c r="DP155">
        <v>56</v>
      </c>
    </row>
    <row r="156" spans="1:120" hidden="1">
      <c r="A156" t="s">
        <v>327</v>
      </c>
      <c r="B156">
        <v>2</v>
      </c>
      <c r="C156">
        <v>2</v>
      </c>
      <c r="DJ156" s="5" t="s">
        <v>4906</v>
      </c>
      <c r="DK156" s="5" t="s">
        <v>4496</v>
      </c>
      <c r="DL156" s="5" t="s">
        <v>4789</v>
      </c>
      <c r="DM156" s="5" t="s">
        <v>4790</v>
      </c>
      <c r="DN156" s="5" t="s">
        <v>4791</v>
      </c>
      <c r="DO156" s="5" t="s">
        <v>4827</v>
      </c>
      <c r="DP156">
        <v>56</v>
      </c>
    </row>
    <row r="157" spans="1:120" hidden="1">
      <c r="A157" t="s">
        <v>329</v>
      </c>
      <c r="B157">
        <v>2</v>
      </c>
      <c r="C157">
        <v>2</v>
      </c>
      <c r="DJ157" s="5" t="s">
        <v>4908</v>
      </c>
      <c r="DK157" s="5" t="s">
        <v>4496</v>
      </c>
      <c r="DL157" s="5" t="s">
        <v>4789</v>
      </c>
      <c r="DM157" s="5" t="s">
        <v>4790</v>
      </c>
      <c r="DN157" s="5" t="s">
        <v>4791</v>
      </c>
      <c r="DO157" s="5" t="s">
        <v>4827</v>
      </c>
      <c r="DP157">
        <v>56</v>
      </c>
    </row>
    <row r="158" spans="1:120" hidden="1">
      <c r="A158" t="s">
        <v>331</v>
      </c>
      <c r="B158">
        <v>2</v>
      </c>
      <c r="C158">
        <v>2</v>
      </c>
      <c r="DJ158" s="5" t="s">
        <v>4910</v>
      </c>
      <c r="DK158" s="5" t="s">
        <v>4496</v>
      </c>
      <c r="DL158" s="5" t="s">
        <v>4789</v>
      </c>
      <c r="DM158" s="5" t="s">
        <v>4790</v>
      </c>
      <c r="DN158" s="5" t="s">
        <v>4791</v>
      </c>
      <c r="DO158" s="5" t="s">
        <v>4827</v>
      </c>
      <c r="DP158">
        <v>57</v>
      </c>
    </row>
    <row r="159" spans="1:120" hidden="1">
      <c r="A159" t="s">
        <v>333</v>
      </c>
      <c r="B159">
        <v>2</v>
      </c>
      <c r="C159">
        <v>2</v>
      </c>
      <c r="DJ159" s="5" t="s">
        <v>4912</v>
      </c>
      <c r="DK159" s="5" t="s">
        <v>4496</v>
      </c>
      <c r="DL159" s="5" t="s">
        <v>4789</v>
      </c>
      <c r="DM159" s="5" t="s">
        <v>4790</v>
      </c>
      <c r="DN159" s="5" t="s">
        <v>4791</v>
      </c>
      <c r="DO159" s="5" t="s">
        <v>4827</v>
      </c>
      <c r="DP159">
        <v>58</v>
      </c>
    </row>
    <row r="160" spans="1:120" hidden="1">
      <c r="A160" t="s">
        <v>335</v>
      </c>
      <c r="B160">
        <v>2</v>
      </c>
      <c r="C160">
        <v>2</v>
      </c>
      <c r="DJ160" s="5" t="s">
        <v>4914</v>
      </c>
      <c r="DK160" s="5" t="s">
        <v>4496</v>
      </c>
      <c r="DL160" s="5" t="s">
        <v>4789</v>
      </c>
      <c r="DM160" s="5" t="s">
        <v>4790</v>
      </c>
      <c r="DN160" s="5" t="s">
        <v>4791</v>
      </c>
      <c r="DO160" s="5" t="s">
        <v>4827</v>
      </c>
      <c r="DP160">
        <v>56</v>
      </c>
    </row>
    <row r="161" spans="1:120" hidden="1">
      <c r="A161" t="s">
        <v>337</v>
      </c>
      <c r="B161">
        <v>2</v>
      </c>
      <c r="C161">
        <v>2</v>
      </c>
      <c r="DJ161" s="5" t="s">
        <v>4916</v>
      </c>
      <c r="DK161" s="5" t="s">
        <v>4496</v>
      </c>
      <c r="DL161" s="5" t="s">
        <v>4789</v>
      </c>
      <c r="DM161" s="5" t="s">
        <v>4790</v>
      </c>
      <c r="DN161" s="5" t="s">
        <v>4791</v>
      </c>
      <c r="DO161" s="5" t="s">
        <v>4827</v>
      </c>
      <c r="DP161">
        <v>56</v>
      </c>
    </row>
    <row r="162" spans="1:120" hidden="1">
      <c r="A162" t="s">
        <v>339</v>
      </c>
      <c r="B162">
        <v>2</v>
      </c>
      <c r="C162">
        <v>2</v>
      </c>
      <c r="DJ162" s="5" t="s">
        <v>4918</v>
      </c>
      <c r="DK162" s="5" t="s">
        <v>4496</v>
      </c>
      <c r="DL162" s="5" t="s">
        <v>4789</v>
      </c>
      <c r="DM162" s="5" t="s">
        <v>4790</v>
      </c>
      <c r="DN162" s="5" t="s">
        <v>4791</v>
      </c>
      <c r="DO162" s="5" t="s">
        <v>4827</v>
      </c>
      <c r="DP162">
        <v>57</v>
      </c>
    </row>
    <row r="163" spans="1:120" hidden="1">
      <c r="A163" t="s">
        <v>341</v>
      </c>
      <c r="B163">
        <v>2</v>
      </c>
      <c r="C163">
        <v>2</v>
      </c>
      <c r="DJ163" s="5" t="s">
        <v>4920</v>
      </c>
      <c r="DK163" s="5" t="s">
        <v>4496</v>
      </c>
      <c r="DL163" s="5" t="s">
        <v>4789</v>
      </c>
      <c r="DM163" s="5" t="s">
        <v>4790</v>
      </c>
      <c r="DN163" s="5" t="s">
        <v>4791</v>
      </c>
      <c r="DO163" s="5" t="s">
        <v>4827</v>
      </c>
      <c r="DP163">
        <v>56</v>
      </c>
    </row>
    <row r="164" spans="1:120" hidden="1">
      <c r="A164" t="s">
        <v>343</v>
      </c>
      <c r="B164">
        <v>2</v>
      </c>
      <c r="C164">
        <v>2</v>
      </c>
      <c r="DJ164" s="5" t="s">
        <v>4922</v>
      </c>
      <c r="DK164" s="5" t="s">
        <v>4496</v>
      </c>
      <c r="DL164" s="5" t="s">
        <v>4789</v>
      </c>
      <c r="DM164" s="5" t="s">
        <v>4790</v>
      </c>
      <c r="DN164" s="5" t="s">
        <v>4791</v>
      </c>
      <c r="DO164" s="5" t="s">
        <v>4827</v>
      </c>
      <c r="DP164">
        <v>56</v>
      </c>
    </row>
    <row r="165" spans="1:120" hidden="1">
      <c r="A165" t="s">
        <v>345</v>
      </c>
      <c r="B165">
        <v>2</v>
      </c>
      <c r="C165">
        <v>2</v>
      </c>
      <c r="DJ165" s="5" t="s">
        <v>4924</v>
      </c>
      <c r="DK165" s="5" t="s">
        <v>4496</v>
      </c>
      <c r="DL165" s="5" t="s">
        <v>4789</v>
      </c>
      <c r="DM165" s="5" t="s">
        <v>4790</v>
      </c>
      <c r="DN165" s="5" t="s">
        <v>4791</v>
      </c>
      <c r="DO165" s="5" t="s">
        <v>4827</v>
      </c>
      <c r="DP165">
        <v>56</v>
      </c>
    </row>
    <row r="166" spans="1:120" hidden="1">
      <c r="A166" t="s">
        <v>347</v>
      </c>
      <c r="B166">
        <v>2</v>
      </c>
      <c r="C166">
        <v>2</v>
      </c>
      <c r="DJ166" s="5" t="s">
        <v>4926</v>
      </c>
      <c r="DK166" s="5" t="s">
        <v>4496</v>
      </c>
      <c r="DL166" s="5" t="s">
        <v>4789</v>
      </c>
      <c r="DM166" s="5" t="s">
        <v>4790</v>
      </c>
      <c r="DN166" s="5" t="s">
        <v>4791</v>
      </c>
      <c r="DO166" s="5" t="s">
        <v>4827</v>
      </c>
      <c r="DP166">
        <v>56</v>
      </c>
    </row>
    <row r="167" spans="1:120" hidden="1">
      <c r="A167" t="s">
        <v>349</v>
      </c>
      <c r="B167">
        <v>2</v>
      </c>
      <c r="C167">
        <v>2</v>
      </c>
      <c r="DJ167" s="5" t="s">
        <v>4928</v>
      </c>
      <c r="DK167" s="5" t="s">
        <v>4496</v>
      </c>
      <c r="DL167" s="5" t="s">
        <v>4789</v>
      </c>
      <c r="DM167" s="5" t="s">
        <v>4790</v>
      </c>
      <c r="DN167" s="5" t="s">
        <v>4791</v>
      </c>
      <c r="DO167" s="5" t="s">
        <v>4827</v>
      </c>
      <c r="DP167">
        <v>57</v>
      </c>
    </row>
    <row r="168" spans="1:120" hidden="1">
      <c r="A168" t="s">
        <v>351</v>
      </c>
      <c r="B168">
        <v>2</v>
      </c>
      <c r="C168">
        <v>2</v>
      </c>
      <c r="DJ168" s="5" t="s">
        <v>4930</v>
      </c>
      <c r="DK168" s="5" t="s">
        <v>4496</v>
      </c>
      <c r="DL168" s="5" t="s">
        <v>4789</v>
      </c>
      <c r="DM168" s="5" t="s">
        <v>4790</v>
      </c>
      <c r="DN168" s="5" t="s">
        <v>4791</v>
      </c>
      <c r="DO168" s="5" t="s">
        <v>4827</v>
      </c>
      <c r="DP168">
        <v>56</v>
      </c>
    </row>
    <row r="169" spans="1:120" hidden="1">
      <c r="A169" t="s">
        <v>353</v>
      </c>
      <c r="B169">
        <v>2</v>
      </c>
      <c r="C169">
        <v>2</v>
      </c>
      <c r="DJ169" s="5" t="s">
        <v>4932</v>
      </c>
      <c r="DK169" s="5" t="s">
        <v>4496</v>
      </c>
      <c r="DL169" s="5" t="s">
        <v>4789</v>
      </c>
      <c r="DM169" s="5" t="s">
        <v>4790</v>
      </c>
      <c r="DN169" s="5" t="s">
        <v>4791</v>
      </c>
      <c r="DO169" s="5" t="s">
        <v>4827</v>
      </c>
      <c r="DP169">
        <v>56</v>
      </c>
    </row>
    <row r="170" spans="1:120" hidden="1">
      <c r="A170" t="s">
        <v>355</v>
      </c>
      <c r="B170">
        <v>2</v>
      </c>
      <c r="C170">
        <v>2</v>
      </c>
      <c r="DJ170" s="5" t="s">
        <v>4934</v>
      </c>
      <c r="DK170" s="5" t="s">
        <v>4496</v>
      </c>
      <c r="DL170" s="5" t="s">
        <v>4789</v>
      </c>
      <c r="DM170" s="5" t="s">
        <v>4790</v>
      </c>
      <c r="DN170" s="5" t="s">
        <v>4791</v>
      </c>
      <c r="DO170" s="5" t="s">
        <v>4827</v>
      </c>
      <c r="DP170">
        <v>56</v>
      </c>
    </row>
    <row r="171" spans="1:120" hidden="1">
      <c r="A171" t="s">
        <v>357</v>
      </c>
      <c r="B171">
        <v>2</v>
      </c>
      <c r="C171">
        <v>2</v>
      </c>
      <c r="DJ171" s="5" t="s">
        <v>4936</v>
      </c>
      <c r="DK171" s="5" t="s">
        <v>4496</v>
      </c>
      <c r="DL171" s="5" t="s">
        <v>4789</v>
      </c>
      <c r="DM171" s="5" t="s">
        <v>4790</v>
      </c>
      <c r="DN171" s="5" t="s">
        <v>4791</v>
      </c>
      <c r="DO171" s="5" t="s">
        <v>4827</v>
      </c>
      <c r="DP171">
        <v>56</v>
      </c>
    </row>
    <row r="172" spans="1:120" hidden="1">
      <c r="A172" t="s">
        <v>359</v>
      </c>
      <c r="B172">
        <v>2</v>
      </c>
      <c r="C172">
        <v>2</v>
      </c>
      <c r="DJ172" s="5" t="s">
        <v>4938</v>
      </c>
      <c r="DK172" s="5" t="s">
        <v>4496</v>
      </c>
      <c r="DL172" s="5" t="s">
        <v>4789</v>
      </c>
      <c r="DM172" s="5" t="s">
        <v>4790</v>
      </c>
      <c r="DN172" s="5" t="s">
        <v>4791</v>
      </c>
      <c r="DO172" s="5" t="s">
        <v>4827</v>
      </c>
      <c r="DP172">
        <v>56</v>
      </c>
    </row>
    <row r="173" spans="1:120" hidden="1">
      <c r="A173" t="s">
        <v>361</v>
      </c>
      <c r="B173">
        <v>2</v>
      </c>
      <c r="C173">
        <v>2</v>
      </c>
      <c r="DJ173" s="5" t="s">
        <v>4940</v>
      </c>
      <c r="DK173" s="5" t="s">
        <v>4496</v>
      </c>
      <c r="DL173" s="5" t="s">
        <v>4789</v>
      </c>
      <c r="DM173" s="5" t="s">
        <v>4790</v>
      </c>
      <c r="DN173" s="5" t="s">
        <v>4791</v>
      </c>
      <c r="DO173" s="5" t="s">
        <v>4827</v>
      </c>
      <c r="DP173">
        <v>56</v>
      </c>
    </row>
    <row r="174" spans="1:120" hidden="1">
      <c r="A174" t="s">
        <v>363</v>
      </c>
      <c r="B174">
        <v>2</v>
      </c>
      <c r="C174">
        <v>2</v>
      </c>
      <c r="DJ174" s="5" t="s">
        <v>4942</v>
      </c>
      <c r="DK174" s="5" t="s">
        <v>4496</v>
      </c>
      <c r="DL174" s="5" t="s">
        <v>4789</v>
      </c>
      <c r="DM174" s="5" t="s">
        <v>4790</v>
      </c>
      <c r="DN174" s="5" t="s">
        <v>4791</v>
      </c>
      <c r="DO174" s="5" t="s">
        <v>4827</v>
      </c>
      <c r="DP174">
        <v>56</v>
      </c>
    </row>
    <row r="175" spans="1:120" hidden="1">
      <c r="A175" t="s">
        <v>365</v>
      </c>
      <c r="B175">
        <v>2</v>
      </c>
      <c r="C175">
        <v>2</v>
      </c>
      <c r="DJ175" s="5" t="s">
        <v>4944</v>
      </c>
      <c r="DK175" s="5" t="s">
        <v>4496</v>
      </c>
      <c r="DL175" s="5" t="s">
        <v>4789</v>
      </c>
      <c r="DM175" s="5" t="s">
        <v>4790</v>
      </c>
      <c r="DN175" s="5" t="s">
        <v>4791</v>
      </c>
      <c r="DO175" s="5" t="s">
        <v>4827</v>
      </c>
      <c r="DP175">
        <v>56</v>
      </c>
    </row>
    <row r="176" spans="1:120" hidden="1">
      <c r="A176" t="s">
        <v>367</v>
      </c>
      <c r="B176">
        <v>2</v>
      </c>
      <c r="C176">
        <v>2</v>
      </c>
      <c r="DJ176" s="5" t="s">
        <v>4946</v>
      </c>
      <c r="DK176" s="5" t="s">
        <v>4496</v>
      </c>
      <c r="DL176" s="5" t="s">
        <v>4789</v>
      </c>
      <c r="DM176" s="5" t="s">
        <v>4790</v>
      </c>
      <c r="DN176" s="5" t="s">
        <v>4791</v>
      </c>
      <c r="DO176" s="5" t="s">
        <v>4827</v>
      </c>
      <c r="DP176">
        <v>56</v>
      </c>
    </row>
    <row r="177" spans="1:120" hidden="1">
      <c r="A177" t="s">
        <v>369</v>
      </c>
      <c r="B177">
        <v>2</v>
      </c>
      <c r="C177">
        <v>2</v>
      </c>
      <c r="DJ177" s="5" t="s">
        <v>4948</v>
      </c>
      <c r="DK177" s="5" t="s">
        <v>4496</v>
      </c>
      <c r="DL177" s="5" t="s">
        <v>4789</v>
      </c>
      <c r="DM177" s="5" t="s">
        <v>4790</v>
      </c>
      <c r="DN177" s="5" t="s">
        <v>4791</v>
      </c>
      <c r="DO177" s="5" t="s">
        <v>4827</v>
      </c>
      <c r="DP177">
        <v>56</v>
      </c>
    </row>
    <row r="178" spans="1:120" hidden="1">
      <c r="A178" t="s">
        <v>371</v>
      </c>
      <c r="B178">
        <v>2</v>
      </c>
      <c r="C178">
        <v>2</v>
      </c>
      <c r="DJ178" s="5" t="s">
        <v>4950</v>
      </c>
      <c r="DK178" s="5" t="s">
        <v>4496</v>
      </c>
      <c r="DL178" s="5" t="s">
        <v>4789</v>
      </c>
      <c r="DM178" s="5" t="s">
        <v>4790</v>
      </c>
      <c r="DN178" s="5" t="s">
        <v>4791</v>
      </c>
      <c r="DO178" s="5" t="s">
        <v>4827</v>
      </c>
      <c r="DP178">
        <v>56</v>
      </c>
    </row>
    <row r="179" spans="1:120" hidden="1">
      <c r="A179" t="s">
        <v>373</v>
      </c>
      <c r="B179">
        <v>2</v>
      </c>
      <c r="C179">
        <v>2</v>
      </c>
      <c r="DJ179" s="5" t="s">
        <v>4952</v>
      </c>
      <c r="DK179" s="5" t="s">
        <v>4496</v>
      </c>
      <c r="DL179" s="5" t="s">
        <v>4789</v>
      </c>
      <c r="DM179" s="5" t="s">
        <v>4790</v>
      </c>
      <c r="DN179" s="5" t="s">
        <v>4791</v>
      </c>
      <c r="DO179" s="5" t="s">
        <v>4827</v>
      </c>
      <c r="DP179">
        <v>56</v>
      </c>
    </row>
    <row r="180" spans="1:120" hidden="1">
      <c r="A180" t="s">
        <v>375</v>
      </c>
      <c r="B180">
        <v>2</v>
      </c>
      <c r="C180">
        <v>2</v>
      </c>
      <c r="DJ180" s="5" t="s">
        <v>4954</v>
      </c>
      <c r="DK180" s="5" t="s">
        <v>4496</v>
      </c>
      <c r="DL180" s="5" t="s">
        <v>4789</v>
      </c>
      <c r="DM180" s="5" t="s">
        <v>4790</v>
      </c>
      <c r="DN180" s="5" t="s">
        <v>4791</v>
      </c>
      <c r="DO180" s="5" t="s">
        <v>4827</v>
      </c>
      <c r="DP180">
        <v>56</v>
      </c>
    </row>
    <row r="181" spans="1:120" hidden="1">
      <c r="A181" t="s">
        <v>377</v>
      </c>
      <c r="B181">
        <v>2</v>
      </c>
      <c r="C181">
        <v>2</v>
      </c>
      <c r="DJ181" s="5" t="s">
        <v>4956</v>
      </c>
      <c r="DK181" s="5" t="s">
        <v>4496</v>
      </c>
      <c r="DL181" s="5" t="s">
        <v>4789</v>
      </c>
      <c r="DM181" s="5" t="s">
        <v>4790</v>
      </c>
      <c r="DN181" s="5" t="s">
        <v>4791</v>
      </c>
      <c r="DO181" s="5" t="s">
        <v>4827</v>
      </c>
      <c r="DP181">
        <v>56</v>
      </c>
    </row>
    <row r="182" spans="1:120" hidden="1">
      <c r="A182" t="s">
        <v>379</v>
      </c>
      <c r="B182">
        <v>2</v>
      </c>
      <c r="C182">
        <v>2</v>
      </c>
      <c r="DJ182" s="5" t="s">
        <v>4958</v>
      </c>
      <c r="DK182" s="5" t="s">
        <v>4496</v>
      </c>
      <c r="DL182" s="5" t="s">
        <v>4789</v>
      </c>
      <c r="DM182" s="5" t="s">
        <v>4790</v>
      </c>
      <c r="DN182" s="5" t="s">
        <v>4791</v>
      </c>
      <c r="DO182" s="5" t="s">
        <v>4827</v>
      </c>
      <c r="DP182">
        <v>56</v>
      </c>
    </row>
    <row r="183" spans="1:120" hidden="1">
      <c r="A183" t="s">
        <v>381</v>
      </c>
      <c r="B183">
        <v>2</v>
      </c>
      <c r="C183">
        <v>2</v>
      </c>
      <c r="DJ183" s="5" t="s">
        <v>4960</v>
      </c>
      <c r="DK183" s="5" t="s">
        <v>4496</v>
      </c>
      <c r="DL183" s="5" t="s">
        <v>4789</v>
      </c>
      <c r="DM183" s="5" t="s">
        <v>4790</v>
      </c>
      <c r="DN183" s="5" t="s">
        <v>4791</v>
      </c>
      <c r="DO183" s="5" t="s">
        <v>4827</v>
      </c>
      <c r="DP183">
        <v>56</v>
      </c>
    </row>
    <row r="184" spans="1:120" hidden="1">
      <c r="A184" t="s">
        <v>383</v>
      </c>
      <c r="B184">
        <v>2</v>
      </c>
      <c r="C184">
        <v>2</v>
      </c>
      <c r="DJ184" s="5" t="s">
        <v>4962</v>
      </c>
      <c r="DK184" s="5" t="s">
        <v>4496</v>
      </c>
      <c r="DL184" s="5" t="s">
        <v>4789</v>
      </c>
      <c r="DM184" s="5" t="s">
        <v>4790</v>
      </c>
      <c r="DN184" s="5" t="s">
        <v>4791</v>
      </c>
      <c r="DO184" s="5" t="s">
        <v>4827</v>
      </c>
      <c r="DP184">
        <v>56</v>
      </c>
    </row>
    <row r="185" spans="1:120" hidden="1">
      <c r="A185" t="s">
        <v>385</v>
      </c>
      <c r="B185">
        <v>2</v>
      </c>
      <c r="C185">
        <v>2</v>
      </c>
      <c r="DJ185" s="5" t="s">
        <v>4964</v>
      </c>
      <c r="DK185" s="5" t="s">
        <v>4496</v>
      </c>
      <c r="DL185" s="5" t="s">
        <v>4789</v>
      </c>
      <c r="DM185" s="5" t="s">
        <v>4790</v>
      </c>
      <c r="DN185" s="5" t="s">
        <v>4791</v>
      </c>
      <c r="DO185" s="5" t="s">
        <v>4827</v>
      </c>
      <c r="DP185">
        <v>56</v>
      </c>
    </row>
    <row r="186" spans="1:120" hidden="1">
      <c r="A186" t="s">
        <v>387</v>
      </c>
      <c r="B186">
        <v>2</v>
      </c>
      <c r="C186">
        <v>2</v>
      </c>
      <c r="DJ186" s="5" t="s">
        <v>4966</v>
      </c>
      <c r="DK186" s="5" t="s">
        <v>4496</v>
      </c>
      <c r="DL186" s="5" t="s">
        <v>4789</v>
      </c>
      <c r="DM186" s="5" t="s">
        <v>4790</v>
      </c>
      <c r="DN186" s="5" t="s">
        <v>4791</v>
      </c>
      <c r="DO186" s="5" t="s">
        <v>4827</v>
      </c>
      <c r="DP186">
        <v>56</v>
      </c>
    </row>
    <row r="187" spans="1:120" hidden="1">
      <c r="A187" t="s">
        <v>389</v>
      </c>
      <c r="B187">
        <v>2</v>
      </c>
      <c r="C187">
        <v>2</v>
      </c>
      <c r="DJ187" s="5" t="s">
        <v>4968</v>
      </c>
      <c r="DK187" s="5" t="s">
        <v>4496</v>
      </c>
      <c r="DL187" s="5" t="s">
        <v>4789</v>
      </c>
      <c r="DM187" s="5" t="s">
        <v>4790</v>
      </c>
      <c r="DN187" s="5" t="s">
        <v>4791</v>
      </c>
      <c r="DO187" s="5" t="s">
        <v>4827</v>
      </c>
      <c r="DP187">
        <v>56</v>
      </c>
    </row>
    <row r="188" spans="1:120" hidden="1">
      <c r="A188" t="s">
        <v>391</v>
      </c>
      <c r="B188">
        <v>2</v>
      </c>
      <c r="C188">
        <v>2</v>
      </c>
      <c r="DJ188" s="5" t="s">
        <v>4970</v>
      </c>
      <c r="DK188" s="5" t="s">
        <v>4496</v>
      </c>
      <c r="DL188" s="5" t="s">
        <v>4789</v>
      </c>
      <c r="DM188" s="5" t="s">
        <v>4790</v>
      </c>
      <c r="DN188" s="5" t="s">
        <v>4791</v>
      </c>
      <c r="DO188" s="5" t="s">
        <v>4827</v>
      </c>
      <c r="DP188">
        <v>56</v>
      </c>
    </row>
    <row r="189" spans="1:120" hidden="1">
      <c r="A189" t="s">
        <v>393</v>
      </c>
      <c r="B189">
        <v>2</v>
      </c>
      <c r="C189">
        <v>2</v>
      </c>
      <c r="DJ189" s="5" t="s">
        <v>4972</v>
      </c>
      <c r="DK189" s="5" t="s">
        <v>4496</v>
      </c>
      <c r="DL189" s="5" t="s">
        <v>4789</v>
      </c>
      <c r="DM189" s="5" t="s">
        <v>4790</v>
      </c>
      <c r="DN189" s="5" t="s">
        <v>4791</v>
      </c>
      <c r="DO189" s="5" t="s">
        <v>4827</v>
      </c>
      <c r="DP189">
        <v>56</v>
      </c>
    </row>
    <row r="190" spans="1:120" hidden="1">
      <c r="A190" t="s">
        <v>395</v>
      </c>
      <c r="B190">
        <v>2</v>
      </c>
      <c r="C190">
        <v>2</v>
      </c>
      <c r="DJ190" s="5" t="s">
        <v>4974</v>
      </c>
      <c r="DK190" s="5" t="s">
        <v>4496</v>
      </c>
      <c r="DL190" s="5" t="s">
        <v>4789</v>
      </c>
      <c r="DM190" s="5" t="s">
        <v>4790</v>
      </c>
      <c r="DN190" s="5" t="s">
        <v>4791</v>
      </c>
      <c r="DO190" s="5" t="s">
        <v>4827</v>
      </c>
      <c r="DP190">
        <v>56</v>
      </c>
    </row>
    <row r="191" spans="1:120" hidden="1">
      <c r="A191" t="s">
        <v>397</v>
      </c>
      <c r="B191">
        <v>2</v>
      </c>
      <c r="C191">
        <v>2</v>
      </c>
      <c r="DJ191" s="5" t="s">
        <v>4976</v>
      </c>
      <c r="DK191" s="5" t="s">
        <v>4496</v>
      </c>
      <c r="DL191" s="5" t="s">
        <v>4789</v>
      </c>
      <c r="DM191" s="5" t="s">
        <v>4790</v>
      </c>
      <c r="DN191" s="5" t="s">
        <v>4791</v>
      </c>
      <c r="DO191" s="5" t="s">
        <v>4827</v>
      </c>
      <c r="DP191">
        <v>56</v>
      </c>
    </row>
    <row r="192" spans="1:120" hidden="1">
      <c r="A192" t="s">
        <v>399</v>
      </c>
      <c r="B192">
        <v>2</v>
      </c>
      <c r="C192">
        <v>2</v>
      </c>
      <c r="DJ192" s="5" t="s">
        <v>4978</v>
      </c>
      <c r="DK192" s="5" t="s">
        <v>4496</v>
      </c>
      <c r="DL192" s="5" t="s">
        <v>4789</v>
      </c>
      <c r="DM192" s="5" t="s">
        <v>4790</v>
      </c>
      <c r="DN192" s="5" t="s">
        <v>4791</v>
      </c>
      <c r="DO192" s="5" t="s">
        <v>4827</v>
      </c>
      <c r="DP192">
        <v>56</v>
      </c>
    </row>
    <row r="193" spans="1:120" hidden="1">
      <c r="A193" t="s">
        <v>401</v>
      </c>
      <c r="B193">
        <v>2</v>
      </c>
      <c r="C193">
        <v>2</v>
      </c>
      <c r="DJ193" s="5" t="s">
        <v>4980</v>
      </c>
      <c r="DK193" s="5" t="s">
        <v>4496</v>
      </c>
      <c r="DL193" s="5" t="s">
        <v>4789</v>
      </c>
      <c r="DM193" s="5" t="s">
        <v>4790</v>
      </c>
      <c r="DN193" s="5" t="s">
        <v>4791</v>
      </c>
      <c r="DO193" s="5" t="s">
        <v>4827</v>
      </c>
      <c r="DP193">
        <v>56</v>
      </c>
    </row>
    <row r="194" spans="1:120" hidden="1">
      <c r="A194" t="s">
        <v>403</v>
      </c>
      <c r="B194">
        <v>2</v>
      </c>
      <c r="C194">
        <v>2</v>
      </c>
      <c r="DJ194" s="5" t="s">
        <v>4982</v>
      </c>
      <c r="DK194" s="5" t="s">
        <v>4496</v>
      </c>
      <c r="DL194" s="5" t="s">
        <v>4789</v>
      </c>
      <c r="DM194" s="5" t="s">
        <v>4790</v>
      </c>
      <c r="DN194" s="5" t="s">
        <v>4791</v>
      </c>
      <c r="DO194" s="5" t="s">
        <v>4827</v>
      </c>
      <c r="DP194">
        <v>56</v>
      </c>
    </row>
    <row r="195" spans="1:120" hidden="1">
      <c r="A195" t="s">
        <v>405</v>
      </c>
      <c r="B195">
        <v>2</v>
      </c>
      <c r="C195">
        <v>2</v>
      </c>
      <c r="DJ195" s="5" t="s">
        <v>4984</v>
      </c>
      <c r="DK195" s="5" t="s">
        <v>4496</v>
      </c>
      <c r="DL195" s="5" t="s">
        <v>4789</v>
      </c>
      <c r="DM195" s="5" t="s">
        <v>4790</v>
      </c>
      <c r="DN195" s="5" t="s">
        <v>4791</v>
      </c>
      <c r="DO195" s="5" t="s">
        <v>4827</v>
      </c>
      <c r="DP195">
        <v>56</v>
      </c>
    </row>
    <row r="196" spans="1:120" hidden="1">
      <c r="A196" t="s">
        <v>407</v>
      </c>
      <c r="B196">
        <v>2</v>
      </c>
      <c r="C196">
        <v>2</v>
      </c>
      <c r="DJ196" s="5" t="s">
        <v>4986</v>
      </c>
      <c r="DK196" s="5" t="s">
        <v>4496</v>
      </c>
      <c r="DL196" s="5" t="s">
        <v>4789</v>
      </c>
      <c r="DM196" s="5" t="s">
        <v>4790</v>
      </c>
      <c r="DN196" s="5" t="s">
        <v>4791</v>
      </c>
      <c r="DO196" s="5" t="s">
        <v>4827</v>
      </c>
      <c r="DP196">
        <v>56</v>
      </c>
    </row>
    <row r="197" spans="1:120" hidden="1">
      <c r="A197" t="s">
        <v>409</v>
      </c>
      <c r="B197">
        <v>2</v>
      </c>
      <c r="C197">
        <v>2</v>
      </c>
      <c r="DJ197" s="5" t="s">
        <v>4988</v>
      </c>
      <c r="DK197" s="5" t="s">
        <v>4496</v>
      </c>
      <c r="DL197" s="5" t="s">
        <v>4789</v>
      </c>
      <c r="DM197" s="5" t="s">
        <v>4790</v>
      </c>
      <c r="DN197" s="5" t="s">
        <v>4791</v>
      </c>
      <c r="DO197" s="5" t="s">
        <v>4827</v>
      </c>
      <c r="DP197">
        <v>56</v>
      </c>
    </row>
    <row r="198" spans="1:120" hidden="1">
      <c r="A198" t="s">
        <v>411</v>
      </c>
      <c r="B198">
        <v>2</v>
      </c>
      <c r="C198">
        <v>2</v>
      </c>
      <c r="DJ198" s="5" t="s">
        <v>4990</v>
      </c>
      <c r="DK198" s="5" t="s">
        <v>4496</v>
      </c>
      <c r="DL198" s="5" t="s">
        <v>4789</v>
      </c>
      <c r="DM198" s="5" t="s">
        <v>4790</v>
      </c>
      <c r="DN198" s="5" t="s">
        <v>4791</v>
      </c>
      <c r="DO198" s="5" t="s">
        <v>4827</v>
      </c>
      <c r="DP198">
        <v>52</v>
      </c>
    </row>
    <row r="199" spans="1:120" hidden="1">
      <c r="A199" t="s">
        <v>413</v>
      </c>
      <c r="B199">
        <v>2</v>
      </c>
      <c r="C199">
        <v>2</v>
      </c>
      <c r="DJ199" s="5" t="s">
        <v>4992</v>
      </c>
      <c r="DK199" s="5" t="s">
        <v>4496</v>
      </c>
      <c r="DL199" s="5" t="s">
        <v>4789</v>
      </c>
      <c r="DM199" s="5" t="s">
        <v>4790</v>
      </c>
      <c r="DN199" s="5" t="s">
        <v>4791</v>
      </c>
      <c r="DO199" s="5" t="s">
        <v>4827</v>
      </c>
      <c r="DP199">
        <v>56</v>
      </c>
    </row>
    <row r="200" spans="1:120" hidden="1">
      <c r="A200" t="s">
        <v>415</v>
      </c>
      <c r="B200">
        <v>2</v>
      </c>
      <c r="C200">
        <v>2</v>
      </c>
      <c r="DJ200" s="5" t="s">
        <v>4994</v>
      </c>
      <c r="DK200" s="5" t="s">
        <v>4496</v>
      </c>
      <c r="DL200" s="5" t="s">
        <v>4789</v>
      </c>
      <c r="DM200" s="5" t="s">
        <v>4790</v>
      </c>
      <c r="DN200" s="5" t="s">
        <v>4791</v>
      </c>
      <c r="DO200" s="5" t="s">
        <v>4827</v>
      </c>
      <c r="DP200">
        <v>56</v>
      </c>
    </row>
    <row r="201" spans="1:120" hidden="1">
      <c r="A201" t="s">
        <v>417</v>
      </c>
      <c r="B201">
        <v>2</v>
      </c>
      <c r="C201">
        <v>2</v>
      </c>
      <c r="DJ201" s="5" t="s">
        <v>4996</v>
      </c>
      <c r="DK201" s="5" t="s">
        <v>4496</v>
      </c>
      <c r="DL201" s="5" t="s">
        <v>4789</v>
      </c>
      <c r="DM201" s="5" t="s">
        <v>4790</v>
      </c>
      <c r="DN201" s="5" t="s">
        <v>4791</v>
      </c>
      <c r="DO201" s="5" t="s">
        <v>4827</v>
      </c>
      <c r="DP201">
        <v>56</v>
      </c>
    </row>
    <row r="202" spans="1:120" hidden="1">
      <c r="A202" t="s">
        <v>419</v>
      </c>
      <c r="B202">
        <v>2</v>
      </c>
      <c r="C202">
        <v>2</v>
      </c>
      <c r="DJ202" s="5" t="s">
        <v>4998</v>
      </c>
      <c r="DK202" s="5" t="s">
        <v>4496</v>
      </c>
      <c r="DL202" s="5" t="s">
        <v>4789</v>
      </c>
      <c r="DM202" s="5" t="s">
        <v>4790</v>
      </c>
      <c r="DN202" s="5" t="s">
        <v>4791</v>
      </c>
      <c r="DO202" s="5" t="s">
        <v>4827</v>
      </c>
      <c r="DP202">
        <v>56</v>
      </c>
    </row>
    <row r="203" spans="1:120" hidden="1">
      <c r="A203" t="s">
        <v>421</v>
      </c>
      <c r="B203">
        <v>2</v>
      </c>
      <c r="C203">
        <v>2</v>
      </c>
      <c r="DJ203" s="5" t="s">
        <v>5000</v>
      </c>
      <c r="DK203" s="5" t="s">
        <v>4496</v>
      </c>
      <c r="DL203" s="5" t="s">
        <v>4789</v>
      </c>
      <c r="DM203" s="5" t="s">
        <v>4790</v>
      </c>
      <c r="DN203" s="5" t="s">
        <v>4791</v>
      </c>
      <c r="DO203" s="5" t="s">
        <v>4827</v>
      </c>
      <c r="DP203">
        <v>56</v>
      </c>
    </row>
    <row r="204" spans="1:120" hidden="1">
      <c r="A204" t="s">
        <v>423</v>
      </c>
      <c r="B204">
        <v>2</v>
      </c>
      <c r="C204">
        <v>2</v>
      </c>
      <c r="DJ204" s="5" t="s">
        <v>5002</v>
      </c>
      <c r="DK204" s="5" t="s">
        <v>4496</v>
      </c>
      <c r="DL204" s="5" t="s">
        <v>4789</v>
      </c>
      <c r="DM204" s="5" t="s">
        <v>4790</v>
      </c>
      <c r="DN204" s="5" t="s">
        <v>4791</v>
      </c>
      <c r="DO204" s="5" t="s">
        <v>4827</v>
      </c>
      <c r="DP204">
        <v>56</v>
      </c>
    </row>
    <row r="205" spans="1:120" hidden="1">
      <c r="A205" t="s">
        <v>425</v>
      </c>
      <c r="B205">
        <v>2</v>
      </c>
      <c r="C205">
        <v>2</v>
      </c>
      <c r="DJ205" s="5" t="s">
        <v>5004</v>
      </c>
      <c r="DK205" s="5" t="s">
        <v>4496</v>
      </c>
      <c r="DL205" s="5" t="s">
        <v>4789</v>
      </c>
      <c r="DM205" s="5" t="s">
        <v>4790</v>
      </c>
      <c r="DN205" s="5" t="s">
        <v>4791</v>
      </c>
      <c r="DO205" s="5" t="s">
        <v>4827</v>
      </c>
      <c r="DP205">
        <v>56</v>
      </c>
    </row>
    <row r="206" spans="1:120" hidden="1">
      <c r="A206" t="s">
        <v>427</v>
      </c>
      <c r="B206">
        <v>2</v>
      </c>
      <c r="C206">
        <v>2</v>
      </c>
      <c r="DJ206" s="5" t="s">
        <v>5006</v>
      </c>
      <c r="DK206" s="5" t="s">
        <v>4496</v>
      </c>
      <c r="DL206" s="5" t="s">
        <v>4789</v>
      </c>
      <c r="DM206" s="5" t="s">
        <v>4790</v>
      </c>
      <c r="DN206" s="5" t="s">
        <v>4791</v>
      </c>
      <c r="DO206" s="5" t="s">
        <v>4827</v>
      </c>
      <c r="DP206">
        <v>56</v>
      </c>
    </row>
    <row r="207" spans="1:120" hidden="1">
      <c r="A207" t="s">
        <v>429</v>
      </c>
      <c r="B207">
        <v>2</v>
      </c>
      <c r="C207">
        <v>2</v>
      </c>
      <c r="DJ207" s="5" t="s">
        <v>5008</v>
      </c>
      <c r="DK207" s="5" t="s">
        <v>4496</v>
      </c>
      <c r="DL207" s="5" t="s">
        <v>4789</v>
      </c>
      <c r="DM207" s="5" t="s">
        <v>4790</v>
      </c>
      <c r="DN207" s="5" t="s">
        <v>4791</v>
      </c>
      <c r="DO207" s="5" t="s">
        <v>4827</v>
      </c>
      <c r="DP207">
        <v>56</v>
      </c>
    </row>
    <row r="208" spans="1:120" hidden="1">
      <c r="A208" t="s">
        <v>431</v>
      </c>
      <c r="B208">
        <v>2</v>
      </c>
      <c r="C208">
        <v>2</v>
      </c>
      <c r="DJ208" s="5" t="s">
        <v>5010</v>
      </c>
      <c r="DK208" s="5" t="s">
        <v>4496</v>
      </c>
      <c r="DL208" s="5" t="s">
        <v>4789</v>
      </c>
      <c r="DM208" s="5" t="s">
        <v>4790</v>
      </c>
      <c r="DN208" s="5" t="s">
        <v>4791</v>
      </c>
      <c r="DO208" s="5" t="s">
        <v>4827</v>
      </c>
      <c r="DP208">
        <v>56</v>
      </c>
    </row>
    <row r="209" spans="1:120" hidden="1">
      <c r="A209" t="s">
        <v>433</v>
      </c>
      <c r="B209">
        <v>2</v>
      </c>
      <c r="C209">
        <v>2</v>
      </c>
      <c r="DJ209" s="5" t="s">
        <v>5012</v>
      </c>
      <c r="DK209" s="5" t="s">
        <v>4496</v>
      </c>
      <c r="DL209" s="5" t="s">
        <v>4789</v>
      </c>
      <c r="DM209" s="5" t="s">
        <v>4790</v>
      </c>
      <c r="DN209" s="5" t="s">
        <v>4791</v>
      </c>
      <c r="DO209" s="5" t="s">
        <v>4827</v>
      </c>
      <c r="DP209">
        <v>56</v>
      </c>
    </row>
    <row r="210" spans="1:120" hidden="1">
      <c r="A210" t="s">
        <v>435</v>
      </c>
      <c r="B210">
        <v>2</v>
      </c>
      <c r="C210">
        <v>2</v>
      </c>
      <c r="DJ210" s="5" t="s">
        <v>5014</v>
      </c>
      <c r="DK210" s="5" t="s">
        <v>4496</v>
      </c>
      <c r="DL210" s="5" t="s">
        <v>4789</v>
      </c>
      <c r="DM210" s="5" t="s">
        <v>4790</v>
      </c>
      <c r="DN210" s="5" t="s">
        <v>4791</v>
      </c>
      <c r="DO210" s="5" t="s">
        <v>4827</v>
      </c>
      <c r="DP210">
        <v>56</v>
      </c>
    </row>
    <row r="211" spans="1:120" hidden="1">
      <c r="A211" t="s">
        <v>437</v>
      </c>
      <c r="B211">
        <v>2</v>
      </c>
      <c r="C211">
        <v>2</v>
      </c>
      <c r="DJ211" s="5" t="s">
        <v>5016</v>
      </c>
      <c r="DK211" s="5" t="s">
        <v>4496</v>
      </c>
      <c r="DL211" s="5" t="s">
        <v>4789</v>
      </c>
      <c r="DM211" s="5" t="s">
        <v>4790</v>
      </c>
      <c r="DN211" s="5" t="s">
        <v>4791</v>
      </c>
      <c r="DO211" s="5" t="s">
        <v>4827</v>
      </c>
      <c r="DP211">
        <v>56</v>
      </c>
    </row>
    <row r="212" spans="1:120" hidden="1">
      <c r="A212" t="s">
        <v>439</v>
      </c>
      <c r="B212">
        <v>2</v>
      </c>
      <c r="C212">
        <v>2</v>
      </c>
      <c r="DJ212" s="5" t="s">
        <v>5018</v>
      </c>
      <c r="DK212" s="5" t="s">
        <v>4496</v>
      </c>
      <c r="DL212" s="5" t="s">
        <v>4789</v>
      </c>
      <c r="DM212" s="5" t="s">
        <v>4790</v>
      </c>
      <c r="DN212" s="5" t="s">
        <v>4791</v>
      </c>
      <c r="DO212" s="5" t="s">
        <v>4827</v>
      </c>
      <c r="DP212">
        <v>56</v>
      </c>
    </row>
    <row r="213" spans="1:120" hidden="1">
      <c r="A213" t="s">
        <v>441</v>
      </c>
      <c r="B213">
        <v>2</v>
      </c>
      <c r="C213">
        <v>2</v>
      </c>
      <c r="DJ213" s="5" t="s">
        <v>5020</v>
      </c>
      <c r="DK213" s="5" t="s">
        <v>4496</v>
      </c>
      <c r="DL213" s="5" t="s">
        <v>4789</v>
      </c>
      <c r="DM213" s="5" t="s">
        <v>4790</v>
      </c>
      <c r="DN213" s="5" t="s">
        <v>4791</v>
      </c>
      <c r="DO213" s="5" t="s">
        <v>4827</v>
      </c>
      <c r="DP213">
        <v>56</v>
      </c>
    </row>
    <row r="214" spans="1:120" hidden="1">
      <c r="A214" t="s">
        <v>443</v>
      </c>
      <c r="B214">
        <v>2</v>
      </c>
      <c r="C214">
        <v>2</v>
      </c>
      <c r="DJ214" s="5" t="s">
        <v>5022</v>
      </c>
      <c r="DK214" s="5" t="s">
        <v>4496</v>
      </c>
      <c r="DL214" s="5" t="s">
        <v>4789</v>
      </c>
      <c r="DM214" s="5" t="s">
        <v>4790</v>
      </c>
      <c r="DN214" s="5" t="s">
        <v>4791</v>
      </c>
      <c r="DO214" s="5" t="s">
        <v>4827</v>
      </c>
      <c r="DP214">
        <v>56</v>
      </c>
    </row>
    <row r="215" spans="1:120" hidden="1">
      <c r="A215" t="s">
        <v>445</v>
      </c>
      <c r="B215">
        <v>2</v>
      </c>
      <c r="C215">
        <v>2</v>
      </c>
      <c r="DJ215" s="5" t="s">
        <v>5024</v>
      </c>
      <c r="DK215" s="5" t="s">
        <v>4496</v>
      </c>
      <c r="DL215" s="5" t="s">
        <v>4789</v>
      </c>
      <c r="DM215" s="5" t="s">
        <v>4790</v>
      </c>
      <c r="DN215" s="5" t="s">
        <v>4791</v>
      </c>
      <c r="DO215" s="5" t="s">
        <v>4827</v>
      </c>
      <c r="DP215">
        <v>56</v>
      </c>
    </row>
    <row r="216" spans="1:120" hidden="1">
      <c r="A216" t="s">
        <v>447</v>
      </c>
      <c r="B216">
        <v>2</v>
      </c>
      <c r="C216">
        <v>2</v>
      </c>
      <c r="DJ216" s="5" t="s">
        <v>5026</v>
      </c>
      <c r="DK216" s="5" t="s">
        <v>4496</v>
      </c>
      <c r="DL216" s="5" t="s">
        <v>4789</v>
      </c>
      <c r="DM216" s="5" t="s">
        <v>4790</v>
      </c>
      <c r="DN216" s="5" t="s">
        <v>4791</v>
      </c>
      <c r="DO216" s="5" t="s">
        <v>4827</v>
      </c>
      <c r="DP216">
        <v>56</v>
      </c>
    </row>
    <row r="217" spans="1:120" hidden="1">
      <c r="A217" t="s">
        <v>449</v>
      </c>
      <c r="B217">
        <v>2</v>
      </c>
      <c r="C217">
        <v>2</v>
      </c>
      <c r="DJ217" s="5" t="s">
        <v>5028</v>
      </c>
      <c r="DK217" s="5" t="s">
        <v>4496</v>
      </c>
      <c r="DL217" s="5" t="s">
        <v>4789</v>
      </c>
      <c r="DM217" s="5" t="s">
        <v>4790</v>
      </c>
      <c r="DN217" s="5" t="s">
        <v>4791</v>
      </c>
      <c r="DO217" s="5" t="s">
        <v>4827</v>
      </c>
      <c r="DP217">
        <v>56</v>
      </c>
    </row>
    <row r="218" spans="1:120" hidden="1">
      <c r="A218" t="s">
        <v>451</v>
      </c>
      <c r="B218">
        <v>2</v>
      </c>
      <c r="C218">
        <v>2</v>
      </c>
      <c r="DJ218" s="5" t="s">
        <v>5030</v>
      </c>
      <c r="DK218" s="5" t="s">
        <v>4496</v>
      </c>
      <c r="DL218" s="5" t="s">
        <v>4789</v>
      </c>
      <c r="DM218" s="5" t="s">
        <v>4790</v>
      </c>
      <c r="DN218" s="5" t="s">
        <v>4791</v>
      </c>
      <c r="DO218" s="5" t="s">
        <v>4827</v>
      </c>
      <c r="DP218">
        <v>56</v>
      </c>
    </row>
    <row r="219" spans="1:120" hidden="1">
      <c r="A219" t="s">
        <v>453</v>
      </c>
      <c r="B219">
        <v>2</v>
      </c>
      <c r="C219">
        <v>2</v>
      </c>
      <c r="DJ219" s="5" t="s">
        <v>5032</v>
      </c>
      <c r="DK219" s="5" t="s">
        <v>4496</v>
      </c>
      <c r="DL219" s="5" t="s">
        <v>4789</v>
      </c>
      <c r="DM219" s="5" t="s">
        <v>4790</v>
      </c>
      <c r="DN219" s="5" t="s">
        <v>4791</v>
      </c>
      <c r="DO219" s="5" t="s">
        <v>4827</v>
      </c>
      <c r="DP219">
        <v>56</v>
      </c>
    </row>
    <row r="220" spans="1:120" hidden="1">
      <c r="A220" t="s">
        <v>455</v>
      </c>
      <c r="B220">
        <v>2</v>
      </c>
      <c r="C220">
        <v>2</v>
      </c>
      <c r="DJ220" s="5" t="s">
        <v>5034</v>
      </c>
      <c r="DK220" s="5" t="s">
        <v>4496</v>
      </c>
      <c r="DL220" s="5" t="s">
        <v>4789</v>
      </c>
      <c r="DM220" s="5" t="s">
        <v>4790</v>
      </c>
      <c r="DN220" s="5" t="s">
        <v>4791</v>
      </c>
      <c r="DO220" s="5" t="s">
        <v>4827</v>
      </c>
      <c r="DP220">
        <v>56</v>
      </c>
    </row>
    <row r="221" spans="1:120" hidden="1">
      <c r="A221" t="s">
        <v>457</v>
      </c>
      <c r="B221">
        <v>2</v>
      </c>
      <c r="C221">
        <v>2</v>
      </c>
      <c r="DJ221" s="5" t="s">
        <v>5036</v>
      </c>
      <c r="DK221" s="5" t="s">
        <v>4496</v>
      </c>
      <c r="DL221" s="5" t="s">
        <v>4789</v>
      </c>
      <c r="DM221" s="5" t="s">
        <v>4790</v>
      </c>
      <c r="DN221" s="5" t="s">
        <v>4791</v>
      </c>
      <c r="DO221" s="5" t="s">
        <v>4827</v>
      </c>
      <c r="DP221">
        <v>56</v>
      </c>
    </row>
    <row r="222" spans="1:120" hidden="1">
      <c r="A222" t="s">
        <v>459</v>
      </c>
      <c r="B222">
        <v>2</v>
      </c>
      <c r="C222">
        <v>2</v>
      </c>
      <c r="DJ222" s="5" t="s">
        <v>5038</v>
      </c>
      <c r="DK222" s="5" t="s">
        <v>4496</v>
      </c>
      <c r="DL222" s="5" t="s">
        <v>4789</v>
      </c>
      <c r="DM222" s="5" t="s">
        <v>4790</v>
      </c>
      <c r="DN222" s="5" t="s">
        <v>4791</v>
      </c>
      <c r="DO222" s="5" t="s">
        <v>4827</v>
      </c>
      <c r="DP222">
        <v>56</v>
      </c>
    </row>
    <row r="223" spans="1:120" hidden="1">
      <c r="A223" t="s">
        <v>461</v>
      </c>
      <c r="B223">
        <v>2</v>
      </c>
      <c r="C223">
        <v>2</v>
      </c>
      <c r="DJ223" s="5" t="s">
        <v>5040</v>
      </c>
      <c r="DK223" s="5" t="s">
        <v>4496</v>
      </c>
      <c r="DL223" s="5" t="s">
        <v>4789</v>
      </c>
      <c r="DM223" s="5" t="s">
        <v>4790</v>
      </c>
      <c r="DN223" s="5" t="s">
        <v>4791</v>
      </c>
      <c r="DO223" s="5" t="s">
        <v>4827</v>
      </c>
      <c r="DP223">
        <v>56</v>
      </c>
    </row>
    <row r="224" spans="1:120" hidden="1">
      <c r="A224" t="s">
        <v>463</v>
      </c>
      <c r="B224">
        <v>2</v>
      </c>
      <c r="C224">
        <v>2</v>
      </c>
      <c r="DJ224" s="5" t="s">
        <v>5042</v>
      </c>
      <c r="DK224" s="5" t="s">
        <v>4496</v>
      </c>
      <c r="DL224" s="5" t="s">
        <v>4789</v>
      </c>
      <c r="DM224" s="5" t="s">
        <v>4790</v>
      </c>
      <c r="DN224" s="5" t="s">
        <v>4791</v>
      </c>
      <c r="DO224" s="5" t="s">
        <v>4827</v>
      </c>
      <c r="DP224">
        <v>56</v>
      </c>
    </row>
    <row r="225" spans="1:120" hidden="1">
      <c r="A225" t="s">
        <v>465</v>
      </c>
      <c r="B225">
        <v>2</v>
      </c>
      <c r="C225">
        <v>2</v>
      </c>
      <c r="DJ225" s="5" t="s">
        <v>5044</v>
      </c>
      <c r="DK225" s="5" t="s">
        <v>4496</v>
      </c>
      <c r="DL225" s="5" t="s">
        <v>4789</v>
      </c>
      <c r="DM225" s="5" t="s">
        <v>4790</v>
      </c>
      <c r="DN225" s="5" t="s">
        <v>4791</v>
      </c>
      <c r="DO225" s="5" t="s">
        <v>4827</v>
      </c>
      <c r="DP225">
        <v>56</v>
      </c>
    </row>
    <row r="226" spans="1:120" hidden="1">
      <c r="A226" t="s">
        <v>467</v>
      </c>
      <c r="B226">
        <v>2</v>
      </c>
      <c r="C226">
        <v>2</v>
      </c>
      <c r="DJ226" s="5" t="s">
        <v>5046</v>
      </c>
      <c r="DK226" s="5" t="s">
        <v>4496</v>
      </c>
      <c r="DL226" s="5" t="s">
        <v>4789</v>
      </c>
      <c r="DM226" s="5" t="s">
        <v>4790</v>
      </c>
      <c r="DN226" s="5" t="s">
        <v>4791</v>
      </c>
      <c r="DO226" s="5" t="s">
        <v>4827</v>
      </c>
      <c r="DP226">
        <v>56</v>
      </c>
    </row>
    <row r="227" spans="1:120" hidden="1">
      <c r="A227" t="s">
        <v>469</v>
      </c>
      <c r="B227">
        <v>2</v>
      </c>
      <c r="C227">
        <v>2</v>
      </c>
      <c r="DJ227" s="5" t="s">
        <v>5048</v>
      </c>
      <c r="DK227" s="5" t="s">
        <v>4496</v>
      </c>
      <c r="DL227" s="5" t="s">
        <v>4789</v>
      </c>
      <c r="DM227" s="5" t="s">
        <v>4790</v>
      </c>
      <c r="DN227" s="5" t="s">
        <v>4791</v>
      </c>
      <c r="DO227" s="5" t="s">
        <v>4827</v>
      </c>
      <c r="DP227">
        <v>56</v>
      </c>
    </row>
    <row r="228" spans="1:120" hidden="1">
      <c r="A228" t="s">
        <v>471</v>
      </c>
      <c r="B228">
        <v>2</v>
      </c>
      <c r="C228">
        <v>2</v>
      </c>
      <c r="DJ228" s="5" t="s">
        <v>5050</v>
      </c>
      <c r="DK228" s="5" t="s">
        <v>4496</v>
      </c>
      <c r="DL228" s="5" t="s">
        <v>4789</v>
      </c>
      <c r="DM228" s="5" t="s">
        <v>4790</v>
      </c>
      <c r="DN228" s="5" t="s">
        <v>4791</v>
      </c>
      <c r="DO228" s="5" t="s">
        <v>4827</v>
      </c>
      <c r="DP228">
        <v>56</v>
      </c>
    </row>
    <row r="229" spans="1:120" hidden="1">
      <c r="A229" t="s">
        <v>473</v>
      </c>
      <c r="B229">
        <v>2</v>
      </c>
      <c r="C229">
        <v>2</v>
      </c>
      <c r="DJ229" s="5" t="s">
        <v>5052</v>
      </c>
      <c r="DK229" s="5" t="s">
        <v>4496</v>
      </c>
      <c r="DL229" s="5" t="s">
        <v>4789</v>
      </c>
      <c r="DM229" s="5" t="s">
        <v>4790</v>
      </c>
      <c r="DN229" s="5" t="s">
        <v>4791</v>
      </c>
      <c r="DO229" s="5" t="s">
        <v>4827</v>
      </c>
      <c r="DP229">
        <v>56</v>
      </c>
    </row>
    <row r="230" spans="1:120" hidden="1">
      <c r="A230" t="s">
        <v>475</v>
      </c>
      <c r="B230">
        <v>2</v>
      </c>
      <c r="C230">
        <v>2</v>
      </c>
      <c r="DJ230" s="5" t="s">
        <v>5054</v>
      </c>
      <c r="DK230" s="5" t="s">
        <v>4496</v>
      </c>
      <c r="DL230" s="5" t="s">
        <v>4789</v>
      </c>
      <c r="DM230" s="5" t="s">
        <v>4790</v>
      </c>
      <c r="DN230" s="5" t="s">
        <v>4791</v>
      </c>
      <c r="DO230" s="5" t="s">
        <v>4827</v>
      </c>
      <c r="DP230">
        <v>56</v>
      </c>
    </row>
    <row r="231" spans="1:120" hidden="1">
      <c r="A231" t="s">
        <v>477</v>
      </c>
      <c r="B231">
        <v>2</v>
      </c>
      <c r="C231">
        <v>2</v>
      </c>
      <c r="DJ231" s="5" t="s">
        <v>5056</v>
      </c>
      <c r="DK231" s="5" t="s">
        <v>4496</v>
      </c>
      <c r="DL231" s="5" t="s">
        <v>4789</v>
      </c>
      <c r="DM231" s="5" t="s">
        <v>4790</v>
      </c>
      <c r="DN231" s="5" t="s">
        <v>4791</v>
      </c>
      <c r="DO231" s="5" t="s">
        <v>4827</v>
      </c>
      <c r="DP231">
        <v>56</v>
      </c>
    </row>
    <row r="232" spans="1:120" hidden="1">
      <c r="A232" t="s">
        <v>479</v>
      </c>
      <c r="B232">
        <v>2</v>
      </c>
      <c r="C232">
        <v>2</v>
      </c>
      <c r="DJ232" s="5" t="s">
        <v>5058</v>
      </c>
      <c r="DK232" s="5" t="s">
        <v>4496</v>
      </c>
      <c r="DL232" s="5" t="s">
        <v>4789</v>
      </c>
      <c r="DM232" s="5" t="s">
        <v>4790</v>
      </c>
      <c r="DN232" s="5" t="s">
        <v>4791</v>
      </c>
      <c r="DO232" s="5" t="s">
        <v>4827</v>
      </c>
      <c r="DP232">
        <v>56</v>
      </c>
    </row>
    <row r="233" spans="1:120" hidden="1">
      <c r="A233" t="s">
        <v>481</v>
      </c>
      <c r="B233">
        <v>1</v>
      </c>
      <c r="C233">
        <v>1</v>
      </c>
      <c r="DJ233" s="5" t="s">
        <v>5060</v>
      </c>
      <c r="DK233" s="5" t="s">
        <v>4536</v>
      </c>
      <c r="DL233" s="5" t="s">
        <v>4537</v>
      </c>
      <c r="DM233" s="5" t="s">
        <v>4538</v>
      </c>
      <c r="DN233" s="5" t="s">
        <v>4539</v>
      </c>
      <c r="DO233" s="5" t="s">
        <v>5062</v>
      </c>
      <c r="DP233">
        <v>257</v>
      </c>
    </row>
    <row r="234" spans="1:120" hidden="1">
      <c r="A234" t="s">
        <v>483</v>
      </c>
      <c r="B234">
        <v>1</v>
      </c>
      <c r="C234">
        <v>1</v>
      </c>
      <c r="DJ234" s="5" t="s">
        <v>5060</v>
      </c>
      <c r="DK234" s="5" t="s">
        <v>4536</v>
      </c>
      <c r="DL234" s="5" t="s">
        <v>4537</v>
      </c>
      <c r="DM234" s="5" t="s">
        <v>4538</v>
      </c>
      <c r="DN234" s="5" t="s">
        <v>4539</v>
      </c>
      <c r="DO234" s="5" t="s">
        <v>5062</v>
      </c>
      <c r="DP234">
        <v>212</v>
      </c>
    </row>
    <row r="235" spans="1:120" hidden="1">
      <c r="A235" t="s">
        <v>485</v>
      </c>
      <c r="B235">
        <v>2</v>
      </c>
      <c r="C235">
        <v>1</v>
      </c>
      <c r="D235">
        <v>1</v>
      </c>
      <c r="DJ235" s="5" t="s">
        <v>5060</v>
      </c>
      <c r="DK235" s="5" t="s">
        <v>4536</v>
      </c>
      <c r="DL235" s="5" t="s">
        <v>4537</v>
      </c>
      <c r="DM235" s="5" t="s">
        <v>4538</v>
      </c>
      <c r="DN235" s="5" t="s">
        <v>4539</v>
      </c>
      <c r="DO235" s="5" t="s">
        <v>5062</v>
      </c>
      <c r="DP235">
        <v>258</v>
      </c>
    </row>
    <row r="236" spans="1:120" hidden="1">
      <c r="A236" t="s">
        <v>487</v>
      </c>
      <c r="B236">
        <v>2</v>
      </c>
      <c r="C236">
        <v>1</v>
      </c>
      <c r="D236">
        <v>1</v>
      </c>
      <c r="DJ236" s="5" t="s">
        <v>5066</v>
      </c>
      <c r="DK236" s="5" t="s">
        <v>4496</v>
      </c>
      <c r="DL236" s="5" t="s">
        <v>4497</v>
      </c>
      <c r="DM236" s="5" t="s">
        <v>4586</v>
      </c>
      <c r="DN236" s="5" t="s">
        <v>5068</v>
      </c>
      <c r="DO236" s="5" t="s">
        <v>5069</v>
      </c>
      <c r="DP236">
        <v>260</v>
      </c>
    </row>
    <row r="237" spans="1:120" hidden="1">
      <c r="A237" t="s">
        <v>489</v>
      </c>
      <c r="B237">
        <v>1</v>
      </c>
      <c r="C237">
        <v>1</v>
      </c>
      <c r="DJ237" s="5" t="s">
        <v>5066</v>
      </c>
      <c r="DK237" s="5" t="s">
        <v>4496</v>
      </c>
      <c r="DL237" s="5" t="s">
        <v>4497</v>
      </c>
      <c r="DM237" s="5" t="s">
        <v>4586</v>
      </c>
      <c r="DN237" s="5" t="s">
        <v>5068</v>
      </c>
      <c r="DO237" s="5" t="s">
        <v>5069</v>
      </c>
      <c r="DP237">
        <v>222</v>
      </c>
    </row>
    <row r="238" spans="1:120" hidden="1">
      <c r="A238" t="s">
        <v>491</v>
      </c>
      <c r="B238">
        <v>1</v>
      </c>
      <c r="C238">
        <v>1</v>
      </c>
      <c r="DJ238" s="5" t="s">
        <v>5071</v>
      </c>
      <c r="DK238" s="5" t="s">
        <v>4514</v>
      </c>
      <c r="DL238" s="5" t="s">
        <v>4637</v>
      </c>
      <c r="DM238" s="5" t="s">
        <v>4638</v>
      </c>
      <c r="DN238" s="5" t="s">
        <v>4639</v>
      </c>
      <c r="DO238" s="5" t="s">
        <v>4640</v>
      </c>
      <c r="DP238">
        <v>172</v>
      </c>
    </row>
    <row r="239" spans="1:120" hidden="1">
      <c r="A239" t="s">
        <v>493</v>
      </c>
      <c r="B239">
        <v>1</v>
      </c>
      <c r="C239">
        <v>1</v>
      </c>
      <c r="DJ239" s="5" t="s">
        <v>5080</v>
      </c>
      <c r="DK239" s="5" t="s">
        <v>4514</v>
      </c>
      <c r="DL239" s="5" t="s">
        <v>5082</v>
      </c>
      <c r="DM239" s="5" t="s">
        <v>5083</v>
      </c>
      <c r="DN239" s="5" t="s">
        <v>5084</v>
      </c>
      <c r="DO239" s="5" t="s">
        <v>5085</v>
      </c>
      <c r="DP239">
        <v>226</v>
      </c>
    </row>
    <row r="240" spans="1:120" hidden="1">
      <c r="A240" t="s">
        <v>495</v>
      </c>
      <c r="B240">
        <v>1</v>
      </c>
      <c r="C240">
        <v>1</v>
      </c>
      <c r="DJ240" s="5" t="s">
        <v>5080</v>
      </c>
      <c r="DK240" s="5" t="s">
        <v>4514</v>
      </c>
      <c r="DL240" s="5" t="s">
        <v>5082</v>
      </c>
      <c r="DM240" s="5" t="s">
        <v>5083</v>
      </c>
      <c r="DN240" s="5" t="s">
        <v>5084</v>
      </c>
      <c r="DO240" s="5" t="s">
        <v>5085</v>
      </c>
      <c r="DP240">
        <v>253</v>
      </c>
    </row>
    <row r="241" spans="1:120" hidden="1">
      <c r="A241" t="s">
        <v>497</v>
      </c>
      <c r="B241">
        <v>1</v>
      </c>
      <c r="C241">
        <v>1</v>
      </c>
      <c r="DJ241" s="5" t="s">
        <v>5080</v>
      </c>
      <c r="DK241" s="5" t="s">
        <v>4514</v>
      </c>
      <c r="DL241" s="5" t="s">
        <v>5082</v>
      </c>
      <c r="DM241" s="5" t="s">
        <v>5083</v>
      </c>
      <c r="DN241" s="5" t="s">
        <v>5084</v>
      </c>
      <c r="DO241" s="5" t="s">
        <v>5085</v>
      </c>
      <c r="DP241">
        <v>87</v>
      </c>
    </row>
    <row r="242" spans="1:120" hidden="1">
      <c r="A242" t="s">
        <v>499</v>
      </c>
      <c r="B242">
        <v>2</v>
      </c>
      <c r="C242">
        <v>1</v>
      </c>
      <c r="D242">
        <v>1</v>
      </c>
      <c r="DJ242" s="5" t="s">
        <v>5088</v>
      </c>
      <c r="DK242" s="5" t="s">
        <v>4536</v>
      </c>
      <c r="DL242" s="5" t="s">
        <v>4537</v>
      </c>
      <c r="DM242" s="5" t="s">
        <v>4538</v>
      </c>
      <c r="DN242" s="5" t="s">
        <v>4654</v>
      </c>
      <c r="DO242" s="5" t="s">
        <v>4655</v>
      </c>
      <c r="DP242">
        <v>256</v>
      </c>
    </row>
    <row r="243" spans="1:120" hidden="1">
      <c r="A243" t="s">
        <v>501</v>
      </c>
      <c r="B243">
        <v>2</v>
      </c>
      <c r="C243">
        <v>1</v>
      </c>
      <c r="F243">
        <v>1</v>
      </c>
      <c r="DJ243" s="5" t="s">
        <v>5088</v>
      </c>
      <c r="DK243" s="5" t="s">
        <v>4536</v>
      </c>
      <c r="DL243" s="5" t="s">
        <v>4537</v>
      </c>
      <c r="DM243" s="5" t="s">
        <v>4538</v>
      </c>
      <c r="DN243" s="5" t="s">
        <v>4654</v>
      </c>
      <c r="DO243" s="5" t="s">
        <v>4655</v>
      </c>
      <c r="DP243">
        <v>198</v>
      </c>
    </row>
    <row r="244" spans="1:120" hidden="1">
      <c r="A244" t="s">
        <v>503</v>
      </c>
      <c r="B244">
        <v>2</v>
      </c>
      <c r="C244">
        <v>1</v>
      </c>
      <c r="E244">
        <v>1</v>
      </c>
      <c r="DJ244" s="5" t="s">
        <v>5088</v>
      </c>
      <c r="DK244" s="5" t="s">
        <v>4536</v>
      </c>
      <c r="DL244" s="5" t="s">
        <v>4537</v>
      </c>
      <c r="DM244" s="5" t="s">
        <v>4538</v>
      </c>
      <c r="DN244" s="5" t="s">
        <v>4654</v>
      </c>
      <c r="DO244" s="5" t="s">
        <v>4655</v>
      </c>
      <c r="DP244">
        <v>257</v>
      </c>
    </row>
    <row r="245" spans="1:120" hidden="1">
      <c r="A245" t="s">
        <v>505</v>
      </c>
      <c r="B245">
        <v>2</v>
      </c>
      <c r="C245">
        <v>1</v>
      </c>
      <c r="BA245">
        <v>1</v>
      </c>
      <c r="DJ245" s="5" t="s">
        <v>4512</v>
      </c>
      <c r="DK245" s="5" t="s">
        <v>4514</v>
      </c>
      <c r="DL245" s="5" t="s">
        <v>4515</v>
      </c>
      <c r="DM245" s="5" t="s">
        <v>4516</v>
      </c>
      <c r="DN245" s="5" t="s">
        <v>4517</v>
      </c>
      <c r="DO245" s="5" t="s">
        <v>4518</v>
      </c>
      <c r="DP245">
        <v>203</v>
      </c>
    </row>
    <row r="246" spans="1:120" hidden="1">
      <c r="A246" t="s">
        <v>4347</v>
      </c>
      <c r="B246">
        <v>2</v>
      </c>
      <c r="C246">
        <v>1</v>
      </c>
      <c r="D246">
        <v>1</v>
      </c>
      <c r="DJ246" s="5" t="s">
        <v>5091</v>
      </c>
      <c r="DK246" s="5" t="s">
        <v>4551</v>
      </c>
      <c r="DL246" s="5" t="s">
        <v>4552</v>
      </c>
      <c r="DM246" s="5" t="s">
        <v>4572</v>
      </c>
      <c r="DN246" s="5" t="s">
        <v>4616</v>
      </c>
      <c r="DO246" s="5" t="s">
        <v>5093</v>
      </c>
      <c r="DP246">
        <v>258</v>
      </c>
    </row>
    <row r="247" spans="1:120" hidden="1">
      <c r="A247" t="s">
        <v>508</v>
      </c>
      <c r="B247">
        <v>1</v>
      </c>
      <c r="C247">
        <v>1</v>
      </c>
      <c r="DJ247" s="5" t="s">
        <v>5094</v>
      </c>
      <c r="DK247" s="5" t="s">
        <v>4592</v>
      </c>
      <c r="DL247" s="5" t="s">
        <v>4706</v>
      </c>
      <c r="DM247" s="5" t="s">
        <v>5096</v>
      </c>
      <c r="DN247" s="5" t="s">
        <v>5097</v>
      </c>
      <c r="DO247" s="5" t="s">
        <v>5098</v>
      </c>
      <c r="DP247">
        <v>62</v>
      </c>
    </row>
    <row r="248" spans="1:120" hidden="1">
      <c r="A248" t="s">
        <v>510</v>
      </c>
      <c r="B248">
        <v>1</v>
      </c>
      <c r="C248">
        <v>1</v>
      </c>
      <c r="DJ248" s="5" t="s">
        <v>5094</v>
      </c>
      <c r="DK248" s="5" t="s">
        <v>4592</v>
      </c>
      <c r="DL248" s="5" t="s">
        <v>4706</v>
      </c>
      <c r="DM248" s="5" t="s">
        <v>5096</v>
      </c>
      <c r="DN248" s="5" t="s">
        <v>5097</v>
      </c>
      <c r="DO248" s="5" t="s">
        <v>5098</v>
      </c>
      <c r="DP248">
        <v>97</v>
      </c>
    </row>
    <row r="249" spans="1:120" hidden="1">
      <c r="A249" t="s">
        <v>512</v>
      </c>
      <c r="B249">
        <v>2</v>
      </c>
      <c r="C249">
        <v>1</v>
      </c>
      <c r="D249">
        <v>1</v>
      </c>
      <c r="DJ249" s="5" t="s">
        <v>5094</v>
      </c>
      <c r="DK249" s="5" t="s">
        <v>4592</v>
      </c>
      <c r="DL249" s="5" t="s">
        <v>4706</v>
      </c>
      <c r="DM249" s="5" t="s">
        <v>5096</v>
      </c>
      <c r="DN249" s="5" t="s">
        <v>5097</v>
      </c>
      <c r="DO249" s="5" t="s">
        <v>5098</v>
      </c>
      <c r="DP249">
        <v>258</v>
      </c>
    </row>
    <row r="250" spans="1:120" hidden="1">
      <c r="A250" t="s">
        <v>514</v>
      </c>
      <c r="B250">
        <v>2</v>
      </c>
      <c r="C250">
        <v>1</v>
      </c>
      <c r="D250">
        <v>1</v>
      </c>
      <c r="DJ250" s="5" t="s">
        <v>5100</v>
      </c>
      <c r="DK250" s="5" t="s">
        <v>4551</v>
      </c>
      <c r="DL250" s="5" t="s">
        <v>4552</v>
      </c>
      <c r="DM250" s="5" t="s">
        <v>4553</v>
      </c>
      <c r="DN250" s="5" t="s">
        <v>4554</v>
      </c>
      <c r="DO250" s="5" t="s">
        <v>5102</v>
      </c>
      <c r="DP250">
        <v>253</v>
      </c>
    </row>
    <row r="251" spans="1:120" hidden="1">
      <c r="A251" t="s">
        <v>516</v>
      </c>
      <c r="B251">
        <v>2</v>
      </c>
      <c r="C251">
        <v>1</v>
      </c>
      <c r="G251">
        <v>1</v>
      </c>
      <c r="DJ251" s="5" t="s">
        <v>4663</v>
      </c>
      <c r="DK251" s="5" t="s">
        <v>4592</v>
      </c>
      <c r="DL251" s="5" t="s">
        <v>4593</v>
      </c>
      <c r="DM251" s="5" t="s">
        <v>4594</v>
      </c>
      <c r="DN251" s="5" t="s">
        <v>4595</v>
      </c>
      <c r="DO251" s="5" t="s">
        <v>4596</v>
      </c>
      <c r="DP251">
        <v>243</v>
      </c>
    </row>
    <row r="252" spans="1:120" hidden="1">
      <c r="A252" t="s">
        <v>518</v>
      </c>
      <c r="B252">
        <v>2</v>
      </c>
      <c r="C252">
        <v>1</v>
      </c>
      <c r="D252">
        <v>1</v>
      </c>
      <c r="DJ252" s="5" t="s">
        <v>5104</v>
      </c>
      <c r="DK252" s="5" t="s">
        <v>4536</v>
      </c>
      <c r="DL252" s="5" t="s">
        <v>4537</v>
      </c>
      <c r="DM252" s="5" t="s">
        <v>5106</v>
      </c>
      <c r="DN252" s="5" t="s">
        <v>5107</v>
      </c>
      <c r="DO252" s="5" t="s">
        <v>5108</v>
      </c>
      <c r="DP252">
        <v>257</v>
      </c>
    </row>
    <row r="253" spans="1:120" hidden="1">
      <c r="A253" t="s">
        <v>520</v>
      </c>
      <c r="B253">
        <v>1</v>
      </c>
      <c r="C253">
        <v>1</v>
      </c>
      <c r="DJ253" s="5" t="s">
        <v>5104</v>
      </c>
      <c r="DK253" s="5" t="s">
        <v>4536</v>
      </c>
      <c r="DL253" s="5" t="s">
        <v>4537</v>
      </c>
      <c r="DM253" s="5" t="s">
        <v>5106</v>
      </c>
      <c r="DN253" s="5" t="s">
        <v>5107</v>
      </c>
      <c r="DO253" s="5" t="s">
        <v>5108</v>
      </c>
      <c r="DP253">
        <v>274</v>
      </c>
    </row>
    <row r="254" spans="1:120" hidden="1">
      <c r="A254" t="s">
        <v>522</v>
      </c>
      <c r="B254">
        <v>2</v>
      </c>
      <c r="C254">
        <v>1</v>
      </c>
      <c r="AO254">
        <v>1</v>
      </c>
      <c r="DJ254" s="5" t="s">
        <v>5104</v>
      </c>
      <c r="DK254" s="5" t="s">
        <v>4536</v>
      </c>
      <c r="DL254" s="5" t="s">
        <v>4537</v>
      </c>
      <c r="DM254" s="5" t="s">
        <v>5106</v>
      </c>
      <c r="DN254" s="5" t="s">
        <v>5107</v>
      </c>
      <c r="DO254" s="5" t="s">
        <v>5108</v>
      </c>
      <c r="DP254">
        <v>193</v>
      </c>
    </row>
    <row r="255" spans="1:120" hidden="1">
      <c r="A255" t="s">
        <v>525</v>
      </c>
      <c r="B255">
        <v>1</v>
      </c>
      <c r="C255">
        <v>1</v>
      </c>
      <c r="DJ255" s="5" t="s">
        <v>5104</v>
      </c>
      <c r="DK255" s="5" t="s">
        <v>4536</v>
      </c>
      <c r="DL255" s="5" t="s">
        <v>4537</v>
      </c>
      <c r="DM255" s="5" t="s">
        <v>5106</v>
      </c>
      <c r="DN255" s="5" t="s">
        <v>5107</v>
      </c>
      <c r="DO255" s="5" t="s">
        <v>5108</v>
      </c>
      <c r="DP255">
        <v>226</v>
      </c>
    </row>
    <row r="256" spans="1:120" hidden="1">
      <c r="A256" t="s">
        <v>527</v>
      </c>
      <c r="B256">
        <v>2</v>
      </c>
      <c r="C256">
        <v>2</v>
      </c>
      <c r="DJ256" s="5" t="s">
        <v>5116</v>
      </c>
      <c r="DK256" s="5" t="s">
        <v>4514</v>
      </c>
      <c r="DL256" s="5" t="s">
        <v>4515</v>
      </c>
      <c r="DM256" s="5" t="s">
        <v>5118</v>
      </c>
      <c r="DN256" s="5" t="s">
        <v>5119</v>
      </c>
      <c r="DO256" s="5" t="s">
        <v>5120</v>
      </c>
      <c r="DP256">
        <v>55</v>
      </c>
    </row>
    <row r="257" spans="1:120" hidden="1">
      <c r="A257" t="s">
        <v>529</v>
      </c>
      <c r="B257">
        <v>2</v>
      </c>
      <c r="C257">
        <v>1</v>
      </c>
      <c r="D257">
        <v>1</v>
      </c>
      <c r="DJ257" s="5" t="s">
        <v>5116</v>
      </c>
      <c r="DK257" s="5" t="s">
        <v>4514</v>
      </c>
      <c r="DL257" s="5" t="s">
        <v>4515</v>
      </c>
      <c r="DM257" s="5" t="s">
        <v>5118</v>
      </c>
      <c r="DN257" s="5" t="s">
        <v>5119</v>
      </c>
      <c r="DO257" s="5" t="s">
        <v>5120</v>
      </c>
      <c r="DP257">
        <v>260</v>
      </c>
    </row>
    <row r="258" spans="1:120" hidden="1">
      <c r="A258" t="s">
        <v>531</v>
      </c>
      <c r="B258">
        <v>1</v>
      </c>
      <c r="C258">
        <v>1</v>
      </c>
      <c r="DJ258" s="5" t="s">
        <v>5116</v>
      </c>
      <c r="DK258" s="5" t="s">
        <v>4514</v>
      </c>
      <c r="DL258" s="5" t="s">
        <v>4515</v>
      </c>
      <c r="DM258" s="5" t="s">
        <v>5118</v>
      </c>
      <c r="DN258" s="5" t="s">
        <v>5119</v>
      </c>
      <c r="DO258" s="5" t="s">
        <v>5120</v>
      </c>
      <c r="DP258">
        <v>117</v>
      </c>
    </row>
    <row r="259" spans="1:120" hidden="1">
      <c r="A259" t="s">
        <v>533</v>
      </c>
      <c r="B259">
        <v>1</v>
      </c>
      <c r="C259">
        <v>1</v>
      </c>
      <c r="DJ259" s="5" t="s">
        <v>5126</v>
      </c>
      <c r="DK259" s="5" t="s">
        <v>4536</v>
      </c>
      <c r="DL259" s="5" t="s">
        <v>4537</v>
      </c>
      <c r="DM259" s="5" t="s">
        <v>5106</v>
      </c>
      <c r="DN259" s="5" t="s">
        <v>5128</v>
      </c>
      <c r="DO259" s="5" t="s">
        <v>5129</v>
      </c>
      <c r="DP259">
        <v>256</v>
      </c>
    </row>
    <row r="260" spans="1:120" hidden="1">
      <c r="A260" t="s">
        <v>535</v>
      </c>
      <c r="B260">
        <v>1</v>
      </c>
      <c r="C260">
        <v>1</v>
      </c>
      <c r="DJ260" s="5" t="s">
        <v>5126</v>
      </c>
      <c r="DK260" s="5" t="s">
        <v>4536</v>
      </c>
      <c r="DL260" s="5" t="s">
        <v>4537</v>
      </c>
      <c r="DM260" s="5" t="s">
        <v>5106</v>
      </c>
      <c r="DN260" s="5" t="s">
        <v>5128</v>
      </c>
      <c r="DO260" s="5" t="s">
        <v>5129</v>
      </c>
      <c r="DP260">
        <v>99</v>
      </c>
    </row>
    <row r="261" spans="1:120" hidden="1">
      <c r="A261" t="s">
        <v>537</v>
      </c>
      <c r="B261">
        <v>1</v>
      </c>
      <c r="C261">
        <v>1</v>
      </c>
      <c r="DJ261" s="5" t="s">
        <v>5116</v>
      </c>
      <c r="DK261" s="5" t="s">
        <v>4514</v>
      </c>
      <c r="DL261" s="5" t="s">
        <v>4515</v>
      </c>
      <c r="DM261" s="5" t="s">
        <v>5118</v>
      </c>
      <c r="DN261" s="5" t="s">
        <v>5119</v>
      </c>
      <c r="DO261" s="5" t="s">
        <v>5120</v>
      </c>
      <c r="DP261">
        <v>259</v>
      </c>
    </row>
    <row r="262" spans="1:120" hidden="1">
      <c r="A262" t="s">
        <v>539</v>
      </c>
      <c r="B262">
        <v>2</v>
      </c>
      <c r="C262">
        <v>1</v>
      </c>
      <c r="D262">
        <v>1</v>
      </c>
      <c r="DJ262" s="5" t="s">
        <v>5135</v>
      </c>
      <c r="DK262" s="5" t="s">
        <v>4514</v>
      </c>
      <c r="DL262" s="5" t="s">
        <v>4515</v>
      </c>
      <c r="DM262" s="5" t="s">
        <v>5118</v>
      </c>
      <c r="DN262" s="5" t="s">
        <v>5119</v>
      </c>
      <c r="DO262" s="5" t="s">
        <v>5137</v>
      </c>
      <c r="DP262">
        <v>257</v>
      </c>
    </row>
    <row r="263" spans="1:120" hidden="1">
      <c r="A263" t="s">
        <v>541</v>
      </c>
      <c r="B263">
        <v>1</v>
      </c>
      <c r="C263">
        <v>1</v>
      </c>
      <c r="DJ263" s="5" t="s">
        <v>5142</v>
      </c>
      <c r="DK263" s="5" t="s">
        <v>4530</v>
      </c>
      <c r="DL263" s="5" t="s">
        <v>5144</v>
      </c>
      <c r="DM263" s="5" t="s">
        <v>5145</v>
      </c>
      <c r="DN263" s="5" t="s">
        <v>5146</v>
      </c>
      <c r="DO263" s="4" t="s">
        <v>8180</v>
      </c>
      <c r="DP263">
        <v>183</v>
      </c>
    </row>
    <row r="264" spans="1:120" hidden="1">
      <c r="A264" t="s">
        <v>543</v>
      </c>
      <c r="B264">
        <v>2</v>
      </c>
      <c r="C264">
        <v>1</v>
      </c>
      <c r="D264">
        <v>1</v>
      </c>
      <c r="DJ264" s="5" t="s">
        <v>5142</v>
      </c>
      <c r="DK264" s="5" t="s">
        <v>4530</v>
      </c>
      <c r="DL264" s="5" t="s">
        <v>5144</v>
      </c>
      <c r="DM264" s="5" t="s">
        <v>5145</v>
      </c>
      <c r="DN264" s="5" t="s">
        <v>5146</v>
      </c>
      <c r="DO264" s="4" t="s">
        <v>8180</v>
      </c>
      <c r="DP264">
        <v>252</v>
      </c>
    </row>
    <row r="265" spans="1:120">
      <c r="A265" t="s">
        <v>545</v>
      </c>
      <c r="B265">
        <v>1</v>
      </c>
      <c r="C265">
        <v>1</v>
      </c>
      <c r="DJ265" s="5" t="s">
        <v>5148</v>
      </c>
      <c r="DK265" s="5" t="s">
        <v>4496</v>
      </c>
      <c r="DL265" s="5" t="s">
        <v>4679</v>
      </c>
      <c r="DM265" s="5" t="s">
        <v>4680</v>
      </c>
      <c r="DN265" s="5" t="s">
        <v>4681</v>
      </c>
      <c r="DO265" s="5" t="s">
        <v>4682</v>
      </c>
      <c r="DP265">
        <v>211</v>
      </c>
    </row>
    <row r="266" spans="1:120">
      <c r="A266" t="s">
        <v>4361</v>
      </c>
      <c r="B266">
        <v>2</v>
      </c>
      <c r="C266">
        <v>1</v>
      </c>
      <c r="D266">
        <v>1</v>
      </c>
      <c r="DJ266" s="5" t="s">
        <v>5148</v>
      </c>
      <c r="DK266" s="5" t="s">
        <v>4496</v>
      </c>
      <c r="DL266" s="5" t="s">
        <v>4679</v>
      </c>
      <c r="DM266" s="5" t="s">
        <v>4680</v>
      </c>
      <c r="DN266" s="5" t="s">
        <v>4681</v>
      </c>
      <c r="DO266" s="5" t="s">
        <v>4682</v>
      </c>
      <c r="DP266">
        <v>262</v>
      </c>
    </row>
    <row r="267" spans="1:120" hidden="1">
      <c r="A267" t="s">
        <v>547</v>
      </c>
      <c r="B267">
        <v>2</v>
      </c>
      <c r="C267">
        <v>1</v>
      </c>
      <c r="D267">
        <v>1</v>
      </c>
      <c r="DJ267" s="5" t="s">
        <v>5151</v>
      </c>
      <c r="DK267" s="5" t="s">
        <v>5154</v>
      </c>
      <c r="DL267" s="5" t="s">
        <v>5155</v>
      </c>
      <c r="DM267" s="5" t="s">
        <v>5156</v>
      </c>
      <c r="DN267" s="5" t="s">
        <v>5157</v>
      </c>
      <c r="DO267" s="4" t="s">
        <v>8180</v>
      </c>
      <c r="DP267">
        <v>256</v>
      </c>
    </row>
    <row r="268" spans="1:120" hidden="1">
      <c r="A268" t="s">
        <v>549</v>
      </c>
      <c r="B268">
        <v>2</v>
      </c>
      <c r="C268">
        <v>1</v>
      </c>
      <c r="D268">
        <v>1</v>
      </c>
      <c r="DJ268" s="5" t="s">
        <v>5158</v>
      </c>
      <c r="DK268" s="5" t="s">
        <v>4536</v>
      </c>
      <c r="DL268" s="5" t="s">
        <v>5160</v>
      </c>
      <c r="DM268" s="5" t="s">
        <v>5161</v>
      </c>
      <c r="DN268" s="5" t="s">
        <v>5162</v>
      </c>
      <c r="DO268" s="4" t="s">
        <v>8180</v>
      </c>
      <c r="DP268">
        <v>257</v>
      </c>
    </row>
    <row r="269" spans="1:120" hidden="1">
      <c r="A269" t="s">
        <v>551</v>
      </c>
      <c r="B269">
        <v>2</v>
      </c>
      <c r="C269">
        <v>1</v>
      </c>
      <c r="D269">
        <v>1</v>
      </c>
      <c r="DJ269" s="5" t="s">
        <v>4575</v>
      </c>
      <c r="DK269" s="5" t="s">
        <v>4577</v>
      </c>
      <c r="DL269" s="5" t="s">
        <v>4578</v>
      </c>
      <c r="DM269" s="5" t="s">
        <v>4579</v>
      </c>
      <c r="DN269" s="5" t="s">
        <v>4580</v>
      </c>
      <c r="DO269" s="4" t="s">
        <v>8180</v>
      </c>
      <c r="DP269">
        <v>254</v>
      </c>
    </row>
    <row r="270" spans="1:120" hidden="1">
      <c r="A270" t="s">
        <v>553</v>
      </c>
      <c r="B270">
        <v>1</v>
      </c>
      <c r="C270">
        <v>1</v>
      </c>
      <c r="DJ270" s="5" t="s">
        <v>5164</v>
      </c>
      <c r="DK270" s="5" t="s">
        <v>4592</v>
      </c>
      <c r="DL270" s="5" t="s">
        <v>4593</v>
      </c>
      <c r="DM270" s="5" t="s">
        <v>4594</v>
      </c>
      <c r="DN270" s="5" t="s">
        <v>5166</v>
      </c>
      <c r="DO270" s="5" t="s">
        <v>5167</v>
      </c>
      <c r="DP270">
        <v>180</v>
      </c>
    </row>
    <row r="271" spans="1:120" hidden="1">
      <c r="A271" t="s">
        <v>555</v>
      </c>
      <c r="B271">
        <v>1</v>
      </c>
      <c r="C271">
        <v>1</v>
      </c>
      <c r="DJ271" s="5" t="s">
        <v>5173</v>
      </c>
      <c r="DK271" s="5" t="s">
        <v>5175</v>
      </c>
      <c r="DL271" s="5" t="s">
        <v>5176</v>
      </c>
      <c r="DM271" s="5" t="s">
        <v>5177</v>
      </c>
      <c r="DN271" s="4" t="s">
        <v>8180</v>
      </c>
      <c r="DO271" s="4" t="s">
        <v>8180</v>
      </c>
      <c r="DP271">
        <v>167</v>
      </c>
    </row>
    <row r="272" spans="1:120" hidden="1">
      <c r="A272" t="s">
        <v>557</v>
      </c>
      <c r="B272">
        <v>1</v>
      </c>
      <c r="C272">
        <v>1</v>
      </c>
      <c r="DJ272" s="5" t="s">
        <v>5178</v>
      </c>
      <c r="DK272" s="5" t="s">
        <v>5180</v>
      </c>
      <c r="DL272" s="5" t="s">
        <v>5181</v>
      </c>
      <c r="DM272" s="5" t="s">
        <v>5182</v>
      </c>
      <c r="DN272" s="5" t="s">
        <v>5183</v>
      </c>
      <c r="DO272" s="4" t="s">
        <v>8180</v>
      </c>
      <c r="DP272">
        <v>204</v>
      </c>
    </row>
    <row r="273" spans="1:120" hidden="1">
      <c r="A273" t="s">
        <v>559</v>
      </c>
      <c r="B273">
        <v>2</v>
      </c>
      <c r="C273">
        <v>1</v>
      </c>
      <c r="D273">
        <v>1</v>
      </c>
      <c r="DJ273" s="5" t="s">
        <v>5178</v>
      </c>
      <c r="DK273" s="5" t="s">
        <v>5180</v>
      </c>
      <c r="DL273" s="5" t="s">
        <v>5181</v>
      </c>
      <c r="DM273" s="5" t="s">
        <v>5182</v>
      </c>
      <c r="DN273" s="5" t="s">
        <v>5183</v>
      </c>
      <c r="DO273" s="4" t="s">
        <v>8180</v>
      </c>
      <c r="DP273">
        <v>257</v>
      </c>
    </row>
    <row r="274" spans="1:120" hidden="1">
      <c r="A274" t="s">
        <v>561</v>
      </c>
      <c r="B274">
        <v>2</v>
      </c>
      <c r="C274">
        <v>1</v>
      </c>
      <c r="D274">
        <v>1</v>
      </c>
      <c r="DJ274" s="5" t="s">
        <v>5178</v>
      </c>
      <c r="DK274" s="5" t="s">
        <v>5180</v>
      </c>
      <c r="DL274" s="5" t="s">
        <v>5181</v>
      </c>
      <c r="DM274" s="5" t="s">
        <v>5182</v>
      </c>
      <c r="DN274" s="5" t="s">
        <v>5183</v>
      </c>
      <c r="DO274" s="4" t="s">
        <v>8180</v>
      </c>
      <c r="DP274">
        <v>256</v>
      </c>
    </row>
    <row r="275" spans="1:120" hidden="1">
      <c r="A275" t="s">
        <v>563</v>
      </c>
      <c r="B275">
        <v>1</v>
      </c>
      <c r="C275">
        <v>1</v>
      </c>
      <c r="DJ275" s="5" t="s">
        <v>5184</v>
      </c>
      <c r="DK275" s="5" t="s">
        <v>4592</v>
      </c>
      <c r="DL275" s="5" t="s">
        <v>4593</v>
      </c>
      <c r="DM275" s="5" t="s">
        <v>4594</v>
      </c>
      <c r="DN275" s="5" t="s">
        <v>4595</v>
      </c>
      <c r="DO275" s="5" t="s">
        <v>4596</v>
      </c>
      <c r="DP275">
        <v>138</v>
      </c>
    </row>
    <row r="276" spans="1:120" hidden="1">
      <c r="A276" t="s">
        <v>565</v>
      </c>
      <c r="B276">
        <v>1</v>
      </c>
      <c r="C276">
        <v>1</v>
      </c>
      <c r="DJ276" s="5" t="s">
        <v>5184</v>
      </c>
      <c r="DK276" s="5" t="s">
        <v>4592</v>
      </c>
      <c r="DL276" s="5" t="s">
        <v>4593</v>
      </c>
      <c r="DM276" s="5" t="s">
        <v>4594</v>
      </c>
      <c r="DN276" s="5" t="s">
        <v>4595</v>
      </c>
      <c r="DO276" s="5" t="s">
        <v>4596</v>
      </c>
      <c r="DP276">
        <v>138</v>
      </c>
    </row>
    <row r="277" spans="1:120" hidden="1">
      <c r="A277" t="s">
        <v>567</v>
      </c>
      <c r="B277">
        <v>1</v>
      </c>
      <c r="C277">
        <v>1</v>
      </c>
      <c r="DJ277" s="5" t="s">
        <v>5190</v>
      </c>
      <c r="DK277" s="5" t="s">
        <v>4592</v>
      </c>
      <c r="DL277" s="5" t="s">
        <v>4593</v>
      </c>
      <c r="DM277" s="5" t="s">
        <v>4594</v>
      </c>
      <c r="DN277" s="5" t="s">
        <v>4595</v>
      </c>
      <c r="DO277" s="5" t="s">
        <v>4596</v>
      </c>
      <c r="DP277">
        <v>138</v>
      </c>
    </row>
    <row r="278" spans="1:120" hidden="1">
      <c r="A278" t="s">
        <v>569</v>
      </c>
      <c r="B278">
        <v>1</v>
      </c>
      <c r="C278">
        <v>1</v>
      </c>
      <c r="DJ278" s="5" t="s">
        <v>5190</v>
      </c>
      <c r="DK278" s="5" t="s">
        <v>4592</v>
      </c>
      <c r="DL278" s="5" t="s">
        <v>4593</v>
      </c>
      <c r="DM278" s="5" t="s">
        <v>4594</v>
      </c>
      <c r="DN278" s="5" t="s">
        <v>4595</v>
      </c>
      <c r="DO278" s="5" t="s">
        <v>4596</v>
      </c>
      <c r="DP278">
        <v>138</v>
      </c>
    </row>
    <row r="279" spans="1:120" hidden="1">
      <c r="A279" t="s">
        <v>571</v>
      </c>
      <c r="B279">
        <v>1</v>
      </c>
      <c r="C279">
        <v>1</v>
      </c>
      <c r="DJ279" s="5" t="s">
        <v>5193</v>
      </c>
      <c r="DK279" s="5" t="s">
        <v>4592</v>
      </c>
      <c r="DL279" s="5" t="s">
        <v>4593</v>
      </c>
      <c r="DM279" s="5" t="s">
        <v>4594</v>
      </c>
      <c r="DN279" s="5" t="s">
        <v>4595</v>
      </c>
      <c r="DO279" s="5" t="s">
        <v>4596</v>
      </c>
      <c r="DP279">
        <v>138</v>
      </c>
    </row>
    <row r="280" spans="1:120" hidden="1">
      <c r="A280" t="s">
        <v>573</v>
      </c>
      <c r="B280">
        <v>1</v>
      </c>
      <c r="C280">
        <v>1</v>
      </c>
      <c r="DJ280" s="5" t="s">
        <v>5195</v>
      </c>
      <c r="DK280" s="5" t="s">
        <v>4592</v>
      </c>
      <c r="DL280" s="5" t="s">
        <v>4593</v>
      </c>
      <c r="DM280" s="5" t="s">
        <v>4594</v>
      </c>
      <c r="DN280" s="5" t="s">
        <v>4595</v>
      </c>
      <c r="DO280" s="5" t="s">
        <v>4596</v>
      </c>
      <c r="DP280">
        <v>138</v>
      </c>
    </row>
    <row r="281" spans="1:120" hidden="1">
      <c r="A281" t="s">
        <v>575</v>
      </c>
      <c r="B281">
        <v>1</v>
      </c>
      <c r="C281">
        <v>1</v>
      </c>
      <c r="DJ281" s="5" t="s">
        <v>5197</v>
      </c>
      <c r="DK281" s="5" t="s">
        <v>4592</v>
      </c>
      <c r="DL281" s="5" t="s">
        <v>4593</v>
      </c>
      <c r="DM281" s="5" t="s">
        <v>4594</v>
      </c>
      <c r="DN281" s="5" t="s">
        <v>4595</v>
      </c>
      <c r="DO281" s="5" t="s">
        <v>4596</v>
      </c>
      <c r="DP281">
        <v>138</v>
      </c>
    </row>
    <row r="282" spans="1:120" hidden="1">
      <c r="A282" t="s">
        <v>577</v>
      </c>
      <c r="B282">
        <v>1</v>
      </c>
      <c r="C282">
        <v>1</v>
      </c>
      <c r="DJ282" s="5" t="s">
        <v>5199</v>
      </c>
      <c r="DK282" s="5" t="s">
        <v>4592</v>
      </c>
      <c r="DL282" s="5" t="s">
        <v>4593</v>
      </c>
      <c r="DM282" s="5" t="s">
        <v>4594</v>
      </c>
      <c r="DN282" s="5" t="s">
        <v>4595</v>
      </c>
      <c r="DO282" s="5" t="s">
        <v>4596</v>
      </c>
      <c r="DP282">
        <v>138</v>
      </c>
    </row>
    <row r="283" spans="1:120" hidden="1">
      <c r="A283" t="s">
        <v>579</v>
      </c>
      <c r="B283">
        <v>1</v>
      </c>
      <c r="C283">
        <v>1</v>
      </c>
      <c r="DJ283" s="5" t="s">
        <v>5202</v>
      </c>
      <c r="DK283" s="5" t="s">
        <v>4592</v>
      </c>
      <c r="DL283" s="5" t="s">
        <v>4593</v>
      </c>
      <c r="DM283" s="5" t="s">
        <v>4594</v>
      </c>
      <c r="DN283" s="5" t="s">
        <v>4595</v>
      </c>
      <c r="DO283" s="5" t="s">
        <v>4596</v>
      </c>
      <c r="DP283">
        <v>138</v>
      </c>
    </row>
    <row r="284" spans="1:120" hidden="1">
      <c r="A284" t="s">
        <v>581</v>
      </c>
      <c r="B284">
        <v>1</v>
      </c>
      <c r="C284">
        <v>1</v>
      </c>
      <c r="DJ284" s="5" t="s">
        <v>5204</v>
      </c>
      <c r="DK284" s="5" t="s">
        <v>4592</v>
      </c>
      <c r="DL284" s="5" t="s">
        <v>4593</v>
      </c>
      <c r="DM284" s="5" t="s">
        <v>4594</v>
      </c>
      <c r="DN284" s="5" t="s">
        <v>4595</v>
      </c>
      <c r="DO284" s="5" t="s">
        <v>4596</v>
      </c>
      <c r="DP284">
        <v>138</v>
      </c>
    </row>
    <row r="285" spans="1:120" hidden="1">
      <c r="A285" t="s">
        <v>583</v>
      </c>
      <c r="B285">
        <v>1</v>
      </c>
      <c r="C285">
        <v>1</v>
      </c>
      <c r="DJ285" s="5" t="s">
        <v>5206</v>
      </c>
      <c r="DK285" s="5" t="s">
        <v>4592</v>
      </c>
      <c r="DL285" s="5" t="s">
        <v>4593</v>
      </c>
      <c r="DM285" s="5" t="s">
        <v>4594</v>
      </c>
      <c r="DN285" s="5" t="s">
        <v>4595</v>
      </c>
      <c r="DO285" s="5" t="s">
        <v>4596</v>
      </c>
      <c r="DP285">
        <v>138</v>
      </c>
    </row>
    <row r="286" spans="1:120" hidden="1">
      <c r="A286" t="s">
        <v>585</v>
      </c>
      <c r="B286">
        <v>1</v>
      </c>
      <c r="C286">
        <v>1</v>
      </c>
      <c r="DJ286" s="5" t="s">
        <v>5206</v>
      </c>
      <c r="DK286" s="5" t="s">
        <v>4592</v>
      </c>
      <c r="DL286" s="5" t="s">
        <v>4593</v>
      </c>
      <c r="DM286" s="5" t="s">
        <v>4594</v>
      </c>
      <c r="DN286" s="5" t="s">
        <v>4595</v>
      </c>
      <c r="DO286" s="5" t="s">
        <v>4596</v>
      </c>
      <c r="DP286">
        <v>138</v>
      </c>
    </row>
    <row r="287" spans="1:120" hidden="1">
      <c r="A287" t="s">
        <v>587</v>
      </c>
      <c r="B287">
        <v>1</v>
      </c>
      <c r="C287">
        <v>1</v>
      </c>
      <c r="DJ287" s="5" t="s">
        <v>5209</v>
      </c>
      <c r="DK287" s="5" t="s">
        <v>4592</v>
      </c>
      <c r="DL287" s="5" t="s">
        <v>4593</v>
      </c>
      <c r="DM287" s="5" t="s">
        <v>4594</v>
      </c>
      <c r="DN287" s="5" t="s">
        <v>4595</v>
      </c>
      <c r="DO287" s="5" t="s">
        <v>4596</v>
      </c>
      <c r="DP287">
        <v>138</v>
      </c>
    </row>
    <row r="288" spans="1:120" hidden="1">
      <c r="A288" t="s">
        <v>589</v>
      </c>
      <c r="B288">
        <v>1</v>
      </c>
      <c r="C288">
        <v>1</v>
      </c>
      <c r="DJ288" s="5" t="s">
        <v>5212</v>
      </c>
      <c r="DK288" s="5" t="s">
        <v>4592</v>
      </c>
      <c r="DL288" s="5" t="s">
        <v>4593</v>
      </c>
      <c r="DM288" s="5" t="s">
        <v>4594</v>
      </c>
      <c r="DN288" s="5" t="s">
        <v>4595</v>
      </c>
      <c r="DO288" s="5" t="s">
        <v>4596</v>
      </c>
      <c r="DP288">
        <v>138</v>
      </c>
    </row>
    <row r="289" spans="1:120" hidden="1">
      <c r="A289" t="s">
        <v>591</v>
      </c>
      <c r="B289">
        <v>1</v>
      </c>
      <c r="C289">
        <v>1</v>
      </c>
      <c r="DJ289" s="5" t="s">
        <v>5214</v>
      </c>
      <c r="DK289" s="5" t="s">
        <v>4592</v>
      </c>
      <c r="DL289" s="5" t="s">
        <v>4593</v>
      </c>
      <c r="DM289" s="5" t="s">
        <v>4594</v>
      </c>
      <c r="DN289" s="5" t="s">
        <v>4595</v>
      </c>
      <c r="DO289" s="5" t="s">
        <v>4596</v>
      </c>
      <c r="DP289">
        <v>138</v>
      </c>
    </row>
    <row r="290" spans="1:120" hidden="1">
      <c r="A290" t="s">
        <v>593</v>
      </c>
      <c r="B290">
        <v>1</v>
      </c>
      <c r="C290">
        <v>1</v>
      </c>
      <c r="DJ290" s="5" t="s">
        <v>5216</v>
      </c>
      <c r="DK290" s="5" t="s">
        <v>4592</v>
      </c>
      <c r="DL290" s="5" t="s">
        <v>4593</v>
      </c>
      <c r="DM290" s="5" t="s">
        <v>4594</v>
      </c>
      <c r="DN290" s="5" t="s">
        <v>4595</v>
      </c>
      <c r="DO290" s="5" t="s">
        <v>4596</v>
      </c>
      <c r="DP290">
        <v>138</v>
      </c>
    </row>
    <row r="291" spans="1:120" hidden="1">
      <c r="A291" t="s">
        <v>595</v>
      </c>
      <c r="B291">
        <v>1</v>
      </c>
      <c r="C291">
        <v>1</v>
      </c>
      <c r="DJ291" s="5" t="s">
        <v>5218</v>
      </c>
      <c r="DK291" s="5" t="s">
        <v>4592</v>
      </c>
      <c r="DL291" s="5" t="s">
        <v>4593</v>
      </c>
      <c r="DM291" s="5" t="s">
        <v>4594</v>
      </c>
      <c r="DN291" s="5" t="s">
        <v>4595</v>
      </c>
      <c r="DO291" s="5" t="s">
        <v>4596</v>
      </c>
      <c r="DP291">
        <v>138</v>
      </c>
    </row>
    <row r="292" spans="1:120" hidden="1">
      <c r="A292" t="s">
        <v>597</v>
      </c>
      <c r="B292">
        <v>1</v>
      </c>
      <c r="C292">
        <v>1</v>
      </c>
      <c r="DJ292" s="5" t="s">
        <v>5220</v>
      </c>
      <c r="DK292" s="5" t="s">
        <v>4592</v>
      </c>
      <c r="DL292" s="5" t="s">
        <v>4593</v>
      </c>
      <c r="DM292" s="5" t="s">
        <v>4594</v>
      </c>
      <c r="DN292" s="5" t="s">
        <v>4595</v>
      </c>
      <c r="DO292" s="5" t="s">
        <v>4596</v>
      </c>
      <c r="DP292">
        <v>138</v>
      </c>
    </row>
    <row r="293" spans="1:120" hidden="1">
      <c r="A293" t="s">
        <v>599</v>
      </c>
      <c r="B293">
        <v>1</v>
      </c>
      <c r="C293">
        <v>1</v>
      </c>
      <c r="DJ293" s="5" t="s">
        <v>5222</v>
      </c>
      <c r="DK293" s="5" t="s">
        <v>4592</v>
      </c>
      <c r="DL293" s="5" t="s">
        <v>4593</v>
      </c>
      <c r="DM293" s="5" t="s">
        <v>4594</v>
      </c>
      <c r="DN293" s="5" t="s">
        <v>4595</v>
      </c>
      <c r="DO293" s="5" t="s">
        <v>4596</v>
      </c>
      <c r="DP293">
        <v>138</v>
      </c>
    </row>
    <row r="294" spans="1:120" hidden="1">
      <c r="A294" t="s">
        <v>601</v>
      </c>
      <c r="B294">
        <v>1</v>
      </c>
      <c r="C294">
        <v>1</v>
      </c>
      <c r="DJ294" s="5" t="s">
        <v>5224</v>
      </c>
      <c r="DK294" s="5" t="s">
        <v>4592</v>
      </c>
      <c r="DL294" s="5" t="s">
        <v>4593</v>
      </c>
      <c r="DM294" s="5" t="s">
        <v>4594</v>
      </c>
      <c r="DN294" s="5" t="s">
        <v>4595</v>
      </c>
      <c r="DO294" s="5" t="s">
        <v>4596</v>
      </c>
      <c r="DP294">
        <v>138</v>
      </c>
    </row>
    <row r="295" spans="1:120" hidden="1">
      <c r="A295" t="s">
        <v>603</v>
      </c>
      <c r="B295">
        <v>1</v>
      </c>
      <c r="C295">
        <v>1</v>
      </c>
      <c r="DJ295" s="5" t="s">
        <v>5226</v>
      </c>
      <c r="DK295" s="5" t="s">
        <v>4592</v>
      </c>
      <c r="DL295" s="5" t="s">
        <v>4593</v>
      </c>
      <c r="DM295" s="5" t="s">
        <v>4594</v>
      </c>
      <c r="DN295" s="5" t="s">
        <v>4595</v>
      </c>
      <c r="DO295" s="5" t="s">
        <v>4596</v>
      </c>
      <c r="DP295">
        <v>138</v>
      </c>
    </row>
    <row r="296" spans="1:120" hidden="1">
      <c r="A296" t="s">
        <v>605</v>
      </c>
      <c r="B296">
        <v>1</v>
      </c>
      <c r="C296">
        <v>1</v>
      </c>
      <c r="DJ296" s="5" t="s">
        <v>5228</v>
      </c>
      <c r="DK296" s="5" t="s">
        <v>4592</v>
      </c>
      <c r="DL296" s="5" t="s">
        <v>4593</v>
      </c>
      <c r="DM296" s="5" t="s">
        <v>4594</v>
      </c>
      <c r="DN296" s="5" t="s">
        <v>4595</v>
      </c>
      <c r="DO296" s="5" t="s">
        <v>4596</v>
      </c>
      <c r="DP296">
        <v>138</v>
      </c>
    </row>
    <row r="297" spans="1:120" hidden="1">
      <c r="A297" t="s">
        <v>607</v>
      </c>
      <c r="B297">
        <v>1</v>
      </c>
      <c r="C297">
        <v>1</v>
      </c>
      <c r="DJ297" s="5" t="s">
        <v>5231</v>
      </c>
      <c r="DK297" s="5" t="s">
        <v>4592</v>
      </c>
      <c r="DL297" s="5" t="s">
        <v>4593</v>
      </c>
      <c r="DM297" s="5" t="s">
        <v>4594</v>
      </c>
      <c r="DN297" s="5" t="s">
        <v>4595</v>
      </c>
      <c r="DO297" s="5" t="s">
        <v>4596</v>
      </c>
      <c r="DP297">
        <v>138</v>
      </c>
    </row>
    <row r="298" spans="1:120" hidden="1">
      <c r="A298" t="s">
        <v>609</v>
      </c>
      <c r="B298">
        <v>2</v>
      </c>
      <c r="C298">
        <v>1</v>
      </c>
      <c r="D298">
        <v>1</v>
      </c>
      <c r="DJ298" s="5" t="s">
        <v>5233</v>
      </c>
      <c r="DK298" s="5" t="s">
        <v>4514</v>
      </c>
      <c r="DL298" s="5" t="s">
        <v>4637</v>
      </c>
      <c r="DM298" s="5" t="s">
        <v>4638</v>
      </c>
      <c r="DN298" s="5" t="s">
        <v>4639</v>
      </c>
      <c r="DO298" s="5" t="s">
        <v>4640</v>
      </c>
      <c r="DP298">
        <v>256</v>
      </c>
    </row>
    <row r="299" spans="1:120" hidden="1">
      <c r="A299" t="s">
        <v>611</v>
      </c>
      <c r="B299">
        <v>3</v>
      </c>
      <c r="C299">
        <v>2</v>
      </c>
      <c r="D299">
        <v>1</v>
      </c>
      <c r="DJ299" s="5" t="s">
        <v>5238</v>
      </c>
      <c r="DK299" s="5" t="s">
        <v>4514</v>
      </c>
      <c r="DL299" s="5" t="s">
        <v>4637</v>
      </c>
      <c r="DM299" s="5" t="s">
        <v>4638</v>
      </c>
      <c r="DN299" s="5" t="s">
        <v>4639</v>
      </c>
      <c r="DO299" s="5" t="s">
        <v>4640</v>
      </c>
      <c r="DP299">
        <v>60</v>
      </c>
    </row>
    <row r="300" spans="1:120" hidden="1">
      <c r="A300" t="s">
        <v>613</v>
      </c>
      <c r="B300">
        <v>2</v>
      </c>
      <c r="C300">
        <v>1</v>
      </c>
      <c r="D300">
        <v>1</v>
      </c>
      <c r="DJ300" s="5" t="s">
        <v>5238</v>
      </c>
      <c r="DK300" s="5" t="s">
        <v>4514</v>
      </c>
      <c r="DL300" s="5" t="s">
        <v>4637</v>
      </c>
      <c r="DM300" s="5" t="s">
        <v>4638</v>
      </c>
      <c r="DN300" s="5" t="s">
        <v>4639</v>
      </c>
      <c r="DO300" s="5" t="s">
        <v>4640</v>
      </c>
      <c r="DP300">
        <v>58</v>
      </c>
    </row>
    <row r="301" spans="1:120" hidden="1">
      <c r="A301" t="s">
        <v>4429</v>
      </c>
      <c r="B301">
        <v>1</v>
      </c>
      <c r="C301">
        <v>1</v>
      </c>
      <c r="DJ301" s="5" t="s">
        <v>5246</v>
      </c>
      <c r="DK301" s="5" t="s">
        <v>4496</v>
      </c>
      <c r="DL301" s="5" t="s">
        <v>4789</v>
      </c>
      <c r="DM301" s="5" t="s">
        <v>4790</v>
      </c>
      <c r="DN301" s="5" t="s">
        <v>4791</v>
      </c>
      <c r="DO301" s="5" t="s">
        <v>5248</v>
      </c>
      <c r="DP301">
        <v>232</v>
      </c>
    </row>
    <row r="302" spans="1:120" hidden="1">
      <c r="A302" t="s">
        <v>4339</v>
      </c>
      <c r="B302">
        <v>3</v>
      </c>
      <c r="C302">
        <v>2</v>
      </c>
      <c r="D302">
        <v>1</v>
      </c>
      <c r="DJ302" s="5" t="s">
        <v>5246</v>
      </c>
      <c r="DK302" s="5" t="s">
        <v>4496</v>
      </c>
      <c r="DL302" s="5" t="s">
        <v>4789</v>
      </c>
      <c r="DM302" s="5" t="s">
        <v>4790</v>
      </c>
      <c r="DN302" s="5" t="s">
        <v>4791</v>
      </c>
      <c r="DO302" s="5" t="s">
        <v>5248</v>
      </c>
      <c r="DP302">
        <v>108</v>
      </c>
    </row>
    <row r="303" spans="1:120" hidden="1">
      <c r="A303" t="s">
        <v>615</v>
      </c>
      <c r="B303">
        <v>1</v>
      </c>
      <c r="C303">
        <v>1</v>
      </c>
      <c r="DJ303" s="5" t="s">
        <v>5249</v>
      </c>
      <c r="DK303" s="5" t="s">
        <v>4514</v>
      </c>
      <c r="DL303" s="5" t="s">
        <v>4515</v>
      </c>
      <c r="DM303" s="5" t="s">
        <v>4516</v>
      </c>
      <c r="DN303" s="5" t="s">
        <v>4517</v>
      </c>
      <c r="DO303" s="5" t="s">
        <v>4518</v>
      </c>
      <c r="DP303">
        <v>272</v>
      </c>
    </row>
    <row r="304" spans="1:120" hidden="1">
      <c r="A304" t="s">
        <v>617</v>
      </c>
      <c r="B304">
        <v>2</v>
      </c>
      <c r="C304">
        <v>1</v>
      </c>
      <c r="D304">
        <v>1</v>
      </c>
      <c r="DJ304" s="5" t="s">
        <v>5249</v>
      </c>
      <c r="DK304" s="5" t="s">
        <v>4514</v>
      </c>
      <c r="DL304" s="5" t="s">
        <v>4515</v>
      </c>
      <c r="DM304" s="5" t="s">
        <v>4516</v>
      </c>
      <c r="DN304" s="5" t="s">
        <v>4517</v>
      </c>
      <c r="DO304" s="5" t="s">
        <v>4518</v>
      </c>
      <c r="DP304">
        <v>256</v>
      </c>
    </row>
    <row r="305" spans="1:120" hidden="1">
      <c r="A305" t="s">
        <v>619</v>
      </c>
      <c r="B305">
        <v>1</v>
      </c>
      <c r="C305">
        <v>1</v>
      </c>
      <c r="DJ305" s="5" t="s">
        <v>5249</v>
      </c>
      <c r="DK305" s="5" t="s">
        <v>4514</v>
      </c>
      <c r="DL305" s="5" t="s">
        <v>4515</v>
      </c>
      <c r="DM305" s="5" t="s">
        <v>4516</v>
      </c>
      <c r="DN305" s="5" t="s">
        <v>4517</v>
      </c>
      <c r="DO305" s="5" t="s">
        <v>4518</v>
      </c>
      <c r="DP305">
        <v>273</v>
      </c>
    </row>
    <row r="306" spans="1:120" hidden="1">
      <c r="A306" t="s">
        <v>621</v>
      </c>
      <c r="B306">
        <v>1</v>
      </c>
      <c r="C306">
        <v>1</v>
      </c>
      <c r="DJ306" s="5" t="s">
        <v>5249</v>
      </c>
      <c r="DK306" s="5" t="s">
        <v>4514</v>
      </c>
      <c r="DL306" s="5" t="s">
        <v>4515</v>
      </c>
      <c r="DM306" s="5" t="s">
        <v>4516</v>
      </c>
      <c r="DN306" s="5" t="s">
        <v>4517</v>
      </c>
      <c r="DO306" s="5" t="s">
        <v>4518</v>
      </c>
      <c r="DP306">
        <v>254</v>
      </c>
    </row>
    <row r="307" spans="1:120" hidden="1">
      <c r="A307" t="s">
        <v>623</v>
      </c>
      <c r="B307">
        <v>2</v>
      </c>
      <c r="C307">
        <v>1</v>
      </c>
      <c r="D307">
        <v>1</v>
      </c>
      <c r="DJ307" s="5" t="s">
        <v>5255</v>
      </c>
      <c r="DK307" s="5" t="s">
        <v>4536</v>
      </c>
      <c r="DL307" s="5" t="s">
        <v>4537</v>
      </c>
      <c r="DM307" s="5" t="s">
        <v>4538</v>
      </c>
      <c r="DN307" s="5" t="s">
        <v>4539</v>
      </c>
      <c r="DO307" s="5" t="s">
        <v>4540</v>
      </c>
      <c r="DP307">
        <v>258</v>
      </c>
    </row>
    <row r="308" spans="1:120" hidden="1">
      <c r="A308" t="s">
        <v>625</v>
      </c>
      <c r="B308">
        <v>2</v>
      </c>
      <c r="C308">
        <v>1</v>
      </c>
      <c r="R308">
        <v>1</v>
      </c>
      <c r="DJ308" s="5" t="s">
        <v>5255</v>
      </c>
      <c r="DK308" s="5" t="s">
        <v>4536</v>
      </c>
      <c r="DL308" s="5" t="s">
        <v>4537</v>
      </c>
      <c r="DM308" s="5" t="s">
        <v>4538</v>
      </c>
      <c r="DN308" s="5" t="s">
        <v>4539</v>
      </c>
      <c r="DO308" s="5" t="s">
        <v>4540</v>
      </c>
      <c r="DP308">
        <v>219</v>
      </c>
    </row>
    <row r="309" spans="1:120" hidden="1">
      <c r="A309" t="s">
        <v>627</v>
      </c>
      <c r="B309">
        <v>2</v>
      </c>
      <c r="C309">
        <v>1</v>
      </c>
      <c r="E309">
        <v>1</v>
      </c>
      <c r="DJ309" s="5" t="s">
        <v>5255</v>
      </c>
      <c r="DK309" s="5" t="s">
        <v>4536</v>
      </c>
      <c r="DL309" s="5" t="s">
        <v>4537</v>
      </c>
      <c r="DM309" s="5" t="s">
        <v>4538</v>
      </c>
      <c r="DN309" s="5" t="s">
        <v>4539</v>
      </c>
      <c r="DO309" s="5" t="s">
        <v>4540</v>
      </c>
      <c r="DP309">
        <v>257</v>
      </c>
    </row>
    <row r="310" spans="1:120" hidden="1">
      <c r="A310" t="s">
        <v>629</v>
      </c>
      <c r="B310">
        <v>3</v>
      </c>
      <c r="C310">
        <v>1</v>
      </c>
      <c r="I310">
        <v>1</v>
      </c>
      <c r="S310">
        <v>1</v>
      </c>
      <c r="DJ310" s="5" t="s">
        <v>4635</v>
      </c>
      <c r="DK310" s="5" t="s">
        <v>4514</v>
      </c>
      <c r="DL310" s="5" t="s">
        <v>4637</v>
      </c>
      <c r="DM310" s="5" t="s">
        <v>4638</v>
      </c>
      <c r="DN310" s="5" t="s">
        <v>4639</v>
      </c>
      <c r="DO310" s="5" t="s">
        <v>4640</v>
      </c>
      <c r="DP310">
        <v>160</v>
      </c>
    </row>
    <row r="311" spans="1:120" hidden="1">
      <c r="A311" t="s">
        <v>634</v>
      </c>
      <c r="B311">
        <v>2</v>
      </c>
      <c r="C311">
        <v>1</v>
      </c>
      <c r="D311">
        <v>1</v>
      </c>
      <c r="DJ311" s="5" t="s">
        <v>5258</v>
      </c>
      <c r="DK311" s="5" t="s">
        <v>5260</v>
      </c>
      <c r="DL311" s="5" t="s">
        <v>5261</v>
      </c>
      <c r="DM311" s="4" t="s">
        <v>8180</v>
      </c>
      <c r="DN311" s="4" t="s">
        <v>8180</v>
      </c>
      <c r="DO311" s="4" t="s">
        <v>8180</v>
      </c>
      <c r="DP311">
        <v>252</v>
      </c>
    </row>
    <row r="312" spans="1:120" hidden="1">
      <c r="A312" t="s">
        <v>636</v>
      </c>
      <c r="B312">
        <v>1</v>
      </c>
      <c r="C312">
        <v>1</v>
      </c>
      <c r="DJ312" s="5" t="s">
        <v>5258</v>
      </c>
      <c r="DK312" s="5" t="s">
        <v>5260</v>
      </c>
      <c r="DL312" s="5" t="s">
        <v>5261</v>
      </c>
      <c r="DM312" s="4" t="s">
        <v>8180</v>
      </c>
      <c r="DN312" s="4" t="s">
        <v>8180</v>
      </c>
      <c r="DO312" s="4" t="s">
        <v>8180</v>
      </c>
      <c r="DP312">
        <v>236</v>
      </c>
    </row>
    <row r="313" spans="1:120" hidden="1">
      <c r="A313" t="s">
        <v>638</v>
      </c>
      <c r="B313">
        <v>1</v>
      </c>
      <c r="C313">
        <v>1</v>
      </c>
      <c r="DJ313" s="5" t="s">
        <v>5263</v>
      </c>
      <c r="DK313" s="5" t="s">
        <v>4592</v>
      </c>
      <c r="DL313" s="5" t="s">
        <v>4593</v>
      </c>
      <c r="DM313" s="5" t="s">
        <v>4594</v>
      </c>
      <c r="DN313" s="5" t="s">
        <v>4595</v>
      </c>
      <c r="DO313" s="5" t="s">
        <v>4596</v>
      </c>
      <c r="DP313">
        <v>176</v>
      </c>
    </row>
    <row r="314" spans="1:120" hidden="1">
      <c r="A314" t="s">
        <v>640</v>
      </c>
      <c r="B314">
        <v>1</v>
      </c>
      <c r="C314">
        <v>1</v>
      </c>
      <c r="DJ314" s="5" t="s">
        <v>5271</v>
      </c>
      <c r="DK314" s="5" t="s">
        <v>4551</v>
      </c>
      <c r="DL314" s="5" t="s">
        <v>4552</v>
      </c>
      <c r="DM314" s="5" t="s">
        <v>4553</v>
      </c>
      <c r="DN314" s="5" t="s">
        <v>4554</v>
      </c>
      <c r="DO314" s="5" t="s">
        <v>4555</v>
      </c>
      <c r="DP314">
        <v>251</v>
      </c>
    </row>
    <row r="315" spans="1:120" hidden="1">
      <c r="A315" t="s">
        <v>4423</v>
      </c>
      <c r="B315">
        <v>2</v>
      </c>
      <c r="C315">
        <v>1</v>
      </c>
      <c r="D315">
        <v>1</v>
      </c>
      <c r="DJ315" s="5" t="s">
        <v>5271</v>
      </c>
      <c r="DK315" s="5" t="s">
        <v>4551</v>
      </c>
      <c r="DL315" s="5" t="s">
        <v>4552</v>
      </c>
      <c r="DM315" s="5" t="s">
        <v>4553</v>
      </c>
      <c r="DN315" s="5" t="s">
        <v>4554</v>
      </c>
      <c r="DO315" s="5" t="s">
        <v>4555</v>
      </c>
      <c r="DP315">
        <v>251</v>
      </c>
    </row>
    <row r="316" spans="1:120" hidden="1">
      <c r="A316" t="s">
        <v>642</v>
      </c>
      <c r="B316">
        <v>2</v>
      </c>
      <c r="C316">
        <v>1</v>
      </c>
      <c r="D316">
        <v>1</v>
      </c>
      <c r="DJ316" s="5" t="s">
        <v>5275</v>
      </c>
      <c r="DK316" s="5" t="s">
        <v>4536</v>
      </c>
      <c r="DL316" s="5" t="s">
        <v>4537</v>
      </c>
      <c r="DM316" s="5" t="s">
        <v>4538</v>
      </c>
      <c r="DN316" s="5" t="s">
        <v>4539</v>
      </c>
      <c r="DO316" s="5" t="s">
        <v>5277</v>
      </c>
      <c r="DP316">
        <v>258</v>
      </c>
    </row>
    <row r="317" spans="1:120" hidden="1">
      <c r="A317" t="s">
        <v>644</v>
      </c>
      <c r="B317">
        <v>1</v>
      </c>
      <c r="C317">
        <v>1</v>
      </c>
      <c r="DJ317" s="5" t="s">
        <v>5275</v>
      </c>
      <c r="DK317" s="5" t="s">
        <v>4536</v>
      </c>
      <c r="DL317" s="5" t="s">
        <v>4537</v>
      </c>
      <c r="DM317" s="5" t="s">
        <v>4538</v>
      </c>
      <c r="DN317" s="5" t="s">
        <v>4539</v>
      </c>
      <c r="DO317" s="5" t="s">
        <v>5277</v>
      </c>
      <c r="DP317">
        <v>222</v>
      </c>
    </row>
    <row r="318" spans="1:120" hidden="1">
      <c r="A318" t="s">
        <v>646</v>
      </c>
      <c r="B318">
        <v>2</v>
      </c>
      <c r="C318">
        <v>1</v>
      </c>
      <c r="BU318">
        <v>1</v>
      </c>
      <c r="DJ318" s="5" t="s">
        <v>5275</v>
      </c>
      <c r="DK318" s="5" t="s">
        <v>4536</v>
      </c>
      <c r="DL318" s="5" t="s">
        <v>4537</v>
      </c>
      <c r="DM318" s="5" t="s">
        <v>4538</v>
      </c>
      <c r="DN318" s="5" t="s">
        <v>4539</v>
      </c>
      <c r="DO318" s="5" t="s">
        <v>5277</v>
      </c>
      <c r="DP318">
        <v>215</v>
      </c>
    </row>
    <row r="319" spans="1:120" hidden="1">
      <c r="A319" t="s">
        <v>649</v>
      </c>
      <c r="B319">
        <v>2</v>
      </c>
      <c r="C319">
        <v>1</v>
      </c>
      <c r="AO319">
        <v>1</v>
      </c>
      <c r="DJ319" s="5" t="s">
        <v>5284</v>
      </c>
      <c r="DK319" s="5" t="s">
        <v>4536</v>
      </c>
      <c r="DL319" s="5" t="s">
        <v>4537</v>
      </c>
      <c r="DM319" s="5" t="s">
        <v>5106</v>
      </c>
      <c r="DN319" s="5" t="s">
        <v>5107</v>
      </c>
      <c r="DO319" s="5" t="s">
        <v>5108</v>
      </c>
      <c r="DP319">
        <v>193</v>
      </c>
    </row>
    <row r="320" spans="1:120" hidden="1">
      <c r="A320" t="s">
        <v>651</v>
      </c>
      <c r="B320">
        <v>1</v>
      </c>
      <c r="C320">
        <v>1</v>
      </c>
      <c r="DJ320" s="5" t="s">
        <v>5286</v>
      </c>
      <c r="DK320" s="5" t="s">
        <v>4514</v>
      </c>
      <c r="DL320" s="5" t="s">
        <v>4637</v>
      </c>
      <c r="DM320" s="5" t="s">
        <v>4638</v>
      </c>
      <c r="DN320" s="5" t="s">
        <v>4639</v>
      </c>
      <c r="DO320" s="5" t="s">
        <v>4640</v>
      </c>
      <c r="DP320">
        <v>269</v>
      </c>
    </row>
    <row r="321" spans="1:120" hidden="1">
      <c r="A321" t="s">
        <v>653</v>
      </c>
      <c r="B321">
        <v>1</v>
      </c>
      <c r="C321">
        <v>1</v>
      </c>
      <c r="DJ321" s="5" t="s">
        <v>5289</v>
      </c>
      <c r="DK321" s="5" t="s">
        <v>4536</v>
      </c>
      <c r="DL321" s="5" t="s">
        <v>4537</v>
      </c>
      <c r="DM321" s="5" t="s">
        <v>4538</v>
      </c>
      <c r="DN321" s="5" t="s">
        <v>4539</v>
      </c>
      <c r="DO321" s="5" t="s">
        <v>5291</v>
      </c>
      <c r="DP321">
        <v>97</v>
      </c>
    </row>
    <row r="322" spans="1:120" hidden="1">
      <c r="A322" t="s">
        <v>655</v>
      </c>
      <c r="B322">
        <v>1</v>
      </c>
      <c r="C322">
        <v>1</v>
      </c>
      <c r="DJ322" s="5" t="s">
        <v>5289</v>
      </c>
      <c r="DK322" s="5" t="s">
        <v>4536</v>
      </c>
      <c r="DL322" s="5" t="s">
        <v>4537</v>
      </c>
      <c r="DM322" s="5" t="s">
        <v>4538</v>
      </c>
      <c r="DN322" s="5" t="s">
        <v>4539</v>
      </c>
      <c r="DO322" s="5" t="s">
        <v>5291</v>
      </c>
      <c r="DP322">
        <v>217</v>
      </c>
    </row>
    <row r="323" spans="1:120" hidden="1">
      <c r="A323" t="s">
        <v>657</v>
      </c>
      <c r="B323">
        <v>2</v>
      </c>
      <c r="C323">
        <v>1</v>
      </c>
      <c r="D323">
        <v>1</v>
      </c>
      <c r="DJ323" s="5" t="s">
        <v>5289</v>
      </c>
      <c r="DK323" s="5" t="s">
        <v>4536</v>
      </c>
      <c r="DL323" s="5" t="s">
        <v>4537</v>
      </c>
      <c r="DM323" s="5" t="s">
        <v>4538</v>
      </c>
      <c r="DN323" s="5" t="s">
        <v>4539</v>
      </c>
      <c r="DO323" s="5" t="s">
        <v>5291</v>
      </c>
      <c r="DP323">
        <v>255</v>
      </c>
    </row>
    <row r="324" spans="1:120" hidden="1">
      <c r="A324" t="s">
        <v>659</v>
      </c>
      <c r="B324">
        <v>2</v>
      </c>
      <c r="C324">
        <v>1</v>
      </c>
      <c r="D324">
        <v>1</v>
      </c>
      <c r="DJ324" s="5" t="s">
        <v>5289</v>
      </c>
      <c r="DK324" s="5" t="s">
        <v>4536</v>
      </c>
      <c r="DL324" s="5" t="s">
        <v>4537</v>
      </c>
      <c r="DM324" s="5" t="s">
        <v>4538</v>
      </c>
      <c r="DN324" s="5" t="s">
        <v>4539</v>
      </c>
      <c r="DO324" s="5" t="s">
        <v>5291</v>
      </c>
      <c r="DP324">
        <v>258</v>
      </c>
    </row>
    <row r="325" spans="1:120" hidden="1">
      <c r="A325" t="s">
        <v>661</v>
      </c>
      <c r="B325">
        <v>1</v>
      </c>
      <c r="C325">
        <v>1</v>
      </c>
      <c r="DJ325" s="5" t="s">
        <v>5297</v>
      </c>
      <c r="DK325" s="5" t="s">
        <v>4592</v>
      </c>
      <c r="DL325" s="5" t="s">
        <v>4593</v>
      </c>
      <c r="DM325" s="5" t="s">
        <v>4594</v>
      </c>
      <c r="DN325" s="5" t="s">
        <v>4595</v>
      </c>
      <c r="DO325" s="5" t="s">
        <v>4596</v>
      </c>
      <c r="DP325">
        <v>138</v>
      </c>
    </row>
    <row r="326" spans="1:120" hidden="1">
      <c r="A326" t="s">
        <v>663</v>
      </c>
      <c r="B326">
        <v>1</v>
      </c>
      <c r="C326">
        <v>1</v>
      </c>
      <c r="DJ326" s="5" t="s">
        <v>5297</v>
      </c>
      <c r="DK326" s="5" t="s">
        <v>4592</v>
      </c>
      <c r="DL326" s="5" t="s">
        <v>4593</v>
      </c>
      <c r="DM326" s="5" t="s">
        <v>4594</v>
      </c>
      <c r="DN326" s="5" t="s">
        <v>4595</v>
      </c>
      <c r="DO326" s="5" t="s">
        <v>4596</v>
      </c>
      <c r="DP326">
        <v>136</v>
      </c>
    </row>
    <row r="327" spans="1:120" hidden="1">
      <c r="A327" t="s">
        <v>665</v>
      </c>
      <c r="B327">
        <v>1</v>
      </c>
      <c r="C327">
        <v>1</v>
      </c>
      <c r="DJ327" s="5" t="s">
        <v>5297</v>
      </c>
      <c r="DK327" s="5" t="s">
        <v>4592</v>
      </c>
      <c r="DL327" s="5" t="s">
        <v>4593</v>
      </c>
      <c r="DM327" s="5" t="s">
        <v>4594</v>
      </c>
      <c r="DN327" s="5" t="s">
        <v>4595</v>
      </c>
      <c r="DO327" s="5" t="s">
        <v>4596</v>
      </c>
      <c r="DP327">
        <v>138</v>
      </c>
    </row>
    <row r="328" spans="1:120" hidden="1">
      <c r="A328" t="s">
        <v>667</v>
      </c>
      <c r="B328">
        <v>1</v>
      </c>
      <c r="C328">
        <v>1</v>
      </c>
      <c r="DJ328" s="5" t="s">
        <v>5297</v>
      </c>
      <c r="DK328" s="5" t="s">
        <v>4592</v>
      </c>
      <c r="DL328" s="5" t="s">
        <v>4593</v>
      </c>
      <c r="DM328" s="5" t="s">
        <v>4594</v>
      </c>
      <c r="DN328" s="5" t="s">
        <v>4595</v>
      </c>
      <c r="DO328" s="5" t="s">
        <v>4596</v>
      </c>
      <c r="DP328">
        <v>138</v>
      </c>
    </row>
    <row r="329" spans="1:120" hidden="1">
      <c r="A329" t="s">
        <v>669</v>
      </c>
      <c r="B329">
        <v>1</v>
      </c>
      <c r="C329">
        <v>1</v>
      </c>
      <c r="DJ329" s="5" t="s">
        <v>4778</v>
      </c>
      <c r="DK329" s="5" t="s">
        <v>4514</v>
      </c>
      <c r="DL329" s="5" t="s">
        <v>4637</v>
      </c>
      <c r="DM329" s="5" t="s">
        <v>4638</v>
      </c>
      <c r="DN329" s="5" t="s">
        <v>4639</v>
      </c>
      <c r="DO329" s="5" t="s">
        <v>4640</v>
      </c>
      <c r="DP329">
        <v>258</v>
      </c>
    </row>
    <row r="330" spans="1:120" hidden="1">
      <c r="A330" t="s">
        <v>671</v>
      </c>
      <c r="B330">
        <v>2</v>
      </c>
      <c r="C330">
        <v>1</v>
      </c>
      <c r="D330">
        <v>1</v>
      </c>
      <c r="DJ330" s="5" t="s">
        <v>5304</v>
      </c>
      <c r="DK330" s="5" t="s">
        <v>4505</v>
      </c>
      <c r="DL330" s="5" t="s">
        <v>4628</v>
      </c>
      <c r="DM330" s="5" t="s">
        <v>4774</v>
      </c>
      <c r="DN330" s="5" t="s">
        <v>4775</v>
      </c>
      <c r="DO330" s="5" t="s">
        <v>4776</v>
      </c>
      <c r="DP330">
        <v>256</v>
      </c>
    </row>
    <row r="331" spans="1:120" hidden="1">
      <c r="A331" t="s">
        <v>673</v>
      </c>
      <c r="B331">
        <v>1</v>
      </c>
      <c r="C331">
        <v>1</v>
      </c>
      <c r="DJ331" s="5" t="s">
        <v>5304</v>
      </c>
      <c r="DK331" s="5" t="s">
        <v>4505</v>
      </c>
      <c r="DL331" s="5" t="s">
        <v>4628</v>
      </c>
      <c r="DM331" s="5" t="s">
        <v>4774</v>
      </c>
      <c r="DN331" s="5" t="s">
        <v>4775</v>
      </c>
      <c r="DO331" s="5" t="s">
        <v>4776</v>
      </c>
      <c r="DP331">
        <v>256</v>
      </c>
    </row>
    <row r="332" spans="1:120" hidden="1">
      <c r="A332" t="s">
        <v>675</v>
      </c>
      <c r="B332">
        <v>2</v>
      </c>
      <c r="C332">
        <v>1</v>
      </c>
      <c r="F332">
        <v>1</v>
      </c>
      <c r="DJ332" s="5" t="s">
        <v>5307</v>
      </c>
      <c r="DK332" s="5" t="s">
        <v>4536</v>
      </c>
      <c r="DL332" s="5" t="s">
        <v>4537</v>
      </c>
      <c r="DM332" s="5" t="s">
        <v>4538</v>
      </c>
      <c r="DN332" s="5" t="s">
        <v>4654</v>
      </c>
      <c r="DO332" s="5" t="s">
        <v>4655</v>
      </c>
      <c r="DP332">
        <v>201</v>
      </c>
    </row>
    <row r="333" spans="1:120" hidden="1">
      <c r="A333" t="s">
        <v>677</v>
      </c>
      <c r="B333">
        <v>2</v>
      </c>
      <c r="C333">
        <v>1</v>
      </c>
      <c r="D333">
        <v>1</v>
      </c>
      <c r="DJ333" s="5" t="s">
        <v>5307</v>
      </c>
      <c r="DK333" s="5" t="s">
        <v>4536</v>
      </c>
      <c r="DL333" s="5" t="s">
        <v>4537</v>
      </c>
      <c r="DM333" s="5" t="s">
        <v>4538</v>
      </c>
      <c r="DN333" s="5" t="s">
        <v>4654</v>
      </c>
      <c r="DO333" s="5" t="s">
        <v>4655</v>
      </c>
      <c r="DP333">
        <v>256</v>
      </c>
    </row>
    <row r="334" spans="1:120" hidden="1">
      <c r="A334" t="s">
        <v>679</v>
      </c>
      <c r="B334">
        <v>2</v>
      </c>
      <c r="C334">
        <v>1</v>
      </c>
      <c r="E334">
        <v>1</v>
      </c>
      <c r="DJ334" s="5" t="s">
        <v>5307</v>
      </c>
      <c r="DK334" s="5" t="s">
        <v>4536</v>
      </c>
      <c r="DL334" s="5" t="s">
        <v>4537</v>
      </c>
      <c r="DM334" s="5" t="s">
        <v>4538</v>
      </c>
      <c r="DN334" s="5" t="s">
        <v>4654</v>
      </c>
      <c r="DO334" s="5" t="s">
        <v>4655</v>
      </c>
      <c r="DP334">
        <v>257</v>
      </c>
    </row>
    <row r="335" spans="1:120" hidden="1">
      <c r="A335" t="s">
        <v>681</v>
      </c>
      <c r="B335">
        <v>1</v>
      </c>
      <c r="C335">
        <v>1</v>
      </c>
      <c r="DJ335" s="5" t="s">
        <v>5311</v>
      </c>
      <c r="DK335" s="5" t="s">
        <v>4514</v>
      </c>
      <c r="DL335" s="5" t="s">
        <v>4515</v>
      </c>
      <c r="DM335" s="5" t="s">
        <v>4516</v>
      </c>
      <c r="DN335" s="5" t="s">
        <v>4517</v>
      </c>
      <c r="DO335" s="5" t="s">
        <v>4518</v>
      </c>
      <c r="DP335">
        <v>257</v>
      </c>
    </row>
    <row r="336" spans="1:120" hidden="1">
      <c r="A336" t="s">
        <v>683</v>
      </c>
      <c r="B336">
        <v>1</v>
      </c>
      <c r="C336">
        <v>1</v>
      </c>
      <c r="DJ336" s="5" t="s">
        <v>5311</v>
      </c>
      <c r="DK336" s="5" t="s">
        <v>4514</v>
      </c>
      <c r="DL336" s="5" t="s">
        <v>4515</v>
      </c>
      <c r="DM336" s="5" t="s">
        <v>4516</v>
      </c>
      <c r="DN336" s="5" t="s">
        <v>4517</v>
      </c>
      <c r="DO336" s="5" t="s">
        <v>4518</v>
      </c>
      <c r="DP336">
        <v>257</v>
      </c>
    </row>
    <row r="337" spans="1:120" hidden="1">
      <c r="A337" t="s">
        <v>685</v>
      </c>
      <c r="B337">
        <v>1</v>
      </c>
      <c r="C337">
        <v>1</v>
      </c>
      <c r="DJ337" s="5" t="s">
        <v>5311</v>
      </c>
      <c r="DK337" s="5" t="s">
        <v>4514</v>
      </c>
      <c r="DL337" s="5" t="s">
        <v>4515</v>
      </c>
      <c r="DM337" s="5" t="s">
        <v>4516</v>
      </c>
      <c r="DN337" s="5" t="s">
        <v>4517</v>
      </c>
      <c r="DO337" s="5" t="s">
        <v>4518</v>
      </c>
      <c r="DP337">
        <v>198</v>
      </c>
    </row>
    <row r="338" spans="1:120" hidden="1">
      <c r="A338" t="s">
        <v>687</v>
      </c>
      <c r="B338">
        <v>1</v>
      </c>
      <c r="C338">
        <v>1</v>
      </c>
      <c r="DJ338" s="5" t="s">
        <v>5311</v>
      </c>
      <c r="DK338" s="5" t="s">
        <v>4514</v>
      </c>
      <c r="DL338" s="5" t="s">
        <v>4515</v>
      </c>
      <c r="DM338" s="5" t="s">
        <v>4516</v>
      </c>
      <c r="DN338" s="5" t="s">
        <v>4517</v>
      </c>
      <c r="DO338" s="5" t="s">
        <v>4518</v>
      </c>
      <c r="DP338">
        <v>211</v>
      </c>
    </row>
    <row r="339" spans="1:120" hidden="1">
      <c r="A339" t="s">
        <v>689</v>
      </c>
      <c r="B339">
        <v>1</v>
      </c>
      <c r="C339">
        <v>1</v>
      </c>
      <c r="DJ339" s="5" t="s">
        <v>5313</v>
      </c>
      <c r="DK339" s="5" t="s">
        <v>4514</v>
      </c>
      <c r="DL339" s="5" t="s">
        <v>4515</v>
      </c>
      <c r="DM339" s="5" t="s">
        <v>4516</v>
      </c>
      <c r="DN339" s="5" t="s">
        <v>4517</v>
      </c>
      <c r="DO339" s="5" t="s">
        <v>4518</v>
      </c>
      <c r="DP339">
        <v>186</v>
      </c>
    </row>
    <row r="340" spans="1:120" hidden="1">
      <c r="A340" t="s">
        <v>691</v>
      </c>
      <c r="B340">
        <v>1</v>
      </c>
      <c r="C340">
        <v>1</v>
      </c>
      <c r="DJ340" s="5" t="s">
        <v>5313</v>
      </c>
      <c r="DK340" s="5" t="s">
        <v>4514</v>
      </c>
      <c r="DL340" s="5" t="s">
        <v>4515</v>
      </c>
      <c r="DM340" s="5" t="s">
        <v>4516</v>
      </c>
      <c r="DN340" s="5" t="s">
        <v>4517</v>
      </c>
      <c r="DO340" s="5" t="s">
        <v>4518</v>
      </c>
      <c r="DP340">
        <v>248</v>
      </c>
    </row>
    <row r="341" spans="1:120" hidden="1">
      <c r="A341" t="s">
        <v>693</v>
      </c>
      <c r="B341">
        <v>2</v>
      </c>
      <c r="C341">
        <v>1</v>
      </c>
      <c r="D341">
        <v>1</v>
      </c>
      <c r="DJ341" s="5" t="s">
        <v>5313</v>
      </c>
      <c r="DK341" s="5" t="s">
        <v>4514</v>
      </c>
      <c r="DL341" s="5" t="s">
        <v>4515</v>
      </c>
      <c r="DM341" s="5" t="s">
        <v>4516</v>
      </c>
      <c r="DN341" s="5" t="s">
        <v>4517</v>
      </c>
      <c r="DO341" s="5" t="s">
        <v>4518</v>
      </c>
      <c r="DP341">
        <v>255</v>
      </c>
    </row>
    <row r="342" spans="1:120" hidden="1">
      <c r="A342" t="s">
        <v>695</v>
      </c>
      <c r="B342">
        <v>1</v>
      </c>
      <c r="C342">
        <v>1</v>
      </c>
      <c r="DJ342" s="5" t="s">
        <v>5313</v>
      </c>
      <c r="DK342" s="5" t="s">
        <v>4514</v>
      </c>
      <c r="DL342" s="5" t="s">
        <v>4515</v>
      </c>
      <c r="DM342" s="5" t="s">
        <v>4516</v>
      </c>
      <c r="DN342" s="5" t="s">
        <v>4517</v>
      </c>
      <c r="DO342" s="5" t="s">
        <v>4518</v>
      </c>
      <c r="DP342">
        <v>174</v>
      </c>
    </row>
    <row r="343" spans="1:120" hidden="1">
      <c r="A343" t="s">
        <v>697</v>
      </c>
      <c r="B343">
        <v>2</v>
      </c>
      <c r="C343">
        <v>1</v>
      </c>
      <c r="AZ343">
        <v>1</v>
      </c>
      <c r="DJ343" s="5" t="s">
        <v>5315</v>
      </c>
      <c r="DK343" s="5" t="s">
        <v>4514</v>
      </c>
      <c r="DL343" s="5" t="s">
        <v>5317</v>
      </c>
      <c r="DM343" s="5" t="s">
        <v>5318</v>
      </c>
      <c r="DN343" s="4" t="s">
        <v>8180</v>
      </c>
      <c r="DO343" s="4" t="s">
        <v>8180</v>
      </c>
      <c r="DP343">
        <v>119</v>
      </c>
    </row>
    <row r="344" spans="1:120" hidden="1">
      <c r="A344" t="s">
        <v>700</v>
      </c>
      <c r="B344">
        <v>2</v>
      </c>
      <c r="C344">
        <v>1</v>
      </c>
      <c r="D344">
        <v>1</v>
      </c>
      <c r="DJ344" s="5" t="s">
        <v>5319</v>
      </c>
      <c r="DK344" s="5" t="s">
        <v>4530</v>
      </c>
      <c r="DL344" s="5" t="s">
        <v>5144</v>
      </c>
      <c r="DM344" s="5" t="s">
        <v>4792</v>
      </c>
      <c r="DN344" s="4" t="s">
        <v>8180</v>
      </c>
      <c r="DO344" s="4" t="s">
        <v>8180</v>
      </c>
      <c r="DP344">
        <v>252</v>
      </c>
    </row>
    <row r="345" spans="1:120" hidden="1">
      <c r="A345" t="s">
        <v>702</v>
      </c>
      <c r="B345">
        <v>2</v>
      </c>
      <c r="C345">
        <v>2</v>
      </c>
      <c r="DJ345" s="4" t="s">
        <v>8180</v>
      </c>
      <c r="DK345" s="4" t="s">
        <v>8180</v>
      </c>
      <c r="DL345" s="4" t="s">
        <v>8180</v>
      </c>
      <c r="DM345" s="4" t="s">
        <v>8180</v>
      </c>
      <c r="DN345" s="4" t="s">
        <v>8180</v>
      </c>
      <c r="DO345" s="4" t="s">
        <v>8180</v>
      </c>
      <c r="DP345">
        <v>61</v>
      </c>
    </row>
    <row r="346" spans="1:120" hidden="1">
      <c r="A346" t="s">
        <v>704</v>
      </c>
      <c r="B346">
        <v>1</v>
      </c>
      <c r="C346">
        <v>1</v>
      </c>
      <c r="DJ346" s="5" t="s">
        <v>5238</v>
      </c>
      <c r="DK346" s="5" t="s">
        <v>4514</v>
      </c>
      <c r="DL346" s="5" t="s">
        <v>4637</v>
      </c>
      <c r="DM346" s="5" t="s">
        <v>4638</v>
      </c>
      <c r="DN346" s="5" t="s">
        <v>4639</v>
      </c>
      <c r="DO346" s="5" t="s">
        <v>4640</v>
      </c>
      <c r="DP346">
        <v>131</v>
      </c>
    </row>
    <row r="347" spans="1:120" hidden="1">
      <c r="A347" t="s">
        <v>706</v>
      </c>
      <c r="B347">
        <v>1</v>
      </c>
      <c r="C347">
        <v>1</v>
      </c>
      <c r="DJ347" s="5" t="s">
        <v>5238</v>
      </c>
      <c r="DK347" s="5" t="s">
        <v>4514</v>
      </c>
      <c r="DL347" s="5" t="s">
        <v>4637</v>
      </c>
      <c r="DM347" s="5" t="s">
        <v>4638</v>
      </c>
      <c r="DN347" s="5" t="s">
        <v>4639</v>
      </c>
      <c r="DO347" s="5" t="s">
        <v>4640</v>
      </c>
      <c r="DP347">
        <v>110</v>
      </c>
    </row>
    <row r="348" spans="1:120" hidden="1">
      <c r="A348" t="s">
        <v>708</v>
      </c>
      <c r="B348">
        <v>1</v>
      </c>
      <c r="C348">
        <v>1</v>
      </c>
      <c r="DJ348" s="5" t="s">
        <v>5238</v>
      </c>
      <c r="DK348" s="5" t="s">
        <v>4514</v>
      </c>
      <c r="DL348" s="5" t="s">
        <v>4637</v>
      </c>
      <c r="DM348" s="5" t="s">
        <v>4638</v>
      </c>
      <c r="DN348" s="5" t="s">
        <v>4639</v>
      </c>
      <c r="DO348" s="5" t="s">
        <v>4640</v>
      </c>
      <c r="DP348">
        <v>265</v>
      </c>
    </row>
    <row r="349" spans="1:120" hidden="1">
      <c r="A349" t="s">
        <v>710</v>
      </c>
      <c r="B349">
        <v>2</v>
      </c>
      <c r="C349">
        <v>1</v>
      </c>
      <c r="D349">
        <v>1</v>
      </c>
      <c r="DJ349" s="5" t="s">
        <v>5324</v>
      </c>
      <c r="DK349" s="5" t="s">
        <v>4592</v>
      </c>
      <c r="DL349" s="5" t="s">
        <v>4593</v>
      </c>
      <c r="DM349" s="5" t="s">
        <v>4594</v>
      </c>
      <c r="DN349" s="5" t="s">
        <v>4595</v>
      </c>
      <c r="DO349" s="5" t="s">
        <v>4596</v>
      </c>
      <c r="DP349">
        <v>256</v>
      </c>
    </row>
    <row r="350" spans="1:120" hidden="1">
      <c r="A350" t="s">
        <v>712</v>
      </c>
      <c r="B350">
        <v>1</v>
      </c>
      <c r="C350">
        <v>1</v>
      </c>
      <c r="DJ350" s="5" t="s">
        <v>5324</v>
      </c>
      <c r="DK350" s="5" t="s">
        <v>4592</v>
      </c>
      <c r="DL350" s="5" t="s">
        <v>4593</v>
      </c>
      <c r="DM350" s="5" t="s">
        <v>4594</v>
      </c>
      <c r="DN350" s="5" t="s">
        <v>4595</v>
      </c>
      <c r="DO350" s="5" t="s">
        <v>4596</v>
      </c>
      <c r="DP350">
        <v>276</v>
      </c>
    </row>
    <row r="351" spans="1:120" hidden="1">
      <c r="A351" t="s">
        <v>714</v>
      </c>
      <c r="B351">
        <v>2</v>
      </c>
      <c r="C351">
        <v>1</v>
      </c>
      <c r="D351">
        <v>1</v>
      </c>
      <c r="DJ351" s="5" t="s">
        <v>5324</v>
      </c>
      <c r="DK351" s="5" t="s">
        <v>4592</v>
      </c>
      <c r="DL351" s="5" t="s">
        <v>4593</v>
      </c>
      <c r="DM351" s="5" t="s">
        <v>4594</v>
      </c>
      <c r="DN351" s="5" t="s">
        <v>4595</v>
      </c>
      <c r="DO351" s="5" t="s">
        <v>4596</v>
      </c>
      <c r="DP351">
        <v>255</v>
      </c>
    </row>
    <row r="352" spans="1:120" hidden="1">
      <c r="A352" t="s">
        <v>716</v>
      </c>
      <c r="B352">
        <v>1</v>
      </c>
      <c r="C352">
        <v>1</v>
      </c>
      <c r="DJ352" s="5" t="s">
        <v>5332</v>
      </c>
      <c r="DK352" s="5" t="s">
        <v>4514</v>
      </c>
      <c r="DL352" s="5" t="s">
        <v>4515</v>
      </c>
      <c r="DM352" s="5" t="s">
        <v>4516</v>
      </c>
      <c r="DN352" s="5" t="s">
        <v>4517</v>
      </c>
      <c r="DO352" s="5" t="s">
        <v>4518</v>
      </c>
      <c r="DP352">
        <v>174</v>
      </c>
    </row>
    <row r="353" spans="1:120" hidden="1">
      <c r="A353" t="s">
        <v>718</v>
      </c>
      <c r="B353">
        <v>1</v>
      </c>
      <c r="C353">
        <v>1</v>
      </c>
      <c r="DJ353" s="5" t="s">
        <v>5332</v>
      </c>
      <c r="DK353" s="5" t="s">
        <v>4514</v>
      </c>
      <c r="DL353" s="5" t="s">
        <v>4515</v>
      </c>
      <c r="DM353" s="5" t="s">
        <v>4516</v>
      </c>
      <c r="DN353" s="5" t="s">
        <v>4517</v>
      </c>
      <c r="DO353" s="5" t="s">
        <v>4518</v>
      </c>
      <c r="DP353">
        <v>256</v>
      </c>
    </row>
    <row r="354" spans="1:120" hidden="1">
      <c r="A354" t="s">
        <v>720</v>
      </c>
      <c r="B354">
        <v>1</v>
      </c>
      <c r="C354">
        <v>1</v>
      </c>
      <c r="DJ354" s="5" t="s">
        <v>5332</v>
      </c>
      <c r="DK354" s="5" t="s">
        <v>4514</v>
      </c>
      <c r="DL354" s="5" t="s">
        <v>4515</v>
      </c>
      <c r="DM354" s="5" t="s">
        <v>4516</v>
      </c>
      <c r="DN354" s="5" t="s">
        <v>4517</v>
      </c>
      <c r="DO354" s="5" t="s">
        <v>4518</v>
      </c>
      <c r="DP354">
        <v>193</v>
      </c>
    </row>
    <row r="355" spans="1:120" hidden="1">
      <c r="A355" t="s">
        <v>722</v>
      </c>
      <c r="B355">
        <v>2</v>
      </c>
      <c r="C355">
        <v>1</v>
      </c>
      <c r="D355">
        <v>1</v>
      </c>
      <c r="DJ355" s="5" t="s">
        <v>5332</v>
      </c>
      <c r="DK355" s="5" t="s">
        <v>4514</v>
      </c>
      <c r="DL355" s="5" t="s">
        <v>4515</v>
      </c>
      <c r="DM355" s="5" t="s">
        <v>4516</v>
      </c>
      <c r="DN355" s="5" t="s">
        <v>4517</v>
      </c>
      <c r="DO355" s="5" t="s">
        <v>4518</v>
      </c>
      <c r="DP355">
        <v>257</v>
      </c>
    </row>
    <row r="356" spans="1:120" hidden="1">
      <c r="A356" t="s">
        <v>724</v>
      </c>
      <c r="B356">
        <v>1</v>
      </c>
      <c r="C356">
        <v>1</v>
      </c>
      <c r="DJ356" s="5" t="s">
        <v>5334</v>
      </c>
      <c r="DK356" s="5" t="s">
        <v>4514</v>
      </c>
      <c r="DL356" s="5" t="s">
        <v>4515</v>
      </c>
      <c r="DM356" s="5" t="s">
        <v>4516</v>
      </c>
      <c r="DN356" s="5" t="s">
        <v>4517</v>
      </c>
      <c r="DO356" s="5" t="s">
        <v>4518</v>
      </c>
      <c r="DP356">
        <v>248</v>
      </c>
    </row>
    <row r="357" spans="1:120" hidden="1">
      <c r="A357" t="s">
        <v>726</v>
      </c>
      <c r="B357">
        <v>2</v>
      </c>
      <c r="C357">
        <v>1</v>
      </c>
      <c r="D357">
        <v>1</v>
      </c>
      <c r="DJ357" s="5" t="s">
        <v>5334</v>
      </c>
      <c r="DK357" s="5" t="s">
        <v>4514</v>
      </c>
      <c r="DL357" s="5" t="s">
        <v>4515</v>
      </c>
      <c r="DM357" s="5" t="s">
        <v>4516</v>
      </c>
      <c r="DN357" s="5" t="s">
        <v>4517</v>
      </c>
      <c r="DO357" s="5" t="s">
        <v>4518</v>
      </c>
      <c r="DP357">
        <v>255</v>
      </c>
    </row>
    <row r="358" spans="1:120" hidden="1">
      <c r="A358" t="s">
        <v>728</v>
      </c>
      <c r="B358">
        <v>1</v>
      </c>
      <c r="C358">
        <v>1</v>
      </c>
      <c r="DJ358" s="5" t="s">
        <v>5334</v>
      </c>
      <c r="DK358" s="5" t="s">
        <v>4514</v>
      </c>
      <c r="DL358" s="5" t="s">
        <v>4515</v>
      </c>
      <c r="DM358" s="5" t="s">
        <v>4516</v>
      </c>
      <c r="DN358" s="5" t="s">
        <v>4517</v>
      </c>
      <c r="DO358" s="5" t="s">
        <v>4518</v>
      </c>
      <c r="DP358">
        <v>220</v>
      </c>
    </row>
    <row r="359" spans="1:120" hidden="1">
      <c r="A359" t="s">
        <v>730</v>
      </c>
      <c r="B359">
        <v>1</v>
      </c>
      <c r="C359">
        <v>1</v>
      </c>
      <c r="DJ359" s="5" t="s">
        <v>5336</v>
      </c>
      <c r="DK359" s="5" t="s">
        <v>4514</v>
      </c>
      <c r="DL359" s="5" t="s">
        <v>4515</v>
      </c>
      <c r="DM359" s="5" t="s">
        <v>4516</v>
      </c>
      <c r="DN359" s="5" t="s">
        <v>4517</v>
      </c>
      <c r="DO359" s="5" t="s">
        <v>4518</v>
      </c>
      <c r="DP359">
        <v>203</v>
      </c>
    </row>
    <row r="360" spans="1:120" hidden="1">
      <c r="A360" t="s">
        <v>732</v>
      </c>
      <c r="B360">
        <v>1</v>
      </c>
      <c r="C360">
        <v>1</v>
      </c>
      <c r="DJ360" s="5" t="s">
        <v>5336</v>
      </c>
      <c r="DK360" s="5" t="s">
        <v>4514</v>
      </c>
      <c r="DL360" s="5" t="s">
        <v>4515</v>
      </c>
      <c r="DM360" s="5" t="s">
        <v>4516</v>
      </c>
      <c r="DN360" s="5" t="s">
        <v>4517</v>
      </c>
      <c r="DO360" s="5" t="s">
        <v>4518</v>
      </c>
      <c r="DP360">
        <v>257</v>
      </c>
    </row>
    <row r="361" spans="1:120" hidden="1">
      <c r="A361" t="s">
        <v>734</v>
      </c>
      <c r="B361">
        <v>1</v>
      </c>
      <c r="C361">
        <v>1</v>
      </c>
      <c r="DJ361" s="5" t="s">
        <v>5336</v>
      </c>
      <c r="DK361" s="5" t="s">
        <v>4514</v>
      </c>
      <c r="DL361" s="5" t="s">
        <v>4515</v>
      </c>
      <c r="DM361" s="5" t="s">
        <v>4516</v>
      </c>
      <c r="DN361" s="5" t="s">
        <v>4517</v>
      </c>
      <c r="DO361" s="5" t="s">
        <v>4518</v>
      </c>
      <c r="DP361">
        <v>262</v>
      </c>
    </row>
    <row r="362" spans="1:120" hidden="1">
      <c r="A362" t="s">
        <v>736</v>
      </c>
      <c r="B362">
        <v>1</v>
      </c>
      <c r="C362">
        <v>1</v>
      </c>
      <c r="DJ362" s="5" t="s">
        <v>5336</v>
      </c>
      <c r="DK362" s="5" t="s">
        <v>4514</v>
      </c>
      <c r="DL362" s="5" t="s">
        <v>4515</v>
      </c>
      <c r="DM362" s="5" t="s">
        <v>4516</v>
      </c>
      <c r="DN362" s="5" t="s">
        <v>4517</v>
      </c>
      <c r="DO362" s="5" t="s">
        <v>4518</v>
      </c>
      <c r="DP362">
        <v>204</v>
      </c>
    </row>
    <row r="363" spans="1:120" hidden="1">
      <c r="A363" t="s">
        <v>738</v>
      </c>
      <c r="B363">
        <v>1</v>
      </c>
      <c r="C363">
        <v>1</v>
      </c>
      <c r="DJ363" s="5" t="s">
        <v>5339</v>
      </c>
      <c r="DK363" s="5" t="s">
        <v>4514</v>
      </c>
      <c r="DL363" s="5" t="s">
        <v>4515</v>
      </c>
      <c r="DM363" s="5" t="s">
        <v>4516</v>
      </c>
      <c r="DN363" s="5" t="s">
        <v>4517</v>
      </c>
      <c r="DO363" s="5" t="s">
        <v>4518</v>
      </c>
      <c r="DP363">
        <v>257</v>
      </c>
    </row>
    <row r="364" spans="1:120" hidden="1">
      <c r="A364" t="s">
        <v>740</v>
      </c>
      <c r="B364">
        <v>1</v>
      </c>
      <c r="C364">
        <v>1</v>
      </c>
      <c r="DJ364" s="5" t="s">
        <v>5339</v>
      </c>
      <c r="DK364" s="5" t="s">
        <v>4514</v>
      </c>
      <c r="DL364" s="5" t="s">
        <v>4515</v>
      </c>
      <c r="DM364" s="5" t="s">
        <v>4516</v>
      </c>
      <c r="DN364" s="5" t="s">
        <v>4517</v>
      </c>
      <c r="DO364" s="5" t="s">
        <v>4518</v>
      </c>
      <c r="DP364">
        <v>261</v>
      </c>
    </row>
    <row r="365" spans="1:120" hidden="1">
      <c r="A365" t="s">
        <v>742</v>
      </c>
      <c r="B365">
        <v>1</v>
      </c>
      <c r="C365">
        <v>1</v>
      </c>
      <c r="DJ365" s="5" t="s">
        <v>5339</v>
      </c>
      <c r="DK365" s="5" t="s">
        <v>4514</v>
      </c>
      <c r="DL365" s="5" t="s">
        <v>4515</v>
      </c>
      <c r="DM365" s="5" t="s">
        <v>4516</v>
      </c>
      <c r="DN365" s="5" t="s">
        <v>4517</v>
      </c>
      <c r="DO365" s="5" t="s">
        <v>4518</v>
      </c>
      <c r="DP365">
        <v>209</v>
      </c>
    </row>
    <row r="366" spans="1:120" hidden="1">
      <c r="A366" t="s">
        <v>744</v>
      </c>
      <c r="B366">
        <v>1</v>
      </c>
      <c r="C366">
        <v>1</v>
      </c>
      <c r="DJ366" s="5" t="s">
        <v>5339</v>
      </c>
      <c r="DK366" s="5" t="s">
        <v>4514</v>
      </c>
      <c r="DL366" s="5" t="s">
        <v>4515</v>
      </c>
      <c r="DM366" s="5" t="s">
        <v>4516</v>
      </c>
      <c r="DN366" s="5" t="s">
        <v>4517</v>
      </c>
      <c r="DO366" s="5" t="s">
        <v>4518</v>
      </c>
      <c r="DP366">
        <v>144</v>
      </c>
    </row>
    <row r="367" spans="1:120" hidden="1">
      <c r="A367" t="s">
        <v>746</v>
      </c>
      <c r="B367">
        <v>1</v>
      </c>
      <c r="C367">
        <v>1</v>
      </c>
      <c r="DJ367" s="5" t="s">
        <v>5342</v>
      </c>
      <c r="DK367" s="5" t="s">
        <v>4514</v>
      </c>
      <c r="DL367" s="5" t="s">
        <v>4515</v>
      </c>
      <c r="DM367" s="5" t="s">
        <v>4516</v>
      </c>
      <c r="DN367" s="5" t="s">
        <v>4517</v>
      </c>
      <c r="DO367" s="5" t="s">
        <v>4518</v>
      </c>
      <c r="DP367">
        <v>261</v>
      </c>
    </row>
    <row r="368" spans="1:120" hidden="1">
      <c r="A368" t="s">
        <v>748</v>
      </c>
      <c r="B368">
        <v>1</v>
      </c>
      <c r="C368">
        <v>1</v>
      </c>
      <c r="DJ368" s="5" t="s">
        <v>5342</v>
      </c>
      <c r="DK368" s="5" t="s">
        <v>4514</v>
      </c>
      <c r="DL368" s="5" t="s">
        <v>4515</v>
      </c>
      <c r="DM368" s="5" t="s">
        <v>4516</v>
      </c>
      <c r="DN368" s="5" t="s">
        <v>4517</v>
      </c>
      <c r="DO368" s="5" t="s">
        <v>4518</v>
      </c>
      <c r="DP368">
        <v>257</v>
      </c>
    </row>
    <row r="369" spans="1:120" hidden="1">
      <c r="A369" t="s">
        <v>750</v>
      </c>
      <c r="B369">
        <v>1</v>
      </c>
      <c r="C369">
        <v>1</v>
      </c>
      <c r="DJ369" s="5" t="s">
        <v>5342</v>
      </c>
      <c r="DK369" s="5" t="s">
        <v>4514</v>
      </c>
      <c r="DL369" s="5" t="s">
        <v>4515</v>
      </c>
      <c r="DM369" s="5" t="s">
        <v>4516</v>
      </c>
      <c r="DN369" s="5" t="s">
        <v>4517</v>
      </c>
      <c r="DO369" s="5" t="s">
        <v>4518</v>
      </c>
      <c r="DP369">
        <v>203</v>
      </c>
    </row>
    <row r="370" spans="1:120" hidden="1">
      <c r="A370" t="s">
        <v>752</v>
      </c>
      <c r="B370">
        <v>1</v>
      </c>
      <c r="C370">
        <v>1</v>
      </c>
      <c r="DJ370" s="5" t="s">
        <v>5342</v>
      </c>
      <c r="DK370" s="5" t="s">
        <v>4514</v>
      </c>
      <c r="DL370" s="5" t="s">
        <v>4515</v>
      </c>
      <c r="DM370" s="5" t="s">
        <v>4516</v>
      </c>
      <c r="DN370" s="5" t="s">
        <v>4517</v>
      </c>
      <c r="DO370" s="5" t="s">
        <v>4518</v>
      </c>
      <c r="DP370">
        <v>213</v>
      </c>
    </row>
    <row r="371" spans="1:120" hidden="1">
      <c r="A371" t="s">
        <v>754</v>
      </c>
      <c r="B371">
        <v>1</v>
      </c>
      <c r="C371">
        <v>1</v>
      </c>
      <c r="DJ371" s="5" t="s">
        <v>5344</v>
      </c>
      <c r="DK371" s="5" t="s">
        <v>4514</v>
      </c>
      <c r="DL371" s="5" t="s">
        <v>4515</v>
      </c>
      <c r="DM371" s="5" t="s">
        <v>4516</v>
      </c>
      <c r="DN371" s="5" t="s">
        <v>4517</v>
      </c>
      <c r="DO371" s="5" t="s">
        <v>4518</v>
      </c>
      <c r="DP371">
        <v>260</v>
      </c>
    </row>
    <row r="372" spans="1:120" hidden="1">
      <c r="A372" t="s">
        <v>756</v>
      </c>
      <c r="B372">
        <v>1</v>
      </c>
      <c r="C372">
        <v>1</v>
      </c>
      <c r="DJ372" s="5" t="s">
        <v>5344</v>
      </c>
      <c r="DK372" s="5" t="s">
        <v>4514</v>
      </c>
      <c r="DL372" s="5" t="s">
        <v>4515</v>
      </c>
      <c r="DM372" s="5" t="s">
        <v>4516</v>
      </c>
      <c r="DN372" s="5" t="s">
        <v>4517</v>
      </c>
      <c r="DO372" s="5" t="s">
        <v>4518</v>
      </c>
      <c r="DP372">
        <v>222</v>
      </c>
    </row>
    <row r="373" spans="1:120" hidden="1">
      <c r="A373" t="s">
        <v>758</v>
      </c>
      <c r="B373">
        <v>1</v>
      </c>
      <c r="C373">
        <v>1</v>
      </c>
      <c r="DJ373" s="5" t="s">
        <v>5344</v>
      </c>
      <c r="DK373" s="5" t="s">
        <v>4514</v>
      </c>
      <c r="DL373" s="5" t="s">
        <v>4515</v>
      </c>
      <c r="DM373" s="5" t="s">
        <v>4516</v>
      </c>
      <c r="DN373" s="5" t="s">
        <v>4517</v>
      </c>
      <c r="DO373" s="5" t="s">
        <v>4518</v>
      </c>
      <c r="DP373">
        <v>257</v>
      </c>
    </row>
    <row r="374" spans="1:120" hidden="1">
      <c r="A374" t="s">
        <v>760</v>
      </c>
      <c r="B374">
        <v>1</v>
      </c>
      <c r="C374">
        <v>1</v>
      </c>
      <c r="DJ374" s="5" t="s">
        <v>5344</v>
      </c>
      <c r="DK374" s="5" t="s">
        <v>4514</v>
      </c>
      <c r="DL374" s="5" t="s">
        <v>4515</v>
      </c>
      <c r="DM374" s="5" t="s">
        <v>4516</v>
      </c>
      <c r="DN374" s="5" t="s">
        <v>4517</v>
      </c>
      <c r="DO374" s="5" t="s">
        <v>4518</v>
      </c>
      <c r="DP374">
        <v>153</v>
      </c>
    </row>
    <row r="375" spans="1:120" hidden="1">
      <c r="A375" t="s">
        <v>762</v>
      </c>
      <c r="B375">
        <v>1</v>
      </c>
      <c r="C375">
        <v>1</v>
      </c>
      <c r="DJ375" s="5" t="s">
        <v>5346</v>
      </c>
      <c r="DK375" s="5" t="s">
        <v>4514</v>
      </c>
      <c r="DL375" s="5" t="s">
        <v>4515</v>
      </c>
      <c r="DM375" s="5" t="s">
        <v>4516</v>
      </c>
      <c r="DN375" s="5" t="s">
        <v>4517</v>
      </c>
      <c r="DO375" s="5" t="s">
        <v>4518</v>
      </c>
      <c r="DP375">
        <v>188</v>
      </c>
    </row>
    <row r="376" spans="1:120" hidden="1">
      <c r="A376" t="s">
        <v>764</v>
      </c>
      <c r="B376">
        <v>2</v>
      </c>
      <c r="C376">
        <v>1</v>
      </c>
      <c r="D376">
        <v>1</v>
      </c>
      <c r="DJ376" s="5" t="s">
        <v>5346</v>
      </c>
      <c r="DK376" s="5" t="s">
        <v>4514</v>
      </c>
      <c r="DL376" s="5" t="s">
        <v>4515</v>
      </c>
      <c r="DM376" s="5" t="s">
        <v>4516</v>
      </c>
      <c r="DN376" s="5" t="s">
        <v>4517</v>
      </c>
      <c r="DO376" s="5" t="s">
        <v>4518</v>
      </c>
      <c r="DP376">
        <v>255</v>
      </c>
    </row>
    <row r="377" spans="1:120" hidden="1">
      <c r="A377" t="s">
        <v>766</v>
      </c>
      <c r="B377">
        <v>2</v>
      </c>
      <c r="C377">
        <v>1</v>
      </c>
      <c r="CW377">
        <v>1</v>
      </c>
      <c r="DJ377" s="5" t="s">
        <v>5346</v>
      </c>
      <c r="DK377" s="5" t="s">
        <v>4514</v>
      </c>
      <c r="DL377" s="5" t="s">
        <v>4515</v>
      </c>
      <c r="DM377" s="5" t="s">
        <v>4516</v>
      </c>
      <c r="DN377" s="5" t="s">
        <v>4517</v>
      </c>
      <c r="DO377" s="5" t="s">
        <v>4518</v>
      </c>
      <c r="DP377">
        <v>235</v>
      </c>
    </row>
    <row r="378" spans="1:120" hidden="1">
      <c r="A378" t="s">
        <v>770</v>
      </c>
      <c r="B378">
        <v>1</v>
      </c>
      <c r="C378">
        <v>1</v>
      </c>
      <c r="DJ378" s="5" t="s">
        <v>5346</v>
      </c>
      <c r="DK378" s="5" t="s">
        <v>4514</v>
      </c>
      <c r="DL378" s="5" t="s">
        <v>4515</v>
      </c>
      <c r="DM378" s="5" t="s">
        <v>4516</v>
      </c>
      <c r="DN378" s="5" t="s">
        <v>4517</v>
      </c>
      <c r="DO378" s="5" t="s">
        <v>4518</v>
      </c>
      <c r="DP378">
        <v>248</v>
      </c>
    </row>
    <row r="379" spans="1:120" hidden="1">
      <c r="A379" t="s">
        <v>772</v>
      </c>
      <c r="B379">
        <v>1</v>
      </c>
      <c r="C379">
        <v>1</v>
      </c>
      <c r="DJ379" s="5" t="s">
        <v>5348</v>
      </c>
      <c r="DK379" s="5" t="s">
        <v>4514</v>
      </c>
      <c r="DL379" s="5" t="s">
        <v>4515</v>
      </c>
      <c r="DM379" s="5" t="s">
        <v>4516</v>
      </c>
      <c r="DN379" s="5" t="s">
        <v>4517</v>
      </c>
      <c r="DO379" s="5" t="s">
        <v>4518</v>
      </c>
      <c r="DP379">
        <v>219</v>
      </c>
    </row>
    <row r="380" spans="1:120" hidden="1">
      <c r="A380" t="s">
        <v>774</v>
      </c>
      <c r="B380">
        <v>1</v>
      </c>
      <c r="C380">
        <v>1</v>
      </c>
      <c r="DJ380" s="5" t="s">
        <v>5348</v>
      </c>
      <c r="DK380" s="5" t="s">
        <v>4514</v>
      </c>
      <c r="DL380" s="5" t="s">
        <v>4515</v>
      </c>
      <c r="DM380" s="5" t="s">
        <v>4516</v>
      </c>
      <c r="DN380" s="5" t="s">
        <v>4517</v>
      </c>
      <c r="DO380" s="5" t="s">
        <v>4518</v>
      </c>
      <c r="DP380">
        <v>248</v>
      </c>
    </row>
    <row r="381" spans="1:120" hidden="1">
      <c r="A381" t="s">
        <v>776</v>
      </c>
      <c r="B381">
        <v>2</v>
      </c>
      <c r="C381">
        <v>1</v>
      </c>
      <c r="D381">
        <v>1</v>
      </c>
      <c r="DJ381" s="5" t="s">
        <v>5348</v>
      </c>
      <c r="DK381" s="5" t="s">
        <v>4514</v>
      </c>
      <c r="DL381" s="5" t="s">
        <v>4515</v>
      </c>
      <c r="DM381" s="5" t="s">
        <v>4516</v>
      </c>
      <c r="DN381" s="5" t="s">
        <v>4517</v>
      </c>
      <c r="DO381" s="5" t="s">
        <v>4518</v>
      </c>
      <c r="DP381">
        <v>255</v>
      </c>
    </row>
    <row r="382" spans="1:120" hidden="1">
      <c r="A382" t="s">
        <v>778</v>
      </c>
      <c r="B382">
        <v>1</v>
      </c>
      <c r="C382">
        <v>1</v>
      </c>
      <c r="DJ382" s="5" t="s">
        <v>5212</v>
      </c>
      <c r="DK382" s="5" t="s">
        <v>4592</v>
      </c>
      <c r="DL382" s="5" t="s">
        <v>4593</v>
      </c>
      <c r="DM382" s="5" t="s">
        <v>4594</v>
      </c>
      <c r="DN382" s="5" t="s">
        <v>4595</v>
      </c>
      <c r="DO382" s="5" t="s">
        <v>4596</v>
      </c>
      <c r="DP382">
        <v>138</v>
      </c>
    </row>
    <row r="383" spans="1:120" hidden="1">
      <c r="A383" t="s">
        <v>780</v>
      </c>
      <c r="B383">
        <v>1</v>
      </c>
      <c r="C383">
        <v>1</v>
      </c>
      <c r="DJ383" s="5" t="s">
        <v>5222</v>
      </c>
      <c r="DK383" s="5" t="s">
        <v>4592</v>
      </c>
      <c r="DL383" s="5" t="s">
        <v>4593</v>
      </c>
      <c r="DM383" s="5" t="s">
        <v>4594</v>
      </c>
      <c r="DN383" s="5" t="s">
        <v>4595</v>
      </c>
      <c r="DO383" s="5" t="s">
        <v>4596</v>
      </c>
      <c r="DP383">
        <v>138</v>
      </c>
    </row>
    <row r="384" spans="1:120" hidden="1">
      <c r="A384" t="s">
        <v>782</v>
      </c>
      <c r="B384">
        <v>2</v>
      </c>
      <c r="C384">
        <v>1</v>
      </c>
      <c r="D384">
        <v>1</v>
      </c>
      <c r="DJ384" s="5" t="s">
        <v>5286</v>
      </c>
      <c r="DK384" s="5" t="s">
        <v>4514</v>
      </c>
      <c r="DL384" s="5" t="s">
        <v>4637</v>
      </c>
      <c r="DM384" s="5" t="s">
        <v>4638</v>
      </c>
      <c r="DN384" s="5" t="s">
        <v>4639</v>
      </c>
      <c r="DO384" s="5" t="s">
        <v>4640</v>
      </c>
      <c r="DP384">
        <v>256</v>
      </c>
    </row>
    <row r="385" spans="1:120" hidden="1">
      <c r="A385" t="s">
        <v>784</v>
      </c>
      <c r="B385">
        <v>1</v>
      </c>
      <c r="C385">
        <v>1</v>
      </c>
      <c r="DJ385" s="5" t="s">
        <v>5286</v>
      </c>
      <c r="DK385" s="5" t="s">
        <v>4514</v>
      </c>
      <c r="DL385" s="5" t="s">
        <v>4637</v>
      </c>
      <c r="DM385" s="5" t="s">
        <v>4638</v>
      </c>
      <c r="DN385" s="5" t="s">
        <v>4639</v>
      </c>
      <c r="DO385" s="5" t="s">
        <v>4640</v>
      </c>
      <c r="DP385">
        <v>257</v>
      </c>
    </row>
    <row r="386" spans="1:120" hidden="1">
      <c r="A386" t="s">
        <v>786</v>
      </c>
      <c r="B386">
        <v>1</v>
      </c>
      <c r="C386">
        <v>1</v>
      </c>
      <c r="DJ386" s="5" t="s">
        <v>5356</v>
      </c>
      <c r="DK386" s="5" t="s">
        <v>4496</v>
      </c>
      <c r="DL386" s="5" t="s">
        <v>5358</v>
      </c>
      <c r="DM386" s="4" t="s">
        <v>8180</v>
      </c>
      <c r="DN386" s="4" t="s">
        <v>8180</v>
      </c>
      <c r="DO386" s="4" t="s">
        <v>8180</v>
      </c>
      <c r="DP386">
        <v>227</v>
      </c>
    </row>
    <row r="387" spans="1:120" hidden="1">
      <c r="A387" t="s">
        <v>788</v>
      </c>
      <c r="B387">
        <v>2</v>
      </c>
      <c r="C387">
        <v>1</v>
      </c>
      <c r="D387">
        <v>1</v>
      </c>
      <c r="DJ387" s="5" t="s">
        <v>5356</v>
      </c>
      <c r="DK387" s="5" t="s">
        <v>4496</v>
      </c>
      <c r="DL387" s="5" t="s">
        <v>5358</v>
      </c>
      <c r="DM387" s="4" t="s">
        <v>8180</v>
      </c>
      <c r="DN387" s="4" t="s">
        <v>8180</v>
      </c>
      <c r="DO387" s="4" t="s">
        <v>8180</v>
      </c>
      <c r="DP387">
        <v>252</v>
      </c>
    </row>
    <row r="388" spans="1:120" hidden="1">
      <c r="A388" t="s">
        <v>790</v>
      </c>
      <c r="B388">
        <v>1</v>
      </c>
      <c r="C388">
        <v>1</v>
      </c>
      <c r="DJ388" s="5" t="s">
        <v>5359</v>
      </c>
      <c r="DK388" s="5" t="s">
        <v>4514</v>
      </c>
      <c r="DL388" s="5" t="s">
        <v>5082</v>
      </c>
      <c r="DM388" s="5" t="s">
        <v>5361</v>
      </c>
      <c r="DN388" s="5" t="s">
        <v>5362</v>
      </c>
      <c r="DO388" s="5" t="s">
        <v>5363</v>
      </c>
      <c r="DP388">
        <v>246</v>
      </c>
    </row>
    <row r="389" spans="1:120" hidden="1">
      <c r="A389" t="s">
        <v>792</v>
      </c>
      <c r="B389">
        <v>1</v>
      </c>
      <c r="C389">
        <v>1</v>
      </c>
      <c r="DJ389" s="5" t="s">
        <v>4635</v>
      </c>
      <c r="DK389" s="5" t="s">
        <v>4514</v>
      </c>
      <c r="DL389" s="5" t="s">
        <v>4637</v>
      </c>
      <c r="DM389" s="5" t="s">
        <v>4638</v>
      </c>
      <c r="DN389" s="5" t="s">
        <v>4639</v>
      </c>
      <c r="DO389" s="5" t="s">
        <v>4640</v>
      </c>
      <c r="DP389">
        <v>163</v>
      </c>
    </row>
    <row r="390" spans="1:120" hidden="1">
      <c r="A390" t="s">
        <v>794</v>
      </c>
      <c r="B390">
        <v>1</v>
      </c>
      <c r="C390">
        <v>1</v>
      </c>
      <c r="DJ390" s="5" t="s">
        <v>4635</v>
      </c>
      <c r="DK390" s="5" t="s">
        <v>4514</v>
      </c>
      <c r="DL390" s="5" t="s">
        <v>4637</v>
      </c>
      <c r="DM390" s="5" t="s">
        <v>4638</v>
      </c>
      <c r="DN390" s="5" t="s">
        <v>4639</v>
      </c>
      <c r="DO390" s="5" t="s">
        <v>4640</v>
      </c>
      <c r="DP390">
        <v>238</v>
      </c>
    </row>
    <row r="391" spans="1:120" hidden="1">
      <c r="A391" t="s">
        <v>796</v>
      </c>
      <c r="B391">
        <v>2</v>
      </c>
      <c r="C391">
        <v>1</v>
      </c>
      <c r="D391">
        <v>1</v>
      </c>
      <c r="DJ391" s="5" t="s">
        <v>5368</v>
      </c>
      <c r="DK391" s="5" t="s">
        <v>4592</v>
      </c>
      <c r="DL391" s="5" t="s">
        <v>4593</v>
      </c>
      <c r="DM391" s="5" t="s">
        <v>4594</v>
      </c>
      <c r="DN391" s="5" t="s">
        <v>4595</v>
      </c>
      <c r="DO391" s="5" t="s">
        <v>4596</v>
      </c>
      <c r="DP391">
        <v>256</v>
      </c>
    </row>
    <row r="392" spans="1:120" hidden="1">
      <c r="A392" t="s">
        <v>798</v>
      </c>
      <c r="B392">
        <v>2</v>
      </c>
      <c r="C392">
        <v>1</v>
      </c>
      <c r="D392">
        <v>1</v>
      </c>
      <c r="DJ392" s="5" t="s">
        <v>5368</v>
      </c>
      <c r="DK392" s="5" t="s">
        <v>4592</v>
      </c>
      <c r="DL392" s="5" t="s">
        <v>4593</v>
      </c>
      <c r="DM392" s="5" t="s">
        <v>4594</v>
      </c>
      <c r="DN392" s="5" t="s">
        <v>4595</v>
      </c>
      <c r="DO392" s="5" t="s">
        <v>4596</v>
      </c>
      <c r="DP392">
        <v>228</v>
      </c>
    </row>
    <row r="393" spans="1:120" hidden="1">
      <c r="A393" t="s">
        <v>800</v>
      </c>
      <c r="B393">
        <v>2</v>
      </c>
      <c r="C393">
        <v>2</v>
      </c>
      <c r="DJ393" s="5" t="s">
        <v>5368</v>
      </c>
      <c r="DK393" s="5" t="s">
        <v>4592</v>
      </c>
      <c r="DL393" s="5" t="s">
        <v>4593</v>
      </c>
      <c r="DM393" s="5" t="s">
        <v>4594</v>
      </c>
      <c r="DN393" s="5" t="s">
        <v>4595</v>
      </c>
      <c r="DO393" s="5" t="s">
        <v>4596</v>
      </c>
      <c r="DP393">
        <v>93</v>
      </c>
    </row>
    <row r="394" spans="1:120" hidden="1">
      <c r="A394" t="s">
        <v>802</v>
      </c>
      <c r="B394">
        <v>1</v>
      </c>
      <c r="C394">
        <v>1</v>
      </c>
      <c r="DJ394" s="5" t="s">
        <v>5368</v>
      </c>
      <c r="DK394" s="5" t="s">
        <v>4592</v>
      </c>
      <c r="DL394" s="5" t="s">
        <v>4593</v>
      </c>
      <c r="DM394" s="5" t="s">
        <v>4594</v>
      </c>
      <c r="DN394" s="5" t="s">
        <v>4595</v>
      </c>
      <c r="DO394" s="5" t="s">
        <v>4596</v>
      </c>
      <c r="DP394">
        <v>221</v>
      </c>
    </row>
    <row r="395" spans="1:120" hidden="1">
      <c r="A395" t="s">
        <v>804</v>
      </c>
      <c r="B395">
        <v>1</v>
      </c>
      <c r="C395">
        <v>1</v>
      </c>
      <c r="DJ395" s="5" t="s">
        <v>5368</v>
      </c>
      <c r="DK395" s="5" t="s">
        <v>4592</v>
      </c>
      <c r="DL395" s="5" t="s">
        <v>4593</v>
      </c>
      <c r="DM395" s="5" t="s">
        <v>4594</v>
      </c>
      <c r="DN395" s="5" t="s">
        <v>4595</v>
      </c>
      <c r="DO395" s="5" t="s">
        <v>4596</v>
      </c>
      <c r="DP395">
        <v>255</v>
      </c>
    </row>
    <row r="396" spans="1:120" hidden="1">
      <c r="A396" t="s">
        <v>806</v>
      </c>
      <c r="B396">
        <v>1</v>
      </c>
      <c r="C396">
        <v>1</v>
      </c>
      <c r="DJ396" s="5" t="s">
        <v>4753</v>
      </c>
      <c r="DK396" s="5" t="s">
        <v>4514</v>
      </c>
      <c r="DL396" s="5" t="s">
        <v>4637</v>
      </c>
      <c r="DM396" s="5" t="s">
        <v>4638</v>
      </c>
      <c r="DN396" s="5" t="s">
        <v>4639</v>
      </c>
      <c r="DO396" s="5" t="s">
        <v>4640</v>
      </c>
      <c r="DP396">
        <v>258</v>
      </c>
    </row>
    <row r="397" spans="1:120" hidden="1">
      <c r="A397" t="s">
        <v>808</v>
      </c>
      <c r="B397">
        <v>2</v>
      </c>
      <c r="C397">
        <v>1</v>
      </c>
      <c r="F397">
        <v>1</v>
      </c>
      <c r="DJ397" s="5" t="s">
        <v>5376</v>
      </c>
      <c r="DK397" s="5" t="s">
        <v>4536</v>
      </c>
      <c r="DL397" s="5" t="s">
        <v>4537</v>
      </c>
      <c r="DM397" s="5" t="s">
        <v>4538</v>
      </c>
      <c r="DN397" s="5" t="s">
        <v>4654</v>
      </c>
      <c r="DO397" s="5" t="s">
        <v>4655</v>
      </c>
      <c r="DP397">
        <v>167</v>
      </c>
    </row>
    <row r="398" spans="1:120" hidden="1">
      <c r="A398" t="s">
        <v>810</v>
      </c>
      <c r="B398">
        <v>2</v>
      </c>
      <c r="C398">
        <v>1</v>
      </c>
      <c r="D398">
        <v>1</v>
      </c>
      <c r="DJ398" s="5" t="s">
        <v>5376</v>
      </c>
      <c r="DK398" s="5" t="s">
        <v>4536</v>
      </c>
      <c r="DL398" s="5" t="s">
        <v>4537</v>
      </c>
      <c r="DM398" s="5" t="s">
        <v>4538</v>
      </c>
      <c r="DN398" s="5" t="s">
        <v>4654</v>
      </c>
      <c r="DO398" s="5" t="s">
        <v>4655</v>
      </c>
      <c r="DP398">
        <v>256</v>
      </c>
    </row>
    <row r="399" spans="1:120" hidden="1">
      <c r="A399" t="s">
        <v>812</v>
      </c>
      <c r="B399">
        <v>1</v>
      </c>
      <c r="C399">
        <v>1</v>
      </c>
      <c r="DJ399" s="5" t="s">
        <v>5376</v>
      </c>
      <c r="DK399" s="5" t="s">
        <v>4536</v>
      </c>
      <c r="DL399" s="5" t="s">
        <v>4537</v>
      </c>
      <c r="DM399" s="5" t="s">
        <v>4538</v>
      </c>
      <c r="DN399" s="5" t="s">
        <v>4654</v>
      </c>
      <c r="DO399" s="5" t="s">
        <v>4655</v>
      </c>
      <c r="DP399">
        <v>222</v>
      </c>
    </row>
    <row r="400" spans="1:120" hidden="1">
      <c r="A400" t="s">
        <v>814</v>
      </c>
      <c r="B400">
        <v>2</v>
      </c>
      <c r="C400">
        <v>1</v>
      </c>
      <c r="D400">
        <v>1</v>
      </c>
      <c r="DJ400" s="5" t="s">
        <v>5380</v>
      </c>
      <c r="DK400" s="5" t="s">
        <v>4514</v>
      </c>
      <c r="DL400" s="5" t="s">
        <v>4637</v>
      </c>
      <c r="DM400" s="5" t="s">
        <v>4638</v>
      </c>
      <c r="DN400" s="5" t="s">
        <v>4639</v>
      </c>
      <c r="DO400" s="5" t="s">
        <v>4640</v>
      </c>
      <c r="DP400">
        <v>256</v>
      </c>
    </row>
    <row r="401" spans="1:120" hidden="1">
      <c r="A401" t="s">
        <v>816</v>
      </c>
      <c r="B401">
        <v>1</v>
      </c>
      <c r="C401">
        <v>1</v>
      </c>
      <c r="DJ401" s="5" t="s">
        <v>5387</v>
      </c>
      <c r="DK401" s="5" t="s">
        <v>4505</v>
      </c>
      <c r="DL401" s="5" t="s">
        <v>4628</v>
      </c>
      <c r="DM401" s="5" t="s">
        <v>4629</v>
      </c>
      <c r="DN401" s="5" t="s">
        <v>4630</v>
      </c>
      <c r="DO401" s="5" t="s">
        <v>4631</v>
      </c>
      <c r="DP401">
        <v>256</v>
      </c>
    </row>
    <row r="402" spans="1:120" hidden="1">
      <c r="A402" t="s">
        <v>818</v>
      </c>
      <c r="B402">
        <v>1</v>
      </c>
      <c r="C402">
        <v>1</v>
      </c>
      <c r="DJ402" s="5" t="s">
        <v>5387</v>
      </c>
      <c r="DK402" s="5" t="s">
        <v>4505</v>
      </c>
      <c r="DL402" s="5" t="s">
        <v>4628</v>
      </c>
      <c r="DM402" s="5" t="s">
        <v>4629</v>
      </c>
      <c r="DN402" s="5" t="s">
        <v>4630</v>
      </c>
      <c r="DO402" s="5" t="s">
        <v>4631</v>
      </c>
      <c r="DP402">
        <v>208</v>
      </c>
    </row>
    <row r="403" spans="1:120" hidden="1">
      <c r="A403" t="s">
        <v>820</v>
      </c>
      <c r="B403">
        <v>2</v>
      </c>
      <c r="C403">
        <v>1</v>
      </c>
      <c r="D403">
        <v>1</v>
      </c>
      <c r="DJ403" s="5" t="s">
        <v>5387</v>
      </c>
      <c r="DK403" s="5" t="s">
        <v>4505</v>
      </c>
      <c r="DL403" s="5" t="s">
        <v>4628</v>
      </c>
      <c r="DM403" s="5" t="s">
        <v>4629</v>
      </c>
      <c r="DN403" s="5" t="s">
        <v>4630</v>
      </c>
      <c r="DO403" s="5" t="s">
        <v>4631</v>
      </c>
      <c r="DP403">
        <v>256</v>
      </c>
    </row>
    <row r="404" spans="1:120" hidden="1">
      <c r="A404" t="s">
        <v>822</v>
      </c>
      <c r="B404">
        <v>1</v>
      </c>
      <c r="C404">
        <v>1</v>
      </c>
      <c r="DJ404" s="5" t="s">
        <v>5387</v>
      </c>
      <c r="DK404" s="5" t="s">
        <v>4505</v>
      </c>
      <c r="DL404" s="5" t="s">
        <v>4628</v>
      </c>
      <c r="DM404" s="5" t="s">
        <v>4629</v>
      </c>
      <c r="DN404" s="5" t="s">
        <v>4630</v>
      </c>
      <c r="DO404" s="5" t="s">
        <v>4631</v>
      </c>
      <c r="DP404">
        <v>291</v>
      </c>
    </row>
    <row r="405" spans="1:120" hidden="1">
      <c r="A405" t="s">
        <v>824</v>
      </c>
      <c r="B405">
        <v>2</v>
      </c>
      <c r="C405">
        <v>1</v>
      </c>
      <c r="AX405">
        <v>1</v>
      </c>
      <c r="DJ405" s="5" t="s">
        <v>5389</v>
      </c>
      <c r="DK405" s="5" t="s">
        <v>5392</v>
      </c>
      <c r="DL405" s="5" t="s">
        <v>5393</v>
      </c>
      <c r="DM405" s="5" t="s">
        <v>5394</v>
      </c>
      <c r="DN405" s="5" t="s">
        <v>5395</v>
      </c>
      <c r="DO405" s="4" t="s">
        <v>8180</v>
      </c>
      <c r="DP405">
        <v>113</v>
      </c>
    </row>
    <row r="406" spans="1:120" hidden="1">
      <c r="A406" t="s">
        <v>826</v>
      </c>
      <c r="B406">
        <v>2</v>
      </c>
      <c r="C406">
        <v>1</v>
      </c>
      <c r="CG406">
        <v>1</v>
      </c>
      <c r="DJ406" s="5" t="s">
        <v>5396</v>
      </c>
      <c r="DK406" s="5" t="s">
        <v>4536</v>
      </c>
      <c r="DL406" s="5" t="s">
        <v>4537</v>
      </c>
      <c r="DM406" s="5" t="s">
        <v>4538</v>
      </c>
      <c r="DN406" s="5" t="s">
        <v>4539</v>
      </c>
      <c r="DO406" s="5" t="s">
        <v>4540</v>
      </c>
      <c r="DP406">
        <v>206</v>
      </c>
    </row>
    <row r="407" spans="1:120" hidden="1">
      <c r="A407" t="s">
        <v>829</v>
      </c>
      <c r="B407">
        <v>2</v>
      </c>
      <c r="C407">
        <v>1</v>
      </c>
      <c r="D407">
        <v>1</v>
      </c>
      <c r="DJ407" s="5" t="s">
        <v>5396</v>
      </c>
      <c r="DK407" s="5" t="s">
        <v>4536</v>
      </c>
      <c r="DL407" s="5" t="s">
        <v>4537</v>
      </c>
      <c r="DM407" s="5" t="s">
        <v>4538</v>
      </c>
      <c r="DN407" s="5" t="s">
        <v>4539</v>
      </c>
      <c r="DO407" s="5" t="s">
        <v>4540</v>
      </c>
      <c r="DP407">
        <v>258</v>
      </c>
    </row>
    <row r="408" spans="1:120" hidden="1">
      <c r="A408" t="s">
        <v>831</v>
      </c>
      <c r="B408">
        <v>2</v>
      </c>
      <c r="C408">
        <v>1</v>
      </c>
      <c r="BL408">
        <v>1</v>
      </c>
      <c r="DJ408" s="5" t="s">
        <v>5396</v>
      </c>
      <c r="DK408" s="5" t="s">
        <v>4536</v>
      </c>
      <c r="DL408" s="5" t="s">
        <v>4537</v>
      </c>
      <c r="DM408" s="5" t="s">
        <v>4538</v>
      </c>
      <c r="DN408" s="5" t="s">
        <v>4539</v>
      </c>
      <c r="DO408" s="5" t="s">
        <v>4540</v>
      </c>
      <c r="DP408">
        <v>268</v>
      </c>
    </row>
    <row r="409" spans="1:120" hidden="1">
      <c r="A409" t="s">
        <v>834</v>
      </c>
      <c r="B409">
        <v>2</v>
      </c>
      <c r="C409">
        <v>1</v>
      </c>
      <c r="D409">
        <v>1</v>
      </c>
      <c r="DJ409" s="5" t="s">
        <v>5396</v>
      </c>
      <c r="DK409" s="5" t="s">
        <v>4536</v>
      </c>
      <c r="DL409" s="5" t="s">
        <v>4537</v>
      </c>
      <c r="DM409" s="5" t="s">
        <v>4538</v>
      </c>
      <c r="DN409" s="5" t="s">
        <v>4539</v>
      </c>
      <c r="DO409" s="5" t="s">
        <v>4540</v>
      </c>
      <c r="DP409">
        <v>257</v>
      </c>
    </row>
    <row r="410" spans="1:120" hidden="1">
      <c r="A410" t="s">
        <v>836</v>
      </c>
      <c r="B410">
        <v>1</v>
      </c>
      <c r="C410">
        <v>1</v>
      </c>
      <c r="DJ410" s="5" t="s">
        <v>5403</v>
      </c>
      <c r="DK410" s="5" t="s">
        <v>4536</v>
      </c>
      <c r="DL410" s="5" t="s">
        <v>4537</v>
      </c>
      <c r="DM410" s="5" t="s">
        <v>4538</v>
      </c>
      <c r="DN410" s="5" t="s">
        <v>4620</v>
      </c>
      <c r="DO410" s="5" t="s">
        <v>5405</v>
      </c>
      <c r="DP410">
        <v>292</v>
      </c>
    </row>
    <row r="411" spans="1:120" hidden="1">
      <c r="A411" t="s">
        <v>838</v>
      </c>
      <c r="B411">
        <v>2</v>
      </c>
      <c r="C411">
        <v>1</v>
      </c>
      <c r="D411">
        <v>1</v>
      </c>
      <c r="DJ411" s="5" t="s">
        <v>5403</v>
      </c>
      <c r="DK411" s="5" t="s">
        <v>4536</v>
      </c>
      <c r="DL411" s="5" t="s">
        <v>4537</v>
      </c>
      <c r="DM411" s="5" t="s">
        <v>4538</v>
      </c>
      <c r="DN411" s="5" t="s">
        <v>4620</v>
      </c>
      <c r="DO411" s="5" t="s">
        <v>5405</v>
      </c>
      <c r="DP411">
        <v>255</v>
      </c>
    </row>
    <row r="412" spans="1:120" hidden="1">
      <c r="A412" t="s">
        <v>840</v>
      </c>
      <c r="B412">
        <v>2</v>
      </c>
      <c r="C412">
        <v>1</v>
      </c>
      <c r="AZ412">
        <v>1</v>
      </c>
      <c r="DJ412" s="5" t="s">
        <v>5403</v>
      </c>
      <c r="DK412" s="5" t="s">
        <v>4536</v>
      </c>
      <c r="DL412" s="5" t="s">
        <v>4537</v>
      </c>
      <c r="DM412" s="5" t="s">
        <v>4538</v>
      </c>
      <c r="DN412" s="5" t="s">
        <v>4620</v>
      </c>
      <c r="DO412" s="5" t="s">
        <v>5405</v>
      </c>
      <c r="DP412">
        <v>257</v>
      </c>
    </row>
    <row r="413" spans="1:120" hidden="1">
      <c r="A413" t="s">
        <v>842</v>
      </c>
      <c r="B413">
        <v>1</v>
      </c>
      <c r="C413">
        <v>1</v>
      </c>
      <c r="DJ413" s="5" t="s">
        <v>5411</v>
      </c>
      <c r="DK413" s="5" t="s">
        <v>4536</v>
      </c>
      <c r="DL413" s="5" t="s">
        <v>4537</v>
      </c>
      <c r="DM413" s="5" t="s">
        <v>4538</v>
      </c>
      <c r="DN413" s="5" t="s">
        <v>4539</v>
      </c>
      <c r="DO413" s="5" t="s">
        <v>4540</v>
      </c>
      <c r="DP413">
        <v>213</v>
      </c>
    </row>
    <row r="414" spans="1:120" hidden="1">
      <c r="A414" t="s">
        <v>844</v>
      </c>
      <c r="B414">
        <v>2</v>
      </c>
      <c r="C414">
        <v>1</v>
      </c>
      <c r="D414">
        <v>1</v>
      </c>
      <c r="DJ414" s="5" t="s">
        <v>5411</v>
      </c>
      <c r="DK414" s="5" t="s">
        <v>4536</v>
      </c>
      <c r="DL414" s="5" t="s">
        <v>4537</v>
      </c>
      <c r="DM414" s="5" t="s">
        <v>4538</v>
      </c>
      <c r="DN414" s="5" t="s">
        <v>4539</v>
      </c>
      <c r="DO414" s="5" t="s">
        <v>4540</v>
      </c>
      <c r="DP414">
        <v>258</v>
      </c>
    </row>
    <row r="415" spans="1:120" hidden="1">
      <c r="A415" t="s">
        <v>846</v>
      </c>
      <c r="B415">
        <v>2</v>
      </c>
      <c r="C415">
        <v>1</v>
      </c>
      <c r="D415">
        <v>1</v>
      </c>
      <c r="DJ415" s="5" t="s">
        <v>5411</v>
      </c>
      <c r="DK415" s="5" t="s">
        <v>4536</v>
      </c>
      <c r="DL415" s="5" t="s">
        <v>4537</v>
      </c>
      <c r="DM415" s="5" t="s">
        <v>4538</v>
      </c>
      <c r="DN415" s="5" t="s">
        <v>4539</v>
      </c>
      <c r="DO415" s="5" t="s">
        <v>4540</v>
      </c>
      <c r="DP415">
        <v>257</v>
      </c>
    </row>
    <row r="416" spans="1:120" hidden="1">
      <c r="A416" t="s">
        <v>848</v>
      </c>
      <c r="B416">
        <v>2</v>
      </c>
      <c r="C416">
        <v>1</v>
      </c>
      <c r="Z416">
        <v>1</v>
      </c>
      <c r="DJ416" s="5" t="s">
        <v>5324</v>
      </c>
      <c r="DK416" s="5" t="s">
        <v>4592</v>
      </c>
      <c r="DL416" s="5" t="s">
        <v>4593</v>
      </c>
      <c r="DM416" s="5" t="s">
        <v>4594</v>
      </c>
      <c r="DN416" s="5" t="s">
        <v>4595</v>
      </c>
      <c r="DO416" s="5" t="s">
        <v>4596</v>
      </c>
      <c r="DP416">
        <v>225</v>
      </c>
    </row>
    <row r="417" spans="1:120" hidden="1">
      <c r="A417" t="s">
        <v>851</v>
      </c>
      <c r="B417">
        <v>2</v>
      </c>
      <c r="C417">
        <v>2</v>
      </c>
      <c r="DJ417" s="5" t="s">
        <v>5324</v>
      </c>
      <c r="DK417" s="5" t="s">
        <v>4592</v>
      </c>
      <c r="DL417" s="5" t="s">
        <v>4593</v>
      </c>
      <c r="DM417" s="5" t="s">
        <v>4594</v>
      </c>
      <c r="DN417" s="5" t="s">
        <v>4595</v>
      </c>
      <c r="DO417" s="5" t="s">
        <v>4596</v>
      </c>
      <c r="DP417">
        <v>102</v>
      </c>
    </row>
    <row r="418" spans="1:120" hidden="1">
      <c r="A418" t="s">
        <v>853</v>
      </c>
      <c r="B418">
        <v>2</v>
      </c>
      <c r="C418">
        <v>1</v>
      </c>
      <c r="D418">
        <v>1</v>
      </c>
      <c r="DJ418" s="5" t="s">
        <v>5346</v>
      </c>
      <c r="DK418" s="5" t="s">
        <v>4514</v>
      </c>
      <c r="DL418" s="5" t="s">
        <v>4515</v>
      </c>
      <c r="DM418" s="5" t="s">
        <v>4516</v>
      </c>
      <c r="DN418" s="5" t="s">
        <v>4517</v>
      </c>
      <c r="DO418" s="5" t="s">
        <v>4518</v>
      </c>
      <c r="DP418">
        <v>132</v>
      </c>
    </row>
    <row r="419" spans="1:120" hidden="1">
      <c r="A419" t="s">
        <v>855</v>
      </c>
      <c r="B419">
        <v>2</v>
      </c>
      <c r="C419">
        <v>1</v>
      </c>
      <c r="D419">
        <v>1</v>
      </c>
      <c r="DJ419" s="5" t="s">
        <v>5348</v>
      </c>
      <c r="DK419" s="5" t="s">
        <v>4514</v>
      </c>
      <c r="DL419" s="5" t="s">
        <v>4515</v>
      </c>
      <c r="DM419" s="5" t="s">
        <v>4516</v>
      </c>
      <c r="DN419" s="5" t="s">
        <v>4517</v>
      </c>
      <c r="DO419" s="5" t="s">
        <v>4518</v>
      </c>
      <c r="DP419">
        <v>132</v>
      </c>
    </row>
    <row r="420" spans="1:120" hidden="1">
      <c r="A420" t="s">
        <v>857</v>
      </c>
      <c r="B420">
        <v>2</v>
      </c>
      <c r="C420">
        <v>1</v>
      </c>
      <c r="D420">
        <v>1</v>
      </c>
      <c r="DJ420" s="5" t="s">
        <v>5348</v>
      </c>
      <c r="DK420" s="5" t="s">
        <v>4514</v>
      </c>
      <c r="DL420" s="5" t="s">
        <v>4515</v>
      </c>
      <c r="DM420" s="5" t="s">
        <v>4516</v>
      </c>
      <c r="DN420" s="5" t="s">
        <v>4517</v>
      </c>
      <c r="DO420" s="5" t="s">
        <v>4518</v>
      </c>
      <c r="DP420">
        <v>132</v>
      </c>
    </row>
    <row r="421" spans="1:120" hidden="1">
      <c r="A421" t="s">
        <v>859</v>
      </c>
      <c r="B421">
        <v>2</v>
      </c>
      <c r="C421">
        <v>1</v>
      </c>
      <c r="D421">
        <v>1</v>
      </c>
      <c r="DJ421" s="5" t="s">
        <v>5348</v>
      </c>
      <c r="DK421" s="5" t="s">
        <v>4514</v>
      </c>
      <c r="DL421" s="5" t="s">
        <v>4515</v>
      </c>
      <c r="DM421" s="5" t="s">
        <v>4516</v>
      </c>
      <c r="DN421" s="5" t="s">
        <v>4517</v>
      </c>
      <c r="DO421" s="5" t="s">
        <v>4518</v>
      </c>
      <c r="DP421">
        <v>132</v>
      </c>
    </row>
    <row r="422" spans="1:120" hidden="1">
      <c r="A422" t="s">
        <v>861</v>
      </c>
      <c r="B422">
        <v>2</v>
      </c>
      <c r="C422">
        <v>1</v>
      </c>
      <c r="D422">
        <v>1</v>
      </c>
      <c r="DJ422" s="5" t="s">
        <v>4562</v>
      </c>
      <c r="DK422" s="5" t="s">
        <v>4514</v>
      </c>
      <c r="DL422" s="5" t="s">
        <v>4515</v>
      </c>
      <c r="DM422" s="5" t="s">
        <v>4516</v>
      </c>
      <c r="DN422" s="5" t="s">
        <v>4517</v>
      </c>
      <c r="DO422" s="5" t="s">
        <v>4518</v>
      </c>
      <c r="DP422">
        <v>132</v>
      </c>
    </row>
    <row r="423" spans="1:120" hidden="1">
      <c r="A423" t="s">
        <v>863</v>
      </c>
      <c r="B423">
        <v>2</v>
      </c>
      <c r="C423">
        <v>1</v>
      </c>
      <c r="D423">
        <v>1</v>
      </c>
      <c r="DJ423" s="5" t="s">
        <v>4562</v>
      </c>
      <c r="DK423" s="5" t="s">
        <v>4514</v>
      </c>
      <c r="DL423" s="5" t="s">
        <v>4515</v>
      </c>
      <c r="DM423" s="5" t="s">
        <v>4516</v>
      </c>
      <c r="DN423" s="5" t="s">
        <v>4517</v>
      </c>
      <c r="DO423" s="5" t="s">
        <v>4518</v>
      </c>
      <c r="DP423">
        <v>132</v>
      </c>
    </row>
    <row r="424" spans="1:120" hidden="1">
      <c r="A424" t="s">
        <v>865</v>
      </c>
      <c r="B424">
        <v>1</v>
      </c>
      <c r="C424">
        <v>1</v>
      </c>
      <c r="DJ424" s="5" t="s">
        <v>5348</v>
      </c>
      <c r="DK424" s="5" t="s">
        <v>4514</v>
      </c>
      <c r="DL424" s="5" t="s">
        <v>4515</v>
      </c>
      <c r="DM424" s="5" t="s">
        <v>4516</v>
      </c>
      <c r="DN424" s="5" t="s">
        <v>4517</v>
      </c>
      <c r="DO424" s="5" t="s">
        <v>4518</v>
      </c>
      <c r="DP424">
        <v>248</v>
      </c>
    </row>
    <row r="425" spans="1:120" hidden="1">
      <c r="A425" t="s">
        <v>867</v>
      </c>
      <c r="B425">
        <v>1</v>
      </c>
      <c r="C425">
        <v>1</v>
      </c>
      <c r="DJ425" s="5" t="s">
        <v>5348</v>
      </c>
      <c r="DK425" s="5" t="s">
        <v>4514</v>
      </c>
      <c r="DL425" s="5" t="s">
        <v>4515</v>
      </c>
      <c r="DM425" s="5" t="s">
        <v>4516</v>
      </c>
      <c r="DN425" s="5" t="s">
        <v>4517</v>
      </c>
      <c r="DO425" s="5" t="s">
        <v>4518</v>
      </c>
      <c r="DP425">
        <v>248</v>
      </c>
    </row>
    <row r="426" spans="1:120" hidden="1">
      <c r="A426" t="s">
        <v>869</v>
      </c>
      <c r="B426">
        <v>1</v>
      </c>
      <c r="C426">
        <v>1</v>
      </c>
      <c r="DJ426" s="5" t="s">
        <v>4562</v>
      </c>
      <c r="DK426" s="5" t="s">
        <v>4514</v>
      </c>
      <c r="DL426" s="5" t="s">
        <v>4515</v>
      </c>
      <c r="DM426" s="5" t="s">
        <v>4516</v>
      </c>
      <c r="DN426" s="5" t="s">
        <v>4517</v>
      </c>
      <c r="DO426" s="5" t="s">
        <v>4518</v>
      </c>
      <c r="DP426">
        <v>248</v>
      </c>
    </row>
    <row r="427" spans="1:120" hidden="1">
      <c r="A427" t="s">
        <v>871</v>
      </c>
      <c r="B427">
        <v>1</v>
      </c>
      <c r="C427">
        <v>1</v>
      </c>
      <c r="DJ427" s="5" t="s">
        <v>5348</v>
      </c>
      <c r="DK427" s="5" t="s">
        <v>4514</v>
      </c>
      <c r="DL427" s="5" t="s">
        <v>4515</v>
      </c>
      <c r="DM427" s="5" t="s">
        <v>4516</v>
      </c>
      <c r="DN427" s="5" t="s">
        <v>4517</v>
      </c>
      <c r="DO427" s="5" t="s">
        <v>4518</v>
      </c>
      <c r="DP427">
        <v>248</v>
      </c>
    </row>
    <row r="428" spans="1:120" hidden="1">
      <c r="A428" t="s">
        <v>873</v>
      </c>
      <c r="B428">
        <v>1</v>
      </c>
      <c r="C428">
        <v>1</v>
      </c>
      <c r="DJ428" s="5" t="s">
        <v>5348</v>
      </c>
      <c r="DK428" s="5" t="s">
        <v>4514</v>
      </c>
      <c r="DL428" s="5" t="s">
        <v>4515</v>
      </c>
      <c r="DM428" s="5" t="s">
        <v>4516</v>
      </c>
      <c r="DN428" s="5" t="s">
        <v>4517</v>
      </c>
      <c r="DO428" s="5" t="s">
        <v>4518</v>
      </c>
      <c r="DP428">
        <v>248</v>
      </c>
    </row>
    <row r="429" spans="1:120" hidden="1">
      <c r="A429" t="s">
        <v>875</v>
      </c>
      <c r="B429">
        <v>1</v>
      </c>
      <c r="C429">
        <v>1</v>
      </c>
      <c r="DJ429" s="5" t="s">
        <v>4562</v>
      </c>
      <c r="DK429" s="5" t="s">
        <v>4514</v>
      </c>
      <c r="DL429" s="5" t="s">
        <v>4515</v>
      </c>
      <c r="DM429" s="5" t="s">
        <v>4516</v>
      </c>
      <c r="DN429" s="5" t="s">
        <v>4517</v>
      </c>
      <c r="DO429" s="5" t="s">
        <v>4518</v>
      </c>
      <c r="DP429">
        <v>248</v>
      </c>
    </row>
    <row r="430" spans="1:120" hidden="1">
      <c r="A430" t="s">
        <v>877</v>
      </c>
      <c r="B430">
        <v>1</v>
      </c>
      <c r="C430">
        <v>1</v>
      </c>
      <c r="DJ430" s="5" t="s">
        <v>4562</v>
      </c>
      <c r="DK430" s="5" t="s">
        <v>4514</v>
      </c>
      <c r="DL430" s="5" t="s">
        <v>4515</v>
      </c>
      <c r="DM430" s="5" t="s">
        <v>4516</v>
      </c>
      <c r="DN430" s="5" t="s">
        <v>4517</v>
      </c>
      <c r="DO430" s="5" t="s">
        <v>4518</v>
      </c>
      <c r="DP430">
        <v>248</v>
      </c>
    </row>
    <row r="431" spans="1:120" hidden="1">
      <c r="A431" t="s">
        <v>879</v>
      </c>
      <c r="B431">
        <v>1</v>
      </c>
      <c r="C431">
        <v>1</v>
      </c>
      <c r="DJ431" s="5" t="s">
        <v>4562</v>
      </c>
      <c r="DK431" s="5" t="s">
        <v>4514</v>
      </c>
      <c r="DL431" s="5" t="s">
        <v>4515</v>
      </c>
      <c r="DM431" s="5" t="s">
        <v>4516</v>
      </c>
      <c r="DN431" s="5" t="s">
        <v>4517</v>
      </c>
      <c r="DO431" s="5" t="s">
        <v>4518</v>
      </c>
      <c r="DP431">
        <v>248</v>
      </c>
    </row>
    <row r="432" spans="1:120" hidden="1">
      <c r="A432" t="s">
        <v>881</v>
      </c>
      <c r="B432">
        <v>1</v>
      </c>
      <c r="C432">
        <v>1</v>
      </c>
      <c r="DJ432" s="5" t="s">
        <v>4562</v>
      </c>
      <c r="DK432" s="5" t="s">
        <v>4514</v>
      </c>
      <c r="DL432" s="5" t="s">
        <v>4515</v>
      </c>
      <c r="DM432" s="5" t="s">
        <v>4516</v>
      </c>
      <c r="DN432" s="5" t="s">
        <v>4517</v>
      </c>
      <c r="DO432" s="5" t="s">
        <v>4518</v>
      </c>
      <c r="DP432">
        <v>248</v>
      </c>
    </row>
    <row r="433" spans="1:120" hidden="1">
      <c r="A433" t="s">
        <v>883</v>
      </c>
      <c r="B433">
        <v>1</v>
      </c>
      <c r="C433">
        <v>1</v>
      </c>
      <c r="DJ433" s="5" t="s">
        <v>4562</v>
      </c>
      <c r="DK433" s="5" t="s">
        <v>4514</v>
      </c>
      <c r="DL433" s="5" t="s">
        <v>4515</v>
      </c>
      <c r="DM433" s="5" t="s">
        <v>4516</v>
      </c>
      <c r="DN433" s="5" t="s">
        <v>4517</v>
      </c>
      <c r="DO433" s="5" t="s">
        <v>4518</v>
      </c>
      <c r="DP433">
        <v>248</v>
      </c>
    </row>
    <row r="434" spans="1:120" hidden="1">
      <c r="A434" t="s">
        <v>885</v>
      </c>
      <c r="B434">
        <v>1</v>
      </c>
      <c r="C434">
        <v>1</v>
      </c>
      <c r="DJ434" s="5" t="s">
        <v>4562</v>
      </c>
      <c r="DK434" s="5" t="s">
        <v>4514</v>
      </c>
      <c r="DL434" s="5" t="s">
        <v>4515</v>
      </c>
      <c r="DM434" s="5" t="s">
        <v>4516</v>
      </c>
      <c r="DN434" s="5" t="s">
        <v>4517</v>
      </c>
      <c r="DO434" s="5" t="s">
        <v>4518</v>
      </c>
      <c r="DP434">
        <v>248</v>
      </c>
    </row>
    <row r="435" spans="1:120" hidden="1">
      <c r="A435" t="s">
        <v>887</v>
      </c>
      <c r="B435">
        <v>1</v>
      </c>
      <c r="C435">
        <v>1</v>
      </c>
      <c r="DJ435" s="5" t="s">
        <v>4562</v>
      </c>
      <c r="DK435" s="5" t="s">
        <v>4514</v>
      </c>
      <c r="DL435" s="5" t="s">
        <v>4515</v>
      </c>
      <c r="DM435" s="5" t="s">
        <v>4516</v>
      </c>
      <c r="DN435" s="5" t="s">
        <v>4517</v>
      </c>
      <c r="DO435" s="5" t="s">
        <v>4518</v>
      </c>
      <c r="DP435">
        <v>248</v>
      </c>
    </row>
    <row r="436" spans="1:120" hidden="1">
      <c r="A436" t="s">
        <v>889</v>
      </c>
      <c r="B436">
        <v>1</v>
      </c>
      <c r="C436">
        <v>1</v>
      </c>
      <c r="DJ436" s="5" t="s">
        <v>4562</v>
      </c>
      <c r="DK436" s="5" t="s">
        <v>4514</v>
      </c>
      <c r="DL436" s="5" t="s">
        <v>4515</v>
      </c>
      <c r="DM436" s="5" t="s">
        <v>4516</v>
      </c>
      <c r="DN436" s="5" t="s">
        <v>4517</v>
      </c>
      <c r="DO436" s="5" t="s">
        <v>4518</v>
      </c>
      <c r="DP436">
        <v>213</v>
      </c>
    </row>
    <row r="437" spans="1:120" hidden="1">
      <c r="A437" t="s">
        <v>891</v>
      </c>
      <c r="B437">
        <v>1</v>
      </c>
      <c r="C437">
        <v>1</v>
      </c>
      <c r="DJ437" s="5" t="s">
        <v>4562</v>
      </c>
      <c r="DK437" s="5" t="s">
        <v>4514</v>
      </c>
      <c r="DL437" s="5" t="s">
        <v>4515</v>
      </c>
      <c r="DM437" s="5" t="s">
        <v>4516</v>
      </c>
      <c r="DN437" s="5" t="s">
        <v>4517</v>
      </c>
      <c r="DO437" s="5" t="s">
        <v>4518</v>
      </c>
      <c r="DP437">
        <v>248</v>
      </c>
    </row>
    <row r="438" spans="1:120" hidden="1">
      <c r="A438" t="s">
        <v>893</v>
      </c>
      <c r="B438">
        <v>1</v>
      </c>
      <c r="C438">
        <v>1</v>
      </c>
      <c r="DJ438" s="5" t="s">
        <v>4562</v>
      </c>
      <c r="DK438" s="5" t="s">
        <v>4514</v>
      </c>
      <c r="DL438" s="5" t="s">
        <v>4515</v>
      </c>
      <c r="DM438" s="5" t="s">
        <v>4516</v>
      </c>
      <c r="DN438" s="5" t="s">
        <v>4517</v>
      </c>
      <c r="DO438" s="5" t="s">
        <v>4518</v>
      </c>
      <c r="DP438">
        <v>247</v>
      </c>
    </row>
    <row r="439" spans="1:120" hidden="1">
      <c r="A439" t="s">
        <v>895</v>
      </c>
      <c r="B439">
        <v>1</v>
      </c>
      <c r="C439">
        <v>1</v>
      </c>
      <c r="DJ439" s="5" t="s">
        <v>4562</v>
      </c>
      <c r="DK439" s="5" t="s">
        <v>4514</v>
      </c>
      <c r="DL439" s="5" t="s">
        <v>4515</v>
      </c>
      <c r="DM439" s="5" t="s">
        <v>4516</v>
      </c>
      <c r="DN439" s="5" t="s">
        <v>4517</v>
      </c>
      <c r="DO439" s="5" t="s">
        <v>4518</v>
      </c>
      <c r="DP439">
        <v>248</v>
      </c>
    </row>
    <row r="440" spans="1:120" hidden="1">
      <c r="A440" t="s">
        <v>897</v>
      </c>
      <c r="B440">
        <v>1</v>
      </c>
      <c r="C440">
        <v>1</v>
      </c>
      <c r="DJ440" s="5" t="s">
        <v>5346</v>
      </c>
      <c r="DK440" s="5" t="s">
        <v>4514</v>
      </c>
      <c r="DL440" s="5" t="s">
        <v>4515</v>
      </c>
      <c r="DM440" s="5" t="s">
        <v>4516</v>
      </c>
      <c r="DN440" s="5" t="s">
        <v>4517</v>
      </c>
      <c r="DO440" s="5" t="s">
        <v>4518</v>
      </c>
      <c r="DP440">
        <v>180</v>
      </c>
    </row>
    <row r="441" spans="1:120" hidden="1">
      <c r="A441" t="s">
        <v>899</v>
      </c>
      <c r="B441">
        <v>1</v>
      </c>
      <c r="C441">
        <v>1</v>
      </c>
      <c r="DJ441" s="5" t="s">
        <v>5348</v>
      </c>
      <c r="DK441" s="5" t="s">
        <v>4514</v>
      </c>
      <c r="DL441" s="5" t="s">
        <v>4515</v>
      </c>
      <c r="DM441" s="5" t="s">
        <v>4516</v>
      </c>
      <c r="DN441" s="5" t="s">
        <v>4517</v>
      </c>
      <c r="DO441" s="5" t="s">
        <v>4518</v>
      </c>
      <c r="DP441">
        <v>181</v>
      </c>
    </row>
    <row r="442" spans="1:120" hidden="1">
      <c r="A442" t="s">
        <v>901</v>
      </c>
      <c r="B442">
        <v>1</v>
      </c>
      <c r="C442">
        <v>1</v>
      </c>
      <c r="DJ442" s="5" t="s">
        <v>5348</v>
      </c>
      <c r="DK442" s="5" t="s">
        <v>4514</v>
      </c>
      <c r="DL442" s="5" t="s">
        <v>4515</v>
      </c>
      <c r="DM442" s="5" t="s">
        <v>4516</v>
      </c>
      <c r="DN442" s="5" t="s">
        <v>4517</v>
      </c>
      <c r="DO442" s="5" t="s">
        <v>4518</v>
      </c>
      <c r="DP442">
        <v>181</v>
      </c>
    </row>
    <row r="443" spans="1:120" hidden="1">
      <c r="A443" t="s">
        <v>903</v>
      </c>
      <c r="B443">
        <v>1</v>
      </c>
      <c r="C443">
        <v>1</v>
      </c>
      <c r="DJ443" s="5" t="s">
        <v>4562</v>
      </c>
      <c r="DK443" s="5" t="s">
        <v>4514</v>
      </c>
      <c r="DL443" s="5" t="s">
        <v>4515</v>
      </c>
      <c r="DM443" s="5" t="s">
        <v>4516</v>
      </c>
      <c r="DN443" s="5" t="s">
        <v>4517</v>
      </c>
      <c r="DO443" s="5" t="s">
        <v>4518</v>
      </c>
      <c r="DP443">
        <v>101</v>
      </c>
    </row>
    <row r="444" spans="1:120" hidden="1">
      <c r="A444" t="s">
        <v>905</v>
      </c>
      <c r="B444">
        <v>1</v>
      </c>
      <c r="C444">
        <v>1</v>
      </c>
      <c r="DJ444" s="5" t="s">
        <v>5348</v>
      </c>
      <c r="DK444" s="5" t="s">
        <v>4514</v>
      </c>
      <c r="DL444" s="5" t="s">
        <v>4515</v>
      </c>
      <c r="DM444" s="5" t="s">
        <v>4516</v>
      </c>
      <c r="DN444" s="5" t="s">
        <v>4517</v>
      </c>
      <c r="DO444" s="5" t="s">
        <v>4518</v>
      </c>
      <c r="DP444">
        <v>180</v>
      </c>
    </row>
    <row r="445" spans="1:120" hidden="1">
      <c r="A445" t="s">
        <v>907</v>
      </c>
      <c r="B445">
        <v>1</v>
      </c>
      <c r="C445">
        <v>1</v>
      </c>
      <c r="DJ445" s="5" t="s">
        <v>5348</v>
      </c>
      <c r="DK445" s="5" t="s">
        <v>4514</v>
      </c>
      <c r="DL445" s="5" t="s">
        <v>4515</v>
      </c>
      <c r="DM445" s="5" t="s">
        <v>4516</v>
      </c>
      <c r="DN445" s="5" t="s">
        <v>4517</v>
      </c>
      <c r="DO445" s="5" t="s">
        <v>4518</v>
      </c>
      <c r="DP445">
        <v>181</v>
      </c>
    </row>
    <row r="446" spans="1:120" hidden="1">
      <c r="A446" t="s">
        <v>909</v>
      </c>
      <c r="B446">
        <v>1</v>
      </c>
      <c r="C446">
        <v>1</v>
      </c>
      <c r="DJ446" s="5" t="s">
        <v>5348</v>
      </c>
      <c r="DK446" s="5" t="s">
        <v>4514</v>
      </c>
      <c r="DL446" s="5" t="s">
        <v>4515</v>
      </c>
      <c r="DM446" s="5" t="s">
        <v>4516</v>
      </c>
      <c r="DN446" s="5" t="s">
        <v>4517</v>
      </c>
      <c r="DO446" s="5" t="s">
        <v>4518</v>
      </c>
      <c r="DP446">
        <v>180</v>
      </c>
    </row>
    <row r="447" spans="1:120" hidden="1">
      <c r="A447" t="s">
        <v>911</v>
      </c>
      <c r="B447">
        <v>1</v>
      </c>
      <c r="C447">
        <v>1</v>
      </c>
      <c r="DJ447" s="5" t="s">
        <v>5348</v>
      </c>
      <c r="DK447" s="5" t="s">
        <v>4514</v>
      </c>
      <c r="DL447" s="5" t="s">
        <v>4515</v>
      </c>
      <c r="DM447" s="5" t="s">
        <v>4516</v>
      </c>
      <c r="DN447" s="5" t="s">
        <v>4517</v>
      </c>
      <c r="DO447" s="5" t="s">
        <v>4518</v>
      </c>
      <c r="DP447">
        <v>159</v>
      </c>
    </row>
    <row r="448" spans="1:120" hidden="1">
      <c r="A448" t="s">
        <v>913</v>
      </c>
      <c r="B448">
        <v>1</v>
      </c>
      <c r="C448">
        <v>1</v>
      </c>
      <c r="DJ448" s="5" t="s">
        <v>4562</v>
      </c>
      <c r="DK448" s="5" t="s">
        <v>4514</v>
      </c>
      <c r="DL448" s="5" t="s">
        <v>4515</v>
      </c>
      <c r="DM448" s="5" t="s">
        <v>4516</v>
      </c>
      <c r="DN448" s="5" t="s">
        <v>4517</v>
      </c>
      <c r="DO448" s="5" t="s">
        <v>4518</v>
      </c>
      <c r="DP448">
        <v>179</v>
      </c>
    </row>
    <row r="449" spans="1:120" hidden="1">
      <c r="A449" t="s">
        <v>915</v>
      </c>
      <c r="B449">
        <v>1</v>
      </c>
      <c r="C449">
        <v>1</v>
      </c>
      <c r="DJ449" s="5" t="s">
        <v>4562</v>
      </c>
      <c r="DK449" s="5" t="s">
        <v>4514</v>
      </c>
      <c r="DL449" s="5" t="s">
        <v>4515</v>
      </c>
      <c r="DM449" s="5" t="s">
        <v>4516</v>
      </c>
      <c r="DN449" s="5" t="s">
        <v>4517</v>
      </c>
      <c r="DO449" s="5" t="s">
        <v>4518</v>
      </c>
      <c r="DP449">
        <v>180</v>
      </c>
    </row>
    <row r="450" spans="1:120" hidden="1">
      <c r="A450" t="s">
        <v>917</v>
      </c>
      <c r="B450">
        <v>1</v>
      </c>
      <c r="C450">
        <v>1</v>
      </c>
      <c r="DJ450" s="5" t="s">
        <v>4562</v>
      </c>
      <c r="DK450" s="5" t="s">
        <v>4514</v>
      </c>
      <c r="DL450" s="5" t="s">
        <v>4515</v>
      </c>
      <c r="DM450" s="5" t="s">
        <v>4516</v>
      </c>
      <c r="DN450" s="5" t="s">
        <v>4517</v>
      </c>
      <c r="DO450" s="5" t="s">
        <v>4518</v>
      </c>
      <c r="DP450">
        <v>178</v>
      </c>
    </row>
    <row r="451" spans="1:120" hidden="1">
      <c r="A451" t="s">
        <v>919</v>
      </c>
      <c r="B451">
        <v>1</v>
      </c>
      <c r="C451">
        <v>1</v>
      </c>
      <c r="DJ451" s="5" t="s">
        <v>4562</v>
      </c>
      <c r="DK451" s="5" t="s">
        <v>4514</v>
      </c>
      <c r="DL451" s="5" t="s">
        <v>4515</v>
      </c>
      <c r="DM451" s="5" t="s">
        <v>4516</v>
      </c>
      <c r="DN451" s="5" t="s">
        <v>4517</v>
      </c>
      <c r="DO451" s="5" t="s">
        <v>4518</v>
      </c>
      <c r="DP451">
        <v>179</v>
      </c>
    </row>
    <row r="452" spans="1:120" hidden="1">
      <c r="A452" t="s">
        <v>921</v>
      </c>
      <c r="B452">
        <v>1</v>
      </c>
      <c r="C452">
        <v>1</v>
      </c>
      <c r="DJ452" s="5" t="s">
        <v>4562</v>
      </c>
      <c r="DK452" s="5" t="s">
        <v>4514</v>
      </c>
      <c r="DL452" s="5" t="s">
        <v>4515</v>
      </c>
      <c r="DM452" s="5" t="s">
        <v>4516</v>
      </c>
      <c r="DN452" s="5" t="s">
        <v>4517</v>
      </c>
      <c r="DO452" s="5" t="s">
        <v>4518</v>
      </c>
      <c r="DP452">
        <v>179</v>
      </c>
    </row>
    <row r="453" spans="1:120" hidden="1">
      <c r="A453" t="s">
        <v>923</v>
      </c>
      <c r="B453">
        <v>1</v>
      </c>
      <c r="C453">
        <v>1</v>
      </c>
      <c r="DJ453" s="5" t="s">
        <v>4562</v>
      </c>
      <c r="DK453" s="5" t="s">
        <v>4514</v>
      </c>
      <c r="DL453" s="5" t="s">
        <v>4515</v>
      </c>
      <c r="DM453" s="5" t="s">
        <v>4516</v>
      </c>
      <c r="DN453" s="5" t="s">
        <v>4517</v>
      </c>
      <c r="DO453" s="5" t="s">
        <v>4518</v>
      </c>
      <c r="DP453">
        <v>179</v>
      </c>
    </row>
    <row r="454" spans="1:120" hidden="1">
      <c r="A454" t="s">
        <v>925</v>
      </c>
      <c r="B454">
        <v>1</v>
      </c>
      <c r="C454">
        <v>1</v>
      </c>
      <c r="DJ454" s="5" t="s">
        <v>4562</v>
      </c>
      <c r="DK454" s="5" t="s">
        <v>4514</v>
      </c>
      <c r="DL454" s="5" t="s">
        <v>4515</v>
      </c>
      <c r="DM454" s="5" t="s">
        <v>4516</v>
      </c>
      <c r="DN454" s="5" t="s">
        <v>4517</v>
      </c>
      <c r="DO454" s="5" t="s">
        <v>4518</v>
      </c>
      <c r="DP454">
        <v>179</v>
      </c>
    </row>
    <row r="455" spans="1:120" hidden="1">
      <c r="A455" t="s">
        <v>927</v>
      </c>
      <c r="B455">
        <v>1</v>
      </c>
      <c r="C455">
        <v>1</v>
      </c>
      <c r="DJ455" s="5" t="s">
        <v>4562</v>
      </c>
      <c r="DK455" s="5" t="s">
        <v>4514</v>
      </c>
      <c r="DL455" s="5" t="s">
        <v>4515</v>
      </c>
      <c r="DM455" s="5" t="s">
        <v>4516</v>
      </c>
      <c r="DN455" s="5" t="s">
        <v>4517</v>
      </c>
      <c r="DO455" s="5" t="s">
        <v>4518</v>
      </c>
      <c r="DP455">
        <v>179</v>
      </c>
    </row>
    <row r="456" spans="1:120" hidden="1">
      <c r="A456" t="s">
        <v>929</v>
      </c>
      <c r="B456">
        <v>1</v>
      </c>
      <c r="C456">
        <v>1</v>
      </c>
      <c r="DJ456" s="5" t="s">
        <v>4562</v>
      </c>
      <c r="DK456" s="5" t="s">
        <v>4514</v>
      </c>
      <c r="DL456" s="5" t="s">
        <v>4515</v>
      </c>
      <c r="DM456" s="5" t="s">
        <v>4516</v>
      </c>
      <c r="DN456" s="5" t="s">
        <v>4517</v>
      </c>
      <c r="DO456" s="5" t="s">
        <v>4518</v>
      </c>
      <c r="DP456">
        <v>180</v>
      </c>
    </row>
    <row r="457" spans="1:120" hidden="1">
      <c r="A457" t="s">
        <v>931</v>
      </c>
      <c r="B457">
        <v>1</v>
      </c>
      <c r="C457">
        <v>1</v>
      </c>
      <c r="DJ457" s="5" t="s">
        <v>4562</v>
      </c>
      <c r="DK457" s="5" t="s">
        <v>4514</v>
      </c>
      <c r="DL457" s="5" t="s">
        <v>4515</v>
      </c>
      <c r="DM457" s="5" t="s">
        <v>4516</v>
      </c>
      <c r="DN457" s="5" t="s">
        <v>4517</v>
      </c>
      <c r="DO457" s="5" t="s">
        <v>4518</v>
      </c>
      <c r="DP457">
        <v>179</v>
      </c>
    </row>
    <row r="458" spans="1:120" hidden="1">
      <c r="A458" t="s">
        <v>933</v>
      </c>
      <c r="B458">
        <v>1</v>
      </c>
      <c r="C458">
        <v>1</v>
      </c>
      <c r="DJ458" s="5" t="s">
        <v>4562</v>
      </c>
      <c r="DK458" s="5" t="s">
        <v>4514</v>
      </c>
      <c r="DL458" s="5" t="s">
        <v>4515</v>
      </c>
      <c r="DM458" s="5" t="s">
        <v>4516</v>
      </c>
      <c r="DN458" s="5" t="s">
        <v>4517</v>
      </c>
      <c r="DO458" s="5" t="s">
        <v>4518</v>
      </c>
      <c r="DP458">
        <v>178</v>
      </c>
    </row>
    <row r="459" spans="1:120" hidden="1">
      <c r="A459" t="s">
        <v>935</v>
      </c>
      <c r="B459">
        <v>1</v>
      </c>
      <c r="C459">
        <v>1</v>
      </c>
      <c r="DJ459" s="5" t="s">
        <v>4562</v>
      </c>
      <c r="DK459" s="5" t="s">
        <v>4514</v>
      </c>
      <c r="DL459" s="5" t="s">
        <v>4515</v>
      </c>
      <c r="DM459" s="5" t="s">
        <v>4516</v>
      </c>
      <c r="DN459" s="5" t="s">
        <v>4517</v>
      </c>
      <c r="DO459" s="5" t="s">
        <v>4518</v>
      </c>
      <c r="DP459">
        <v>179</v>
      </c>
    </row>
    <row r="460" spans="1:120" hidden="1">
      <c r="A460" t="s">
        <v>937</v>
      </c>
      <c r="B460">
        <v>1</v>
      </c>
      <c r="C460">
        <v>1</v>
      </c>
      <c r="DJ460" s="5" t="s">
        <v>4562</v>
      </c>
      <c r="DK460" s="5" t="s">
        <v>4514</v>
      </c>
      <c r="DL460" s="5" t="s">
        <v>4515</v>
      </c>
      <c r="DM460" s="5" t="s">
        <v>4516</v>
      </c>
      <c r="DN460" s="5" t="s">
        <v>4517</v>
      </c>
      <c r="DO460" s="5" t="s">
        <v>4518</v>
      </c>
      <c r="DP460">
        <v>179</v>
      </c>
    </row>
    <row r="461" spans="1:120" hidden="1">
      <c r="A461" t="s">
        <v>939</v>
      </c>
      <c r="B461">
        <v>1</v>
      </c>
      <c r="C461">
        <v>1</v>
      </c>
      <c r="DJ461" s="5" t="s">
        <v>4562</v>
      </c>
      <c r="DK461" s="5" t="s">
        <v>4514</v>
      </c>
      <c r="DL461" s="5" t="s">
        <v>4515</v>
      </c>
      <c r="DM461" s="5" t="s">
        <v>4516</v>
      </c>
      <c r="DN461" s="5" t="s">
        <v>4517</v>
      </c>
      <c r="DO461" s="5" t="s">
        <v>4518</v>
      </c>
      <c r="DP461">
        <v>178</v>
      </c>
    </row>
    <row r="462" spans="1:120" hidden="1">
      <c r="A462" t="s">
        <v>941</v>
      </c>
      <c r="B462">
        <v>1</v>
      </c>
      <c r="C462">
        <v>1</v>
      </c>
      <c r="DJ462" s="5" t="s">
        <v>4562</v>
      </c>
      <c r="DK462" s="5" t="s">
        <v>4514</v>
      </c>
      <c r="DL462" s="5" t="s">
        <v>4515</v>
      </c>
      <c r="DM462" s="5" t="s">
        <v>4516</v>
      </c>
      <c r="DN462" s="5" t="s">
        <v>4517</v>
      </c>
      <c r="DO462" s="5" t="s">
        <v>4518</v>
      </c>
      <c r="DP462">
        <v>155</v>
      </c>
    </row>
    <row r="463" spans="1:120" hidden="1">
      <c r="A463" t="s">
        <v>943</v>
      </c>
      <c r="B463">
        <v>1</v>
      </c>
      <c r="C463">
        <v>1</v>
      </c>
      <c r="DJ463" s="5" t="s">
        <v>4562</v>
      </c>
      <c r="DK463" s="5" t="s">
        <v>4514</v>
      </c>
      <c r="DL463" s="5" t="s">
        <v>4515</v>
      </c>
      <c r="DM463" s="5" t="s">
        <v>4516</v>
      </c>
      <c r="DN463" s="5" t="s">
        <v>4517</v>
      </c>
      <c r="DO463" s="5" t="s">
        <v>4518</v>
      </c>
      <c r="DP463">
        <v>178</v>
      </c>
    </row>
    <row r="464" spans="1:120" hidden="1">
      <c r="A464" t="s">
        <v>945</v>
      </c>
      <c r="B464">
        <v>1</v>
      </c>
      <c r="C464">
        <v>1</v>
      </c>
      <c r="DJ464" s="5" t="s">
        <v>4562</v>
      </c>
      <c r="DK464" s="5" t="s">
        <v>4514</v>
      </c>
      <c r="DL464" s="5" t="s">
        <v>4515</v>
      </c>
      <c r="DM464" s="5" t="s">
        <v>4516</v>
      </c>
      <c r="DN464" s="5" t="s">
        <v>4517</v>
      </c>
      <c r="DO464" s="5" t="s">
        <v>4518</v>
      </c>
      <c r="DP464">
        <v>179</v>
      </c>
    </row>
    <row r="465" spans="1:120" hidden="1">
      <c r="A465" t="s">
        <v>947</v>
      </c>
      <c r="B465">
        <v>1</v>
      </c>
      <c r="C465">
        <v>1</v>
      </c>
      <c r="DJ465" s="5" t="s">
        <v>4562</v>
      </c>
      <c r="DK465" s="5" t="s">
        <v>4514</v>
      </c>
      <c r="DL465" s="5" t="s">
        <v>4515</v>
      </c>
      <c r="DM465" s="5" t="s">
        <v>4516</v>
      </c>
      <c r="DN465" s="5" t="s">
        <v>4517</v>
      </c>
      <c r="DO465" s="5" t="s">
        <v>4518</v>
      </c>
      <c r="DP465">
        <v>180</v>
      </c>
    </row>
    <row r="466" spans="1:120" hidden="1">
      <c r="A466" t="s">
        <v>949</v>
      </c>
      <c r="B466">
        <v>2</v>
      </c>
      <c r="C466">
        <v>1</v>
      </c>
      <c r="D466">
        <v>1</v>
      </c>
      <c r="DJ466" s="5" t="s">
        <v>5465</v>
      </c>
      <c r="DK466" s="5" t="s">
        <v>4496</v>
      </c>
      <c r="DL466" s="5" t="s">
        <v>5467</v>
      </c>
      <c r="DM466" s="5" t="s">
        <v>5468</v>
      </c>
      <c r="DN466" s="5" t="s">
        <v>5469</v>
      </c>
      <c r="DO466" s="5" t="s">
        <v>5470</v>
      </c>
      <c r="DP466">
        <v>256</v>
      </c>
    </row>
    <row r="467" spans="1:120" hidden="1">
      <c r="A467" t="s">
        <v>4465</v>
      </c>
      <c r="B467">
        <v>1</v>
      </c>
      <c r="C467">
        <v>1</v>
      </c>
      <c r="DJ467" s="5" t="s">
        <v>5465</v>
      </c>
      <c r="DK467" s="5" t="s">
        <v>4496</v>
      </c>
      <c r="DL467" s="5" t="s">
        <v>5467</v>
      </c>
      <c r="DM467" s="5" t="s">
        <v>5468</v>
      </c>
      <c r="DN467" s="5" t="s">
        <v>5469</v>
      </c>
      <c r="DO467" s="5" t="s">
        <v>5470</v>
      </c>
      <c r="DP467">
        <v>220</v>
      </c>
    </row>
    <row r="468" spans="1:120" hidden="1">
      <c r="A468" t="s">
        <v>951</v>
      </c>
      <c r="B468">
        <v>1</v>
      </c>
      <c r="C468">
        <v>1</v>
      </c>
      <c r="DJ468" s="5" t="s">
        <v>5472</v>
      </c>
      <c r="DK468" s="5" t="s">
        <v>5474</v>
      </c>
      <c r="DL468" s="5" t="s">
        <v>5475</v>
      </c>
      <c r="DM468" s="5" t="s">
        <v>5476</v>
      </c>
      <c r="DN468" s="5" t="s">
        <v>5477</v>
      </c>
      <c r="DO468" s="5" t="s">
        <v>5478</v>
      </c>
      <c r="DP468">
        <v>163</v>
      </c>
    </row>
    <row r="469" spans="1:120" hidden="1">
      <c r="A469" t="s">
        <v>953</v>
      </c>
      <c r="B469">
        <v>2</v>
      </c>
      <c r="C469">
        <v>2</v>
      </c>
      <c r="DJ469" s="5" t="s">
        <v>5472</v>
      </c>
      <c r="DK469" s="5" t="s">
        <v>5474</v>
      </c>
      <c r="DL469" s="5" t="s">
        <v>5475</v>
      </c>
      <c r="DM469" s="5" t="s">
        <v>5476</v>
      </c>
      <c r="DN469" s="5" t="s">
        <v>5477</v>
      </c>
      <c r="DO469" s="5" t="s">
        <v>5478</v>
      </c>
      <c r="DP469">
        <v>101</v>
      </c>
    </row>
    <row r="470" spans="1:120" hidden="1">
      <c r="A470" t="s">
        <v>955</v>
      </c>
      <c r="B470">
        <v>2</v>
      </c>
      <c r="C470">
        <v>1</v>
      </c>
      <c r="D470">
        <v>1</v>
      </c>
      <c r="DJ470" s="5" t="s">
        <v>5472</v>
      </c>
      <c r="DK470" s="5" t="s">
        <v>5474</v>
      </c>
      <c r="DL470" s="5" t="s">
        <v>5475</v>
      </c>
      <c r="DM470" s="5" t="s">
        <v>5476</v>
      </c>
      <c r="DN470" s="5" t="s">
        <v>5477</v>
      </c>
      <c r="DO470" s="5" t="s">
        <v>5478</v>
      </c>
      <c r="DP470">
        <v>255</v>
      </c>
    </row>
    <row r="471" spans="1:120" hidden="1">
      <c r="A471" t="s">
        <v>957</v>
      </c>
      <c r="B471">
        <v>2</v>
      </c>
      <c r="C471">
        <v>2</v>
      </c>
      <c r="DJ471" s="5" t="s">
        <v>5472</v>
      </c>
      <c r="DK471" s="5" t="s">
        <v>5474</v>
      </c>
      <c r="DL471" s="5" t="s">
        <v>5475</v>
      </c>
      <c r="DM471" s="5" t="s">
        <v>5476</v>
      </c>
      <c r="DN471" s="5" t="s">
        <v>5477</v>
      </c>
      <c r="DO471" s="5" t="s">
        <v>5478</v>
      </c>
      <c r="DP471">
        <v>98</v>
      </c>
    </row>
    <row r="472" spans="1:120" hidden="1">
      <c r="A472" t="s">
        <v>959</v>
      </c>
      <c r="B472">
        <v>2</v>
      </c>
      <c r="C472">
        <v>1</v>
      </c>
      <c r="D472">
        <v>1</v>
      </c>
      <c r="DJ472" s="5" t="s">
        <v>5481</v>
      </c>
      <c r="DK472" s="5" t="s">
        <v>4514</v>
      </c>
      <c r="DL472" s="5" t="s">
        <v>4515</v>
      </c>
      <c r="DM472" s="5" t="s">
        <v>4516</v>
      </c>
      <c r="DN472" s="5" t="s">
        <v>5483</v>
      </c>
      <c r="DO472" s="5" t="s">
        <v>5484</v>
      </c>
      <c r="DP472">
        <v>256</v>
      </c>
    </row>
    <row r="473" spans="1:120" hidden="1">
      <c r="A473" t="s">
        <v>961</v>
      </c>
      <c r="B473">
        <v>1</v>
      </c>
      <c r="C473">
        <v>1</v>
      </c>
      <c r="DJ473" s="5" t="s">
        <v>5481</v>
      </c>
      <c r="DK473" s="5" t="s">
        <v>4514</v>
      </c>
      <c r="DL473" s="5" t="s">
        <v>4515</v>
      </c>
      <c r="DM473" s="5" t="s">
        <v>4516</v>
      </c>
      <c r="DN473" s="5" t="s">
        <v>5483</v>
      </c>
      <c r="DO473" s="5" t="s">
        <v>5484</v>
      </c>
      <c r="DP473">
        <v>258</v>
      </c>
    </row>
    <row r="474" spans="1:120" hidden="1">
      <c r="A474" t="s">
        <v>963</v>
      </c>
      <c r="B474">
        <v>1</v>
      </c>
      <c r="C474">
        <v>1</v>
      </c>
      <c r="DJ474" s="5" t="s">
        <v>5481</v>
      </c>
      <c r="DK474" s="5" t="s">
        <v>4514</v>
      </c>
      <c r="DL474" s="5" t="s">
        <v>4515</v>
      </c>
      <c r="DM474" s="5" t="s">
        <v>4516</v>
      </c>
      <c r="DN474" s="5" t="s">
        <v>5483</v>
      </c>
      <c r="DO474" s="5" t="s">
        <v>5484</v>
      </c>
      <c r="DP474">
        <v>260</v>
      </c>
    </row>
    <row r="475" spans="1:120" hidden="1">
      <c r="A475" t="s">
        <v>965</v>
      </c>
      <c r="B475">
        <v>1</v>
      </c>
      <c r="C475">
        <v>1</v>
      </c>
      <c r="DJ475" s="5" t="s">
        <v>5481</v>
      </c>
      <c r="DK475" s="5" t="s">
        <v>4514</v>
      </c>
      <c r="DL475" s="5" t="s">
        <v>4515</v>
      </c>
      <c r="DM475" s="5" t="s">
        <v>4516</v>
      </c>
      <c r="DN475" s="5" t="s">
        <v>5483</v>
      </c>
      <c r="DO475" s="5" t="s">
        <v>5484</v>
      </c>
      <c r="DP475">
        <v>265</v>
      </c>
    </row>
    <row r="476" spans="1:120" hidden="1">
      <c r="A476" t="s">
        <v>967</v>
      </c>
      <c r="B476">
        <v>1</v>
      </c>
      <c r="C476">
        <v>1</v>
      </c>
      <c r="DJ476" s="5" t="s">
        <v>5481</v>
      </c>
      <c r="DK476" s="5" t="s">
        <v>4514</v>
      </c>
      <c r="DL476" s="5" t="s">
        <v>4515</v>
      </c>
      <c r="DM476" s="5" t="s">
        <v>4516</v>
      </c>
      <c r="DN476" s="5" t="s">
        <v>5483</v>
      </c>
      <c r="DO476" s="5" t="s">
        <v>5484</v>
      </c>
      <c r="DP476">
        <v>201</v>
      </c>
    </row>
    <row r="477" spans="1:120" hidden="1">
      <c r="A477" t="s">
        <v>969</v>
      </c>
      <c r="B477">
        <v>1</v>
      </c>
      <c r="C477">
        <v>1</v>
      </c>
      <c r="DJ477" s="5" t="s">
        <v>5492</v>
      </c>
      <c r="DK477" s="5" t="s">
        <v>4496</v>
      </c>
      <c r="DL477" s="5" t="s">
        <v>5467</v>
      </c>
      <c r="DM477" s="5" t="s">
        <v>5468</v>
      </c>
      <c r="DN477" s="5" t="s">
        <v>5469</v>
      </c>
      <c r="DO477" s="5" t="s">
        <v>5470</v>
      </c>
      <c r="DP477">
        <v>220</v>
      </c>
    </row>
    <row r="478" spans="1:120" hidden="1">
      <c r="A478" t="s">
        <v>971</v>
      </c>
      <c r="B478">
        <v>2</v>
      </c>
      <c r="C478">
        <v>1</v>
      </c>
      <c r="D478">
        <v>1</v>
      </c>
      <c r="DJ478" s="5" t="s">
        <v>5492</v>
      </c>
      <c r="DK478" s="5" t="s">
        <v>4496</v>
      </c>
      <c r="DL478" s="5" t="s">
        <v>5467</v>
      </c>
      <c r="DM478" s="5" t="s">
        <v>5468</v>
      </c>
      <c r="DN478" s="5" t="s">
        <v>5469</v>
      </c>
      <c r="DO478" s="5" t="s">
        <v>5470</v>
      </c>
      <c r="DP478">
        <v>256</v>
      </c>
    </row>
    <row r="479" spans="1:120" hidden="1">
      <c r="A479" t="s">
        <v>973</v>
      </c>
      <c r="B479">
        <v>2</v>
      </c>
      <c r="C479">
        <v>2</v>
      </c>
      <c r="DJ479" s="5" t="s">
        <v>4590</v>
      </c>
      <c r="DK479" s="5" t="s">
        <v>4592</v>
      </c>
      <c r="DL479" s="5" t="s">
        <v>4593</v>
      </c>
      <c r="DM479" s="5" t="s">
        <v>4594</v>
      </c>
      <c r="DN479" s="5" t="s">
        <v>4595</v>
      </c>
      <c r="DO479" s="5" t="s">
        <v>4596</v>
      </c>
      <c r="DP479">
        <v>101</v>
      </c>
    </row>
    <row r="480" spans="1:120" hidden="1">
      <c r="A480" t="s">
        <v>975</v>
      </c>
      <c r="B480">
        <v>2</v>
      </c>
      <c r="C480">
        <v>1</v>
      </c>
      <c r="D480">
        <v>1</v>
      </c>
      <c r="DJ480" s="5" t="s">
        <v>4590</v>
      </c>
      <c r="DK480" s="5" t="s">
        <v>4592</v>
      </c>
      <c r="DL480" s="5" t="s">
        <v>4593</v>
      </c>
      <c r="DM480" s="5" t="s">
        <v>4594</v>
      </c>
      <c r="DN480" s="5" t="s">
        <v>4595</v>
      </c>
      <c r="DO480" s="5" t="s">
        <v>4596</v>
      </c>
      <c r="DP480">
        <v>256</v>
      </c>
    </row>
    <row r="481" spans="1:120" hidden="1">
      <c r="A481" t="s">
        <v>977</v>
      </c>
      <c r="B481">
        <v>1</v>
      </c>
      <c r="C481">
        <v>1</v>
      </c>
      <c r="DJ481" s="5" t="s">
        <v>4590</v>
      </c>
      <c r="DK481" s="5" t="s">
        <v>4592</v>
      </c>
      <c r="DL481" s="5" t="s">
        <v>4593</v>
      </c>
      <c r="DM481" s="5" t="s">
        <v>4594</v>
      </c>
      <c r="DN481" s="5" t="s">
        <v>4595</v>
      </c>
      <c r="DO481" s="5" t="s">
        <v>4596</v>
      </c>
      <c r="DP481">
        <v>271</v>
      </c>
    </row>
    <row r="482" spans="1:120" hidden="1">
      <c r="A482" t="s">
        <v>979</v>
      </c>
      <c r="B482">
        <v>2</v>
      </c>
      <c r="C482">
        <v>1</v>
      </c>
      <c r="D482">
        <v>1</v>
      </c>
      <c r="DJ482" s="5" t="s">
        <v>4590</v>
      </c>
      <c r="DK482" s="5" t="s">
        <v>4592</v>
      </c>
      <c r="DL482" s="5" t="s">
        <v>4593</v>
      </c>
      <c r="DM482" s="5" t="s">
        <v>4594</v>
      </c>
      <c r="DN482" s="5" t="s">
        <v>4595</v>
      </c>
      <c r="DO482" s="5" t="s">
        <v>4596</v>
      </c>
      <c r="DP482">
        <v>256</v>
      </c>
    </row>
    <row r="483" spans="1:120" hidden="1">
      <c r="A483" t="s">
        <v>981</v>
      </c>
      <c r="B483">
        <v>1</v>
      </c>
      <c r="C483">
        <v>1</v>
      </c>
      <c r="DJ483" s="5" t="s">
        <v>4590</v>
      </c>
      <c r="DK483" s="5" t="s">
        <v>4592</v>
      </c>
      <c r="DL483" s="5" t="s">
        <v>4593</v>
      </c>
      <c r="DM483" s="5" t="s">
        <v>4594</v>
      </c>
      <c r="DN483" s="5" t="s">
        <v>4595</v>
      </c>
      <c r="DO483" s="5" t="s">
        <v>4596</v>
      </c>
      <c r="DP483">
        <v>245</v>
      </c>
    </row>
    <row r="484" spans="1:120" hidden="1">
      <c r="A484" t="s">
        <v>983</v>
      </c>
      <c r="B484">
        <v>1</v>
      </c>
      <c r="C484">
        <v>1</v>
      </c>
      <c r="DJ484" s="5" t="s">
        <v>5500</v>
      </c>
      <c r="DK484" s="5" t="s">
        <v>5474</v>
      </c>
      <c r="DL484" s="5" t="s">
        <v>5475</v>
      </c>
      <c r="DM484" s="5" t="s">
        <v>5502</v>
      </c>
      <c r="DN484" s="5" t="s">
        <v>5503</v>
      </c>
      <c r="DO484" s="5" t="s">
        <v>5504</v>
      </c>
      <c r="DP484">
        <v>92</v>
      </c>
    </row>
    <row r="485" spans="1:120" hidden="1">
      <c r="A485" t="s">
        <v>4337</v>
      </c>
      <c r="B485">
        <v>1</v>
      </c>
      <c r="C485">
        <v>1</v>
      </c>
      <c r="DJ485" s="5" t="s">
        <v>5507</v>
      </c>
      <c r="DK485" s="5" t="s">
        <v>4551</v>
      </c>
      <c r="DL485" s="5" t="s">
        <v>4552</v>
      </c>
      <c r="DM485" s="5" t="s">
        <v>4572</v>
      </c>
      <c r="DN485" s="5" t="s">
        <v>4616</v>
      </c>
      <c r="DO485" s="5" t="s">
        <v>5509</v>
      </c>
      <c r="DP485">
        <v>253</v>
      </c>
    </row>
    <row r="486" spans="1:120" hidden="1">
      <c r="A486" t="s">
        <v>985</v>
      </c>
      <c r="B486">
        <v>2</v>
      </c>
      <c r="C486">
        <v>1</v>
      </c>
      <c r="D486">
        <v>1</v>
      </c>
      <c r="DJ486" s="5" t="s">
        <v>5510</v>
      </c>
      <c r="DK486" s="5" t="s">
        <v>4496</v>
      </c>
      <c r="DL486" s="5" t="s">
        <v>4497</v>
      </c>
      <c r="DM486" s="5" t="s">
        <v>4586</v>
      </c>
      <c r="DN486" s="5" t="s">
        <v>5068</v>
      </c>
      <c r="DO486" s="5" t="s">
        <v>5512</v>
      </c>
      <c r="DP486">
        <v>262</v>
      </c>
    </row>
    <row r="487" spans="1:120" hidden="1">
      <c r="A487" t="s">
        <v>987</v>
      </c>
      <c r="B487">
        <v>1</v>
      </c>
      <c r="C487">
        <v>1</v>
      </c>
      <c r="DJ487" s="5" t="s">
        <v>5510</v>
      </c>
      <c r="DK487" s="5" t="s">
        <v>4496</v>
      </c>
      <c r="DL487" s="5" t="s">
        <v>4497</v>
      </c>
      <c r="DM487" s="5" t="s">
        <v>4586</v>
      </c>
      <c r="DN487" s="5" t="s">
        <v>5068</v>
      </c>
      <c r="DO487" s="5" t="s">
        <v>5512</v>
      </c>
      <c r="DP487">
        <v>221</v>
      </c>
    </row>
    <row r="488" spans="1:120" hidden="1">
      <c r="A488" t="s">
        <v>989</v>
      </c>
      <c r="B488">
        <v>2</v>
      </c>
      <c r="C488">
        <v>1</v>
      </c>
      <c r="D488">
        <v>1</v>
      </c>
      <c r="DJ488" s="5" t="s">
        <v>5514</v>
      </c>
      <c r="DK488" s="5" t="s">
        <v>4536</v>
      </c>
      <c r="DL488" s="5" t="s">
        <v>4537</v>
      </c>
      <c r="DM488" s="5" t="s">
        <v>4538</v>
      </c>
      <c r="DN488" s="5" t="s">
        <v>4539</v>
      </c>
      <c r="DO488" s="5" t="s">
        <v>4540</v>
      </c>
      <c r="DP488">
        <v>258</v>
      </c>
    </row>
    <row r="489" spans="1:120" hidden="1">
      <c r="A489" t="s">
        <v>991</v>
      </c>
      <c r="B489">
        <v>1</v>
      </c>
      <c r="C489">
        <v>1</v>
      </c>
      <c r="DJ489" s="5" t="s">
        <v>5514</v>
      </c>
      <c r="DK489" s="5" t="s">
        <v>4536</v>
      </c>
      <c r="DL489" s="5" t="s">
        <v>4537</v>
      </c>
      <c r="DM489" s="5" t="s">
        <v>4538</v>
      </c>
      <c r="DN489" s="5" t="s">
        <v>4539</v>
      </c>
      <c r="DO489" s="5" t="s">
        <v>4540</v>
      </c>
      <c r="DP489">
        <v>205</v>
      </c>
    </row>
    <row r="490" spans="1:120" hidden="1">
      <c r="A490" t="s">
        <v>993</v>
      </c>
      <c r="B490">
        <v>2</v>
      </c>
      <c r="C490">
        <v>1</v>
      </c>
      <c r="D490">
        <v>1</v>
      </c>
      <c r="DJ490" s="5" t="s">
        <v>5514</v>
      </c>
      <c r="DK490" s="5" t="s">
        <v>4536</v>
      </c>
      <c r="DL490" s="5" t="s">
        <v>4537</v>
      </c>
      <c r="DM490" s="5" t="s">
        <v>4538</v>
      </c>
      <c r="DN490" s="5" t="s">
        <v>4539</v>
      </c>
      <c r="DO490" s="5" t="s">
        <v>4540</v>
      </c>
      <c r="DP490">
        <v>257</v>
      </c>
    </row>
    <row r="491" spans="1:120" hidden="1">
      <c r="A491" t="s">
        <v>995</v>
      </c>
      <c r="B491">
        <v>3</v>
      </c>
      <c r="C491">
        <v>1</v>
      </c>
      <c r="AQ491">
        <v>1</v>
      </c>
      <c r="AU491">
        <v>1</v>
      </c>
      <c r="DJ491" s="5" t="s">
        <v>5516</v>
      </c>
      <c r="DK491" s="5" t="s">
        <v>4536</v>
      </c>
      <c r="DL491" s="5" t="s">
        <v>4537</v>
      </c>
      <c r="DM491" s="5" t="s">
        <v>4538</v>
      </c>
      <c r="DN491" s="5" t="s">
        <v>4539</v>
      </c>
      <c r="DO491" s="5" t="s">
        <v>4540</v>
      </c>
      <c r="DP491">
        <v>105</v>
      </c>
    </row>
    <row r="492" spans="1:120" hidden="1">
      <c r="A492" t="s">
        <v>999</v>
      </c>
      <c r="B492">
        <v>1</v>
      </c>
      <c r="C492">
        <v>1</v>
      </c>
      <c r="DJ492" s="5" t="s">
        <v>5516</v>
      </c>
      <c r="DK492" s="5" t="s">
        <v>4536</v>
      </c>
      <c r="DL492" s="5" t="s">
        <v>4537</v>
      </c>
      <c r="DM492" s="5" t="s">
        <v>4538</v>
      </c>
      <c r="DN492" s="5" t="s">
        <v>4539</v>
      </c>
      <c r="DO492" s="5" t="s">
        <v>4540</v>
      </c>
      <c r="DP492">
        <v>205</v>
      </c>
    </row>
    <row r="493" spans="1:120" hidden="1">
      <c r="A493" t="s">
        <v>1001</v>
      </c>
      <c r="B493">
        <v>2</v>
      </c>
      <c r="C493">
        <v>1</v>
      </c>
      <c r="D493">
        <v>1</v>
      </c>
      <c r="DJ493" s="5" t="s">
        <v>5516</v>
      </c>
      <c r="DK493" s="5" t="s">
        <v>4536</v>
      </c>
      <c r="DL493" s="5" t="s">
        <v>4537</v>
      </c>
      <c r="DM493" s="5" t="s">
        <v>4538</v>
      </c>
      <c r="DN493" s="5" t="s">
        <v>4539</v>
      </c>
      <c r="DO493" s="5" t="s">
        <v>4540</v>
      </c>
      <c r="DP493">
        <v>257</v>
      </c>
    </row>
    <row r="494" spans="1:120" hidden="1">
      <c r="A494" t="s">
        <v>1003</v>
      </c>
      <c r="B494">
        <v>1</v>
      </c>
      <c r="C494">
        <v>1</v>
      </c>
      <c r="DJ494" s="5" t="s">
        <v>5516</v>
      </c>
      <c r="DK494" s="5" t="s">
        <v>4536</v>
      </c>
      <c r="DL494" s="5" t="s">
        <v>4537</v>
      </c>
      <c r="DM494" s="5" t="s">
        <v>4538</v>
      </c>
      <c r="DN494" s="5" t="s">
        <v>4539</v>
      </c>
      <c r="DO494" s="5" t="s">
        <v>4540</v>
      </c>
      <c r="DP494">
        <v>258</v>
      </c>
    </row>
    <row r="495" spans="1:120" hidden="1">
      <c r="A495" t="s">
        <v>1005</v>
      </c>
      <c r="B495">
        <v>1</v>
      </c>
      <c r="C495">
        <v>1</v>
      </c>
      <c r="DJ495" s="5" t="s">
        <v>5521</v>
      </c>
      <c r="DK495" s="5" t="s">
        <v>4536</v>
      </c>
      <c r="DL495" s="5" t="s">
        <v>4537</v>
      </c>
      <c r="DM495" s="5" t="s">
        <v>5106</v>
      </c>
      <c r="DN495" s="5" t="s">
        <v>5107</v>
      </c>
      <c r="DO495" s="5" t="s">
        <v>5108</v>
      </c>
      <c r="DP495">
        <v>146</v>
      </c>
    </row>
    <row r="496" spans="1:120" hidden="1">
      <c r="A496" t="s">
        <v>1007</v>
      </c>
      <c r="B496">
        <v>2</v>
      </c>
      <c r="C496">
        <v>1</v>
      </c>
      <c r="D496">
        <v>1</v>
      </c>
      <c r="DJ496" s="5" t="s">
        <v>5525</v>
      </c>
      <c r="DK496" s="5" t="s">
        <v>4496</v>
      </c>
      <c r="DL496" s="5" t="s">
        <v>4783</v>
      </c>
      <c r="DM496" s="5" t="s">
        <v>4784</v>
      </c>
      <c r="DN496" s="5" t="s">
        <v>4785</v>
      </c>
      <c r="DO496" s="5" t="s">
        <v>4786</v>
      </c>
      <c r="DP496">
        <v>252</v>
      </c>
    </row>
    <row r="497" spans="1:120" hidden="1">
      <c r="A497" t="s">
        <v>1009</v>
      </c>
      <c r="B497">
        <v>1</v>
      </c>
      <c r="C497">
        <v>1</v>
      </c>
      <c r="DJ497" s="5" t="s">
        <v>5525</v>
      </c>
      <c r="DK497" s="5" t="s">
        <v>4496</v>
      </c>
      <c r="DL497" s="5" t="s">
        <v>4783</v>
      </c>
      <c r="DM497" s="5" t="s">
        <v>4784</v>
      </c>
      <c r="DN497" s="5" t="s">
        <v>4785</v>
      </c>
      <c r="DO497" s="5" t="s">
        <v>4786</v>
      </c>
      <c r="DP497">
        <v>230</v>
      </c>
    </row>
    <row r="498" spans="1:120" hidden="1">
      <c r="A498" t="s">
        <v>1011</v>
      </c>
      <c r="B498">
        <v>2</v>
      </c>
      <c r="C498">
        <v>2</v>
      </c>
      <c r="DJ498" s="5" t="s">
        <v>4608</v>
      </c>
      <c r="DK498" s="5" t="s">
        <v>4592</v>
      </c>
      <c r="DL498" s="5" t="s">
        <v>4593</v>
      </c>
      <c r="DM498" s="5" t="s">
        <v>4594</v>
      </c>
      <c r="DN498" s="5" t="s">
        <v>4595</v>
      </c>
      <c r="DO498" s="5" t="s">
        <v>4596</v>
      </c>
      <c r="DP498">
        <v>101</v>
      </c>
    </row>
    <row r="499" spans="1:120" hidden="1">
      <c r="A499" t="s">
        <v>1013</v>
      </c>
      <c r="B499">
        <v>1</v>
      </c>
      <c r="C499">
        <v>1</v>
      </c>
      <c r="DJ499" s="5" t="s">
        <v>4608</v>
      </c>
      <c r="DK499" s="5" t="s">
        <v>4592</v>
      </c>
      <c r="DL499" s="5" t="s">
        <v>4593</v>
      </c>
      <c r="DM499" s="5" t="s">
        <v>4594</v>
      </c>
      <c r="DN499" s="5" t="s">
        <v>4595</v>
      </c>
      <c r="DO499" s="5" t="s">
        <v>4596</v>
      </c>
      <c r="DP499">
        <v>253</v>
      </c>
    </row>
    <row r="500" spans="1:120" hidden="1">
      <c r="A500" t="s">
        <v>1015</v>
      </c>
      <c r="B500">
        <v>2</v>
      </c>
      <c r="C500">
        <v>1</v>
      </c>
      <c r="AA500">
        <v>1</v>
      </c>
      <c r="DJ500" s="5" t="s">
        <v>4608</v>
      </c>
      <c r="DK500" s="5" t="s">
        <v>4592</v>
      </c>
      <c r="DL500" s="5" t="s">
        <v>4593</v>
      </c>
      <c r="DM500" s="5" t="s">
        <v>4594</v>
      </c>
      <c r="DN500" s="5" t="s">
        <v>4595</v>
      </c>
      <c r="DO500" s="5" t="s">
        <v>4596</v>
      </c>
      <c r="DP500">
        <v>92</v>
      </c>
    </row>
    <row r="501" spans="1:120" hidden="1">
      <c r="A501" t="s">
        <v>1018</v>
      </c>
      <c r="B501">
        <v>3</v>
      </c>
      <c r="C501">
        <v>2</v>
      </c>
      <c r="D501">
        <v>1</v>
      </c>
      <c r="DJ501" s="5" t="s">
        <v>4608</v>
      </c>
      <c r="DK501" s="5" t="s">
        <v>4592</v>
      </c>
      <c r="DL501" s="5" t="s">
        <v>4593</v>
      </c>
      <c r="DM501" s="5" t="s">
        <v>4594</v>
      </c>
      <c r="DN501" s="5" t="s">
        <v>4595</v>
      </c>
      <c r="DO501" s="5" t="s">
        <v>4596</v>
      </c>
      <c r="DP501">
        <v>97</v>
      </c>
    </row>
    <row r="502" spans="1:120" hidden="1">
      <c r="A502" t="s">
        <v>1020</v>
      </c>
      <c r="B502">
        <v>2</v>
      </c>
      <c r="C502">
        <v>1</v>
      </c>
      <c r="D502">
        <v>1</v>
      </c>
      <c r="DJ502" s="5" t="s">
        <v>5532</v>
      </c>
      <c r="DK502" s="5" t="s">
        <v>4592</v>
      </c>
      <c r="DL502" s="5" t="s">
        <v>4593</v>
      </c>
      <c r="DM502" s="5" t="s">
        <v>4594</v>
      </c>
      <c r="DN502" s="5" t="s">
        <v>4595</v>
      </c>
      <c r="DO502" s="5" t="s">
        <v>4596</v>
      </c>
      <c r="DP502">
        <v>78</v>
      </c>
    </row>
    <row r="503" spans="1:120" hidden="1">
      <c r="A503" t="s">
        <v>1022</v>
      </c>
      <c r="B503">
        <v>2</v>
      </c>
      <c r="C503">
        <v>1</v>
      </c>
      <c r="D503">
        <v>1</v>
      </c>
      <c r="DJ503" s="5" t="s">
        <v>5532</v>
      </c>
      <c r="DK503" s="5" t="s">
        <v>4592</v>
      </c>
      <c r="DL503" s="5" t="s">
        <v>4593</v>
      </c>
      <c r="DM503" s="5" t="s">
        <v>4594</v>
      </c>
      <c r="DN503" s="5" t="s">
        <v>4595</v>
      </c>
      <c r="DO503" s="5" t="s">
        <v>4596</v>
      </c>
      <c r="DP503">
        <v>264</v>
      </c>
    </row>
    <row r="504" spans="1:120" hidden="1">
      <c r="A504" t="s">
        <v>1024</v>
      </c>
      <c r="B504">
        <v>1</v>
      </c>
      <c r="C504">
        <v>1</v>
      </c>
      <c r="DJ504" s="5" t="s">
        <v>5532</v>
      </c>
      <c r="DK504" s="5" t="s">
        <v>4592</v>
      </c>
      <c r="DL504" s="5" t="s">
        <v>4593</v>
      </c>
      <c r="DM504" s="5" t="s">
        <v>4594</v>
      </c>
      <c r="DN504" s="5" t="s">
        <v>4595</v>
      </c>
      <c r="DO504" s="5" t="s">
        <v>4596</v>
      </c>
      <c r="DP504">
        <v>269</v>
      </c>
    </row>
    <row r="505" spans="1:120" hidden="1">
      <c r="A505" t="s">
        <v>1026</v>
      </c>
      <c r="B505">
        <v>1</v>
      </c>
      <c r="C505">
        <v>1</v>
      </c>
      <c r="DJ505" s="5" t="s">
        <v>5532</v>
      </c>
      <c r="DK505" s="5" t="s">
        <v>4592</v>
      </c>
      <c r="DL505" s="5" t="s">
        <v>4593</v>
      </c>
      <c r="DM505" s="5" t="s">
        <v>4594</v>
      </c>
      <c r="DN505" s="5" t="s">
        <v>4595</v>
      </c>
      <c r="DO505" s="5" t="s">
        <v>4596</v>
      </c>
      <c r="DP505">
        <v>206</v>
      </c>
    </row>
    <row r="506" spans="1:120" hidden="1">
      <c r="A506" t="s">
        <v>1028</v>
      </c>
      <c r="B506">
        <v>1</v>
      </c>
      <c r="C506">
        <v>1</v>
      </c>
      <c r="DJ506" s="5" t="s">
        <v>5542</v>
      </c>
      <c r="DK506" s="5" t="s">
        <v>4496</v>
      </c>
      <c r="DL506" s="5" t="s">
        <v>4789</v>
      </c>
      <c r="DM506" s="5" t="s">
        <v>4790</v>
      </c>
      <c r="DN506" s="5" t="s">
        <v>4791</v>
      </c>
      <c r="DO506" s="5" t="s">
        <v>4827</v>
      </c>
      <c r="DP506">
        <v>231</v>
      </c>
    </row>
    <row r="507" spans="1:120" hidden="1">
      <c r="A507" t="s">
        <v>1030</v>
      </c>
      <c r="B507">
        <v>3</v>
      </c>
      <c r="C507">
        <v>2</v>
      </c>
      <c r="D507">
        <v>1</v>
      </c>
      <c r="DJ507" s="5" t="s">
        <v>5542</v>
      </c>
      <c r="DK507" s="5" t="s">
        <v>4496</v>
      </c>
      <c r="DL507" s="5" t="s">
        <v>4789</v>
      </c>
      <c r="DM507" s="5" t="s">
        <v>4790</v>
      </c>
      <c r="DN507" s="5" t="s">
        <v>4791</v>
      </c>
      <c r="DO507" s="5" t="s">
        <v>4827</v>
      </c>
      <c r="DP507">
        <v>107</v>
      </c>
    </row>
    <row r="508" spans="1:120" hidden="1">
      <c r="A508" t="s">
        <v>1032</v>
      </c>
      <c r="B508">
        <v>2</v>
      </c>
      <c r="C508">
        <v>1</v>
      </c>
      <c r="D508">
        <v>1</v>
      </c>
      <c r="DJ508" s="5" t="s">
        <v>5532</v>
      </c>
      <c r="DK508" s="5" t="s">
        <v>4592</v>
      </c>
      <c r="DL508" s="5" t="s">
        <v>4593</v>
      </c>
      <c r="DM508" s="5" t="s">
        <v>4594</v>
      </c>
      <c r="DN508" s="5" t="s">
        <v>4595</v>
      </c>
      <c r="DO508" s="5" t="s">
        <v>4596</v>
      </c>
      <c r="DP508">
        <v>271</v>
      </c>
    </row>
    <row r="509" spans="1:120" hidden="1">
      <c r="A509" t="s">
        <v>1034</v>
      </c>
      <c r="B509">
        <v>1</v>
      </c>
      <c r="C509">
        <v>1</v>
      </c>
      <c r="DJ509" s="5" t="s">
        <v>5546</v>
      </c>
      <c r="DK509" s="5" t="s">
        <v>4505</v>
      </c>
      <c r="DL509" s="5" t="s">
        <v>4628</v>
      </c>
      <c r="DM509" s="5" t="s">
        <v>4629</v>
      </c>
      <c r="DN509" s="5" t="s">
        <v>4630</v>
      </c>
      <c r="DO509" s="5" t="s">
        <v>4631</v>
      </c>
      <c r="DP509">
        <v>257</v>
      </c>
    </row>
    <row r="510" spans="1:120" hidden="1">
      <c r="A510" t="s">
        <v>1036</v>
      </c>
      <c r="B510">
        <v>2</v>
      </c>
      <c r="C510">
        <v>1</v>
      </c>
      <c r="D510">
        <v>1</v>
      </c>
      <c r="DJ510" s="5" t="s">
        <v>5546</v>
      </c>
      <c r="DK510" s="5" t="s">
        <v>4505</v>
      </c>
      <c r="DL510" s="5" t="s">
        <v>4628</v>
      </c>
      <c r="DM510" s="5" t="s">
        <v>4629</v>
      </c>
      <c r="DN510" s="5" t="s">
        <v>4630</v>
      </c>
      <c r="DO510" s="5" t="s">
        <v>4631</v>
      </c>
      <c r="DP510">
        <v>256</v>
      </c>
    </row>
    <row r="511" spans="1:120" hidden="1">
      <c r="A511" t="s">
        <v>1038</v>
      </c>
      <c r="B511">
        <v>1</v>
      </c>
      <c r="C511">
        <v>1</v>
      </c>
      <c r="DJ511" s="5" t="s">
        <v>5550</v>
      </c>
      <c r="DK511" s="5" t="s">
        <v>4592</v>
      </c>
      <c r="DL511" s="5" t="s">
        <v>4593</v>
      </c>
      <c r="DM511" s="5" t="s">
        <v>4594</v>
      </c>
      <c r="DN511" s="5" t="s">
        <v>4595</v>
      </c>
      <c r="DO511" s="5" t="s">
        <v>4596</v>
      </c>
      <c r="DP511">
        <v>269</v>
      </c>
    </row>
    <row r="512" spans="1:120" hidden="1">
      <c r="A512" t="s">
        <v>1040</v>
      </c>
      <c r="B512">
        <v>3</v>
      </c>
      <c r="C512">
        <v>2</v>
      </c>
      <c r="D512">
        <v>1</v>
      </c>
      <c r="DJ512" s="5" t="s">
        <v>5550</v>
      </c>
      <c r="DK512" s="5" t="s">
        <v>4592</v>
      </c>
      <c r="DL512" s="5" t="s">
        <v>4593</v>
      </c>
      <c r="DM512" s="5" t="s">
        <v>4594</v>
      </c>
      <c r="DN512" s="5" t="s">
        <v>4595</v>
      </c>
      <c r="DO512" s="5" t="s">
        <v>4596</v>
      </c>
      <c r="DP512">
        <v>131</v>
      </c>
    </row>
    <row r="513" spans="1:120" hidden="1">
      <c r="A513" t="s">
        <v>1042</v>
      </c>
      <c r="B513">
        <v>2</v>
      </c>
      <c r="C513">
        <v>1</v>
      </c>
      <c r="D513">
        <v>1</v>
      </c>
      <c r="DJ513" s="5" t="s">
        <v>5550</v>
      </c>
      <c r="DK513" s="5" t="s">
        <v>4592</v>
      </c>
      <c r="DL513" s="5" t="s">
        <v>4593</v>
      </c>
      <c r="DM513" s="5" t="s">
        <v>4594</v>
      </c>
      <c r="DN513" s="5" t="s">
        <v>4595</v>
      </c>
      <c r="DO513" s="5" t="s">
        <v>4596</v>
      </c>
      <c r="DP513">
        <v>264</v>
      </c>
    </row>
    <row r="514" spans="1:120" hidden="1">
      <c r="A514" t="s">
        <v>1044</v>
      </c>
      <c r="B514">
        <v>1</v>
      </c>
      <c r="C514">
        <v>1</v>
      </c>
      <c r="DJ514" s="5" t="s">
        <v>5550</v>
      </c>
      <c r="DK514" s="5" t="s">
        <v>4592</v>
      </c>
      <c r="DL514" s="5" t="s">
        <v>4593</v>
      </c>
      <c r="DM514" s="5" t="s">
        <v>4594</v>
      </c>
      <c r="DN514" s="5" t="s">
        <v>4595</v>
      </c>
      <c r="DO514" s="5" t="s">
        <v>4596</v>
      </c>
      <c r="DP514">
        <v>170</v>
      </c>
    </row>
    <row r="515" spans="1:120" hidden="1">
      <c r="A515" t="s">
        <v>1046</v>
      </c>
      <c r="B515">
        <v>2</v>
      </c>
      <c r="C515">
        <v>1</v>
      </c>
      <c r="G515">
        <v>1</v>
      </c>
      <c r="DJ515" s="5" t="s">
        <v>5550</v>
      </c>
      <c r="DK515" s="5" t="s">
        <v>4592</v>
      </c>
      <c r="DL515" s="5" t="s">
        <v>4593</v>
      </c>
      <c r="DM515" s="5" t="s">
        <v>4594</v>
      </c>
      <c r="DN515" s="5" t="s">
        <v>4595</v>
      </c>
      <c r="DO515" s="5" t="s">
        <v>4596</v>
      </c>
      <c r="DP515">
        <v>240</v>
      </c>
    </row>
    <row r="516" spans="1:120" hidden="1">
      <c r="A516" t="s">
        <v>1048</v>
      </c>
      <c r="B516">
        <v>1</v>
      </c>
      <c r="C516">
        <v>1</v>
      </c>
      <c r="DJ516" s="5" t="s">
        <v>5550</v>
      </c>
      <c r="DK516" s="5" t="s">
        <v>4592</v>
      </c>
      <c r="DL516" s="5" t="s">
        <v>4593</v>
      </c>
      <c r="DM516" s="5" t="s">
        <v>4594</v>
      </c>
      <c r="DN516" s="5" t="s">
        <v>4595</v>
      </c>
      <c r="DO516" s="5" t="s">
        <v>4596</v>
      </c>
      <c r="DP516">
        <v>215</v>
      </c>
    </row>
    <row r="517" spans="1:120" hidden="1">
      <c r="A517" t="s">
        <v>1050</v>
      </c>
      <c r="B517">
        <v>2</v>
      </c>
      <c r="C517">
        <v>1</v>
      </c>
      <c r="D517">
        <v>1</v>
      </c>
      <c r="DJ517" s="5" t="s">
        <v>5556</v>
      </c>
      <c r="DK517" s="5" t="s">
        <v>4514</v>
      </c>
      <c r="DL517" s="5" t="s">
        <v>4515</v>
      </c>
      <c r="DM517" s="5" t="s">
        <v>4516</v>
      </c>
      <c r="DN517" s="5" t="s">
        <v>5558</v>
      </c>
      <c r="DO517" s="5" t="s">
        <v>5559</v>
      </c>
      <c r="DP517">
        <v>259</v>
      </c>
    </row>
    <row r="518" spans="1:120" hidden="1">
      <c r="A518" t="s">
        <v>1052</v>
      </c>
      <c r="B518">
        <v>2</v>
      </c>
      <c r="C518">
        <v>1</v>
      </c>
      <c r="D518">
        <v>1</v>
      </c>
      <c r="DJ518" s="5" t="s">
        <v>5368</v>
      </c>
      <c r="DK518" s="5" t="s">
        <v>4592</v>
      </c>
      <c r="DL518" s="5" t="s">
        <v>4593</v>
      </c>
      <c r="DM518" s="5" t="s">
        <v>4594</v>
      </c>
      <c r="DN518" s="5" t="s">
        <v>4595</v>
      </c>
      <c r="DO518" s="5" t="s">
        <v>4596</v>
      </c>
      <c r="DP518">
        <v>255</v>
      </c>
    </row>
    <row r="519" spans="1:120" hidden="1">
      <c r="A519" t="s">
        <v>1054</v>
      </c>
      <c r="B519">
        <v>2</v>
      </c>
      <c r="C519">
        <v>1</v>
      </c>
      <c r="D519">
        <v>1</v>
      </c>
      <c r="DJ519" s="5" t="s">
        <v>5368</v>
      </c>
      <c r="DK519" s="5" t="s">
        <v>4592</v>
      </c>
      <c r="DL519" s="5" t="s">
        <v>4593</v>
      </c>
      <c r="DM519" s="5" t="s">
        <v>4594</v>
      </c>
      <c r="DN519" s="5" t="s">
        <v>4595</v>
      </c>
      <c r="DO519" s="5" t="s">
        <v>4596</v>
      </c>
      <c r="DP519">
        <v>255</v>
      </c>
    </row>
    <row r="520" spans="1:120" hidden="1">
      <c r="A520" t="s">
        <v>1056</v>
      </c>
      <c r="B520">
        <v>2</v>
      </c>
      <c r="C520">
        <v>1</v>
      </c>
      <c r="D520">
        <v>1</v>
      </c>
      <c r="DJ520" s="5" t="s">
        <v>5368</v>
      </c>
      <c r="DK520" s="5" t="s">
        <v>4592</v>
      </c>
      <c r="DL520" s="5" t="s">
        <v>4593</v>
      </c>
      <c r="DM520" s="5" t="s">
        <v>4594</v>
      </c>
      <c r="DN520" s="5" t="s">
        <v>4595</v>
      </c>
      <c r="DO520" s="5" t="s">
        <v>4596</v>
      </c>
      <c r="DP520">
        <v>256</v>
      </c>
    </row>
    <row r="521" spans="1:120" hidden="1">
      <c r="A521" t="s">
        <v>1058</v>
      </c>
      <c r="B521">
        <v>2</v>
      </c>
      <c r="C521">
        <v>1</v>
      </c>
      <c r="D521">
        <v>1</v>
      </c>
      <c r="DJ521" s="5" t="s">
        <v>5368</v>
      </c>
      <c r="DK521" s="5" t="s">
        <v>4592</v>
      </c>
      <c r="DL521" s="5" t="s">
        <v>4593</v>
      </c>
      <c r="DM521" s="5" t="s">
        <v>4594</v>
      </c>
      <c r="DN521" s="5" t="s">
        <v>4595</v>
      </c>
      <c r="DO521" s="5" t="s">
        <v>4596</v>
      </c>
      <c r="DP521">
        <v>256</v>
      </c>
    </row>
    <row r="522" spans="1:120" hidden="1">
      <c r="A522" t="s">
        <v>1060</v>
      </c>
      <c r="B522">
        <v>2</v>
      </c>
      <c r="C522">
        <v>1</v>
      </c>
      <c r="D522">
        <v>1</v>
      </c>
      <c r="DJ522" s="5" t="s">
        <v>5571</v>
      </c>
      <c r="DK522" s="5" t="s">
        <v>4536</v>
      </c>
      <c r="DL522" s="5" t="s">
        <v>4537</v>
      </c>
      <c r="DM522" s="5" t="s">
        <v>4538</v>
      </c>
      <c r="DN522" s="5" t="s">
        <v>4654</v>
      </c>
      <c r="DO522" s="5" t="s">
        <v>4655</v>
      </c>
      <c r="DP522">
        <v>257</v>
      </c>
    </row>
    <row r="523" spans="1:120" hidden="1">
      <c r="A523" t="s">
        <v>1062</v>
      </c>
      <c r="B523">
        <v>1</v>
      </c>
      <c r="C523">
        <v>1</v>
      </c>
      <c r="DJ523" s="5" t="s">
        <v>5571</v>
      </c>
      <c r="DK523" s="5" t="s">
        <v>4536</v>
      </c>
      <c r="DL523" s="5" t="s">
        <v>4537</v>
      </c>
      <c r="DM523" s="5" t="s">
        <v>4538</v>
      </c>
      <c r="DN523" s="5" t="s">
        <v>4654</v>
      </c>
      <c r="DO523" s="5" t="s">
        <v>4655</v>
      </c>
      <c r="DP523">
        <v>139</v>
      </c>
    </row>
    <row r="524" spans="1:120" hidden="1">
      <c r="A524" t="s">
        <v>1064</v>
      </c>
      <c r="B524">
        <v>2</v>
      </c>
      <c r="C524">
        <v>1</v>
      </c>
      <c r="D524">
        <v>1</v>
      </c>
      <c r="DJ524" s="5" t="s">
        <v>5571</v>
      </c>
      <c r="DK524" s="5" t="s">
        <v>4536</v>
      </c>
      <c r="DL524" s="5" t="s">
        <v>4537</v>
      </c>
      <c r="DM524" s="5" t="s">
        <v>4538</v>
      </c>
      <c r="DN524" s="5" t="s">
        <v>4654</v>
      </c>
      <c r="DO524" s="5" t="s">
        <v>4655</v>
      </c>
      <c r="DP524">
        <v>257</v>
      </c>
    </row>
    <row r="525" spans="1:120" hidden="1">
      <c r="A525" t="s">
        <v>1066</v>
      </c>
      <c r="B525">
        <v>2</v>
      </c>
      <c r="C525">
        <v>1</v>
      </c>
      <c r="D525">
        <v>1</v>
      </c>
      <c r="DJ525" s="5" t="s">
        <v>5324</v>
      </c>
      <c r="DK525" s="5" t="s">
        <v>4592</v>
      </c>
      <c r="DL525" s="5" t="s">
        <v>4593</v>
      </c>
      <c r="DM525" s="5" t="s">
        <v>4594</v>
      </c>
      <c r="DN525" s="5" t="s">
        <v>4595</v>
      </c>
      <c r="DO525" s="5" t="s">
        <v>4596</v>
      </c>
      <c r="DP525">
        <v>256</v>
      </c>
    </row>
    <row r="526" spans="1:120" hidden="1">
      <c r="A526" t="s">
        <v>1068</v>
      </c>
      <c r="B526">
        <v>2</v>
      </c>
      <c r="C526">
        <v>2</v>
      </c>
      <c r="DJ526" s="5" t="s">
        <v>5577</v>
      </c>
      <c r="DK526" s="5" t="s">
        <v>4536</v>
      </c>
      <c r="DL526" s="5" t="s">
        <v>4537</v>
      </c>
      <c r="DM526" s="5" t="s">
        <v>4538</v>
      </c>
      <c r="DN526" s="5" t="s">
        <v>4539</v>
      </c>
      <c r="DO526" s="5" t="s">
        <v>4540</v>
      </c>
      <c r="DP526">
        <v>192</v>
      </c>
    </row>
    <row r="527" spans="1:120" hidden="1">
      <c r="A527" t="s">
        <v>1070</v>
      </c>
      <c r="B527">
        <v>2</v>
      </c>
      <c r="C527">
        <v>1</v>
      </c>
      <c r="D527">
        <v>1</v>
      </c>
      <c r="DJ527" s="5" t="s">
        <v>5577</v>
      </c>
      <c r="DK527" s="5" t="s">
        <v>4536</v>
      </c>
      <c r="DL527" s="5" t="s">
        <v>4537</v>
      </c>
      <c r="DM527" s="5" t="s">
        <v>4538</v>
      </c>
      <c r="DN527" s="5" t="s">
        <v>4539</v>
      </c>
      <c r="DO527" s="5" t="s">
        <v>4540</v>
      </c>
      <c r="DP527">
        <v>258</v>
      </c>
    </row>
    <row r="528" spans="1:120" hidden="1">
      <c r="A528" t="s">
        <v>1072</v>
      </c>
      <c r="B528">
        <v>3</v>
      </c>
      <c r="C528">
        <v>1</v>
      </c>
      <c r="K528">
        <v>1</v>
      </c>
      <c r="AE528">
        <v>1</v>
      </c>
      <c r="DJ528" s="5" t="s">
        <v>5577</v>
      </c>
      <c r="DK528" s="5" t="s">
        <v>4536</v>
      </c>
      <c r="DL528" s="5" t="s">
        <v>4537</v>
      </c>
      <c r="DM528" s="5" t="s">
        <v>4538</v>
      </c>
      <c r="DN528" s="5" t="s">
        <v>4539</v>
      </c>
      <c r="DO528" s="5" t="s">
        <v>4540</v>
      </c>
      <c r="DP528">
        <v>209</v>
      </c>
    </row>
    <row r="529" spans="1:120" hidden="1">
      <c r="A529" t="s">
        <v>1076</v>
      </c>
      <c r="B529">
        <v>1</v>
      </c>
      <c r="C529">
        <v>1</v>
      </c>
      <c r="DJ529" s="5" t="s">
        <v>5324</v>
      </c>
      <c r="DK529" s="5" t="s">
        <v>4592</v>
      </c>
      <c r="DL529" s="5" t="s">
        <v>4593</v>
      </c>
      <c r="DM529" s="5" t="s">
        <v>4594</v>
      </c>
      <c r="DN529" s="5" t="s">
        <v>4595</v>
      </c>
      <c r="DO529" s="5" t="s">
        <v>4596</v>
      </c>
      <c r="DP529">
        <v>163</v>
      </c>
    </row>
    <row r="530" spans="1:120" hidden="1">
      <c r="A530" t="s">
        <v>1078</v>
      </c>
      <c r="B530">
        <v>2</v>
      </c>
      <c r="C530">
        <v>2</v>
      </c>
      <c r="DJ530" s="5" t="s">
        <v>5324</v>
      </c>
      <c r="DK530" s="5" t="s">
        <v>4592</v>
      </c>
      <c r="DL530" s="5" t="s">
        <v>4593</v>
      </c>
      <c r="DM530" s="5" t="s">
        <v>4594</v>
      </c>
      <c r="DN530" s="5" t="s">
        <v>4595</v>
      </c>
      <c r="DO530" s="5" t="s">
        <v>4596</v>
      </c>
      <c r="DP530">
        <v>90</v>
      </c>
    </row>
    <row r="531" spans="1:120" hidden="1">
      <c r="A531" t="s">
        <v>1080</v>
      </c>
      <c r="B531">
        <v>2</v>
      </c>
      <c r="C531">
        <v>1</v>
      </c>
      <c r="D531">
        <v>1</v>
      </c>
      <c r="DJ531" s="5" t="s">
        <v>5581</v>
      </c>
      <c r="DK531" s="5" t="s">
        <v>4536</v>
      </c>
      <c r="DL531" s="5" t="s">
        <v>4537</v>
      </c>
      <c r="DM531" s="5" t="s">
        <v>4538</v>
      </c>
      <c r="DN531" s="5" t="s">
        <v>4539</v>
      </c>
      <c r="DO531" s="5" t="s">
        <v>4540</v>
      </c>
      <c r="DP531">
        <v>257</v>
      </c>
    </row>
    <row r="532" spans="1:120" hidden="1">
      <c r="A532" t="s">
        <v>1082</v>
      </c>
      <c r="B532">
        <v>2</v>
      </c>
      <c r="C532">
        <v>1</v>
      </c>
      <c r="D532">
        <v>1</v>
      </c>
      <c r="DJ532" s="5" t="s">
        <v>5581</v>
      </c>
      <c r="DK532" s="5" t="s">
        <v>4536</v>
      </c>
      <c r="DL532" s="5" t="s">
        <v>4537</v>
      </c>
      <c r="DM532" s="5" t="s">
        <v>4538</v>
      </c>
      <c r="DN532" s="5" t="s">
        <v>4539</v>
      </c>
      <c r="DO532" s="5" t="s">
        <v>4540</v>
      </c>
      <c r="DP532">
        <v>258</v>
      </c>
    </row>
    <row r="533" spans="1:120" hidden="1">
      <c r="A533" t="s">
        <v>1084</v>
      </c>
      <c r="B533">
        <v>2</v>
      </c>
      <c r="C533">
        <v>1</v>
      </c>
      <c r="K533">
        <v>1</v>
      </c>
      <c r="DJ533" s="5" t="s">
        <v>5581</v>
      </c>
      <c r="DK533" s="5" t="s">
        <v>4536</v>
      </c>
      <c r="DL533" s="5" t="s">
        <v>4537</v>
      </c>
      <c r="DM533" s="5" t="s">
        <v>4538</v>
      </c>
      <c r="DN533" s="5" t="s">
        <v>4539</v>
      </c>
      <c r="DO533" s="5" t="s">
        <v>4540</v>
      </c>
      <c r="DP533">
        <v>237</v>
      </c>
    </row>
    <row r="534" spans="1:120" hidden="1">
      <c r="A534" t="s">
        <v>1086</v>
      </c>
      <c r="B534">
        <v>2</v>
      </c>
      <c r="C534">
        <v>1</v>
      </c>
      <c r="D534">
        <v>1</v>
      </c>
      <c r="DJ534" s="5" t="s">
        <v>5588</v>
      </c>
      <c r="DK534" s="5" t="s">
        <v>4514</v>
      </c>
      <c r="DL534" s="5" t="s">
        <v>4515</v>
      </c>
      <c r="DM534" s="5" t="s">
        <v>4516</v>
      </c>
      <c r="DN534" s="5" t="s">
        <v>5558</v>
      </c>
      <c r="DO534" s="5" t="s">
        <v>5590</v>
      </c>
      <c r="DP534">
        <v>256</v>
      </c>
    </row>
    <row r="535" spans="1:120" hidden="1">
      <c r="A535" t="s">
        <v>1088</v>
      </c>
      <c r="B535">
        <v>1</v>
      </c>
      <c r="C535">
        <v>1</v>
      </c>
      <c r="DJ535" s="5" t="s">
        <v>5595</v>
      </c>
      <c r="DK535" s="5" t="s">
        <v>4514</v>
      </c>
      <c r="DL535" s="5" t="s">
        <v>4637</v>
      </c>
      <c r="DM535" s="5" t="s">
        <v>4638</v>
      </c>
      <c r="DN535" s="5" t="s">
        <v>4639</v>
      </c>
      <c r="DO535" s="5" t="s">
        <v>4640</v>
      </c>
      <c r="DP535">
        <v>229</v>
      </c>
    </row>
    <row r="536" spans="1:120" hidden="1">
      <c r="A536" t="s">
        <v>1090</v>
      </c>
      <c r="B536">
        <v>2</v>
      </c>
      <c r="C536">
        <v>1</v>
      </c>
      <c r="D536">
        <v>1</v>
      </c>
      <c r="DJ536" s="5" t="s">
        <v>5601</v>
      </c>
      <c r="DK536" s="5" t="s">
        <v>4514</v>
      </c>
      <c r="DL536" s="5" t="s">
        <v>4515</v>
      </c>
      <c r="DM536" s="5" t="s">
        <v>4516</v>
      </c>
      <c r="DN536" s="5" t="s">
        <v>5558</v>
      </c>
      <c r="DO536" s="5" t="s">
        <v>5590</v>
      </c>
      <c r="DP536">
        <v>256</v>
      </c>
    </row>
    <row r="537" spans="1:120" hidden="1">
      <c r="A537" t="s">
        <v>1092</v>
      </c>
      <c r="B537">
        <v>2</v>
      </c>
      <c r="C537">
        <v>1</v>
      </c>
      <c r="D537">
        <v>1</v>
      </c>
      <c r="DJ537" s="5" t="s">
        <v>5604</v>
      </c>
      <c r="DK537" s="5" t="s">
        <v>4592</v>
      </c>
      <c r="DL537" s="5" t="s">
        <v>4706</v>
      </c>
      <c r="DM537" s="5" t="s">
        <v>4707</v>
      </c>
      <c r="DN537" s="5" t="s">
        <v>4708</v>
      </c>
      <c r="DO537" s="5" t="s">
        <v>4709</v>
      </c>
      <c r="DP537">
        <v>257</v>
      </c>
    </row>
    <row r="538" spans="1:120" hidden="1">
      <c r="A538" t="s">
        <v>1094</v>
      </c>
      <c r="B538">
        <v>1</v>
      </c>
      <c r="C538">
        <v>1</v>
      </c>
      <c r="DJ538" s="5" t="s">
        <v>5604</v>
      </c>
      <c r="DK538" s="5" t="s">
        <v>4592</v>
      </c>
      <c r="DL538" s="5" t="s">
        <v>4706</v>
      </c>
      <c r="DM538" s="5" t="s">
        <v>4707</v>
      </c>
      <c r="DN538" s="5" t="s">
        <v>4708</v>
      </c>
      <c r="DO538" s="5" t="s">
        <v>4709</v>
      </c>
      <c r="DP538">
        <v>212</v>
      </c>
    </row>
    <row r="539" spans="1:120" hidden="1">
      <c r="A539" t="s">
        <v>1096</v>
      </c>
      <c r="B539">
        <v>1</v>
      </c>
      <c r="C539">
        <v>1</v>
      </c>
      <c r="DJ539" s="5" t="s">
        <v>5604</v>
      </c>
      <c r="DK539" s="5" t="s">
        <v>4592</v>
      </c>
      <c r="DL539" s="5" t="s">
        <v>4706</v>
      </c>
      <c r="DM539" s="5" t="s">
        <v>4707</v>
      </c>
      <c r="DN539" s="5" t="s">
        <v>4708</v>
      </c>
      <c r="DO539" s="5" t="s">
        <v>4709</v>
      </c>
      <c r="DP539">
        <v>224</v>
      </c>
    </row>
    <row r="540" spans="1:120" hidden="1">
      <c r="A540" t="s">
        <v>1098</v>
      </c>
      <c r="B540">
        <v>3</v>
      </c>
      <c r="C540">
        <v>2</v>
      </c>
      <c r="AW540">
        <v>1</v>
      </c>
      <c r="DJ540" s="5" t="s">
        <v>5604</v>
      </c>
      <c r="DK540" s="5" t="s">
        <v>4592</v>
      </c>
      <c r="DL540" s="5" t="s">
        <v>4706</v>
      </c>
      <c r="DM540" s="5" t="s">
        <v>4707</v>
      </c>
      <c r="DN540" s="5" t="s">
        <v>4708</v>
      </c>
      <c r="DO540" s="5" t="s">
        <v>4709</v>
      </c>
      <c r="DP540">
        <v>105</v>
      </c>
    </row>
    <row r="541" spans="1:120" hidden="1">
      <c r="A541" t="s">
        <v>1101</v>
      </c>
      <c r="B541">
        <v>2</v>
      </c>
      <c r="C541">
        <v>1</v>
      </c>
      <c r="D541">
        <v>1</v>
      </c>
      <c r="DJ541" s="5" t="s">
        <v>5604</v>
      </c>
      <c r="DK541" s="5" t="s">
        <v>4592</v>
      </c>
      <c r="DL541" s="5" t="s">
        <v>4706</v>
      </c>
      <c r="DM541" s="5" t="s">
        <v>4707</v>
      </c>
      <c r="DN541" s="5" t="s">
        <v>4708</v>
      </c>
      <c r="DO541" s="5" t="s">
        <v>4709</v>
      </c>
      <c r="DP541">
        <v>256</v>
      </c>
    </row>
    <row r="542" spans="1:120" hidden="1">
      <c r="A542" t="s">
        <v>1103</v>
      </c>
      <c r="B542">
        <v>2</v>
      </c>
      <c r="C542">
        <v>1</v>
      </c>
      <c r="D542">
        <v>1</v>
      </c>
      <c r="DJ542" s="5" t="s">
        <v>5612</v>
      </c>
      <c r="DK542" s="5" t="s">
        <v>4536</v>
      </c>
      <c r="DL542" s="5" t="s">
        <v>4537</v>
      </c>
      <c r="DM542" s="5" t="s">
        <v>4538</v>
      </c>
      <c r="DN542" s="5" t="s">
        <v>4539</v>
      </c>
      <c r="DO542" s="5" t="s">
        <v>4540</v>
      </c>
      <c r="DP542">
        <v>258</v>
      </c>
    </row>
    <row r="543" spans="1:120" hidden="1">
      <c r="A543" t="s">
        <v>1105</v>
      </c>
      <c r="B543">
        <v>2</v>
      </c>
      <c r="C543">
        <v>1</v>
      </c>
      <c r="U543">
        <v>1</v>
      </c>
      <c r="DJ543" s="4" t="s">
        <v>8180</v>
      </c>
      <c r="DK543" s="4" t="s">
        <v>8180</v>
      </c>
      <c r="DL543" s="4" t="s">
        <v>8180</v>
      </c>
      <c r="DM543" s="4" t="s">
        <v>8180</v>
      </c>
      <c r="DN543" s="4" t="s">
        <v>8180</v>
      </c>
      <c r="DO543" s="4" t="s">
        <v>8180</v>
      </c>
      <c r="DP543">
        <v>257</v>
      </c>
    </row>
    <row r="544" spans="1:120" hidden="1">
      <c r="A544" t="s">
        <v>1109</v>
      </c>
      <c r="B544">
        <v>2</v>
      </c>
      <c r="C544">
        <v>1</v>
      </c>
      <c r="K544">
        <v>1</v>
      </c>
      <c r="DJ544" s="5" t="s">
        <v>5612</v>
      </c>
      <c r="DK544" s="5" t="s">
        <v>4536</v>
      </c>
      <c r="DL544" s="5" t="s">
        <v>4537</v>
      </c>
      <c r="DM544" s="5" t="s">
        <v>4538</v>
      </c>
      <c r="DN544" s="5" t="s">
        <v>4539</v>
      </c>
      <c r="DO544" s="5" t="s">
        <v>4540</v>
      </c>
      <c r="DP544">
        <v>236</v>
      </c>
    </row>
    <row r="545" spans="1:120" hidden="1">
      <c r="A545" t="s">
        <v>1111</v>
      </c>
      <c r="B545">
        <v>2</v>
      </c>
      <c r="C545">
        <v>1</v>
      </c>
      <c r="D545">
        <v>1</v>
      </c>
      <c r="DJ545" s="5" t="s">
        <v>5615</v>
      </c>
      <c r="DK545" s="5" t="s">
        <v>4536</v>
      </c>
      <c r="DL545" s="5" t="s">
        <v>4537</v>
      </c>
      <c r="DM545" s="5" t="s">
        <v>4538</v>
      </c>
      <c r="DN545" s="5" t="s">
        <v>4539</v>
      </c>
      <c r="DO545" s="5" t="s">
        <v>4540</v>
      </c>
      <c r="DP545">
        <v>258</v>
      </c>
    </row>
    <row r="546" spans="1:120" hidden="1">
      <c r="A546" t="s">
        <v>1113</v>
      </c>
      <c r="B546">
        <v>2</v>
      </c>
      <c r="C546">
        <v>1</v>
      </c>
      <c r="U546">
        <v>1</v>
      </c>
      <c r="DJ546" s="4" t="s">
        <v>8180</v>
      </c>
      <c r="DK546" s="4" t="s">
        <v>8180</v>
      </c>
      <c r="DL546" s="4" t="s">
        <v>8180</v>
      </c>
      <c r="DM546" s="4" t="s">
        <v>8180</v>
      </c>
      <c r="DN546" s="4" t="s">
        <v>8180</v>
      </c>
      <c r="DO546" s="4" t="s">
        <v>8180</v>
      </c>
      <c r="DP546">
        <v>243</v>
      </c>
    </row>
    <row r="547" spans="1:120" hidden="1">
      <c r="A547" t="s">
        <v>1115</v>
      </c>
      <c r="B547">
        <v>2</v>
      </c>
      <c r="C547">
        <v>1</v>
      </c>
      <c r="K547">
        <v>1</v>
      </c>
      <c r="DJ547" s="5" t="s">
        <v>5615</v>
      </c>
      <c r="DK547" s="5" t="s">
        <v>4536</v>
      </c>
      <c r="DL547" s="5" t="s">
        <v>4537</v>
      </c>
      <c r="DM547" s="5" t="s">
        <v>4538</v>
      </c>
      <c r="DN547" s="5" t="s">
        <v>4539</v>
      </c>
      <c r="DO547" s="5" t="s">
        <v>4540</v>
      </c>
      <c r="DP547">
        <v>232</v>
      </c>
    </row>
    <row r="548" spans="1:120" hidden="1">
      <c r="A548" t="s">
        <v>1117</v>
      </c>
      <c r="B548">
        <v>3</v>
      </c>
      <c r="C548">
        <v>2</v>
      </c>
      <c r="AW548">
        <v>1</v>
      </c>
      <c r="DJ548" s="5" t="s">
        <v>5618</v>
      </c>
      <c r="DK548" s="5" t="s">
        <v>4592</v>
      </c>
      <c r="DL548" s="5" t="s">
        <v>4706</v>
      </c>
      <c r="DM548" s="5" t="s">
        <v>4707</v>
      </c>
      <c r="DN548" s="5" t="s">
        <v>4708</v>
      </c>
      <c r="DO548" s="5" t="s">
        <v>4709</v>
      </c>
      <c r="DP548">
        <v>106</v>
      </c>
    </row>
    <row r="549" spans="1:120" hidden="1">
      <c r="A549" t="s">
        <v>1119</v>
      </c>
      <c r="B549">
        <v>2</v>
      </c>
      <c r="C549">
        <v>1</v>
      </c>
      <c r="D549">
        <v>1</v>
      </c>
      <c r="DJ549" s="5" t="s">
        <v>5618</v>
      </c>
      <c r="DK549" s="5" t="s">
        <v>4592</v>
      </c>
      <c r="DL549" s="5" t="s">
        <v>4706</v>
      </c>
      <c r="DM549" s="5" t="s">
        <v>4707</v>
      </c>
      <c r="DN549" s="5" t="s">
        <v>4708</v>
      </c>
      <c r="DO549" s="5" t="s">
        <v>4709</v>
      </c>
      <c r="DP549">
        <v>250</v>
      </c>
    </row>
    <row r="550" spans="1:120" hidden="1">
      <c r="A550" t="s">
        <v>1121</v>
      </c>
      <c r="B550">
        <v>2</v>
      </c>
      <c r="C550">
        <v>1</v>
      </c>
      <c r="D550">
        <v>1</v>
      </c>
      <c r="DJ550" s="5" t="s">
        <v>5618</v>
      </c>
      <c r="DK550" s="5" t="s">
        <v>4592</v>
      </c>
      <c r="DL550" s="5" t="s">
        <v>4706</v>
      </c>
      <c r="DM550" s="5" t="s">
        <v>4707</v>
      </c>
      <c r="DN550" s="5" t="s">
        <v>4708</v>
      </c>
      <c r="DO550" s="5" t="s">
        <v>4709</v>
      </c>
      <c r="DP550">
        <v>256</v>
      </c>
    </row>
    <row r="551" spans="1:120" hidden="1">
      <c r="A551" t="s">
        <v>4409</v>
      </c>
      <c r="B551">
        <v>2</v>
      </c>
      <c r="C551">
        <v>1</v>
      </c>
      <c r="D551">
        <v>1</v>
      </c>
      <c r="DJ551" s="5" t="s">
        <v>5620</v>
      </c>
      <c r="DK551" s="5" t="s">
        <v>4551</v>
      </c>
      <c r="DL551" s="5" t="s">
        <v>4552</v>
      </c>
      <c r="DM551" s="5" t="s">
        <v>4722</v>
      </c>
      <c r="DN551" s="5" t="s">
        <v>4723</v>
      </c>
      <c r="DO551" s="5" t="s">
        <v>5622</v>
      </c>
      <c r="DP551">
        <v>254</v>
      </c>
    </row>
    <row r="552" spans="1:120" hidden="1">
      <c r="A552" t="s">
        <v>4411</v>
      </c>
      <c r="B552">
        <v>2</v>
      </c>
      <c r="C552">
        <v>1</v>
      </c>
      <c r="D552">
        <v>1</v>
      </c>
      <c r="DJ552" s="5" t="s">
        <v>5623</v>
      </c>
      <c r="DK552" s="5" t="s">
        <v>4551</v>
      </c>
      <c r="DL552" s="5" t="s">
        <v>4552</v>
      </c>
      <c r="DM552" s="5" t="s">
        <v>4722</v>
      </c>
      <c r="DN552" s="5" t="s">
        <v>4723</v>
      </c>
      <c r="DO552" s="5" t="s">
        <v>5622</v>
      </c>
      <c r="DP552">
        <v>254</v>
      </c>
    </row>
    <row r="553" spans="1:120" hidden="1">
      <c r="A553" t="s">
        <v>4405</v>
      </c>
      <c r="B553">
        <v>2</v>
      </c>
      <c r="C553">
        <v>1</v>
      </c>
      <c r="D553">
        <v>1</v>
      </c>
      <c r="DJ553" s="5" t="s">
        <v>5625</v>
      </c>
      <c r="DK553" s="5" t="s">
        <v>4551</v>
      </c>
      <c r="DL553" s="5" t="s">
        <v>4552</v>
      </c>
      <c r="DM553" s="5" t="s">
        <v>4722</v>
      </c>
      <c r="DN553" s="5" t="s">
        <v>4723</v>
      </c>
      <c r="DO553" s="5" t="s">
        <v>5622</v>
      </c>
      <c r="DP553">
        <v>254</v>
      </c>
    </row>
    <row r="554" spans="1:120" hidden="1">
      <c r="A554" t="s">
        <v>4415</v>
      </c>
      <c r="B554">
        <v>2</v>
      </c>
      <c r="C554">
        <v>1</v>
      </c>
      <c r="D554">
        <v>1</v>
      </c>
      <c r="DJ554" s="5" t="s">
        <v>5627</v>
      </c>
      <c r="DK554" s="5" t="s">
        <v>4551</v>
      </c>
      <c r="DL554" s="5" t="s">
        <v>4552</v>
      </c>
      <c r="DM554" s="5" t="s">
        <v>4722</v>
      </c>
      <c r="DN554" s="5" t="s">
        <v>4723</v>
      </c>
      <c r="DO554" s="5" t="s">
        <v>5622</v>
      </c>
      <c r="DP554">
        <v>254</v>
      </c>
    </row>
    <row r="555" spans="1:120" hidden="1">
      <c r="A555" t="s">
        <v>4413</v>
      </c>
      <c r="B555">
        <v>2</v>
      </c>
      <c r="C555">
        <v>1</v>
      </c>
      <c r="D555">
        <v>1</v>
      </c>
      <c r="DJ555" s="5" t="s">
        <v>5629</v>
      </c>
      <c r="DK555" s="5" t="s">
        <v>4551</v>
      </c>
      <c r="DL555" s="5" t="s">
        <v>4552</v>
      </c>
      <c r="DM555" s="5" t="s">
        <v>4722</v>
      </c>
      <c r="DN555" s="5" t="s">
        <v>4723</v>
      </c>
      <c r="DO555" s="5" t="s">
        <v>5622</v>
      </c>
      <c r="DP555">
        <v>254</v>
      </c>
    </row>
    <row r="556" spans="1:120" hidden="1">
      <c r="A556" t="s">
        <v>1123</v>
      </c>
      <c r="B556">
        <v>1</v>
      </c>
      <c r="C556">
        <v>1</v>
      </c>
      <c r="DJ556" s="5" t="s">
        <v>5631</v>
      </c>
      <c r="DK556" s="5" t="s">
        <v>4514</v>
      </c>
      <c r="DL556" s="5" t="s">
        <v>4637</v>
      </c>
      <c r="DM556" s="5" t="s">
        <v>5633</v>
      </c>
      <c r="DN556" s="5" t="s">
        <v>5634</v>
      </c>
      <c r="DO556" s="5" t="s">
        <v>5635</v>
      </c>
      <c r="DP556">
        <v>65</v>
      </c>
    </row>
    <row r="557" spans="1:120" hidden="1">
      <c r="A557" t="s">
        <v>1125</v>
      </c>
      <c r="B557">
        <v>2</v>
      </c>
      <c r="C557">
        <v>1</v>
      </c>
      <c r="Z557">
        <v>1</v>
      </c>
      <c r="DJ557" s="5" t="s">
        <v>5324</v>
      </c>
      <c r="DK557" s="5" t="s">
        <v>4592</v>
      </c>
      <c r="DL557" s="5" t="s">
        <v>4593</v>
      </c>
      <c r="DM557" s="5" t="s">
        <v>4594</v>
      </c>
      <c r="DN557" s="5" t="s">
        <v>4595</v>
      </c>
      <c r="DO557" s="5" t="s">
        <v>4596</v>
      </c>
      <c r="DP557">
        <v>225</v>
      </c>
    </row>
    <row r="558" spans="1:120" hidden="1">
      <c r="A558" t="s">
        <v>1127</v>
      </c>
      <c r="B558">
        <v>1</v>
      </c>
      <c r="C558">
        <v>1</v>
      </c>
      <c r="DJ558" s="5" t="s">
        <v>5637</v>
      </c>
      <c r="DK558" s="5" t="s">
        <v>4536</v>
      </c>
      <c r="DL558" s="5" t="s">
        <v>4537</v>
      </c>
      <c r="DM558" s="5" t="s">
        <v>4538</v>
      </c>
      <c r="DN558" s="5" t="s">
        <v>4539</v>
      </c>
      <c r="DO558" s="5" t="s">
        <v>4540</v>
      </c>
      <c r="DP558">
        <v>137</v>
      </c>
    </row>
    <row r="559" spans="1:120" hidden="1">
      <c r="A559" t="s">
        <v>1129</v>
      </c>
      <c r="B559">
        <v>2</v>
      </c>
      <c r="C559">
        <v>1</v>
      </c>
      <c r="AF559">
        <v>1</v>
      </c>
      <c r="DJ559" s="5" t="s">
        <v>5637</v>
      </c>
      <c r="DK559" s="5" t="s">
        <v>4536</v>
      </c>
      <c r="DL559" s="5" t="s">
        <v>4537</v>
      </c>
      <c r="DM559" s="5" t="s">
        <v>4538</v>
      </c>
      <c r="DN559" s="5" t="s">
        <v>4539</v>
      </c>
      <c r="DO559" s="5" t="s">
        <v>4540</v>
      </c>
      <c r="DP559">
        <v>197</v>
      </c>
    </row>
    <row r="560" spans="1:120" hidden="1">
      <c r="A560" t="s">
        <v>1132</v>
      </c>
      <c r="B560">
        <v>2</v>
      </c>
      <c r="C560">
        <v>1</v>
      </c>
      <c r="D560">
        <v>1</v>
      </c>
      <c r="DJ560" s="5" t="s">
        <v>5637</v>
      </c>
      <c r="DK560" s="5" t="s">
        <v>4536</v>
      </c>
      <c r="DL560" s="5" t="s">
        <v>4537</v>
      </c>
      <c r="DM560" s="5" t="s">
        <v>4538</v>
      </c>
      <c r="DN560" s="5" t="s">
        <v>4539</v>
      </c>
      <c r="DO560" s="5" t="s">
        <v>4540</v>
      </c>
      <c r="DP560">
        <v>258</v>
      </c>
    </row>
    <row r="561" spans="1:120" hidden="1">
      <c r="A561" t="s">
        <v>4407</v>
      </c>
      <c r="B561">
        <v>2</v>
      </c>
      <c r="C561">
        <v>1</v>
      </c>
      <c r="D561">
        <v>1</v>
      </c>
      <c r="DJ561" s="5" t="s">
        <v>5643</v>
      </c>
      <c r="DK561" s="5" t="s">
        <v>4551</v>
      </c>
      <c r="DL561" s="5" t="s">
        <v>4552</v>
      </c>
      <c r="DM561" s="5" t="s">
        <v>4722</v>
      </c>
      <c r="DN561" s="5" t="s">
        <v>4723</v>
      </c>
      <c r="DO561" s="5" t="s">
        <v>5622</v>
      </c>
      <c r="DP561">
        <v>254</v>
      </c>
    </row>
    <row r="562" spans="1:120" hidden="1">
      <c r="A562" t="s">
        <v>1134</v>
      </c>
      <c r="B562">
        <v>2</v>
      </c>
      <c r="C562">
        <v>1</v>
      </c>
      <c r="D562">
        <v>1</v>
      </c>
      <c r="DJ562" s="5" t="s">
        <v>5645</v>
      </c>
      <c r="DK562" s="5" t="s">
        <v>5180</v>
      </c>
      <c r="DL562" s="5" t="s">
        <v>5181</v>
      </c>
      <c r="DM562" s="5" t="s">
        <v>5182</v>
      </c>
      <c r="DN562" s="5" t="s">
        <v>5183</v>
      </c>
      <c r="DO562" s="4" t="s">
        <v>8180</v>
      </c>
      <c r="DP562">
        <v>256</v>
      </c>
    </row>
    <row r="563" spans="1:120" hidden="1">
      <c r="A563" t="s">
        <v>1136</v>
      </c>
      <c r="B563">
        <v>2</v>
      </c>
      <c r="C563">
        <v>1</v>
      </c>
      <c r="D563">
        <v>1</v>
      </c>
      <c r="DJ563" s="5" t="s">
        <v>5645</v>
      </c>
      <c r="DK563" s="5" t="s">
        <v>5180</v>
      </c>
      <c r="DL563" s="5" t="s">
        <v>5181</v>
      </c>
      <c r="DM563" s="5" t="s">
        <v>5182</v>
      </c>
      <c r="DN563" s="5" t="s">
        <v>5183</v>
      </c>
      <c r="DO563" s="4" t="s">
        <v>8180</v>
      </c>
      <c r="DP563">
        <v>257</v>
      </c>
    </row>
    <row r="564" spans="1:120" hidden="1">
      <c r="A564" t="s">
        <v>1138</v>
      </c>
      <c r="B564">
        <v>1</v>
      </c>
      <c r="C564">
        <v>1</v>
      </c>
      <c r="DJ564" s="5" t="s">
        <v>5645</v>
      </c>
      <c r="DK564" s="5" t="s">
        <v>5180</v>
      </c>
      <c r="DL564" s="5" t="s">
        <v>5181</v>
      </c>
      <c r="DM564" s="5" t="s">
        <v>5182</v>
      </c>
      <c r="DN564" s="5" t="s">
        <v>5183</v>
      </c>
      <c r="DO564" s="4" t="s">
        <v>8180</v>
      </c>
      <c r="DP564">
        <v>210</v>
      </c>
    </row>
    <row r="565" spans="1:120" hidden="1">
      <c r="A565" t="s">
        <v>1140</v>
      </c>
      <c r="B565">
        <v>2</v>
      </c>
      <c r="C565">
        <v>2</v>
      </c>
      <c r="DJ565" s="5" t="s">
        <v>5647</v>
      </c>
      <c r="DK565" s="5" t="s">
        <v>4514</v>
      </c>
      <c r="DL565" s="5" t="s">
        <v>5649</v>
      </c>
      <c r="DM565" s="5" t="s">
        <v>5650</v>
      </c>
      <c r="DN565" s="5" t="s">
        <v>5651</v>
      </c>
      <c r="DO565" s="5" t="s">
        <v>5652</v>
      </c>
      <c r="DP565">
        <v>47</v>
      </c>
    </row>
    <row r="566" spans="1:120" hidden="1">
      <c r="A566" t="s">
        <v>1142</v>
      </c>
      <c r="B566">
        <v>2</v>
      </c>
      <c r="C566">
        <v>1</v>
      </c>
      <c r="BD566">
        <v>1</v>
      </c>
      <c r="DJ566" s="5" t="s">
        <v>5656</v>
      </c>
      <c r="DK566" s="5" t="s">
        <v>4536</v>
      </c>
      <c r="DL566" s="5" t="s">
        <v>4537</v>
      </c>
      <c r="DM566" s="5" t="s">
        <v>4538</v>
      </c>
      <c r="DN566" s="5" t="s">
        <v>4654</v>
      </c>
      <c r="DO566" s="5" t="s">
        <v>4655</v>
      </c>
      <c r="DP566">
        <v>231</v>
      </c>
    </row>
    <row r="567" spans="1:120" hidden="1">
      <c r="A567" t="s">
        <v>1145</v>
      </c>
      <c r="B567">
        <v>2</v>
      </c>
      <c r="C567">
        <v>1</v>
      </c>
      <c r="D567">
        <v>1</v>
      </c>
      <c r="DJ567" s="5" t="s">
        <v>5656</v>
      </c>
      <c r="DK567" s="5" t="s">
        <v>4536</v>
      </c>
      <c r="DL567" s="5" t="s">
        <v>4537</v>
      </c>
      <c r="DM567" s="5" t="s">
        <v>4538</v>
      </c>
      <c r="DN567" s="5" t="s">
        <v>4654</v>
      </c>
      <c r="DO567" s="5" t="s">
        <v>4655</v>
      </c>
      <c r="DP567">
        <v>256</v>
      </c>
    </row>
    <row r="568" spans="1:120" hidden="1">
      <c r="A568" t="s">
        <v>1147</v>
      </c>
      <c r="B568">
        <v>2</v>
      </c>
      <c r="C568">
        <v>1</v>
      </c>
      <c r="D568">
        <v>1</v>
      </c>
      <c r="DJ568" s="5" t="s">
        <v>5661</v>
      </c>
      <c r="DK568" s="5" t="s">
        <v>4536</v>
      </c>
      <c r="DL568" s="5" t="s">
        <v>5160</v>
      </c>
      <c r="DM568" s="5" t="s">
        <v>5663</v>
      </c>
      <c r="DN568" s="5" t="s">
        <v>5664</v>
      </c>
      <c r="DO568" s="4" t="s">
        <v>8180</v>
      </c>
      <c r="DP568">
        <v>257</v>
      </c>
    </row>
    <row r="569" spans="1:120" hidden="1">
      <c r="A569" t="s">
        <v>1149</v>
      </c>
      <c r="B569">
        <v>1</v>
      </c>
      <c r="C569">
        <v>1</v>
      </c>
      <c r="DJ569" s="5" t="s">
        <v>5661</v>
      </c>
      <c r="DK569" s="5" t="s">
        <v>4536</v>
      </c>
      <c r="DL569" s="5" t="s">
        <v>5160</v>
      </c>
      <c r="DM569" s="5" t="s">
        <v>5663</v>
      </c>
      <c r="DN569" s="5" t="s">
        <v>5664</v>
      </c>
      <c r="DO569" s="4" t="s">
        <v>8180</v>
      </c>
      <c r="DP569">
        <v>257</v>
      </c>
    </row>
    <row r="570" spans="1:120" hidden="1">
      <c r="A570" t="s">
        <v>1151</v>
      </c>
      <c r="B570">
        <v>1</v>
      </c>
      <c r="C570">
        <v>1</v>
      </c>
      <c r="DJ570" s="5" t="s">
        <v>5665</v>
      </c>
      <c r="DK570" s="5" t="s">
        <v>4536</v>
      </c>
      <c r="DL570" s="5" t="s">
        <v>4537</v>
      </c>
      <c r="DM570" s="5" t="s">
        <v>4538</v>
      </c>
      <c r="DN570" s="5" t="s">
        <v>4654</v>
      </c>
      <c r="DO570" s="5" t="s">
        <v>4655</v>
      </c>
      <c r="DP570">
        <v>133</v>
      </c>
    </row>
    <row r="571" spans="1:120" hidden="1">
      <c r="A571" t="s">
        <v>1153</v>
      </c>
      <c r="B571">
        <v>2</v>
      </c>
      <c r="C571">
        <v>1</v>
      </c>
      <c r="D571">
        <v>1</v>
      </c>
      <c r="DJ571" s="5" t="s">
        <v>5665</v>
      </c>
      <c r="DK571" s="5" t="s">
        <v>4536</v>
      </c>
      <c r="DL571" s="5" t="s">
        <v>4537</v>
      </c>
      <c r="DM571" s="5" t="s">
        <v>4538</v>
      </c>
      <c r="DN571" s="5" t="s">
        <v>4654</v>
      </c>
      <c r="DO571" s="5" t="s">
        <v>4655</v>
      </c>
      <c r="DP571">
        <v>257</v>
      </c>
    </row>
    <row r="572" spans="1:120" hidden="1">
      <c r="A572" t="s">
        <v>1155</v>
      </c>
      <c r="B572">
        <v>2</v>
      </c>
      <c r="C572">
        <v>1</v>
      </c>
      <c r="E572">
        <v>1</v>
      </c>
      <c r="DJ572" s="5" t="s">
        <v>5670</v>
      </c>
      <c r="DK572" s="5" t="s">
        <v>4536</v>
      </c>
      <c r="DL572" s="5" t="s">
        <v>4537</v>
      </c>
      <c r="DM572" s="5" t="s">
        <v>4538</v>
      </c>
      <c r="DN572" s="5" t="s">
        <v>4654</v>
      </c>
      <c r="DO572" s="5" t="s">
        <v>4655</v>
      </c>
      <c r="DP572">
        <v>257</v>
      </c>
    </row>
    <row r="573" spans="1:120" hidden="1">
      <c r="A573" t="s">
        <v>1157</v>
      </c>
      <c r="B573">
        <v>1</v>
      </c>
      <c r="C573">
        <v>1</v>
      </c>
      <c r="DJ573" s="5" t="s">
        <v>5670</v>
      </c>
      <c r="DK573" s="5" t="s">
        <v>4536</v>
      </c>
      <c r="DL573" s="5" t="s">
        <v>4537</v>
      </c>
      <c r="DM573" s="5" t="s">
        <v>4538</v>
      </c>
      <c r="DN573" s="5" t="s">
        <v>4654</v>
      </c>
      <c r="DO573" s="5" t="s">
        <v>4655</v>
      </c>
      <c r="DP573">
        <v>142</v>
      </c>
    </row>
    <row r="574" spans="1:120" hidden="1">
      <c r="A574" t="s">
        <v>1159</v>
      </c>
      <c r="B574">
        <v>2</v>
      </c>
      <c r="C574">
        <v>1</v>
      </c>
      <c r="D574">
        <v>1</v>
      </c>
      <c r="DJ574" s="5" t="s">
        <v>5670</v>
      </c>
      <c r="DK574" s="5" t="s">
        <v>4536</v>
      </c>
      <c r="DL574" s="5" t="s">
        <v>4537</v>
      </c>
      <c r="DM574" s="5" t="s">
        <v>4538</v>
      </c>
      <c r="DN574" s="5" t="s">
        <v>4654</v>
      </c>
      <c r="DO574" s="5" t="s">
        <v>4655</v>
      </c>
      <c r="DP574">
        <v>257</v>
      </c>
    </row>
    <row r="575" spans="1:120" hidden="1">
      <c r="A575" t="s">
        <v>4463</v>
      </c>
      <c r="B575">
        <v>1</v>
      </c>
      <c r="C575">
        <v>1</v>
      </c>
      <c r="DJ575" s="5" t="s">
        <v>5674</v>
      </c>
      <c r="DK575" s="5" t="s">
        <v>4496</v>
      </c>
      <c r="DL575" s="5" t="s">
        <v>5467</v>
      </c>
      <c r="DM575" s="5" t="s">
        <v>5468</v>
      </c>
      <c r="DN575" s="5" t="s">
        <v>5469</v>
      </c>
      <c r="DO575" s="5" t="s">
        <v>5470</v>
      </c>
      <c r="DP575">
        <v>220</v>
      </c>
    </row>
    <row r="576" spans="1:120" hidden="1">
      <c r="A576" t="s">
        <v>1161</v>
      </c>
      <c r="B576">
        <v>2</v>
      </c>
      <c r="C576">
        <v>1</v>
      </c>
      <c r="D576">
        <v>1</v>
      </c>
      <c r="DJ576" s="5" t="s">
        <v>5674</v>
      </c>
      <c r="DK576" s="5" t="s">
        <v>4496</v>
      </c>
      <c r="DL576" s="5" t="s">
        <v>5467</v>
      </c>
      <c r="DM576" s="5" t="s">
        <v>5468</v>
      </c>
      <c r="DN576" s="5" t="s">
        <v>5469</v>
      </c>
      <c r="DO576" s="5" t="s">
        <v>5470</v>
      </c>
      <c r="DP576">
        <v>256</v>
      </c>
    </row>
    <row r="577" spans="1:120" hidden="1">
      <c r="A577" t="s">
        <v>1163</v>
      </c>
      <c r="B577">
        <v>2</v>
      </c>
      <c r="C577">
        <v>1</v>
      </c>
      <c r="D577">
        <v>1</v>
      </c>
      <c r="DJ577" s="5" t="s">
        <v>5677</v>
      </c>
      <c r="DK577" s="5" t="s">
        <v>4536</v>
      </c>
      <c r="DL577" s="5" t="s">
        <v>4537</v>
      </c>
      <c r="DM577" s="5" t="s">
        <v>4538</v>
      </c>
      <c r="DN577" s="5" t="s">
        <v>4654</v>
      </c>
      <c r="DO577" s="5" t="s">
        <v>4655</v>
      </c>
      <c r="DP577">
        <v>256</v>
      </c>
    </row>
    <row r="578" spans="1:120" hidden="1">
      <c r="A578" t="s">
        <v>1165</v>
      </c>
      <c r="B578">
        <v>2</v>
      </c>
      <c r="C578">
        <v>1</v>
      </c>
      <c r="E578">
        <v>1</v>
      </c>
      <c r="DJ578" s="5" t="s">
        <v>5677</v>
      </c>
      <c r="DK578" s="5" t="s">
        <v>4536</v>
      </c>
      <c r="DL578" s="5" t="s">
        <v>4537</v>
      </c>
      <c r="DM578" s="5" t="s">
        <v>4538</v>
      </c>
      <c r="DN578" s="5" t="s">
        <v>4654</v>
      </c>
      <c r="DO578" s="5" t="s">
        <v>4655</v>
      </c>
      <c r="DP578">
        <v>257</v>
      </c>
    </row>
    <row r="579" spans="1:120" hidden="1">
      <c r="A579" t="s">
        <v>1167</v>
      </c>
      <c r="B579">
        <v>2</v>
      </c>
      <c r="C579">
        <v>1</v>
      </c>
      <c r="BK579">
        <v>1</v>
      </c>
      <c r="DJ579" s="5" t="s">
        <v>5677</v>
      </c>
      <c r="DK579" s="5" t="s">
        <v>4536</v>
      </c>
      <c r="DL579" s="5" t="s">
        <v>4537</v>
      </c>
      <c r="DM579" s="5" t="s">
        <v>4538</v>
      </c>
      <c r="DN579" s="5" t="s">
        <v>4654</v>
      </c>
      <c r="DO579" s="5" t="s">
        <v>4655</v>
      </c>
      <c r="DP579">
        <v>204</v>
      </c>
    </row>
    <row r="580" spans="1:120" hidden="1">
      <c r="A580" t="s">
        <v>1170</v>
      </c>
      <c r="B580">
        <v>2</v>
      </c>
      <c r="C580">
        <v>1</v>
      </c>
      <c r="F580">
        <v>1</v>
      </c>
      <c r="DJ580" s="5" t="s">
        <v>5682</v>
      </c>
      <c r="DK580" s="5" t="s">
        <v>4536</v>
      </c>
      <c r="DL580" s="5" t="s">
        <v>4537</v>
      </c>
      <c r="DM580" s="5" t="s">
        <v>4538</v>
      </c>
      <c r="DN580" s="5" t="s">
        <v>4654</v>
      </c>
      <c r="DO580" s="5" t="s">
        <v>4655</v>
      </c>
      <c r="DP580">
        <v>196</v>
      </c>
    </row>
    <row r="581" spans="1:120" hidden="1">
      <c r="A581" t="s">
        <v>1172</v>
      </c>
      <c r="B581">
        <v>2</v>
      </c>
      <c r="C581">
        <v>1</v>
      </c>
      <c r="D581">
        <v>1</v>
      </c>
      <c r="DJ581" s="5" t="s">
        <v>5682</v>
      </c>
      <c r="DK581" s="5" t="s">
        <v>4536</v>
      </c>
      <c r="DL581" s="5" t="s">
        <v>4537</v>
      </c>
      <c r="DM581" s="5" t="s">
        <v>4538</v>
      </c>
      <c r="DN581" s="5" t="s">
        <v>4654</v>
      </c>
      <c r="DO581" s="5" t="s">
        <v>4655</v>
      </c>
      <c r="DP581">
        <v>256</v>
      </c>
    </row>
    <row r="582" spans="1:120" hidden="1">
      <c r="A582" t="s">
        <v>1174</v>
      </c>
      <c r="B582">
        <v>2</v>
      </c>
      <c r="C582">
        <v>1</v>
      </c>
      <c r="E582">
        <v>1</v>
      </c>
      <c r="DJ582" s="5" t="s">
        <v>5682</v>
      </c>
      <c r="DK582" s="5" t="s">
        <v>4536</v>
      </c>
      <c r="DL582" s="5" t="s">
        <v>4537</v>
      </c>
      <c r="DM582" s="5" t="s">
        <v>4538</v>
      </c>
      <c r="DN582" s="5" t="s">
        <v>4654</v>
      </c>
      <c r="DO582" s="5" t="s">
        <v>4655</v>
      </c>
      <c r="DP582">
        <v>257</v>
      </c>
    </row>
    <row r="583" spans="1:120" hidden="1">
      <c r="A583" t="s">
        <v>1176</v>
      </c>
      <c r="B583">
        <v>3</v>
      </c>
      <c r="C583">
        <v>1</v>
      </c>
      <c r="BX583">
        <v>1</v>
      </c>
      <c r="CA583">
        <v>1</v>
      </c>
      <c r="DJ583" s="5" t="s">
        <v>5685</v>
      </c>
      <c r="DK583" s="5" t="s">
        <v>4536</v>
      </c>
      <c r="DL583" s="5" t="s">
        <v>4537</v>
      </c>
      <c r="DM583" s="5" t="s">
        <v>4538</v>
      </c>
      <c r="DN583" s="5" t="s">
        <v>4539</v>
      </c>
      <c r="DO583" s="5" t="s">
        <v>4540</v>
      </c>
      <c r="DP583">
        <v>203</v>
      </c>
    </row>
    <row r="584" spans="1:120" hidden="1">
      <c r="A584" t="s">
        <v>1180</v>
      </c>
      <c r="B584">
        <v>2</v>
      </c>
      <c r="C584">
        <v>1</v>
      </c>
      <c r="D584">
        <v>1</v>
      </c>
      <c r="DJ584" s="5" t="s">
        <v>5685</v>
      </c>
      <c r="DK584" s="5" t="s">
        <v>4536</v>
      </c>
      <c r="DL584" s="5" t="s">
        <v>4537</v>
      </c>
      <c r="DM584" s="5" t="s">
        <v>4538</v>
      </c>
      <c r="DN584" s="5" t="s">
        <v>4539</v>
      </c>
      <c r="DO584" s="5" t="s">
        <v>4540</v>
      </c>
      <c r="DP584">
        <v>258</v>
      </c>
    </row>
    <row r="585" spans="1:120" hidden="1">
      <c r="A585" t="s">
        <v>1182</v>
      </c>
      <c r="B585">
        <v>2</v>
      </c>
      <c r="C585">
        <v>1</v>
      </c>
      <c r="AI585">
        <v>1</v>
      </c>
      <c r="DJ585" s="5" t="s">
        <v>5685</v>
      </c>
      <c r="DK585" s="5" t="s">
        <v>4536</v>
      </c>
      <c r="DL585" s="5" t="s">
        <v>4537</v>
      </c>
      <c r="DM585" s="5" t="s">
        <v>4538</v>
      </c>
      <c r="DN585" s="5" t="s">
        <v>4539</v>
      </c>
      <c r="DO585" s="5" t="s">
        <v>4540</v>
      </c>
      <c r="DP585">
        <v>257</v>
      </c>
    </row>
    <row r="586" spans="1:120" hidden="1">
      <c r="A586" t="s">
        <v>1185</v>
      </c>
      <c r="B586">
        <v>2</v>
      </c>
      <c r="C586">
        <v>1</v>
      </c>
      <c r="D586">
        <v>1</v>
      </c>
      <c r="DJ586" s="5" t="s">
        <v>5689</v>
      </c>
      <c r="DK586" s="5" t="s">
        <v>4536</v>
      </c>
      <c r="DL586" s="5" t="s">
        <v>4537</v>
      </c>
      <c r="DM586" s="5" t="s">
        <v>4538</v>
      </c>
      <c r="DN586" s="5" t="s">
        <v>4539</v>
      </c>
      <c r="DO586" s="5" t="s">
        <v>4540</v>
      </c>
      <c r="DP586">
        <v>257</v>
      </c>
    </row>
    <row r="587" spans="1:120" hidden="1">
      <c r="A587" t="s">
        <v>1187</v>
      </c>
      <c r="B587">
        <v>2</v>
      </c>
      <c r="C587">
        <v>1</v>
      </c>
      <c r="D587">
        <v>1</v>
      </c>
      <c r="DJ587" s="5" t="s">
        <v>5689</v>
      </c>
      <c r="DK587" s="5" t="s">
        <v>4536</v>
      </c>
      <c r="DL587" s="5" t="s">
        <v>4537</v>
      </c>
      <c r="DM587" s="5" t="s">
        <v>4538</v>
      </c>
      <c r="DN587" s="5" t="s">
        <v>4539</v>
      </c>
      <c r="DO587" s="5" t="s">
        <v>4540</v>
      </c>
      <c r="DP587">
        <v>258</v>
      </c>
    </row>
    <row r="588" spans="1:120" hidden="1">
      <c r="A588" t="s">
        <v>1189</v>
      </c>
      <c r="B588">
        <v>1</v>
      </c>
      <c r="C588">
        <v>1</v>
      </c>
      <c r="DJ588" s="5" t="s">
        <v>5689</v>
      </c>
      <c r="DK588" s="5" t="s">
        <v>4536</v>
      </c>
      <c r="DL588" s="5" t="s">
        <v>4537</v>
      </c>
      <c r="DM588" s="5" t="s">
        <v>4538</v>
      </c>
      <c r="DN588" s="5" t="s">
        <v>4539</v>
      </c>
      <c r="DO588" s="5" t="s">
        <v>4540</v>
      </c>
      <c r="DP588">
        <v>210</v>
      </c>
    </row>
    <row r="589" spans="1:120" hidden="1">
      <c r="A589" t="s">
        <v>1191</v>
      </c>
      <c r="B589">
        <v>1</v>
      </c>
      <c r="C589">
        <v>1</v>
      </c>
      <c r="DJ589" s="5" t="s">
        <v>5692</v>
      </c>
      <c r="DK589" s="5" t="s">
        <v>4536</v>
      </c>
      <c r="DL589" s="5" t="s">
        <v>4537</v>
      </c>
      <c r="DM589" s="5" t="s">
        <v>4538</v>
      </c>
      <c r="DN589" s="5" t="s">
        <v>4539</v>
      </c>
      <c r="DO589" s="5" t="s">
        <v>4540</v>
      </c>
      <c r="DP589">
        <v>210</v>
      </c>
    </row>
    <row r="590" spans="1:120" hidden="1">
      <c r="A590" t="s">
        <v>1193</v>
      </c>
      <c r="B590">
        <v>2</v>
      </c>
      <c r="C590">
        <v>1</v>
      </c>
      <c r="D590">
        <v>1</v>
      </c>
      <c r="DJ590" s="5" t="s">
        <v>5692</v>
      </c>
      <c r="DK590" s="5" t="s">
        <v>4536</v>
      </c>
      <c r="DL590" s="5" t="s">
        <v>4537</v>
      </c>
      <c r="DM590" s="5" t="s">
        <v>4538</v>
      </c>
      <c r="DN590" s="5" t="s">
        <v>4539</v>
      </c>
      <c r="DO590" s="5" t="s">
        <v>4540</v>
      </c>
      <c r="DP590">
        <v>257</v>
      </c>
    </row>
    <row r="591" spans="1:120" hidden="1">
      <c r="A591" t="s">
        <v>1195</v>
      </c>
      <c r="B591">
        <v>2</v>
      </c>
      <c r="C591">
        <v>1</v>
      </c>
      <c r="D591">
        <v>1</v>
      </c>
      <c r="DJ591" s="5" t="s">
        <v>5692</v>
      </c>
      <c r="DK591" s="5" t="s">
        <v>4536</v>
      </c>
      <c r="DL591" s="5" t="s">
        <v>4537</v>
      </c>
      <c r="DM591" s="5" t="s">
        <v>4538</v>
      </c>
      <c r="DN591" s="5" t="s">
        <v>4539</v>
      </c>
      <c r="DO591" s="5" t="s">
        <v>4540</v>
      </c>
      <c r="DP591">
        <v>258</v>
      </c>
    </row>
    <row r="592" spans="1:120" hidden="1">
      <c r="A592" t="s">
        <v>1197</v>
      </c>
      <c r="B592">
        <v>1</v>
      </c>
      <c r="C592">
        <v>1</v>
      </c>
      <c r="DJ592" s="5" t="s">
        <v>5694</v>
      </c>
      <c r="DK592" s="5" t="s">
        <v>4505</v>
      </c>
      <c r="DL592" s="5" t="s">
        <v>5696</v>
      </c>
      <c r="DM592" s="5" t="s">
        <v>5697</v>
      </c>
      <c r="DN592" s="5" t="s">
        <v>5698</v>
      </c>
      <c r="DO592" s="5" t="s">
        <v>5699</v>
      </c>
      <c r="DP592">
        <v>61</v>
      </c>
    </row>
    <row r="593" spans="1:120" hidden="1">
      <c r="A593" t="s">
        <v>1199</v>
      </c>
      <c r="B593">
        <v>1</v>
      </c>
      <c r="C593">
        <v>1</v>
      </c>
      <c r="DJ593" s="5" t="s">
        <v>5694</v>
      </c>
      <c r="DK593" s="5" t="s">
        <v>4505</v>
      </c>
      <c r="DL593" s="5" t="s">
        <v>5696</v>
      </c>
      <c r="DM593" s="5" t="s">
        <v>5697</v>
      </c>
      <c r="DN593" s="5" t="s">
        <v>5698</v>
      </c>
      <c r="DO593" s="5" t="s">
        <v>5699</v>
      </c>
      <c r="DP593">
        <v>254</v>
      </c>
    </row>
    <row r="594" spans="1:120" hidden="1">
      <c r="A594" t="s">
        <v>1201</v>
      </c>
      <c r="B594">
        <v>2</v>
      </c>
      <c r="C594">
        <v>1</v>
      </c>
      <c r="D594">
        <v>1</v>
      </c>
      <c r="DJ594" s="5" t="s">
        <v>5694</v>
      </c>
      <c r="DK594" s="5" t="s">
        <v>4505</v>
      </c>
      <c r="DL594" s="5" t="s">
        <v>5696</v>
      </c>
      <c r="DM594" s="5" t="s">
        <v>5697</v>
      </c>
      <c r="DN594" s="5" t="s">
        <v>5698</v>
      </c>
      <c r="DO594" s="5" t="s">
        <v>5699</v>
      </c>
      <c r="DP594">
        <v>257</v>
      </c>
    </row>
    <row r="595" spans="1:120" hidden="1">
      <c r="A595" t="s">
        <v>1203</v>
      </c>
      <c r="B595">
        <v>1</v>
      </c>
      <c r="C595">
        <v>1</v>
      </c>
      <c r="DJ595" s="5" t="s">
        <v>5694</v>
      </c>
      <c r="DK595" s="5" t="s">
        <v>4505</v>
      </c>
      <c r="DL595" s="5" t="s">
        <v>5696</v>
      </c>
      <c r="DM595" s="5" t="s">
        <v>5697</v>
      </c>
      <c r="DN595" s="5" t="s">
        <v>5698</v>
      </c>
      <c r="DO595" s="5" t="s">
        <v>5699</v>
      </c>
      <c r="DP595">
        <v>64</v>
      </c>
    </row>
    <row r="596" spans="1:120" hidden="1">
      <c r="A596" t="s">
        <v>1205</v>
      </c>
      <c r="B596">
        <v>4</v>
      </c>
      <c r="C596">
        <v>1</v>
      </c>
      <c r="D596">
        <v>1</v>
      </c>
      <c r="CX596">
        <v>1</v>
      </c>
      <c r="DA596">
        <v>1</v>
      </c>
      <c r="DJ596" s="5" t="s">
        <v>5694</v>
      </c>
      <c r="DK596" s="5" t="s">
        <v>4505</v>
      </c>
      <c r="DL596" s="5" t="s">
        <v>5696</v>
      </c>
      <c r="DM596" s="5" t="s">
        <v>5697</v>
      </c>
      <c r="DN596" s="5" t="s">
        <v>5698</v>
      </c>
      <c r="DO596" s="5" t="s">
        <v>5699</v>
      </c>
      <c r="DP596">
        <v>111</v>
      </c>
    </row>
    <row r="597" spans="1:120" hidden="1">
      <c r="A597" t="s">
        <v>1211</v>
      </c>
      <c r="B597">
        <v>1</v>
      </c>
      <c r="C597">
        <v>1</v>
      </c>
      <c r="DJ597" s="5" t="s">
        <v>5694</v>
      </c>
      <c r="DK597" s="5" t="s">
        <v>4505</v>
      </c>
      <c r="DL597" s="5" t="s">
        <v>5696</v>
      </c>
      <c r="DM597" s="5" t="s">
        <v>5697</v>
      </c>
      <c r="DN597" s="5" t="s">
        <v>5698</v>
      </c>
      <c r="DO597" s="5" t="s">
        <v>5699</v>
      </c>
      <c r="DP597">
        <v>251</v>
      </c>
    </row>
    <row r="598" spans="1:120" hidden="1">
      <c r="A598" t="s">
        <v>1213</v>
      </c>
      <c r="B598">
        <v>2</v>
      </c>
      <c r="C598">
        <v>1</v>
      </c>
      <c r="D598">
        <v>1</v>
      </c>
      <c r="DJ598" s="5" t="s">
        <v>5700</v>
      </c>
      <c r="DK598" s="5" t="s">
        <v>4536</v>
      </c>
      <c r="DL598" s="5" t="s">
        <v>4537</v>
      </c>
      <c r="DM598" s="5" t="s">
        <v>4538</v>
      </c>
      <c r="DN598" s="5" t="s">
        <v>4654</v>
      </c>
      <c r="DO598" s="5" t="s">
        <v>4655</v>
      </c>
      <c r="DP598">
        <v>257</v>
      </c>
    </row>
    <row r="599" spans="1:120" hidden="1">
      <c r="A599" t="s">
        <v>1215</v>
      </c>
      <c r="B599">
        <v>1</v>
      </c>
      <c r="C599">
        <v>1</v>
      </c>
      <c r="DJ599" s="5" t="s">
        <v>5700</v>
      </c>
      <c r="DK599" s="5" t="s">
        <v>4536</v>
      </c>
      <c r="DL599" s="5" t="s">
        <v>4537</v>
      </c>
      <c r="DM599" s="5" t="s">
        <v>4538</v>
      </c>
      <c r="DN599" s="5" t="s">
        <v>4654</v>
      </c>
      <c r="DO599" s="5" t="s">
        <v>4655</v>
      </c>
      <c r="DP599">
        <v>154</v>
      </c>
    </row>
    <row r="600" spans="1:120" hidden="1">
      <c r="A600" t="s">
        <v>1217</v>
      </c>
      <c r="B600">
        <v>1</v>
      </c>
      <c r="C600">
        <v>1</v>
      </c>
      <c r="DJ600" s="5" t="s">
        <v>5700</v>
      </c>
      <c r="DK600" s="5" t="s">
        <v>4536</v>
      </c>
      <c r="DL600" s="5" t="s">
        <v>4537</v>
      </c>
      <c r="DM600" s="5" t="s">
        <v>4538</v>
      </c>
      <c r="DN600" s="5" t="s">
        <v>4654</v>
      </c>
      <c r="DO600" s="5" t="s">
        <v>4655</v>
      </c>
      <c r="DP600">
        <v>220</v>
      </c>
    </row>
    <row r="601" spans="1:120" hidden="1">
      <c r="A601" t="s">
        <v>1219</v>
      </c>
      <c r="B601">
        <v>1</v>
      </c>
      <c r="C601">
        <v>1</v>
      </c>
      <c r="DJ601" s="5" t="s">
        <v>5702</v>
      </c>
      <c r="DK601" s="5" t="s">
        <v>4536</v>
      </c>
      <c r="DL601" s="5" t="s">
        <v>4537</v>
      </c>
      <c r="DM601" s="5" t="s">
        <v>5106</v>
      </c>
      <c r="DN601" s="5" t="s">
        <v>5107</v>
      </c>
      <c r="DO601" s="5" t="s">
        <v>5108</v>
      </c>
      <c r="DP601">
        <v>257</v>
      </c>
    </row>
    <row r="602" spans="1:120" hidden="1">
      <c r="A602" t="s">
        <v>1221</v>
      </c>
      <c r="B602">
        <v>2</v>
      </c>
      <c r="C602">
        <v>1</v>
      </c>
      <c r="AF602">
        <v>1</v>
      </c>
      <c r="DJ602" s="5" t="s">
        <v>5706</v>
      </c>
      <c r="DK602" s="5" t="s">
        <v>4536</v>
      </c>
      <c r="DL602" s="5" t="s">
        <v>4537</v>
      </c>
      <c r="DM602" s="5" t="s">
        <v>4538</v>
      </c>
      <c r="DN602" s="5" t="s">
        <v>4539</v>
      </c>
      <c r="DO602" s="5" t="s">
        <v>4540</v>
      </c>
      <c r="DP602">
        <v>202</v>
      </c>
    </row>
    <row r="603" spans="1:120" hidden="1">
      <c r="A603" t="s">
        <v>1223</v>
      </c>
      <c r="B603">
        <v>2</v>
      </c>
      <c r="C603">
        <v>1</v>
      </c>
      <c r="D603">
        <v>1</v>
      </c>
      <c r="DJ603" s="5" t="s">
        <v>5706</v>
      </c>
      <c r="DK603" s="5" t="s">
        <v>4536</v>
      </c>
      <c r="DL603" s="5" t="s">
        <v>4537</v>
      </c>
      <c r="DM603" s="5" t="s">
        <v>4538</v>
      </c>
      <c r="DN603" s="5" t="s">
        <v>4539</v>
      </c>
      <c r="DO603" s="5" t="s">
        <v>4540</v>
      </c>
      <c r="DP603">
        <v>258</v>
      </c>
    </row>
    <row r="604" spans="1:120" hidden="1">
      <c r="A604" t="s">
        <v>1225</v>
      </c>
      <c r="B604">
        <v>2</v>
      </c>
      <c r="C604">
        <v>1</v>
      </c>
      <c r="AI604">
        <v>1</v>
      </c>
      <c r="DJ604" s="5" t="s">
        <v>5706</v>
      </c>
      <c r="DK604" s="5" t="s">
        <v>4536</v>
      </c>
      <c r="DL604" s="5" t="s">
        <v>4537</v>
      </c>
      <c r="DM604" s="5" t="s">
        <v>4538</v>
      </c>
      <c r="DN604" s="5" t="s">
        <v>4539</v>
      </c>
      <c r="DO604" s="5" t="s">
        <v>4540</v>
      </c>
      <c r="DP604">
        <v>232</v>
      </c>
    </row>
    <row r="605" spans="1:120" hidden="1">
      <c r="A605" t="s">
        <v>1227</v>
      </c>
      <c r="B605">
        <v>2</v>
      </c>
      <c r="C605">
        <v>1</v>
      </c>
      <c r="Z605">
        <v>1</v>
      </c>
      <c r="DJ605" s="5" t="s">
        <v>5711</v>
      </c>
      <c r="DK605" s="5" t="s">
        <v>4592</v>
      </c>
      <c r="DL605" s="5" t="s">
        <v>4593</v>
      </c>
      <c r="DM605" s="5" t="s">
        <v>4594</v>
      </c>
      <c r="DN605" s="5" t="s">
        <v>4595</v>
      </c>
      <c r="DO605" s="5" t="s">
        <v>4596</v>
      </c>
      <c r="DP605">
        <v>97</v>
      </c>
    </row>
    <row r="606" spans="1:120" hidden="1">
      <c r="A606" t="s">
        <v>1229</v>
      </c>
      <c r="B606">
        <v>2</v>
      </c>
      <c r="C606">
        <v>1</v>
      </c>
      <c r="D606">
        <v>1</v>
      </c>
      <c r="DJ606" s="5" t="s">
        <v>5711</v>
      </c>
      <c r="DK606" s="5" t="s">
        <v>4592</v>
      </c>
      <c r="DL606" s="5" t="s">
        <v>4593</v>
      </c>
      <c r="DM606" s="5" t="s">
        <v>4594</v>
      </c>
      <c r="DN606" s="5" t="s">
        <v>4595</v>
      </c>
      <c r="DO606" s="5" t="s">
        <v>4596</v>
      </c>
      <c r="DP606">
        <v>256</v>
      </c>
    </row>
    <row r="607" spans="1:120" hidden="1">
      <c r="A607" t="s">
        <v>1231</v>
      </c>
      <c r="B607">
        <v>1</v>
      </c>
      <c r="C607">
        <v>1</v>
      </c>
      <c r="DJ607" s="5" t="s">
        <v>5711</v>
      </c>
      <c r="DK607" s="5" t="s">
        <v>4592</v>
      </c>
      <c r="DL607" s="5" t="s">
        <v>4593</v>
      </c>
      <c r="DM607" s="5" t="s">
        <v>4594</v>
      </c>
      <c r="DN607" s="5" t="s">
        <v>4595</v>
      </c>
      <c r="DO607" s="5" t="s">
        <v>4596</v>
      </c>
      <c r="DP607">
        <v>260</v>
      </c>
    </row>
    <row r="608" spans="1:120" hidden="1">
      <c r="A608" t="s">
        <v>1233</v>
      </c>
      <c r="B608">
        <v>2</v>
      </c>
      <c r="C608">
        <v>1</v>
      </c>
      <c r="D608">
        <v>1</v>
      </c>
      <c r="DJ608" s="5" t="s">
        <v>5711</v>
      </c>
      <c r="DK608" s="5" t="s">
        <v>4592</v>
      </c>
      <c r="DL608" s="5" t="s">
        <v>4593</v>
      </c>
      <c r="DM608" s="5" t="s">
        <v>4594</v>
      </c>
      <c r="DN608" s="5" t="s">
        <v>4595</v>
      </c>
      <c r="DO608" s="5" t="s">
        <v>4596</v>
      </c>
      <c r="DP608">
        <v>255</v>
      </c>
    </row>
    <row r="609" spans="1:120" hidden="1">
      <c r="A609" t="s">
        <v>1235</v>
      </c>
      <c r="B609">
        <v>2</v>
      </c>
      <c r="C609">
        <v>1</v>
      </c>
      <c r="D609">
        <v>1</v>
      </c>
      <c r="DJ609" s="5" t="s">
        <v>5711</v>
      </c>
      <c r="DK609" s="5" t="s">
        <v>4592</v>
      </c>
      <c r="DL609" s="5" t="s">
        <v>4593</v>
      </c>
      <c r="DM609" s="5" t="s">
        <v>4594</v>
      </c>
      <c r="DN609" s="5" t="s">
        <v>4595</v>
      </c>
      <c r="DO609" s="5" t="s">
        <v>4596</v>
      </c>
      <c r="DP609">
        <v>256</v>
      </c>
    </row>
    <row r="610" spans="1:120" hidden="1">
      <c r="A610" t="s">
        <v>1237</v>
      </c>
      <c r="B610">
        <v>2</v>
      </c>
      <c r="C610">
        <v>1</v>
      </c>
      <c r="D610">
        <v>1</v>
      </c>
      <c r="DJ610" s="5" t="s">
        <v>5711</v>
      </c>
      <c r="DK610" s="5" t="s">
        <v>4592</v>
      </c>
      <c r="DL610" s="5" t="s">
        <v>4593</v>
      </c>
      <c r="DM610" s="5" t="s">
        <v>4594</v>
      </c>
      <c r="DN610" s="5" t="s">
        <v>4595</v>
      </c>
      <c r="DO610" s="5" t="s">
        <v>4596</v>
      </c>
      <c r="DP610">
        <v>256</v>
      </c>
    </row>
    <row r="611" spans="1:120" hidden="1">
      <c r="A611" t="s">
        <v>1239</v>
      </c>
      <c r="B611">
        <v>2</v>
      </c>
      <c r="C611">
        <v>1</v>
      </c>
      <c r="D611">
        <v>1</v>
      </c>
      <c r="DJ611" s="5" t="s">
        <v>5711</v>
      </c>
      <c r="DK611" s="5" t="s">
        <v>4592</v>
      </c>
      <c r="DL611" s="5" t="s">
        <v>4593</v>
      </c>
      <c r="DM611" s="5" t="s">
        <v>4594</v>
      </c>
      <c r="DN611" s="5" t="s">
        <v>4595</v>
      </c>
      <c r="DO611" s="5" t="s">
        <v>4596</v>
      </c>
      <c r="DP611">
        <v>255</v>
      </c>
    </row>
    <row r="612" spans="1:120" hidden="1">
      <c r="A612" t="s">
        <v>1241</v>
      </c>
      <c r="B612">
        <v>1</v>
      </c>
      <c r="C612">
        <v>1</v>
      </c>
      <c r="DJ612" s="5" t="s">
        <v>5711</v>
      </c>
      <c r="DK612" s="5" t="s">
        <v>4592</v>
      </c>
      <c r="DL612" s="5" t="s">
        <v>4593</v>
      </c>
      <c r="DM612" s="5" t="s">
        <v>4594</v>
      </c>
      <c r="DN612" s="5" t="s">
        <v>4595</v>
      </c>
      <c r="DO612" s="5" t="s">
        <v>4596</v>
      </c>
      <c r="DP612">
        <v>276</v>
      </c>
    </row>
    <row r="613" spans="1:120" hidden="1">
      <c r="A613" t="s">
        <v>1243</v>
      </c>
      <c r="B613">
        <v>4</v>
      </c>
      <c r="C613">
        <v>2</v>
      </c>
      <c r="D613">
        <v>1</v>
      </c>
      <c r="DB613">
        <v>1</v>
      </c>
      <c r="DJ613" s="5" t="s">
        <v>5714</v>
      </c>
      <c r="DK613" s="5" t="s">
        <v>4496</v>
      </c>
      <c r="DL613" s="5" t="s">
        <v>5467</v>
      </c>
      <c r="DM613" s="5" t="s">
        <v>5468</v>
      </c>
      <c r="DN613" s="5" t="s">
        <v>5469</v>
      </c>
      <c r="DO613" s="5" t="s">
        <v>5470</v>
      </c>
      <c r="DP613">
        <v>60</v>
      </c>
    </row>
    <row r="614" spans="1:120" hidden="1">
      <c r="A614" t="s">
        <v>4467</v>
      </c>
      <c r="B614">
        <v>1</v>
      </c>
      <c r="C614">
        <v>1</v>
      </c>
      <c r="DJ614" s="5" t="s">
        <v>5714</v>
      </c>
      <c r="DK614" s="5" t="s">
        <v>4496</v>
      </c>
      <c r="DL614" s="5" t="s">
        <v>5467</v>
      </c>
      <c r="DM614" s="5" t="s">
        <v>5468</v>
      </c>
      <c r="DN614" s="5" t="s">
        <v>5469</v>
      </c>
      <c r="DO614" s="5" t="s">
        <v>5470</v>
      </c>
      <c r="DP614">
        <v>219</v>
      </c>
    </row>
    <row r="615" spans="1:120" hidden="1">
      <c r="A615" t="s">
        <v>1247</v>
      </c>
      <c r="B615">
        <v>2</v>
      </c>
      <c r="C615">
        <v>1</v>
      </c>
      <c r="BP615">
        <v>1</v>
      </c>
      <c r="DJ615" s="5" t="s">
        <v>5717</v>
      </c>
      <c r="DK615" s="5" t="s">
        <v>4536</v>
      </c>
      <c r="DL615" s="5" t="s">
        <v>4537</v>
      </c>
      <c r="DM615" s="5" t="s">
        <v>4538</v>
      </c>
      <c r="DN615" s="5" t="s">
        <v>4539</v>
      </c>
      <c r="DO615" s="5" t="s">
        <v>4540</v>
      </c>
      <c r="DP615">
        <v>197</v>
      </c>
    </row>
    <row r="616" spans="1:120" hidden="1">
      <c r="A616" t="s">
        <v>1250</v>
      </c>
      <c r="B616">
        <v>2</v>
      </c>
      <c r="C616">
        <v>2</v>
      </c>
      <c r="DJ616" s="5" t="s">
        <v>5717</v>
      </c>
      <c r="DK616" s="5" t="s">
        <v>4536</v>
      </c>
      <c r="DL616" s="5" t="s">
        <v>4537</v>
      </c>
      <c r="DM616" s="5" t="s">
        <v>4538</v>
      </c>
      <c r="DN616" s="5" t="s">
        <v>4539</v>
      </c>
      <c r="DO616" s="5" t="s">
        <v>4540</v>
      </c>
      <c r="DP616">
        <v>192</v>
      </c>
    </row>
    <row r="617" spans="1:120" hidden="1">
      <c r="A617" t="s">
        <v>1252</v>
      </c>
      <c r="B617">
        <v>3</v>
      </c>
      <c r="C617">
        <v>2</v>
      </c>
      <c r="D617">
        <v>1</v>
      </c>
      <c r="DJ617" s="5" t="s">
        <v>5717</v>
      </c>
      <c r="DK617" s="5" t="s">
        <v>4536</v>
      </c>
      <c r="DL617" s="5" t="s">
        <v>4537</v>
      </c>
      <c r="DM617" s="5" t="s">
        <v>4538</v>
      </c>
      <c r="DN617" s="5" t="s">
        <v>4539</v>
      </c>
      <c r="DO617" s="5" t="s">
        <v>4540</v>
      </c>
      <c r="DP617">
        <v>55</v>
      </c>
    </row>
    <row r="618" spans="1:120" hidden="1">
      <c r="A618" t="s">
        <v>1254</v>
      </c>
      <c r="B618">
        <v>3</v>
      </c>
      <c r="C618">
        <v>1</v>
      </c>
      <c r="K618">
        <v>1</v>
      </c>
      <c r="AE618">
        <v>1</v>
      </c>
      <c r="DJ618" s="5" t="s">
        <v>5717</v>
      </c>
      <c r="DK618" s="5" t="s">
        <v>4536</v>
      </c>
      <c r="DL618" s="5" t="s">
        <v>4537</v>
      </c>
      <c r="DM618" s="5" t="s">
        <v>4538</v>
      </c>
      <c r="DN618" s="5" t="s">
        <v>4539</v>
      </c>
      <c r="DO618" s="5" t="s">
        <v>4540</v>
      </c>
      <c r="DP618">
        <v>209</v>
      </c>
    </row>
    <row r="619" spans="1:120" hidden="1">
      <c r="A619" t="s">
        <v>1256</v>
      </c>
      <c r="B619">
        <v>1</v>
      </c>
      <c r="C619">
        <v>1</v>
      </c>
      <c r="DJ619" s="5" t="s">
        <v>5719</v>
      </c>
      <c r="DK619" s="5" t="s">
        <v>5721</v>
      </c>
      <c r="DL619" s="5" t="s">
        <v>5722</v>
      </c>
      <c r="DM619" s="5" t="s">
        <v>5723</v>
      </c>
      <c r="DN619" s="5" t="s">
        <v>5724</v>
      </c>
      <c r="DO619" s="4" t="s">
        <v>8180</v>
      </c>
      <c r="DP619">
        <v>250</v>
      </c>
    </row>
    <row r="620" spans="1:120" hidden="1">
      <c r="A620" t="s">
        <v>1258</v>
      </c>
      <c r="B620">
        <v>2</v>
      </c>
      <c r="C620">
        <v>1</v>
      </c>
      <c r="D620">
        <v>1</v>
      </c>
      <c r="DJ620" s="5" t="s">
        <v>5719</v>
      </c>
      <c r="DK620" s="5" t="s">
        <v>5721</v>
      </c>
      <c r="DL620" s="5" t="s">
        <v>5722</v>
      </c>
      <c r="DM620" s="5" t="s">
        <v>5723</v>
      </c>
      <c r="DN620" s="5" t="s">
        <v>5724</v>
      </c>
      <c r="DO620" s="4" t="s">
        <v>8180</v>
      </c>
      <c r="DP620">
        <v>256</v>
      </c>
    </row>
    <row r="621" spans="1:120" hidden="1">
      <c r="A621" t="s">
        <v>1260</v>
      </c>
      <c r="B621">
        <v>2</v>
      </c>
      <c r="C621">
        <v>1</v>
      </c>
      <c r="D621">
        <v>1</v>
      </c>
      <c r="DJ621" s="5" t="s">
        <v>4562</v>
      </c>
      <c r="DK621" s="5" t="s">
        <v>4514</v>
      </c>
      <c r="DL621" s="5" t="s">
        <v>4515</v>
      </c>
      <c r="DM621" s="5" t="s">
        <v>4516</v>
      </c>
      <c r="DN621" s="5" t="s">
        <v>4517</v>
      </c>
      <c r="DO621" s="5" t="s">
        <v>4518</v>
      </c>
      <c r="DP621">
        <v>255</v>
      </c>
    </row>
    <row r="622" spans="1:120" hidden="1">
      <c r="A622" t="s">
        <v>1262</v>
      </c>
      <c r="B622">
        <v>1</v>
      </c>
      <c r="C622">
        <v>1</v>
      </c>
      <c r="DJ622" s="5" t="s">
        <v>5727</v>
      </c>
      <c r="DK622" s="5" t="s">
        <v>4592</v>
      </c>
      <c r="DL622" s="5" t="s">
        <v>4593</v>
      </c>
      <c r="DM622" s="5" t="s">
        <v>4594</v>
      </c>
      <c r="DN622" s="5" t="s">
        <v>4595</v>
      </c>
      <c r="DO622" s="5" t="s">
        <v>4596</v>
      </c>
      <c r="DP622">
        <v>98</v>
      </c>
    </row>
    <row r="623" spans="1:120" hidden="1">
      <c r="A623" t="s">
        <v>1264</v>
      </c>
      <c r="B623">
        <v>2</v>
      </c>
      <c r="C623">
        <v>1</v>
      </c>
      <c r="G623">
        <v>1</v>
      </c>
      <c r="DJ623" s="5" t="s">
        <v>5727</v>
      </c>
      <c r="DK623" s="5" t="s">
        <v>4592</v>
      </c>
      <c r="DL623" s="5" t="s">
        <v>4593</v>
      </c>
      <c r="DM623" s="5" t="s">
        <v>4594</v>
      </c>
      <c r="DN623" s="5" t="s">
        <v>4595</v>
      </c>
      <c r="DO623" s="5" t="s">
        <v>4596</v>
      </c>
      <c r="DP623">
        <v>217</v>
      </c>
    </row>
    <row r="624" spans="1:120" hidden="1">
      <c r="A624" t="s">
        <v>1266</v>
      </c>
      <c r="B624">
        <v>1</v>
      </c>
      <c r="C624">
        <v>1</v>
      </c>
      <c r="DJ624" s="5" t="s">
        <v>5727</v>
      </c>
      <c r="DK624" s="5" t="s">
        <v>4592</v>
      </c>
      <c r="DL624" s="5" t="s">
        <v>4593</v>
      </c>
      <c r="DM624" s="5" t="s">
        <v>4594</v>
      </c>
      <c r="DN624" s="5" t="s">
        <v>4595</v>
      </c>
      <c r="DO624" s="5" t="s">
        <v>4596</v>
      </c>
      <c r="DP624">
        <v>76</v>
      </c>
    </row>
    <row r="625" spans="1:120" hidden="1">
      <c r="A625" t="s">
        <v>1268</v>
      </c>
      <c r="B625">
        <v>2</v>
      </c>
      <c r="C625">
        <v>1</v>
      </c>
      <c r="D625">
        <v>1</v>
      </c>
      <c r="DJ625" s="5" t="s">
        <v>5738</v>
      </c>
      <c r="DK625" s="5" t="s">
        <v>5740</v>
      </c>
      <c r="DL625" s="5" t="s">
        <v>5741</v>
      </c>
      <c r="DM625" s="4" t="s">
        <v>8180</v>
      </c>
      <c r="DN625" s="4" t="s">
        <v>8180</v>
      </c>
      <c r="DO625" s="4" t="s">
        <v>8180</v>
      </c>
      <c r="DP625">
        <v>251</v>
      </c>
    </row>
    <row r="626" spans="1:120" hidden="1">
      <c r="A626" t="s">
        <v>1270</v>
      </c>
      <c r="B626">
        <v>2</v>
      </c>
      <c r="C626">
        <v>1</v>
      </c>
      <c r="D626">
        <v>1</v>
      </c>
      <c r="DJ626" s="5" t="s">
        <v>5742</v>
      </c>
      <c r="DK626" s="5" t="s">
        <v>4536</v>
      </c>
      <c r="DL626" s="5" t="s">
        <v>4537</v>
      </c>
      <c r="DM626" s="5" t="s">
        <v>4538</v>
      </c>
      <c r="DN626" s="5" t="s">
        <v>4654</v>
      </c>
      <c r="DO626" s="5" t="s">
        <v>4655</v>
      </c>
      <c r="DP626">
        <v>256</v>
      </c>
    </row>
    <row r="627" spans="1:120" hidden="1">
      <c r="A627" t="s">
        <v>1272</v>
      </c>
      <c r="B627">
        <v>2</v>
      </c>
      <c r="C627">
        <v>2</v>
      </c>
      <c r="DJ627" s="5" t="s">
        <v>5742</v>
      </c>
      <c r="DK627" s="5" t="s">
        <v>4536</v>
      </c>
      <c r="DL627" s="5" t="s">
        <v>4537</v>
      </c>
      <c r="DM627" s="5" t="s">
        <v>4538</v>
      </c>
      <c r="DN627" s="5" t="s">
        <v>4654</v>
      </c>
      <c r="DO627" s="5" t="s">
        <v>4655</v>
      </c>
      <c r="DP627">
        <v>53</v>
      </c>
    </row>
    <row r="628" spans="1:120" hidden="1">
      <c r="A628" t="s">
        <v>1274</v>
      </c>
      <c r="B628">
        <v>2</v>
      </c>
      <c r="C628">
        <v>1</v>
      </c>
      <c r="F628">
        <v>1</v>
      </c>
      <c r="DJ628" s="5" t="s">
        <v>5742</v>
      </c>
      <c r="DK628" s="5" t="s">
        <v>4536</v>
      </c>
      <c r="DL628" s="5" t="s">
        <v>4537</v>
      </c>
      <c r="DM628" s="5" t="s">
        <v>4538</v>
      </c>
      <c r="DN628" s="5" t="s">
        <v>4654</v>
      </c>
      <c r="DO628" s="5" t="s">
        <v>4655</v>
      </c>
      <c r="DP628">
        <v>203</v>
      </c>
    </row>
    <row r="629" spans="1:120" hidden="1">
      <c r="A629" t="s">
        <v>1276</v>
      </c>
      <c r="B629">
        <v>3</v>
      </c>
      <c r="C629">
        <v>2</v>
      </c>
      <c r="D629">
        <v>1</v>
      </c>
      <c r="DJ629" s="5" t="s">
        <v>5746</v>
      </c>
      <c r="DK629" s="5" t="s">
        <v>4496</v>
      </c>
      <c r="DL629" s="5" t="s">
        <v>4789</v>
      </c>
      <c r="DM629" s="5" t="s">
        <v>4790</v>
      </c>
      <c r="DN629" s="5" t="s">
        <v>4791</v>
      </c>
      <c r="DO629" s="5" t="s">
        <v>5748</v>
      </c>
      <c r="DP629">
        <v>112</v>
      </c>
    </row>
    <row r="630" spans="1:120" hidden="1">
      <c r="A630" t="s">
        <v>1278</v>
      </c>
      <c r="B630">
        <v>1</v>
      </c>
      <c r="C630">
        <v>1</v>
      </c>
      <c r="DJ630" s="5" t="s">
        <v>5746</v>
      </c>
      <c r="DK630" s="5" t="s">
        <v>4496</v>
      </c>
      <c r="DL630" s="5" t="s">
        <v>4789</v>
      </c>
      <c r="DM630" s="5" t="s">
        <v>4790</v>
      </c>
      <c r="DN630" s="5" t="s">
        <v>4791</v>
      </c>
      <c r="DO630" s="5" t="s">
        <v>5748</v>
      </c>
      <c r="DP630">
        <v>223</v>
      </c>
    </row>
    <row r="631" spans="1:120" hidden="1">
      <c r="A631" t="s">
        <v>1280</v>
      </c>
      <c r="B631">
        <v>3</v>
      </c>
      <c r="C631">
        <v>2</v>
      </c>
      <c r="D631">
        <v>1</v>
      </c>
      <c r="DJ631" s="5" t="s">
        <v>5750</v>
      </c>
      <c r="DK631" s="5" t="s">
        <v>4496</v>
      </c>
      <c r="DL631" s="5" t="s">
        <v>4789</v>
      </c>
      <c r="DM631" s="5" t="s">
        <v>4790</v>
      </c>
      <c r="DN631" s="5" t="s">
        <v>4791</v>
      </c>
      <c r="DO631" s="5" t="s">
        <v>5752</v>
      </c>
      <c r="DP631">
        <v>115</v>
      </c>
    </row>
    <row r="632" spans="1:120" hidden="1">
      <c r="A632" t="s">
        <v>1282</v>
      </c>
      <c r="B632">
        <v>1</v>
      </c>
      <c r="C632">
        <v>1</v>
      </c>
      <c r="DJ632" s="5" t="s">
        <v>5750</v>
      </c>
      <c r="DK632" s="5" t="s">
        <v>4496</v>
      </c>
      <c r="DL632" s="5" t="s">
        <v>4789</v>
      </c>
      <c r="DM632" s="5" t="s">
        <v>4790</v>
      </c>
      <c r="DN632" s="5" t="s">
        <v>4791</v>
      </c>
      <c r="DO632" s="5" t="s">
        <v>5752</v>
      </c>
      <c r="DP632">
        <v>229</v>
      </c>
    </row>
    <row r="633" spans="1:120">
      <c r="A633" t="s">
        <v>1284</v>
      </c>
      <c r="B633">
        <v>1</v>
      </c>
      <c r="C633">
        <v>1</v>
      </c>
      <c r="DJ633" s="5" t="s">
        <v>5754</v>
      </c>
      <c r="DK633" s="5" t="s">
        <v>4496</v>
      </c>
      <c r="DL633" s="5" t="s">
        <v>4679</v>
      </c>
      <c r="DM633" s="5" t="s">
        <v>4680</v>
      </c>
      <c r="DN633" s="5" t="s">
        <v>5756</v>
      </c>
      <c r="DO633" s="5" t="s">
        <v>5757</v>
      </c>
      <c r="DP633">
        <v>212</v>
      </c>
    </row>
    <row r="634" spans="1:120">
      <c r="A634" t="s">
        <v>1286</v>
      </c>
      <c r="B634">
        <v>2</v>
      </c>
      <c r="C634">
        <v>1</v>
      </c>
      <c r="D634">
        <v>1</v>
      </c>
      <c r="DJ634" s="5" t="s">
        <v>5754</v>
      </c>
      <c r="DK634" s="5" t="s">
        <v>4496</v>
      </c>
      <c r="DL634" s="5" t="s">
        <v>4679</v>
      </c>
      <c r="DM634" s="5" t="s">
        <v>4680</v>
      </c>
      <c r="DN634" s="5" t="s">
        <v>5756</v>
      </c>
      <c r="DO634" s="5" t="s">
        <v>5757</v>
      </c>
      <c r="DP634">
        <v>261</v>
      </c>
    </row>
    <row r="635" spans="1:120" hidden="1">
      <c r="A635" t="s">
        <v>1288</v>
      </c>
      <c r="B635">
        <v>1</v>
      </c>
      <c r="C635">
        <v>1</v>
      </c>
      <c r="DJ635" s="5" t="s">
        <v>5759</v>
      </c>
      <c r="DK635" s="5" t="s">
        <v>4536</v>
      </c>
      <c r="DL635" s="5" t="s">
        <v>4537</v>
      </c>
      <c r="DM635" s="5" t="s">
        <v>4538</v>
      </c>
      <c r="DN635" s="5" t="s">
        <v>4539</v>
      </c>
      <c r="DO635" s="5" t="s">
        <v>4540</v>
      </c>
      <c r="DP635">
        <v>92</v>
      </c>
    </row>
    <row r="636" spans="1:120" hidden="1">
      <c r="A636" t="s">
        <v>1290</v>
      </c>
      <c r="B636">
        <v>2</v>
      </c>
      <c r="C636">
        <v>1</v>
      </c>
      <c r="D636">
        <v>1</v>
      </c>
      <c r="DJ636" s="5" t="s">
        <v>5759</v>
      </c>
      <c r="DK636" s="5" t="s">
        <v>4536</v>
      </c>
      <c r="DL636" s="5" t="s">
        <v>4537</v>
      </c>
      <c r="DM636" s="5" t="s">
        <v>4538</v>
      </c>
      <c r="DN636" s="5" t="s">
        <v>4539</v>
      </c>
      <c r="DO636" s="5" t="s">
        <v>4540</v>
      </c>
      <c r="DP636">
        <v>258</v>
      </c>
    </row>
    <row r="637" spans="1:120" hidden="1">
      <c r="A637" t="s">
        <v>1292</v>
      </c>
      <c r="B637">
        <v>1</v>
      </c>
      <c r="C637">
        <v>1</v>
      </c>
      <c r="DJ637" s="5" t="s">
        <v>5759</v>
      </c>
      <c r="DK637" s="5" t="s">
        <v>4536</v>
      </c>
      <c r="DL637" s="5" t="s">
        <v>4537</v>
      </c>
      <c r="DM637" s="5" t="s">
        <v>4538</v>
      </c>
      <c r="DN637" s="5" t="s">
        <v>4539</v>
      </c>
      <c r="DO637" s="5" t="s">
        <v>4540</v>
      </c>
      <c r="DP637">
        <v>209</v>
      </c>
    </row>
    <row r="638" spans="1:120" hidden="1">
      <c r="A638" t="s">
        <v>1294</v>
      </c>
      <c r="B638">
        <v>2</v>
      </c>
      <c r="C638">
        <v>1</v>
      </c>
      <c r="F638">
        <v>1</v>
      </c>
      <c r="DJ638" s="5" t="s">
        <v>5763</v>
      </c>
      <c r="DK638" s="5" t="s">
        <v>4536</v>
      </c>
      <c r="DL638" s="5" t="s">
        <v>4537</v>
      </c>
      <c r="DM638" s="5" t="s">
        <v>4538</v>
      </c>
      <c r="DN638" s="5" t="s">
        <v>4654</v>
      </c>
      <c r="DO638" s="5" t="s">
        <v>4655</v>
      </c>
      <c r="DP638">
        <v>201</v>
      </c>
    </row>
    <row r="639" spans="1:120" hidden="1">
      <c r="A639" t="s">
        <v>1296</v>
      </c>
      <c r="B639">
        <v>2</v>
      </c>
      <c r="C639">
        <v>1</v>
      </c>
      <c r="D639">
        <v>1</v>
      </c>
      <c r="DJ639" s="5" t="s">
        <v>5763</v>
      </c>
      <c r="DK639" s="5" t="s">
        <v>4536</v>
      </c>
      <c r="DL639" s="5" t="s">
        <v>4537</v>
      </c>
      <c r="DM639" s="5" t="s">
        <v>4538</v>
      </c>
      <c r="DN639" s="5" t="s">
        <v>4654</v>
      </c>
      <c r="DO639" s="5" t="s">
        <v>4655</v>
      </c>
      <c r="DP639">
        <v>256</v>
      </c>
    </row>
    <row r="640" spans="1:120" hidden="1">
      <c r="A640" t="s">
        <v>1298</v>
      </c>
      <c r="B640">
        <v>2</v>
      </c>
      <c r="C640">
        <v>1</v>
      </c>
      <c r="E640">
        <v>1</v>
      </c>
      <c r="DJ640" s="5" t="s">
        <v>5763</v>
      </c>
      <c r="DK640" s="5" t="s">
        <v>4536</v>
      </c>
      <c r="DL640" s="5" t="s">
        <v>4537</v>
      </c>
      <c r="DM640" s="5" t="s">
        <v>4538</v>
      </c>
      <c r="DN640" s="5" t="s">
        <v>4654</v>
      </c>
      <c r="DO640" s="5" t="s">
        <v>4655</v>
      </c>
      <c r="DP640">
        <v>257</v>
      </c>
    </row>
    <row r="641" spans="1:120" hidden="1">
      <c r="A641" t="s">
        <v>1300</v>
      </c>
      <c r="B641">
        <v>1</v>
      </c>
      <c r="C641">
        <v>1</v>
      </c>
      <c r="DJ641" s="5" t="s">
        <v>5238</v>
      </c>
      <c r="DK641" s="5" t="s">
        <v>4514</v>
      </c>
      <c r="DL641" s="5" t="s">
        <v>4637</v>
      </c>
      <c r="DM641" s="5" t="s">
        <v>4638</v>
      </c>
      <c r="DN641" s="5" t="s">
        <v>4639</v>
      </c>
      <c r="DO641" s="5" t="s">
        <v>4640</v>
      </c>
      <c r="DP641">
        <v>73</v>
      </c>
    </row>
    <row r="642" spans="1:120" hidden="1">
      <c r="A642" t="s">
        <v>1302</v>
      </c>
      <c r="B642">
        <v>1</v>
      </c>
      <c r="C642">
        <v>1</v>
      </c>
      <c r="DJ642" s="4" t="s">
        <v>8180</v>
      </c>
      <c r="DK642" s="4" t="s">
        <v>8180</v>
      </c>
      <c r="DL642" s="4" t="s">
        <v>8180</v>
      </c>
      <c r="DM642" s="4" t="s">
        <v>8180</v>
      </c>
      <c r="DN642" s="4" t="s">
        <v>8180</v>
      </c>
      <c r="DO642" s="4" t="s">
        <v>8180</v>
      </c>
      <c r="DP642">
        <v>172</v>
      </c>
    </row>
    <row r="643" spans="1:120" hidden="1">
      <c r="A643" t="s">
        <v>1304</v>
      </c>
      <c r="B643">
        <v>1</v>
      </c>
      <c r="C643">
        <v>1</v>
      </c>
      <c r="DJ643" s="4" t="s">
        <v>8180</v>
      </c>
      <c r="DK643" s="4" t="s">
        <v>8180</v>
      </c>
      <c r="DL643" s="4" t="s">
        <v>8180</v>
      </c>
      <c r="DM643" s="4" t="s">
        <v>8180</v>
      </c>
      <c r="DN643" s="4" t="s">
        <v>8180</v>
      </c>
      <c r="DO643" s="4" t="s">
        <v>8180</v>
      </c>
      <c r="DP643">
        <v>194</v>
      </c>
    </row>
    <row r="644" spans="1:120" hidden="1">
      <c r="A644" t="s">
        <v>1306</v>
      </c>
      <c r="B644">
        <v>1</v>
      </c>
      <c r="C644">
        <v>1</v>
      </c>
      <c r="DJ644" s="4" t="s">
        <v>8180</v>
      </c>
      <c r="DK644" s="4" t="s">
        <v>8180</v>
      </c>
      <c r="DL644" s="4" t="s">
        <v>8180</v>
      </c>
      <c r="DM644" s="4" t="s">
        <v>8180</v>
      </c>
      <c r="DN644" s="4" t="s">
        <v>8180</v>
      </c>
      <c r="DO644" s="4" t="s">
        <v>8180</v>
      </c>
      <c r="DP644">
        <v>196</v>
      </c>
    </row>
    <row r="645" spans="1:120" hidden="1">
      <c r="A645" t="s">
        <v>1308</v>
      </c>
      <c r="B645">
        <v>1</v>
      </c>
      <c r="C645">
        <v>1</v>
      </c>
      <c r="DJ645" s="5" t="s">
        <v>5238</v>
      </c>
      <c r="DK645" s="5" t="s">
        <v>4514</v>
      </c>
      <c r="DL645" s="5" t="s">
        <v>4637</v>
      </c>
      <c r="DM645" s="5" t="s">
        <v>4638</v>
      </c>
      <c r="DN645" s="5" t="s">
        <v>4639</v>
      </c>
      <c r="DO645" s="5" t="s">
        <v>4640</v>
      </c>
      <c r="DP645">
        <v>284</v>
      </c>
    </row>
    <row r="646" spans="1:120">
      <c r="A646" t="s">
        <v>1310</v>
      </c>
      <c r="B646">
        <v>1</v>
      </c>
      <c r="C646">
        <v>1</v>
      </c>
      <c r="DJ646" s="5" t="s">
        <v>5769</v>
      </c>
      <c r="DK646" s="5" t="s">
        <v>4496</v>
      </c>
      <c r="DL646" s="5" t="s">
        <v>4679</v>
      </c>
      <c r="DM646" s="5" t="s">
        <v>4680</v>
      </c>
      <c r="DN646" s="5" t="s">
        <v>5756</v>
      </c>
      <c r="DO646" s="5" t="s">
        <v>5757</v>
      </c>
      <c r="DP646">
        <v>213</v>
      </c>
    </row>
    <row r="647" spans="1:120">
      <c r="A647" t="s">
        <v>1312</v>
      </c>
      <c r="B647">
        <v>2</v>
      </c>
      <c r="C647">
        <v>1</v>
      </c>
      <c r="D647">
        <v>1</v>
      </c>
      <c r="DJ647" s="5" t="s">
        <v>5769</v>
      </c>
      <c r="DK647" s="5" t="s">
        <v>4496</v>
      </c>
      <c r="DL647" s="5" t="s">
        <v>4679</v>
      </c>
      <c r="DM647" s="5" t="s">
        <v>4680</v>
      </c>
      <c r="DN647" s="5" t="s">
        <v>5756</v>
      </c>
      <c r="DO647" s="5" t="s">
        <v>5757</v>
      </c>
      <c r="DP647">
        <v>261</v>
      </c>
    </row>
    <row r="648" spans="1:120" hidden="1">
      <c r="A648" t="s">
        <v>1314</v>
      </c>
      <c r="B648">
        <v>2</v>
      </c>
      <c r="C648">
        <v>1</v>
      </c>
      <c r="D648">
        <v>1</v>
      </c>
      <c r="DJ648" s="5" t="s">
        <v>5772</v>
      </c>
      <c r="DK648" s="5" t="s">
        <v>4536</v>
      </c>
      <c r="DL648" s="5" t="s">
        <v>4537</v>
      </c>
      <c r="DM648" s="5" t="s">
        <v>4538</v>
      </c>
      <c r="DN648" s="5" t="s">
        <v>4539</v>
      </c>
      <c r="DO648" s="5" t="s">
        <v>5277</v>
      </c>
      <c r="DP648">
        <v>258</v>
      </c>
    </row>
    <row r="649" spans="1:120" hidden="1">
      <c r="A649" t="s">
        <v>1316</v>
      </c>
      <c r="B649">
        <v>2</v>
      </c>
      <c r="C649">
        <v>1</v>
      </c>
      <c r="AB649">
        <v>1</v>
      </c>
      <c r="DJ649" s="5" t="s">
        <v>5772</v>
      </c>
      <c r="DK649" s="5" t="s">
        <v>4536</v>
      </c>
      <c r="DL649" s="5" t="s">
        <v>4537</v>
      </c>
      <c r="DM649" s="5" t="s">
        <v>4538</v>
      </c>
      <c r="DN649" s="5" t="s">
        <v>4539</v>
      </c>
      <c r="DO649" s="5" t="s">
        <v>5277</v>
      </c>
      <c r="DP649">
        <v>207</v>
      </c>
    </row>
    <row r="650" spans="1:120" hidden="1">
      <c r="A650" t="s">
        <v>1319</v>
      </c>
      <c r="B650">
        <v>2</v>
      </c>
      <c r="C650">
        <v>1</v>
      </c>
      <c r="AS650">
        <v>1</v>
      </c>
      <c r="DJ650" s="5" t="s">
        <v>5779</v>
      </c>
      <c r="DK650" s="5" t="s">
        <v>4685</v>
      </c>
      <c r="DL650" s="5" t="s">
        <v>4686</v>
      </c>
      <c r="DM650" s="5" t="s">
        <v>4687</v>
      </c>
      <c r="DN650" s="5" t="s">
        <v>5781</v>
      </c>
      <c r="DO650" s="4" t="s">
        <v>8180</v>
      </c>
      <c r="DP650">
        <v>149</v>
      </c>
    </row>
    <row r="651" spans="1:120" hidden="1">
      <c r="A651" t="s">
        <v>1322</v>
      </c>
      <c r="B651">
        <v>1</v>
      </c>
      <c r="C651">
        <v>1</v>
      </c>
      <c r="DJ651" s="5" t="s">
        <v>5779</v>
      </c>
      <c r="DK651" s="5" t="s">
        <v>4685</v>
      </c>
      <c r="DL651" s="5" t="s">
        <v>4686</v>
      </c>
      <c r="DM651" s="5" t="s">
        <v>4687</v>
      </c>
      <c r="DN651" s="5" t="s">
        <v>5781</v>
      </c>
      <c r="DO651" s="4" t="s">
        <v>8180</v>
      </c>
      <c r="DP651">
        <v>256</v>
      </c>
    </row>
    <row r="652" spans="1:120" hidden="1">
      <c r="A652" t="s">
        <v>1324</v>
      </c>
      <c r="B652">
        <v>1</v>
      </c>
      <c r="C652">
        <v>1</v>
      </c>
      <c r="DJ652" s="5" t="s">
        <v>5779</v>
      </c>
      <c r="DK652" s="5" t="s">
        <v>4685</v>
      </c>
      <c r="DL652" s="5" t="s">
        <v>4686</v>
      </c>
      <c r="DM652" s="5" t="s">
        <v>4687</v>
      </c>
      <c r="DN652" s="5" t="s">
        <v>5781</v>
      </c>
      <c r="DO652" s="4" t="s">
        <v>8180</v>
      </c>
      <c r="DP652">
        <v>99</v>
      </c>
    </row>
    <row r="653" spans="1:120" hidden="1">
      <c r="A653" t="s">
        <v>1326</v>
      </c>
      <c r="B653">
        <v>1</v>
      </c>
      <c r="C653">
        <v>1</v>
      </c>
      <c r="DJ653" s="5" t="s">
        <v>5779</v>
      </c>
      <c r="DK653" s="5" t="s">
        <v>4685</v>
      </c>
      <c r="DL653" s="5" t="s">
        <v>4686</v>
      </c>
      <c r="DM653" s="5" t="s">
        <v>4687</v>
      </c>
      <c r="DN653" s="5" t="s">
        <v>5781</v>
      </c>
      <c r="DO653" s="4" t="s">
        <v>8180</v>
      </c>
      <c r="DP653">
        <v>220</v>
      </c>
    </row>
    <row r="654" spans="1:120" hidden="1">
      <c r="A654" t="s">
        <v>1328</v>
      </c>
      <c r="B654">
        <v>1</v>
      </c>
      <c r="C654">
        <v>1</v>
      </c>
      <c r="DJ654" s="5" t="s">
        <v>5779</v>
      </c>
      <c r="DK654" s="5" t="s">
        <v>4685</v>
      </c>
      <c r="DL654" s="5" t="s">
        <v>4686</v>
      </c>
      <c r="DM654" s="5" t="s">
        <v>4687</v>
      </c>
      <c r="DN654" s="5" t="s">
        <v>5781</v>
      </c>
      <c r="DO654" s="4" t="s">
        <v>8180</v>
      </c>
      <c r="DP654">
        <v>239</v>
      </c>
    </row>
    <row r="655" spans="1:120" hidden="1">
      <c r="A655" t="s">
        <v>1330</v>
      </c>
      <c r="B655">
        <v>2</v>
      </c>
      <c r="C655">
        <v>1</v>
      </c>
      <c r="D655">
        <v>1</v>
      </c>
      <c r="DJ655" s="5" t="s">
        <v>5786</v>
      </c>
      <c r="DK655" s="5" t="s">
        <v>4551</v>
      </c>
      <c r="DL655" s="5" t="s">
        <v>4552</v>
      </c>
      <c r="DM655" s="5" t="s">
        <v>4722</v>
      </c>
      <c r="DN655" s="5" t="s">
        <v>4723</v>
      </c>
      <c r="DO655" s="5" t="s">
        <v>5622</v>
      </c>
      <c r="DP655">
        <v>254</v>
      </c>
    </row>
    <row r="656" spans="1:120" hidden="1">
      <c r="A656" t="s">
        <v>1332</v>
      </c>
      <c r="B656">
        <v>2</v>
      </c>
      <c r="C656">
        <v>1</v>
      </c>
      <c r="AT656">
        <v>1</v>
      </c>
      <c r="DJ656" s="5" t="s">
        <v>5788</v>
      </c>
      <c r="DK656" s="5" t="s">
        <v>5474</v>
      </c>
      <c r="DL656" s="5" t="s">
        <v>5790</v>
      </c>
      <c r="DM656" s="5" t="s">
        <v>5791</v>
      </c>
      <c r="DN656" s="5" t="s">
        <v>5792</v>
      </c>
      <c r="DO656" s="4" t="s">
        <v>8180</v>
      </c>
      <c r="DP656">
        <v>249</v>
      </c>
    </row>
    <row r="657" spans="1:120" hidden="1">
      <c r="A657" t="s">
        <v>1335</v>
      </c>
      <c r="B657">
        <v>1</v>
      </c>
      <c r="C657">
        <v>1</v>
      </c>
      <c r="DJ657" s="5" t="s">
        <v>5788</v>
      </c>
      <c r="DK657" s="5" t="s">
        <v>5474</v>
      </c>
      <c r="DL657" s="5" t="s">
        <v>5790</v>
      </c>
      <c r="DM657" s="5" t="s">
        <v>5791</v>
      </c>
      <c r="DN657" s="5" t="s">
        <v>5792</v>
      </c>
      <c r="DO657" s="4" t="s">
        <v>8180</v>
      </c>
      <c r="DP657">
        <v>220</v>
      </c>
    </row>
    <row r="658" spans="1:120" hidden="1">
      <c r="A658" t="s">
        <v>1337</v>
      </c>
      <c r="B658">
        <v>2</v>
      </c>
      <c r="C658">
        <v>2</v>
      </c>
      <c r="DJ658" s="5" t="s">
        <v>5788</v>
      </c>
      <c r="DK658" s="5" t="s">
        <v>5474</v>
      </c>
      <c r="DL658" s="5" t="s">
        <v>5790</v>
      </c>
      <c r="DM658" s="5" t="s">
        <v>5791</v>
      </c>
      <c r="DN658" s="5" t="s">
        <v>5792</v>
      </c>
      <c r="DO658" s="4" t="s">
        <v>8180</v>
      </c>
      <c r="DP658">
        <v>100</v>
      </c>
    </row>
    <row r="659" spans="1:120" hidden="1">
      <c r="A659" t="s">
        <v>1339</v>
      </c>
      <c r="B659">
        <v>2</v>
      </c>
      <c r="C659">
        <v>1</v>
      </c>
      <c r="D659">
        <v>1</v>
      </c>
      <c r="DJ659" s="5" t="s">
        <v>5788</v>
      </c>
      <c r="DK659" s="5" t="s">
        <v>5474</v>
      </c>
      <c r="DL659" s="5" t="s">
        <v>5790</v>
      </c>
      <c r="DM659" s="5" t="s">
        <v>5791</v>
      </c>
      <c r="DN659" s="5" t="s">
        <v>5792</v>
      </c>
      <c r="DO659" s="4" t="s">
        <v>8180</v>
      </c>
      <c r="DP659">
        <v>255</v>
      </c>
    </row>
    <row r="660" spans="1:120" hidden="1">
      <c r="A660" t="s">
        <v>1341</v>
      </c>
      <c r="B660">
        <v>2</v>
      </c>
      <c r="C660">
        <v>2</v>
      </c>
      <c r="DJ660" s="5" t="s">
        <v>5788</v>
      </c>
      <c r="DK660" s="5" t="s">
        <v>5474</v>
      </c>
      <c r="DL660" s="5" t="s">
        <v>5790</v>
      </c>
      <c r="DM660" s="5" t="s">
        <v>5791</v>
      </c>
      <c r="DN660" s="5" t="s">
        <v>5792</v>
      </c>
      <c r="DO660" s="4" t="s">
        <v>8180</v>
      </c>
      <c r="DP660">
        <v>60</v>
      </c>
    </row>
    <row r="661" spans="1:120" hidden="1">
      <c r="A661" t="s">
        <v>1343</v>
      </c>
      <c r="B661">
        <v>2</v>
      </c>
      <c r="C661">
        <v>1</v>
      </c>
      <c r="D661">
        <v>1</v>
      </c>
      <c r="DJ661" s="5" t="s">
        <v>5793</v>
      </c>
      <c r="DK661" s="5" t="s">
        <v>4514</v>
      </c>
      <c r="DL661" s="5" t="s">
        <v>4515</v>
      </c>
      <c r="DM661" s="5" t="s">
        <v>4516</v>
      </c>
      <c r="DN661" s="5" t="s">
        <v>4517</v>
      </c>
      <c r="DO661" s="5" t="s">
        <v>4518</v>
      </c>
      <c r="DP661">
        <v>257</v>
      </c>
    </row>
    <row r="662" spans="1:120" hidden="1">
      <c r="A662" t="s">
        <v>1345</v>
      </c>
      <c r="B662">
        <v>1</v>
      </c>
      <c r="C662">
        <v>1</v>
      </c>
      <c r="DJ662" s="5" t="s">
        <v>5795</v>
      </c>
      <c r="DK662" s="5" t="s">
        <v>4792</v>
      </c>
      <c r="DL662" s="4" t="s">
        <v>8180</v>
      </c>
      <c r="DM662" s="4" t="s">
        <v>8180</v>
      </c>
      <c r="DN662" s="4" t="s">
        <v>8180</v>
      </c>
      <c r="DO662" s="4" t="s">
        <v>8180</v>
      </c>
      <c r="DP662">
        <v>230</v>
      </c>
    </row>
    <row r="663" spans="1:120" hidden="1">
      <c r="A663" t="s">
        <v>1347</v>
      </c>
      <c r="B663">
        <v>1</v>
      </c>
      <c r="C663">
        <v>1</v>
      </c>
      <c r="DJ663" s="5" t="s">
        <v>5797</v>
      </c>
      <c r="DK663" s="5" t="s">
        <v>4496</v>
      </c>
      <c r="DL663" s="5" t="s">
        <v>4497</v>
      </c>
      <c r="DM663" s="5" t="s">
        <v>5799</v>
      </c>
      <c r="DN663" s="5" t="s">
        <v>5800</v>
      </c>
      <c r="DO663" s="5" t="s">
        <v>5801</v>
      </c>
      <c r="DP663">
        <v>227</v>
      </c>
    </row>
    <row r="664" spans="1:120" hidden="1">
      <c r="A664" t="s">
        <v>1349</v>
      </c>
      <c r="B664">
        <v>2</v>
      </c>
      <c r="C664">
        <v>1</v>
      </c>
      <c r="D664">
        <v>1</v>
      </c>
      <c r="DJ664" s="5" t="s">
        <v>5797</v>
      </c>
      <c r="DK664" s="5" t="s">
        <v>4496</v>
      </c>
      <c r="DL664" s="5" t="s">
        <v>4497</v>
      </c>
      <c r="DM664" s="5" t="s">
        <v>5799</v>
      </c>
      <c r="DN664" s="5" t="s">
        <v>5800</v>
      </c>
      <c r="DO664" s="5" t="s">
        <v>5801</v>
      </c>
      <c r="DP664">
        <v>260</v>
      </c>
    </row>
    <row r="665" spans="1:120" hidden="1">
      <c r="A665" t="s">
        <v>1351</v>
      </c>
      <c r="B665">
        <v>2</v>
      </c>
      <c r="C665">
        <v>1</v>
      </c>
      <c r="D665">
        <v>1</v>
      </c>
      <c r="DJ665" s="5" t="s">
        <v>5803</v>
      </c>
      <c r="DK665" s="5" t="s">
        <v>4514</v>
      </c>
      <c r="DL665" s="5" t="s">
        <v>4515</v>
      </c>
      <c r="DM665" s="5" t="s">
        <v>4516</v>
      </c>
      <c r="DN665" s="5" t="s">
        <v>4517</v>
      </c>
      <c r="DO665" s="5" t="s">
        <v>4518</v>
      </c>
      <c r="DP665">
        <v>256</v>
      </c>
    </row>
    <row r="666" spans="1:120" hidden="1">
      <c r="A666" t="s">
        <v>1353</v>
      </c>
      <c r="B666">
        <v>2</v>
      </c>
      <c r="C666">
        <v>1</v>
      </c>
      <c r="D666">
        <v>1</v>
      </c>
      <c r="DJ666" s="5" t="s">
        <v>5803</v>
      </c>
      <c r="DK666" s="5" t="s">
        <v>4514</v>
      </c>
      <c r="DL666" s="5" t="s">
        <v>4515</v>
      </c>
      <c r="DM666" s="5" t="s">
        <v>4516</v>
      </c>
      <c r="DN666" s="5" t="s">
        <v>4517</v>
      </c>
      <c r="DO666" s="5" t="s">
        <v>4518</v>
      </c>
      <c r="DP666">
        <v>256</v>
      </c>
    </row>
    <row r="667" spans="1:120" hidden="1">
      <c r="A667" t="s">
        <v>1355</v>
      </c>
      <c r="B667">
        <v>2</v>
      </c>
      <c r="C667">
        <v>1</v>
      </c>
      <c r="D667">
        <v>1</v>
      </c>
      <c r="DJ667" s="5" t="s">
        <v>5812</v>
      </c>
      <c r="DK667" s="5" t="s">
        <v>5740</v>
      </c>
      <c r="DL667" s="5" t="s">
        <v>5814</v>
      </c>
      <c r="DM667" s="4" t="s">
        <v>8180</v>
      </c>
      <c r="DN667" s="4" t="s">
        <v>8180</v>
      </c>
      <c r="DO667" s="4" t="s">
        <v>8180</v>
      </c>
      <c r="DP667">
        <v>254</v>
      </c>
    </row>
    <row r="668" spans="1:120" hidden="1">
      <c r="A668" t="s">
        <v>1357</v>
      </c>
      <c r="B668">
        <v>1</v>
      </c>
      <c r="C668">
        <v>1</v>
      </c>
      <c r="DJ668" s="5" t="s">
        <v>5815</v>
      </c>
      <c r="DK668" s="5" t="s">
        <v>4514</v>
      </c>
      <c r="DL668" s="5" t="s">
        <v>4637</v>
      </c>
      <c r="DM668" s="5" t="s">
        <v>4638</v>
      </c>
      <c r="DN668" s="5" t="s">
        <v>4639</v>
      </c>
      <c r="DO668" s="5" t="s">
        <v>4640</v>
      </c>
      <c r="DP668">
        <v>236</v>
      </c>
    </row>
    <row r="669" spans="1:120" hidden="1">
      <c r="A669" t="s">
        <v>1359</v>
      </c>
      <c r="B669">
        <v>1</v>
      </c>
      <c r="C669">
        <v>1</v>
      </c>
      <c r="DJ669" s="5" t="s">
        <v>5815</v>
      </c>
      <c r="DK669" s="5" t="s">
        <v>4514</v>
      </c>
      <c r="DL669" s="5" t="s">
        <v>4637</v>
      </c>
      <c r="DM669" s="5" t="s">
        <v>4638</v>
      </c>
      <c r="DN669" s="5" t="s">
        <v>4639</v>
      </c>
      <c r="DO669" s="5" t="s">
        <v>4640</v>
      </c>
      <c r="DP669">
        <v>175</v>
      </c>
    </row>
    <row r="670" spans="1:120" hidden="1">
      <c r="A670" t="s">
        <v>1361</v>
      </c>
      <c r="B670">
        <v>1</v>
      </c>
      <c r="C670">
        <v>1</v>
      </c>
      <c r="DJ670" s="5" t="s">
        <v>5815</v>
      </c>
      <c r="DK670" s="5" t="s">
        <v>4514</v>
      </c>
      <c r="DL670" s="5" t="s">
        <v>4637</v>
      </c>
      <c r="DM670" s="5" t="s">
        <v>4638</v>
      </c>
      <c r="DN670" s="5" t="s">
        <v>4639</v>
      </c>
      <c r="DO670" s="5" t="s">
        <v>4640</v>
      </c>
      <c r="DP670">
        <v>190</v>
      </c>
    </row>
    <row r="671" spans="1:120" hidden="1">
      <c r="A671" t="s">
        <v>1363</v>
      </c>
      <c r="B671">
        <v>1</v>
      </c>
      <c r="C671">
        <v>1</v>
      </c>
      <c r="DJ671" s="5" t="s">
        <v>5815</v>
      </c>
      <c r="DK671" s="5" t="s">
        <v>4514</v>
      </c>
      <c r="DL671" s="5" t="s">
        <v>4637</v>
      </c>
      <c r="DM671" s="5" t="s">
        <v>4638</v>
      </c>
      <c r="DN671" s="5" t="s">
        <v>4639</v>
      </c>
      <c r="DO671" s="5" t="s">
        <v>4640</v>
      </c>
      <c r="DP671">
        <v>284</v>
      </c>
    </row>
    <row r="672" spans="1:120" hidden="1">
      <c r="A672" t="s">
        <v>1365</v>
      </c>
      <c r="B672">
        <v>1</v>
      </c>
      <c r="C672">
        <v>1</v>
      </c>
      <c r="DJ672" s="5" t="s">
        <v>5815</v>
      </c>
      <c r="DK672" s="5" t="s">
        <v>4514</v>
      </c>
      <c r="DL672" s="5" t="s">
        <v>4637</v>
      </c>
      <c r="DM672" s="5" t="s">
        <v>4638</v>
      </c>
      <c r="DN672" s="5" t="s">
        <v>4639</v>
      </c>
      <c r="DO672" s="5" t="s">
        <v>4640</v>
      </c>
      <c r="DP672">
        <v>250</v>
      </c>
    </row>
    <row r="673" spans="1:120" hidden="1">
      <c r="A673" t="s">
        <v>1367</v>
      </c>
      <c r="B673">
        <v>2</v>
      </c>
      <c r="C673">
        <v>1</v>
      </c>
      <c r="D673">
        <v>1</v>
      </c>
      <c r="DJ673" s="5" t="s">
        <v>5821</v>
      </c>
      <c r="DK673" s="5" t="s">
        <v>4551</v>
      </c>
      <c r="DL673" s="5" t="s">
        <v>4552</v>
      </c>
      <c r="DM673" s="5" t="s">
        <v>4722</v>
      </c>
      <c r="DN673" s="5" t="s">
        <v>4723</v>
      </c>
      <c r="DO673" s="5" t="s">
        <v>5622</v>
      </c>
      <c r="DP673">
        <v>254</v>
      </c>
    </row>
    <row r="674" spans="1:120" hidden="1">
      <c r="A674" t="s">
        <v>1369</v>
      </c>
      <c r="B674">
        <v>1</v>
      </c>
      <c r="C674">
        <v>1</v>
      </c>
      <c r="DJ674" s="5" t="s">
        <v>5823</v>
      </c>
      <c r="DK674" s="5" t="s">
        <v>4496</v>
      </c>
      <c r="DL674" s="5" t="s">
        <v>5825</v>
      </c>
      <c r="DM674" s="5" t="s">
        <v>5826</v>
      </c>
      <c r="DN674" s="5" t="s">
        <v>5827</v>
      </c>
      <c r="DO674" s="5" t="s">
        <v>5828</v>
      </c>
      <c r="DP674">
        <v>220</v>
      </c>
    </row>
    <row r="675" spans="1:120" hidden="1">
      <c r="A675" t="s">
        <v>1371</v>
      </c>
      <c r="B675">
        <v>4</v>
      </c>
      <c r="C675">
        <v>2</v>
      </c>
      <c r="D675">
        <v>1</v>
      </c>
      <c r="V675">
        <v>1</v>
      </c>
      <c r="DJ675" s="5" t="s">
        <v>5823</v>
      </c>
      <c r="DK675" s="5" t="s">
        <v>4496</v>
      </c>
      <c r="DL675" s="5" t="s">
        <v>5825</v>
      </c>
      <c r="DM675" s="5" t="s">
        <v>5826</v>
      </c>
      <c r="DN675" s="5" t="s">
        <v>5827</v>
      </c>
      <c r="DO675" s="5" t="s">
        <v>5828</v>
      </c>
      <c r="DP675">
        <v>88</v>
      </c>
    </row>
    <row r="676" spans="1:120" hidden="1">
      <c r="A676" t="s">
        <v>1375</v>
      </c>
      <c r="B676">
        <v>1</v>
      </c>
      <c r="C676">
        <v>1</v>
      </c>
      <c r="DJ676" s="5" t="s">
        <v>5830</v>
      </c>
      <c r="DK676" s="5" t="s">
        <v>4496</v>
      </c>
      <c r="DL676" s="5" t="s">
        <v>4789</v>
      </c>
      <c r="DM676" s="5" t="s">
        <v>4790</v>
      </c>
      <c r="DN676" s="5" t="s">
        <v>4791</v>
      </c>
      <c r="DO676" s="5" t="s">
        <v>5832</v>
      </c>
      <c r="DP676">
        <v>228</v>
      </c>
    </row>
    <row r="677" spans="1:120" hidden="1">
      <c r="A677" t="s">
        <v>1377</v>
      </c>
      <c r="B677">
        <v>3</v>
      </c>
      <c r="C677">
        <v>2</v>
      </c>
      <c r="D677">
        <v>1</v>
      </c>
      <c r="DJ677" s="5" t="s">
        <v>5830</v>
      </c>
      <c r="DK677" s="5" t="s">
        <v>4496</v>
      </c>
      <c r="DL677" s="5" t="s">
        <v>4789</v>
      </c>
      <c r="DM677" s="5" t="s">
        <v>4790</v>
      </c>
      <c r="DN677" s="5" t="s">
        <v>4791</v>
      </c>
      <c r="DO677" s="5" t="s">
        <v>5832</v>
      </c>
      <c r="DP677">
        <v>103</v>
      </c>
    </row>
    <row r="678" spans="1:120" hidden="1">
      <c r="A678" t="s">
        <v>1379</v>
      </c>
      <c r="B678">
        <v>1</v>
      </c>
      <c r="C678">
        <v>1</v>
      </c>
      <c r="DJ678" s="5" t="s">
        <v>5834</v>
      </c>
      <c r="DK678" s="5" t="s">
        <v>5836</v>
      </c>
      <c r="DL678" s="5" t="s">
        <v>5837</v>
      </c>
      <c r="DM678" s="5" t="s">
        <v>5838</v>
      </c>
      <c r="DN678" s="5" t="s">
        <v>5839</v>
      </c>
      <c r="DO678" s="4" t="s">
        <v>8180</v>
      </c>
      <c r="DP678">
        <v>229</v>
      </c>
    </row>
    <row r="679" spans="1:120" hidden="1">
      <c r="A679" t="s">
        <v>1381</v>
      </c>
      <c r="B679">
        <v>3</v>
      </c>
      <c r="C679">
        <v>1</v>
      </c>
      <c r="CK679">
        <v>1</v>
      </c>
      <c r="CN679">
        <v>1</v>
      </c>
      <c r="DJ679" s="5" t="s">
        <v>5834</v>
      </c>
      <c r="DK679" s="5" t="s">
        <v>5836</v>
      </c>
      <c r="DL679" s="5" t="s">
        <v>5837</v>
      </c>
      <c r="DM679" s="5" t="s">
        <v>5838</v>
      </c>
      <c r="DN679" s="5" t="s">
        <v>5839</v>
      </c>
      <c r="DO679" s="4" t="s">
        <v>8180</v>
      </c>
      <c r="DP679">
        <v>198</v>
      </c>
    </row>
    <row r="680" spans="1:120" hidden="1">
      <c r="A680" t="s">
        <v>1385</v>
      </c>
      <c r="B680">
        <v>1</v>
      </c>
      <c r="C680">
        <v>1</v>
      </c>
      <c r="DJ680" s="5" t="s">
        <v>5840</v>
      </c>
      <c r="DK680" s="5" t="s">
        <v>4496</v>
      </c>
      <c r="DL680" s="5" t="s">
        <v>4783</v>
      </c>
      <c r="DM680" s="5" t="s">
        <v>4784</v>
      </c>
      <c r="DN680" s="5" t="s">
        <v>4785</v>
      </c>
      <c r="DO680" s="5" t="s">
        <v>4786</v>
      </c>
      <c r="DP680">
        <v>230</v>
      </c>
    </row>
    <row r="681" spans="1:120" hidden="1">
      <c r="A681" t="s">
        <v>1387</v>
      </c>
      <c r="B681">
        <v>2</v>
      </c>
      <c r="C681">
        <v>1</v>
      </c>
      <c r="D681">
        <v>1</v>
      </c>
      <c r="DJ681" s="5" t="s">
        <v>5840</v>
      </c>
      <c r="DK681" s="5" t="s">
        <v>4496</v>
      </c>
      <c r="DL681" s="5" t="s">
        <v>4783</v>
      </c>
      <c r="DM681" s="5" t="s">
        <v>4784</v>
      </c>
      <c r="DN681" s="5" t="s">
        <v>4785</v>
      </c>
      <c r="DO681" s="5" t="s">
        <v>4786</v>
      </c>
      <c r="DP681">
        <v>252</v>
      </c>
    </row>
    <row r="682" spans="1:120" hidden="1">
      <c r="A682" t="s">
        <v>1389</v>
      </c>
      <c r="B682">
        <v>2</v>
      </c>
      <c r="C682">
        <v>2</v>
      </c>
      <c r="DJ682" s="5" t="s">
        <v>5843</v>
      </c>
      <c r="DK682" s="5" t="s">
        <v>5180</v>
      </c>
      <c r="DL682" s="5" t="s">
        <v>5845</v>
      </c>
      <c r="DM682" s="5" t="s">
        <v>5846</v>
      </c>
      <c r="DN682" s="5" t="s">
        <v>5847</v>
      </c>
      <c r="DO682" s="4" t="s">
        <v>8180</v>
      </c>
      <c r="DP682">
        <v>107</v>
      </c>
    </row>
    <row r="683" spans="1:120" hidden="1">
      <c r="A683" t="s">
        <v>1391</v>
      </c>
      <c r="B683">
        <v>1</v>
      </c>
      <c r="C683">
        <v>1</v>
      </c>
      <c r="DJ683" s="5" t="s">
        <v>5843</v>
      </c>
      <c r="DK683" s="5" t="s">
        <v>5180</v>
      </c>
      <c r="DL683" s="5" t="s">
        <v>5845</v>
      </c>
      <c r="DM683" s="5" t="s">
        <v>5846</v>
      </c>
      <c r="DN683" s="5" t="s">
        <v>5847</v>
      </c>
      <c r="DO683" s="4" t="s">
        <v>8180</v>
      </c>
      <c r="DP683">
        <v>231</v>
      </c>
    </row>
    <row r="684" spans="1:120" hidden="1">
      <c r="A684" t="s">
        <v>1393</v>
      </c>
      <c r="B684">
        <v>2</v>
      </c>
      <c r="C684">
        <v>1</v>
      </c>
      <c r="D684">
        <v>1</v>
      </c>
      <c r="DJ684" s="5" t="s">
        <v>5843</v>
      </c>
      <c r="DK684" s="5" t="s">
        <v>5180</v>
      </c>
      <c r="DL684" s="5" t="s">
        <v>5845</v>
      </c>
      <c r="DM684" s="5" t="s">
        <v>5846</v>
      </c>
      <c r="DN684" s="5" t="s">
        <v>5847</v>
      </c>
      <c r="DO684" s="4" t="s">
        <v>8180</v>
      </c>
      <c r="DP684">
        <v>256</v>
      </c>
    </row>
    <row r="685" spans="1:120" hidden="1">
      <c r="A685" t="s">
        <v>1395</v>
      </c>
      <c r="B685">
        <v>2</v>
      </c>
      <c r="C685">
        <v>1</v>
      </c>
      <c r="BJ685">
        <v>1</v>
      </c>
      <c r="DJ685" s="5" t="s">
        <v>5843</v>
      </c>
      <c r="DK685" s="5" t="s">
        <v>5180</v>
      </c>
      <c r="DL685" s="5" t="s">
        <v>5845</v>
      </c>
      <c r="DM685" s="5" t="s">
        <v>5846</v>
      </c>
      <c r="DN685" s="5" t="s">
        <v>5847</v>
      </c>
      <c r="DO685" s="4" t="s">
        <v>8180</v>
      </c>
      <c r="DP685">
        <v>224</v>
      </c>
    </row>
    <row r="686" spans="1:120" hidden="1">
      <c r="A686" t="s">
        <v>1398</v>
      </c>
      <c r="B686">
        <v>2</v>
      </c>
      <c r="C686">
        <v>1</v>
      </c>
      <c r="D686">
        <v>1</v>
      </c>
      <c r="DJ686" s="5" t="s">
        <v>5848</v>
      </c>
      <c r="DK686" s="5" t="s">
        <v>4496</v>
      </c>
      <c r="DL686" s="5" t="s">
        <v>4783</v>
      </c>
      <c r="DM686" s="5" t="s">
        <v>4784</v>
      </c>
      <c r="DN686" s="5" t="s">
        <v>4785</v>
      </c>
      <c r="DO686" s="5" t="s">
        <v>4786</v>
      </c>
      <c r="DP686">
        <v>252</v>
      </c>
    </row>
    <row r="687" spans="1:120" hidden="1">
      <c r="A687" t="s">
        <v>1400</v>
      </c>
      <c r="B687">
        <v>1</v>
      </c>
      <c r="C687">
        <v>1</v>
      </c>
      <c r="DJ687" s="5" t="s">
        <v>5848</v>
      </c>
      <c r="DK687" s="5" t="s">
        <v>4496</v>
      </c>
      <c r="DL687" s="5" t="s">
        <v>4783</v>
      </c>
      <c r="DM687" s="5" t="s">
        <v>4784</v>
      </c>
      <c r="DN687" s="5" t="s">
        <v>4785</v>
      </c>
      <c r="DO687" s="5" t="s">
        <v>4786</v>
      </c>
      <c r="DP687">
        <v>231</v>
      </c>
    </row>
    <row r="688" spans="1:120" hidden="1">
      <c r="A688" t="s">
        <v>1402</v>
      </c>
      <c r="B688">
        <v>1</v>
      </c>
      <c r="C688">
        <v>1</v>
      </c>
      <c r="DJ688" s="5" t="s">
        <v>5851</v>
      </c>
      <c r="DK688" s="5" t="s">
        <v>4592</v>
      </c>
      <c r="DL688" s="5" t="s">
        <v>4593</v>
      </c>
      <c r="DM688" s="5" t="s">
        <v>4594</v>
      </c>
      <c r="DN688" s="5" t="s">
        <v>4595</v>
      </c>
      <c r="DO688" s="5" t="s">
        <v>4596</v>
      </c>
      <c r="DP688">
        <v>138</v>
      </c>
    </row>
    <row r="689" spans="1:120" hidden="1">
      <c r="A689" t="s">
        <v>1404</v>
      </c>
      <c r="B689">
        <v>1</v>
      </c>
      <c r="C689">
        <v>1</v>
      </c>
      <c r="DJ689" s="5" t="s">
        <v>5853</v>
      </c>
      <c r="DK689" s="5" t="s">
        <v>4592</v>
      </c>
      <c r="DL689" s="5" t="s">
        <v>4593</v>
      </c>
      <c r="DM689" s="5" t="s">
        <v>4594</v>
      </c>
      <c r="DN689" s="5" t="s">
        <v>4595</v>
      </c>
      <c r="DO689" s="5" t="s">
        <v>4596</v>
      </c>
      <c r="DP689">
        <v>138</v>
      </c>
    </row>
    <row r="690" spans="1:120" hidden="1">
      <c r="A690" t="s">
        <v>1406</v>
      </c>
      <c r="B690">
        <v>1</v>
      </c>
      <c r="C690">
        <v>1</v>
      </c>
      <c r="DJ690" s="5" t="s">
        <v>5855</v>
      </c>
      <c r="DK690" s="5" t="s">
        <v>4592</v>
      </c>
      <c r="DL690" s="5" t="s">
        <v>4593</v>
      </c>
      <c r="DM690" s="5" t="s">
        <v>4594</v>
      </c>
      <c r="DN690" s="5" t="s">
        <v>4595</v>
      </c>
      <c r="DO690" s="5" t="s">
        <v>4596</v>
      </c>
      <c r="DP690">
        <v>138</v>
      </c>
    </row>
    <row r="691" spans="1:120" hidden="1">
      <c r="A691" t="s">
        <v>1408</v>
      </c>
      <c r="B691">
        <v>1</v>
      </c>
      <c r="C691">
        <v>1</v>
      </c>
      <c r="DJ691" s="5" t="s">
        <v>5855</v>
      </c>
      <c r="DK691" s="5" t="s">
        <v>4592</v>
      </c>
      <c r="DL691" s="5" t="s">
        <v>4593</v>
      </c>
      <c r="DM691" s="5" t="s">
        <v>4594</v>
      </c>
      <c r="DN691" s="5" t="s">
        <v>4595</v>
      </c>
      <c r="DO691" s="5" t="s">
        <v>4596</v>
      </c>
      <c r="DP691">
        <v>137</v>
      </c>
    </row>
    <row r="692" spans="1:120" hidden="1">
      <c r="A692" t="s">
        <v>1410</v>
      </c>
      <c r="B692">
        <v>1</v>
      </c>
      <c r="C692">
        <v>1</v>
      </c>
      <c r="DJ692" s="5" t="s">
        <v>5858</v>
      </c>
      <c r="DK692" s="5" t="s">
        <v>4592</v>
      </c>
      <c r="DL692" s="5" t="s">
        <v>4593</v>
      </c>
      <c r="DM692" s="5" t="s">
        <v>4594</v>
      </c>
      <c r="DN692" s="5" t="s">
        <v>4595</v>
      </c>
      <c r="DO692" s="5" t="s">
        <v>4596</v>
      </c>
      <c r="DP692">
        <v>138</v>
      </c>
    </row>
    <row r="693" spans="1:120" hidden="1">
      <c r="A693" t="s">
        <v>1412</v>
      </c>
      <c r="B693">
        <v>1</v>
      </c>
      <c r="C693">
        <v>1</v>
      </c>
      <c r="DJ693" s="5" t="s">
        <v>5860</v>
      </c>
      <c r="DK693" s="5" t="s">
        <v>4592</v>
      </c>
      <c r="DL693" s="5" t="s">
        <v>4593</v>
      </c>
      <c r="DM693" s="5" t="s">
        <v>4594</v>
      </c>
      <c r="DN693" s="5" t="s">
        <v>4595</v>
      </c>
      <c r="DO693" s="5" t="s">
        <v>4596</v>
      </c>
      <c r="DP693">
        <v>139</v>
      </c>
    </row>
    <row r="694" spans="1:120" hidden="1">
      <c r="A694" t="s">
        <v>1414</v>
      </c>
      <c r="B694">
        <v>1</v>
      </c>
      <c r="C694">
        <v>1</v>
      </c>
      <c r="DJ694" s="5" t="s">
        <v>5860</v>
      </c>
      <c r="DK694" s="5" t="s">
        <v>4592</v>
      </c>
      <c r="DL694" s="5" t="s">
        <v>4593</v>
      </c>
      <c r="DM694" s="5" t="s">
        <v>4594</v>
      </c>
      <c r="DN694" s="5" t="s">
        <v>4595</v>
      </c>
      <c r="DO694" s="5" t="s">
        <v>4596</v>
      </c>
      <c r="DP694">
        <v>138</v>
      </c>
    </row>
    <row r="695" spans="1:120" hidden="1">
      <c r="A695" t="s">
        <v>1416</v>
      </c>
      <c r="B695">
        <v>1</v>
      </c>
      <c r="C695">
        <v>1</v>
      </c>
      <c r="DJ695" s="5" t="s">
        <v>5193</v>
      </c>
      <c r="DK695" s="5" t="s">
        <v>4592</v>
      </c>
      <c r="DL695" s="5" t="s">
        <v>4593</v>
      </c>
      <c r="DM695" s="5" t="s">
        <v>4594</v>
      </c>
      <c r="DN695" s="5" t="s">
        <v>4595</v>
      </c>
      <c r="DO695" s="5" t="s">
        <v>4596</v>
      </c>
      <c r="DP695">
        <v>137</v>
      </c>
    </row>
    <row r="696" spans="1:120" hidden="1">
      <c r="A696" t="s">
        <v>1418</v>
      </c>
      <c r="B696">
        <v>2</v>
      </c>
      <c r="C696">
        <v>1</v>
      </c>
      <c r="D696">
        <v>1</v>
      </c>
      <c r="DJ696" s="5" t="s">
        <v>5588</v>
      </c>
      <c r="DK696" s="5" t="s">
        <v>4514</v>
      </c>
      <c r="DL696" s="5" t="s">
        <v>4515</v>
      </c>
      <c r="DM696" s="5" t="s">
        <v>4516</v>
      </c>
      <c r="DN696" s="5" t="s">
        <v>5558</v>
      </c>
      <c r="DO696" s="5" t="s">
        <v>5590</v>
      </c>
      <c r="DP696">
        <v>256</v>
      </c>
    </row>
    <row r="697" spans="1:120" hidden="1">
      <c r="A697" t="s">
        <v>1420</v>
      </c>
      <c r="B697">
        <v>2</v>
      </c>
      <c r="C697">
        <v>1</v>
      </c>
      <c r="D697">
        <v>1</v>
      </c>
      <c r="DJ697" s="5" t="s">
        <v>5866</v>
      </c>
      <c r="DK697" s="5" t="s">
        <v>4496</v>
      </c>
      <c r="DL697" s="5" t="s">
        <v>5825</v>
      </c>
      <c r="DM697" s="5" t="s">
        <v>5826</v>
      </c>
      <c r="DN697" s="5" t="s">
        <v>5827</v>
      </c>
      <c r="DO697" s="5" t="s">
        <v>5868</v>
      </c>
      <c r="DP697">
        <v>257</v>
      </c>
    </row>
    <row r="698" spans="1:120" hidden="1">
      <c r="A698" t="s">
        <v>1422</v>
      </c>
      <c r="B698">
        <v>1</v>
      </c>
      <c r="C698">
        <v>1</v>
      </c>
      <c r="DJ698" s="5" t="s">
        <v>5866</v>
      </c>
      <c r="DK698" s="5" t="s">
        <v>4496</v>
      </c>
      <c r="DL698" s="5" t="s">
        <v>5825</v>
      </c>
      <c r="DM698" s="5" t="s">
        <v>5826</v>
      </c>
      <c r="DN698" s="5" t="s">
        <v>5827</v>
      </c>
      <c r="DO698" s="5" t="s">
        <v>5868</v>
      </c>
      <c r="DP698">
        <v>220</v>
      </c>
    </row>
    <row r="699" spans="1:120">
      <c r="A699" t="s">
        <v>1424</v>
      </c>
      <c r="B699">
        <v>2</v>
      </c>
      <c r="C699">
        <v>1</v>
      </c>
      <c r="D699">
        <v>1</v>
      </c>
      <c r="DJ699" s="5" t="s">
        <v>5870</v>
      </c>
      <c r="DK699" s="5" t="s">
        <v>4496</v>
      </c>
      <c r="DL699" s="5" t="s">
        <v>4679</v>
      </c>
      <c r="DM699" s="5" t="s">
        <v>4680</v>
      </c>
      <c r="DN699" s="5" t="s">
        <v>5756</v>
      </c>
      <c r="DO699" s="5" t="s">
        <v>5757</v>
      </c>
      <c r="DP699">
        <v>261</v>
      </c>
    </row>
    <row r="700" spans="1:120">
      <c r="A700" t="s">
        <v>1426</v>
      </c>
      <c r="B700">
        <v>1</v>
      </c>
      <c r="C700">
        <v>1</v>
      </c>
      <c r="DJ700" s="5" t="s">
        <v>5870</v>
      </c>
      <c r="DK700" s="5" t="s">
        <v>4496</v>
      </c>
      <c r="DL700" s="5" t="s">
        <v>4679</v>
      </c>
      <c r="DM700" s="5" t="s">
        <v>4680</v>
      </c>
      <c r="DN700" s="5" t="s">
        <v>5756</v>
      </c>
      <c r="DO700" s="5" t="s">
        <v>5757</v>
      </c>
      <c r="DP700">
        <v>212</v>
      </c>
    </row>
    <row r="701" spans="1:120" hidden="1">
      <c r="A701" t="s">
        <v>1428</v>
      </c>
      <c r="B701">
        <v>3</v>
      </c>
      <c r="C701">
        <v>2</v>
      </c>
      <c r="D701">
        <v>1</v>
      </c>
      <c r="DJ701" s="5" t="s">
        <v>5873</v>
      </c>
      <c r="DK701" s="5" t="s">
        <v>4496</v>
      </c>
      <c r="DL701" s="5" t="s">
        <v>4789</v>
      </c>
      <c r="DM701" s="5" t="s">
        <v>4790</v>
      </c>
      <c r="DN701" s="5" t="s">
        <v>4791</v>
      </c>
      <c r="DO701" s="5" t="s">
        <v>5875</v>
      </c>
      <c r="DP701">
        <v>105</v>
      </c>
    </row>
    <row r="702" spans="1:120" hidden="1">
      <c r="A702" t="s">
        <v>1430</v>
      </c>
      <c r="B702">
        <v>1</v>
      </c>
      <c r="C702">
        <v>1</v>
      </c>
      <c r="DJ702" s="5" t="s">
        <v>5356</v>
      </c>
      <c r="DK702" s="5" t="s">
        <v>4496</v>
      </c>
      <c r="DL702" s="5" t="s">
        <v>5358</v>
      </c>
      <c r="DM702" s="4" t="s">
        <v>8180</v>
      </c>
      <c r="DN702" s="4" t="s">
        <v>8180</v>
      </c>
      <c r="DO702" s="4" t="s">
        <v>8180</v>
      </c>
      <c r="DP702">
        <v>225</v>
      </c>
    </row>
    <row r="703" spans="1:120" hidden="1">
      <c r="A703" t="s">
        <v>1432</v>
      </c>
      <c r="B703">
        <v>1</v>
      </c>
      <c r="C703">
        <v>1</v>
      </c>
      <c r="DJ703" s="5" t="s">
        <v>4635</v>
      </c>
      <c r="DK703" s="5" t="s">
        <v>4514</v>
      </c>
      <c r="DL703" s="5" t="s">
        <v>4637</v>
      </c>
      <c r="DM703" s="5" t="s">
        <v>4638</v>
      </c>
      <c r="DN703" s="5" t="s">
        <v>4639</v>
      </c>
      <c r="DO703" s="5" t="s">
        <v>4640</v>
      </c>
      <c r="DP703">
        <v>178</v>
      </c>
    </row>
    <row r="704" spans="1:120" hidden="1">
      <c r="A704" t="s">
        <v>1434</v>
      </c>
      <c r="B704">
        <v>3</v>
      </c>
      <c r="C704">
        <v>2</v>
      </c>
      <c r="D704">
        <v>1</v>
      </c>
      <c r="DJ704" s="4" t="s">
        <v>8180</v>
      </c>
      <c r="DK704" s="4" t="s">
        <v>8180</v>
      </c>
      <c r="DL704" s="4" t="s">
        <v>8180</v>
      </c>
      <c r="DM704" s="4" t="s">
        <v>8180</v>
      </c>
      <c r="DN704" s="4" t="s">
        <v>8180</v>
      </c>
      <c r="DO704" s="4" t="s">
        <v>8180</v>
      </c>
      <c r="DP704">
        <v>60</v>
      </c>
    </row>
    <row r="705" spans="1:120" hidden="1">
      <c r="A705" t="s">
        <v>1436</v>
      </c>
      <c r="B705">
        <v>2</v>
      </c>
      <c r="C705">
        <v>1</v>
      </c>
      <c r="D705">
        <v>1</v>
      </c>
      <c r="DJ705" s="5" t="s">
        <v>5286</v>
      </c>
      <c r="DK705" s="5" t="s">
        <v>4514</v>
      </c>
      <c r="DL705" s="5" t="s">
        <v>4637</v>
      </c>
      <c r="DM705" s="5" t="s">
        <v>4638</v>
      </c>
      <c r="DN705" s="5" t="s">
        <v>4639</v>
      </c>
      <c r="DO705" s="5" t="s">
        <v>4640</v>
      </c>
      <c r="DP705">
        <v>258</v>
      </c>
    </row>
    <row r="706" spans="1:120" hidden="1">
      <c r="A706" t="s">
        <v>1438</v>
      </c>
      <c r="B706">
        <v>3</v>
      </c>
      <c r="C706">
        <v>1</v>
      </c>
      <c r="I706">
        <v>1</v>
      </c>
      <c r="S706">
        <v>1</v>
      </c>
      <c r="DJ706" s="4" t="s">
        <v>8180</v>
      </c>
      <c r="DK706" s="4" t="s">
        <v>8180</v>
      </c>
      <c r="DL706" s="4" t="s">
        <v>8180</v>
      </c>
      <c r="DM706" s="4" t="s">
        <v>8180</v>
      </c>
      <c r="DN706" s="4" t="s">
        <v>8180</v>
      </c>
      <c r="DO706" s="4" t="s">
        <v>8180</v>
      </c>
      <c r="DP706">
        <v>161</v>
      </c>
    </row>
    <row r="707" spans="1:120" hidden="1">
      <c r="A707" t="s">
        <v>1440</v>
      </c>
      <c r="B707">
        <v>1</v>
      </c>
      <c r="C707">
        <v>1</v>
      </c>
      <c r="DJ707" s="4" t="s">
        <v>8180</v>
      </c>
      <c r="DK707" s="4" t="s">
        <v>8180</v>
      </c>
      <c r="DL707" s="4" t="s">
        <v>8180</v>
      </c>
      <c r="DM707" s="4" t="s">
        <v>8180</v>
      </c>
      <c r="DN707" s="4" t="s">
        <v>8180</v>
      </c>
      <c r="DO707" s="4" t="s">
        <v>8180</v>
      </c>
      <c r="DP707">
        <v>232</v>
      </c>
    </row>
    <row r="708" spans="1:120" hidden="1">
      <c r="A708" t="s">
        <v>1442</v>
      </c>
      <c r="B708">
        <v>1</v>
      </c>
      <c r="C708">
        <v>1</v>
      </c>
      <c r="DJ708" s="5" t="s">
        <v>5286</v>
      </c>
      <c r="DK708" s="5" t="s">
        <v>4514</v>
      </c>
      <c r="DL708" s="5" t="s">
        <v>4637</v>
      </c>
      <c r="DM708" s="5" t="s">
        <v>4638</v>
      </c>
      <c r="DN708" s="5" t="s">
        <v>4639</v>
      </c>
      <c r="DO708" s="5" t="s">
        <v>4640</v>
      </c>
      <c r="DP708">
        <v>198</v>
      </c>
    </row>
    <row r="709" spans="1:120" hidden="1">
      <c r="A709" t="s">
        <v>1444</v>
      </c>
      <c r="B709">
        <v>1</v>
      </c>
      <c r="C709">
        <v>1</v>
      </c>
      <c r="DJ709" s="4" t="s">
        <v>8180</v>
      </c>
      <c r="DK709" s="4" t="s">
        <v>8180</v>
      </c>
      <c r="DL709" s="4" t="s">
        <v>8180</v>
      </c>
      <c r="DM709" s="4" t="s">
        <v>8180</v>
      </c>
      <c r="DN709" s="4" t="s">
        <v>8180</v>
      </c>
      <c r="DO709" s="4" t="s">
        <v>8180</v>
      </c>
      <c r="DP709">
        <v>144</v>
      </c>
    </row>
    <row r="710" spans="1:120" hidden="1">
      <c r="A710" t="s">
        <v>1446</v>
      </c>
      <c r="B710">
        <v>1</v>
      </c>
      <c r="C710">
        <v>1</v>
      </c>
      <c r="DJ710" s="4" t="s">
        <v>8180</v>
      </c>
      <c r="DK710" s="4" t="s">
        <v>8180</v>
      </c>
      <c r="DL710" s="4" t="s">
        <v>8180</v>
      </c>
      <c r="DM710" s="4" t="s">
        <v>8180</v>
      </c>
      <c r="DN710" s="4" t="s">
        <v>8180</v>
      </c>
      <c r="DO710" s="4" t="s">
        <v>8180</v>
      </c>
      <c r="DP710">
        <v>161</v>
      </c>
    </row>
    <row r="711" spans="1:120" hidden="1">
      <c r="A711" t="s">
        <v>1448</v>
      </c>
      <c r="B711">
        <v>1</v>
      </c>
      <c r="C711">
        <v>1</v>
      </c>
      <c r="DJ711" s="5" t="s">
        <v>5286</v>
      </c>
      <c r="DK711" s="5" t="s">
        <v>4514</v>
      </c>
      <c r="DL711" s="5" t="s">
        <v>4637</v>
      </c>
      <c r="DM711" s="5" t="s">
        <v>4638</v>
      </c>
      <c r="DN711" s="5" t="s">
        <v>4639</v>
      </c>
      <c r="DO711" s="5" t="s">
        <v>4640</v>
      </c>
      <c r="DP711">
        <v>197</v>
      </c>
    </row>
    <row r="712" spans="1:120" hidden="1">
      <c r="A712" t="s">
        <v>1450</v>
      </c>
      <c r="B712">
        <v>1</v>
      </c>
      <c r="C712">
        <v>1</v>
      </c>
      <c r="DJ712" s="5" t="s">
        <v>5286</v>
      </c>
      <c r="DK712" s="5" t="s">
        <v>4514</v>
      </c>
      <c r="DL712" s="5" t="s">
        <v>4637</v>
      </c>
      <c r="DM712" s="5" t="s">
        <v>4638</v>
      </c>
      <c r="DN712" s="5" t="s">
        <v>4639</v>
      </c>
      <c r="DO712" s="5" t="s">
        <v>4640</v>
      </c>
      <c r="DP712">
        <v>285</v>
      </c>
    </row>
    <row r="713" spans="1:120" hidden="1">
      <c r="A713" t="s">
        <v>1452</v>
      </c>
      <c r="B713">
        <v>1</v>
      </c>
      <c r="C713">
        <v>1</v>
      </c>
      <c r="DJ713" s="5" t="s">
        <v>5882</v>
      </c>
      <c r="DK713" s="5" t="s">
        <v>4536</v>
      </c>
      <c r="DL713" s="5" t="s">
        <v>4537</v>
      </c>
      <c r="DM713" s="5" t="s">
        <v>4538</v>
      </c>
      <c r="DN713" s="5" t="s">
        <v>4539</v>
      </c>
      <c r="DO713" s="5" t="s">
        <v>4540</v>
      </c>
      <c r="DP713">
        <v>140</v>
      </c>
    </row>
    <row r="714" spans="1:120" hidden="1">
      <c r="A714" t="s">
        <v>1454</v>
      </c>
      <c r="B714">
        <v>2</v>
      </c>
      <c r="C714">
        <v>1</v>
      </c>
      <c r="N714">
        <v>1</v>
      </c>
      <c r="DJ714" s="5" t="s">
        <v>5882</v>
      </c>
      <c r="DK714" s="5" t="s">
        <v>4536</v>
      </c>
      <c r="DL714" s="5" t="s">
        <v>4537</v>
      </c>
      <c r="DM714" s="5" t="s">
        <v>4538</v>
      </c>
      <c r="DN714" s="5" t="s">
        <v>4539</v>
      </c>
      <c r="DO714" s="5" t="s">
        <v>4540</v>
      </c>
      <c r="DP714">
        <v>156</v>
      </c>
    </row>
    <row r="715" spans="1:120" hidden="1">
      <c r="A715" t="s">
        <v>1457</v>
      </c>
      <c r="B715">
        <v>3</v>
      </c>
      <c r="C715">
        <v>1</v>
      </c>
      <c r="J715">
        <v>1</v>
      </c>
      <c r="P715">
        <v>1</v>
      </c>
      <c r="DJ715" s="5" t="s">
        <v>5882</v>
      </c>
      <c r="DK715" s="5" t="s">
        <v>4536</v>
      </c>
      <c r="DL715" s="5" t="s">
        <v>4537</v>
      </c>
      <c r="DM715" s="5" t="s">
        <v>4538</v>
      </c>
      <c r="DN715" s="5" t="s">
        <v>4539</v>
      </c>
      <c r="DO715" s="5" t="s">
        <v>4540</v>
      </c>
      <c r="DP715">
        <v>204</v>
      </c>
    </row>
    <row r="716" spans="1:120" hidden="1">
      <c r="A716" t="s">
        <v>1461</v>
      </c>
      <c r="B716">
        <v>1</v>
      </c>
      <c r="C716">
        <v>1</v>
      </c>
      <c r="DJ716" s="5" t="s">
        <v>5882</v>
      </c>
      <c r="DK716" s="5" t="s">
        <v>4536</v>
      </c>
      <c r="DL716" s="5" t="s">
        <v>4537</v>
      </c>
      <c r="DM716" s="5" t="s">
        <v>4538</v>
      </c>
      <c r="DN716" s="5" t="s">
        <v>4539</v>
      </c>
      <c r="DO716" s="5" t="s">
        <v>4540</v>
      </c>
      <c r="DP716">
        <v>249</v>
      </c>
    </row>
    <row r="717" spans="1:120" hidden="1">
      <c r="A717" t="s">
        <v>1463</v>
      </c>
      <c r="B717">
        <v>2</v>
      </c>
      <c r="C717">
        <v>1</v>
      </c>
      <c r="N717">
        <v>1</v>
      </c>
      <c r="DJ717" s="5" t="s">
        <v>5887</v>
      </c>
      <c r="DK717" s="5" t="s">
        <v>4536</v>
      </c>
      <c r="DL717" s="5" t="s">
        <v>4537</v>
      </c>
      <c r="DM717" s="5" t="s">
        <v>4538</v>
      </c>
      <c r="DN717" s="5" t="s">
        <v>4539</v>
      </c>
      <c r="DO717" s="5" t="s">
        <v>4540</v>
      </c>
      <c r="DP717">
        <v>141</v>
      </c>
    </row>
    <row r="718" spans="1:120" hidden="1">
      <c r="A718" t="s">
        <v>1465</v>
      </c>
      <c r="B718">
        <v>2</v>
      </c>
      <c r="C718">
        <v>1</v>
      </c>
      <c r="D718">
        <v>1</v>
      </c>
      <c r="DJ718" s="5" t="s">
        <v>5887</v>
      </c>
      <c r="DK718" s="5" t="s">
        <v>4536</v>
      </c>
      <c r="DL718" s="5" t="s">
        <v>4537</v>
      </c>
      <c r="DM718" s="5" t="s">
        <v>4538</v>
      </c>
      <c r="DN718" s="5" t="s">
        <v>4539</v>
      </c>
      <c r="DO718" s="5" t="s">
        <v>4540</v>
      </c>
      <c r="DP718">
        <v>171</v>
      </c>
    </row>
    <row r="719" spans="1:120" hidden="1">
      <c r="A719" t="s">
        <v>1467</v>
      </c>
      <c r="B719">
        <v>1</v>
      </c>
      <c r="C719">
        <v>1</v>
      </c>
      <c r="DJ719" s="5" t="s">
        <v>5887</v>
      </c>
      <c r="DK719" s="5" t="s">
        <v>4536</v>
      </c>
      <c r="DL719" s="5" t="s">
        <v>4537</v>
      </c>
      <c r="DM719" s="5" t="s">
        <v>4538</v>
      </c>
      <c r="DN719" s="5" t="s">
        <v>4539</v>
      </c>
      <c r="DO719" s="5" t="s">
        <v>4540</v>
      </c>
      <c r="DP719">
        <v>258</v>
      </c>
    </row>
    <row r="720" spans="1:120" hidden="1">
      <c r="A720" t="s">
        <v>1469</v>
      </c>
      <c r="B720">
        <v>3</v>
      </c>
      <c r="C720">
        <v>1</v>
      </c>
      <c r="J720">
        <v>1</v>
      </c>
      <c r="P720">
        <v>1</v>
      </c>
      <c r="DJ720" s="5" t="s">
        <v>5887</v>
      </c>
      <c r="DK720" s="5" t="s">
        <v>4536</v>
      </c>
      <c r="DL720" s="5" t="s">
        <v>4537</v>
      </c>
      <c r="DM720" s="5" t="s">
        <v>4538</v>
      </c>
      <c r="DN720" s="5" t="s">
        <v>4539</v>
      </c>
      <c r="DO720" s="5" t="s">
        <v>4540</v>
      </c>
      <c r="DP720">
        <v>200</v>
      </c>
    </row>
    <row r="721" spans="1:120" hidden="1">
      <c r="A721" t="s">
        <v>1471</v>
      </c>
      <c r="B721">
        <v>1</v>
      </c>
      <c r="C721">
        <v>1</v>
      </c>
      <c r="DJ721" s="5" t="s">
        <v>5893</v>
      </c>
      <c r="DK721" s="5" t="s">
        <v>4496</v>
      </c>
      <c r="DL721" s="5" t="s">
        <v>4789</v>
      </c>
      <c r="DM721" s="5" t="s">
        <v>4790</v>
      </c>
      <c r="DN721" s="5" t="s">
        <v>4791</v>
      </c>
      <c r="DO721" s="5" t="s">
        <v>5895</v>
      </c>
      <c r="DP721">
        <v>227</v>
      </c>
    </row>
    <row r="722" spans="1:120" hidden="1">
      <c r="A722" t="s">
        <v>1473</v>
      </c>
      <c r="B722">
        <v>2</v>
      </c>
      <c r="C722">
        <v>2</v>
      </c>
      <c r="DJ722" s="5" t="s">
        <v>5896</v>
      </c>
      <c r="DK722" s="5" t="s">
        <v>4592</v>
      </c>
      <c r="DL722" s="5" t="s">
        <v>4593</v>
      </c>
      <c r="DM722" s="5" t="s">
        <v>4594</v>
      </c>
      <c r="DN722" s="5" t="s">
        <v>4595</v>
      </c>
      <c r="DO722" s="5" t="s">
        <v>4596</v>
      </c>
      <c r="DP722">
        <v>102</v>
      </c>
    </row>
    <row r="723" spans="1:120" hidden="1">
      <c r="A723" t="s">
        <v>1475</v>
      </c>
      <c r="B723">
        <v>1</v>
      </c>
      <c r="C723">
        <v>1</v>
      </c>
      <c r="DJ723" s="5" t="s">
        <v>5896</v>
      </c>
      <c r="DK723" s="5" t="s">
        <v>4592</v>
      </c>
      <c r="DL723" s="5" t="s">
        <v>4593</v>
      </c>
      <c r="DM723" s="5" t="s">
        <v>4594</v>
      </c>
      <c r="DN723" s="5" t="s">
        <v>4595</v>
      </c>
      <c r="DO723" s="5" t="s">
        <v>4596</v>
      </c>
      <c r="DP723">
        <v>224</v>
      </c>
    </row>
    <row r="724" spans="1:120" hidden="1">
      <c r="A724" t="s">
        <v>1477</v>
      </c>
      <c r="B724">
        <v>2</v>
      </c>
      <c r="C724">
        <v>1</v>
      </c>
      <c r="D724">
        <v>1</v>
      </c>
      <c r="DJ724" s="5" t="s">
        <v>5900</v>
      </c>
      <c r="DK724" s="5" t="s">
        <v>4496</v>
      </c>
      <c r="DL724" s="5" t="s">
        <v>4497</v>
      </c>
      <c r="DM724" s="5" t="s">
        <v>4498</v>
      </c>
      <c r="DN724" s="5" t="s">
        <v>5902</v>
      </c>
      <c r="DO724" s="5" t="s">
        <v>5903</v>
      </c>
      <c r="DP724">
        <v>263</v>
      </c>
    </row>
    <row r="725" spans="1:120" hidden="1">
      <c r="A725" t="s">
        <v>1479</v>
      </c>
      <c r="B725">
        <v>1</v>
      </c>
      <c r="C725">
        <v>1</v>
      </c>
      <c r="DJ725" s="5" t="s">
        <v>5900</v>
      </c>
      <c r="DK725" s="5" t="s">
        <v>4496</v>
      </c>
      <c r="DL725" s="5" t="s">
        <v>4497</v>
      </c>
      <c r="DM725" s="5" t="s">
        <v>4498</v>
      </c>
      <c r="DN725" s="5" t="s">
        <v>5902</v>
      </c>
      <c r="DO725" s="5" t="s">
        <v>5903</v>
      </c>
      <c r="DP725">
        <v>223</v>
      </c>
    </row>
    <row r="726" spans="1:120" hidden="1">
      <c r="A726" t="s">
        <v>1481</v>
      </c>
      <c r="B726">
        <v>1</v>
      </c>
      <c r="C726">
        <v>1</v>
      </c>
      <c r="DJ726" s="5" t="s">
        <v>5905</v>
      </c>
      <c r="DK726" s="5" t="s">
        <v>4592</v>
      </c>
      <c r="DL726" s="5" t="s">
        <v>4593</v>
      </c>
      <c r="DM726" s="5" t="s">
        <v>4594</v>
      </c>
      <c r="DN726" s="5" t="s">
        <v>4595</v>
      </c>
      <c r="DO726" s="5" t="s">
        <v>4596</v>
      </c>
      <c r="DP726">
        <v>115</v>
      </c>
    </row>
    <row r="727" spans="1:120" hidden="1">
      <c r="A727" t="s">
        <v>1483</v>
      </c>
      <c r="B727">
        <v>1</v>
      </c>
      <c r="C727">
        <v>1</v>
      </c>
      <c r="DJ727" s="5" t="s">
        <v>5908</v>
      </c>
      <c r="DK727" s="5" t="s">
        <v>4592</v>
      </c>
      <c r="DL727" s="5" t="s">
        <v>4593</v>
      </c>
      <c r="DM727" s="5" t="s">
        <v>4594</v>
      </c>
      <c r="DN727" s="5" t="s">
        <v>4595</v>
      </c>
      <c r="DO727" s="5" t="s">
        <v>4596</v>
      </c>
      <c r="DP727">
        <v>115</v>
      </c>
    </row>
    <row r="728" spans="1:120" hidden="1">
      <c r="A728" t="s">
        <v>1485</v>
      </c>
      <c r="B728">
        <v>1</v>
      </c>
      <c r="C728">
        <v>1</v>
      </c>
      <c r="DJ728" s="5" t="s">
        <v>5910</v>
      </c>
      <c r="DK728" s="5" t="s">
        <v>4592</v>
      </c>
      <c r="DL728" s="5" t="s">
        <v>4593</v>
      </c>
      <c r="DM728" s="5" t="s">
        <v>4594</v>
      </c>
      <c r="DN728" s="5" t="s">
        <v>4595</v>
      </c>
      <c r="DO728" s="5" t="s">
        <v>4596</v>
      </c>
      <c r="DP728">
        <v>115</v>
      </c>
    </row>
    <row r="729" spans="1:120" hidden="1">
      <c r="A729" t="s">
        <v>1487</v>
      </c>
      <c r="B729">
        <v>1</v>
      </c>
      <c r="C729">
        <v>1</v>
      </c>
      <c r="DJ729" s="5" t="s">
        <v>5914</v>
      </c>
      <c r="DK729" s="5" t="s">
        <v>4592</v>
      </c>
      <c r="DL729" s="5" t="s">
        <v>4593</v>
      </c>
      <c r="DM729" s="5" t="s">
        <v>4594</v>
      </c>
      <c r="DN729" s="5" t="s">
        <v>4595</v>
      </c>
      <c r="DO729" s="5" t="s">
        <v>4596</v>
      </c>
      <c r="DP729">
        <v>115</v>
      </c>
    </row>
    <row r="730" spans="1:120" hidden="1">
      <c r="A730" t="s">
        <v>1489</v>
      </c>
      <c r="B730">
        <v>1</v>
      </c>
      <c r="C730">
        <v>1</v>
      </c>
      <c r="DJ730" s="5" t="s">
        <v>5916</v>
      </c>
      <c r="DK730" s="5" t="s">
        <v>4592</v>
      </c>
      <c r="DL730" s="5" t="s">
        <v>4593</v>
      </c>
      <c r="DM730" s="5" t="s">
        <v>4594</v>
      </c>
      <c r="DN730" s="5" t="s">
        <v>4595</v>
      </c>
      <c r="DO730" s="5" t="s">
        <v>4596</v>
      </c>
      <c r="DP730">
        <v>115</v>
      </c>
    </row>
    <row r="731" spans="1:120" hidden="1">
      <c r="A731" t="s">
        <v>1491</v>
      </c>
      <c r="B731">
        <v>1</v>
      </c>
      <c r="C731">
        <v>1</v>
      </c>
      <c r="DJ731" s="5" t="s">
        <v>5918</v>
      </c>
      <c r="DK731" s="5" t="s">
        <v>4592</v>
      </c>
      <c r="DL731" s="5" t="s">
        <v>4593</v>
      </c>
      <c r="DM731" s="5" t="s">
        <v>4594</v>
      </c>
      <c r="DN731" s="5" t="s">
        <v>4595</v>
      </c>
      <c r="DO731" s="5" t="s">
        <v>4596</v>
      </c>
      <c r="DP731">
        <v>115</v>
      </c>
    </row>
    <row r="732" spans="1:120" hidden="1">
      <c r="A732" t="s">
        <v>1493</v>
      </c>
      <c r="B732">
        <v>1</v>
      </c>
      <c r="C732">
        <v>1</v>
      </c>
      <c r="DJ732" s="5" t="s">
        <v>5920</v>
      </c>
      <c r="DK732" s="5" t="s">
        <v>4592</v>
      </c>
      <c r="DL732" s="5" t="s">
        <v>4593</v>
      </c>
      <c r="DM732" s="5" t="s">
        <v>4594</v>
      </c>
      <c r="DN732" s="5" t="s">
        <v>4595</v>
      </c>
      <c r="DO732" s="5" t="s">
        <v>4596</v>
      </c>
      <c r="DP732">
        <v>115</v>
      </c>
    </row>
    <row r="733" spans="1:120" hidden="1">
      <c r="A733" t="s">
        <v>1495</v>
      </c>
      <c r="B733">
        <v>1</v>
      </c>
      <c r="C733">
        <v>1</v>
      </c>
      <c r="DJ733" s="5" t="s">
        <v>5922</v>
      </c>
      <c r="DK733" s="5" t="s">
        <v>4592</v>
      </c>
      <c r="DL733" s="5" t="s">
        <v>4593</v>
      </c>
      <c r="DM733" s="5" t="s">
        <v>4594</v>
      </c>
      <c r="DN733" s="5" t="s">
        <v>4595</v>
      </c>
      <c r="DO733" s="5" t="s">
        <v>4596</v>
      </c>
      <c r="DP733">
        <v>115</v>
      </c>
    </row>
    <row r="734" spans="1:120" hidden="1">
      <c r="A734" t="s">
        <v>1497</v>
      </c>
      <c r="B734">
        <v>1</v>
      </c>
      <c r="C734">
        <v>1</v>
      </c>
      <c r="DJ734" s="5" t="s">
        <v>5924</v>
      </c>
      <c r="DK734" s="5" t="s">
        <v>4592</v>
      </c>
      <c r="DL734" s="5" t="s">
        <v>4593</v>
      </c>
      <c r="DM734" s="5" t="s">
        <v>4594</v>
      </c>
      <c r="DN734" s="5" t="s">
        <v>4595</v>
      </c>
      <c r="DO734" s="5" t="s">
        <v>4596</v>
      </c>
      <c r="DP734">
        <v>115</v>
      </c>
    </row>
    <row r="735" spans="1:120" hidden="1">
      <c r="A735" t="s">
        <v>1499</v>
      </c>
      <c r="B735">
        <v>1</v>
      </c>
      <c r="C735">
        <v>1</v>
      </c>
      <c r="DJ735" s="5" t="s">
        <v>5926</v>
      </c>
      <c r="DK735" s="5" t="s">
        <v>4592</v>
      </c>
      <c r="DL735" s="5" t="s">
        <v>4593</v>
      </c>
      <c r="DM735" s="5" t="s">
        <v>4594</v>
      </c>
      <c r="DN735" s="5" t="s">
        <v>4595</v>
      </c>
      <c r="DO735" s="5" t="s">
        <v>4596</v>
      </c>
      <c r="DP735">
        <v>115</v>
      </c>
    </row>
    <row r="736" spans="1:120" hidden="1">
      <c r="A736" t="s">
        <v>1501</v>
      </c>
      <c r="B736">
        <v>1</v>
      </c>
      <c r="C736">
        <v>1</v>
      </c>
      <c r="DJ736" s="5" t="s">
        <v>5928</v>
      </c>
      <c r="DK736" s="5" t="s">
        <v>4592</v>
      </c>
      <c r="DL736" s="5" t="s">
        <v>4593</v>
      </c>
      <c r="DM736" s="5" t="s">
        <v>4594</v>
      </c>
      <c r="DN736" s="5" t="s">
        <v>4595</v>
      </c>
      <c r="DO736" s="5" t="s">
        <v>4596</v>
      </c>
      <c r="DP736">
        <v>115</v>
      </c>
    </row>
    <row r="737" spans="1:120" hidden="1">
      <c r="A737" t="s">
        <v>1503</v>
      </c>
      <c r="B737">
        <v>1</v>
      </c>
      <c r="C737">
        <v>1</v>
      </c>
      <c r="DJ737" s="5" t="s">
        <v>5930</v>
      </c>
      <c r="DK737" s="5" t="s">
        <v>4592</v>
      </c>
      <c r="DL737" s="5" t="s">
        <v>4593</v>
      </c>
      <c r="DM737" s="5" t="s">
        <v>4594</v>
      </c>
      <c r="DN737" s="5" t="s">
        <v>4595</v>
      </c>
      <c r="DO737" s="5" t="s">
        <v>4596</v>
      </c>
      <c r="DP737">
        <v>115</v>
      </c>
    </row>
    <row r="738" spans="1:120" hidden="1">
      <c r="A738" t="s">
        <v>1505</v>
      </c>
      <c r="B738">
        <v>1</v>
      </c>
      <c r="C738">
        <v>1</v>
      </c>
      <c r="DJ738" s="5" t="s">
        <v>5932</v>
      </c>
      <c r="DK738" s="5" t="s">
        <v>4592</v>
      </c>
      <c r="DL738" s="5" t="s">
        <v>4593</v>
      </c>
      <c r="DM738" s="5" t="s">
        <v>4594</v>
      </c>
      <c r="DN738" s="5" t="s">
        <v>4595</v>
      </c>
      <c r="DO738" s="5" t="s">
        <v>4596</v>
      </c>
      <c r="DP738">
        <v>115</v>
      </c>
    </row>
    <row r="739" spans="1:120" hidden="1">
      <c r="A739" t="s">
        <v>1507</v>
      </c>
      <c r="B739">
        <v>1</v>
      </c>
      <c r="C739">
        <v>1</v>
      </c>
      <c r="DJ739" s="5" t="s">
        <v>5934</v>
      </c>
      <c r="DK739" s="5" t="s">
        <v>4592</v>
      </c>
      <c r="DL739" s="5" t="s">
        <v>4593</v>
      </c>
      <c r="DM739" s="5" t="s">
        <v>4594</v>
      </c>
      <c r="DN739" s="5" t="s">
        <v>4595</v>
      </c>
      <c r="DO739" s="5" t="s">
        <v>4596</v>
      </c>
      <c r="DP739">
        <v>115</v>
      </c>
    </row>
    <row r="740" spans="1:120" hidden="1">
      <c r="A740" t="s">
        <v>1509</v>
      </c>
      <c r="B740">
        <v>1</v>
      </c>
      <c r="C740">
        <v>1</v>
      </c>
      <c r="DJ740" s="5" t="s">
        <v>5932</v>
      </c>
      <c r="DK740" s="5" t="s">
        <v>4592</v>
      </c>
      <c r="DL740" s="5" t="s">
        <v>4593</v>
      </c>
      <c r="DM740" s="5" t="s">
        <v>4594</v>
      </c>
      <c r="DN740" s="5" t="s">
        <v>4595</v>
      </c>
      <c r="DO740" s="5" t="s">
        <v>4596</v>
      </c>
      <c r="DP740">
        <v>115</v>
      </c>
    </row>
    <row r="741" spans="1:120" hidden="1">
      <c r="A741" t="s">
        <v>1511</v>
      </c>
      <c r="B741">
        <v>1</v>
      </c>
      <c r="C741">
        <v>1</v>
      </c>
      <c r="DJ741" s="5" t="s">
        <v>5937</v>
      </c>
      <c r="DK741" s="5" t="s">
        <v>4592</v>
      </c>
      <c r="DL741" s="5" t="s">
        <v>4593</v>
      </c>
      <c r="DM741" s="5" t="s">
        <v>4594</v>
      </c>
      <c r="DN741" s="5" t="s">
        <v>4595</v>
      </c>
      <c r="DO741" s="5" t="s">
        <v>4596</v>
      </c>
      <c r="DP741">
        <v>115</v>
      </c>
    </row>
    <row r="742" spans="1:120" hidden="1">
      <c r="A742" t="s">
        <v>1513</v>
      </c>
      <c r="B742">
        <v>1</v>
      </c>
      <c r="C742">
        <v>1</v>
      </c>
      <c r="DJ742" s="5" t="s">
        <v>5939</v>
      </c>
      <c r="DK742" s="5" t="s">
        <v>4592</v>
      </c>
      <c r="DL742" s="5" t="s">
        <v>4593</v>
      </c>
      <c r="DM742" s="5" t="s">
        <v>4594</v>
      </c>
      <c r="DN742" s="5" t="s">
        <v>4595</v>
      </c>
      <c r="DO742" s="5" t="s">
        <v>4596</v>
      </c>
      <c r="DP742">
        <v>115</v>
      </c>
    </row>
    <row r="743" spans="1:120" hidden="1">
      <c r="A743" t="s">
        <v>1515</v>
      </c>
      <c r="B743">
        <v>1</v>
      </c>
      <c r="C743">
        <v>1</v>
      </c>
      <c r="DJ743" s="5" t="s">
        <v>5939</v>
      </c>
      <c r="DK743" s="5" t="s">
        <v>4592</v>
      </c>
      <c r="DL743" s="5" t="s">
        <v>4593</v>
      </c>
      <c r="DM743" s="5" t="s">
        <v>4594</v>
      </c>
      <c r="DN743" s="5" t="s">
        <v>4595</v>
      </c>
      <c r="DO743" s="5" t="s">
        <v>4596</v>
      </c>
      <c r="DP743">
        <v>115</v>
      </c>
    </row>
    <row r="744" spans="1:120" hidden="1">
      <c r="A744" t="s">
        <v>1517</v>
      </c>
      <c r="B744">
        <v>2</v>
      </c>
      <c r="C744">
        <v>1</v>
      </c>
      <c r="D744">
        <v>1</v>
      </c>
      <c r="DJ744" s="5" t="s">
        <v>5942</v>
      </c>
      <c r="DK744" s="5" t="s">
        <v>4536</v>
      </c>
      <c r="DL744" s="5" t="s">
        <v>4537</v>
      </c>
      <c r="DM744" s="5" t="s">
        <v>4538</v>
      </c>
      <c r="DN744" s="5" t="s">
        <v>4539</v>
      </c>
      <c r="DO744" s="5" t="s">
        <v>5944</v>
      </c>
      <c r="DP744">
        <v>178</v>
      </c>
    </row>
    <row r="745" spans="1:120" hidden="1">
      <c r="A745" t="s">
        <v>1519</v>
      </c>
      <c r="B745">
        <v>1</v>
      </c>
      <c r="C745">
        <v>1</v>
      </c>
      <c r="DJ745" s="5" t="s">
        <v>5942</v>
      </c>
      <c r="DK745" s="5" t="s">
        <v>4536</v>
      </c>
      <c r="DL745" s="5" t="s">
        <v>4537</v>
      </c>
      <c r="DM745" s="5" t="s">
        <v>4538</v>
      </c>
      <c r="DN745" s="5" t="s">
        <v>4539</v>
      </c>
      <c r="DO745" s="5" t="s">
        <v>5944</v>
      </c>
      <c r="DP745">
        <v>220</v>
      </c>
    </row>
    <row r="746" spans="1:120" hidden="1">
      <c r="A746" t="s">
        <v>1521</v>
      </c>
      <c r="B746">
        <v>1</v>
      </c>
      <c r="C746">
        <v>1</v>
      </c>
      <c r="DJ746" s="5" t="s">
        <v>5942</v>
      </c>
      <c r="DK746" s="5" t="s">
        <v>4536</v>
      </c>
      <c r="DL746" s="5" t="s">
        <v>4537</v>
      </c>
      <c r="DM746" s="5" t="s">
        <v>4538</v>
      </c>
      <c r="DN746" s="5" t="s">
        <v>4539</v>
      </c>
      <c r="DO746" s="5" t="s">
        <v>5944</v>
      </c>
      <c r="DP746">
        <v>151</v>
      </c>
    </row>
    <row r="747" spans="1:120" hidden="1">
      <c r="A747" t="s">
        <v>1523</v>
      </c>
      <c r="B747">
        <v>1</v>
      </c>
      <c r="C747">
        <v>1</v>
      </c>
      <c r="DJ747" s="5" t="s">
        <v>5942</v>
      </c>
      <c r="DK747" s="5" t="s">
        <v>4536</v>
      </c>
      <c r="DL747" s="5" t="s">
        <v>4537</v>
      </c>
      <c r="DM747" s="5" t="s">
        <v>4538</v>
      </c>
      <c r="DN747" s="5" t="s">
        <v>4539</v>
      </c>
      <c r="DO747" s="5" t="s">
        <v>5944</v>
      </c>
      <c r="DP747">
        <v>214</v>
      </c>
    </row>
    <row r="748" spans="1:120" hidden="1">
      <c r="A748" t="s">
        <v>1525</v>
      </c>
      <c r="B748">
        <v>2</v>
      </c>
      <c r="C748">
        <v>1</v>
      </c>
      <c r="D748">
        <v>1</v>
      </c>
      <c r="DJ748" s="5" t="s">
        <v>5948</v>
      </c>
      <c r="DK748" s="5" t="s">
        <v>4551</v>
      </c>
      <c r="DL748" s="5" t="s">
        <v>4552</v>
      </c>
      <c r="DM748" s="5" t="s">
        <v>4572</v>
      </c>
      <c r="DN748" s="5" t="s">
        <v>4616</v>
      </c>
      <c r="DO748" s="5" t="s">
        <v>5950</v>
      </c>
      <c r="DP748">
        <v>253</v>
      </c>
    </row>
    <row r="749" spans="1:120">
      <c r="A749" t="s">
        <v>1527</v>
      </c>
      <c r="B749">
        <v>2</v>
      </c>
      <c r="C749">
        <v>1</v>
      </c>
      <c r="D749">
        <v>1</v>
      </c>
      <c r="DJ749" s="5" t="s">
        <v>5951</v>
      </c>
      <c r="DK749" s="5" t="s">
        <v>4496</v>
      </c>
      <c r="DL749" s="5" t="s">
        <v>4679</v>
      </c>
      <c r="DM749" s="5" t="s">
        <v>4680</v>
      </c>
      <c r="DN749" s="5" t="s">
        <v>5756</v>
      </c>
      <c r="DO749" s="5" t="s">
        <v>5757</v>
      </c>
      <c r="DP749">
        <v>261</v>
      </c>
    </row>
    <row r="750" spans="1:120">
      <c r="A750" t="s">
        <v>1529</v>
      </c>
      <c r="B750">
        <v>1</v>
      </c>
      <c r="C750">
        <v>1</v>
      </c>
      <c r="DJ750" s="5" t="s">
        <v>5951</v>
      </c>
      <c r="DK750" s="5" t="s">
        <v>4496</v>
      </c>
      <c r="DL750" s="5" t="s">
        <v>4679</v>
      </c>
      <c r="DM750" s="5" t="s">
        <v>4680</v>
      </c>
      <c r="DN750" s="5" t="s">
        <v>5756</v>
      </c>
      <c r="DO750" s="5" t="s">
        <v>5757</v>
      </c>
      <c r="DP750">
        <v>206</v>
      </c>
    </row>
    <row r="751" spans="1:120" hidden="1">
      <c r="A751" t="s">
        <v>1531</v>
      </c>
      <c r="B751">
        <v>2</v>
      </c>
      <c r="C751">
        <v>1</v>
      </c>
      <c r="D751">
        <v>1</v>
      </c>
      <c r="DJ751" s="5" t="s">
        <v>5955</v>
      </c>
      <c r="DK751" s="5" t="s">
        <v>5740</v>
      </c>
      <c r="DL751" s="5" t="s">
        <v>5814</v>
      </c>
      <c r="DM751" s="4" t="s">
        <v>8180</v>
      </c>
      <c r="DN751" s="4" t="s">
        <v>8180</v>
      </c>
      <c r="DO751" s="4" t="s">
        <v>8180</v>
      </c>
      <c r="DP751">
        <v>254</v>
      </c>
    </row>
    <row r="752" spans="1:120" hidden="1">
      <c r="A752" t="s">
        <v>1533</v>
      </c>
      <c r="B752">
        <v>1</v>
      </c>
      <c r="C752">
        <v>1</v>
      </c>
      <c r="DJ752" s="5" t="s">
        <v>5957</v>
      </c>
      <c r="DK752" s="5" t="s">
        <v>4514</v>
      </c>
      <c r="DL752" s="5" t="s">
        <v>4637</v>
      </c>
      <c r="DM752" s="5" t="s">
        <v>4638</v>
      </c>
      <c r="DN752" s="5" t="s">
        <v>4639</v>
      </c>
      <c r="DO752" s="5" t="s">
        <v>4640</v>
      </c>
      <c r="DP752">
        <v>221</v>
      </c>
    </row>
    <row r="753" spans="1:120" hidden="1">
      <c r="A753" t="s">
        <v>1535</v>
      </c>
      <c r="B753">
        <v>2</v>
      </c>
      <c r="C753">
        <v>1</v>
      </c>
      <c r="D753">
        <v>1</v>
      </c>
      <c r="DJ753" s="5" t="s">
        <v>4635</v>
      </c>
      <c r="DK753" s="5" t="s">
        <v>4514</v>
      </c>
      <c r="DL753" s="5" t="s">
        <v>4637</v>
      </c>
      <c r="DM753" s="5" t="s">
        <v>4638</v>
      </c>
      <c r="DN753" s="5" t="s">
        <v>4639</v>
      </c>
      <c r="DO753" s="5" t="s">
        <v>4640</v>
      </c>
      <c r="DP753">
        <v>136</v>
      </c>
    </row>
    <row r="754" spans="1:120" hidden="1">
      <c r="A754" t="s">
        <v>1537</v>
      </c>
      <c r="B754">
        <v>1</v>
      </c>
      <c r="C754">
        <v>1</v>
      </c>
      <c r="DJ754" s="5" t="s">
        <v>5803</v>
      </c>
      <c r="DK754" s="5" t="s">
        <v>4514</v>
      </c>
      <c r="DL754" s="5" t="s">
        <v>4515</v>
      </c>
      <c r="DM754" s="5" t="s">
        <v>4516</v>
      </c>
      <c r="DN754" s="5" t="s">
        <v>4517</v>
      </c>
      <c r="DO754" s="5" t="s">
        <v>4518</v>
      </c>
      <c r="DP754">
        <v>259</v>
      </c>
    </row>
    <row r="755" spans="1:120" hidden="1">
      <c r="A755" t="s">
        <v>1539</v>
      </c>
      <c r="B755">
        <v>1</v>
      </c>
      <c r="C755">
        <v>1</v>
      </c>
      <c r="DJ755" s="5" t="s">
        <v>5803</v>
      </c>
      <c r="DK755" s="5" t="s">
        <v>4514</v>
      </c>
      <c r="DL755" s="5" t="s">
        <v>4515</v>
      </c>
      <c r="DM755" s="5" t="s">
        <v>4516</v>
      </c>
      <c r="DN755" s="5" t="s">
        <v>4517</v>
      </c>
      <c r="DO755" s="5" t="s">
        <v>4518</v>
      </c>
      <c r="DP755">
        <v>249</v>
      </c>
    </row>
    <row r="756" spans="1:120" hidden="1">
      <c r="A756" t="s">
        <v>1541</v>
      </c>
      <c r="B756">
        <v>1</v>
      </c>
      <c r="C756">
        <v>1</v>
      </c>
      <c r="DJ756" s="5" t="s">
        <v>5803</v>
      </c>
      <c r="DK756" s="5" t="s">
        <v>4514</v>
      </c>
      <c r="DL756" s="5" t="s">
        <v>4515</v>
      </c>
      <c r="DM756" s="5" t="s">
        <v>4516</v>
      </c>
      <c r="DN756" s="5" t="s">
        <v>4517</v>
      </c>
      <c r="DO756" s="5" t="s">
        <v>4518</v>
      </c>
      <c r="DP756">
        <v>172</v>
      </c>
    </row>
    <row r="757" spans="1:120" hidden="1">
      <c r="A757" t="s">
        <v>1543</v>
      </c>
      <c r="B757">
        <v>1</v>
      </c>
      <c r="C757">
        <v>1</v>
      </c>
      <c r="DJ757" s="5" t="s">
        <v>5803</v>
      </c>
      <c r="DK757" s="5" t="s">
        <v>4514</v>
      </c>
      <c r="DL757" s="5" t="s">
        <v>4515</v>
      </c>
      <c r="DM757" s="5" t="s">
        <v>4516</v>
      </c>
      <c r="DN757" s="5" t="s">
        <v>4517</v>
      </c>
      <c r="DO757" s="5" t="s">
        <v>4518</v>
      </c>
      <c r="DP757">
        <v>231</v>
      </c>
    </row>
    <row r="758" spans="1:120" hidden="1">
      <c r="A758" t="s">
        <v>1545</v>
      </c>
      <c r="B758">
        <v>2</v>
      </c>
      <c r="C758">
        <v>1</v>
      </c>
      <c r="D758">
        <v>1</v>
      </c>
      <c r="DJ758" s="5" t="s">
        <v>5961</v>
      </c>
      <c r="DK758" s="5" t="s">
        <v>4551</v>
      </c>
      <c r="DL758" s="5" t="s">
        <v>4552</v>
      </c>
      <c r="DM758" s="5" t="s">
        <v>4572</v>
      </c>
      <c r="DN758" s="5" t="s">
        <v>4616</v>
      </c>
      <c r="DO758" s="5" t="s">
        <v>4617</v>
      </c>
      <c r="DP758">
        <v>253</v>
      </c>
    </row>
    <row r="759" spans="1:120">
      <c r="A759" t="s">
        <v>1547</v>
      </c>
      <c r="B759">
        <v>1</v>
      </c>
      <c r="C759">
        <v>1</v>
      </c>
      <c r="DJ759" s="5" t="s">
        <v>5963</v>
      </c>
      <c r="DK759" s="5" t="s">
        <v>4496</v>
      </c>
      <c r="DL759" s="5" t="s">
        <v>4679</v>
      </c>
      <c r="DM759" s="5" t="s">
        <v>4680</v>
      </c>
      <c r="DN759" s="5" t="s">
        <v>4681</v>
      </c>
      <c r="DO759" s="5" t="s">
        <v>4682</v>
      </c>
      <c r="DP759">
        <v>167</v>
      </c>
    </row>
    <row r="760" spans="1:120">
      <c r="A760" t="s">
        <v>1549</v>
      </c>
      <c r="B760">
        <v>2</v>
      </c>
      <c r="C760">
        <v>1</v>
      </c>
      <c r="D760">
        <v>1</v>
      </c>
      <c r="DJ760" s="5" t="s">
        <v>5963</v>
      </c>
      <c r="DK760" s="5" t="s">
        <v>4496</v>
      </c>
      <c r="DL760" s="5" t="s">
        <v>4679</v>
      </c>
      <c r="DM760" s="5" t="s">
        <v>4680</v>
      </c>
      <c r="DN760" s="5" t="s">
        <v>4681</v>
      </c>
      <c r="DO760" s="5" t="s">
        <v>4682</v>
      </c>
      <c r="DP760">
        <v>262</v>
      </c>
    </row>
    <row r="761" spans="1:120" hidden="1">
      <c r="A761" t="s">
        <v>1551</v>
      </c>
      <c r="B761">
        <v>1</v>
      </c>
      <c r="C761">
        <v>1</v>
      </c>
      <c r="DJ761" s="5" t="s">
        <v>5966</v>
      </c>
      <c r="DK761" s="5" t="s">
        <v>4496</v>
      </c>
      <c r="DL761" s="5" t="s">
        <v>4497</v>
      </c>
      <c r="DM761" s="5" t="s">
        <v>4498</v>
      </c>
      <c r="DN761" s="5" t="s">
        <v>5902</v>
      </c>
      <c r="DO761" s="5" t="s">
        <v>5968</v>
      </c>
      <c r="DP761">
        <v>222</v>
      </c>
    </row>
    <row r="762" spans="1:120" hidden="1">
      <c r="A762" t="s">
        <v>1553</v>
      </c>
      <c r="B762">
        <v>2</v>
      </c>
      <c r="C762">
        <v>1</v>
      </c>
      <c r="D762">
        <v>1</v>
      </c>
      <c r="DJ762" s="5" t="s">
        <v>5966</v>
      </c>
      <c r="DK762" s="5" t="s">
        <v>4496</v>
      </c>
      <c r="DL762" s="5" t="s">
        <v>4497</v>
      </c>
      <c r="DM762" s="5" t="s">
        <v>4498</v>
      </c>
      <c r="DN762" s="5" t="s">
        <v>5902</v>
      </c>
      <c r="DO762" s="5" t="s">
        <v>5968</v>
      </c>
      <c r="DP762">
        <v>263</v>
      </c>
    </row>
    <row r="763" spans="1:120" hidden="1">
      <c r="A763" t="s">
        <v>1555</v>
      </c>
      <c r="B763">
        <v>1</v>
      </c>
      <c r="C763">
        <v>1</v>
      </c>
      <c r="DJ763" s="5" t="s">
        <v>5970</v>
      </c>
      <c r="DK763" s="5" t="s">
        <v>5474</v>
      </c>
      <c r="DL763" s="5" t="s">
        <v>5972</v>
      </c>
      <c r="DM763" s="5" t="s">
        <v>5973</v>
      </c>
      <c r="DN763" s="5" t="s">
        <v>5974</v>
      </c>
      <c r="DO763" s="5" t="s">
        <v>5975</v>
      </c>
      <c r="DP763">
        <v>138</v>
      </c>
    </row>
    <row r="764" spans="1:120" hidden="1">
      <c r="A764" t="s">
        <v>1557</v>
      </c>
      <c r="B764">
        <v>1</v>
      </c>
      <c r="C764">
        <v>1</v>
      </c>
      <c r="DJ764" s="5" t="s">
        <v>5970</v>
      </c>
      <c r="DK764" s="5" t="s">
        <v>5474</v>
      </c>
      <c r="DL764" s="5" t="s">
        <v>5972</v>
      </c>
      <c r="DM764" s="5" t="s">
        <v>5973</v>
      </c>
      <c r="DN764" s="5" t="s">
        <v>5974</v>
      </c>
      <c r="DO764" s="5" t="s">
        <v>5975</v>
      </c>
      <c r="DP764">
        <v>129</v>
      </c>
    </row>
    <row r="765" spans="1:120" hidden="1">
      <c r="A765" t="s">
        <v>1559</v>
      </c>
      <c r="B765">
        <v>2</v>
      </c>
      <c r="C765">
        <v>1</v>
      </c>
      <c r="D765">
        <v>1</v>
      </c>
      <c r="DJ765" s="5" t="s">
        <v>5970</v>
      </c>
      <c r="DK765" s="5" t="s">
        <v>5474</v>
      </c>
      <c r="DL765" s="5" t="s">
        <v>5972</v>
      </c>
      <c r="DM765" s="5" t="s">
        <v>5973</v>
      </c>
      <c r="DN765" s="5" t="s">
        <v>5974</v>
      </c>
      <c r="DO765" s="5" t="s">
        <v>5975</v>
      </c>
      <c r="DP765">
        <v>255</v>
      </c>
    </row>
    <row r="766" spans="1:120" hidden="1">
      <c r="A766" t="s">
        <v>1561</v>
      </c>
      <c r="B766">
        <v>1</v>
      </c>
      <c r="C766">
        <v>1</v>
      </c>
      <c r="DJ766" s="5" t="s">
        <v>5970</v>
      </c>
      <c r="DK766" s="5" t="s">
        <v>5474</v>
      </c>
      <c r="DL766" s="5" t="s">
        <v>5972</v>
      </c>
      <c r="DM766" s="5" t="s">
        <v>5973</v>
      </c>
      <c r="DN766" s="5" t="s">
        <v>5974</v>
      </c>
      <c r="DO766" s="5" t="s">
        <v>5975</v>
      </c>
      <c r="DP766">
        <v>252</v>
      </c>
    </row>
    <row r="767" spans="1:120" hidden="1">
      <c r="A767" t="s">
        <v>1563</v>
      </c>
      <c r="B767">
        <v>1</v>
      </c>
      <c r="C767">
        <v>1</v>
      </c>
      <c r="DJ767" s="5" t="s">
        <v>4725</v>
      </c>
      <c r="DK767" s="5" t="s">
        <v>4592</v>
      </c>
      <c r="DL767" s="5" t="s">
        <v>4593</v>
      </c>
      <c r="DM767" s="5" t="s">
        <v>4594</v>
      </c>
      <c r="DN767" s="5" t="s">
        <v>4595</v>
      </c>
      <c r="DO767" s="5" t="s">
        <v>4596</v>
      </c>
      <c r="DP767">
        <v>277</v>
      </c>
    </row>
    <row r="768" spans="1:120" hidden="1">
      <c r="A768" t="s">
        <v>1565</v>
      </c>
      <c r="B768">
        <v>2</v>
      </c>
      <c r="C768">
        <v>1</v>
      </c>
      <c r="D768">
        <v>1</v>
      </c>
      <c r="DJ768" s="5" t="s">
        <v>4725</v>
      </c>
      <c r="DK768" s="5" t="s">
        <v>4592</v>
      </c>
      <c r="DL768" s="5" t="s">
        <v>4593</v>
      </c>
      <c r="DM768" s="5" t="s">
        <v>4594</v>
      </c>
      <c r="DN768" s="5" t="s">
        <v>4595</v>
      </c>
      <c r="DO768" s="5" t="s">
        <v>4596</v>
      </c>
      <c r="DP768">
        <v>259</v>
      </c>
    </row>
    <row r="769" spans="1:120" hidden="1">
      <c r="A769" t="s">
        <v>1567</v>
      </c>
      <c r="B769">
        <v>2</v>
      </c>
      <c r="C769">
        <v>1</v>
      </c>
      <c r="D769">
        <v>1</v>
      </c>
      <c r="DJ769" s="5" t="s">
        <v>4725</v>
      </c>
      <c r="DK769" s="5" t="s">
        <v>4592</v>
      </c>
      <c r="DL769" s="5" t="s">
        <v>4593</v>
      </c>
      <c r="DM769" s="5" t="s">
        <v>4594</v>
      </c>
      <c r="DN769" s="5" t="s">
        <v>4595</v>
      </c>
      <c r="DO769" s="5" t="s">
        <v>4596</v>
      </c>
      <c r="DP769">
        <v>256</v>
      </c>
    </row>
    <row r="770" spans="1:120" hidden="1">
      <c r="A770" t="s">
        <v>1569</v>
      </c>
      <c r="B770">
        <v>2</v>
      </c>
      <c r="C770">
        <v>2</v>
      </c>
      <c r="DJ770" s="5" t="s">
        <v>4725</v>
      </c>
      <c r="DK770" s="5" t="s">
        <v>4592</v>
      </c>
      <c r="DL770" s="5" t="s">
        <v>4593</v>
      </c>
      <c r="DM770" s="5" t="s">
        <v>4594</v>
      </c>
      <c r="DN770" s="5" t="s">
        <v>4595</v>
      </c>
      <c r="DO770" s="5" t="s">
        <v>4596</v>
      </c>
      <c r="DP770">
        <v>105</v>
      </c>
    </row>
    <row r="771" spans="1:120" hidden="1">
      <c r="A771" t="s">
        <v>1571</v>
      </c>
      <c r="B771">
        <v>3</v>
      </c>
      <c r="C771">
        <v>2</v>
      </c>
      <c r="D771">
        <v>1</v>
      </c>
      <c r="DJ771" s="5" t="s">
        <v>5978</v>
      </c>
      <c r="DK771" s="5" t="s">
        <v>4496</v>
      </c>
      <c r="DL771" s="5" t="s">
        <v>4789</v>
      </c>
      <c r="DM771" s="5" t="s">
        <v>4790</v>
      </c>
      <c r="DN771" s="5" t="s">
        <v>4791</v>
      </c>
      <c r="DO771" s="5" t="s">
        <v>5980</v>
      </c>
      <c r="DP771">
        <v>105</v>
      </c>
    </row>
    <row r="772" spans="1:120" hidden="1">
      <c r="A772" t="s">
        <v>1573</v>
      </c>
      <c r="B772">
        <v>1</v>
      </c>
      <c r="C772">
        <v>1</v>
      </c>
      <c r="DJ772" s="5" t="s">
        <v>5978</v>
      </c>
      <c r="DK772" s="5" t="s">
        <v>4496</v>
      </c>
      <c r="DL772" s="5" t="s">
        <v>4789</v>
      </c>
      <c r="DM772" s="5" t="s">
        <v>4790</v>
      </c>
      <c r="DN772" s="5" t="s">
        <v>4791</v>
      </c>
      <c r="DO772" s="5" t="s">
        <v>5980</v>
      </c>
      <c r="DP772">
        <v>228</v>
      </c>
    </row>
    <row r="773" spans="1:120" hidden="1">
      <c r="A773" t="s">
        <v>1575</v>
      </c>
      <c r="B773">
        <v>1</v>
      </c>
      <c r="C773">
        <v>1</v>
      </c>
      <c r="DJ773" s="5" t="s">
        <v>5978</v>
      </c>
      <c r="DK773" s="5" t="s">
        <v>4496</v>
      </c>
      <c r="DL773" s="5" t="s">
        <v>4789</v>
      </c>
      <c r="DM773" s="5" t="s">
        <v>4790</v>
      </c>
      <c r="DN773" s="5" t="s">
        <v>4791</v>
      </c>
      <c r="DO773" s="5" t="s">
        <v>5980</v>
      </c>
      <c r="DP773">
        <v>132</v>
      </c>
    </row>
    <row r="774" spans="1:120" hidden="1">
      <c r="A774" t="s">
        <v>1577</v>
      </c>
      <c r="B774">
        <v>1</v>
      </c>
      <c r="C774">
        <v>1</v>
      </c>
      <c r="DJ774" s="5" t="s">
        <v>5970</v>
      </c>
      <c r="DK774" s="5" t="s">
        <v>5474</v>
      </c>
      <c r="DL774" s="5" t="s">
        <v>5972</v>
      </c>
      <c r="DM774" s="5" t="s">
        <v>5973</v>
      </c>
      <c r="DN774" s="5" t="s">
        <v>5974</v>
      </c>
      <c r="DO774" s="5" t="s">
        <v>5975</v>
      </c>
      <c r="DP774">
        <v>208</v>
      </c>
    </row>
    <row r="775" spans="1:120" hidden="1">
      <c r="A775" t="s">
        <v>1579</v>
      </c>
      <c r="B775">
        <v>1</v>
      </c>
      <c r="C775">
        <v>1</v>
      </c>
      <c r="DJ775" s="5" t="s">
        <v>5970</v>
      </c>
      <c r="DK775" s="5" t="s">
        <v>5474</v>
      </c>
      <c r="DL775" s="5" t="s">
        <v>5972</v>
      </c>
      <c r="DM775" s="5" t="s">
        <v>5973</v>
      </c>
      <c r="DN775" s="5" t="s">
        <v>5974</v>
      </c>
      <c r="DO775" s="5" t="s">
        <v>5975</v>
      </c>
      <c r="DP775">
        <v>206</v>
      </c>
    </row>
    <row r="776" spans="1:120" hidden="1">
      <c r="A776" t="s">
        <v>1581</v>
      </c>
      <c r="B776">
        <v>1</v>
      </c>
      <c r="C776">
        <v>1</v>
      </c>
      <c r="DJ776" s="5" t="s">
        <v>5984</v>
      </c>
      <c r="DK776" s="5" t="s">
        <v>5474</v>
      </c>
      <c r="DL776" s="5" t="s">
        <v>5986</v>
      </c>
      <c r="DM776" s="4" t="s">
        <v>8180</v>
      </c>
      <c r="DN776" s="4" t="s">
        <v>8180</v>
      </c>
      <c r="DO776" s="4" t="s">
        <v>8180</v>
      </c>
      <c r="DP776">
        <v>258</v>
      </c>
    </row>
    <row r="777" spans="1:120" hidden="1">
      <c r="A777" t="s">
        <v>1583</v>
      </c>
      <c r="B777">
        <v>1</v>
      </c>
      <c r="C777">
        <v>1</v>
      </c>
      <c r="DJ777" s="5" t="s">
        <v>5984</v>
      </c>
      <c r="DK777" s="5" t="s">
        <v>5474</v>
      </c>
      <c r="DL777" s="5" t="s">
        <v>5986</v>
      </c>
      <c r="DM777" s="4" t="s">
        <v>8180</v>
      </c>
      <c r="DN777" s="4" t="s">
        <v>8180</v>
      </c>
      <c r="DO777" s="4" t="s">
        <v>8180</v>
      </c>
      <c r="DP777">
        <v>194</v>
      </c>
    </row>
    <row r="778" spans="1:120" hidden="1">
      <c r="A778" t="s">
        <v>1585</v>
      </c>
      <c r="B778">
        <v>2</v>
      </c>
      <c r="C778">
        <v>1</v>
      </c>
      <c r="D778">
        <v>1</v>
      </c>
      <c r="DJ778" s="5" t="s">
        <v>5984</v>
      </c>
      <c r="DK778" s="5" t="s">
        <v>5474</v>
      </c>
      <c r="DL778" s="5" t="s">
        <v>5986</v>
      </c>
      <c r="DM778" s="4" t="s">
        <v>8180</v>
      </c>
      <c r="DN778" s="4" t="s">
        <v>8180</v>
      </c>
      <c r="DO778" s="4" t="s">
        <v>8180</v>
      </c>
      <c r="DP778">
        <v>255</v>
      </c>
    </row>
    <row r="779" spans="1:120" hidden="1">
      <c r="A779" t="s">
        <v>1587</v>
      </c>
      <c r="B779">
        <v>1</v>
      </c>
      <c r="C779">
        <v>1</v>
      </c>
      <c r="DJ779" s="5" t="s">
        <v>5984</v>
      </c>
      <c r="DK779" s="5" t="s">
        <v>5474</v>
      </c>
      <c r="DL779" s="5" t="s">
        <v>5986</v>
      </c>
      <c r="DM779" s="4" t="s">
        <v>8180</v>
      </c>
      <c r="DN779" s="4" t="s">
        <v>8180</v>
      </c>
      <c r="DO779" s="4" t="s">
        <v>8180</v>
      </c>
      <c r="DP779">
        <v>160</v>
      </c>
    </row>
    <row r="780" spans="1:120" hidden="1">
      <c r="A780" t="s">
        <v>1589</v>
      </c>
      <c r="B780">
        <v>2</v>
      </c>
      <c r="C780">
        <v>1</v>
      </c>
      <c r="D780">
        <v>1</v>
      </c>
      <c r="DJ780" s="5" t="s">
        <v>5984</v>
      </c>
      <c r="DK780" s="5" t="s">
        <v>5474</v>
      </c>
      <c r="DL780" s="5" t="s">
        <v>5986</v>
      </c>
      <c r="DM780" s="4" t="s">
        <v>8180</v>
      </c>
      <c r="DN780" s="4" t="s">
        <v>8180</v>
      </c>
      <c r="DO780" s="4" t="s">
        <v>8180</v>
      </c>
      <c r="DP780">
        <v>255</v>
      </c>
    </row>
    <row r="781" spans="1:120" hidden="1">
      <c r="A781" t="s">
        <v>1591</v>
      </c>
      <c r="B781">
        <v>2</v>
      </c>
      <c r="C781">
        <v>1</v>
      </c>
      <c r="D781">
        <v>1</v>
      </c>
      <c r="DJ781" s="5" t="s">
        <v>5987</v>
      </c>
      <c r="DK781" s="5" t="s">
        <v>4536</v>
      </c>
      <c r="DL781" s="5" t="s">
        <v>4537</v>
      </c>
      <c r="DM781" s="5" t="s">
        <v>5106</v>
      </c>
      <c r="DN781" s="5" t="s">
        <v>5107</v>
      </c>
      <c r="DO781" s="5" t="s">
        <v>5108</v>
      </c>
      <c r="DP781">
        <v>257</v>
      </c>
    </row>
    <row r="782" spans="1:120" hidden="1">
      <c r="A782" t="s">
        <v>1593</v>
      </c>
      <c r="B782">
        <v>1</v>
      </c>
      <c r="C782">
        <v>1</v>
      </c>
      <c r="DJ782" s="5" t="s">
        <v>5987</v>
      </c>
      <c r="DK782" s="5" t="s">
        <v>4536</v>
      </c>
      <c r="DL782" s="5" t="s">
        <v>4537</v>
      </c>
      <c r="DM782" s="5" t="s">
        <v>5106</v>
      </c>
      <c r="DN782" s="5" t="s">
        <v>5107</v>
      </c>
      <c r="DO782" s="5" t="s">
        <v>5108</v>
      </c>
      <c r="DP782">
        <v>257</v>
      </c>
    </row>
    <row r="783" spans="1:120" hidden="1">
      <c r="A783" t="s">
        <v>1595</v>
      </c>
      <c r="B783">
        <v>1</v>
      </c>
      <c r="C783">
        <v>1</v>
      </c>
      <c r="DJ783" s="5" t="s">
        <v>5991</v>
      </c>
      <c r="DK783" s="5" t="s">
        <v>4592</v>
      </c>
      <c r="DL783" s="5" t="s">
        <v>4593</v>
      </c>
      <c r="DM783" s="5" t="s">
        <v>4594</v>
      </c>
      <c r="DN783" s="5" t="s">
        <v>4595</v>
      </c>
      <c r="DO783" s="5" t="s">
        <v>5993</v>
      </c>
      <c r="DP783">
        <v>124</v>
      </c>
    </row>
    <row r="784" spans="1:120" hidden="1">
      <c r="A784" t="s">
        <v>1597</v>
      </c>
      <c r="B784">
        <v>2</v>
      </c>
      <c r="C784">
        <v>1</v>
      </c>
      <c r="D784">
        <v>1</v>
      </c>
      <c r="DJ784" s="5" t="s">
        <v>5991</v>
      </c>
      <c r="DK784" s="5" t="s">
        <v>4592</v>
      </c>
      <c r="DL784" s="5" t="s">
        <v>4593</v>
      </c>
      <c r="DM784" s="5" t="s">
        <v>4594</v>
      </c>
      <c r="DN784" s="5" t="s">
        <v>4595</v>
      </c>
      <c r="DO784" s="5" t="s">
        <v>5993</v>
      </c>
      <c r="DP784">
        <v>70</v>
      </c>
    </row>
    <row r="785" spans="1:120" hidden="1">
      <c r="A785" t="s">
        <v>1599</v>
      </c>
      <c r="B785">
        <v>1</v>
      </c>
      <c r="C785">
        <v>1</v>
      </c>
      <c r="DJ785" s="5" t="s">
        <v>5991</v>
      </c>
      <c r="DK785" s="5" t="s">
        <v>4592</v>
      </c>
      <c r="DL785" s="5" t="s">
        <v>4593</v>
      </c>
      <c r="DM785" s="5" t="s">
        <v>4594</v>
      </c>
      <c r="DN785" s="5" t="s">
        <v>4595</v>
      </c>
      <c r="DO785" s="5" t="s">
        <v>5993</v>
      </c>
      <c r="DP785">
        <v>124</v>
      </c>
    </row>
    <row r="786" spans="1:120" hidden="1">
      <c r="A786" t="s">
        <v>1601</v>
      </c>
      <c r="B786">
        <v>2</v>
      </c>
      <c r="C786">
        <v>2</v>
      </c>
      <c r="DJ786" s="5" t="s">
        <v>5997</v>
      </c>
      <c r="DK786" s="5" t="s">
        <v>4592</v>
      </c>
      <c r="DL786" s="5" t="s">
        <v>4706</v>
      </c>
      <c r="DM786" s="5" t="s">
        <v>5096</v>
      </c>
      <c r="DN786" s="5" t="s">
        <v>5097</v>
      </c>
      <c r="DO786" s="5" t="s">
        <v>5999</v>
      </c>
      <c r="DP786">
        <v>107</v>
      </c>
    </row>
    <row r="787" spans="1:120" hidden="1">
      <c r="A787" t="s">
        <v>1603</v>
      </c>
      <c r="B787">
        <v>1</v>
      </c>
      <c r="C787">
        <v>1</v>
      </c>
      <c r="DJ787" s="5" t="s">
        <v>5997</v>
      </c>
      <c r="DK787" s="5" t="s">
        <v>4592</v>
      </c>
      <c r="DL787" s="5" t="s">
        <v>4706</v>
      </c>
      <c r="DM787" s="5" t="s">
        <v>5096</v>
      </c>
      <c r="DN787" s="5" t="s">
        <v>5097</v>
      </c>
      <c r="DO787" s="5" t="s">
        <v>5999</v>
      </c>
      <c r="DP787">
        <v>101</v>
      </c>
    </row>
    <row r="788" spans="1:120" hidden="1">
      <c r="A788" t="s">
        <v>1605</v>
      </c>
      <c r="B788">
        <v>1</v>
      </c>
      <c r="C788">
        <v>1</v>
      </c>
      <c r="DJ788" s="5" t="s">
        <v>6001</v>
      </c>
      <c r="DK788" s="5" t="s">
        <v>4496</v>
      </c>
      <c r="DL788" s="5" t="s">
        <v>4783</v>
      </c>
      <c r="DM788" s="5" t="s">
        <v>4784</v>
      </c>
      <c r="DN788" s="5" t="s">
        <v>4785</v>
      </c>
      <c r="DO788" s="5" t="s">
        <v>6003</v>
      </c>
      <c r="DP788">
        <v>228</v>
      </c>
    </row>
    <row r="789" spans="1:120" hidden="1">
      <c r="A789" t="s">
        <v>1607</v>
      </c>
      <c r="B789">
        <v>2</v>
      </c>
      <c r="C789">
        <v>1</v>
      </c>
      <c r="D789">
        <v>1</v>
      </c>
      <c r="DJ789" s="5" t="s">
        <v>6001</v>
      </c>
      <c r="DK789" s="5" t="s">
        <v>4496</v>
      </c>
      <c r="DL789" s="5" t="s">
        <v>4783</v>
      </c>
      <c r="DM789" s="5" t="s">
        <v>4784</v>
      </c>
      <c r="DN789" s="5" t="s">
        <v>4785</v>
      </c>
      <c r="DO789" s="5" t="s">
        <v>6003</v>
      </c>
      <c r="DP789">
        <v>252</v>
      </c>
    </row>
    <row r="790" spans="1:120" hidden="1">
      <c r="A790" t="s">
        <v>1609</v>
      </c>
      <c r="B790">
        <v>2</v>
      </c>
      <c r="C790">
        <v>1</v>
      </c>
      <c r="D790">
        <v>1</v>
      </c>
      <c r="DJ790" s="5" t="s">
        <v>6005</v>
      </c>
      <c r="DK790" s="5" t="s">
        <v>4551</v>
      </c>
      <c r="DL790" s="5" t="s">
        <v>4552</v>
      </c>
      <c r="DM790" s="5" t="s">
        <v>6007</v>
      </c>
      <c r="DN790" s="5" t="s">
        <v>6008</v>
      </c>
      <c r="DO790" s="5" t="s">
        <v>6009</v>
      </c>
      <c r="DP790">
        <v>253</v>
      </c>
    </row>
    <row r="791" spans="1:120" hidden="1">
      <c r="A791" t="s">
        <v>1627</v>
      </c>
      <c r="B791">
        <v>2</v>
      </c>
      <c r="C791">
        <v>1</v>
      </c>
      <c r="D791">
        <v>1</v>
      </c>
      <c r="DJ791" s="5" t="s">
        <v>6010</v>
      </c>
      <c r="DK791" s="5" t="s">
        <v>4536</v>
      </c>
      <c r="DL791" s="5" t="s">
        <v>5160</v>
      </c>
      <c r="DM791" s="5" t="s">
        <v>6012</v>
      </c>
      <c r="DN791" s="5" t="s">
        <v>6013</v>
      </c>
      <c r="DO791" s="4" t="s">
        <v>8180</v>
      </c>
      <c r="DP791">
        <v>257</v>
      </c>
    </row>
    <row r="792" spans="1:120" hidden="1">
      <c r="A792" t="s">
        <v>1629</v>
      </c>
      <c r="B792">
        <v>1</v>
      </c>
      <c r="C792">
        <v>1</v>
      </c>
      <c r="DJ792" s="5" t="s">
        <v>6014</v>
      </c>
      <c r="DK792" s="5" t="s">
        <v>4551</v>
      </c>
      <c r="DL792" s="5" t="s">
        <v>4552</v>
      </c>
      <c r="DM792" s="5" t="s">
        <v>4572</v>
      </c>
      <c r="DN792" s="5" t="s">
        <v>4616</v>
      </c>
      <c r="DO792" s="5" t="s">
        <v>6016</v>
      </c>
      <c r="DP792">
        <v>253</v>
      </c>
    </row>
    <row r="793" spans="1:120" hidden="1">
      <c r="A793" t="s">
        <v>1631</v>
      </c>
      <c r="B793">
        <v>1</v>
      </c>
      <c r="C793">
        <v>1</v>
      </c>
      <c r="DJ793" s="5" t="s">
        <v>6017</v>
      </c>
      <c r="DK793" s="5" t="s">
        <v>4514</v>
      </c>
      <c r="DL793" s="5" t="s">
        <v>4515</v>
      </c>
      <c r="DM793" s="5" t="s">
        <v>4516</v>
      </c>
      <c r="DN793" s="5" t="s">
        <v>4517</v>
      </c>
      <c r="DO793" s="5" t="s">
        <v>4518</v>
      </c>
      <c r="DP793">
        <v>258</v>
      </c>
    </row>
    <row r="794" spans="1:120" hidden="1">
      <c r="A794" t="s">
        <v>1633</v>
      </c>
      <c r="B794">
        <v>1</v>
      </c>
      <c r="C794">
        <v>1</v>
      </c>
      <c r="DJ794" s="5" t="s">
        <v>6017</v>
      </c>
      <c r="DK794" s="5" t="s">
        <v>4514</v>
      </c>
      <c r="DL794" s="5" t="s">
        <v>4515</v>
      </c>
      <c r="DM794" s="5" t="s">
        <v>4516</v>
      </c>
      <c r="DN794" s="5" t="s">
        <v>4517</v>
      </c>
      <c r="DO794" s="5" t="s">
        <v>4518</v>
      </c>
      <c r="DP794">
        <v>262</v>
      </c>
    </row>
    <row r="795" spans="1:120" hidden="1">
      <c r="A795" t="s">
        <v>1635</v>
      </c>
      <c r="B795">
        <v>1</v>
      </c>
      <c r="C795">
        <v>1</v>
      </c>
      <c r="DJ795" s="5" t="s">
        <v>6017</v>
      </c>
      <c r="DK795" s="5" t="s">
        <v>4514</v>
      </c>
      <c r="DL795" s="5" t="s">
        <v>4515</v>
      </c>
      <c r="DM795" s="5" t="s">
        <v>4516</v>
      </c>
      <c r="DN795" s="5" t="s">
        <v>4517</v>
      </c>
      <c r="DO795" s="5" t="s">
        <v>4518</v>
      </c>
      <c r="DP795">
        <v>120</v>
      </c>
    </row>
    <row r="796" spans="1:120" hidden="1">
      <c r="A796" t="s">
        <v>1637</v>
      </c>
      <c r="B796">
        <v>2</v>
      </c>
      <c r="C796">
        <v>1</v>
      </c>
      <c r="D796">
        <v>1</v>
      </c>
      <c r="DJ796" s="5" t="s">
        <v>6017</v>
      </c>
      <c r="DK796" s="5" t="s">
        <v>4514</v>
      </c>
      <c r="DL796" s="5" t="s">
        <v>4515</v>
      </c>
      <c r="DM796" s="5" t="s">
        <v>4516</v>
      </c>
      <c r="DN796" s="5" t="s">
        <v>4517</v>
      </c>
      <c r="DO796" s="5" t="s">
        <v>4518</v>
      </c>
      <c r="DP796">
        <v>256</v>
      </c>
    </row>
    <row r="797" spans="1:120" hidden="1">
      <c r="A797" t="s">
        <v>1639</v>
      </c>
      <c r="B797">
        <v>2</v>
      </c>
      <c r="C797">
        <v>1</v>
      </c>
      <c r="D797">
        <v>1</v>
      </c>
      <c r="DJ797" s="5" t="s">
        <v>6024</v>
      </c>
      <c r="DK797" s="5" t="s">
        <v>4514</v>
      </c>
      <c r="DL797" s="5" t="s">
        <v>4515</v>
      </c>
      <c r="DM797" s="5" t="s">
        <v>4516</v>
      </c>
      <c r="DN797" s="5" t="s">
        <v>4517</v>
      </c>
      <c r="DO797" s="5" t="s">
        <v>4518</v>
      </c>
      <c r="DP797">
        <v>259</v>
      </c>
    </row>
    <row r="798" spans="1:120" hidden="1">
      <c r="A798" t="s">
        <v>1641</v>
      </c>
      <c r="B798">
        <v>2</v>
      </c>
      <c r="C798">
        <v>1</v>
      </c>
      <c r="D798">
        <v>1</v>
      </c>
      <c r="DJ798" s="5" t="s">
        <v>6030</v>
      </c>
      <c r="DK798" s="5" t="s">
        <v>4514</v>
      </c>
      <c r="DL798" s="5" t="s">
        <v>4515</v>
      </c>
      <c r="DM798" s="5" t="s">
        <v>4516</v>
      </c>
      <c r="DN798" s="5" t="s">
        <v>5558</v>
      </c>
      <c r="DO798" s="5" t="s">
        <v>5559</v>
      </c>
      <c r="DP798">
        <v>259</v>
      </c>
    </row>
    <row r="799" spans="1:120" hidden="1">
      <c r="A799" t="s">
        <v>1643</v>
      </c>
      <c r="B799">
        <v>1</v>
      </c>
      <c r="C799">
        <v>1</v>
      </c>
      <c r="DJ799" s="5" t="s">
        <v>5071</v>
      </c>
      <c r="DK799" s="5" t="s">
        <v>4514</v>
      </c>
      <c r="DL799" s="5" t="s">
        <v>4637</v>
      </c>
      <c r="DM799" s="5" t="s">
        <v>4638</v>
      </c>
      <c r="DN799" s="5" t="s">
        <v>4639</v>
      </c>
      <c r="DO799" s="5" t="s">
        <v>4640</v>
      </c>
      <c r="DP799">
        <v>286</v>
      </c>
    </row>
    <row r="800" spans="1:120" hidden="1">
      <c r="A800" t="s">
        <v>1645</v>
      </c>
      <c r="B800">
        <v>2</v>
      </c>
      <c r="C800">
        <v>2</v>
      </c>
      <c r="DJ800" s="4" t="s">
        <v>8180</v>
      </c>
      <c r="DK800" s="4" t="s">
        <v>8180</v>
      </c>
      <c r="DL800" s="4" t="s">
        <v>8180</v>
      </c>
      <c r="DM800" s="4" t="s">
        <v>8180</v>
      </c>
      <c r="DN800" s="4" t="s">
        <v>8180</v>
      </c>
      <c r="DO800" s="4" t="s">
        <v>8180</v>
      </c>
      <c r="DP800">
        <v>115</v>
      </c>
    </row>
    <row r="801" spans="1:120" hidden="1">
      <c r="A801" t="s">
        <v>1647</v>
      </c>
      <c r="B801">
        <v>1</v>
      </c>
      <c r="C801">
        <v>1</v>
      </c>
      <c r="DJ801" s="5" t="s">
        <v>6034</v>
      </c>
      <c r="DK801" s="5" t="s">
        <v>4514</v>
      </c>
      <c r="DL801" s="5" t="s">
        <v>4637</v>
      </c>
      <c r="DM801" s="5" t="s">
        <v>4638</v>
      </c>
      <c r="DN801" s="5" t="s">
        <v>4639</v>
      </c>
      <c r="DO801" s="5" t="s">
        <v>4640</v>
      </c>
      <c r="DP801">
        <v>197</v>
      </c>
    </row>
    <row r="802" spans="1:120" hidden="1">
      <c r="A802" t="s">
        <v>1649</v>
      </c>
      <c r="B802">
        <v>1</v>
      </c>
      <c r="C802">
        <v>1</v>
      </c>
      <c r="DJ802" s="5" t="s">
        <v>6034</v>
      </c>
      <c r="DK802" s="5" t="s">
        <v>4514</v>
      </c>
      <c r="DL802" s="5" t="s">
        <v>4637</v>
      </c>
      <c r="DM802" s="5" t="s">
        <v>4638</v>
      </c>
      <c r="DN802" s="5" t="s">
        <v>4639</v>
      </c>
      <c r="DO802" s="5" t="s">
        <v>4640</v>
      </c>
      <c r="DP802">
        <v>205</v>
      </c>
    </row>
    <row r="803" spans="1:120" hidden="1">
      <c r="A803" t="s">
        <v>1651</v>
      </c>
      <c r="B803">
        <v>1</v>
      </c>
      <c r="C803">
        <v>1</v>
      </c>
      <c r="DJ803" s="4" t="s">
        <v>8180</v>
      </c>
      <c r="DK803" s="4" t="s">
        <v>8180</v>
      </c>
      <c r="DL803" s="4" t="s">
        <v>8180</v>
      </c>
      <c r="DM803" s="4" t="s">
        <v>8180</v>
      </c>
      <c r="DN803" s="4" t="s">
        <v>8180</v>
      </c>
      <c r="DO803" s="4" t="s">
        <v>8180</v>
      </c>
      <c r="DP803">
        <v>181</v>
      </c>
    </row>
    <row r="804" spans="1:120" hidden="1">
      <c r="A804" t="s">
        <v>1653</v>
      </c>
      <c r="B804">
        <v>2</v>
      </c>
      <c r="C804">
        <v>1</v>
      </c>
      <c r="D804">
        <v>1</v>
      </c>
      <c r="DJ804" s="5" t="s">
        <v>6050</v>
      </c>
      <c r="DK804" s="5" t="s">
        <v>5721</v>
      </c>
      <c r="DL804" s="5" t="s">
        <v>5722</v>
      </c>
      <c r="DM804" s="5" t="s">
        <v>5723</v>
      </c>
      <c r="DN804" s="5" t="s">
        <v>5724</v>
      </c>
      <c r="DO804" s="4" t="s">
        <v>8180</v>
      </c>
      <c r="DP804">
        <v>256</v>
      </c>
    </row>
    <row r="805" spans="1:120" hidden="1">
      <c r="A805" t="s">
        <v>1655</v>
      </c>
      <c r="B805">
        <v>3</v>
      </c>
      <c r="C805">
        <v>1</v>
      </c>
      <c r="T805">
        <v>1</v>
      </c>
      <c r="BY805">
        <v>1</v>
      </c>
      <c r="DJ805" s="5" t="s">
        <v>6050</v>
      </c>
      <c r="DK805" s="5" t="s">
        <v>5721</v>
      </c>
      <c r="DL805" s="5" t="s">
        <v>5722</v>
      </c>
      <c r="DM805" s="5" t="s">
        <v>5723</v>
      </c>
      <c r="DN805" s="5" t="s">
        <v>5724</v>
      </c>
      <c r="DO805" s="4" t="s">
        <v>8180</v>
      </c>
      <c r="DP805">
        <v>250</v>
      </c>
    </row>
    <row r="806" spans="1:120" hidden="1">
      <c r="A806" t="s">
        <v>1659</v>
      </c>
      <c r="B806">
        <v>2</v>
      </c>
      <c r="C806">
        <v>1</v>
      </c>
      <c r="D806">
        <v>1</v>
      </c>
      <c r="DJ806" s="5" t="s">
        <v>6053</v>
      </c>
      <c r="DK806" s="5" t="s">
        <v>4514</v>
      </c>
      <c r="DL806" s="5" t="s">
        <v>4515</v>
      </c>
      <c r="DM806" s="5" t="s">
        <v>5118</v>
      </c>
      <c r="DN806" s="5" t="s">
        <v>5119</v>
      </c>
      <c r="DO806" s="5" t="s">
        <v>5120</v>
      </c>
      <c r="DP806">
        <v>257</v>
      </c>
    </row>
    <row r="807" spans="1:120" hidden="1">
      <c r="A807" t="s">
        <v>1661</v>
      </c>
      <c r="B807">
        <v>2</v>
      </c>
      <c r="C807">
        <v>2</v>
      </c>
      <c r="DJ807" s="5" t="s">
        <v>6053</v>
      </c>
      <c r="DK807" s="5" t="s">
        <v>4514</v>
      </c>
      <c r="DL807" s="5" t="s">
        <v>4515</v>
      </c>
      <c r="DM807" s="5" t="s">
        <v>5118</v>
      </c>
      <c r="DN807" s="5" t="s">
        <v>5119</v>
      </c>
      <c r="DO807" s="5" t="s">
        <v>5120</v>
      </c>
      <c r="DP807">
        <v>71</v>
      </c>
    </row>
    <row r="808" spans="1:120" hidden="1">
      <c r="A808" t="s">
        <v>1663</v>
      </c>
      <c r="B808">
        <v>1</v>
      </c>
      <c r="C808">
        <v>1</v>
      </c>
      <c r="DJ808" s="5" t="s">
        <v>6053</v>
      </c>
      <c r="DK808" s="5" t="s">
        <v>4514</v>
      </c>
      <c r="DL808" s="5" t="s">
        <v>4515</v>
      </c>
      <c r="DM808" s="5" t="s">
        <v>5118</v>
      </c>
      <c r="DN808" s="5" t="s">
        <v>5119</v>
      </c>
      <c r="DO808" s="5" t="s">
        <v>5120</v>
      </c>
      <c r="DP808">
        <v>118</v>
      </c>
    </row>
    <row r="809" spans="1:120" hidden="1">
      <c r="A809" t="s">
        <v>1665</v>
      </c>
      <c r="B809">
        <v>2</v>
      </c>
      <c r="C809">
        <v>1</v>
      </c>
      <c r="D809">
        <v>1</v>
      </c>
      <c r="DJ809" s="5" t="s">
        <v>6058</v>
      </c>
      <c r="DK809" s="5" t="s">
        <v>4551</v>
      </c>
      <c r="DL809" s="5" t="s">
        <v>4552</v>
      </c>
      <c r="DM809" s="5" t="s">
        <v>4553</v>
      </c>
      <c r="DN809" s="5" t="s">
        <v>4554</v>
      </c>
      <c r="DO809" s="5" t="s">
        <v>6060</v>
      </c>
      <c r="DP809">
        <v>253</v>
      </c>
    </row>
    <row r="810" spans="1:120" hidden="1">
      <c r="A810" t="s">
        <v>1667</v>
      </c>
      <c r="B810">
        <v>2</v>
      </c>
      <c r="C810">
        <v>1</v>
      </c>
      <c r="D810">
        <v>1</v>
      </c>
      <c r="DJ810" s="5" t="s">
        <v>6058</v>
      </c>
      <c r="DK810" s="5" t="s">
        <v>4551</v>
      </c>
      <c r="DL810" s="5" t="s">
        <v>4552</v>
      </c>
      <c r="DM810" s="5" t="s">
        <v>4553</v>
      </c>
      <c r="DN810" s="5" t="s">
        <v>4554</v>
      </c>
      <c r="DO810" s="5" t="s">
        <v>6060</v>
      </c>
      <c r="DP810">
        <v>251</v>
      </c>
    </row>
    <row r="811" spans="1:120" hidden="1">
      <c r="A811" t="s">
        <v>1669</v>
      </c>
      <c r="B811">
        <v>1</v>
      </c>
      <c r="C811">
        <v>1</v>
      </c>
      <c r="DJ811" s="5" t="s">
        <v>6058</v>
      </c>
      <c r="DK811" s="5" t="s">
        <v>4551</v>
      </c>
      <c r="DL811" s="5" t="s">
        <v>4552</v>
      </c>
      <c r="DM811" s="5" t="s">
        <v>4553</v>
      </c>
      <c r="DN811" s="5" t="s">
        <v>4554</v>
      </c>
      <c r="DO811" s="5" t="s">
        <v>6060</v>
      </c>
      <c r="DP811">
        <v>252</v>
      </c>
    </row>
    <row r="812" spans="1:120" hidden="1">
      <c r="A812" t="s">
        <v>1671</v>
      </c>
      <c r="B812">
        <v>2</v>
      </c>
      <c r="C812">
        <v>1</v>
      </c>
      <c r="D812">
        <v>1</v>
      </c>
      <c r="DJ812" s="5" t="s">
        <v>6063</v>
      </c>
      <c r="DK812" s="5" t="s">
        <v>4496</v>
      </c>
      <c r="DL812" s="5" t="s">
        <v>4497</v>
      </c>
      <c r="DM812" s="5" t="s">
        <v>4586</v>
      </c>
      <c r="DN812" s="5" t="s">
        <v>4612</v>
      </c>
      <c r="DO812" s="5" t="s">
        <v>6065</v>
      </c>
      <c r="DP812">
        <v>261</v>
      </c>
    </row>
    <row r="813" spans="1:120" hidden="1">
      <c r="A813" t="s">
        <v>1673</v>
      </c>
      <c r="B813">
        <v>1</v>
      </c>
      <c r="C813">
        <v>1</v>
      </c>
      <c r="DJ813" s="5" t="s">
        <v>6063</v>
      </c>
      <c r="DK813" s="5" t="s">
        <v>4496</v>
      </c>
      <c r="DL813" s="5" t="s">
        <v>4497</v>
      </c>
      <c r="DM813" s="5" t="s">
        <v>4586</v>
      </c>
      <c r="DN813" s="5" t="s">
        <v>4612</v>
      </c>
      <c r="DO813" s="5" t="s">
        <v>6065</v>
      </c>
      <c r="DP813">
        <v>222</v>
      </c>
    </row>
    <row r="814" spans="1:120" hidden="1">
      <c r="A814" t="s">
        <v>1675</v>
      </c>
      <c r="B814">
        <v>2</v>
      </c>
      <c r="C814">
        <v>1</v>
      </c>
      <c r="CZ814">
        <v>1</v>
      </c>
      <c r="DJ814" s="5" t="s">
        <v>6067</v>
      </c>
      <c r="DK814" s="5" t="s">
        <v>4514</v>
      </c>
      <c r="DL814" s="5" t="s">
        <v>4515</v>
      </c>
      <c r="DM814" s="5" t="s">
        <v>4516</v>
      </c>
      <c r="DN814" s="5" t="s">
        <v>4517</v>
      </c>
      <c r="DO814" s="5" t="s">
        <v>4518</v>
      </c>
      <c r="DP814">
        <v>233</v>
      </c>
    </row>
    <row r="815" spans="1:120" hidden="1">
      <c r="A815" t="s">
        <v>1679</v>
      </c>
      <c r="B815">
        <v>1</v>
      </c>
      <c r="C815">
        <v>1</v>
      </c>
      <c r="DJ815" s="5" t="s">
        <v>6067</v>
      </c>
      <c r="DK815" s="5" t="s">
        <v>4514</v>
      </c>
      <c r="DL815" s="5" t="s">
        <v>4515</v>
      </c>
      <c r="DM815" s="5" t="s">
        <v>4516</v>
      </c>
      <c r="DN815" s="5" t="s">
        <v>4517</v>
      </c>
      <c r="DO815" s="5" t="s">
        <v>4518</v>
      </c>
      <c r="DP815">
        <v>190</v>
      </c>
    </row>
    <row r="816" spans="1:120" hidden="1">
      <c r="A816" t="s">
        <v>1681</v>
      </c>
      <c r="B816">
        <v>1</v>
      </c>
      <c r="C816">
        <v>1</v>
      </c>
      <c r="DJ816" s="5" t="s">
        <v>6067</v>
      </c>
      <c r="DK816" s="5" t="s">
        <v>4514</v>
      </c>
      <c r="DL816" s="5" t="s">
        <v>4515</v>
      </c>
      <c r="DM816" s="5" t="s">
        <v>4516</v>
      </c>
      <c r="DN816" s="5" t="s">
        <v>4517</v>
      </c>
      <c r="DO816" s="5" t="s">
        <v>4518</v>
      </c>
      <c r="DP816">
        <v>247</v>
      </c>
    </row>
    <row r="817" spans="1:120" hidden="1">
      <c r="A817" t="s">
        <v>1683</v>
      </c>
      <c r="B817">
        <v>2</v>
      </c>
      <c r="C817">
        <v>1</v>
      </c>
      <c r="D817">
        <v>1</v>
      </c>
      <c r="DJ817" s="5" t="s">
        <v>6067</v>
      </c>
      <c r="DK817" s="5" t="s">
        <v>4514</v>
      </c>
      <c r="DL817" s="5" t="s">
        <v>4515</v>
      </c>
      <c r="DM817" s="5" t="s">
        <v>4516</v>
      </c>
      <c r="DN817" s="5" t="s">
        <v>4517</v>
      </c>
      <c r="DO817" s="5" t="s">
        <v>4518</v>
      </c>
      <c r="DP817">
        <v>257</v>
      </c>
    </row>
    <row r="818" spans="1:120" hidden="1">
      <c r="A818" t="s">
        <v>1685</v>
      </c>
      <c r="B818">
        <v>2</v>
      </c>
      <c r="C818">
        <v>1</v>
      </c>
      <c r="D818">
        <v>1</v>
      </c>
      <c r="DJ818" s="5" t="s">
        <v>6076</v>
      </c>
      <c r="DK818" s="5" t="s">
        <v>4514</v>
      </c>
      <c r="DL818" s="5" t="s">
        <v>4515</v>
      </c>
      <c r="DM818" s="5" t="s">
        <v>4516</v>
      </c>
      <c r="DN818" s="5" t="s">
        <v>4517</v>
      </c>
      <c r="DO818" s="5" t="s">
        <v>4518</v>
      </c>
      <c r="DP818">
        <v>257</v>
      </c>
    </row>
    <row r="819" spans="1:120" hidden="1">
      <c r="A819" t="s">
        <v>1687</v>
      </c>
      <c r="B819">
        <v>1</v>
      </c>
      <c r="C819">
        <v>1</v>
      </c>
      <c r="DJ819" s="5" t="s">
        <v>6076</v>
      </c>
      <c r="DK819" s="5" t="s">
        <v>4514</v>
      </c>
      <c r="DL819" s="5" t="s">
        <v>4515</v>
      </c>
      <c r="DM819" s="5" t="s">
        <v>4516</v>
      </c>
      <c r="DN819" s="5" t="s">
        <v>4517</v>
      </c>
      <c r="DO819" s="5" t="s">
        <v>4518</v>
      </c>
      <c r="DP819">
        <v>183</v>
      </c>
    </row>
    <row r="820" spans="1:120" hidden="1">
      <c r="A820" t="s">
        <v>1689</v>
      </c>
      <c r="B820">
        <v>1</v>
      </c>
      <c r="C820">
        <v>1</v>
      </c>
      <c r="DJ820" s="5" t="s">
        <v>6076</v>
      </c>
      <c r="DK820" s="5" t="s">
        <v>4514</v>
      </c>
      <c r="DL820" s="5" t="s">
        <v>4515</v>
      </c>
      <c r="DM820" s="5" t="s">
        <v>4516</v>
      </c>
      <c r="DN820" s="5" t="s">
        <v>4517</v>
      </c>
      <c r="DO820" s="5" t="s">
        <v>4518</v>
      </c>
      <c r="DP820">
        <v>243</v>
      </c>
    </row>
    <row r="821" spans="1:120" hidden="1">
      <c r="A821" t="s">
        <v>1691</v>
      </c>
      <c r="B821">
        <v>1</v>
      </c>
      <c r="C821">
        <v>1</v>
      </c>
      <c r="DJ821" s="5" t="s">
        <v>5226</v>
      </c>
      <c r="DK821" s="5" t="s">
        <v>4592</v>
      </c>
      <c r="DL821" s="5" t="s">
        <v>4593</v>
      </c>
      <c r="DM821" s="5" t="s">
        <v>4594</v>
      </c>
      <c r="DN821" s="5" t="s">
        <v>4595</v>
      </c>
      <c r="DO821" s="5" t="s">
        <v>4596</v>
      </c>
      <c r="DP821">
        <v>160</v>
      </c>
    </row>
    <row r="822" spans="1:120" hidden="1">
      <c r="A822" t="s">
        <v>1693</v>
      </c>
      <c r="B822">
        <v>1</v>
      </c>
      <c r="C822">
        <v>1</v>
      </c>
      <c r="DJ822" s="5" t="s">
        <v>5212</v>
      </c>
      <c r="DK822" s="5" t="s">
        <v>4592</v>
      </c>
      <c r="DL822" s="5" t="s">
        <v>4593</v>
      </c>
      <c r="DM822" s="5" t="s">
        <v>4594</v>
      </c>
      <c r="DN822" s="5" t="s">
        <v>4595</v>
      </c>
      <c r="DO822" s="5" t="s">
        <v>4596</v>
      </c>
      <c r="DP822">
        <v>160</v>
      </c>
    </row>
    <row r="823" spans="1:120" hidden="1">
      <c r="A823" t="s">
        <v>1695</v>
      </c>
      <c r="B823">
        <v>1</v>
      </c>
      <c r="C823">
        <v>1</v>
      </c>
      <c r="DJ823" s="5" t="s">
        <v>5212</v>
      </c>
      <c r="DK823" s="5" t="s">
        <v>4592</v>
      </c>
      <c r="DL823" s="5" t="s">
        <v>4593</v>
      </c>
      <c r="DM823" s="5" t="s">
        <v>4594</v>
      </c>
      <c r="DN823" s="5" t="s">
        <v>4595</v>
      </c>
      <c r="DO823" s="5" t="s">
        <v>4596</v>
      </c>
      <c r="DP823">
        <v>160</v>
      </c>
    </row>
    <row r="824" spans="1:120" hidden="1">
      <c r="A824" t="s">
        <v>1697</v>
      </c>
      <c r="B824">
        <v>1</v>
      </c>
      <c r="C824">
        <v>1</v>
      </c>
      <c r="DJ824" s="5" t="s">
        <v>5214</v>
      </c>
      <c r="DK824" s="5" t="s">
        <v>4592</v>
      </c>
      <c r="DL824" s="5" t="s">
        <v>4593</v>
      </c>
      <c r="DM824" s="5" t="s">
        <v>4594</v>
      </c>
      <c r="DN824" s="5" t="s">
        <v>4595</v>
      </c>
      <c r="DO824" s="5" t="s">
        <v>4596</v>
      </c>
      <c r="DP824">
        <v>160</v>
      </c>
    </row>
    <row r="825" spans="1:120" hidden="1">
      <c r="A825" t="s">
        <v>1699</v>
      </c>
      <c r="B825">
        <v>1</v>
      </c>
      <c r="C825">
        <v>1</v>
      </c>
      <c r="DJ825" s="5" t="s">
        <v>5214</v>
      </c>
      <c r="DK825" s="5" t="s">
        <v>4592</v>
      </c>
      <c r="DL825" s="5" t="s">
        <v>4593</v>
      </c>
      <c r="DM825" s="5" t="s">
        <v>4594</v>
      </c>
      <c r="DN825" s="5" t="s">
        <v>4595</v>
      </c>
      <c r="DO825" s="5" t="s">
        <v>4596</v>
      </c>
      <c r="DP825">
        <v>160</v>
      </c>
    </row>
    <row r="826" spans="1:120" hidden="1">
      <c r="A826" t="s">
        <v>1701</v>
      </c>
      <c r="B826">
        <v>1</v>
      </c>
      <c r="C826">
        <v>1</v>
      </c>
      <c r="DJ826" s="5" t="s">
        <v>5214</v>
      </c>
      <c r="DK826" s="5" t="s">
        <v>4592</v>
      </c>
      <c r="DL826" s="5" t="s">
        <v>4593</v>
      </c>
      <c r="DM826" s="5" t="s">
        <v>4594</v>
      </c>
      <c r="DN826" s="5" t="s">
        <v>4595</v>
      </c>
      <c r="DO826" s="5" t="s">
        <v>4596</v>
      </c>
      <c r="DP826">
        <v>160</v>
      </c>
    </row>
    <row r="827" spans="1:120" hidden="1">
      <c r="A827" t="s">
        <v>1703</v>
      </c>
      <c r="B827">
        <v>1</v>
      </c>
      <c r="C827">
        <v>1</v>
      </c>
      <c r="DJ827" s="5" t="s">
        <v>5220</v>
      </c>
      <c r="DK827" s="5" t="s">
        <v>4592</v>
      </c>
      <c r="DL827" s="5" t="s">
        <v>4593</v>
      </c>
      <c r="DM827" s="5" t="s">
        <v>4594</v>
      </c>
      <c r="DN827" s="5" t="s">
        <v>4595</v>
      </c>
      <c r="DO827" s="5" t="s">
        <v>4596</v>
      </c>
      <c r="DP827">
        <v>160</v>
      </c>
    </row>
    <row r="828" spans="1:120" hidden="1">
      <c r="A828" t="s">
        <v>1705</v>
      </c>
      <c r="B828">
        <v>1</v>
      </c>
      <c r="C828">
        <v>1</v>
      </c>
      <c r="DJ828" s="5" t="s">
        <v>5220</v>
      </c>
      <c r="DK828" s="5" t="s">
        <v>4592</v>
      </c>
      <c r="DL828" s="5" t="s">
        <v>4593</v>
      </c>
      <c r="DM828" s="5" t="s">
        <v>4594</v>
      </c>
      <c r="DN828" s="5" t="s">
        <v>4595</v>
      </c>
      <c r="DO828" s="5" t="s">
        <v>4596</v>
      </c>
      <c r="DP828">
        <v>160</v>
      </c>
    </row>
    <row r="829" spans="1:120" hidden="1">
      <c r="A829" t="s">
        <v>1707</v>
      </c>
      <c r="B829">
        <v>1</v>
      </c>
      <c r="C829">
        <v>1</v>
      </c>
      <c r="DJ829" s="5" t="s">
        <v>5209</v>
      </c>
      <c r="DK829" s="5" t="s">
        <v>4592</v>
      </c>
      <c r="DL829" s="5" t="s">
        <v>4593</v>
      </c>
      <c r="DM829" s="5" t="s">
        <v>4594</v>
      </c>
      <c r="DN829" s="5" t="s">
        <v>4595</v>
      </c>
      <c r="DO829" s="5" t="s">
        <v>4596</v>
      </c>
      <c r="DP829">
        <v>160</v>
      </c>
    </row>
    <row r="830" spans="1:120" hidden="1">
      <c r="A830" t="s">
        <v>1709</v>
      </c>
      <c r="B830">
        <v>1</v>
      </c>
      <c r="C830">
        <v>1</v>
      </c>
      <c r="DJ830" s="5" t="s">
        <v>5209</v>
      </c>
      <c r="DK830" s="5" t="s">
        <v>4592</v>
      </c>
      <c r="DL830" s="5" t="s">
        <v>4593</v>
      </c>
      <c r="DM830" s="5" t="s">
        <v>4594</v>
      </c>
      <c r="DN830" s="5" t="s">
        <v>4595</v>
      </c>
      <c r="DO830" s="5" t="s">
        <v>4596</v>
      </c>
      <c r="DP830">
        <v>160</v>
      </c>
    </row>
    <row r="831" spans="1:120" hidden="1">
      <c r="A831" t="s">
        <v>1711</v>
      </c>
      <c r="B831">
        <v>1</v>
      </c>
      <c r="C831">
        <v>1</v>
      </c>
      <c r="DJ831" s="5" t="s">
        <v>5209</v>
      </c>
      <c r="DK831" s="5" t="s">
        <v>4592</v>
      </c>
      <c r="DL831" s="5" t="s">
        <v>4593</v>
      </c>
      <c r="DM831" s="5" t="s">
        <v>4594</v>
      </c>
      <c r="DN831" s="5" t="s">
        <v>4595</v>
      </c>
      <c r="DO831" s="5" t="s">
        <v>4596</v>
      </c>
      <c r="DP831">
        <v>160</v>
      </c>
    </row>
    <row r="832" spans="1:120" hidden="1">
      <c r="A832" t="s">
        <v>1713</v>
      </c>
      <c r="B832">
        <v>1</v>
      </c>
      <c r="C832">
        <v>1</v>
      </c>
      <c r="DJ832" s="5" t="s">
        <v>5209</v>
      </c>
      <c r="DK832" s="5" t="s">
        <v>4592</v>
      </c>
      <c r="DL832" s="5" t="s">
        <v>4593</v>
      </c>
      <c r="DM832" s="5" t="s">
        <v>4594</v>
      </c>
      <c r="DN832" s="5" t="s">
        <v>4595</v>
      </c>
      <c r="DO832" s="5" t="s">
        <v>4596</v>
      </c>
      <c r="DP832">
        <v>160</v>
      </c>
    </row>
    <row r="833" spans="1:120" hidden="1">
      <c r="A833" t="s">
        <v>1715</v>
      </c>
      <c r="B833">
        <v>1</v>
      </c>
      <c r="C833">
        <v>1</v>
      </c>
      <c r="DJ833" s="5" t="s">
        <v>6093</v>
      </c>
      <c r="DK833" s="5" t="s">
        <v>4592</v>
      </c>
      <c r="DL833" s="5" t="s">
        <v>4593</v>
      </c>
      <c r="DM833" s="5" t="s">
        <v>4594</v>
      </c>
      <c r="DN833" s="5" t="s">
        <v>4595</v>
      </c>
      <c r="DO833" s="5" t="s">
        <v>4596</v>
      </c>
      <c r="DP833">
        <v>160</v>
      </c>
    </row>
    <row r="834" spans="1:120" hidden="1">
      <c r="A834" t="s">
        <v>1717</v>
      </c>
      <c r="B834">
        <v>1</v>
      </c>
      <c r="C834">
        <v>1</v>
      </c>
      <c r="DJ834" s="5" t="s">
        <v>6093</v>
      </c>
      <c r="DK834" s="5" t="s">
        <v>4592</v>
      </c>
      <c r="DL834" s="5" t="s">
        <v>4593</v>
      </c>
      <c r="DM834" s="5" t="s">
        <v>4594</v>
      </c>
      <c r="DN834" s="5" t="s">
        <v>4595</v>
      </c>
      <c r="DO834" s="5" t="s">
        <v>4596</v>
      </c>
      <c r="DP834">
        <v>160</v>
      </c>
    </row>
    <row r="835" spans="1:120" hidden="1">
      <c r="A835" t="s">
        <v>1719</v>
      </c>
      <c r="B835">
        <v>1</v>
      </c>
      <c r="C835">
        <v>1</v>
      </c>
      <c r="DJ835" s="5" t="s">
        <v>6093</v>
      </c>
      <c r="DK835" s="5" t="s">
        <v>4592</v>
      </c>
      <c r="DL835" s="5" t="s">
        <v>4593</v>
      </c>
      <c r="DM835" s="5" t="s">
        <v>4594</v>
      </c>
      <c r="DN835" s="5" t="s">
        <v>4595</v>
      </c>
      <c r="DO835" s="5" t="s">
        <v>4596</v>
      </c>
      <c r="DP835">
        <v>160</v>
      </c>
    </row>
    <row r="836" spans="1:120" hidden="1">
      <c r="A836" t="s">
        <v>1721</v>
      </c>
      <c r="B836">
        <v>1</v>
      </c>
      <c r="C836">
        <v>1</v>
      </c>
      <c r="DJ836" s="5" t="s">
        <v>6097</v>
      </c>
      <c r="DK836" s="5" t="s">
        <v>4592</v>
      </c>
      <c r="DL836" s="5" t="s">
        <v>4593</v>
      </c>
      <c r="DM836" s="5" t="s">
        <v>4594</v>
      </c>
      <c r="DN836" s="5" t="s">
        <v>4595</v>
      </c>
      <c r="DO836" s="5" t="s">
        <v>4596</v>
      </c>
      <c r="DP836">
        <v>160</v>
      </c>
    </row>
    <row r="837" spans="1:120" hidden="1">
      <c r="A837" t="s">
        <v>1723</v>
      </c>
      <c r="B837">
        <v>1</v>
      </c>
      <c r="C837">
        <v>1</v>
      </c>
      <c r="DJ837" s="5" t="s">
        <v>6097</v>
      </c>
      <c r="DK837" s="5" t="s">
        <v>4592</v>
      </c>
      <c r="DL837" s="5" t="s">
        <v>4593</v>
      </c>
      <c r="DM837" s="5" t="s">
        <v>4594</v>
      </c>
      <c r="DN837" s="5" t="s">
        <v>4595</v>
      </c>
      <c r="DO837" s="5" t="s">
        <v>4596</v>
      </c>
      <c r="DP837">
        <v>160</v>
      </c>
    </row>
    <row r="838" spans="1:120" hidden="1">
      <c r="A838" t="s">
        <v>1725</v>
      </c>
      <c r="B838">
        <v>1</v>
      </c>
      <c r="C838">
        <v>1</v>
      </c>
      <c r="DJ838" s="5" t="s">
        <v>6100</v>
      </c>
      <c r="DK838" s="5" t="s">
        <v>4592</v>
      </c>
      <c r="DL838" s="5" t="s">
        <v>4593</v>
      </c>
      <c r="DM838" s="5" t="s">
        <v>4594</v>
      </c>
      <c r="DN838" s="5" t="s">
        <v>4595</v>
      </c>
      <c r="DO838" s="5" t="s">
        <v>4596</v>
      </c>
      <c r="DP838">
        <v>160</v>
      </c>
    </row>
    <row r="839" spans="1:120" hidden="1">
      <c r="A839" t="s">
        <v>1727</v>
      </c>
      <c r="B839">
        <v>1</v>
      </c>
      <c r="C839">
        <v>1</v>
      </c>
      <c r="DJ839" s="5" t="s">
        <v>6100</v>
      </c>
      <c r="DK839" s="5" t="s">
        <v>4592</v>
      </c>
      <c r="DL839" s="5" t="s">
        <v>4593</v>
      </c>
      <c r="DM839" s="5" t="s">
        <v>4594</v>
      </c>
      <c r="DN839" s="5" t="s">
        <v>4595</v>
      </c>
      <c r="DO839" s="5" t="s">
        <v>4596</v>
      </c>
      <c r="DP839">
        <v>160</v>
      </c>
    </row>
    <row r="840" spans="1:120" hidden="1">
      <c r="A840" t="s">
        <v>1729</v>
      </c>
      <c r="B840">
        <v>1</v>
      </c>
      <c r="C840">
        <v>1</v>
      </c>
      <c r="DJ840" s="5" t="s">
        <v>6103</v>
      </c>
      <c r="DK840" s="5" t="s">
        <v>4592</v>
      </c>
      <c r="DL840" s="5" t="s">
        <v>4593</v>
      </c>
      <c r="DM840" s="5" t="s">
        <v>4594</v>
      </c>
      <c r="DN840" s="5" t="s">
        <v>4595</v>
      </c>
      <c r="DO840" s="5" t="s">
        <v>4596</v>
      </c>
      <c r="DP840">
        <v>160</v>
      </c>
    </row>
    <row r="841" spans="1:120" hidden="1">
      <c r="A841" t="s">
        <v>1731</v>
      </c>
      <c r="B841">
        <v>1</v>
      </c>
      <c r="C841">
        <v>1</v>
      </c>
      <c r="DJ841" s="5" t="s">
        <v>6103</v>
      </c>
      <c r="DK841" s="5" t="s">
        <v>4592</v>
      </c>
      <c r="DL841" s="5" t="s">
        <v>4593</v>
      </c>
      <c r="DM841" s="5" t="s">
        <v>4594</v>
      </c>
      <c r="DN841" s="5" t="s">
        <v>4595</v>
      </c>
      <c r="DO841" s="5" t="s">
        <v>4596</v>
      </c>
      <c r="DP841">
        <v>160</v>
      </c>
    </row>
    <row r="842" spans="1:120" hidden="1">
      <c r="A842" t="s">
        <v>1733</v>
      </c>
      <c r="B842">
        <v>1</v>
      </c>
      <c r="C842">
        <v>1</v>
      </c>
      <c r="DJ842" s="5" t="s">
        <v>6103</v>
      </c>
      <c r="DK842" s="5" t="s">
        <v>4592</v>
      </c>
      <c r="DL842" s="5" t="s">
        <v>4593</v>
      </c>
      <c r="DM842" s="5" t="s">
        <v>4594</v>
      </c>
      <c r="DN842" s="5" t="s">
        <v>4595</v>
      </c>
      <c r="DO842" s="5" t="s">
        <v>4596</v>
      </c>
      <c r="DP842">
        <v>160</v>
      </c>
    </row>
    <row r="843" spans="1:120" hidden="1">
      <c r="A843" t="s">
        <v>1735</v>
      </c>
      <c r="B843">
        <v>1</v>
      </c>
      <c r="C843">
        <v>1</v>
      </c>
      <c r="DJ843" s="5" t="s">
        <v>6107</v>
      </c>
      <c r="DK843" s="5" t="s">
        <v>4592</v>
      </c>
      <c r="DL843" s="5" t="s">
        <v>4593</v>
      </c>
      <c r="DM843" s="5" t="s">
        <v>4594</v>
      </c>
      <c r="DN843" s="5" t="s">
        <v>4595</v>
      </c>
      <c r="DO843" s="5" t="s">
        <v>4596</v>
      </c>
      <c r="DP843">
        <v>160</v>
      </c>
    </row>
    <row r="844" spans="1:120" hidden="1">
      <c r="A844" t="s">
        <v>1737</v>
      </c>
      <c r="B844">
        <v>1</v>
      </c>
      <c r="C844">
        <v>1</v>
      </c>
      <c r="DJ844" s="5" t="s">
        <v>6107</v>
      </c>
      <c r="DK844" s="5" t="s">
        <v>4592</v>
      </c>
      <c r="DL844" s="5" t="s">
        <v>4593</v>
      </c>
      <c r="DM844" s="5" t="s">
        <v>4594</v>
      </c>
      <c r="DN844" s="5" t="s">
        <v>4595</v>
      </c>
      <c r="DO844" s="5" t="s">
        <v>4596</v>
      </c>
      <c r="DP844">
        <v>160</v>
      </c>
    </row>
    <row r="845" spans="1:120" hidden="1">
      <c r="A845" t="s">
        <v>1739</v>
      </c>
      <c r="B845">
        <v>1</v>
      </c>
      <c r="C845">
        <v>1</v>
      </c>
      <c r="DJ845" s="5" t="s">
        <v>5218</v>
      </c>
      <c r="DK845" s="5" t="s">
        <v>4592</v>
      </c>
      <c r="DL845" s="5" t="s">
        <v>4593</v>
      </c>
      <c r="DM845" s="5" t="s">
        <v>4594</v>
      </c>
      <c r="DN845" s="5" t="s">
        <v>4595</v>
      </c>
      <c r="DO845" s="5" t="s">
        <v>4596</v>
      </c>
      <c r="DP845">
        <v>160</v>
      </c>
    </row>
    <row r="846" spans="1:120" hidden="1">
      <c r="A846" t="s">
        <v>1741</v>
      </c>
      <c r="B846">
        <v>1</v>
      </c>
      <c r="C846">
        <v>1</v>
      </c>
      <c r="DJ846" s="5" t="s">
        <v>5218</v>
      </c>
      <c r="DK846" s="5" t="s">
        <v>4592</v>
      </c>
      <c r="DL846" s="5" t="s">
        <v>4593</v>
      </c>
      <c r="DM846" s="5" t="s">
        <v>4594</v>
      </c>
      <c r="DN846" s="5" t="s">
        <v>4595</v>
      </c>
      <c r="DO846" s="5" t="s">
        <v>4596</v>
      </c>
      <c r="DP846">
        <v>160</v>
      </c>
    </row>
    <row r="847" spans="1:120" hidden="1">
      <c r="A847" t="s">
        <v>1743</v>
      </c>
      <c r="B847">
        <v>1</v>
      </c>
      <c r="C847">
        <v>1</v>
      </c>
      <c r="DJ847" s="5" t="s">
        <v>5216</v>
      </c>
      <c r="DK847" s="5" t="s">
        <v>4592</v>
      </c>
      <c r="DL847" s="5" t="s">
        <v>4593</v>
      </c>
      <c r="DM847" s="5" t="s">
        <v>4594</v>
      </c>
      <c r="DN847" s="5" t="s">
        <v>4595</v>
      </c>
      <c r="DO847" s="5" t="s">
        <v>4596</v>
      </c>
      <c r="DP847">
        <v>160</v>
      </c>
    </row>
    <row r="848" spans="1:120" hidden="1">
      <c r="A848" t="s">
        <v>1745</v>
      </c>
      <c r="B848">
        <v>1</v>
      </c>
      <c r="C848">
        <v>1</v>
      </c>
      <c r="DJ848" s="5" t="s">
        <v>5216</v>
      </c>
      <c r="DK848" s="5" t="s">
        <v>4592</v>
      </c>
      <c r="DL848" s="5" t="s">
        <v>4593</v>
      </c>
      <c r="DM848" s="5" t="s">
        <v>4594</v>
      </c>
      <c r="DN848" s="5" t="s">
        <v>4595</v>
      </c>
      <c r="DO848" s="5" t="s">
        <v>4596</v>
      </c>
      <c r="DP848">
        <v>160</v>
      </c>
    </row>
    <row r="849" spans="1:120" hidden="1">
      <c r="A849" t="s">
        <v>1747</v>
      </c>
      <c r="B849">
        <v>1</v>
      </c>
      <c r="C849">
        <v>1</v>
      </c>
      <c r="DJ849" s="5" t="s">
        <v>5216</v>
      </c>
      <c r="DK849" s="5" t="s">
        <v>4592</v>
      </c>
      <c r="DL849" s="5" t="s">
        <v>4593</v>
      </c>
      <c r="DM849" s="5" t="s">
        <v>4594</v>
      </c>
      <c r="DN849" s="5" t="s">
        <v>4595</v>
      </c>
      <c r="DO849" s="5" t="s">
        <v>4596</v>
      </c>
      <c r="DP849">
        <v>160</v>
      </c>
    </row>
    <row r="850" spans="1:120" hidden="1">
      <c r="A850" t="s">
        <v>1749</v>
      </c>
      <c r="B850">
        <v>1</v>
      </c>
      <c r="C850">
        <v>1</v>
      </c>
      <c r="DJ850" s="5" t="s">
        <v>6115</v>
      </c>
      <c r="DK850" s="5" t="s">
        <v>4592</v>
      </c>
      <c r="DL850" s="5" t="s">
        <v>4593</v>
      </c>
      <c r="DM850" s="5" t="s">
        <v>4594</v>
      </c>
      <c r="DN850" s="5" t="s">
        <v>4595</v>
      </c>
      <c r="DO850" s="5" t="s">
        <v>4596</v>
      </c>
      <c r="DP850">
        <v>160</v>
      </c>
    </row>
    <row r="851" spans="1:120" hidden="1">
      <c r="A851" t="s">
        <v>1751</v>
      </c>
      <c r="B851">
        <v>1</v>
      </c>
      <c r="C851">
        <v>1</v>
      </c>
      <c r="DJ851" s="5" t="s">
        <v>6117</v>
      </c>
      <c r="DK851" s="5" t="s">
        <v>4592</v>
      </c>
      <c r="DL851" s="5" t="s">
        <v>4593</v>
      </c>
      <c r="DM851" s="5" t="s">
        <v>4594</v>
      </c>
      <c r="DN851" s="5" t="s">
        <v>4595</v>
      </c>
      <c r="DO851" s="5" t="s">
        <v>4596</v>
      </c>
      <c r="DP851">
        <v>160</v>
      </c>
    </row>
    <row r="852" spans="1:120" hidden="1">
      <c r="A852" t="s">
        <v>1753</v>
      </c>
      <c r="B852">
        <v>1</v>
      </c>
      <c r="C852">
        <v>1</v>
      </c>
      <c r="DJ852" s="5" t="s">
        <v>6119</v>
      </c>
      <c r="DK852" s="5" t="s">
        <v>4592</v>
      </c>
      <c r="DL852" s="5" t="s">
        <v>4593</v>
      </c>
      <c r="DM852" s="5" t="s">
        <v>4594</v>
      </c>
      <c r="DN852" s="5" t="s">
        <v>4595</v>
      </c>
      <c r="DO852" s="5" t="s">
        <v>4596</v>
      </c>
      <c r="DP852">
        <v>160</v>
      </c>
    </row>
    <row r="853" spans="1:120" hidden="1">
      <c r="A853" t="s">
        <v>1755</v>
      </c>
      <c r="B853">
        <v>1</v>
      </c>
      <c r="C853">
        <v>1</v>
      </c>
      <c r="DJ853" s="5" t="s">
        <v>6123</v>
      </c>
      <c r="DK853" s="5" t="s">
        <v>4536</v>
      </c>
      <c r="DL853" s="5" t="s">
        <v>4537</v>
      </c>
      <c r="DM853" s="5" t="s">
        <v>5106</v>
      </c>
      <c r="DN853" s="5" t="s">
        <v>5107</v>
      </c>
      <c r="DO853" s="5" t="s">
        <v>5108</v>
      </c>
      <c r="DP853">
        <v>84</v>
      </c>
    </row>
    <row r="854" spans="1:120" hidden="1">
      <c r="A854" t="s">
        <v>1757</v>
      </c>
      <c r="B854">
        <v>1</v>
      </c>
      <c r="C854">
        <v>1</v>
      </c>
      <c r="DJ854" s="5" t="s">
        <v>6123</v>
      </c>
      <c r="DK854" s="5" t="s">
        <v>4536</v>
      </c>
      <c r="DL854" s="5" t="s">
        <v>4537</v>
      </c>
      <c r="DM854" s="5" t="s">
        <v>5106</v>
      </c>
      <c r="DN854" s="5" t="s">
        <v>5107</v>
      </c>
      <c r="DO854" s="5" t="s">
        <v>5108</v>
      </c>
      <c r="DP854">
        <v>81</v>
      </c>
    </row>
    <row r="855" spans="1:120" hidden="1">
      <c r="A855" t="s">
        <v>1759</v>
      </c>
      <c r="B855">
        <v>1</v>
      </c>
      <c r="C855">
        <v>1</v>
      </c>
      <c r="DJ855" s="5" t="s">
        <v>6123</v>
      </c>
      <c r="DK855" s="5" t="s">
        <v>4536</v>
      </c>
      <c r="DL855" s="5" t="s">
        <v>4537</v>
      </c>
      <c r="DM855" s="5" t="s">
        <v>5106</v>
      </c>
      <c r="DN855" s="5" t="s">
        <v>5107</v>
      </c>
      <c r="DO855" s="5" t="s">
        <v>5108</v>
      </c>
      <c r="DP855">
        <v>72</v>
      </c>
    </row>
    <row r="856" spans="1:120" hidden="1">
      <c r="A856" t="s">
        <v>1761</v>
      </c>
      <c r="B856">
        <v>2</v>
      </c>
      <c r="C856">
        <v>2</v>
      </c>
      <c r="DJ856" s="5" t="s">
        <v>6129</v>
      </c>
      <c r="DK856" s="5" t="s">
        <v>4514</v>
      </c>
      <c r="DL856" s="5" t="s">
        <v>4637</v>
      </c>
      <c r="DM856" s="5" t="s">
        <v>4638</v>
      </c>
      <c r="DN856" s="5" t="s">
        <v>4639</v>
      </c>
      <c r="DO856" s="5" t="s">
        <v>4640</v>
      </c>
      <c r="DP856">
        <v>61</v>
      </c>
    </row>
    <row r="857" spans="1:120" hidden="1">
      <c r="A857" t="s">
        <v>1763</v>
      </c>
      <c r="B857">
        <v>1</v>
      </c>
      <c r="C857">
        <v>1</v>
      </c>
      <c r="DJ857" s="5" t="s">
        <v>6129</v>
      </c>
      <c r="DK857" s="5" t="s">
        <v>4514</v>
      </c>
      <c r="DL857" s="5" t="s">
        <v>4637</v>
      </c>
      <c r="DM857" s="5" t="s">
        <v>4638</v>
      </c>
      <c r="DN857" s="5" t="s">
        <v>4639</v>
      </c>
      <c r="DO857" s="5" t="s">
        <v>4640</v>
      </c>
      <c r="DP857">
        <v>190</v>
      </c>
    </row>
    <row r="858" spans="1:120" hidden="1">
      <c r="A858" t="s">
        <v>1765</v>
      </c>
      <c r="B858">
        <v>1</v>
      </c>
      <c r="C858">
        <v>1</v>
      </c>
      <c r="DJ858" s="5" t="s">
        <v>6129</v>
      </c>
      <c r="DK858" s="5" t="s">
        <v>4514</v>
      </c>
      <c r="DL858" s="5" t="s">
        <v>4637</v>
      </c>
      <c r="DM858" s="5" t="s">
        <v>4638</v>
      </c>
      <c r="DN858" s="5" t="s">
        <v>4639</v>
      </c>
      <c r="DO858" s="5" t="s">
        <v>4640</v>
      </c>
      <c r="DP858">
        <v>269</v>
      </c>
    </row>
    <row r="859" spans="1:120" hidden="1">
      <c r="A859" t="s">
        <v>1767</v>
      </c>
      <c r="B859">
        <v>1</v>
      </c>
      <c r="C859">
        <v>1</v>
      </c>
      <c r="DJ859" s="5" t="s">
        <v>6129</v>
      </c>
      <c r="DK859" s="5" t="s">
        <v>4514</v>
      </c>
      <c r="DL859" s="5" t="s">
        <v>4637</v>
      </c>
      <c r="DM859" s="5" t="s">
        <v>4638</v>
      </c>
      <c r="DN859" s="5" t="s">
        <v>4639</v>
      </c>
      <c r="DO859" s="5" t="s">
        <v>4640</v>
      </c>
      <c r="DP859">
        <v>178</v>
      </c>
    </row>
    <row r="860" spans="1:120" hidden="1">
      <c r="A860" t="s">
        <v>1769</v>
      </c>
      <c r="B860">
        <v>1</v>
      </c>
      <c r="C860">
        <v>1</v>
      </c>
      <c r="DJ860" s="5" t="s">
        <v>6129</v>
      </c>
      <c r="DK860" s="5" t="s">
        <v>4514</v>
      </c>
      <c r="DL860" s="5" t="s">
        <v>4637</v>
      </c>
      <c r="DM860" s="5" t="s">
        <v>4638</v>
      </c>
      <c r="DN860" s="5" t="s">
        <v>4639</v>
      </c>
      <c r="DO860" s="5" t="s">
        <v>4640</v>
      </c>
      <c r="DP860">
        <v>258</v>
      </c>
    </row>
    <row r="861" spans="1:120" hidden="1">
      <c r="A861" t="s">
        <v>1771</v>
      </c>
      <c r="B861">
        <v>1</v>
      </c>
      <c r="C861">
        <v>1</v>
      </c>
      <c r="DJ861" s="4" t="s">
        <v>8180</v>
      </c>
      <c r="DK861" s="4" t="s">
        <v>8180</v>
      </c>
      <c r="DL861" s="4" t="s">
        <v>8180</v>
      </c>
      <c r="DM861" s="4" t="s">
        <v>8180</v>
      </c>
      <c r="DN861" s="4" t="s">
        <v>8180</v>
      </c>
      <c r="DO861" s="4" t="s">
        <v>8180</v>
      </c>
      <c r="DP861">
        <v>157</v>
      </c>
    </row>
    <row r="862" spans="1:120" hidden="1">
      <c r="A862" t="s">
        <v>1773</v>
      </c>
      <c r="B862">
        <v>1</v>
      </c>
      <c r="C862">
        <v>1</v>
      </c>
      <c r="DJ862" s="5" t="s">
        <v>6129</v>
      </c>
      <c r="DK862" s="5" t="s">
        <v>4514</v>
      </c>
      <c r="DL862" s="5" t="s">
        <v>4637</v>
      </c>
      <c r="DM862" s="5" t="s">
        <v>4638</v>
      </c>
      <c r="DN862" s="5" t="s">
        <v>4639</v>
      </c>
      <c r="DO862" s="5" t="s">
        <v>4640</v>
      </c>
      <c r="DP862">
        <v>250</v>
      </c>
    </row>
    <row r="863" spans="1:120" hidden="1">
      <c r="A863" t="s">
        <v>1775</v>
      </c>
      <c r="B863">
        <v>2</v>
      </c>
      <c r="C863">
        <v>1</v>
      </c>
      <c r="D863">
        <v>1</v>
      </c>
      <c r="DJ863" s="5" t="s">
        <v>6138</v>
      </c>
      <c r="DK863" s="5" t="s">
        <v>5721</v>
      </c>
      <c r="DL863" s="5" t="s">
        <v>5722</v>
      </c>
      <c r="DM863" s="5" t="s">
        <v>5723</v>
      </c>
      <c r="DN863" s="5" t="s">
        <v>5724</v>
      </c>
      <c r="DO863" s="4" t="s">
        <v>8180</v>
      </c>
      <c r="DP863">
        <v>256</v>
      </c>
    </row>
    <row r="864" spans="1:120" hidden="1">
      <c r="A864" t="s">
        <v>1777</v>
      </c>
      <c r="B864">
        <v>2</v>
      </c>
      <c r="C864">
        <v>1</v>
      </c>
      <c r="T864">
        <v>1</v>
      </c>
      <c r="DJ864" s="5" t="s">
        <v>6138</v>
      </c>
      <c r="DK864" s="5" t="s">
        <v>5721</v>
      </c>
      <c r="DL864" s="5" t="s">
        <v>5722</v>
      </c>
      <c r="DM864" s="5" t="s">
        <v>5723</v>
      </c>
      <c r="DN864" s="5" t="s">
        <v>5724</v>
      </c>
      <c r="DO864" s="4" t="s">
        <v>8180</v>
      </c>
      <c r="DP864">
        <v>250</v>
      </c>
    </row>
    <row r="865" spans="1:120" hidden="1">
      <c r="A865" t="s">
        <v>1779</v>
      </c>
      <c r="B865">
        <v>2</v>
      </c>
      <c r="C865">
        <v>1</v>
      </c>
      <c r="D865">
        <v>1</v>
      </c>
      <c r="DJ865" s="5" t="s">
        <v>6141</v>
      </c>
      <c r="DK865" s="5" t="s">
        <v>4496</v>
      </c>
      <c r="DL865" s="5" t="s">
        <v>4783</v>
      </c>
      <c r="DM865" s="5" t="s">
        <v>4784</v>
      </c>
      <c r="DN865" s="5" t="s">
        <v>6143</v>
      </c>
      <c r="DO865" s="5" t="s">
        <v>6144</v>
      </c>
      <c r="DP865">
        <v>252</v>
      </c>
    </row>
    <row r="866" spans="1:120" hidden="1">
      <c r="A866" t="s">
        <v>1781</v>
      </c>
      <c r="B866">
        <v>1</v>
      </c>
      <c r="C866">
        <v>1</v>
      </c>
      <c r="DJ866" s="5" t="s">
        <v>6141</v>
      </c>
      <c r="DK866" s="5" t="s">
        <v>4496</v>
      </c>
      <c r="DL866" s="5" t="s">
        <v>4783</v>
      </c>
      <c r="DM866" s="5" t="s">
        <v>4784</v>
      </c>
      <c r="DN866" s="5" t="s">
        <v>6143</v>
      </c>
      <c r="DO866" s="5" t="s">
        <v>6144</v>
      </c>
      <c r="DP866">
        <v>230</v>
      </c>
    </row>
    <row r="867" spans="1:120" hidden="1">
      <c r="A867" t="s">
        <v>1783</v>
      </c>
      <c r="B867">
        <v>2</v>
      </c>
      <c r="C867">
        <v>1</v>
      </c>
      <c r="D867">
        <v>1</v>
      </c>
      <c r="DJ867" s="5" t="s">
        <v>6146</v>
      </c>
      <c r="DK867" s="5" t="s">
        <v>4536</v>
      </c>
      <c r="DL867" s="5" t="s">
        <v>4537</v>
      </c>
      <c r="DM867" s="5" t="s">
        <v>5106</v>
      </c>
      <c r="DN867" s="5" t="s">
        <v>6148</v>
      </c>
      <c r="DO867" s="5" t="s">
        <v>6149</v>
      </c>
      <c r="DP867">
        <v>256</v>
      </c>
    </row>
    <row r="868" spans="1:120" hidden="1">
      <c r="A868" t="s">
        <v>1785</v>
      </c>
      <c r="B868">
        <v>1</v>
      </c>
      <c r="C868">
        <v>1</v>
      </c>
      <c r="DJ868" s="5" t="s">
        <v>6146</v>
      </c>
      <c r="DK868" s="5" t="s">
        <v>4536</v>
      </c>
      <c r="DL868" s="5" t="s">
        <v>4537</v>
      </c>
      <c r="DM868" s="5" t="s">
        <v>5106</v>
      </c>
      <c r="DN868" s="5" t="s">
        <v>6148</v>
      </c>
      <c r="DO868" s="5" t="s">
        <v>6149</v>
      </c>
      <c r="DP868">
        <v>108</v>
      </c>
    </row>
    <row r="869" spans="1:120" hidden="1">
      <c r="A869" t="s">
        <v>1787</v>
      </c>
      <c r="B869">
        <v>1</v>
      </c>
      <c r="C869">
        <v>1</v>
      </c>
      <c r="DJ869" s="5" t="s">
        <v>6146</v>
      </c>
      <c r="DK869" s="5" t="s">
        <v>4536</v>
      </c>
      <c r="DL869" s="5" t="s">
        <v>4537</v>
      </c>
      <c r="DM869" s="5" t="s">
        <v>5106</v>
      </c>
      <c r="DN869" s="5" t="s">
        <v>6148</v>
      </c>
      <c r="DO869" s="5" t="s">
        <v>6149</v>
      </c>
      <c r="DP869">
        <v>217</v>
      </c>
    </row>
    <row r="870" spans="1:120" hidden="1">
      <c r="A870" t="s">
        <v>1789</v>
      </c>
      <c r="B870">
        <v>3</v>
      </c>
      <c r="C870">
        <v>2</v>
      </c>
      <c r="D870">
        <v>1</v>
      </c>
      <c r="DJ870" s="5" t="s">
        <v>6155</v>
      </c>
      <c r="DK870" s="5" t="s">
        <v>4514</v>
      </c>
      <c r="DL870" s="5" t="s">
        <v>4515</v>
      </c>
      <c r="DM870" s="5" t="s">
        <v>5118</v>
      </c>
      <c r="DN870" s="5" t="s">
        <v>5119</v>
      </c>
      <c r="DO870" s="5" t="s">
        <v>5137</v>
      </c>
      <c r="DP870">
        <v>234</v>
      </c>
    </row>
    <row r="871" spans="1:120" hidden="1">
      <c r="A871" t="s">
        <v>1791</v>
      </c>
      <c r="B871">
        <v>3</v>
      </c>
      <c r="C871">
        <v>2</v>
      </c>
      <c r="D871">
        <v>1</v>
      </c>
      <c r="DJ871" s="5" t="s">
        <v>6155</v>
      </c>
      <c r="DK871" s="5" t="s">
        <v>4514</v>
      </c>
      <c r="DL871" s="5" t="s">
        <v>4515</v>
      </c>
      <c r="DM871" s="5" t="s">
        <v>5118</v>
      </c>
      <c r="DN871" s="5" t="s">
        <v>5119</v>
      </c>
      <c r="DO871" s="5" t="s">
        <v>5137</v>
      </c>
      <c r="DP871">
        <v>234</v>
      </c>
    </row>
    <row r="872" spans="1:120" hidden="1">
      <c r="A872" t="s">
        <v>1793</v>
      </c>
      <c r="B872">
        <v>1</v>
      </c>
      <c r="C872">
        <v>1</v>
      </c>
      <c r="DJ872" s="5" t="s">
        <v>6093</v>
      </c>
      <c r="DK872" s="5" t="s">
        <v>4592</v>
      </c>
      <c r="DL872" s="5" t="s">
        <v>4593</v>
      </c>
      <c r="DM872" s="5" t="s">
        <v>4594</v>
      </c>
      <c r="DN872" s="5" t="s">
        <v>4595</v>
      </c>
      <c r="DO872" s="5" t="s">
        <v>4596</v>
      </c>
      <c r="DP872">
        <v>138</v>
      </c>
    </row>
    <row r="873" spans="1:120" hidden="1">
      <c r="A873" t="s">
        <v>1795</v>
      </c>
      <c r="B873">
        <v>1</v>
      </c>
      <c r="C873">
        <v>1</v>
      </c>
      <c r="DJ873" s="5" t="s">
        <v>6093</v>
      </c>
      <c r="DK873" s="5" t="s">
        <v>4592</v>
      </c>
      <c r="DL873" s="5" t="s">
        <v>4593</v>
      </c>
      <c r="DM873" s="5" t="s">
        <v>4594</v>
      </c>
      <c r="DN873" s="5" t="s">
        <v>4595</v>
      </c>
      <c r="DO873" s="5" t="s">
        <v>4596</v>
      </c>
      <c r="DP873">
        <v>138</v>
      </c>
    </row>
    <row r="874" spans="1:120" hidden="1">
      <c r="A874" t="s">
        <v>1797</v>
      </c>
      <c r="B874">
        <v>1</v>
      </c>
      <c r="C874">
        <v>1</v>
      </c>
      <c r="DJ874" s="5" t="s">
        <v>6159</v>
      </c>
      <c r="DK874" s="5" t="s">
        <v>4592</v>
      </c>
      <c r="DL874" s="5" t="s">
        <v>4593</v>
      </c>
      <c r="DM874" s="5" t="s">
        <v>4594</v>
      </c>
      <c r="DN874" s="5" t="s">
        <v>4595</v>
      </c>
      <c r="DO874" s="5" t="s">
        <v>4596</v>
      </c>
      <c r="DP874">
        <v>138</v>
      </c>
    </row>
    <row r="875" spans="1:120" hidden="1">
      <c r="A875" t="s">
        <v>1799</v>
      </c>
      <c r="B875">
        <v>1</v>
      </c>
      <c r="C875">
        <v>1</v>
      </c>
      <c r="DJ875" s="5" t="s">
        <v>6159</v>
      </c>
      <c r="DK875" s="5" t="s">
        <v>4592</v>
      </c>
      <c r="DL875" s="5" t="s">
        <v>4593</v>
      </c>
      <c r="DM875" s="5" t="s">
        <v>4594</v>
      </c>
      <c r="DN875" s="5" t="s">
        <v>4595</v>
      </c>
      <c r="DO875" s="5" t="s">
        <v>4596</v>
      </c>
      <c r="DP875">
        <v>138</v>
      </c>
    </row>
    <row r="876" spans="1:120" hidden="1">
      <c r="A876" t="s">
        <v>1801</v>
      </c>
      <c r="B876">
        <v>1</v>
      </c>
      <c r="C876">
        <v>1</v>
      </c>
      <c r="DJ876" s="5" t="s">
        <v>6107</v>
      </c>
      <c r="DK876" s="5" t="s">
        <v>4592</v>
      </c>
      <c r="DL876" s="5" t="s">
        <v>4593</v>
      </c>
      <c r="DM876" s="5" t="s">
        <v>4594</v>
      </c>
      <c r="DN876" s="5" t="s">
        <v>4595</v>
      </c>
      <c r="DO876" s="5" t="s">
        <v>4596</v>
      </c>
      <c r="DP876">
        <v>138</v>
      </c>
    </row>
    <row r="877" spans="1:120" hidden="1">
      <c r="A877" t="s">
        <v>1803</v>
      </c>
      <c r="B877">
        <v>1</v>
      </c>
      <c r="C877">
        <v>1</v>
      </c>
      <c r="DJ877" s="5" t="s">
        <v>6163</v>
      </c>
      <c r="DK877" s="5" t="s">
        <v>4592</v>
      </c>
      <c r="DL877" s="5" t="s">
        <v>4593</v>
      </c>
      <c r="DM877" s="5" t="s">
        <v>4594</v>
      </c>
      <c r="DN877" s="5" t="s">
        <v>4595</v>
      </c>
      <c r="DO877" s="5" t="s">
        <v>4596</v>
      </c>
      <c r="DP877">
        <v>138</v>
      </c>
    </row>
    <row r="878" spans="1:120" hidden="1">
      <c r="A878" t="s">
        <v>1805</v>
      </c>
      <c r="B878">
        <v>1</v>
      </c>
      <c r="C878">
        <v>1</v>
      </c>
      <c r="DJ878" s="5" t="s">
        <v>6103</v>
      </c>
      <c r="DK878" s="5" t="s">
        <v>4592</v>
      </c>
      <c r="DL878" s="5" t="s">
        <v>4593</v>
      </c>
      <c r="DM878" s="5" t="s">
        <v>4594</v>
      </c>
      <c r="DN878" s="5" t="s">
        <v>4595</v>
      </c>
      <c r="DO878" s="5" t="s">
        <v>4596</v>
      </c>
      <c r="DP878">
        <v>138</v>
      </c>
    </row>
    <row r="879" spans="1:120" hidden="1">
      <c r="A879" t="s">
        <v>1807</v>
      </c>
      <c r="B879">
        <v>1</v>
      </c>
      <c r="C879">
        <v>1</v>
      </c>
      <c r="DJ879" s="5" t="s">
        <v>6103</v>
      </c>
      <c r="DK879" s="5" t="s">
        <v>4592</v>
      </c>
      <c r="DL879" s="5" t="s">
        <v>4593</v>
      </c>
      <c r="DM879" s="5" t="s">
        <v>4594</v>
      </c>
      <c r="DN879" s="5" t="s">
        <v>4595</v>
      </c>
      <c r="DO879" s="5" t="s">
        <v>4596</v>
      </c>
      <c r="DP879">
        <v>138</v>
      </c>
    </row>
    <row r="880" spans="1:120" hidden="1">
      <c r="A880" t="s">
        <v>1809</v>
      </c>
      <c r="B880">
        <v>1</v>
      </c>
      <c r="C880">
        <v>1</v>
      </c>
      <c r="DJ880" s="5" t="s">
        <v>6097</v>
      </c>
      <c r="DK880" s="5" t="s">
        <v>4592</v>
      </c>
      <c r="DL880" s="5" t="s">
        <v>4593</v>
      </c>
      <c r="DM880" s="5" t="s">
        <v>4594</v>
      </c>
      <c r="DN880" s="5" t="s">
        <v>4595</v>
      </c>
      <c r="DO880" s="5" t="s">
        <v>4596</v>
      </c>
      <c r="DP880">
        <v>138</v>
      </c>
    </row>
    <row r="881" spans="1:120" hidden="1">
      <c r="A881" t="s">
        <v>1811</v>
      </c>
      <c r="B881">
        <v>1</v>
      </c>
      <c r="C881">
        <v>1</v>
      </c>
      <c r="DJ881" s="5" t="s">
        <v>6168</v>
      </c>
      <c r="DK881" s="5" t="s">
        <v>4592</v>
      </c>
      <c r="DL881" s="5" t="s">
        <v>4593</v>
      </c>
      <c r="DM881" s="5" t="s">
        <v>4594</v>
      </c>
      <c r="DN881" s="5" t="s">
        <v>4595</v>
      </c>
      <c r="DO881" s="5" t="s">
        <v>4596</v>
      </c>
      <c r="DP881">
        <v>138</v>
      </c>
    </row>
    <row r="882" spans="1:120" hidden="1">
      <c r="A882" t="s">
        <v>1813</v>
      </c>
      <c r="B882">
        <v>2</v>
      </c>
      <c r="C882">
        <v>1</v>
      </c>
      <c r="D882">
        <v>1</v>
      </c>
      <c r="DJ882" s="5" t="s">
        <v>6170</v>
      </c>
      <c r="DK882" s="5" t="s">
        <v>4536</v>
      </c>
      <c r="DL882" s="5" t="s">
        <v>4537</v>
      </c>
      <c r="DM882" s="5" t="s">
        <v>4538</v>
      </c>
      <c r="DN882" s="5" t="s">
        <v>4539</v>
      </c>
      <c r="DO882" s="5" t="s">
        <v>5277</v>
      </c>
      <c r="DP882">
        <v>258</v>
      </c>
    </row>
    <row r="883" spans="1:120" hidden="1">
      <c r="A883" t="s">
        <v>1815</v>
      </c>
      <c r="B883">
        <v>2</v>
      </c>
      <c r="C883">
        <v>1</v>
      </c>
      <c r="AB883">
        <v>1</v>
      </c>
      <c r="DJ883" s="5" t="s">
        <v>6170</v>
      </c>
      <c r="DK883" s="5" t="s">
        <v>4536</v>
      </c>
      <c r="DL883" s="5" t="s">
        <v>4537</v>
      </c>
      <c r="DM883" s="5" t="s">
        <v>4538</v>
      </c>
      <c r="DN883" s="5" t="s">
        <v>4539</v>
      </c>
      <c r="DO883" s="5" t="s">
        <v>5277</v>
      </c>
      <c r="DP883">
        <v>221</v>
      </c>
    </row>
    <row r="884" spans="1:120" hidden="1">
      <c r="A884" t="s">
        <v>1817</v>
      </c>
      <c r="B884">
        <v>2</v>
      </c>
      <c r="C884">
        <v>1</v>
      </c>
      <c r="D884">
        <v>1</v>
      </c>
      <c r="DJ884" s="5" t="s">
        <v>6174</v>
      </c>
      <c r="DK884" s="5" t="s">
        <v>4536</v>
      </c>
      <c r="DL884" s="5" t="s">
        <v>4537</v>
      </c>
      <c r="DM884" s="5" t="s">
        <v>4538</v>
      </c>
      <c r="DN884" s="5" t="s">
        <v>4539</v>
      </c>
      <c r="DO884" s="5" t="s">
        <v>5291</v>
      </c>
      <c r="DP884">
        <v>257</v>
      </c>
    </row>
    <row r="885" spans="1:120" hidden="1">
      <c r="A885" t="s">
        <v>1819</v>
      </c>
      <c r="B885">
        <v>2</v>
      </c>
      <c r="C885">
        <v>1</v>
      </c>
      <c r="D885">
        <v>1</v>
      </c>
      <c r="DJ885" s="5" t="s">
        <v>6174</v>
      </c>
      <c r="DK885" s="5" t="s">
        <v>4536</v>
      </c>
      <c r="DL885" s="5" t="s">
        <v>4537</v>
      </c>
      <c r="DM885" s="5" t="s">
        <v>4538</v>
      </c>
      <c r="DN885" s="5" t="s">
        <v>4539</v>
      </c>
      <c r="DO885" s="5" t="s">
        <v>5291</v>
      </c>
      <c r="DP885">
        <v>258</v>
      </c>
    </row>
    <row r="886" spans="1:120" hidden="1">
      <c r="A886" t="s">
        <v>1821</v>
      </c>
      <c r="B886">
        <v>1</v>
      </c>
      <c r="C886">
        <v>1</v>
      </c>
      <c r="DJ886" s="5" t="s">
        <v>6174</v>
      </c>
      <c r="DK886" s="5" t="s">
        <v>4536</v>
      </c>
      <c r="DL886" s="5" t="s">
        <v>4537</v>
      </c>
      <c r="DM886" s="5" t="s">
        <v>4538</v>
      </c>
      <c r="DN886" s="5" t="s">
        <v>4539</v>
      </c>
      <c r="DO886" s="5" t="s">
        <v>5291</v>
      </c>
      <c r="DP886">
        <v>258</v>
      </c>
    </row>
    <row r="887" spans="1:120" hidden="1">
      <c r="A887" t="s">
        <v>1823</v>
      </c>
      <c r="B887">
        <v>1</v>
      </c>
      <c r="C887">
        <v>1</v>
      </c>
      <c r="DJ887" s="5" t="s">
        <v>6174</v>
      </c>
      <c r="DK887" s="5" t="s">
        <v>4536</v>
      </c>
      <c r="DL887" s="5" t="s">
        <v>4537</v>
      </c>
      <c r="DM887" s="5" t="s">
        <v>4538</v>
      </c>
      <c r="DN887" s="5" t="s">
        <v>4539</v>
      </c>
      <c r="DO887" s="5" t="s">
        <v>5291</v>
      </c>
      <c r="DP887">
        <v>90</v>
      </c>
    </row>
    <row r="888" spans="1:120" hidden="1">
      <c r="A888" t="s">
        <v>1825</v>
      </c>
      <c r="B888">
        <v>1</v>
      </c>
      <c r="C888">
        <v>1</v>
      </c>
      <c r="DJ888" s="5" t="s">
        <v>6174</v>
      </c>
      <c r="DK888" s="5" t="s">
        <v>4536</v>
      </c>
      <c r="DL888" s="5" t="s">
        <v>4537</v>
      </c>
      <c r="DM888" s="5" t="s">
        <v>4538</v>
      </c>
      <c r="DN888" s="5" t="s">
        <v>4539</v>
      </c>
      <c r="DO888" s="5" t="s">
        <v>5291</v>
      </c>
      <c r="DP888">
        <v>222</v>
      </c>
    </row>
    <row r="889" spans="1:120" hidden="1">
      <c r="A889" t="s">
        <v>1827</v>
      </c>
      <c r="B889">
        <v>1</v>
      </c>
      <c r="C889">
        <v>1</v>
      </c>
      <c r="DJ889" s="5" t="s">
        <v>6176</v>
      </c>
      <c r="DK889" s="5" t="s">
        <v>4514</v>
      </c>
      <c r="DL889" s="5" t="s">
        <v>4637</v>
      </c>
      <c r="DM889" s="5" t="s">
        <v>4638</v>
      </c>
      <c r="DN889" s="5" t="s">
        <v>4639</v>
      </c>
      <c r="DO889" s="5" t="s">
        <v>4640</v>
      </c>
      <c r="DP889">
        <v>258</v>
      </c>
    </row>
    <row r="890" spans="1:120" hidden="1">
      <c r="A890" t="s">
        <v>1829</v>
      </c>
      <c r="B890">
        <v>1</v>
      </c>
      <c r="C890">
        <v>1</v>
      </c>
      <c r="DJ890" s="5" t="s">
        <v>6176</v>
      </c>
      <c r="DK890" s="5" t="s">
        <v>4514</v>
      </c>
      <c r="DL890" s="5" t="s">
        <v>4637</v>
      </c>
      <c r="DM890" s="5" t="s">
        <v>4638</v>
      </c>
      <c r="DN890" s="5" t="s">
        <v>4639</v>
      </c>
      <c r="DO890" s="5" t="s">
        <v>4640</v>
      </c>
      <c r="DP890">
        <v>265</v>
      </c>
    </row>
    <row r="891" spans="1:120" hidden="1">
      <c r="A891" t="s">
        <v>1831</v>
      </c>
      <c r="B891">
        <v>2</v>
      </c>
      <c r="C891">
        <v>2</v>
      </c>
      <c r="DJ891" s="5" t="s">
        <v>6182</v>
      </c>
      <c r="DK891" s="5" t="s">
        <v>4496</v>
      </c>
      <c r="DL891" s="5" t="s">
        <v>4789</v>
      </c>
      <c r="DM891" s="5" t="s">
        <v>4790</v>
      </c>
      <c r="DN891" s="5" t="s">
        <v>4791</v>
      </c>
      <c r="DO891" s="5" t="s">
        <v>6184</v>
      </c>
      <c r="DP891">
        <v>61</v>
      </c>
    </row>
    <row r="892" spans="1:120" hidden="1">
      <c r="A892" t="s">
        <v>1833</v>
      </c>
      <c r="B892">
        <v>2</v>
      </c>
      <c r="C892">
        <v>2</v>
      </c>
      <c r="DJ892" s="5" t="s">
        <v>6185</v>
      </c>
      <c r="DK892" s="5" t="s">
        <v>4496</v>
      </c>
      <c r="DL892" s="5" t="s">
        <v>4789</v>
      </c>
      <c r="DM892" s="5" t="s">
        <v>4790</v>
      </c>
      <c r="DN892" s="5" t="s">
        <v>4791</v>
      </c>
      <c r="DO892" s="5" t="s">
        <v>6184</v>
      </c>
      <c r="DP892">
        <v>61</v>
      </c>
    </row>
    <row r="893" spans="1:120" hidden="1">
      <c r="A893" t="s">
        <v>1835</v>
      </c>
      <c r="B893">
        <v>2</v>
      </c>
      <c r="C893">
        <v>2</v>
      </c>
      <c r="DJ893" s="5" t="s">
        <v>6187</v>
      </c>
      <c r="DK893" s="5" t="s">
        <v>4496</v>
      </c>
      <c r="DL893" s="5" t="s">
        <v>4789</v>
      </c>
      <c r="DM893" s="5" t="s">
        <v>4790</v>
      </c>
      <c r="DN893" s="5" t="s">
        <v>4791</v>
      </c>
      <c r="DO893" s="5" t="s">
        <v>6184</v>
      </c>
      <c r="DP893">
        <v>77</v>
      </c>
    </row>
    <row r="894" spans="1:120" hidden="1">
      <c r="A894" t="s">
        <v>1837</v>
      </c>
      <c r="B894">
        <v>2</v>
      </c>
      <c r="C894">
        <v>2</v>
      </c>
      <c r="DJ894" s="5" t="s">
        <v>6189</v>
      </c>
      <c r="DK894" s="5" t="s">
        <v>4496</v>
      </c>
      <c r="DL894" s="5" t="s">
        <v>4789</v>
      </c>
      <c r="DM894" s="5" t="s">
        <v>4790</v>
      </c>
      <c r="DN894" s="5" t="s">
        <v>4791</v>
      </c>
      <c r="DO894" s="5" t="s">
        <v>6184</v>
      </c>
      <c r="DP894">
        <v>76</v>
      </c>
    </row>
    <row r="895" spans="1:120" hidden="1">
      <c r="A895" t="s">
        <v>1839</v>
      </c>
      <c r="B895">
        <v>2</v>
      </c>
      <c r="C895">
        <v>2</v>
      </c>
      <c r="DJ895" s="5" t="s">
        <v>6191</v>
      </c>
      <c r="DK895" s="5" t="s">
        <v>4496</v>
      </c>
      <c r="DL895" s="5" t="s">
        <v>4789</v>
      </c>
      <c r="DM895" s="5" t="s">
        <v>4790</v>
      </c>
      <c r="DN895" s="5" t="s">
        <v>4791</v>
      </c>
      <c r="DO895" s="5" t="s">
        <v>6184</v>
      </c>
      <c r="DP895">
        <v>60</v>
      </c>
    </row>
    <row r="896" spans="1:120" hidden="1">
      <c r="A896" t="s">
        <v>1841</v>
      </c>
      <c r="B896">
        <v>2</v>
      </c>
      <c r="C896">
        <v>2</v>
      </c>
      <c r="DJ896" s="5" t="s">
        <v>6193</v>
      </c>
      <c r="DK896" s="5" t="s">
        <v>4496</v>
      </c>
      <c r="DL896" s="5" t="s">
        <v>4789</v>
      </c>
      <c r="DM896" s="5" t="s">
        <v>4790</v>
      </c>
      <c r="DN896" s="5" t="s">
        <v>4791</v>
      </c>
      <c r="DO896" s="5" t="s">
        <v>6184</v>
      </c>
      <c r="DP896">
        <v>80</v>
      </c>
    </row>
    <row r="897" spans="1:120" hidden="1">
      <c r="A897" t="s">
        <v>1843</v>
      </c>
      <c r="B897">
        <v>2</v>
      </c>
      <c r="C897">
        <v>2</v>
      </c>
      <c r="DJ897" s="5" t="s">
        <v>6195</v>
      </c>
      <c r="DK897" s="5" t="s">
        <v>4496</v>
      </c>
      <c r="DL897" s="5" t="s">
        <v>4789</v>
      </c>
      <c r="DM897" s="5" t="s">
        <v>4790</v>
      </c>
      <c r="DN897" s="5" t="s">
        <v>4791</v>
      </c>
      <c r="DO897" s="5" t="s">
        <v>6184</v>
      </c>
      <c r="DP897">
        <v>64</v>
      </c>
    </row>
    <row r="898" spans="1:120" hidden="1">
      <c r="A898" t="s">
        <v>1845</v>
      </c>
      <c r="B898">
        <v>2</v>
      </c>
      <c r="C898">
        <v>2</v>
      </c>
      <c r="DJ898" s="5" t="s">
        <v>6197</v>
      </c>
      <c r="DK898" s="5" t="s">
        <v>4496</v>
      </c>
      <c r="DL898" s="5" t="s">
        <v>4789</v>
      </c>
      <c r="DM898" s="5" t="s">
        <v>4790</v>
      </c>
      <c r="DN898" s="5" t="s">
        <v>4791</v>
      </c>
      <c r="DO898" s="5" t="s">
        <v>6184</v>
      </c>
      <c r="DP898">
        <v>64</v>
      </c>
    </row>
    <row r="899" spans="1:120" hidden="1">
      <c r="A899" t="s">
        <v>1847</v>
      </c>
      <c r="B899">
        <v>2</v>
      </c>
      <c r="C899">
        <v>2</v>
      </c>
      <c r="DJ899" s="5" t="s">
        <v>6199</v>
      </c>
      <c r="DK899" s="5" t="s">
        <v>4496</v>
      </c>
      <c r="DL899" s="5" t="s">
        <v>4789</v>
      </c>
      <c r="DM899" s="5" t="s">
        <v>4790</v>
      </c>
      <c r="DN899" s="5" t="s">
        <v>4791</v>
      </c>
      <c r="DO899" s="5" t="s">
        <v>6184</v>
      </c>
      <c r="DP899">
        <v>76</v>
      </c>
    </row>
    <row r="900" spans="1:120" hidden="1">
      <c r="A900" t="s">
        <v>1849</v>
      </c>
      <c r="B900">
        <v>2</v>
      </c>
      <c r="C900">
        <v>2</v>
      </c>
      <c r="DJ900" s="5" t="s">
        <v>6201</v>
      </c>
      <c r="DK900" s="5" t="s">
        <v>4496</v>
      </c>
      <c r="DL900" s="5" t="s">
        <v>4789</v>
      </c>
      <c r="DM900" s="5" t="s">
        <v>4790</v>
      </c>
      <c r="DN900" s="5" t="s">
        <v>4791</v>
      </c>
      <c r="DO900" s="5" t="s">
        <v>6184</v>
      </c>
      <c r="DP900">
        <v>76</v>
      </c>
    </row>
    <row r="901" spans="1:120" hidden="1">
      <c r="A901" t="s">
        <v>1851</v>
      </c>
      <c r="B901">
        <v>2</v>
      </c>
      <c r="C901">
        <v>2</v>
      </c>
      <c r="DJ901" s="5" t="s">
        <v>6203</v>
      </c>
      <c r="DK901" s="5" t="s">
        <v>4496</v>
      </c>
      <c r="DL901" s="5" t="s">
        <v>4789</v>
      </c>
      <c r="DM901" s="5" t="s">
        <v>4790</v>
      </c>
      <c r="DN901" s="5" t="s">
        <v>4791</v>
      </c>
      <c r="DO901" s="5" t="s">
        <v>5248</v>
      </c>
      <c r="DP901">
        <v>59</v>
      </c>
    </row>
    <row r="902" spans="1:120" hidden="1">
      <c r="A902" t="s">
        <v>1853</v>
      </c>
      <c r="B902">
        <v>2</v>
      </c>
      <c r="C902">
        <v>2</v>
      </c>
      <c r="DJ902" s="5" t="s">
        <v>6205</v>
      </c>
      <c r="DK902" s="5" t="s">
        <v>4496</v>
      </c>
      <c r="DL902" s="5" t="s">
        <v>4789</v>
      </c>
      <c r="DM902" s="5" t="s">
        <v>4790</v>
      </c>
      <c r="DN902" s="5" t="s">
        <v>4791</v>
      </c>
      <c r="DO902" s="5" t="s">
        <v>6207</v>
      </c>
      <c r="DP902">
        <v>57</v>
      </c>
    </row>
    <row r="903" spans="1:120" hidden="1">
      <c r="A903" t="s">
        <v>1855</v>
      </c>
      <c r="B903">
        <v>2</v>
      </c>
      <c r="C903">
        <v>2</v>
      </c>
      <c r="DJ903" s="5" t="s">
        <v>6208</v>
      </c>
      <c r="DK903" s="5" t="s">
        <v>4496</v>
      </c>
      <c r="DL903" s="5" t="s">
        <v>4789</v>
      </c>
      <c r="DM903" s="5" t="s">
        <v>4790</v>
      </c>
      <c r="DN903" s="5" t="s">
        <v>4791</v>
      </c>
      <c r="DO903" s="5" t="s">
        <v>6207</v>
      </c>
      <c r="DP903">
        <v>56</v>
      </c>
    </row>
    <row r="904" spans="1:120" hidden="1">
      <c r="A904" t="s">
        <v>1857</v>
      </c>
      <c r="B904">
        <v>2</v>
      </c>
      <c r="C904">
        <v>2</v>
      </c>
      <c r="DJ904" s="5" t="s">
        <v>6210</v>
      </c>
      <c r="DK904" s="5" t="s">
        <v>4496</v>
      </c>
      <c r="DL904" s="5" t="s">
        <v>4789</v>
      </c>
      <c r="DM904" s="5" t="s">
        <v>4790</v>
      </c>
      <c r="DN904" s="5" t="s">
        <v>4791</v>
      </c>
      <c r="DO904" s="5" t="s">
        <v>6207</v>
      </c>
      <c r="DP904">
        <v>56</v>
      </c>
    </row>
    <row r="905" spans="1:120" hidden="1">
      <c r="A905" t="s">
        <v>1859</v>
      </c>
      <c r="B905">
        <v>2</v>
      </c>
      <c r="C905">
        <v>2</v>
      </c>
      <c r="DJ905" s="5" t="s">
        <v>6212</v>
      </c>
      <c r="DK905" s="5" t="s">
        <v>4496</v>
      </c>
      <c r="DL905" s="5" t="s">
        <v>4789</v>
      </c>
      <c r="DM905" s="5" t="s">
        <v>4790</v>
      </c>
      <c r="DN905" s="5" t="s">
        <v>4791</v>
      </c>
      <c r="DO905" s="5" t="s">
        <v>5895</v>
      </c>
      <c r="DP905">
        <v>75</v>
      </c>
    </row>
    <row r="906" spans="1:120" hidden="1">
      <c r="A906" t="s">
        <v>1861</v>
      </c>
      <c r="B906">
        <v>2</v>
      </c>
      <c r="C906">
        <v>2</v>
      </c>
      <c r="DJ906" s="5" t="s">
        <v>6214</v>
      </c>
      <c r="DK906" s="5" t="s">
        <v>4496</v>
      </c>
      <c r="DL906" s="5" t="s">
        <v>4789</v>
      </c>
      <c r="DM906" s="5" t="s">
        <v>4790</v>
      </c>
      <c r="DN906" s="5" t="s">
        <v>4791</v>
      </c>
      <c r="DO906" s="5" t="s">
        <v>5895</v>
      </c>
      <c r="DP906">
        <v>72</v>
      </c>
    </row>
    <row r="907" spans="1:120" hidden="1">
      <c r="A907" t="s">
        <v>1863</v>
      </c>
      <c r="B907">
        <v>2</v>
      </c>
      <c r="C907">
        <v>2</v>
      </c>
      <c r="DJ907" s="5" t="s">
        <v>6216</v>
      </c>
      <c r="DK907" s="5" t="s">
        <v>4496</v>
      </c>
      <c r="DL907" s="5" t="s">
        <v>4789</v>
      </c>
      <c r="DM907" s="5" t="s">
        <v>4790</v>
      </c>
      <c r="DN907" s="5" t="s">
        <v>4791</v>
      </c>
      <c r="DO907" s="5" t="s">
        <v>5752</v>
      </c>
      <c r="DP907">
        <v>74</v>
      </c>
    </row>
    <row r="908" spans="1:120" hidden="1">
      <c r="A908" t="s">
        <v>1865</v>
      </c>
      <c r="B908">
        <v>2</v>
      </c>
      <c r="C908">
        <v>2</v>
      </c>
      <c r="DJ908" s="5" t="s">
        <v>5746</v>
      </c>
      <c r="DK908" s="5" t="s">
        <v>4496</v>
      </c>
      <c r="DL908" s="5" t="s">
        <v>4789</v>
      </c>
      <c r="DM908" s="5" t="s">
        <v>4790</v>
      </c>
      <c r="DN908" s="5" t="s">
        <v>4791</v>
      </c>
      <c r="DO908" s="5" t="s">
        <v>5748</v>
      </c>
      <c r="DP908">
        <v>75</v>
      </c>
    </row>
    <row r="909" spans="1:120" hidden="1">
      <c r="A909" t="s">
        <v>1867</v>
      </c>
      <c r="B909">
        <v>2</v>
      </c>
      <c r="C909">
        <v>2</v>
      </c>
      <c r="DJ909" s="5" t="s">
        <v>6219</v>
      </c>
      <c r="DK909" s="5" t="s">
        <v>4496</v>
      </c>
      <c r="DL909" s="5" t="s">
        <v>4789</v>
      </c>
      <c r="DM909" s="5" t="s">
        <v>4790</v>
      </c>
      <c r="DN909" s="5" t="s">
        <v>4791</v>
      </c>
      <c r="DO909" s="5" t="s">
        <v>4827</v>
      </c>
      <c r="DP909">
        <v>59</v>
      </c>
    </row>
    <row r="910" spans="1:120" hidden="1">
      <c r="A910" t="s">
        <v>1869</v>
      </c>
      <c r="B910">
        <v>2</v>
      </c>
      <c r="C910">
        <v>2</v>
      </c>
      <c r="DJ910" s="5" t="s">
        <v>6221</v>
      </c>
      <c r="DK910" s="5" t="s">
        <v>4496</v>
      </c>
      <c r="DL910" s="5" t="s">
        <v>4789</v>
      </c>
      <c r="DM910" s="5" t="s">
        <v>4790</v>
      </c>
      <c r="DN910" s="5" t="s">
        <v>4791</v>
      </c>
      <c r="DO910" s="5" t="s">
        <v>4827</v>
      </c>
      <c r="DP910">
        <v>56</v>
      </c>
    </row>
    <row r="911" spans="1:120" hidden="1">
      <c r="A911" t="s">
        <v>1871</v>
      </c>
      <c r="B911">
        <v>2</v>
      </c>
      <c r="C911">
        <v>2</v>
      </c>
      <c r="DJ911" s="5" t="s">
        <v>6223</v>
      </c>
      <c r="DK911" s="5" t="s">
        <v>4496</v>
      </c>
      <c r="DL911" s="5" t="s">
        <v>4789</v>
      </c>
      <c r="DM911" s="5" t="s">
        <v>4790</v>
      </c>
      <c r="DN911" s="5" t="s">
        <v>4791</v>
      </c>
      <c r="DO911" s="5" t="s">
        <v>4827</v>
      </c>
      <c r="DP911">
        <v>55</v>
      </c>
    </row>
    <row r="912" spans="1:120" hidden="1">
      <c r="A912" t="s">
        <v>1873</v>
      </c>
      <c r="B912">
        <v>2</v>
      </c>
      <c r="C912">
        <v>2</v>
      </c>
      <c r="DJ912" s="5" t="s">
        <v>5542</v>
      </c>
      <c r="DK912" s="5" t="s">
        <v>4496</v>
      </c>
      <c r="DL912" s="5" t="s">
        <v>4789</v>
      </c>
      <c r="DM912" s="5" t="s">
        <v>4790</v>
      </c>
      <c r="DN912" s="5" t="s">
        <v>4791</v>
      </c>
      <c r="DO912" s="5" t="s">
        <v>4827</v>
      </c>
      <c r="DP912">
        <v>57</v>
      </c>
    </row>
    <row r="913" spans="1:120" hidden="1">
      <c r="A913" t="s">
        <v>1875</v>
      </c>
      <c r="B913">
        <v>2</v>
      </c>
      <c r="C913">
        <v>2</v>
      </c>
      <c r="DJ913" s="5" t="s">
        <v>6226</v>
      </c>
      <c r="DK913" s="5" t="s">
        <v>4496</v>
      </c>
      <c r="DL913" s="5" t="s">
        <v>4789</v>
      </c>
      <c r="DM913" s="5" t="s">
        <v>4790</v>
      </c>
      <c r="DN913" s="5" t="s">
        <v>4791</v>
      </c>
      <c r="DO913" s="5" t="s">
        <v>4827</v>
      </c>
      <c r="DP913">
        <v>56</v>
      </c>
    </row>
    <row r="914" spans="1:120" hidden="1">
      <c r="A914" t="s">
        <v>1877</v>
      </c>
      <c r="B914">
        <v>2</v>
      </c>
      <c r="C914">
        <v>2</v>
      </c>
      <c r="DJ914" s="5" t="s">
        <v>6228</v>
      </c>
      <c r="DK914" s="5" t="s">
        <v>4496</v>
      </c>
      <c r="DL914" s="5" t="s">
        <v>4789</v>
      </c>
      <c r="DM914" s="5" t="s">
        <v>4790</v>
      </c>
      <c r="DN914" s="5" t="s">
        <v>4791</v>
      </c>
      <c r="DO914" s="5" t="s">
        <v>5832</v>
      </c>
      <c r="DP914">
        <v>60</v>
      </c>
    </row>
    <row r="915" spans="1:120" hidden="1">
      <c r="A915" t="s">
        <v>1879</v>
      </c>
      <c r="B915">
        <v>2</v>
      </c>
      <c r="C915">
        <v>2</v>
      </c>
      <c r="DJ915" s="5" t="s">
        <v>5830</v>
      </c>
      <c r="DK915" s="5" t="s">
        <v>4496</v>
      </c>
      <c r="DL915" s="5" t="s">
        <v>4789</v>
      </c>
      <c r="DM915" s="5" t="s">
        <v>4790</v>
      </c>
      <c r="DN915" s="5" t="s">
        <v>4791</v>
      </c>
      <c r="DO915" s="5" t="s">
        <v>5832</v>
      </c>
      <c r="DP915">
        <v>59</v>
      </c>
    </row>
    <row r="916" spans="1:120" hidden="1">
      <c r="A916" t="s">
        <v>1881</v>
      </c>
      <c r="B916">
        <v>2</v>
      </c>
      <c r="C916">
        <v>2</v>
      </c>
      <c r="DJ916" s="5" t="s">
        <v>5873</v>
      </c>
      <c r="DK916" s="5" t="s">
        <v>4496</v>
      </c>
      <c r="DL916" s="5" t="s">
        <v>4789</v>
      </c>
      <c r="DM916" s="5" t="s">
        <v>4790</v>
      </c>
      <c r="DN916" s="5" t="s">
        <v>4791</v>
      </c>
      <c r="DO916" s="5" t="s">
        <v>5875</v>
      </c>
      <c r="DP916">
        <v>55</v>
      </c>
    </row>
    <row r="917" spans="1:120" hidden="1">
      <c r="A917" t="s">
        <v>1883</v>
      </c>
      <c r="B917">
        <v>2</v>
      </c>
      <c r="C917">
        <v>2</v>
      </c>
      <c r="DJ917" s="5" t="s">
        <v>6232</v>
      </c>
      <c r="DK917" s="5" t="s">
        <v>4496</v>
      </c>
      <c r="DL917" s="5" t="s">
        <v>4789</v>
      </c>
      <c r="DM917" s="5" t="s">
        <v>4790</v>
      </c>
      <c r="DN917" s="5" t="s">
        <v>4791</v>
      </c>
      <c r="DO917" s="5" t="s">
        <v>6234</v>
      </c>
      <c r="DP917">
        <v>57</v>
      </c>
    </row>
    <row r="918" spans="1:120" hidden="1">
      <c r="A918" t="s">
        <v>1885</v>
      </c>
      <c r="B918">
        <v>2</v>
      </c>
      <c r="C918">
        <v>2</v>
      </c>
      <c r="DJ918" s="5" t="s">
        <v>6235</v>
      </c>
      <c r="DK918" s="5" t="s">
        <v>4496</v>
      </c>
      <c r="DL918" s="5" t="s">
        <v>4789</v>
      </c>
      <c r="DM918" s="5" t="s">
        <v>4790</v>
      </c>
      <c r="DN918" s="5" t="s">
        <v>4791</v>
      </c>
      <c r="DO918" s="5" t="s">
        <v>6234</v>
      </c>
      <c r="DP918">
        <v>57</v>
      </c>
    </row>
    <row r="919" spans="1:120" hidden="1">
      <c r="A919" t="s">
        <v>1887</v>
      </c>
      <c r="B919">
        <v>2</v>
      </c>
      <c r="C919">
        <v>2</v>
      </c>
      <c r="DJ919" s="5" t="s">
        <v>6237</v>
      </c>
      <c r="DK919" s="5" t="s">
        <v>4496</v>
      </c>
      <c r="DL919" s="5" t="s">
        <v>4789</v>
      </c>
      <c r="DM919" s="5" t="s">
        <v>4790</v>
      </c>
      <c r="DN919" s="5" t="s">
        <v>4791</v>
      </c>
      <c r="DO919" s="5" t="s">
        <v>6239</v>
      </c>
      <c r="DP919">
        <v>59</v>
      </c>
    </row>
    <row r="920" spans="1:120" hidden="1">
      <c r="A920" t="s">
        <v>1889</v>
      </c>
      <c r="B920">
        <v>2</v>
      </c>
      <c r="C920">
        <v>2</v>
      </c>
      <c r="DJ920" s="5" t="s">
        <v>6240</v>
      </c>
      <c r="DK920" s="5" t="s">
        <v>4496</v>
      </c>
      <c r="DL920" s="5" t="s">
        <v>4789</v>
      </c>
      <c r="DM920" s="5" t="s">
        <v>4790</v>
      </c>
      <c r="DN920" s="5" t="s">
        <v>4791</v>
      </c>
      <c r="DO920" s="5" t="s">
        <v>6239</v>
      </c>
      <c r="DP920">
        <v>60</v>
      </c>
    </row>
    <row r="921" spans="1:120" hidden="1">
      <c r="A921" t="s">
        <v>1891</v>
      </c>
      <c r="B921">
        <v>2</v>
      </c>
      <c r="C921">
        <v>2</v>
      </c>
      <c r="DJ921" s="5" t="s">
        <v>6242</v>
      </c>
      <c r="DK921" s="5" t="s">
        <v>4496</v>
      </c>
      <c r="DL921" s="5" t="s">
        <v>4789</v>
      </c>
      <c r="DM921" s="5" t="s">
        <v>4790</v>
      </c>
      <c r="DN921" s="5" t="s">
        <v>4791</v>
      </c>
      <c r="DO921" s="5" t="s">
        <v>6239</v>
      </c>
      <c r="DP921">
        <v>55</v>
      </c>
    </row>
    <row r="922" spans="1:120" hidden="1">
      <c r="A922" t="s">
        <v>1893</v>
      </c>
      <c r="B922">
        <v>2</v>
      </c>
      <c r="C922">
        <v>2</v>
      </c>
      <c r="DJ922" s="5" t="s">
        <v>6244</v>
      </c>
      <c r="DK922" s="5" t="s">
        <v>4496</v>
      </c>
      <c r="DL922" s="5" t="s">
        <v>4789</v>
      </c>
      <c r="DM922" s="5" t="s">
        <v>4790</v>
      </c>
      <c r="DN922" s="5" t="s">
        <v>4791</v>
      </c>
      <c r="DO922" s="5" t="s">
        <v>6246</v>
      </c>
      <c r="DP922">
        <v>57</v>
      </c>
    </row>
    <row r="923" spans="1:120" hidden="1">
      <c r="A923" t="s">
        <v>1895</v>
      </c>
      <c r="B923">
        <v>2</v>
      </c>
      <c r="C923">
        <v>2</v>
      </c>
      <c r="DJ923" s="5" t="s">
        <v>6247</v>
      </c>
      <c r="DK923" s="5" t="s">
        <v>4496</v>
      </c>
      <c r="DL923" s="5" t="s">
        <v>4789</v>
      </c>
      <c r="DM923" s="5" t="s">
        <v>4790</v>
      </c>
      <c r="DN923" s="5" t="s">
        <v>4791</v>
      </c>
      <c r="DO923" s="5" t="s">
        <v>6246</v>
      </c>
      <c r="DP923">
        <v>57</v>
      </c>
    </row>
    <row r="924" spans="1:120" hidden="1">
      <c r="A924" t="s">
        <v>1897</v>
      </c>
      <c r="B924">
        <v>2</v>
      </c>
      <c r="C924">
        <v>2</v>
      </c>
      <c r="DJ924" s="5" t="s">
        <v>6249</v>
      </c>
      <c r="DK924" s="5" t="s">
        <v>4496</v>
      </c>
      <c r="DL924" s="5" t="s">
        <v>4789</v>
      </c>
      <c r="DM924" s="5" t="s">
        <v>4790</v>
      </c>
      <c r="DN924" s="5" t="s">
        <v>4791</v>
      </c>
      <c r="DO924" s="5" t="s">
        <v>6184</v>
      </c>
      <c r="DP924">
        <v>59</v>
      </c>
    </row>
    <row r="925" spans="1:120" hidden="1">
      <c r="A925" t="s">
        <v>1899</v>
      </c>
      <c r="B925">
        <v>2</v>
      </c>
      <c r="C925">
        <v>2</v>
      </c>
      <c r="DJ925" s="5" t="s">
        <v>6251</v>
      </c>
      <c r="DK925" s="5" t="s">
        <v>4496</v>
      </c>
      <c r="DL925" s="5" t="s">
        <v>4789</v>
      </c>
      <c r="DM925" s="5" t="s">
        <v>4790</v>
      </c>
      <c r="DN925" s="5" t="s">
        <v>4791</v>
      </c>
      <c r="DO925" s="5" t="s">
        <v>6184</v>
      </c>
      <c r="DP925">
        <v>64</v>
      </c>
    </row>
    <row r="926" spans="1:120" hidden="1">
      <c r="A926" t="s">
        <v>1901</v>
      </c>
      <c r="B926">
        <v>2</v>
      </c>
      <c r="C926">
        <v>2</v>
      </c>
      <c r="DJ926" s="5" t="s">
        <v>6253</v>
      </c>
      <c r="DK926" s="5" t="s">
        <v>4496</v>
      </c>
      <c r="DL926" s="5" t="s">
        <v>4789</v>
      </c>
      <c r="DM926" s="5" t="s">
        <v>4790</v>
      </c>
      <c r="DN926" s="5" t="s">
        <v>4791</v>
      </c>
      <c r="DO926" s="5" t="s">
        <v>6184</v>
      </c>
      <c r="DP926">
        <v>64</v>
      </c>
    </row>
    <row r="927" spans="1:120" hidden="1">
      <c r="A927" t="s">
        <v>1903</v>
      </c>
      <c r="B927">
        <v>2</v>
      </c>
      <c r="C927">
        <v>2</v>
      </c>
      <c r="DJ927" s="5" t="s">
        <v>6255</v>
      </c>
      <c r="DK927" s="5" t="s">
        <v>4496</v>
      </c>
      <c r="DL927" s="5" t="s">
        <v>4789</v>
      </c>
      <c r="DM927" s="5" t="s">
        <v>4790</v>
      </c>
      <c r="DN927" s="5" t="s">
        <v>4791</v>
      </c>
      <c r="DO927" s="5" t="s">
        <v>6184</v>
      </c>
      <c r="DP927">
        <v>61</v>
      </c>
    </row>
    <row r="928" spans="1:120" hidden="1">
      <c r="A928" t="s">
        <v>1905</v>
      </c>
      <c r="B928">
        <v>2</v>
      </c>
      <c r="C928">
        <v>2</v>
      </c>
      <c r="DJ928" s="5" t="s">
        <v>6257</v>
      </c>
      <c r="DK928" s="5" t="s">
        <v>4496</v>
      </c>
      <c r="DL928" s="5" t="s">
        <v>4789</v>
      </c>
      <c r="DM928" s="5" t="s">
        <v>4790</v>
      </c>
      <c r="DN928" s="5" t="s">
        <v>4791</v>
      </c>
      <c r="DO928" s="5" t="s">
        <v>6184</v>
      </c>
      <c r="DP928">
        <v>77</v>
      </c>
    </row>
    <row r="929" spans="1:120" hidden="1">
      <c r="A929" t="s">
        <v>1907</v>
      </c>
      <c r="B929">
        <v>2</v>
      </c>
      <c r="C929">
        <v>2</v>
      </c>
      <c r="DJ929" s="5" t="s">
        <v>6259</v>
      </c>
      <c r="DK929" s="5" t="s">
        <v>4496</v>
      </c>
      <c r="DL929" s="5" t="s">
        <v>4789</v>
      </c>
      <c r="DM929" s="5" t="s">
        <v>4790</v>
      </c>
      <c r="DN929" s="5" t="s">
        <v>4791</v>
      </c>
      <c r="DO929" s="5" t="s">
        <v>6184</v>
      </c>
      <c r="DP929">
        <v>81</v>
      </c>
    </row>
    <row r="930" spans="1:120" hidden="1">
      <c r="A930" t="s">
        <v>1909</v>
      </c>
      <c r="B930">
        <v>2</v>
      </c>
      <c r="C930">
        <v>2</v>
      </c>
      <c r="DJ930" s="5" t="s">
        <v>6261</v>
      </c>
      <c r="DK930" s="5" t="s">
        <v>4496</v>
      </c>
      <c r="DL930" s="5" t="s">
        <v>4789</v>
      </c>
      <c r="DM930" s="5" t="s">
        <v>4790</v>
      </c>
      <c r="DN930" s="5" t="s">
        <v>4791</v>
      </c>
      <c r="DO930" s="5" t="s">
        <v>6184</v>
      </c>
      <c r="DP930">
        <v>77</v>
      </c>
    </row>
    <row r="931" spans="1:120" hidden="1">
      <c r="A931" t="s">
        <v>1911</v>
      </c>
      <c r="B931">
        <v>2</v>
      </c>
      <c r="C931">
        <v>2</v>
      </c>
      <c r="DJ931" s="5" t="s">
        <v>6263</v>
      </c>
      <c r="DK931" s="5" t="s">
        <v>4496</v>
      </c>
      <c r="DL931" s="5" t="s">
        <v>4789</v>
      </c>
      <c r="DM931" s="5" t="s">
        <v>4790</v>
      </c>
      <c r="DN931" s="5" t="s">
        <v>4791</v>
      </c>
      <c r="DO931" s="5" t="s">
        <v>6184</v>
      </c>
      <c r="DP931">
        <v>76</v>
      </c>
    </row>
    <row r="932" spans="1:120" hidden="1">
      <c r="A932" t="s">
        <v>1913</v>
      </c>
      <c r="B932">
        <v>2</v>
      </c>
      <c r="C932">
        <v>2</v>
      </c>
      <c r="DJ932" s="5" t="s">
        <v>6265</v>
      </c>
      <c r="DK932" s="5" t="s">
        <v>4496</v>
      </c>
      <c r="DL932" s="5" t="s">
        <v>4789</v>
      </c>
      <c r="DM932" s="5" t="s">
        <v>4790</v>
      </c>
      <c r="DN932" s="5" t="s">
        <v>4791</v>
      </c>
      <c r="DO932" s="5" t="s">
        <v>5875</v>
      </c>
      <c r="DP932">
        <v>57</v>
      </c>
    </row>
    <row r="933" spans="1:120" hidden="1">
      <c r="A933" t="s">
        <v>1915</v>
      </c>
      <c r="B933">
        <v>2</v>
      </c>
      <c r="C933">
        <v>2</v>
      </c>
      <c r="DJ933" s="5" t="s">
        <v>6267</v>
      </c>
      <c r="DK933" s="5" t="s">
        <v>4496</v>
      </c>
      <c r="DL933" s="5" t="s">
        <v>4789</v>
      </c>
      <c r="DM933" s="5" t="s">
        <v>4790</v>
      </c>
      <c r="DN933" s="5" t="s">
        <v>4791</v>
      </c>
      <c r="DO933" s="5" t="s">
        <v>6184</v>
      </c>
      <c r="DP933">
        <v>76</v>
      </c>
    </row>
    <row r="934" spans="1:120" hidden="1">
      <c r="A934" t="s">
        <v>1917</v>
      </c>
      <c r="B934">
        <v>2</v>
      </c>
      <c r="C934">
        <v>2</v>
      </c>
      <c r="DJ934" s="5" t="s">
        <v>6269</v>
      </c>
      <c r="DK934" s="5" t="s">
        <v>4496</v>
      </c>
      <c r="DL934" s="5" t="s">
        <v>4789</v>
      </c>
      <c r="DM934" s="5" t="s">
        <v>4790</v>
      </c>
      <c r="DN934" s="5" t="s">
        <v>4791</v>
      </c>
      <c r="DO934" s="5" t="s">
        <v>6184</v>
      </c>
      <c r="DP934">
        <v>77</v>
      </c>
    </row>
    <row r="935" spans="1:120" hidden="1">
      <c r="A935" t="s">
        <v>1919</v>
      </c>
      <c r="B935">
        <v>2</v>
      </c>
      <c r="C935">
        <v>2</v>
      </c>
      <c r="DJ935" s="5" t="s">
        <v>6271</v>
      </c>
      <c r="DK935" s="5" t="s">
        <v>4496</v>
      </c>
      <c r="DL935" s="5" t="s">
        <v>4789</v>
      </c>
      <c r="DM935" s="5" t="s">
        <v>4790</v>
      </c>
      <c r="DN935" s="5" t="s">
        <v>4791</v>
      </c>
      <c r="DO935" s="5" t="s">
        <v>6184</v>
      </c>
      <c r="DP935">
        <v>61</v>
      </c>
    </row>
    <row r="936" spans="1:120" hidden="1">
      <c r="A936" t="s">
        <v>1921</v>
      </c>
      <c r="B936">
        <v>2</v>
      </c>
      <c r="C936">
        <v>1</v>
      </c>
      <c r="D936">
        <v>1</v>
      </c>
      <c r="DJ936" s="5" t="s">
        <v>6273</v>
      </c>
      <c r="DK936" s="5" t="s">
        <v>4536</v>
      </c>
      <c r="DL936" s="5" t="s">
        <v>4537</v>
      </c>
      <c r="DM936" s="5" t="s">
        <v>4538</v>
      </c>
      <c r="DN936" s="5" t="s">
        <v>4539</v>
      </c>
      <c r="DO936" s="5" t="s">
        <v>5277</v>
      </c>
      <c r="DP936">
        <v>258</v>
      </c>
    </row>
    <row r="937" spans="1:120" hidden="1">
      <c r="A937" t="s">
        <v>1923</v>
      </c>
      <c r="B937">
        <v>2</v>
      </c>
      <c r="C937">
        <v>1</v>
      </c>
      <c r="D937">
        <v>1</v>
      </c>
      <c r="DJ937" s="4" t="s">
        <v>8180</v>
      </c>
      <c r="DK937" s="4" t="s">
        <v>8180</v>
      </c>
      <c r="DL937" s="4" t="s">
        <v>8180</v>
      </c>
      <c r="DM937" s="4" t="s">
        <v>8180</v>
      </c>
      <c r="DN937" s="4" t="s">
        <v>8180</v>
      </c>
      <c r="DO937" s="4" t="s">
        <v>8180</v>
      </c>
      <c r="DP937">
        <v>256</v>
      </c>
    </row>
    <row r="938" spans="1:120" hidden="1">
      <c r="A938" t="s">
        <v>1925</v>
      </c>
      <c r="B938">
        <v>1</v>
      </c>
      <c r="C938">
        <v>1</v>
      </c>
      <c r="DJ938" s="4" t="s">
        <v>8180</v>
      </c>
      <c r="DK938" s="4" t="s">
        <v>8180</v>
      </c>
      <c r="DL938" s="4" t="s">
        <v>8180</v>
      </c>
      <c r="DM938" s="4" t="s">
        <v>8180</v>
      </c>
      <c r="DN938" s="4" t="s">
        <v>8180</v>
      </c>
      <c r="DO938" s="4" t="s">
        <v>8180</v>
      </c>
      <c r="DP938">
        <v>209</v>
      </c>
    </row>
    <row r="939" spans="1:120" hidden="1">
      <c r="A939" t="s">
        <v>1927</v>
      </c>
      <c r="B939">
        <v>1</v>
      </c>
      <c r="C939">
        <v>1</v>
      </c>
      <c r="DJ939" s="4" t="s">
        <v>8180</v>
      </c>
      <c r="DK939" s="4" t="s">
        <v>8180</v>
      </c>
      <c r="DL939" s="4" t="s">
        <v>8180</v>
      </c>
      <c r="DM939" s="4" t="s">
        <v>8180</v>
      </c>
      <c r="DN939" s="4" t="s">
        <v>8180</v>
      </c>
      <c r="DO939" s="4" t="s">
        <v>8180</v>
      </c>
      <c r="DP939">
        <v>211</v>
      </c>
    </row>
    <row r="940" spans="1:120" hidden="1">
      <c r="A940" t="s">
        <v>1929</v>
      </c>
      <c r="B940">
        <v>1</v>
      </c>
      <c r="C940">
        <v>1</v>
      </c>
      <c r="DJ940" s="5" t="s">
        <v>6278</v>
      </c>
      <c r="DK940" s="5" t="s">
        <v>4496</v>
      </c>
      <c r="DL940" s="5" t="s">
        <v>4789</v>
      </c>
      <c r="DM940" s="5" t="s">
        <v>4790</v>
      </c>
      <c r="DN940" s="5" t="s">
        <v>4791</v>
      </c>
      <c r="DO940" s="5" t="s">
        <v>6280</v>
      </c>
      <c r="DP940">
        <v>229</v>
      </c>
    </row>
    <row r="941" spans="1:120" hidden="1">
      <c r="A941" t="s">
        <v>1931</v>
      </c>
      <c r="B941">
        <v>3</v>
      </c>
      <c r="C941">
        <v>2</v>
      </c>
      <c r="D941">
        <v>1</v>
      </c>
      <c r="DJ941" s="5" t="s">
        <v>6278</v>
      </c>
      <c r="DK941" s="5" t="s">
        <v>4496</v>
      </c>
      <c r="DL941" s="5" t="s">
        <v>4789</v>
      </c>
      <c r="DM941" s="5" t="s">
        <v>4790</v>
      </c>
      <c r="DN941" s="5" t="s">
        <v>4791</v>
      </c>
      <c r="DO941" s="5" t="s">
        <v>6280</v>
      </c>
      <c r="DP941">
        <v>106</v>
      </c>
    </row>
    <row r="942" spans="1:120" hidden="1">
      <c r="A942" t="s">
        <v>1933</v>
      </c>
      <c r="B942">
        <v>2</v>
      </c>
      <c r="C942">
        <v>1</v>
      </c>
      <c r="D942">
        <v>1</v>
      </c>
      <c r="DJ942" s="5" t="s">
        <v>6282</v>
      </c>
      <c r="DK942" s="5" t="s">
        <v>4536</v>
      </c>
      <c r="DL942" s="5" t="s">
        <v>4537</v>
      </c>
      <c r="DM942" s="5" t="s">
        <v>4538</v>
      </c>
      <c r="DN942" s="5" t="s">
        <v>4539</v>
      </c>
      <c r="DO942" s="5" t="s">
        <v>4540</v>
      </c>
      <c r="DP942">
        <v>258</v>
      </c>
    </row>
    <row r="943" spans="1:120" hidden="1">
      <c r="A943" t="s">
        <v>1935</v>
      </c>
      <c r="B943">
        <v>2</v>
      </c>
      <c r="C943">
        <v>1</v>
      </c>
      <c r="D943">
        <v>1</v>
      </c>
      <c r="DJ943" s="5" t="s">
        <v>6282</v>
      </c>
      <c r="DK943" s="5" t="s">
        <v>4536</v>
      </c>
      <c r="DL943" s="5" t="s">
        <v>4537</v>
      </c>
      <c r="DM943" s="5" t="s">
        <v>4538</v>
      </c>
      <c r="DN943" s="5" t="s">
        <v>4539</v>
      </c>
      <c r="DO943" s="5" t="s">
        <v>4540</v>
      </c>
      <c r="DP943">
        <v>257</v>
      </c>
    </row>
    <row r="944" spans="1:120" hidden="1">
      <c r="A944" t="s">
        <v>1937</v>
      </c>
      <c r="B944">
        <v>1</v>
      </c>
      <c r="C944">
        <v>1</v>
      </c>
      <c r="DJ944" s="5" t="s">
        <v>6285</v>
      </c>
      <c r="DK944" s="5" t="s">
        <v>4514</v>
      </c>
      <c r="DL944" s="5" t="s">
        <v>4637</v>
      </c>
      <c r="DM944" s="5" t="s">
        <v>6287</v>
      </c>
      <c r="DN944" s="5" t="s">
        <v>6288</v>
      </c>
      <c r="DO944" s="5" t="s">
        <v>6289</v>
      </c>
      <c r="DP944">
        <v>249</v>
      </c>
    </row>
    <row r="945" spans="1:120" hidden="1">
      <c r="A945" t="s">
        <v>1939</v>
      </c>
      <c r="B945">
        <v>2</v>
      </c>
      <c r="C945">
        <v>1</v>
      </c>
      <c r="D945">
        <v>1</v>
      </c>
      <c r="DJ945" s="5" t="s">
        <v>6285</v>
      </c>
      <c r="DK945" s="5" t="s">
        <v>4514</v>
      </c>
      <c r="DL945" s="5" t="s">
        <v>4637</v>
      </c>
      <c r="DM945" s="5" t="s">
        <v>6287</v>
      </c>
      <c r="DN945" s="5" t="s">
        <v>6288</v>
      </c>
      <c r="DO945" s="5" t="s">
        <v>6289</v>
      </c>
      <c r="DP945">
        <v>257</v>
      </c>
    </row>
    <row r="946" spans="1:120" hidden="1">
      <c r="A946" t="s">
        <v>1941</v>
      </c>
      <c r="B946">
        <v>1</v>
      </c>
      <c r="C946">
        <v>1</v>
      </c>
      <c r="DJ946" s="5" t="s">
        <v>6285</v>
      </c>
      <c r="DK946" s="5" t="s">
        <v>4514</v>
      </c>
      <c r="DL946" s="5" t="s">
        <v>4637</v>
      </c>
      <c r="DM946" s="5" t="s">
        <v>6287</v>
      </c>
      <c r="DN946" s="5" t="s">
        <v>6288</v>
      </c>
      <c r="DO946" s="5" t="s">
        <v>6289</v>
      </c>
      <c r="DP946">
        <v>256</v>
      </c>
    </row>
    <row r="947" spans="1:120" hidden="1">
      <c r="A947" t="s">
        <v>1943</v>
      </c>
      <c r="B947">
        <v>1</v>
      </c>
      <c r="C947">
        <v>1</v>
      </c>
      <c r="DJ947" s="5" t="s">
        <v>6285</v>
      </c>
      <c r="DK947" s="5" t="s">
        <v>4514</v>
      </c>
      <c r="DL947" s="5" t="s">
        <v>4637</v>
      </c>
      <c r="DM947" s="5" t="s">
        <v>6287</v>
      </c>
      <c r="DN947" s="5" t="s">
        <v>6288</v>
      </c>
      <c r="DO947" s="5" t="s">
        <v>6289</v>
      </c>
      <c r="DP947">
        <v>249</v>
      </c>
    </row>
    <row r="948" spans="1:120" hidden="1">
      <c r="A948" t="s">
        <v>1945</v>
      </c>
      <c r="B948">
        <v>1</v>
      </c>
      <c r="C948">
        <v>1</v>
      </c>
      <c r="DJ948" s="5" t="s">
        <v>6285</v>
      </c>
      <c r="DK948" s="5" t="s">
        <v>4514</v>
      </c>
      <c r="DL948" s="5" t="s">
        <v>4637</v>
      </c>
      <c r="DM948" s="5" t="s">
        <v>6287</v>
      </c>
      <c r="DN948" s="5" t="s">
        <v>6288</v>
      </c>
      <c r="DO948" s="5" t="s">
        <v>6289</v>
      </c>
      <c r="DP948">
        <v>254</v>
      </c>
    </row>
    <row r="949" spans="1:120" hidden="1">
      <c r="A949" t="s">
        <v>1947</v>
      </c>
      <c r="B949">
        <v>1</v>
      </c>
      <c r="C949">
        <v>1</v>
      </c>
      <c r="DJ949" s="5" t="s">
        <v>6293</v>
      </c>
      <c r="DK949" s="5" t="s">
        <v>4536</v>
      </c>
      <c r="DL949" s="5" t="s">
        <v>4537</v>
      </c>
      <c r="DM949" s="5" t="s">
        <v>4538</v>
      </c>
      <c r="DN949" s="5" t="s">
        <v>4539</v>
      </c>
      <c r="DO949" s="5" t="s">
        <v>5291</v>
      </c>
      <c r="DP949">
        <v>230</v>
      </c>
    </row>
    <row r="950" spans="1:120" hidden="1">
      <c r="A950" t="s">
        <v>1949</v>
      </c>
      <c r="B950">
        <v>2</v>
      </c>
      <c r="C950">
        <v>1</v>
      </c>
      <c r="D950">
        <v>1</v>
      </c>
      <c r="DJ950" s="5" t="s">
        <v>6293</v>
      </c>
      <c r="DK950" s="5" t="s">
        <v>4536</v>
      </c>
      <c r="DL950" s="5" t="s">
        <v>4537</v>
      </c>
      <c r="DM950" s="5" t="s">
        <v>4538</v>
      </c>
      <c r="DN950" s="5" t="s">
        <v>4539</v>
      </c>
      <c r="DO950" s="5" t="s">
        <v>5291</v>
      </c>
      <c r="DP950">
        <v>258</v>
      </c>
    </row>
    <row r="951" spans="1:120" hidden="1">
      <c r="A951" t="s">
        <v>1951</v>
      </c>
      <c r="B951">
        <v>2</v>
      </c>
      <c r="C951">
        <v>1</v>
      </c>
      <c r="D951">
        <v>1</v>
      </c>
      <c r="DJ951" s="5" t="s">
        <v>6293</v>
      </c>
      <c r="DK951" s="5" t="s">
        <v>4536</v>
      </c>
      <c r="DL951" s="5" t="s">
        <v>4537</v>
      </c>
      <c r="DM951" s="5" t="s">
        <v>4538</v>
      </c>
      <c r="DN951" s="5" t="s">
        <v>4539</v>
      </c>
      <c r="DO951" s="5" t="s">
        <v>5291</v>
      </c>
      <c r="DP951">
        <v>257</v>
      </c>
    </row>
    <row r="952" spans="1:120" hidden="1">
      <c r="A952" t="s">
        <v>1953</v>
      </c>
      <c r="B952">
        <v>2</v>
      </c>
      <c r="C952">
        <v>1</v>
      </c>
      <c r="D952">
        <v>1</v>
      </c>
      <c r="DJ952" s="5" t="s">
        <v>4624</v>
      </c>
      <c r="DK952" s="5" t="s">
        <v>4536</v>
      </c>
      <c r="DL952" s="5" t="s">
        <v>4537</v>
      </c>
      <c r="DM952" s="5" t="s">
        <v>4538</v>
      </c>
      <c r="DN952" s="5" t="s">
        <v>4620</v>
      </c>
      <c r="DO952" s="5" t="s">
        <v>4621</v>
      </c>
      <c r="DP952">
        <v>257</v>
      </c>
    </row>
    <row r="953" spans="1:120" hidden="1">
      <c r="A953" t="s">
        <v>1955</v>
      </c>
      <c r="B953">
        <v>2</v>
      </c>
      <c r="C953">
        <v>1</v>
      </c>
      <c r="AH953">
        <v>1</v>
      </c>
      <c r="DJ953" s="5" t="s">
        <v>4618</v>
      </c>
      <c r="DK953" s="5" t="s">
        <v>4536</v>
      </c>
      <c r="DL953" s="5" t="s">
        <v>4537</v>
      </c>
      <c r="DM953" s="5" t="s">
        <v>4538</v>
      </c>
      <c r="DN953" s="5" t="s">
        <v>4620</v>
      </c>
      <c r="DO953" s="5" t="s">
        <v>4621</v>
      </c>
      <c r="DP953">
        <v>257</v>
      </c>
    </row>
    <row r="954" spans="1:120" hidden="1">
      <c r="A954" t="s">
        <v>1958</v>
      </c>
      <c r="B954">
        <v>2</v>
      </c>
      <c r="C954">
        <v>1</v>
      </c>
      <c r="AH954">
        <v>1</v>
      </c>
      <c r="DJ954" s="5" t="s">
        <v>6301</v>
      </c>
      <c r="DK954" s="5" t="s">
        <v>4536</v>
      </c>
      <c r="DL954" s="5" t="s">
        <v>4537</v>
      </c>
      <c r="DM954" s="5" t="s">
        <v>4538</v>
      </c>
      <c r="DN954" s="5" t="s">
        <v>4620</v>
      </c>
      <c r="DO954" s="5" t="s">
        <v>4621</v>
      </c>
      <c r="DP954">
        <v>257</v>
      </c>
    </row>
    <row r="955" spans="1:120" hidden="1">
      <c r="A955" t="s">
        <v>1960</v>
      </c>
      <c r="B955">
        <v>2</v>
      </c>
      <c r="C955">
        <v>1</v>
      </c>
      <c r="J955">
        <v>1</v>
      </c>
      <c r="DJ955" s="5" t="s">
        <v>6282</v>
      </c>
      <c r="DK955" s="5" t="s">
        <v>4536</v>
      </c>
      <c r="DL955" s="5" t="s">
        <v>4537</v>
      </c>
      <c r="DM955" s="5" t="s">
        <v>4538</v>
      </c>
      <c r="DN955" s="5" t="s">
        <v>4539</v>
      </c>
      <c r="DO955" s="5" t="s">
        <v>4540</v>
      </c>
      <c r="DP955">
        <v>199</v>
      </c>
    </row>
    <row r="956" spans="1:120" hidden="1">
      <c r="A956" t="s">
        <v>1962</v>
      </c>
      <c r="B956">
        <v>2</v>
      </c>
      <c r="C956">
        <v>1</v>
      </c>
      <c r="D956">
        <v>1</v>
      </c>
      <c r="DJ956" s="5" t="s">
        <v>6303</v>
      </c>
      <c r="DK956" s="5" t="s">
        <v>4514</v>
      </c>
      <c r="DL956" s="5" t="s">
        <v>4515</v>
      </c>
      <c r="DM956" s="5" t="s">
        <v>5118</v>
      </c>
      <c r="DN956" s="5" t="s">
        <v>6305</v>
      </c>
      <c r="DO956" s="5" t="s">
        <v>6306</v>
      </c>
      <c r="DP956">
        <v>257</v>
      </c>
    </row>
    <row r="957" spans="1:120" hidden="1">
      <c r="A957" t="s">
        <v>1964</v>
      </c>
      <c r="B957">
        <v>2</v>
      </c>
      <c r="C957">
        <v>1</v>
      </c>
      <c r="BV957">
        <v>1</v>
      </c>
      <c r="DJ957" s="5" t="s">
        <v>6303</v>
      </c>
      <c r="DK957" s="5" t="s">
        <v>4514</v>
      </c>
      <c r="DL957" s="5" t="s">
        <v>4515</v>
      </c>
      <c r="DM957" s="5" t="s">
        <v>5118</v>
      </c>
      <c r="DN957" s="5" t="s">
        <v>6305</v>
      </c>
      <c r="DO957" s="5" t="s">
        <v>6306</v>
      </c>
      <c r="DP957">
        <v>128</v>
      </c>
    </row>
    <row r="958" spans="1:120" hidden="1">
      <c r="A958" t="s">
        <v>1967</v>
      </c>
      <c r="B958">
        <v>1</v>
      </c>
      <c r="C958">
        <v>1</v>
      </c>
      <c r="DJ958" s="5" t="s">
        <v>6303</v>
      </c>
      <c r="DK958" s="5" t="s">
        <v>4514</v>
      </c>
      <c r="DL958" s="5" t="s">
        <v>4515</v>
      </c>
      <c r="DM958" s="5" t="s">
        <v>5118</v>
      </c>
      <c r="DN958" s="5" t="s">
        <v>6305</v>
      </c>
      <c r="DO958" s="5" t="s">
        <v>6306</v>
      </c>
      <c r="DP958">
        <v>98</v>
      </c>
    </row>
    <row r="959" spans="1:120" hidden="1">
      <c r="A959" t="s">
        <v>1969</v>
      </c>
      <c r="B959">
        <v>2</v>
      </c>
      <c r="C959">
        <v>1</v>
      </c>
      <c r="D959">
        <v>1</v>
      </c>
      <c r="DJ959" s="5" t="s">
        <v>6312</v>
      </c>
      <c r="DK959" s="5" t="s">
        <v>4530</v>
      </c>
      <c r="DL959" s="5" t="s">
        <v>6314</v>
      </c>
      <c r="DM959" s="5" t="s">
        <v>6315</v>
      </c>
      <c r="DN959" s="4" t="s">
        <v>8180</v>
      </c>
      <c r="DO959" s="4" t="s">
        <v>8180</v>
      </c>
      <c r="DP959">
        <v>254</v>
      </c>
    </row>
    <row r="960" spans="1:120" hidden="1">
      <c r="A960" t="s">
        <v>1971</v>
      </c>
      <c r="B960">
        <v>2</v>
      </c>
      <c r="C960">
        <v>1</v>
      </c>
      <c r="D960">
        <v>1</v>
      </c>
      <c r="DJ960" s="5" t="s">
        <v>6312</v>
      </c>
      <c r="DK960" s="5" t="s">
        <v>4530</v>
      </c>
      <c r="DL960" s="5" t="s">
        <v>6314</v>
      </c>
      <c r="DM960" s="5" t="s">
        <v>6315</v>
      </c>
      <c r="DN960" s="4" t="s">
        <v>8180</v>
      </c>
      <c r="DO960" s="4" t="s">
        <v>8180</v>
      </c>
      <c r="DP960">
        <v>255</v>
      </c>
    </row>
    <row r="961" spans="1:120" hidden="1">
      <c r="A961" t="s">
        <v>1973</v>
      </c>
      <c r="B961">
        <v>2</v>
      </c>
      <c r="C961">
        <v>1</v>
      </c>
      <c r="D961">
        <v>1</v>
      </c>
      <c r="DJ961" s="5" t="s">
        <v>6312</v>
      </c>
      <c r="DK961" s="5" t="s">
        <v>4530</v>
      </c>
      <c r="DL961" s="5" t="s">
        <v>6314</v>
      </c>
      <c r="DM961" s="5" t="s">
        <v>6315</v>
      </c>
      <c r="DN961" s="4" t="s">
        <v>8180</v>
      </c>
      <c r="DO961" s="4" t="s">
        <v>8180</v>
      </c>
      <c r="DP961">
        <v>254</v>
      </c>
    </row>
    <row r="962" spans="1:120" hidden="1">
      <c r="A962" t="s">
        <v>1975</v>
      </c>
      <c r="B962">
        <v>2</v>
      </c>
      <c r="C962">
        <v>1</v>
      </c>
      <c r="D962">
        <v>1</v>
      </c>
      <c r="DJ962" s="5" t="s">
        <v>6318</v>
      </c>
      <c r="DK962" s="5" t="s">
        <v>4536</v>
      </c>
      <c r="DL962" s="5" t="s">
        <v>4537</v>
      </c>
      <c r="DM962" s="5" t="s">
        <v>5106</v>
      </c>
      <c r="DN962" s="5" t="s">
        <v>5107</v>
      </c>
      <c r="DO962" s="5" t="s">
        <v>6320</v>
      </c>
      <c r="DP962">
        <v>261</v>
      </c>
    </row>
    <row r="963" spans="1:120" hidden="1">
      <c r="A963" t="s">
        <v>1977</v>
      </c>
      <c r="B963">
        <v>2</v>
      </c>
      <c r="C963">
        <v>1</v>
      </c>
      <c r="AR963">
        <v>1</v>
      </c>
      <c r="DJ963" s="5" t="s">
        <v>6318</v>
      </c>
      <c r="DK963" s="5" t="s">
        <v>4536</v>
      </c>
      <c r="DL963" s="5" t="s">
        <v>4537</v>
      </c>
      <c r="DM963" s="5" t="s">
        <v>5106</v>
      </c>
      <c r="DN963" s="5" t="s">
        <v>5107</v>
      </c>
      <c r="DO963" s="5" t="s">
        <v>6320</v>
      </c>
      <c r="DP963">
        <v>120</v>
      </c>
    </row>
    <row r="964" spans="1:120" hidden="1">
      <c r="A964" t="s">
        <v>1980</v>
      </c>
      <c r="B964">
        <v>3</v>
      </c>
      <c r="C964">
        <v>1</v>
      </c>
      <c r="AC964">
        <v>1</v>
      </c>
      <c r="AD964">
        <v>1</v>
      </c>
      <c r="DJ964" s="5" t="s">
        <v>6318</v>
      </c>
      <c r="DK964" s="5" t="s">
        <v>4536</v>
      </c>
      <c r="DL964" s="5" t="s">
        <v>4537</v>
      </c>
      <c r="DM964" s="5" t="s">
        <v>5106</v>
      </c>
      <c r="DN964" s="5" t="s">
        <v>5107</v>
      </c>
      <c r="DO964" s="5" t="s">
        <v>6320</v>
      </c>
      <c r="DP964">
        <v>97</v>
      </c>
    </row>
    <row r="965" spans="1:120" hidden="1">
      <c r="A965" t="s">
        <v>1984</v>
      </c>
      <c r="B965">
        <v>1</v>
      </c>
      <c r="C965">
        <v>1</v>
      </c>
      <c r="DJ965" s="5" t="s">
        <v>6318</v>
      </c>
      <c r="DK965" s="5" t="s">
        <v>4536</v>
      </c>
      <c r="DL965" s="5" t="s">
        <v>4537</v>
      </c>
      <c r="DM965" s="5" t="s">
        <v>5106</v>
      </c>
      <c r="DN965" s="5" t="s">
        <v>5107</v>
      </c>
      <c r="DO965" s="5" t="s">
        <v>6320</v>
      </c>
      <c r="DP965">
        <v>258</v>
      </c>
    </row>
    <row r="966" spans="1:120" hidden="1">
      <c r="A966" t="s">
        <v>1986</v>
      </c>
      <c r="B966">
        <v>3</v>
      </c>
      <c r="C966">
        <v>1</v>
      </c>
      <c r="M966">
        <v>1</v>
      </c>
      <c r="X966">
        <v>1</v>
      </c>
      <c r="DJ966" s="5" t="s">
        <v>6328</v>
      </c>
      <c r="DK966" s="5" t="s">
        <v>4536</v>
      </c>
      <c r="DL966" s="5" t="s">
        <v>4537</v>
      </c>
      <c r="DM966" s="5" t="s">
        <v>5106</v>
      </c>
      <c r="DN966" s="5" t="s">
        <v>5128</v>
      </c>
      <c r="DO966" s="5" t="s">
        <v>6330</v>
      </c>
      <c r="DP966">
        <v>68</v>
      </c>
    </row>
    <row r="967" spans="1:120" hidden="1">
      <c r="A967" t="s">
        <v>1990</v>
      </c>
      <c r="B967">
        <v>2</v>
      </c>
      <c r="C967">
        <v>1</v>
      </c>
      <c r="D967">
        <v>1</v>
      </c>
      <c r="DJ967" s="5" t="s">
        <v>6328</v>
      </c>
      <c r="DK967" s="5" t="s">
        <v>4536</v>
      </c>
      <c r="DL967" s="5" t="s">
        <v>4537</v>
      </c>
      <c r="DM967" s="5" t="s">
        <v>5106</v>
      </c>
      <c r="DN967" s="5" t="s">
        <v>5128</v>
      </c>
      <c r="DO967" s="5" t="s">
        <v>6330</v>
      </c>
      <c r="DP967">
        <v>256</v>
      </c>
    </row>
    <row r="968" spans="1:120" hidden="1">
      <c r="A968" t="s">
        <v>1992</v>
      </c>
      <c r="B968">
        <v>1</v>
      </c>
      <c r="C968">
        <v>1</v>
      </c>
      <c r="DJ968" s="4" t="s">
        <v>8180</v>
      </c>
      <c r="DK968" s="4" t="s">
        <v>8180</v>
      </c>
      <c r="DL968" s="4" t="s">
        <v>8180</v>
      </c>
      <c r="DM968" s="4" t="s">
        <v>8180</v>
      </c>
      <c r="DN968" s="4" t="s">
        <v>8180</v>
      </c>
      <c r="DO968" s="4" t="s">
        <v>8180</v>
      </c>
      <c r="DP968">
        <v>109</v>
      </c>
    </row>
    <row r="969" spans="1:120" hidden="1">
      <c r="A969" t="s">
        <v>1994</v>
      </c>
      <c r="B969">
        <v>2</v>
      </c>
      <c r="C969">
        <v>1</v>
      </c>
      <c r="D969">
        <v>1</v>
      </c>
      <c r="DJ969" s="5" t="s">
        <v>6335</v>
      </c>
      <c r="DK969" s="5" t="s">
        <v>4536</v>
      </c>
      <c r="DL969" s="5" t="s">
        <v>4537</v>
      </c>
      <c r="DM969" s="5" t="s">
        <v>4538</v>
      </c>
      <c r="DN969" s="5" t="s">
        <v>4654</v>
      </c>
      <c r="DO969" s="5" t="s">
        <v>4655</v>
      </c>
      <c r="DP969">
        <v>256</v>
      </c>
    </row>
    <row r="970" spans="1:120" hidden="1">
      <c r="A970" t="s">
        <v>1996</v>
      </c>
      <c r="B970">
        <v>1</v>
      </c>
      <c r="C970">
        <v>1</v>
      </c>
      <c r="DJ970" s="5" t="s">
        <v>6335</v>
      </c>
      <c r="DK970" s="5" t="s">
        <v>4536</v>
      </c>
      <c r="DL970" s="5" t="s">
        <v>4537</v>
      </c>
      <c r="DM970" s="5" t="s">
        <v>4538</v>
      </c>
      <c r="DN970" s="5" t="s">
        <v>4654</v>
      </c>
      <c r="DO970" s="5" t="s">
        <v>4655</v>
      </c>
      <c r="DP970">
        <v>210</v>
      </c>
    </row>
    <row r="971" spans="1:120" hidden="1">
      <c r="A971" t="s">
        <v>1998</v>
      </c>
      <c r="B971">
        <v>1</v>
      </c>
      <c r="C971">
        <v>1</v>
      </c>
      <c r="DJ971" s="5" t="s">
        <v>6338</v>
      </c>
      <c r="DK971" s="5" t="s">
        <v>4536</v>
      </c>
      <c r="DL971" s="5" t="s">
        <v>4537</v>
      </c>
      <c r="DM971" s="5" t="s">
        <v>4538</v>
      </c>
      <c r="DN971" s="5" t="s">
        <v>4654</v>
      </c>
      <c r="DO971" s="5" t="s">
        <v>4655</v>
      </c>
      <c r="DP971">
        <v>170</v>
      </c>
    </row>
    <row r="972" spans="1:120" hidden="1">
      <c r="A972" t="s">
        <v>2000</v>
      </c>
      <c r="B972">
        <v>2</v>
      </c>
      <c r="C972">
        <v>1</v>
      </c>
      <c r="D972">
        <v>1</v>
      </c>
      <c r="DJ972" s="5" t="s">
        <v>6338</v>
      </c>
      <c r="DK972" s="5" t="s">
        <v>4536</v>
      </c>
      <c r="DL972" s="5" t="s">
        <v>4537</v>
      </c>
      <c r="DM972" s="5" t="s">
        <v>4538</v>
      </c>
      <c r="DN972" s="5" t="s">
        <v>4654</v>
      </c>
      <c r="DO972" s="5" t="s">
        <v>4655</v>
      </c>
      <c r="DP972">
        <v>152</v>
      </c>
    </row>
    <row r="973" spans="1:120" hidden="1">
      <c r="A973" t="s">
        <v>2002</v>
      </c>
      <c r="B973">
        <v>1</v>
      </c>
      <c r="C973">
        <v>1</v>
      </c>
      <c r="DJ973" s="5" t="s">
        <v>6338</v>
      </c>
      <c r="DK973" s="5" t="s">
        <v>4536</v>
      </c>
      <c r="DL973" s="5" t="s">
        <v>4537</v>
      </c>
      <c r="DM973" s="5" t="s">
        <v>4538</v>
      </c>
      <c r="DN973" s="5" t="s">
        <v>4654</v>
      </c>
      <c r="DO973" s="5" t="s">
        <v>4655</v>
      </c>
      <c r="DP973">
        <v>222</v>
      </c>
    </row>
    <row r="974" spans="1:120" hidden="1">
      <c r="A974" t="s">
        <v>2004</v>
      </c>
      <c r="B974">
        <v>1</v>
      </c>
      <c r="C974">
        <v>1</v>
      </c>
      <c r="DJ974" s="4" t="s">
        <v>8180</v>
      </c>
      <c r="DK974" s="4" t="s">
        <v>8180</v>
      </c>
      <c r="DL974" s="4" t="s">
        <v>8180</v>
      </c>
      <c r="DM974" s="4" t="s">
        <v>8180</v>
      </c>
      <c r="DN974" s="4" t="s">
        <v>8180</v>
      </c>
      <c r="DO974" s="4" t="s">
        <v>8180</v>
      </c>
      <c r="DP974">
        <v>123</v>
      </c>
    </row>
    <row r="975" spans="1:120" hidden="1">
      <c r="A975" t="s">
        <v>2006</v>
      </c>
      <c r="B975">
        <v>2</v>
      </c>
      <c r="C975">
        <v>1</v>
      </c>
      <c r="D975">
        <v>1</v>
      </c>
      <c r="DJ975" s="4" t="s">
        <v>8180</v>
      </c>
      <c r="DK975" s="4" t="s">
        <v>8180</v>
      </c>
      <c r="DL975" s="4" t="s">
        <v>8180</v>
      </c>
      <c r="DM975" s="4" t="s">
        <v>8180</v>
      </c>
      <c r="DN975" s="4" t="s">
        <v>8180</v>
      </c>
      <c r="DO975" s="4" t="s">
        <v>8180</v>
      </c>
      <c r="DP975">
        <v>257</v>
      </c>
    </row>
    <row r="976" spans="1:120" hidden="1">
      <c r="A976" t="s">
        <v>2008</v>
      </c>
      <c r="B976">
        <v>2</v>
      </c>
      <c r="C976">
        <v>1</v>
      </c>
      <c r="D976">
        <v>1</v>
      </c>
      <c r="DJ976" s="4" t="s">
        <v>8180</v>
      </c>
      <c r="DK976" s="4" t="s">
        <v>8180</v>
      </c>
      <c r="DL976" s="4" t="s">
        <v>8180</v>
      </c>
      <c r="DM976" s="4" t="s">
        <v>8180</v>
      </c>
      <c r="DN976" s="4" t="s">
        <v>8180</v>
      </c>
      <c r="DO976" s="4" t="s">
        <v>8180</v>
      </c>
      <c r="DP976">
        <v>256</v>
      </c>
    </row>
    <row r="977" spans="1:120" hidden="1">
      <c r="A977" t="s">
        <v>2010</v>
      </c>
      <c r="B977">
        <v>2</v>
      </c>
      <c r="C977">
        <v>1</v>
      </c>
      <c r="BB977">
        <v>1</v>
      </c>
      <c r="DJ977" s="4" t="s">
        <v>8180</v>
      </c>
      <c r="DK977" s="4" t="s">
        <v>8180</v>
      </c>
      <c r="DL977" s="4" t="s">
        <v>8180</v>
      </c>
      <c r="DM977" s="4" t="s">
        <v>8180</v>
      </c>
      <c r="DN977" s="4" t="s">
        <v>8180</v>
      </c>
      <c r="DO977" s="4" t="s">
        <v>8180</v>
      </c>
      <c r="DP977">
        <v>101</v>
      </c>
    </row>
    <row r="978" spans="1:120" hidden="1">
      <c r="A978" t="s">
        <v>2013</v>
      </c>
      <c r="B978">
        <v>1</v>
      </c>
      <c r="C978">
        <v>1</v>
      </c>
      <c r="DJ978" s="5" t="s">
        <v>6342</v>
      </c>
      <c r="DK978" s="5" t="s">
        <v>4536</v>
      </c>
      <c r="DL978" s="5" t="s">
        <v>4537</v>
      </c>
      <c r="DM978" s="5" t="s">
        <v>4538</v>
      </c>
      <c r="DN978" s="5" t="s">
        <v>4654</v>
      </c>
      <c r="DO978" s="5" t="s">
        <v>4655</v>
      </c>
      <c r="DP978">
        <v>202</v>
      </c>
    </row>
    <row r="979" spans="1:120" hidden="1">
      <c r="A979" t="s">
        <v>2015</v>
      </c>
      <c r="B979">
        <v>2</v>
      </c>
      <c r="C979">
        <v>1</v>
      </c>
      <c r="D979">
        <v>1</v>
      </c>
      <c r="DJ979" s="5" t="s">
        <v>6342</v>
      </c>
      <c r="DK979" s="5" t="s">
        <v>4536</v>
      </c>
      <c r="DL979" s="5" t="s">
        <v>4537</v>
      </c>
      <c r="DM979" s="5" t="s">
        <v>4538</v>
      </c>
      <c r="DN979" s="5" t="s">
        <v>4654</v>
      </c>
      <c r="DO979" s="5" t="s">
        <v>4655</v>
      </c>
      <c r="DP979">
        <v>256</v>
      </c>
    </row>
    <row r="980" spans="1:120" hidden="1">
      <c r="A980" t="s">
        <v>2017</v>
      </c>
      <c r="B980">
        <v>1</v>
      </c>
      <c r="C980">
        <v>1</v>
      </c>
      <c r="DJ980" s="5" t="s">
        <v>6342</v>
      </c>
      <c r="DK980" s="5" t="s">
        <v>4536</v>
      </c>
      <c r="DL980" s="5" t="s">
        <v>4537</v>
      </c>
      <c r="DM980" s="5" t="s">
        <v>4538</v>
      </c>
      <c r="DN980" s="5" t="s">
        <v>4654</v>
      </c>
      <c r="DO980" s="5" t="s">
        <v>4655</v>
      </c>
      <c r="DP980">
        <v>190</v>
      </c>
    </row>
    <row r="981" spans="1:120" hidden="1">
      <c r="A981" t="s">
        <v>2019</v>
      </c>
      <c r="B981">
        <v>2</v>
      </c>
      <c r="C981">
        <v>1</v>
      </c>
      <c r="D981">
        <v>1</v>
      </c>
      <c r="DJ981" s="5" t="s">
        <v>6346</v>
      </c>
      <c r="DK981" s="5" t="s">
        <v>4536</v>
      </c>
      <c r="DL981" s="5" t="s">
        <v>4537</v>
      </c>
      <c r="DM981" s="5" t="s">
        <v>4538</v>
      </c>
      <c r="DN981" s="5" t="s">
        <v>4654</v>
      </c>
      <c r="DO981" s="5" t="s">
        <v>4655</v>
      </c>
      <c r="DP981">
        <v>256</v>
      </c>
    </row>
    <row r="982" spans="1:120" hidden="1">
      <c r="A982" t="s">
        <v>2021</v>
      </c>
      <c r="B982">
        <v>1</v>
      </c>
      <c r="C982">
        <v>1</v>
      </c>
      <c r="DJ982" s="5" t="s">
        <v>6346</v>
      </c>
      <c r="DK982" s="5" t="s">
        <v>4536</v>
      </c>
      <c r="DL982" s="5" t="s">
        <v>4537</v>
      </c>
      <c r="DM982" s="5" t="s">
        <v>4538</v>
      </c>
      <c r="DN982" s="5" t="s">
        <v>4654</v>
      </c>
      <c r="DO982" s="5" t="s">
        <v>4655</v>
      </c>
      <c r="DP982">
        <v>220</v>
      </c>
    </row>
    <row r="983" spans="1:120" hidden="1">
      <c r="A983" t="s">
        <v>2023</v>
      </c>
      <c r="B983">
        <v>2</v>
      </c>
      <c r="C983">
        <v>1</v>
      </c>
      <c r="D983">
        <v>1</v>
      </c>
      <c r="DJ983" s="5" t="s">
        <v>6349</v>
      </c>
      <c r="DK983" s="5" t="s">
        <v>4536</v>
      </c>
      <c r="DL983" s="5" t="s">
        <v>4537</v>
      </c>
      <c r="DM983" s="5" t="s">
        <v>4538</v>
      </c>
      <c r="DN983" s="5" t="s">
        <v>4654</v>
      </c>
      <c r="DO983" s="5" t="s">
        <v>4655</v>
      </c>
      <c r="DP983">
        <v>256</v>
      </c>
    </row>
    <row r="984" spans="1:120" hidden="1">
      <c r="A984" t="s">
        <v>2025</v>
      </c>
      <c r="B984">
        <v>1</v>
      </c>
      <c r="C984">
        <v>1</v>
      </c>
      <c r="DJ984" s="5" t="s">
        <v>6349</v>
      </c>
      <c r="DK984" s="5" t="s">
        <v>4536</v>
      </c>
      <c r="DL984" s="5" t="s">
        <v>4537</v>
      </c>
      <c r="DM984" s="5" t="s">
        <v>4538</v>
      </c>
      <c r="DN984" s="5" t="s">
        <v>4654</v>
      </c>
      <c r="DO984" s="5" t="s">
        <v>4655</v>
      </c>
      <c r="DP984">
        <v>115</v>
      </c>
    </row>
    <row r="985" spans="1:120" hidden="1">
      <c r="A985" t="s">
        <v>2027</v>
      </c>
      <c r="B985">
        <v>1</v>
      </c>
      <c r="C985">
        <v>1</v>
      </c>
      <c r="DJ985" s="5" t="s">
        <v>6352</v>
      </c>
      <c r="DK985" s="5" t="s">
        <v>4536</v>
      </c>
      <c r="DL985" s="5" t="s">
        <v>4537</v>
      </c>
      <c r="DM985" s="5" t="s">
        <v>4538</v>
      </c>
      <c r="DN985" s="5" t="s">
        <v>4654</v>
      </c>
      <c r="DO985" s="5" t="s">
        <v>4655</v>
      </c>
      <c r="DP985">
        <v>193</v>
      </c>
    </row>
    <row r="986" spans="1:120" hidden="1">
      <c r="A986" t="s">
        <v>2029</v>
      </c>
      <c r="B986">
        <v>2</v>
      </c>
      <c r="C986">
        <v>1</v>
      </c>
      <c r="D986">
        <v>1</v>
      </c>
      <c r="DJ986" s="5" t="s">
        <v>6352</v>
      </c>
      <c r="DK986" s="5" t="s">
        <v>4536</v>
      </c>
      <c r="DL986" s="5" t="s">
        <v>4537</v>
      </c>
      <c r="DM986" s="5" t="s">
        <v>4538</v>
      </c>
      <c r="DN986" s="5" t="s">
        <v>4654</v>
      </c>
      <c r="DO986" s="5" t="s">
        <v>4655</v>
      </c>
      <c r="DP986">
        <v>256</v>
      </c>
    </row>
    <row r="987" spans="1:120" hidden="1">
      <c r="A987" t="s">
        <v>2031</v>
      </c>
      <c r="B987">
        <v>1</v>
      </c>
      <c r="C987">
        <v>1</v>
      </c>
      <c r="DJ987" s="5" t="s">
        <v>6352</v>
      </c>
      <c r="DK987" s="5" t="s">
        <v>4536</v>
      </c>
      <c r="DL987" s="5" t="s">
        <v>4537</v>
      </c>
      <c r="DM987" s="5" t="s">
        <v>4538</v>
      </c>
      <c r="DN987" s="5" t="s">
        <v>4654</v>
      </c>
      <c r="DO987" s="5" t="s">
        <v>4655</v>
      </c>
      <c r="DP987">
        <v>190</v>
      </c>
    </row>
    <row r="988" spans="1:120" hidden="1">
      <c r="A988" t="s">
        <v>2033</v>
      </c>
      <c r="B988">
        <v>3</v>
      </c>
      <c r="C988">
        <v>2</v>
      </c>
      <c r="D988">
        <v>1</v>
      </c>
      <c r="DJ988" s="5" t="s">
        <v>6356</v>
      </c>
      <c r="DK988" s="5" t="s">
        <v>4496</v>
      </c>
      <c r="DL988" s="5" t="s">
        <v>4789</v>
      </c>
      <c r="DM988" s="5" t="s">
        <v>4790</v>
      </c>
      <c r="DN988" s="5" t="s">
        <v>4791</v>
      </c>
      <c r="DO988" s="5" t="s">
        <v>6358</v>
      </c>
      <c r="DP988">
        <v>104</v>
      </c>
    </row>
    <row r="989" spans="1:120" hidden="1">
      <c r="A989" t="s">
        <v>2035</v>
      </c>
      <c r="B989">
        <v>1</v>
      </c>
      <c r="C989">
        <v>1</v>
      </c>
      <c r="DJ989" s="5" t="s">
        <v>6356</v>
      </c>
      <c r="DK989" s="5" t="s">
        <v>4496</v>
      </c>
      <c r="DL989" s="5" t="s">
        <v>4789</v>
      </c>
      <c r="DM989" s="5" t="s">
        <v>4790</v>
      </c>
      <c r="DN989" s="5" t="s">
        <v>4791</v>
      </c>
      <c r="DO989" s="5" t="s">
        <v>6358</v>
      </c>
      <c r="DP989">
        <v>228</v>
      </c>
    </row>
    <row r="990" spans="1:120" hidden="1">
      <c r="A990" t="s">
        <v>2037</v>
      </c>
      <c r="B990">
        <v>2</v>
      </c>
      <c r="C990">
        <v>1</v>
      </c>
      <c r="D990">
        <v>1</v>
      </c>
      <c r="DJ990" s="4" t="s">
        <v>8180</v>
      </c>
      <c r="DK990" s="4" t="s">
        <v>8180</v>
      </c>
      <c r="DL990" s="4" t="s">
        <v>8180</v>
      </c>
      <c r="DM990" s="4" t="s">
        <v>8180</v>
      </c>
      <c r="DN990" s="4" t="s">
        <v>8180</v>
      </c>
      <c r="DO990" s="4" t="s">
        <v>8180</v>
      </c>
      <c r="DP990">
        <v>256</v>
      </c>
    </row>
    <row r="991" spans="1:120" hidden="1">
      <c r="A991" t="s">
        <v>2039</v>
      </c>
      <c r="B991">
        <v>1</v>
      </c>
      <c r="C991">
        <v>1</v>
      </c>
      <c r="DJ991" s="5" t="s">
        <v>6360</v>
      </c>
      <c r="DK991" s="5" t="s">
        <v>4551</v>
      </c>
      <c r="DL991" s="5" t="s">
        <v>4552</v>
      </c>
      <c r="DM991" s="5" t="s">
        <v>4572</v>
      </c>
      <c r="DN991" s="5" t="s">
        <v>4616</v>
      </c>
      <c r="DO991" s="5" t="s">
        <v>5509</v>
      </c>
      <c r="DP991">
        <v>253</v>
      </c>
    </row>
    <row r="992" spans="1:120" hidden="1">
      <c r="A992" t="s">
        <v>2041</v>
      </c>
      <c r="B992">
        <v>2</v>
      </c>
      <c r="C992">
        <v>1</v>
      </c>
      <c r="O992">
        <v>1</v>
      </c>
      <c r="DJ992" s="5" t="s">
        <v>4691</v>
      </c>
      <c r="DK992" s="5" t="s">
        <v>4685</v>
      </c>
      <c r="DL992" s="5" t="s">
        <v>4686</v>
      </c>
      <c r="DM992" s="5" t="s">
        <v>4687</v>
      </c>
      <c r="DN992" s="5" t="s">
        <v>4688</v>
      </c>
      <c r="DO992" s="5" t="s">
        <v>4693</v>
      </c>
      <c r="DP992">
        <v>96</v>
      </c>
    </row>
    <row r="993" spans="1:120" hidden="1">
      <c r="A993" t="s">
        <v>2043</v>
      </c>
      <c r="B993">
        <v>2</v>
      </c>
      <c r="C993">
        <v>1</v>
      </c>
      <c r="Q993">
        <v>1</v>
      </c>
      <c r="DJ993" s="5" t="s">
        <v>6362</v>
      </c>
      <c r="DK993" s="5" t="s">
        <v>4685</v>
      </c>
      <c r="DL993" s="5" t="s">
        <v>4686</v>
      </c>
      <c r="DM993" s="5" t="s">
        <v>4687</v>
      </c>
      <c r="DN993" s="5" t="s">
        <v>4688</v>
      </c>
      <c r="DO993" s="5" t="s">
        <v>4693</v>
      </c>
      <c r="DP993">
        <v>202</v>
      </c>
    </row>
    <row r="994" spans="1:120" hidden="1">
      <c r="A994" t="s">
        <v>2045</v>
      </c>
      <c r="B994">
        <v>2</v>
      </c>
      <c r="C994">
        <v>1</v>
      </c>
      <c r="D994">
        <v>1</v>
      </c>
      <c r="DJ994" s="5" t="s">
        <v>6362</v>
      </c>
      <c r="DK994" s="5" t="s">
        <v>4685</v>
      </c>
      <c r="DL994" s="5" t="s">
        <v>4686</v>
      </c>
      <c r="DM994" s="5" t="s">
        <v>4687</v>
      </c>
      <c r="DN994" s="5" t="s">
        <v>4688</v>
      </c>
      <c r="DO994" s="5" t="s">
        <v>4693</v>
      </c>
      <c r="DP994">
        <v>257</v>
      </c>
    </row>
    <row r="995" spans="1:120" hidden="1">
      <c r="A995" t="s">
        <v>2047</v>
      </c>
      <c r="B995">
        <v>2</v>
      </c>
      <c r="C995">
        <v>1</v>
      </c>
      <c r="O995">
        <v>1</v>
      </c>
      <c r="DJ995" s="5" t="s">
        <v>6362</v>
      </c>
      <c r="DK995" s="5" t="s">
        <v>4685</v>
      </c>
      <c r="DL995" s="5" t="s">
        <v>4686</v>
      </c>
      <c r="DM995" s="5" t="s">
        <v>4687</v>
      </c>
      <c r="DN995" s="5" t="s">
        <v>4688</v>
      </c>
      <c r="DO995" s="5" t="s">
        <v>4693</v>
      </c>
      <c r="DP995">
        <v>95</v>
      </c>
    </row>
    <row r="996" spans="1:120" hidden="1">
      <c r="A996" t="s">
        <v>2049</v>
      </c>
      <c r="B996">
        <v>2</v>
      </c>
      <c r="C996">
        <v>1</v>
      </c>
      <c r="D996">
        <v>1</v>
      </c>
      <c r="DJ996" s="5" t="s">
        <v>6362</v>
      </c>
      <c r="DK996" s="5" t="s">
        <v>4685</v>
      </c>
      <c r="DL996" s="5" t="s">
        <v>4686</v>
      </c>
      <c r="DM996" s="5" t="s">
        <v>4687</v>
      </c>
      <c r="DN996" s="5" t="s">
        <v>4688</v>
      </c>
      <c r="DO996" s="5" t="s">
        <v>4693</v>
      </c>
      <c r="DP996">
        <v>257</v>
      </c>
    </row>
    <row r="997" spans="1:120" hidden="1">
      <c r="A997" t="s">
        <v>2051</v>
      </c>
      <c r="B997">
        <v>2</v>
      </c>
      <c r="C997">
        <v>1</v>
      </c>
      <c r="Q997">
        <v>1</v>
      </c>
      <c r="DJ997" s="5" t="s">
        <v>6367</v>
      </c>
      <c r="DK997" s="5" t="s">
        <v>4685</v>
      </c>
      <c r="DL997" s="5" t="s">
        <v>4686</v>
      </c>
      <c r="DM997" s="5" t="s">
        <v>4687</v>
      </c>
      <c r="DN997" s="5" t="s">
        <v>4688</v>
      </c>
      <c r="DO997" s="5" t="s">
        <v>4693</v>
      </c>
      <c r="DP997">
        <v>200</v>
      </c>
    </row>
    <row r="998" spans="1:120" hidden="1">
      <c r="A998" t="s">
        <v>2053</v>
      </c>
      <c r="B998">
        <v>2</v>
      </c>
      <c r="C998">
        <v>1</v>
      </c>
      <c r="D998">
        <v>1</v>
      </c>
      <c r="DJ998" s="5" t="s">
        <v>6367</v>
      </c>
      <c r="DK998" s="5" t="s">
        <v>4685</v>
      </c>
      <c r="DL998" s="5" t="s">
        <v>4686</v>
      </c>
      <c r="DM998" s="5" t="s">
        <v>4687</v>
      </c>
      <c r="DN998" s="5" t="s">
        <v>4688</v>
      </c>
      <c r="DO998" s="5" t="s">
        <v>4693</v>
      </c>
      <c r="DP998">
        <v>257</v>
      </c>
    </row>
    <row r="999" spans="1:120" hidden="1">
      <c r="A999" t="s">
        <v>2055</v>
      </c>
      <c r="B999">
        <v>2</v>
      </c>
      <c r="C999">
        <v>1</v>
      </c>
      <c r="O999">
        <v>1</v>
      </c>
      <c r="DJ999" s="5" t="s">
        <v>6367</v>
      </c>
      <c r="DK999" s="5" t="s">
        <v>4685</v>
      </c>
      <c r="DL999" s="5" t="s">
        <v>4686</v>
      </c>
      <c r="DM999" s="5" t="s">
        <v>4687</v>
      </c>
      <c r="DN999" s="5" t="s">
        <v>4688</v>
      </c>
      <c r="DO999" s="5" t="s">
        <v>4693</v>
      </c>
      <c r="DP999">
        <v>96</v>
      </c>
    </row>
    <row r="1000" spans="1:120" hidden="1">
      <c r="A1000" t="s">
        <v>2057</v>
      </c>
      <c r="B1000">
        <v>1</v>
      </c>
      <c r="C1000">
        <v>1</v>
      </c>
      <c r="DJ1000" s="5" t="s">
        <v>6367</v>
      </c>
      <c r="DK1000" s="5" t="s">
        <v>4685</v>
      </c>
      <c r="DL1000" s="5" t="s">
        <v>4686</v>
      </c>
      <c r="DM1000" s="5" t="s">
        <v>4687</v>
      </c>
      <c r="DN1000" s="5" t="s">
        <v>4688</v>
      </c>
      <c r="DO1000" s="5" t="s">
        <v>4693</v>
      </c>
      <c r="DP1000">
        <v>257</v>
      </c>
    </row>
    <row r="1001" spans="1:120" hidden="1">
      <c r="A1001" t="s">
        <v>2059</v>
      </c>
      <c r="B1001">
        <v>2</v>
      </c>
      <c r="C1001">
        <v>2</v>
      </c>
      <c r="DJ1001" s="4" t="s">
        <v>8180</v>
      </c>
      <c r="DK1001" s="4" t="s">
        <v>8180</v>
      </c>
      <c r="DL1001" s="4" t="s">
        <v>8180</v>
      </c>
      <c r="DM1001" s="4" t="s">
        <v>8180</v>
      </c>
      <c r="DN1001" s="4" t="s">
        <v>8180</v>
      </c>
      <c r="DO1001" s="4" t="s">
        <v>8180</v>
      </c>
      <c r="DP1001">
        <v>95</v>
      </c>
    </row>
    <row r="1002" spans="1:120" hidden="1">
      <c r="A1002" t="s">
        <v>2061</v>
      </c>
      <c r="B1002">
        <v>1</v>
      </c>
      <c r="C1002">
        <v>1</v>
      </c>
      <c r="DJ1002" s="4" t="s">
        <v>8180</v>
      </c>
      <c r="DK1002" s="4" t="s">
        <v>8180</v>
      </c>
      <c r="DL1002" s="4" t="s">
        <v>8180</v>
      </c>
      <c r="DM1002" s="4" t="s">
        <v>8180</v>
      </c>
      <c r="DN1002" s="4" t="s">
        <v>8180</v>
      </c>
      <c r="DO1002" s="4" t="s">
        <v>8180</v>
      </c>
      <c r="DP1002">
        <v>258</v>
      </c>
    </row>
    <row r="1003" spans="1:120" hidden="1">
      <c r="A1003" t="s">
        <v>2063</v>
      </c>
      <c r="B1003">
        <v>2</v>
      </c>
      <c r="C1003">
        <v>1</v>
      </c>
      <c r="CL1003">
        <v>1</v>
      </c>
      <c r="DJ1003" s="4" t="s">
        <v>8180</v>
      </c>
      <c r="DK1003" s="4" t="s">
        <v>8180</v>
      </c>
      <c r="DL1003" s="4" t="s">
        <v>8180</v>
      </c>
      <c r="DM1003" s="4" t="s">
        <v>8180</v>
      </c>
      <c r="DN1003" s="4" t="s">
        <v>8180</v>
      </c>
      <c r="DO1003" s="4" t="s">
        <v>8180</v>
      </c>
      <c r="DP1003">
        <v>115</v>
      </c>
    </row>
    <row r="1004" spans="1:120" hidden="1">
      <c r="A1004" t="s">
        <v>2066</v>
      </c>
      <c r="B1004">
        <v>2</v>
      </c>
      <c r="C1004">
        <v>2</v>
      </c>
      <c r="DJ1004" s="4" t="s">
        <v>8180</v>
      </c>
      <c r="DK1004" s="4" t="s">
        <v>8180</v>
      </c>
      <c r="DL1004" s="4" t="s">
        <v>8180</v>
      </c>
      <c r="DM1004" s="4" t="s">
        <v>8180</v>
      </c>
      <c r="DN1004" s="4" t="s">
        <v>8180</v>
      </c>
      <c r="DO1004" s="4" t="s">
        <v>8180</v>
      </c>
      <c r="DP1004">
        <v>105</v>
      </c>
    </row>
    <row r="1005" spans="1:120" hidden="1">
      <c r="A1005" t="s">
        <v>2068</v>
      </c>
      <c r="B1005">
        <v>2</v>
      </c>
      <c r="C1005">
        <v>1</v>
      </c>
      <c r="D1005">
        <v>1</v>
      </c>
      <c r="DJ1005" s="4" t="s">
        <v>8180</v>
      </c>
      <c r="DK1005" s="4" t="s">
        <v>8180</v>
      </c>
      <c r="DL1005" s="4" t="s">
        <v>8180</v>
      </c>
      <c r="DM1005" s="4" t="s">
        <v>8180</v>
      </c>
      <c r="DN1005" s="4" t="s">
        <v>8180</v>
      </c>
      <c r="DO1005" s="4" t="s">
        <v>8180</v>
      </c>
      <c r="DP1005">
        <v>256</v>
      </c>
    </row>
    <row r="1006" spans="1:120" hidden="1">
      <c r="A1006" t="s">
        <v>2070</v>
      </c>
      <c r="B1006">
        <v>1</v>
      </c>
      <c r="C1006">
        <v>1</v>
      </c>
      <c r="DJ1006" s="4" t="s">
        <v>8180</v>
      </c>
      <c r="DK1006" s="4" t="s">
        <v>8180</v>
      </c>
      <c r="DL1006" s="4" t="s">
        <v>8180</v>
      </c>
      <c r="DM1006" s="4" t="s">
        <v>8180</v>
      </c>
      <c r="DN1006" s="4" t="s">
        <v>8180</v>
      </c>
      <c r="DO1006" s="4" t="s">
        <v>8180</v>
      </c>
      <c r="DP1006">
        <v>270</v>
      </c>
    </row>
    <row r="1007" spans="1:120" hidden="1">
      <c r="A1007" t="s">
        <v>2072</v>
      </c>
      <c r="B1007">
        <v>2</v>
      </c>
      <c r="C1007">
        <v>1</v>
      </c>
      <c r="D1007">
        <v>1</v>
      </c>
      <c r="DJ1007" s="5" t="s">
        <v>6369</v>
      </c>
      <c r="DK1007" s="5" t="s">
        <v>4536</v>
      </c>
      <c r="DL1007" s="5" t="s">
        <v>4537</v>
      </c>
      <c r="DM1007" s="5" t="s">
        <v>4538</v>
      </c>
      <c r="DN1007" s="5" t="s">
        <v>4539</v>
      </c>
      <c r="DO1007" s="5" t="s">
        <v>4540</v>
      </c>
      <c r="DP1007">
        <v>258</v>
      </c>
    </row>
    <row r="1008" spans="1:120" hidden="1">
      <c r="A1008" t="s">
        <v>2074</v>
      </c>
      <c r="B1008">
        <v>2</v>
      </c>
      <c r="C1008">
        <v>1</v>
      </c>
      <c r="D1008">
        <v>1</v>
      </c>
      <c r="DJ1008" s="5" t="s">
        <v>6369</v>
      </c>
      <c r="DK1008" s="5" t="s">
        <v>4536</v>
      </c>
      <c r="DL1008" s="5" t="s">
        <v>4537</v>
      </c>
      <c r="DM1008" s="5" t="s">
        <v>4538</v>
      </c>
      <c r="DN1008" s="5" t="s">
        <v>4539</v>
      </c>
      <c r="DO1008" s="5" t="s">
        <v>4540</v>
      </c>
      <c r="DP1008">
        <v>257</v>
      </c>
    </row>
    <row r="1009" spans="1:120" hidden="1">
      <c r="A1009" t="s">
        <v>2076</v>
      </c>
      <c r="B1009">
        <v>2</v>
      </c>
      <c r="C1009">
        <v>1</v>
      </c>
      <c r="AF1009">
        <v>1</v>
      </c>
      <c r="DJ1009" s="5" t="s">
        <v>6369</v>
      </c>
      <c r="DK1009" s="5" t="s">
        <v>4536</v>
      </c>
      <c r="DL1009" s="5" t="s">
        <v>4537</v>
      </c>
      <c r="DM1009" s="5" t="s">
        <v>4538</v>
      </c>
      <c r="DN1009" s="5" t="s">
        <v>4539</v>
      </c>
      <c r="DO1009" s="5" t="s">
        <v>4540</v>
      </c>
      <c r="DP1009">
        <v>202</v>
      </c>
    </row>
    <row r="1010" spans="1:120" hidden="1">
      <c r="A1010" t="s">
        <v>2078</v>
      </c>
      <c r="B1010">
        <v>2</v>
      </c>
      <c r="C1010">
        <v>1</v>
      </c>
      <c r="D1010">
        <v>1</v>
      </c>
      <c r="DJ1010" s="5" t="s">
        <v>6371</v>
      </c>
      <c r="DK1010" s="5" t="s">
        <v>4536</v>
      </c>
      <c r="DL1010" s="5" t="s">
        <v>4537</v>
      </c>
      <c r="DM1010" s="5" t="s">
        <v>4538</v>
      </c>
      <c r="DN1010" s="5" t="s">
        <v>4539</v>
      </c>
      <c r="DO1010" s="5" t="s">
        <v>5277</v>
      </c>
      <c r="DP1010">
        <v>258</v>
      </c>
    </row>
    <row r="1011" spans="1:120" hidden="1">
      <c r="A1011" t="s">
        <v>2080</v>
      </c>
      <c r="B1011">
        <v>1</v>
      </c>
      <c r="C1011">
        <v>1</v>
      </c>
      <c r="DJ1011" s="5" t="s">
        <v>6371</v>
      </c>
      <c r="DK1011" s="5" t="s">
        <v>4536</v>
      </c>
      <c r="DL1011" s="5" t="s">
        <v>4537</v>
      </c>
      <c r="DM1011" s="5" t="s">
        <v>4538</v>
      </c>
      <c r="DN1011" s="5" t="s">
        <v>4539</v>
      </c>
      <c r="DO1011" s="5" t="s">
        <v>5277</v>
      </c>
      <c r="DP1011">
        <v>208</v>
      </c>
    </row>
    <row r="1012" spans="1:120" hidden="1">
      <c r="A1012" t="s">
        <v>2082</v>
      </c>
      <c r="B1012">
        <v>1</v>
      </c>
      <c r="C1012">
        <v>1</v>
      </c>
      <c r="DJ1012" s="5" t="s">
        <v>6378</v>
      </c>
      <c r="DK1012" s="5" t="s">
        <v>4536</v>
      </c>
      <c r="DL1012" s="5" t="s">
        <v>4537</v>
      </c>
      <c r="DM1012" s="5" t="s">
        <v>4538</v>
      </c>
      <c r="DN1012" s="5" t="s">
        <v>4539</v>
      </c>
      <c r="DO1012" s="5" t="s">
        <v>5277</v>
      </c>
      <c r="DP1012">
        <v>198</v>
      </c>
    </row>
    <row r="1013" spans="1:120" hidden="1">
      <c r="A1013" t="s">
        <v>2084</v>
      </c>
      <c r="B1013">
        <v>2</v>
      </c>
      <c r="C1013">
        <v>1</v>
      </c>
      <c r="BG1013">
        <v>1</v>
      </c>
      <c r="DJ1013" s="5" t="s">
        <v>6378</v>
      </c>
      <c r="DK1013" s="5" t="s">
        <v>4536</v>
      </c>
      <c r="DL1013" s="5" t="s">
        <v>4537</v>
      </c>
      <c r="DM1013" s="5" t="s">
        <v>4538</v>
      </c>
      <c r="DN1013" s="5" t="s">
        <v>4539</v>
      </c>
      <c r="DO1013" s="5" t="s">
        <v>5277</v>
      </c>
      <c r="DP1013">
        <v>239</v>
      </c>
    </row>
    <row r="1014" spans="1:120" hidden="1">
      <c r="A1014" t="s">
        <v>2088</v>
      </c>
      <c r="B1014">
        <v>2</v>
      </c>
      <c r="C1014">
        <v>1</v>
      </c>
      <c r="D1014">
        <v>1</v>
      </c>
      <c r="DJ1014" s="5" t="s">
        <v>6382</v>
      </c>
      <c r="DK1014" s="5" t="s">
        <v>4514</v>
      </c>
      <c r="DL1014" s="5" t="s">
        <v>4515</v>
      </c>
      <c r="DM1014" s="5" t="s">
        <v>4516</v>
      </c>
      <c r="DN1014" s="5" t="s">
        <v>5558</v>
      </c>
      <c r="DO1014" s="5" t="s">
        <v>6384</v>
      </c>
      <c r="DP1014">
        <v>256</v>
      </c>
    </row>
    <row r="1015" spans="1:120" hidden="1">
      <c r="A1015" t="s">
        <v>2090</v>
      </c>
      <c r="B1015">
        <v>1</v>
      </c>
      <c r="C1015">
        <v>1</v>
      </c>
      <c r="DJ1015" s="5" t="s">
        <v>6382</v>
      </c>
      <c r="DK1015" s="5" t="s">
        <v>4514</v>
      </c>
      <c r="DL1015" s="5" t="s">
        <v>4515</v>
      </c>
      <c r="DM1015" s="5" t="s">
        <v>4516</v>
      </c>
      <c r="DN1015" s="5" t="s">
        <v>5558</v>
      </c>
      <c r="DO1015" s="5" t="s">
        <v>6384</v>
      </c>
      <c r="DP1015">
        <v>138</v>
      </c>
    </row>
    <row r="1016" spans="1:120" hidden="1">
      <c r="A1016" t="s">
        <v>2092</v>
      </c>
      <c r="B1016">
        <v>1</v>
      </c>
      <c r="C1016">
        <v>1</v>
      </c>
      <c r="DJ1016" s="5" t="s">
        <v>6390</v>
      </c>
      <c r="DK1016" s="5" t="s">
        <v>4514</v>
      </c>
      <c r="DL1016" s="5" t="s">
        <v>4515</v>
      </c>
      <c r="DM1016" s="5" t="s">
        <v>4516</v>
      </c>
      <c r="DN1016" s="5" t="s">
        <v>4517</v>
      </c>
      <c r="DO1016" s="5" t="s">
        <v>4518</v>
      </c>
      <c r="DP1016">
        <v>254</v>
      </c>
    </row>
    <row r="1017" spans="1:120" hidden="1">
      <c r="A1017" t="s">
        <v>2094</v>
      </c>
      <c r="B1017">
        <v>1</v>
      </c>
      <c r="C1017">
        <v>1</v>
      </c>
      <c r="DJ1017" s="5" t="s">
        <v>6390</v>
      </c>
      <c r="DK1017" s="5" t="s">
        <v>4514</v>
      </c>
      <c r="DL1017" s="5" t="s">
        <v>4515</v>
      </c>
      <c r="DM1017" s="5" t="s">
        <v>4516</v>
      </c>
      <c r="DN1017" s="5" t="s">
        <v>4517</v>
      </c>
      <c r="DO1017" s="5" t="s">
        <v>4518</v>
      </c>
      <c r="DP1017">
        <v>189</v>
      </c>
    </row>
    <row r="1018" spans="1:120" hidden="1">
      <c r="A1018" t="s">
        <v>2096</v>
      </c>
      <c r="B1018">
        <v>2</v>
      </c>
      <c r="C1018">
        <v>1</v>
      </c>
      <c r="D1018">
        <v>1</v>
      </c>
      <c r="DJ1018" s="5" t="s">
        <v>6390</v>
      </c>
      <c r="DK1018" s="5" t="s">
        <v>4514</v>
      </c>
      <c r="DL1018" s="5" t="s">
        <v>4515</v>
      </c>
      <c r="DM1018" s="5" t="s">
        <v>4516</v>
      </c>
      <c r="DN1018" s="5" t="s">
        <v>4517</v>
      </c>
      <c r="DO1018" s="5" t="s">
        <v>4518</v>
      </c>
      <c r="DP1018">
        <v>257</v>
      </c>
    </row>
    <row r="1019" spans="1:120" hidden="1">
      <c r="A1019" t="s">
        <v>2098</v>
      </c>
      <c r="B1019">
        <v>1</v>
      </c>
      <c r="C1019">
        <v>1</v>
      </c>
      <c r="DJ1019" s="5" t="s">
        <v>6394</v>
      </c>
      <c r="DK1019" s="5" t="s">
        <v>4592</v>
      </c>
      <c r="DL1019" s="5" t="s">
        <v>4593</v>
      </c>
      <c r="DM1019" s="5" t="s">
        <v>4594</v>
      </c>
      <c r="DN1019" s="5" t="s">
        <v>4595</v>
      </c>
      <c r="DO1019" s="5" t="s">
        <v>4596</v>
      </c>
      <c r="DP1019">
        <v>138</v>
      </c>
    </row>
    <row r="1020" spans="1:120" hidden="1">
      <c r="A1020" t="s">
        <v>2100</v>
      </c>
      <c r="B1020">
        <v>1</v>
      </c>
      <c r="C1020">
        <v>1</v>
      </c>
      <c r="DJ1020" s="5" t="s">
        <v>6394</v>
      </c>
      <c r="DK1020" s="5" t="s">
        <v>4592</v>
      </c>
      <c r="DL1020" s="5" t="s">
        <v>4593</v>
      </c>
      <c r="DM1020" s="5" t="s">
        <v>4594</v>
      </c>
      <c r="DN1020" s="5" t="s">
        <v>4595</v>
      </c>
      <c r="DO1020" s="5" t="s">
        <v>4596</v>
      </c>
      <c r="DP1020">
        <v>82</v>
      </c>
    </row>
    <row r="1021" spans="1:120" hidden="1">
      <c r="A1021" t="s">
        <v>2102</v>
      </c>
      <c r="B1021">
        <v>1</v>
      </c>
      <c r="C1021">
        <v>1</v>
      </c>
      <c r="DJ1021" s="5" t="s">
        <v>6398</v>
      </c>
      <c r="DK1021" s="5" t="s">
        <v>4592</v>
      </c>
      <c r="DL1021" s="5" t="s">
        <v>4593</v>
      </c>
      <c r="DM1021" s="5" t="s">
        <v>4594</v>
      </c>
      <c r="DN1021" s="5" t="s">
        <v>4595</v>
      </c>
      <c r="DO1021" s="5" t="s">
        <v>4596</v>
      </c>
      <c r="DP1021">
        <v>138</v>
      </c>
    </row>
    <row r="1022" spans="1:120" hidden="1">
      <c r="A1022" t="s">
        <v>2104</v>
      </c>
      <c r="B1022">
        <v>1</v>
      </c>
      <c r="C1022">
        <v>1</v>
      </c>
      <c r="DJ1022" s="5" t="s">
        <v>6398</v>
      </c>
      <c r="DK1022" s="5" t="s">
        <v>4592</v>
      </c>
      <c r="DL1022" s="5" t="s">
        <v>4593</v>
      </c>
      <c r="DM1022" s="5" t="s">
        <v>4594</v>
      </c>
      <c r="DN1022" s="5" t="s">
        <v>4595</v>
      </c>
      <c r="DO1022" s="5" t="s">
        <v>4596</v>
      </c>
      <c r="DP1022">
        <v>138</v>
      </c>
    </row>
    <row r="1023" spans="1:120" hidden="1">
      <c r="A1023" t="s">
        <v>2106</v>
      </c>
      <c r="B1023">
        <v>1</v>
      </c>
      <c r="C1023">
        <v>1</v>
      </c>
      <c r="DJ1023" s="5" t="s">
        <v>5184</v>
      </c>
      <c r="DK1023" s="5" t="s">
        <v>4592</v>
      </c>
      <c r="DL1023" s="5" t="s">
        <v>4593</v>
      </c>
      <c r="DM1023" s="5" t="s">
        <v>4594</v>
      </c>
      <c r="DN1023" s="5" t="s">
        <v>4595</v>
      </c>
      <c r="DO1023" s="5" t="s">
        <v>4596</v>
      </c>
      <c r="DP1023">
        <v>82</v>
      </c>
    </row>
    <row r="1024" spans="1:120" hidden="1">
      <c r="A1024" t="s">
        <v>2108</v>
      </c>
      <c r="B1024">
        <v>1</v>
      </c>
      <c r="C1024">
        <v>1</v>
      </c>
      <c r="DJ1024" s="5" t="s">
        <v>5184</v>
      </c>
      <c r="DK1024" s="5" t="s">
        <v>4592</v>
      </c>
      <c r="DL1024" s="5" t="s">
        <v>4593</v>
      </c>
      <c r="DM1024" s="5" t="s">
        <v>4594</v>
      </c>
      <c r="DN1024" s="5" t="s">
        <v>4595</v>
      </c>
      <c r="DO1024" s="5" t="s">
        <v>4596</v>
      </c>
      <c r="DP1024">
        <v>82</v>
      </c>
    </row>
    <row r="1025" spans="1:120" hidden="1">
      <c r="A1025" t="s">
        <v>2110</v>
      </c>
      <c r="B1025">
        <v>1</v>
      </c>
      <c r="C1025">
        <v>1</v>
      </c>
      <c r="DJ1025" s="5" t="s">
        <v>6403</v>
      </c>
      <c r="DK1025" s="5" t="s">
        <v>4592</v>
      </c>
      <c r="DL1025" s="5" t="s">
        <v>4593</v>
      </c>
      <c r="DM1025" s="5" t="s">
        <v>4594</v>
      </c>
      <c r="DN1025" s="5" t="s">
        <v>4595</v>
      </c>
      <c r="DO1025" s="5" t="s">
        <v>4596</v>
      </c>
      <c r="DP1025">
        <v>138</v>
      </c>
    </row>
    <row r="1026" spans="1:120" hidden="1">
      <c r="A1026" t="s">
        <v>2112</v>
      </c>
      <c r="B1026">
        <v>1</v>
      </c>
      <c r="C1026">
        <v>1</v>
      </c>
      <c r="DJ1026" s="5" t="s">
        <v>5193</v>
      </c>
      <c r="DK1026" s="5" t="s">
        <v>4592</v>
      </c>
      <c r="DL1026" s="5" t="s">
        <v>4593</v>
      </c>
      <c r="DM1026" s="5" t="s">
        <v>4594</v>
      </c>
      <c r="DN1026" s="5" t="s">
        <v>4595</v>
      </c>
      <c r="DO1026" s="5" t="s">
        <v>4596</v>
      </c>
      <c r="DP1026">
        <v>82</v>
      </c>
    </row>
    <row r="1027" spans="1:120" hidden="1">
      <c r="A1027" t="s">
        <v>2114</v>
      </c>
      <c r="B1027">
        <v>1</v>
      </c>
      <c r="C1027">
        <v>1</v>
      </c>
      <c r="DJ1027" s="5" t="s">
        <v>6406</v>
      </c>
      <c r="DK1027" s="5" t="s">
        <v>4592</v>
      </c>
      <c r="DL1027" s="5" t="s">
        <v>4593</v>
      </c>
      <c r="DM1027" s="5" t="s">
        <v>4594</v>
      </c>
      <c r="DN1027" s="5" t="s">
        <v>4595</v>
      </c>
      <c r="DO1027" s="5" t="s">
        <v>4596</v>
      </c>
      <c r="DP1027">
        <v>138</v>
      </c>
    </row>
    <row r="1028" spans="1:120" hidden="1">
      <c r="A1028" t="s">
        <v>2116</v>
      </c>
      <c r="B1028">
        <v>1</v>
      </c>
      <c r="C1028">
        <v>1</v>
      </c>
      <c r="DJ1028" s="5" t="s">
        <v>6406</v>
      </c>
      <c r="DK1028" s="5" t="s">
        <v>4592</v>
      </c>
      <c r="DL1028" s="5" t="s">
        <v>4593</v>
      </c>
      <c r="DM1028" s="5" t="s">
        <v>4594</v>
      </c>
      <c r="DN1028" s="5" t="s">
        <v>4595</v>
      </c>
      <c r="DO1028" s="5" t="s">
        <v>4596</v>
      </c>
      <c r="DP1028">
        <v>82</v>
      </c>
    </row>
    <row r="1029" spans="1:120" hidden="1">
      <c r="A1029" t="s">
        <v>2118</v>
      </c>
      <c r="B1029">
        <v>2</v>
      </c>
      <c r="C1029">
        <v>1</v>
      </c>
      <c r="D1029">
        <v>1</v>
      </c>
      <c r="DJ1029" s="4" t="s">
        <v>8180</v>
      </c>
      <c r="DK1029" s="4" t="s">
        <v>8180</v>
      </c>
      <c r="DL1029" s="4" t="s">
        <v>8180</v>
      </c>
      <c r="DM1029" s="4" t="s">
        <v>8180</v>
      </c>
      <c r="DN1029" s="4" t="s">
        <v>8180</v>
      </c>
      <c r="DO1029" s="4" t="s">
        <v>8180</v>
      </c>
      <c r="DP1029">
        <v>186</v>
      </c>
    </row>
    <row r="1030" spans="1:120" hidden="1">
      <c r="A1030" t="s">
        <v>2120</v>
      </c>
      <c r="B1030">
        <v>2</v>
      </c>
      <c r="C1030">
        <v>1</v>
      </c>
      <c r="D1030">
        <v>1</v>
      </c>
      <c r="DJ1030" s="5" t="s">
        <v>5238</v>
      </c>
      <c r="DK1030" s="5" t="s">
        <v>4514</v>
      </c>
      <c r="DL1030" s="5" t="s">
        <v>4637</v>
      </c>
      <c r="DM1030" s="5" t="s">
        <v>4638</v>
      </c>
      <c r="DN1030" s="5" t="s">
        <v>4639</v>
      </c>
      <c r="DO1030" s="5" t="s">
        <v>4640</v>
      </c>
      <c r="DP1030">
        <v>67</v>
      </c>
    </row>
    <row r="1031" spans="1:120" hidden="1">
      <c r="A1031" t="s">
        <v>2122</v>
      </c>
      <c r="B1031">
        <v>2</v>
      </c>
      <c r="C1031">
        <v>1</v>
      </c>
      <c r="D1031">
        <v>1</v>
      </c>
      <c r="DJ1031" s="5" t="s">
        <v>5238</v>
      </c>
      <c r="DK1031" s="5" t="s">
        <v>4514</v>
      </c>
      <c r="DL1031" s="5" t="s">
        <v>4637</v>
      </c>
      <c r="DM1031" s="5" t="s">
        <v>4638</v>
      </c>
      <c r="DN1031" s="5" t="s">
        <v>4639</v>
      </c>
      <c r="DO1031" s="5" t="s">
        <v>4640</v>
      </c>
      <c r="DP1031">
        <v>90</v>
      </c>
    </row>
    <row r="1032" spans="1:120" hidden="1">
      <c r="A1032" t="s">
        <v>2124</v>
      </c>
      <c r="B1032">
        <v>1</v>
      </c>
      <c r="C1032">
        <v>1</v>
      </c>
      <c r="DJ1032" s="4" t="s">
        <v>8180</v>
      </c>
      <c r="DK1032" s="4" t="s">
        <v>8180</v>
      </c>
      <c r="DL1032" s="4" t="s">
        <v>8180</v>
      </c>
      <c r="DM1032" s="4" t="s">
        <v>8180</v>
      </c>
      <c r="DN1032" s="4" t="s">
        <v>8180</v>
      </c>
      <c r="DO1032" s="4" t="s">
        <v>8180</v>
      </c>
      <c r="DP1032">
        <v>163</v>
      </c>
    </row>
    <row r="1033" spans="1:120" hidden="1">
      <c r="A1033" t="s">
        <v>2126</v>
      </c>
      <c r="B1033">
        <v>1</v>
      </c>
      <c r="C1033">
        <v>1</v>
      </c>
      <c r="DJ1033" s="4" t="s">
        <v>8180</v>
      </c>
      <c r="DK1033" s="4" t="s">
        <v>8180</v>
      </c>
      <c r="DL1033" s="4" t="s">
        <v>8180</v>
      </c>
      <c r="DM1033" s="4" t="s">
        <v>8180</v>
      </c>
      <c r="DN1033" s="4" t="s">
        <v>8180</v>
      </c>
      <c r="DO1033" s="4" t="s">
        <v>8180</v>
      </c>
      <c r="DP1033">
        <v>227</v>
      </c>
    </row>
    <row r="1034" spans="1:120" hidden="1">
      <c r="A1034" t="s">
        <v>2128</v>
      </c>
      <c r="B1034">
        <v>1</v>
      </c>
      <c r="C1034">
        <v>1</v>
      </c>
      <c r="DJ1034" s="5" t="s">
        <v>4635</v>
      </c>
      <c r="DK1034" s="5" t="s">
        <v>4514</v>
      </c>
      <c r="DL1034" s="5" t="s">
        <v>4637</v>
      </c>
      <c r="DM1034" s="5" t="s">
        <v>4638</v>
      </c>
      <c r="DN1034" s="5" t="s">
        <v>4639</v>
      </c>
      <c r="DO1034" s="5" t="s">
        <v>4640</v>
      </c>
      <c r="DP1034">
        <v>156</v>
      </c>
    </row>
    <row r="1035" spans="1:120" hidden="1">
      <c r="A1035" t="s">
        <v>2130</v>
      </c>
      <c r="B1035">
        <v>1</v>
      </c>
      <c r="C1035">
        <v>1</v>
      </c>
      <c r="DJ1035" s="5" t="s">
        <v>4635</v>
      </c>
      <c r="DK1035" s="5" t="s">
        <v>4514</v>
      </c>
      <c r="DL1035" s="5" t="s">
        <v>4637</v>
      </c>
      <c r="DM1035" s="5" t="s">
        <v>4638</v>
      </c>
      <c r="DN1035" s="5" t="s">
        <v>4639</v>
      </c>
      <c r="DO1035" s="5" t="s">
        <v>4640</v>
      </c>
      <c r="DP1035">
        <v>196</v>
      </c>
    </row>
    <row r="1036" spans="1:120" hidden="1">
      <c r="A1036" t="s">
        <v>2132</v>
      </c>
      <c r="B1036">
        <v>2</v>
      </c>
      <c r="C1036">
        <v>1</v>
      </c>
      <c r="D1036">
        <v>1</v>
      </c>
      <c r="DJ1036" s="5" t="s">
        <v>6413</v>
      </c>
      <c r="DK1036" s="5" t="s">
        <v>4496</v>
      </c>
      <c r="DL1036" s="5" t="s">
        <v>5467</v>
      </c>
      <c r="DM1036" s="5" t="s">
        <v>5468</v>
      </c>
      <c r="DN1036" s="5" t="s">
        <v>5469</v>
      </c>
      <c r="DO1036" s="5" t="s">
        <v>5470</v>
      </c>
      <c r="DP1036">
        <v>256</v>
      </c>
    </row>
    <row r="1037" spans="1:120" hidden="1">
      <c r="A1037" t="s">
        <v>2134</v>
      </c>
      <c r="B1037">
        <v>1</v>
      </c>
      <c r="C1037">
        <v>1</v>
      </c>
      <c r="DJ1037" s="5" t="s">
        <v>6413</v>
      </c>
      <c r="DK1037" s="5" t="s">
        <v>4496</v>
      </c>
      <c r="DL1037" s="5" t="s">
        <v>5467</v>
      </c>
      <c r="DM1037" s="5" t="s">
        <v>5468</v>
      </c>
      <c r="DN1037" s="5" t="s">
        <v>5469</v>
      </c>
      <c r="DO1037" s="5" t="s">
        <v>5470</v>
      </c>
      <c r="DP1037">
        <v>221</v>
      </c>
    </row>
    <row r="1038" spans="1:120" hidden="1">
      <c r="A1038" t="s">
        <v>2136</v>
      </c>
      <c r="B1038">
        <v>2</v>
      </c>
      <c r="C1038">
        <v>1</v>
      </c>
      <c r="D1038">
        <v>1</v>
      </c>
      <c r="DJ1038" s="5" t="s">
        <v>6416</v>
      </c>
      <c r="DK1038" s="5" t="s">
        <v>4551</v>
      </c>
      <c r="DL1038" s="5" t="s">
        <v>4552</v>
      </c>
      <c r="DM1038" s="5" t="s">
        <v>4722</v>
      </c>
      <c r="DN1038" s="5" t="s">
        <v>4723</v>
      </c>
      <c r="DO1038" s="5" t="s">
        <v>5622</v>
      </c>
      <c r="DP1038">
        <v>254</v>
      </c>
    </row>
    <row r="1039" spans="1:120" hidden="1">
      <c r="A1039" t="s">
        <v>2138</v>
      </c>
      <c r="B1039">
        <v>2</v>
      </c>
      <c r="C1039">
        <v>1</v>
      </c>
      <c r="D1039">
        <v>1</v>
      </c>
      <c r="DJ1039" s="5" t="s">
        <v>6418</v>
      </c>
      <c r="DK1039" s="5" t="s">
        <v>4551</v>
      </c>
      <c r="DL1039" s="5" t="s">
        <v>4552</v>
      </c>
      <c r="DM1039" s="5" t="s">
        <v>4722</v>
      </c>
      <c r="DN1039" s="5" t="s">
        <v>4723</v>
      </c>
      <c r="DO1039" s="5" t="s">
        <v>5622</v>
      </c>
      <c r="DP1039">
        <v>254</v>
      </c>
    </row>
    <row r="1040" spans="1:120" hidden="1">
      <c r="A1040" t="s">
        <v>2140</v>
      </c>
      <c r="B1040">
        <v>2</v>
      </c>
      <c r="C1040">
        <v>1</v>
      </c>
      <c r="D1040">
        <v>1</v>
      </c>
      <c r="DJ1040" s="5" t="s">
        <v>6420</v>
      </c>
      <c r="DK1040" s="5" t="s">
        <v>4551</v>
      </c>
      <c r="DL1040" s="5" t="s">
        <v>4552</v>
      </c>
      <c r="DM1040" s="5" t="s">
        <v>4553</v>
      </c>
      <c r="DN1040" s="5" t="s">
        <v>4554</v>
      </c>
      <c r="DO1040" s="5" t="s">
        <v>6060</v>
      </c>
      <c r="DP1040">
        <v>253</v>
      </c>
    </row>
    <row r="1041" spans="1:120" hidden="1">
      <c r="A1041" t="s">
        <v>2142</v>
      </c>
      <c r="B1041">
        <v>2</v>
      </c>
      <c r="C1041">
        <v>1</v>
      </c>
      <c r="D1041">
        <v>1</v>
      </c>
      <c r="DJ1041" s="5" t="s">
        <v>6420</v>
      </c>
      <c r="DK1041" s="5" t="s">
        <v>4551</v>
      </c>
      <c r="DL1041" s="5" t="s">
        <v>4552</v>
      </c>
      <c r="DM1041" s="5" t="s">
        <v>4553</v>
      </c>
      <c r="DN1041" s="5" t="s">
        <v>4554</v>
      </c>
      <c r="DO1041" s="5" t="s">
        <v>6060</v>
      </c>
      <c r="DP1041">
        <v>251</v>
      </c>
    </row>
    <row r="1042" spans="1:120" hidden="1">
      <c r="A1042" t="s">
        <v>2144</v>
      </c>
      <c r="B1042">
        <v>1</v>
      </c>
      <c r="C1042">
        <v>1</v>
      </c>
      <c r="DJ1042" s="5" t="s">
        <v>6420</v>
      </c>
      <c r="DK1042" s="5" t="s">
        <v>4551</v>
      </c>
      <c r="DL1042" s="5" t="s">
        <v>4552</v>
      </c>
      <c r="DM1042" s="5" t="s">
        <v>4553</v>
      </c>
      <c r="DN1042" s="5" t="s">
        <v>4554</v>
      </c>
      <c r="DO1042" s="5" t="s">
        <v>6060</v>
      </c>
      <c r="DP1042">
        <v>251</v>
      </c>
    </row>
    <row r="1043" spans="1:120" hidden="1">
      <c r="A1043" t="s">
        <v>2146</v>
      </c>
      <c r="B1043">
        <v>2</v>
      </c>
      <c r="C1043">
        <v>1</v>
      </c>
      <c r="D1043">
        <v>1</v>
      </c>
      <c r="DJ1043" s="5" t="s">
        <v>6425</v>
      </c>
      <c r="DK1043" s="5" t="s">
        <v>4496</v>
      </c>
      <c r="DL1043" s="5" t="s">
        <v>4783</v>
      </c>
      <c r="DM1043" s="5" t="s">
        <v>4784</v>
      </c>
      <c r="DN1043" s="5" t="s">
        <v>4785</v>
      </c>
      <c r="DO1043" s="5" t="s">
        <v>6427</v>
      </c>
      <c r="DP1043">
        <v>252</v>
      </c>
    </row>
    <row r="1044" spans="1:120" hidden="1">
      <c r="A1044" t="s">
        <v>2148</v>
      </c>
      <c r="B1044">
        <v>1</v>
      </c>
      <c r="C1044">
        <v>1</v>
      </c>
      <c r="DJ1044" s="5" t="s">
        <v>6425</v>
      </c>
      <c r="DK1044" s="5" t="s">
        <v>4496</v>
      </c>
      <c r="DL1044" s="5" t="s">
        <v>4783</v>
      </c>
      <c r="DM1044" s="5" t="s">
        <v>4784</v>
      </c>
      <c r="DN1044" s="5" t="s">
        <v>4785</v>
      </c>
      <c r="DO1044" s="5" t="s">
        <v>6427</v>
      </c>
      <c r="DP1044">
        <v>231</v>
      </c>
    </row>
    <row r="1045" spans="1:120" hidden="1">
      <c r="A1045" t="s">
        <v>2150</v>
      </c>
      <c r="B1045">
        <v>2</v>
      </c>
      <c r="C1045">
        <v>1</v>
      </c>
      <c r="D1045">
        <v>1</v>
      </c>
      <c r="DJ1045" s="5" t="s">
        <v>6430</v>
      </c>
      <c r="DK1045" s="5" t="s">
        <v>4536</v>
      </c>
      <c r="DL1045" s="5" t="s">
        <v>4537</v>
      </c>
      <c r="DM1045" s="5" t="s">
        <v>4538</v>
      </c>
      <c r="DN1045" s="5" t="s">
        <v>4539</v>
      </c>
      <c r="DO1045" s="5" t="s">
        <v>4540</v>
      </c>
      <c r="DP1045">
        <v>258</v>
      </c>
    </row>
    <row r="1046" spans="1:120" hidden="1">
      <c r="A1046" t="s">
        <v>2152</v>
      </c>
      <c r="B1046">
        <v>3</v>
      </c>
      <c r="C1046">
        <v>1</v>
      </c>
      <c r="K1046">
        <v>1</v>
      </c>
      <c r="AE1046">
        <v>1</v>
      </c>
      <c r="DJ1046" s="5" t="s">
        <v>6430</v>
      </c>
      <c r="DK1046" s="5" t="s">
        <v>4536</v>
      </c>
      <c r="DL1046" s="5" t="s">
        <v>4537</v>
      </c>
      <c r="DM1046" s="5" t="s">
        <v>4538</v>
      </c>
      <c r="DN1046" s="5" t="s">
        <v>4539</v>
      </c>
      <c r="DO1046" s="5" t="s">
        <v>4540</v>
      </c>
      <c r="DP1046">
        <v>209</v>
      </c>
    </row>
    <row r="1047" spans="1:120" hidden="1">
      <c r="A1047" t="s">
        <v>2154</v>
      </c>
      <c r="B1047">
        <v>2</v>
      </c>
      <c r="C1047">
        <v>2</v>
      </c>
      <c r="DJ1047" s="5" t="s">
        <v>6430</v>
      </c>
      <c r="DK1047" s="5" t="s">
        <v>4536</v>
      </c>
      <c r="DL1047" s="5" t="s">
        <v>4537</v>
      </c>
      <c r="DM1047" s="5" t="s">
        <v>4538</v>
      </c>
      <c r="DN1047" s="5" t="s">
        <v>4539</v>
      </c>
      <c r="DO1047" s="5" t="s">
        <v>4540</v>
      </c>
      <c r="DP1047">
        <v>192</v>
      </c>
    </row>
    <row r="1048" spans="1:120" hidden="1">
      <c r="A1048" t="s">
        <v>2156</v>
      </c>
      <c r="B1048">
        <v>1</v>
      </c>
      <c r="C1048">
        <v>1</v>
      </c>
      <c r="DJ1048" s="5" t="s">
        <v>6432</v>
      </c>
      <c r="DK1048" s="5" t="s">
        <v>4505</v>
      </c>
      <c r="DL1048" s="5" t="s">
        <v>4628</v>
      </c>
      <c r="DM1048" s="5" t="s">
        <v>4629</v>
      </c>
      <c r="DN1048" s="5" t="s">
        <v>4630</v>
      </c>
      <c r="DO1048" s="5" t="s">
        <v>4631</v>
      </c>
      <c r="DP1048">
        <v>258</v>
      </c>
    </row>
    <row r="1049" spans="1:120" hidden="1">
      <c r="A1049" t="s">
        <v>2158</v>
      </c>
      <c r="B1049">
        <v>2</v>
      </c>
      <c r="C1049">
        <v>1</v>
      </c>
      <c r="D1049">
        <v>1</v>
      </c>
      <c r="DJ1049" s="5" t="s">
        <v>6432</v>
      </c>
      <c r="DK1049" s="5" t="s">
        <v>4505</v>
      </c>
      <c r="DL1049" s="5" t="s">
        <v>4628</v>
      </c>
      <c r="DM1049" s="5" t="s">
        <v>4629</v>
      </c>
      <c r="DN1049" s="5" t="s">
        <v>4630</v>
      </c>
      <c r="DO1049" s="5" t="s">
        <v>4631</v>
      </c>
      <c r="DP1049">
        <v>256</v>
      </c>
    </row>
    <row r="1050" spans="1:120" hidden="1">
      <c r="A1050" t="s">
        <v>2160</v>
      </c>
      <c r="B1050">
        <v>1</v>
      </c>
      <c r="C1050">
        <v>1</v>
      </c>
      <c r="DJ1050" s="5" t="s">
        <v>6436</v>
      </c>
      <c r="DK1050" s="5" t="s">
        <v>5474</v>
      </c>
      <c r="DL1050" s="5" t="s">
        <v>5790</v>
      </c>
      <c r="DM1050" s="5" t="s">
        <v>6438</v>
      </c>
      <c r="DN1050" s="5" t="s">
        <v>6439</v>
      </c>
      <c r="DO1050" s="5" t="s">
        <v>6440</v>
      </c>
      <c r="DP1050">
        <v>262</v>
      </c>
    </row>
    <row r="1051" spans="1:120" hidden="1">
      <c r="A1051" t="s">
        <v>2162</v>
      </c>
      <c r="B1051">
        <v>1</v>
      </c>
      <c r="C1051">
        <v>1</v>
      </c>
      <c r="DJ1051" s="5" t="s">
        <v>6436</v>
      </c>
      <c r="DK1051" s="5" t="s">
        <v>5474</v>
      </c>
      <c r="DL1051" s="5" t="s">
        <v>5790</v>
      </c>
      <c r="DM1051" s="5" t="s">
        <v>6438</v>
      </c>
      <c r="DN1051" s="5" t="s">
        <v>6439</v>
      </c>
      <c r="DO1051" s="5" t="s">
        <v>6440</v>
      </c>
      <c r="DP1051">
        <v>264</v>
      </c>
    </row>
    <row r="1052" spans="1:120" hidden="1">
      <c r="A1052" t="s">
        <v>2164</v>
      </c>
      <c r="B1052">
        <v>1</v>
      </c>
      <c r="C1052">
        <v>1</v>
      </c>
      <c r="DJ1052" s="5" t="s">
        <v>6436</v>
      </c>
      <c r="DK1052" s="5" t="s">
        <v>5474</v>
      </c>
      <c r="DL1052" s="5" t="s">
        <v>5790</v>
      </c>
      <c r="DM1052" s="5" t="s">
        <v>6438</v>
      </c>
      <c r="DN1052" s="5" t="s">
        <v>6439</v>
      </c>
      <c r="DO1052" s="5" t="s">
        <v>6440</v>
      </c>
      <c r="DP1052">
        <v>260</v>
      </c>
    </row>
    <row r="1053" spans="1:120" hidden="1">
      <c r="A1053" t="s">
        <v>2166</v>
      </c>
      <c r="B1053">
        <v>2</v>
      </c>
      <c r="C1053">
        <v>1</v>
      </c>
      <c r="D1053">
        <v>1</v>
      </c>
      <c r="DJ1053" s="5" t="s">
        <v>6436</v>
      </c>
      <c r="DK1053" s="5" t="s">
        <v>5474</v>
      </c>
      <c r="DL1053" s="5" t="s">
        <v>5790</v>
      </c>
      <c r="DM1053" s="5" t="s">
        <v>6438</v>
      </c>
      <c r="DN1053" s="5" t="s">
        <v>6439</v>
      </c>
      <c r="DO1053" s="5" t="s">
        <v>6440</v>
      </c>
      <c r="DP1053">
        <v>255</v>
      </c>
    </row>
    <row r="1054" spans="1:120" hidden="1">
      <c r="A1054" t="s">
        <v>2168</v>
      </c>
      <c r="B1054">
        <v>1</v>
      </c>
      <c r="C1054">
        <v>1</v>
      </c>
      <c r="DJ1054" s="5" t="s">
        <v>6436</v>
      </c>
      <c r="DK1054" s="5" t="s">
        <v>5474</v>
      </c>
      <c r="DL1054" s="5" t="s">
        <v>5790</v>
      </c>
      <c r="DM1054" s="5" t="s">
        <v>6438</v>
      </c>
      <c r="DN1054" s="5" t="s">
        <v>6439</v>
      </c>
      <c r="DO1054" s="5" t="s">
        <v>6440</v>
      </c>
      <c r="DP1054">
        <v>157</v>
      </c>
    </row>
    <row r="1055" spans="1:120" hidden="1">
      <c r="A1055" t="s">
        <v>2170</v>
      </c>
      <c r="B1055">
        <v>2</v>
      </c>
      <c r="C1055">
        <v>1</v>
      </c>
      <c r="CE1055">
        <v>1</v>
      </c>
      <c r="DJ1055" s="5" t="s">
        <v>6445</v>
      </c>
      <c r="DK1055" s="5" t="s">
        <v>4536</v>
      </c>
      <c r="DL1055" s="5" t="s">
        <v>4537</v>
      </c>
      <c r="DM1055" s="5" t="s">
        <v>4538</v>
      </c>
      <c r="DN1055" s="5" t="s">
        <v>4539</v>
      </c>
      <c r="DO1055" s="5" t="s">
        <v>5277</v>
      </c>
      <c r="DP1055">
        <v>220</v>
      </c>
    </row>
    <row r="1056" spans="1:120" hidden="1">
      <c r="A1056" t="s">
        <v>2173</v>
      </c>
      <c r="B1056">
        <v>2</v>
      </c>
      <c r="C1056">
        <v>1</v>
      </c>
      <c r="D1056">
        <v>1</v>
      </c>
      <c r="DJ1056" s="5" t="s">
        <v>6445</v>
      </c>
      <c r="DK1056" s="5" t="s">
        <v>4536</v>
      </c>
      <c r="DL1056" s="5" t="s">
        <v>4537</v>
      </c>
      <c r="DM1056" s="5" t="s">
        <v>4538</v>
      </c>
      <c r="DN1056" s="5" t="s">
        <v>4539</v>
      </c>
      <c r="DO1056" s="5" t="s">
        <v>5277</v>
      </c>
      <c r="DP1056">
        <v>258</v>
      </c>
    </row>
    <row r="1057" spans="1:120" hidden="1">
      <c r="A1057" t="s">
        <v>2175</v>
      </c>
      <c r="B1057">
        <v>1</v>
      </c>
      <c r="C1057">
        <v>1</v>
      </c>
      <c r="DJ1057" s="5" t="s">
        <v>6450</v>
      </c>
      <c r="DK1057" s="5" t="s">
        <v>5474</v>
      </c>
      <c r="DL1057" s="5" t="s">
        <v>6452</v>
      </c>
      <c r="DM1057" s="5" t="s">
        <v>6453</v>
      </c>
      <c r="DN1057" s="5" t="s">
        <v>6454</v>
      </c>
      <c r="DO1057" s="4" t="s">
        <v>8180</v>
      </c>
      <c r="DP1057">
        <v>137</v>
      </c>
    </row>
    <row r="1058" spans="1:120" hidden="1">
      <c r="A1058" t="s">
        <v>2177</v>
      </c>
      <c r="B1058">
        <v>1</v>
      </c>
      <c r="C1058">
        <v>1</v>
      </c>
      <c r="DJ1058" s="5" t="s">
        <v>6455</v>
      </c>
      <c r="DK1058" s="5" t="s">
        <v>5180</v>
      </c>
      <c r="DL1058" s="5" t="s">
        <v>5845</v>
      </c>
      <c r="DM1058" s="5" t="s">
        <v>5846</v>
      </c>
      <c r="DN1058" s="5" t="s">
        <v>6457</v>
      </c>
      <c r="DO1058" s="4" t="s">
        <v>8180</v>
      </c>
      <c r="DP1058">
        <v>144</v>
      </c>
    </row>
    <row r="1059" spans="1:120" hidden="1">
      <c r="A1059" t="s">
        <v>2179</v>
      </c>
      <c r="B1059">
        <v>3</v>
      </c>
      <c r="C1059">
        <v>2</v>
      </c>
      <c r="D1059">
        <v>1</v>
      </c>
      <c r="DJ1059" s="5" t="s">
        <v>6455</v>
      </c>
      <c r="DK1059" s="5" t="s">
        <v>5180</v>
      </c>
      <c r="DL1059" s="5" t="s">
        <v>5845</v>
      </c>
      <c r="DM1059" s="5" t="s">
        <v>5846</v>
      </c>
      <c r="DN1059" s="5" t="s">
        <v>6457</v>
      </c>
      <c r="DO1059" s="4" t="s">
        <v>8180</v>
      </c>
      <c r="DP1059">
        <v>47</v>
      </c>
    </row>
    <row r="1060" spans="1:120" hidden="1">
      <c r="A1060" t="s">
        <v>2181</v>
      </c>
      <c r="B1060">
        <v>1</v>
      </c>
      <c r="C1060">
        <v>1</v>
      </c>
      <c r="DJ1060" s="5" t="s">
        <v>6455</v>
      </c>
      <c r="DK1060" s="5" t="s">
        <v>5180</v>
      </c>
      <c r="DL1060" s="5" t="s">
        <v>5845</v>
      </c>
      <c r="DM1060" s="5" t="s">
        <v>5846</v>
      </c>
      <c r="DN1060" s="5" t="s">
        <v>6457</v>
      </c>
      <c r="DO1060" s="4" t="s">
        <v>8180</v>
      </c>
      <c r="DP1060">
        <v>258</v>
      </c>
    </row>
    <row r="1061" spans="1:120" hidden="1">
      <c r="A1061" t="s">
        <v>2183</v>
      </c>
      <c r="B1061">
        <v>2</v>
      </c>
      <c r="C1061">
        <v>1</v>
      </c>
      <c r="D1061">
        <v>1</v>
      </c>
      <c r="DJ1061" s="5" t="s">
        <v>6458</v>
      </c>
      <c r="DK1061" s="5" t="s">
        <v>4514</v>
      </c>
      <c r="DL1061" s="5" t="s">
        <v>4515</v>
      </c>
      <c r="DM1061" s="5" t="s">
        <v>5118</v>
      </c>
      <c r="DN1061" s="5" t="s">
        <v>5119</v>
      </c>
      <c r="DO1061" s="5" t="s">
        <v>6460</v>
      </c>
      <c r="DP1061">
        <v>255</v>
      </c>
    </row>
    <row r="1062" spans="1:120" hidden="1">
      <c r="A1062" t="s">
        <v>2185</v>
      </c>
      <c r="B1062">
        <v>1</v>
      </c>
      <c r="C1062">
        <v>1</v>
      </c>
      <c r="DJ1062" s="5" t="s">
        <v>6458</v>
      </c>
      <c r="DK1062" s="5" t="s">
        <v>4514</v>
      </c>
      <c r="DL1062" s="5" t="s">
        <v>4515</v>
      </c>
      <c r="DM1062" s="5" t="s">
        <v>5118</v>
      </c>
      <c r="DN1062" s="5" t="s">
        <v>5119</v>
      </c>
      <c r="DO1062" s="5" t="s">
        <v>6460</v>
      </c>
      <c r="DP1062">
        <v>259</v>
      </c>
    </row>
    <row r="1063" spans="1:120" hidden="1">
      <c r="A1063" t="s">
        <v>2187</v>
      </c>
      <c r="B1063">
        <v>1</v>
      </c>
      <c r="C1063">
        <v>1</v>
      </c>
      <c r="DJ1063" s="5" t="s">
        <v>6458</v>
      </c>
      <c r="DK1063" s="5" t="s">
        <v>4514</v>
      </c>
      <c r="DL1063" s="5" t="s">
        <v>4515</v>
      </c>
      <c r="DM1063" s="5" t="s">
        <v>5118</v>
      </c>
      <c r="DN1063" s="5" t="s">
        <v>5119</v>
      </c>
      <c r="DO1063" s="5" t="s">
        <v>6460</v>
      </c>
      <c r="DP1063">
        <v>251</v>
      </c>
    </row>
    <row r="1064" spans="1:120" hidden="1">
      <c r="A1064" t="s">
        <v>2189</v>
      </c>
      <c r="B1064">
        <v>1</v>
      </c>
      <c r="C1064">
        <v>1</v>
      </c>
      <c r="DJ1064" s="5" t="s">
        <v>6458</v>
      </c>
      <c r="DK1064" s="5" t="s">
        <v>4514</v>
      </c>
      <c r="DL1064" s="5" t="s">
        <v>4515</v>
      </c>
      <c r="DM1064" s="5" t="s">
        <v>5118</v>
      </c>
      <c r="DN1064" s="5" t="s">
        <v>5119</v>
      </c>
      <c r="DO1064" s="5" t="s">
        <v>6460</v>
      </c>
      <c r="DP1064">
        <v>110</v>
      </c>
    </row>
    <row r="1065" spans="1:120" hidden="1">
      <c r="A1065" t="s">
        <v>2191</v>
      </c>
      <c r="B1065">
        <v>1</v>
      </c>
      <c r="C1065">
        <v>1</v>
      </c>
      <c r="DJ1065" s="4" t="s">
        <v>8180</v>
      </c>
      <c r="DK1065" s="4" t="s">
        <v>8180</v>
      </c>
      <c r="DL1065" s="4" t="s">
        <v>8180</v>
      </c>
      <c r="DM1065" s="4" t="s">
        <v>8180</v>
      </c>
      <c r="DN1065" s="4" t="s">
        <v>8180</v>
      </c>
      <c r="DO1065" s="4" t="s">
        <v>8180</v>
      </c>
      <c r="DP1065">
        <v>184</v>
      </c>
    </row>
    <row r="1066" spans="1:120" hidden="1">
      <c r="A1066" t="s">
        <v>2193</v>
      </c>
      <c r="B1066">
        <v>1</v>
      </c>
      <c r="C1066">
        <v>1</v>
      </c>
      <c r="DJ1066" s="4" t="s">
        <v>8180</v>
      </c>
      <c r="DK1066" s="4" t="s">
        <v>8180</v>
      </c>
      <c r="DL1066" s="4" t="s">
        <v>8180</v>
      </c>
      <c r="DM1066" s="4" t="s">
        <v>8180</v>
      </c>
      <c r="DN1066" s="4" t="s">
        <v>8180</v>
      </c>
      <c r="DO1066" s="4" t="s">
        <v>8180</v>
      </c>
      <c r="DP1066">
        <v>269</v>
      </c>
    </row>
    <row r="1067" spans="1:120" hidden="1">
      <c r="A1067" t="s">
        <v>2195</v>
      </c>
      <c r="B1067">
        <v>1</v>
      </c>
      <c r="C1067">
        <v>1</v>
      </c>
      <c r="DJ1067" s="5" t="s">
        <v>5071</v>
      </c>
      <c r="DK1067" s="5" t="s">
        <v>4514</v>
      </c>
      <c r="DL1067" s="5" t="s">
        <v>4637</v>
      </c>
      <c r="DM1067" s="5" t="s">
        <v>4638</v>
      </c>
      <c r="DN1067" s="5" t="s">
        <v>4639</v>
      </c>
      <c r="DO1067" s="5" t="s">
        <v>4640</v>
      </c>
      <c r="DP1067">
        <v>269</v>
      </c>
    </row>
    <row r="1068" spans="1:120" hidden="1">
      <c r="A1068" t="s">
        <v>2197</v>
      </c>
      <c r="B1068">
        <v>1</v>
      </c>
      <c r="C1068">
        <v>1</v>
      </c>
      <c r="DJ1068" s="5" t="s">
        <v>5071</v>
      </c>
      <c r="DK1068" s="5" t="s">
        <v>4514</v>
      </c>
      <c r="DL1068" s="5" t="s">
        <v>4637</v>
      </c>
      <c r="DM1068" s="5" t="s">
        <v>4638</v>
      </c>
      <c r="DN1068" s="5" t="s">
        <v>4639</v>
      </c>
      <c r="DO1068" s="5" t="s">
        <v>4640</v>
      </c>
      <c r="DP1068">
        <v>257</v>
      </c>
    </row>
    <row r="1069" spans="1:120" hidden="1">
      <c r="A1069" t="s">
        <v>2199</v>
      </c>
      <c r="B1069">
        <v>1</v>
      </c>
      <c r="C1069">
        <v>1</v>
      </c>
      <c r="DJ1069" s="5" t="s">
        <v>6034</v>
      </c>
      <c r="DK1069" s="5" t="s">
        <v>4514</v>
      </c>
      <c r="DL1069" s="5" t="s">
        <v>4637</v>
      </c>
      <c r="DM1069" s="5" t="s">
        <v>4638</v>
      </c>
      <c r="DN1069" s="5" t="s">
        <v>4639</v>
      </c>
      <c r="DO1069" s="5" t="s">
        <v>4640</v>
      </c>
      <c r="DP1069">
        <v>258</v>
      </c>
    </row>
    <row r="1070" spans="1:120" hidden="1">
      <c r="A1070" t="s">
        <v>2201</v>
      </c>
      <c r="B1070">
        <v>2</v>
      </c>
      <c r="C1070">
        <v>2</v>
      </c>
      <c r="DJ1070" s="4" t="s">
        <v>8180</v>
      </c>
      <c r="DK1070" s="4" t="s">
        <v>8180</v>
      </c>
      <c r="DL1070" s="4" t="s">
        <v>8180</v>
      </c>
      <c r="DM1070" s="4" t="s">
        <v>8180</v>
      </c>
      <c r="DN1070" s="4" t="s">
        <v>8180</v>
      </c>
      <c r="DO1070" s="4" t="s">
        <v>8180</v>
      </c>
      <c r="DP1070">
        <v>115</v>
      </c>
    </row>
    <row r="1071" spans="1:120" hidden="1">
      <c r="A1071" t="s">
        <v>2203</v>
      </c>
      <c r="B1071">
        <v>2</v>
      </c>
      <c r="C1071">
        <v>2</v>
      </c>
      <c r="DJ1071" s="5" t="s">
        <v>6129</v>
      </c>
      <c r="DK1071" s="5" t="s">
        <v>4514</v>
      </c>
      <c r="DL1071" s="5" t="s">
        <v>4637</v>
      </c>
      <c r="DM1071" s="5" t="s">
        <v>4638</v>
      </c>
      <c r="DN1071" s="5" t="s">
        <v>4639</v>
      </c>
      <c r="DO1071" s="5" t="s">
        <v>4640</v>
      </c>
      <c r="DP1071">
        <v>102</v>
      </c>
    </row>
    <row r="1072" spans="1:120" hidden="1">
      <c r="A1072" t="s">
        <v>2205</v>
      </c>
      <c r="B1072">
        <v>1</v>
      </c>
      <c r="C1072">
        <v>1</v>
      </c>
      <c r="DJ1072" s="5" t="s">
        <v>4778</v>
      </c>
      <c r="DK1072" s="5" t="s">
        <v>4514</v>
      </c>
      <c r="DL1072" s="5" t="s">
        <v>4637</v>
      </c>
      <c r="DM1072" s="5" t="s">
        <v>4638</v>
      </c>
      <c r="DN1072" s="5" t="s">
        <v>4639</v>
      </c>
      <c r="DO1072" s="5" t="s">
        <v>4640</v>
      </c>
      <c r="DP1072">
        <v>186</v>
      </c>
    </row>
    <row r="1073" spans="1:120" hidden="1">
      <c r="A1073" t="s">
        <v>2207</v>
      </c>
      <c r="B1073">
        <v>1</v>
      </c>
      <c r="C1073">
        <v>1</v>
      </c>
      <c r="DJ1073" s="5" t="s">
        <v>4778</v>
      </c>
      <c r="DK1073" s="5" t="s">
        <v>4514</v>
      </c>
      <c r="DL1073" s="5" t="s">
        <v>4637</v>
      </c>
      <c r="DM1073" s="5" t="s">
        <v>4638</v>
      </c>
      <c r="DN1073" s="5" t="s">
        <v>4639</v>
      </c>
      <c r="DO1073" s="5" t="s">
        <v>4640</v>
      </c>
      <c r="DP1073">
        <v>275</v>
      </c>
    </row>
    <row r="1074" spans="1:120" hidden="1">
      <c r="A1074" t="s">
        <v>2209</v>
      </c>
      <c r="B1074">
        <v>1</v>
      </c>
      <c r="C1074">
        <v>1</v>
      </c>
      <c r="DJ1074" s="5" t="s">
        <v>4778</v>
      </c>
      <c r="DK1074" s="5" t="s">
        <v>4514</v>
      </c>
      <c r="DL1074" s="5" t="s">
        <v>4637</v>
      </c>
      <c r="DM1074" s="5" t="s">
        <v>4638</v>
      </c>
      <c r="DN1074" s="5" t="s">
        <v>4639</v>
      </c>
      <c r="DO1074" s="5" t="s">
        <v>4640</v>
      </c>
      <c r="DP1074">
        <v>267</v>
      </c>
    </row>
    <row r="1075" spans="1:120" hidden="1">
      <c r="A1075" t="s">
        <v>2211</v>
      </c>
      <c r="B1075">
        <v>1</v>
      </c>
      <c r="C1075">
        <v>1</v>
      </c>
      <c r="DJ1075" s="5" t="s">
        <v>4778</v>
      </c>
      <c r="DK1075" s="5" t="s">
        <v>4514</v>
      </c>
      <c r="DL1075" s="5" t="s">
        <v>4637</v>
      </c>
      <c r="DM1075" s="5" t="s">
        <v>4638</v>
      </c>
      <c r="DN1075" s="5" t="s">
        <v>4639</v>
      </c>
      <c r="DO1075" s="5" t="s">
        <v>4640</v>
      </c>
      <c r="DP1075">
        <v>219</v>
      </c>
    </row>
    <row r="1076" spans="1:120" hidden="1">
      <c r="A1076" t="s">
        <v>2213</v>
      </c>
      <c r="B1076">
        <v>2</v>
      </c>
      <c r="C1076">
        <v>1</v>
      </c>
      <c r="CD1076">
        <v>1</v>
      </c>
      <c r="DJ1076" s="5" t="s">
        <v>5233</v>
      </c>
      <c r="DK1076" s="5" t="s">
        <v>4514</v>
      </c>
      <c r="DL1076" s="5" t="s">
        <v>4637</v>
      </c>
      <c r="DM1076" s="5" t="s">
        <v>4638</v>
      </c>
      <c r="DN1076" s="5" t="s">
        <v>4639</v>
      </c>
      <c r="DO1076" s="5" t="s">
        <v>4640</v>
      </c>
      <c r="DP1076">
        <v>101</v>
      </c>
    </row>
    <row r="1077" spans="1:120" hidden="1">
      <c r="A1077" t="s">
        <v>2216</v>
      </c>
      <c r="B1077">
        <v>1</v>
      </c>
      <c r="C1077">
        <v>1</v>
      </c>
      <c r="DJ1077" s="5" t="s">
        <v>5233</v>
      </c>
      <c r="DK1077" s="5" t="s">
        <v>4514</v>
      </c>
      <c r="DL1077" s="5" t="s">
        <v>4637</v>
      </c>
      <c r="DM1077" s="5" t="s">
        <v>4638</v>
      </c>
      <c r="DN1077" s="5" t="s">
        <v>4639</v>
      </c>
      <c r="DO1077" s="5" t="s">
        <v>4640</v>
      </c>
      <c r="DP1077">
        <v>198</v>
      </c>
    </row>
    <row r="1078" spans="1:120" hidden="1">
      <c r="A1078" t="s">
        <v>2218</v>
      </c>
      <c r="B1078">
        <v>1</v>
      </c>
      <c r="C1078">
        <v>1</v>
      </c>
      <c r="DJ1078" s="5" t="s">
        <v>5233</v>
      </c>
      <c r="DK1078" s="5" t="s">
        <v>4514</v>
      </c>
      <c r="DL1078" s="5" t="s">
        <v>4637</v>
      </c>
      <c r="DM1078" s="5" t="s">
        <v>4638</v>
      </c>
      <c r="DN1078" s="5" t="s">
        <v>4639</v>
      </c>
      <c r="DO1078" s="5" t="s">
        <v>4640</v>
      </c>
      <c r="DP1078">
        <v>192</v>
      </c>
    </row>
    <row r="1079" spans="1:120" hidden="1">
      <c r="A1079" t="s">
        <v>2220</v>
      </c>
      <c r="B1079">
        <v>2</v>
      </c>
      <c r="C1079">
        <v>1</v>
      </c>
      <c r="D1079">
        <v>1</v>
      </c>
      <c r="DJ1079" s="5" t="s">
        <v>5233</v>
      </c>
      <c r="DK1079" s="5" t="s">
        <v>4514</v>
      </c>
      <c r="DL1079" s="5" t="s">
        <v>4637</v>
      </c>
      <c r="DM1079" s="5" t="s">
        <v>4638</v>
      </c>
      <c r="DN1079" s="5" t="s">
        <v>4639</v>
      </c>
      <c r="DO1079" s="5" t="s">
        <v>4640</v>
      </c>
      <c r="DP1079">
        <v>198</v>
      </c>
    </row>
    <row r="1080" spans="1:120" hidden="1">
      <c r="A1080" t="s">
        <v>2222</v>
      </c>
      <c r="B1080">
        <v>2</v>
      </c>
      <c r="C1080">
        <v>1</v>
      </c>
      <c r="D1080">
        <v>1</v>
      </c>
      <c r="DJ1080" s="4" t="s">
        <v>8180</v>
      </c>
      <c r="DK1080" s="4" t="s">
        <v>8180</v>
      </c>
      <c r="DL1080" s="4" t="s">
        <v>8180</v>
      </c>
      <c r="DM1080" s="4" t="s">
        <v>8180</v>
      </c>
      <c r="DN1080" s="4" t="s">
        <v>8180</v>
      </c>
      <c r="DO1080" s="4" t="s">
        <v>8180</v>
      </c>
      <c r="DP1080">
        <v>84</v>
      </c>
    </row>
    <row r="1081" spans="1:120" hidden="1">
      <c r="A1081" t="s">
        <v>2224</v>
      </c>
      <c r="B1081">
        <v>1</v>
      </c>
      <c r="C1081">
        <v>1</v>
      </c>
      <c r="DJ1081" s="5" t="s">
        <v>5233</v>
      </c>
      <c r="DK1081" s="5" t="s">
        <v>4514</v>
      </c>
      <c r="DL1081" s="5" t="s">
        <v>4637</v>
      </c>
      <c r="DM1081" s="5" t="s">
        <v>4638</v>
      </c>
      <c r="DN1081" s="5" t="s">
        <v>4639</v>
      </c>
      <c r="DO1081" s="5" t="s">
        <v>4640</v>
      </c>
      <c r="DP1081">
        <v>184</v>
      </c>
    </row>
    <row r="1082" spans="1:120" hidden="1">
      <c r="A1082" t="s">
        <v>2226</v>
      </c>
      <c r="B1082">
        <v>2</v>
      </c>
      <c r="C1082">
        <v>1</v>
      </c>
      <c r="D1082">
        <v>1</v>
      </c>
      <c r="DJ1082" s="4" t="s">
        <v>8180</v>
      </c>
      <c r="DK1082" s="4" t="s">
        <v>8180</v>
      </c>
      <c r="DL1082" s="4" t="s">
        <v>8180</v>
      </c>
      <c r="DM1082" s="4" t="s">
        <v>8180</v>
      </c>
      <c r="DN1082" s="4" t="s">
        <v>8180</v>
      </c>
      <c r="DO1082" s="4" t="s">
        <v>8180</v>
      </c>
      <c r="DP1082">
        <v>256</v>
      </c>
    </row>
    <row r="1083" spans="1:120" hidden="1">
      <c r="A1083" t="s">
        <v>2228</v>
      </c>
      <c r="B1083">
        <v>2</v>
      </c>
      <c r="C1083">
        <v>1</v>
      </c>
      <c r="D1083">
        <v>1</v>
      </c>
      <c r="DJ1083" s="5" t="s">
        <v>6480</v>
      </c>
      <c r="DK1083" s="5" t="s">
        <v>4592</v>
      </c>
      <c r="DL1083" s="5" t="s">
        <v>4593</v>
      </c>
      <c r="DM1083" s="5" t="s">
        <v>4594</v>
      </c>
      <c r="DN1083" s="5" t="s">
        <v>4595</v>
      </c>
      <c r="DO1083" s="5" t="s">
        <v>4596</v>
      </c>
      <c r="DP1083">
        <v>255</v>
      </c>
    </row>
    <row r="1084" spans="1:120" hidden="1">
      <c r="A1084" t="s">
        <v>2230</v>
      </c>
      <c r="B1084">
        <v>2</v>
      </c>
      <c r="C1084">
        <v>1</v>
      </c>
      <c r="D1084">
        <v>1</v>
      </c>
      <c r="DJ1084" s="5" t="s">
        <v>6483</v>
      </c>
      <c r="DK1084" s="5" t="s">
        <v>5154</v>
      </c>
      <c r="DL1084" s="5" t="s">
        <v>5155</v>
      </c>
      <c r="DM1084" s="5" t="s">
        <v>6486</v>
      </c>
      <c r="DN1084" s="5" t="s">
        <v>6487</v>
      </c>
      <c r="DO1084" s="4" t="s">
        <v>8180</v>
      </c>
      <c r="DP1084">
        <v>256</v>
      </c>
    </row>
    <row r="1085" spans="1:120" hidden="1">
      <c r="A1085" t="s">
        <v>2232</v>
      </c>
      <c r="B1085">
        <v>2</v>
      </c>
      <c r="C1085">
        <v>1</v>
      </c>
      <c r="D1085">
        <v>1</v>
      </c>
      <c r="DJ1085" s="5" t="s">
        <v>6488</v>
      </c>
      <c r="DK1085" s="5" t="s">
        <v>4496</v>
      </c>
      <c r="DL1085" s="5" t="s">
        <v>5825</v>
      </c>
      <c r="DM1085" s="5" t="s">
        <v>5826</v>
      </c>
      <c r="DN1085" s="5" t="s">
        <v>5827</v>
      </c>
      <c r="DO1085" s="5" t="s">
        <v>5828</v>
      </c>
      <c r="DP1085">
        <v>257</v>
      </c>
    </row>
    <row r="1086" spans="1:120" hidden="1">
      <c r="A1086" t="s">
        <v>2234</v>
      </c>
      <c r="B1086">
        <v>1</v>
      </c>
      <c r="C1086">
        <v>1</v>
      </c>
      <c r="DJ1086" s="5" t="s">
        <v>6488</v>
      </c>
      <c r="DK1086" s="5" t="s">
        <v>4496</v>
      </c>
      <c r="DL1086" s="5" t="s">
        <v>5825</v>
      </c>
      <c r="DM1086" s="5" t="s">
        <v>5826</v>
      </c>
      <c r="DN1086" s="5" t="s">
        <v>5827</v>
      </c>
      <c r="DO1086" s="5" t="s">
        <v>5828</v>
      </c>
      <c r="DP1086">
        <v>221</v>
      </c>
    </row>
    <row r="1087" spans="1:120" hidden="1">
      <c r="A1087" t="s">
        <v>2236</v>
      </c>
      <c r="B1087">
        <v>2</v>
      </c>
      <c r="C1087">
        <v>1</v>
      </c>
      <c r="D1087">
        <v>1</v>
      </c>
      <c r="DJ1087" s="5" t="s">
        <v>6491</v>
      </c>
      <c r="DK1087" s="5" t="s">
        <v>4551</v>
      </c>
      <c r="DL1087" s="5" t="s">
        <v>4552</v>
      </c>
      <c r="DM1087" s="5" t="s">
        <v>4553</v>
      </c>
      <c r="DN1087" s="5" t="s">
        <v>4554</v>
      </c>
      <c r="DO1087" s="5" t="s">
        <v>6493</v>
      </c>
      <c r="DP1087">
        <v>251</v>
      </c>
    </row>
    <row r="1088" spans="1:120" hidden="1">
      <c r="A1088" t="s">
        <v>2238</v>
      </c>
      <c r="B1088">
        <v>1</v>
      </c>
      <c r="C1088">
        <v>1</v>
      </c>
      <c r="DJ1088" s="5" t="s">
        <v>6491</v>
      </c>
      <c r="DK1088" s="5" t="s">
        <v>4551</v>
      </c>
      <c r="DL1088" s="5" t="s">
        <v>4552</v>
      </c>
      <c r="DM1088" s="5" t="s">
        <v>4553</v>
      </c>
      <c r="DN1088" s="5" t="s">
        <v>4554</v>
      </c>
      <c r="DO1088" s="5" t="s">
        <v>6493</v>
      </c>
      <c r="DP1088">
        <v>245</v>
      </c>
    </row>
    <row r="1089" spans="1:120" hidden="1">
      <c r="A1089" t="s">
        <v>2240</v>
      </c>
      <c r="B1089">
        <v>3</v>
      </c>
      <c r="C1089">
        <v>1</v>
      </c>
      <c r="J1089">
        <v>1</v>
      </c>
      <c r="P1089">
        <v>1</v>
      </c>
      <c r="DJ1089" s="5" t="s">
        <v>6495</v>
      </c>
      <c r="DK1089" s="5" t="s">
        <v>4536</v>
      </c>
      <c r="DL1089" s="5" t="s">
        <v>4537</v>
      </c>
      <c r="DM1089" s="5" t="s">
        <v>4538</v>
      </c>
      <c r="DN1089" s="5" t="s">
        <v>4539</v>
      </c>
      <c r="DO1089" s="5" t="s">
        <v>4540</v>
      </c>
      <c r="DP1089">
        <v>211</v>
      </c>
    </row>
    <row r="1090" spans="1:120" hidden="1">
      <c r="A1090" t="s">
        <v>2242</v>
      </c>
      <c r="B1090">
        <v>2</v>
      </c>
      <c r="C1090">
        <v>1</v>
      </c>
      <c r="D1090">
        <v>1</v>
      </c>
      <c r="DJ1090" s="5" t="s">
        <v>6495</v>
      </c>
      <c r="DK1090" s="5" t="s">
        <v>4536</v>
      </c>
      <c r="DL1090" s="5" t="s">
        <v>4537</v>
      </c>
      <c r="DM1090" s="5" t="s">
        <v>4538</v>
      </c>
      <c r="DN1090" s="5" t="s">
        <v>4539</v>
      </c>
      <c r="DO1090" s="5" t="s">
        <v>4540</v>
      </c>
      <c r="DP1090">
        <v>258</v>
      </c>
    </row>
    <row r="1091" spans="1:120" hidden="1">
      <c r="A1091" t="s">
        <v>2244</v>
      </c>
      <c r="B1091">
        <v>2</v>
      </c>
      <c r="C1091">
        <v>1</v>
      </c>
      <c r="D1091">
        <v>1</v>
      </c>
      <c r="DJ1091" s="5" t="s">
        <v>6495</v>
      </c>
      <c r="DK1091" s="5" t="s">
        <v>4536</v>
      </c>
      <c r="DL1091" s="5" t="s">
        <v>4537</v>
      </c>
      <c r="DM1091" s="5" t="s">
        <v>4538</v>
      </c>
      <c r="DN1091" s="5" t="s">
        <v>4539</v>
      </c>
      <c r="DO1091" s="5" t="s">
        <v>4540</v>
      </c>
      <c r="DP1091">
        <v>257</v>
      </c>
    </row>
    <row r="1092" spans="1:120" hidden="1">
      <c r="A1092" t="s">
        <v>2246</v>
      </c>
      <c r="B1092">
        <v>2</v>
      </c>
      <c r="C1092">
        <v>1</v>
      </c>
      <c r="N1092">
        <v>1</v>
      </c>
      <c r="DJ1092" s="5" t="s">
        <v>6495</v>
      </c>
      <c r="DK1092" s="5" t="s">
        <v>4536</v>
      </c>
      <c r="DL1092" s="5" t="s">
        <v>4537</v>
      </c>
      <c r="DM1092" s="5" t="s">
        <v>4538</v>
      </c>
      <c r="DN1092" s="5" t="s">
        <v>4539</v>
      </c>
      <c r="DO1092" s="5" t="s">
        <v>4540</v>
      </c>
      <c r="DP1092">
        <v>214</v>
      </c>
    </row>
    <row r="1093" spans="1:120" hidden="1">
      <c r="A1093" t="s">
        <v>2248</v>
      </c>
      <c r="B1093">
        <v>2</v>
      </c>
      <c r="C1093">
        <v>1</v>
      </c>
      <c r="BD1093">
        <v>1</v>
      </c>
      <c r="DJ1093" s="5" t="s">
        <v>6497</v>
      </c>
      <c r="DK1093" s="5" t="s">
        <v>4536</v>
      </c>
      <c r="DL1093" s="5" t="s">
        <v>4537</v>
      </c>
      <c r="DM1093" s="5" t="s">
        <v>4538</v>
      </c>
      <c r="DN1093" s="5" t="s">
        <v>4654</v>
      </c>
      <c r="DO1093" s="5" t="s">
        <v>4655</v>
      </c>
      <c r="DP1093">
        <v>231</v>
      </c>
    </row>
    <row r="1094" spans="1:120" hidden="1">
      <c r="A1094" t="s">
        <v>2250</v>
      </c>
      <c r="B1094">
        <v>2</v>
      </c>
      <c r="C1094">
        <v>1</v>
      </c>
      <c r="D1094">
        <v>1</v>
      </c>
      <c r="DJ1094" s="5" t="s">
        <v>6497</v>
      </c>
      <c r="DK1094" s="5" t="s">
        <v>4536</v>
      </c>
      <c r="DL1094" s="5" t="s">
        <v>4537</v>
      </c>
      <c r="DM1094" s="5" t="s">
        <v>4538</v>
      </c>
      <c r="DN1094" s="5" t="s">
        <v>4654</v>
      </c>
      <c r="DO1094" s="5" t="s">
        <v>4655</v>
      </c>
      <c r="DP1094">
        <v>256</v>
      </c>
    </row>
    <row r="1095" spans="1:120" hidden="1">
      <c r="A1095" t="s">
        <v>2252</v>
      </c>
      <c r="B1095">
        <v>3</v>
      </c>
      <c r="C1095">
        <v>1</v>
      </c>
      <c r="J1095">
        <v>1</v>
      </c>
      <c r="P1095">
        <v>1</v>
      </c>
      <c r="DJ1095" s="5" t="s">
        <v>6500</v>
      </c>
      <c r="DK1095" s="5" t="s">
        <v>4536</v>
      </c>
      <c r="DL1095" s="5" t="s">
        <v>4537</v>
      </c>
      <c r="DM1095" s="5" t="s">
        <v>4538</v>
      </c>
      <c r="DN1095" s="5" t="s">
        <v>4539</v>
      </c>
      <c r="DO1095" s="5" t="s">
        <v>4540</v>
      </c>
      <c r="DP1095">
        <v>211</v>
      </c>
    </row>
    <row r="1096" spans="1:120" hidden="1">
      <c r="A1096" t="s">
        <v>2254</v>
      </c>
      <c r="B1096">
        <v>2</v>
      </c>
      <c r="C1096">
        <v>1</v>
      </c>
      <c r="N1096">
        <v>1</v>
      </c>
      <c r="DJ1096" s="5" t="s">
        <v>6500</v>
      </c>
      <c r="DK1096" s="5" t="s">
        <v>4536</v>
      </c>
      <c r="DL1096" s="5" t="s">
        <v>4537</v>
      </c>
      <c r="DM1096" s="5" t="s">
        <v>4538</v>
      </c>
      <c r="DN1096" s="5" t="s">
        <v>4539</v>
      </c>
      <c r="DO1096" s="5" t="s">
        <v>4540</v>
      </c>
      <c r="DP1096">
        <v>195</v>
      </c>
    </row>
    <row r="1097" spans="1:120" hidden="1">
      <c r="A1097" t="s">
        <v>2256</v>
      </c>
      <c r="B1097">
        <v>2</v>
      </c>
      <c r="C1097">
        <v>1</v>
      </c>
      <c r="D1097">
        <v>1</v>
      </c>
      <c r="DJ1097" s="5" t="s">
        <v>6500</v>
      </c>
      <c r="DK1097" s="5" t="s">
        <v>4536</v>
      </c>
      <c r="DL1097" s="5" t="s">
        <v>4537</v>
      </c>
      <c r="DM1097" s="5" t="s">
        <v>4538</v>
      </c>
      <c r="DN1097" s="5" t="s">
        <v>4539</v>
      </c>
      <c r="DO1097" s="5" t="s">
        <v>4540</v>
      </c>
      <c r="DP1097">
        <v>258</v>
      </c>
    </row>
    <row r="1098" spans="1:120" hidden="1">
      <c r="A1098" t="s">
        <v>2258</v>
      </c>
      <c r="B1098">
        <v>2</v>
      </c>
      <c r="C1098">
        <v>1</v>
      </c>
      <c r="D1098">
        <v>1</v>
      </c>
      <c r="DJ1098" s="5" t="s">
        <v>6500</v>
      </c>
      <c r="DK1098" s="5" t="s">
        <v>4536</v>
      </c>
      <c r="DL1098" s="5" t="s">
        <v>4537</v>
      </c>
      <c r="DM1098" s="5" t="s">
        <v>4538</v>
      </c>
      <c r="DN1098" s="5" t="s">
        <v>4539</v>
      </c>
      <c r="DO1098" s="5" t="s">
        <v>4540</v>
      </c>
      <c r="DP1098">
        <v>257</v>
      </c>
    </row>
    <row r="1099" spans="1:120" hidden="1">
      <c r="A1099" t="s">
        <v>2260</v>
      </c>
      <c r="B1099">
        <v>2</v>
      </c>
      <c r="C1099">
        <v>1</v>
      </c>
      <c r="D1099">
        <v>1</v>
      </c>
      <c r="DJ1099" s="5" t="s">
        <v>6502</v>
      </c>
      <c r="DK1099" s="5" t="s">
        <v>4536</v>
      </c>
      <c r="DL1099" s="5" t="s">
        <v>4537</v>
      </c>
      <c r="DM1099" s="5" t="s">
        <v>4538</v>
      </c>
      <c r="DN1099" s="5" t="s">
        <v>4539</v>
      </c>
      <c r="DO1099" s="5" t="s">
        <v>4540</v>
      </c>
      <c r="DP1099">
        <v>258</v>
      </c>
    </row>
    <row r="1100" spans="1:120" hidden="1">
      <c r="A1100" t="s">
        <v>2262</v>
      </c>
      <c r="B1100">
        <v>2</v>
      </c>
      <c r="C1100">
        <v>1</v>
      </c>
      <c r="N1100">
        <v>1</v>
      </c>
      <c r="DJ1100" s="5" t="s">
        <v>6502</v>
      </c>
      <c r="DK1100" s="5" t="s">
        <v>4536</v>
      </c>
      <c r="DL1100" s="5" t="s">
        <v>4537</v>
      </c>
      <c r="DM1100" s="5" t="s">
        <v>4538</v>
      </c>
      <c r="DN1100" s="5" t="s">
        <v>4539</v>
      </c>
      <c r="DO1100" s="5" t="s">
        <v>4540</v>
      </c>
      <c r="DP1100">
        <v>137</v>
      </c>
    </row>
    <row r="1101" spans="1:120" hidden="1">
      <c r="A1101" t="s">
        <v>2264</v>
      </c>
      <c r="B1101">
        <v>2</v>
      </c>
      <c r="C1101">
        <v>1</v>
      </c>
      <c r="D1101">
        <v>1</v>
      </c>
      <c r="DJ1101" s="5" t="s">
        <v>6502</v>
      </c>
      <c r="DK1101" s="5" t="s">
        <v>4536</v>
      </c>
      <c r="DL1101" s="5" t="s">
        <v>4537</v>
      </c>
      <c r="DM1101" s="5" t="s">
        <v>4538</v>
      </c>
      <c r="DN1101" s="5" t="s">
        <v>4539</v>
      </c>
      <c r="DO1101" s="5" t="s">
        <v>4540</v>
      </c>
      <c r="DP1101">
        <v>257</v>
      </c>
    </row>
    <row r="1102" spans="1:120" hidden="1">
      <c r="A1102" t="s">
        <v>2266</v>
      </c>
      <c r="B1102">
        <v>3</v>
      </c>
      <c r="C1102">
        <v>1</v>
      </c>
      <c r="J1102">
        <v>1</v>
      </c>
      <c r="P1102">
        <v>1</v>
      </c>
      <c r="DJ1102" s="5" t="s">
        <v>6502</v>
      </c>
      <c r="DK1102" s="5" t="s">
        <v>4536</v>
      </c>
      <c r="DL1102" s="5" t="s">
        <v>4537</v>
      </c>
      <c r="DM1102" s="5" t="s">
        <v>4538</v>
      </c>
      <c r="DN1102" s="5" t="s">
        <v>4539</v>
      </c>
      <c r="DO1102" s="5" t="s">
        <v>4540</v>
      </c>
      <c r="DP1102">
        <v>204</v>
      </c>
    </row>
    <row r="1103" spans="1:120" hidden="1">
      <c r="A1103" t="s">
        <v>2268</v>
      </c>
      <c r="B1103">
        <v>1</v>
      </c>
      <c r="C1103">
        <v>1</v>
      </c>
      <c r="DJ1103" s="5" t="s">
        <v>6507</v>
      </c>
      <c r="DK1103" s="5" t="s">
        <v>4536</v>
      </c>
      <c r="DL1103" s="5" t="s">
        <v>4537</v>
      </c>
      <c r="DM1103" s="5" t="s">
        <v>4538</v>
      </c>
      <c r="DN1103" s="5" t="s">
        <v>4539</v>
      </c>
      <c r="DO1103" s="5" t="s">
        <v>4540</v>
      </c>
      <c r="DP1103">
        <v>210</v>
      </c>
    </row>
    <row r="1104" spans="1:120" hidden="1">
      <c r="A1104" t="s">
        <v>2270</v>
      </c>
      <c r="B1104">
        <v>2</v>
      </c>
      <c r="C1104">
        <v>1</v>
      </c>
      <c r="D1104">
        <v>1</v>
      </c>
      <c r="DJ1104" s="5" t="s">
        <v>6507</v>
      </c>
      <c r="DK1104" s="5" t="s">
        <v>4536</v>
      </c>
      <c r="DL1104" s="5" t="s">
        <v>4537</v>
      </c>
      <c r="DM1104" s="5" t="s">
        <v>4538</v>
      </c>
      <c r="DN1104" s="5" t="s">
        <v>4539</v>
      </c>
      <c r="DO1104" s="5" t="s">
        <v>4540</v>
      </c>
      <c r="DP1104">
        <v>258</v>
      </c>
    </row>
    <row r="1105" spans="1:120" hidden="1">
      <c r="A1105" t="s">
        <v>2272</v>
      </c>
      <c r="B1105">
        <v>3</v>
      </c>
      <c r="C1105">
        <v>2</v>
      </c>
      <c r="D1105">
        <v>1</v>
      </c>
      <c r="DJ1105" s="5" t="s">
        <v>6507</v>
      </c>
      <c r="DK1105" s="5" t="s">
        <v>4536</v>
      </c>
      <c r="DL1105" s="5" t="s">
        <v>4537</v>
      </c>
      <c r="DM1105" s="5" t="s">
        <v>4538</v>
      </c>
      <c r="DN1105" s="5" t="s">
        <v>4539</v>
      </c>
      <c r="DO1105" s="5" t="s">
        <v>4540</v>
      </c>
      <c r="DP1105">
        <v>182</v>
      </c>
    </row>
    <row r="1106" spans="1:120" hidden="1">
      <c r="A1106" t="s">
        <v>2274</v>
      </c>
      <c r="B1106">
        <v>1</v>
      </c>
      <c r="C1106">
        <v>1</v>
      </c>
      <c r="DJ1106" s="5" t="s">
        <v>6510</v>
      </c>
      <c r="DK1106" s="5" t="s">
        <v>5175</v>
      </c>
      <c r="DL1106" s="5" t="s">
        <v>6512</v>
      </c>
      <c r="DM1106" s="5" t="s">
        <v>6513</v>
      </c>
      <c r="DN1106" s="4" t="s">
        <v>8180</v>
      </c>
      <c r="DO1106" s="4" t="s">
        <v>8180</v>
      </c>
      <c r="DP1106">
        <v>267</v>
      </c>
    </row>
    <row r="1107" spans="1:120" hidden="1">
      <c r="A1107" t="s">
        <v>2276</v>
      </c>
      <c r="B1107">
        <v>1</v>
      </c>
      <c r="C1107">
        <v>1</v>
      </c>
      <c r="DJ1107" s="5" t="s">
        <v>6510</v>
      </c>
      <c r="DK1107" s="5" t="s">
        <v>5175</v>
      </c>
      <c r="DL1107" s="5" t="s">
        <v>6512</v>
      </c>
      <c r="DM1107" s="5" t="s">
        <v>6513</v>
      </c>
      <c r="DN1107" s="4" t="s">
        <v>8180</v>
      </c>
      <c r="DO1107" s="4" t="s">
        <v>8180</v>
      </c>
      <c r="DP1107">
        <v>265</v>
      </c>
    </row>
    <row r="1108" spans="1:120" hidden="1">
      <c r="A1108" t="s">
        <v>2278</v>
      </c>
      <c r="B1108">
        <v>1</v>
      </c>
      <c r="C1108">
        <v>1</v>
      </c>
      <c r="DJ1108" s="5" t="s">
        <v>6510</v>
      </c>
      <c r="DK1108" s="5" t="s">
        <v>5175</v>
      </c>
      <c r="DL1108" s="5" t="s">
        <v>6512</v>
      </c>
      <c r="DM1108" s="5" t="s">
        <v>6513</v>
      </c>
      <c r="DN1108" s="4" t="s">
        <v>8180</v>
      </c>
      <c r="DO1108" s="4" t="s">
        <v>8180</v>
      </c>
      <c r="DP1108">
        <v>255</v>
      </c>
    </row>
    <row r="1109" spans="1:120" hidden="1">
      <c r="A1109" t="s">
        <v>2280</v>
      </c>
      <c r="B1109">
        <v>1</v>
      </c>
      <c r="C1109">
        <v>1</v>
      </c>
      <c r="DJ1109" s="5" t="s">
        <v>6510</v>
      </c>
      <c r="DK1109" s="5" t="s">
        <v>5175</v>
      </c>
      <c r="DL1109" s="5" t="s">
        <v>6512</v>
      </c>
      <c r="DM1109" s="5" t="s">
        <v>6513</v>
      </c>
      <c r="DN1109" s="4" t="s">
        <v>8180</v>
      </c>
      <c r="DO1109" s="4" t="s">
        <v>8180</v>
      </c>
      <c r="DP1109">
        <v>118</v>
      </c>
    </row>
    <row r="1110" spans="1:120" hidden="1">
      <c r="A1110" t="s">
        <v>2282</v>
      </c>
      <c r="B1110">
        <v>1</v>
      </c>
      <c r="C1110">
        <v>1</v>
      </c>
      <c r="DJ1110" s="5" t="s">
        <v>6510</v>
      </c>
      <c r="DK1110" s="5" t="s">
        <v>5175</v>
      </c>
      <c r="DL1110" s="5" t="s">
        <v>6512</v>
      </c>
      <c r="DM1110" s="5" t="s">
        <v>6513</v>
      </c>
      <c r="DN1110" s="4" t="s">
        <v>8180</v>
      </c>
      <c r="DO1110" s="4" t="s">
        <v>8180</v>
      </c>
      <c r="DP1110">
        <v>259</v>
      </c>
    </row>
    <row r="1111" spans="1:120" hidden="1">
      <c r="A1111" t="s">
        <v>2284</v>
      </c>
      <c r="B1111">
        <v>2</v>
      </c>
      <c r="C1111">
        <v>1</v>
      </c>
      <c r="D1111">
        <v>1</v>
      </c>
      <c r="DJ1111" s="5" t="s">
        <v>6510</v>
      </c>
      <c r="DK1111" s="5" t="s">
        <v>5175</v>
      </c>
      <c r="DL1111" s="5" t="s">
        <v>6512</v>
      </c>
      <c r="DM1111" s="5" t="s">
        <v>6513</v>
      </c>
      <c r="DN1111" s="4" t="s">
        <v>8180</v>
      </c>
      <c r="DO1111" s="4" t="s">
        <v>8180</v>
      </c>
      <c r="DP1111">
        <v>256</v>
      </c>
    </row>
    <row r="1112" spans="1:120" hidden="1">
      <c r="A1112" t="s">
        <v>2286</v>
      </c>
      <c r="B1112">
        <v>1</v>
      </c>
      <c r="C1112">
        <v>1</v>
      </c>
      <c r="DJ1112" s="5" t="s">
        <v>4635</v>
      </c>
      <c r="DK1112" s="5" t="s">
        <v>4514</v>
      </c>
      <c r="DL1112" s="5" t="s">
        <v>4637</v>
      </c>
      <c r="DM1112" s="5" t="s">
        <v>4638</v>
      </c>
      <c r="DN1112" s="5" t="s">
        <v>4639</v>
      </c>
      <c r="DO1112" s="5" t="s">
        <v>4640</v>
      </c>
      <c r="DP1112">
        <v>243</v>
      </c>
    </row>
    <row r="1113" spans="1:120" hidden="1">
      <c r="A1113" t="s">
        <v>2288</v>
      </c>
      <c r="B1113">
        <v>1</v>
      </c>
      <c r="C1113">
        <v>1</v>
      </c>
      <c r="DJ1113" s="5" t="s">
        <v>6520</v>
      </c>
      <c r="DK1113" s="5" t="s">
        <v>4530</v>
      </c>
      <c r="DL1113" s="5" t="s">
        <v>5144</v>
      </c>
      <c r="DM1113" s="5" t="s">
        <v>5145</v>
      </c>
      <c r="DN1113" s="5" t="s">
        <v>6522</v>
      </c>
      <c r="DO1113" s="4" t="s">
        <v>8180</v>
      </c>
      <c r="DP1113">
        <v>192</v>
      </c>
    </row>
    <row r="1114" spans="1:120" hidden="1">
      <c r="A1114" t="s">
        <v>2290</v>
      </c>
      <c r="B1114">
        <v>1</v>
      </c>
      <c r="C1114">
        <v>1</v>
      </c>
      <c r="DJ1114" s="5" t="s">
        <v>6520</v>
      </c>
      <c r="DK1114" s="5" t="s">
        <v>4530</v>
      </c>
      <c r="DL1114" s="5" t="s">
        <v>5144</v>
      </c>
      <c r="DM1114" s="5" t="s">
        <v>5145</v>
      </c>
      <c r="DN1114" s="5" t="s">
        <v>6522</v>
      </c>
      <c r="DO1114" s="4" t="s">
        <v>8180</v>
      </c>
      <c r="DP1114">
        <v>186</v>
      </c>
    </row>
    <row r="1115" spans="1:120" hidden="1">
      <c r="A1115" t="s">
        <v>2292</v>
      </c>
      <c r="B1115">
        <v>1</v>
      </c>
      <c r="C1115">
        <v>1</v>
      </c>
      <c r="DJ1115" s="5" t="s">
        <v>6524</v>
      </c>
      <c r="DK1115" s="5" t="s">
        <v>4551</v>
      </c>
      <c r="DL1115" s="5" t="s">
        <v>4552</v>
      </c>
      <c r="DM1115" s="5" t="s">
        <v>4722</v>
      </c>
      <c r="DN1115" s="5" t="s">
        <v>4723</v>
      </c>
      <c r="DO1115" s="5" t="s">
        <v>6526</v>
      </c>
      <c r="DP1115">
        <v>254</v>
      </c>
    </row>
    <row r="1116" spans="1:120" hidden="1">
      <c r="A1116" t="s">
        <v>2294</v>
      </c>
      <c r="B1116">
        <v>1</v>
      </c>
      <c r="C1116">
        <v>1</v>
      </c>
      <c r="DJ1116" s="5" t="s">
        <v>6527</v>
      </c>
      <c r="DK1116" s="5" t="s">
        <v>4496</v>
      </c>
      <c r="DL1116" s="5" t="s">
        <v>4497</v>
      </c>
      <c r="DM1116" s="5" t="s">
        <v>4498</v>
      </c>
      <c r="DN1116" s="5" t="s">
        <v>4499</v>
      </c>
      <c r="DO1116" s="5" t="s">
        <v>4500</v>
      </c>
      <c r="DP1116">
        <v>223</v>
      </c>
    </row>
    <row r="1117" spans="1:120" hidden="1">
      <c r="A1117" t="s">
        <v>2296</v>
      </c>
      <c r="B1117">
        <v>2</v>
      </c>
      <c r="C1117">
        <v>1</v>
      </c>
      <c r="D1117">
        <v>1</v>
      </c>
      <c r="DJ1117" s="5" t="s">
        <v>6527</v>
      </c>
      <c r="DK1117" s="5" t="s">
        <v>4496</v>
      </c>
      <c r="DL1117" s="5" t="s">
        <v>4497</v>
      </c>
      <c r="DM1117" s="5" t="s">
        <v>4498</v>
      </c>
      <c r="DN1117" s="5" t="s">
        <v>4499</v>
      </c>
      <c r="DO1117" s="5" t="s">
        <v>4500</v>
      </c>
      <c r="DP1117">
        <v>263</v>
      </c>
    </row>
    <row r="1118" spans="1:120" hidden="1">
      <c r="A1118" t="s">
        <v>2298</v>
      </c>
      <c r="B1118">
        <v>2</v>
      </c>
      <c r="C1118">
        <v>1</v>
      </c>
      <c r="D1118">
        <v>1</v>
      </c>
      <c r="DJ1118" s="5" t="s">
        <v>6530</v>
      </c>
      <c r="DK1118" s="5" t="s">
        <v>4551</v>
      </c>
      <c r="DL1118" s="5" t="s">
        <v>4552</v>
      </c>
      <c r="DM1118" s="5" t="s">
        <v>4722</v>
      </c>
      <c r="DN1118" s="5" t="s">
        <v>4723</v>
      </c>
      <c r="DO1118" s="5" t="s">
        <v>4724</v>
      </c>
      <c r="DP1118">
        <v>254</v>
      </c>
    </row>
    <row r="1119" spans="1:120" hidden="1">
      <c r="A1119" t="s">
        <v>2300</v>
      </c>
      <c r="B1119">
        <v>1</v>
      </c>
      <c r="C1119">
        <v>1</v>
      </c>
      <c r="DJ1119" s="5" t="s">
        <v>6532</v>
      </c>
      <c r="DK1119" s="5" t="s">
        <v>4496</v>
      </c>
      <c r="DL1119" s="5" t="s">
        <v>5467</v>
      </c>
      <c r="DM1119" s="5" t="s">
        <v>5468</v>
      </c>
      <c r="DN1119" s="5" t="s">
        <v>5469</v>
      </c>
      <c r="DO1119" s="5" t="s">
        <v>6534</v>
      </c>
      <c r="DP1119">
        <v>219</v>
      </c>
    </row>
    <row r="1120" spans="1:120" hidden="1">
      <c r="A1120" t="s">
        <v>2302</v>
      </c>
      <c r="B1120">
        <v>2</v>
      </c>
      <c r="C1120">
        <v>1</v>
      </c>
      <c r="D1120">
        <v>1</v>
      </c>
      <c r="DJ1120" s="5" t="s">
        <v>6532</v>
      </c>
      <c r="DK1120" s="5" t="s">
        <v>4496</v>
      </c>
      <c r="DL1120" s="5" t="s">
        <v>5467</v>
      </c>
      <c r="DM1120" s="5" t="s">
        <v>5468</v>
      </c>
      <c r="DN1120" s="5" t="s">
        <v>5469</v>
      </c>
      <c r="DO1120" s="5" t="s">
        <v>6534</v>
      </c>
      <c r="DP1120">
        <v>256</v>
      </c>
    </row>
    <row r="1121" spans="1:120" hidden="1">
      <c r="A1121" t="s">
        <v>2304</v>
      </c>
      <c r="B1121">
        <v>1</v>
      </c>
      <c r="C1121">
        <v>1</v>
      </c>
      <c r="DJ1121" s="5" t="s">
        <v>4663</v>
      </c>
      <c r="DK1121" s="5" t="s">
        <v>4592</v>
      </c>
      <c r="DL1121" s="5" t="s">
        <v>4593</v>
      </c>
      <c r="DM1121" s="5" t="s">
        <v>4594</v>
      </c>
      <c r="DN1121" s="5" t="s">
        <v>4595</v>
      </c>
      <c r="DO1121" s="5" t="s">
        <v>4596</v>
      </c>
      <c r="DP1121">
        <v>275</v>
      </c>
    </row>
    <row r="1122" spans="1:120" hidden="1">
      <c r="A1122" t="s">
        <v>2306</v>
      </c>
      <c r="B1122">
        <v>1</v>
      </c>
      <c r="C1122">
        <v>1</v>
      </c>
      <c r="DJ1122" s="5" t="s">
        <v>4663</v>
      </c>
      <c r="DK1122" s="5" t="s">
        <v>4592</v>
      </c>
      <c r="DL1122" s="5" t="s">
        <v>4593</v>
      </c>
      <c r="DM1122" s="5" t="s">
        <v>4594</v>
      </c>
      <c r="DN1122" s="5" t="s">
        <v>4595</v>
      </c>
      <c r="DO1122" s="5" t="s">
        <v>4596</v>
      </c>
      <c r="DP1122">
        <v>269</v>
      </c>
    </row>
    <row r="1123" spans="1:120" hidden="1">
      <c r="A1123" t="s">
        <v>2308</v>
      </c>
      <c r="B1123">
        <v>2</v>
      </c>
      <c r="C1123">
        <v>1</v>
      </c>
      <c r="BZ1123">
        <v>1</v>
      </c>
      <c r="DJ1123" s="5" t="s">
        <v>6538</v>
      </c>
      <c r="DK1123" s="5" t="s">
        <v>4536</v>
      </c>
      <c r="DL1123" s="5" t="s">
        <v>6540</v>
      </c>
      <c r="DM1123" s="5" t="s">
        <v>6541</v>
      </c>
      <c r="DN1123" s="5" t="s">
        <v>6542</v>
      </c>
      <c r="DO1123" s="5" t="s">
        <v>6543</v>
      </c>
      <c r="DP1123">
        <v>141</v>
      </c>
    </row>
    <row r="1124" spans="1:120" hidden="1">
      <c r="A1124" t="s">
        <v>2311</v>
      </c>
      <c r="B1124">
        <v>1</v>
      </c>
      <c r="C1124">
        <v>1</v>
      </c>
      <c r="DJ1124" s="5" t="s">
        <v>6538</v>
      </c>
      <c r="DK1124" s="5" t="s">
        <v>4536</v>
      </c>
      <c r="DL1124" s="5" t="s">
        <v>6540</v>
      </c>
      <c r="DM1124" s="5" t="s">
        <v>6541</v>
      </c>
      <c r="DN1124" s="5" t="s">
        <v>6542</v>
      </c>
      <c r="DO1124" s="5" t="s">
        <v>6543</v>
      </c>
      <c r="DP1124">
        <v>61</v>
      </c>
    </row>
    <row r="1125" spans="1:120" hidden="1">
      <c r="A1125" t="s">
        <v>2313</v>
      </c>
      <c r="B1125">
        <v>1</v>
      </c>
      <c r="C1125">
        <v>1</v>
      </c>
      <c r="DJ1125" s="5" t="s">
        <v>6538</v>
      </c>
      <c r="DK1125" s="5" t="s">
        <v>4536</v>
      </c>
      <c r="DL1125" s="5" t="s">
        <v>6540</v>
      </c>
      <c r="DM1125" s="5" t="s">
        <v>6541</v>
      </c>
      <c r="DN1125" s="5" t="s">
        <v>6542</v>
      </c>
      <c r="DO1125" s="5" t="s">
        <v>6543</v>
      </c>
      <c r="DP1125">
        <v>54</v>
      </c>
    </row>
    <row r="1126" spans="1:120" hidden="1">
      <c r="A1126" t="s">
        <v>2315</v>
      </c>
      <c r="B1126">
        <v>1</v>
      </c>
      <c r="C1126">
        <v>1</v>
      </c>
      <c r="DJ1126" s="5" t="s">
        <v>6545</v>
      </c>
      <c r="DK1126" s="5" t="s">
        <v>5180</v>
      </c>
      <c r="DL1126" s="5" t="s">
        <v>5845</v>
      </c>
      <c r="DM1126" s="5" t="s">
        <v>5846</v>
      </c>
      <c r="DN1126" s="5" t="s">
        <v>6457</v>
      </c>
      <c r="DO1126" s="4" t="s">
        <v>8180</v>
      </c>
      <c r="DP1126">
        <v>193</v>
      </c>
    </row>
    <row r="1127" spans="1:120" hidden="1">
      <c r="A1127" t="s">
        <v>2317</v>
      </c>
      <c r="B1127">
        <v>2</v>
      </c>
      <c r="C1127">
        <v>1</v>
      </c>
      <c r="D1127">
        <v>1</v>
      </c>
      <c r="DJ1127" s="5" t="s">
        <v>6545</v>
      </c>
      <c r="DK1127" s="5" t="s">
        <v>5180</v>
      </c>
      <c r="DL1127" s="5" t="s">
        <v>5845</v>
      </c>
      <c r="DM1127" s="5" t="s">
        <v>5846</v>
      </c>
      <c r="DN1127" s="5" t="s">
        <v>6457</v>
      </c>
      <c r="DO1127" s="4" t="s">
        <v>8180</v>
      </c>
      <c r="DP1127">
        <v>255</v>
      </c>
    </row>
    <row r="1128" spans="1:120" hidden="1">
      <c r="A1128" t="s">
        <v>2319</v>
      </c>
      <c r="B1128">
        <v>2</v>
      </c>
      <c r="C1128">
        <v>2</v>
      </c>
      <c r="DJ1128" s="5" t="s">
        <v>6545</v>
      </c>
      <c r="DK1128" s="5" t="s">
        <v>5180</v>
      </c>
      <c r="DL1128" s="5" t="s">
        <v>5845</v>
      </c>
      <c r="DM1128" s="5" t="s">
        <v>5846</v>
      </c>
      <c r="DN1128" s="5" t="s">
        <v>6457</v>
      </c>
      <c r="DO1128" s="4" t="s">
        <v>8180</v>
      </c>
      <c r="DP1128">
        <v>100</v>
      </c>
    </row>
    <row r="1129" spans="1:120" hidden="1">
      <c r="A1129" t="s">
        <v>2321</v>
      </c>
      <c r="B1129">
        <v>2</v>
      </c>
      <c r="C1129">
        <v>1</v>
      </c>
      <c r="D1129">
        <v>1</v>
      </c>
      <c r="DJ1129" s="5" t="s">
        <v>6547</v>
      </c>
      <c r="DK1129" s="5" t="s">
        <v>4536</v>
      </c>
      <c r="DL1129" s="5" t="s">
        <v>4537</v>
      </c>
      <c r="DM1129" s="5" t="s">
        <v>5106</v>
      </c>
      <c r="DN1129" s="5" t="s">
        <v>6148</v>
      </c>
      <c r="DO1129" s="5" t="s">
        <v>6149</v>
      </c>
      <c r="DP1129">
        <v>79</v>
      </c>
    </row>
    <row r="1130" spans="1:120" hidden="1">
      <c r="A1130" t="s">
        <v>2323</v>
      </c>
      <c r="B1130">
        <v>1</v>
      </c>
      <c r="C1130">
        <v>1</v>
      </c>
      <c r="DJ1130" s="5" t="s">
        <v>6547</v>
      </c>
      <c r="DK1130" s="5" t="s">
        <v>4536</v>
      </c>
      <c r="DL1130" s="5" t="s">
        <v>4537</v>
      </c>
      <c r="DM1130" s="5" t="s">
        <v>5106</v>
      </c>
      <c r="DN1130" s="5" t="s">
        <v>6148</v>
      </c>
      <c r="DO1130" s="5" t="s">
        <v>6149</v>
      </c>
      <c r="DP1130">
        <v>112</v>
      </c>
    </row>
    <row r="1131" spans="1:120" hidden="1">
      <c r="A1131" t="s">
        <v>2325</v>
      </c>
      <c r="B1131">
        <v>1</v>
      </c>
      <c r="C1131">
        <v>1</v>
      </c>
      <c r="DJ1131" s="5" t="s">
        <v>6551</v>
      </c>
      <c r="DK1131" s="5" t="s">
        <v>4514</v>
      </c>
      <c r="DL1131" s="5" t="s">
        <v>4515</v>
      </c>
      <c r="DM1131" s="5" t="s">
        <v>4516</v>
      </c>
      <c r="DN1131" s="5" t="s">
        <v>4517</v>
      </c>
      <c r="DO1131" s="5" t="s">
        <v>4518</v>
      </c>
      <c r="DP1131">
        <v>97</v>
      </c>
    </row>
    <row r="1132" spans="1:120" hidden="1">
      <c r="A1132" t="s">
        <v>2327</v>
      </c>
      <c r="B1132">
        <v>1</v>
      </c>
      <c r="C1132">
        <v>1</v>
      </c>
      <c r="DJ1132" s="5" t="s">
        <v>6551</v>
      </c>
      <c r="DK1132" s="5" t="s">
        <v>4514</v>
      </c>
      <c r="DL1132" s="5" t="s">
        <v>4515</v>
      </c>
      <c r="DM1132" s="5" t="s">
        <v>4516</v>
      </c>
      <c r="DN1132" s="5" t="s">
        <v>4517</v>
      </c>
      <c r="DO1132" s="5" t="s">
        <v>4518</v>
      </c>
      <c r="DP1132">
        <v>162</v>
      </c>
    </row>
    <row r="1133" spans="1:120" hidden="1">
      <c r="A1133" t="s">
        <v>2329</v>
      </c>
      <c r="B1133">
        <v>2</v>
      </c>
      <c r="C1133">
        <v>1</v>
      </c>
      <c r="D1133">
        <v>1</v>
      </c>
      <c r="DJ1133" s="5" t="s">
        <v>6551</v>
      </c>
      <c r="DK1133" s="5" t="s">
        <v>4514</v>
      </c>
      <c r="DL1133" s="5" t="s">
        <v>4515</v>
      </c>
      <c r="DM1133" s="5" t="s">
        <v>4516</v>
      </c>
      <c r="DN1133" s="5" t="s">
        <v>4517</v>
      </c>
      <c r="DO1133" s="5" t="s">
        <v>4518</v>
      </c>
      <c r="DP1133">
        <v>257</v>
      </c>
    </row>
    <row r="1134" spans="1:120" hidden="1">
      <c r="A1134" t="s">
        <v>2331</v>
      </c>
      <c r="B1134">
        <v>1</v>
      </c>
      <c r="C1134">
        <v>1</v>
      </c>
      <c r="DJ1134" s="5" t="s">
        <v>6551</v>
      </c>
      <c r="DK1134" s="5" t="s">
        <v>4514</v>
      </c>
      <c r="DL1134" s="5" t="s">
        <v>4515</v>
      </c>
      <c r="DM1134" s="5" t="s">
        <v>4516</v>
      </c>
      <c r="DN1134" s="5" t="s">
        <v>4517</v>
      </c>
      <c r="DO1134" s="5" t="s">
        <v>4518</v>
      </c>
      <c r="DP1134">
        <v>243</v>
      </c>
    </row>
    <row r="1135" spans="1:120" hidden="1">
      <c r="A1135" t="s">
        <v>2333</v>
      </c>
      <c r="B1135">
        <v>2</v>
      </c>
      <c r="C1135">
        <v>1</v>
      </c>
      <c r="D1135">
        <v>1</v>
      </c>
      <c r="DJ1135" s="4" t="s">
        <v>8180</v>
      </c>
      <c r="DK1135" s="4" t="s">
        <v>8180</v>
      </c>
      <c r="DL1135" s="4" t="s">
        <v>8180</v>
      </c>
      <c r="DM1135" s="4" t="s">
        <v>8180</v>
      </c>
      <c r="DN1135" s="4" t="s">
        <v>8180</v>
      </c>
      <c r="DO1135" s="4" t="s">
        <v>8180</v>
      </c>
      <c r="DP1135">
        <v>186</v>
      </c>
    </row>
    <row r="1136" spans="1:120" hidden="1">
      <c r="A1136" t="s">
        <v>2335</v>
      </c>
      <c r="B1136">
        <v>2</v>
      </c>
      <c r="C1136">
        <v>1</v>
      </c>
      <c r="D1136">
        <v>1</v>
      </c>
      <c r="DJ1136" s="5" t="s">
        <v>6554</v>
      </c>
      <c r="DK1136" s="5" t="s">
        <v>4536</v>
      </c>
      <c r="DL1136" s="5" t="s">
        <v>4537</v>
      </c>
      <c r="DM1136" s="5" t="s">
        <v>5106</v>
      </c>
      <c r="DN1136" s="5" t="s">
        <v>5107</v>
      </c>
      <c r="DO1136" s="5" t="s">
        <v>6320</v>
      </c>
      <c r="DP1136">
        <v>273</v>
      </c>
    </row>
    <row r="1137" spans="1:120" hidden="1">
      <c r="A1137" t="s">
        <v>2337</v>
      </c>
      <c r="B1137">
        <v>4</v>
      </c>
      <c r="C1137">
        <v>1</v>
      </c>
      <c r="M1137">
        <v>2</v>
      </c>
      <c r="X1137">
        <v>1</v>
      </c>
      <c r="DJ1137" s="4" t="s">
        <v>8180</v>
      </c>
      <c r="DK1137" s="4" t="s">
        <v>8180</v>
      </c>
      <c r="DL1137" s="4" t="s">
        <v>8180</v>
      </c>
      <c r="DM1137" s="4" t="s">
        <v>8180</v>
      </c>
      <c r="DN1137" s="4" t="s">
        <v>8180</v>
      </c>
      <c r="DO1137" s="4" t="s">
        <v>8180</v>
      </c>
      <c r="DP1137">
        <v>78</v>
      </c>
    </row>
    <row r="1138" spans="1:120" hidden="1">
      <c r="A1138" t="s">
        <v>2339</v>
      </c>
      <c r="B1138">
        <v>1</v>
      </c>
      <c r="C1138">
        <v>1</v>
      </c>
      <c r="DJ1138" s="5" t="s">
        <v>4512</v>
      </c>
      <c r="DK1138" s="5" t="s">
        <v>4514</v>
      </c>
      <c r="DL1138" s="5" t="s">
        <v>4515</v>
      </c>
      <c r="DM1138" s="5" t="s">
        <v>4516</v>
      </c>
      <c r="DN1138" s="5" t="s">
        <v>4517</v>
      </c>
      <c r="DO1138" s="5" t="s">
        <v>4518</v>
      </c>
      <c r="DP1138">
        <v>255</v>
      </c>
    </row>
    <row r="1139" spans="1:120" hidden="1">
      <c r="A1139" t="s">
        <v>2341</v>
      </c>
      <c r="B1139">
        <v>2</v>
      </c>
      <c r="C1139">
        <v>1</v>
      </c>
      <c r="D1139">
        <v>1</v>
      </c>
      <c r="DJ1139" s="5" t="s">
        <v>4512</v>
      </c>
      <c r="DK1139" s="5" t="s">
        <v>4514</v>
      </c>
      <c r="DL1139" s="5" t="s">
        <v>4515</v>
      </c>
      <c r="DM1139" s="5" t="s">
        <v>4516</v>
      </c>
      <c r="DN1139" s="5" t="s">
        <v>4517</v>
      </c>
      <c r="DO1139" s="5" t="s">
        <v>4518</v>
      </c>
      <c r="DP1139">
        <v>256</v>
      </c>
    </row>
    <row r="1140" spans="1:120">
      <c r="A1140" t="s">
        <v>2343</v>
      </c>
      <c r="B1140">
        <v>1</v>
      </c>
      <c r="C1140">
        <v>1</v>
      </c>
      <c r="DJ1140" s="5" t="s">
        <v>6556</v>
      </c>
      <c r="DK1140" s="5" t="s">
        <v>4496</v>
      </c>
      <c r="DL1140" s="5" t="s">
        <v>4679</v>
      </c>
      <c r="DM1140" s="5" t="s">
        <v>4680</v>
      </c>
      <c r="DN1140" s="5" t="s">
        <v>5756</v>
      </c>
      <c r="DO1140" s="5" t="s">
        <v>6558</v>
      </c>
      <c r="DP1140">
        <v>212</v>
      </c>
    </row>
    <row r="1141" spans="1:120">
      <c r="A1141" t="s">
        <v>2345</v>
      </c>
      <c r="B1141">
        <v>2</v>
      </c>
      <c r="C1141">
        <v>1</v>
      </c>
      <c r="D1141">
        <v>1</v>
      </c>
      <c r="DJ1141" s="5" t="s">
        <v>6556</v>
      </c>
      <c r="DK1141" s="5" t="s">
        <v>4496</v>
      </c>
      <c r="DL1141" s="5" t="s">
        <v>4679</v>
      </c>
      <c r="DM1141" s="5" t="s">
        <v>4680</v>
      </c>
      <c r="DN1141" s="5" t="s">
        <v>5756</v>
      </c>
      <c r="DO1141" s="5" t="s">
        <v>6558</v>
      </c>
      <c r="DP1141">
        <v>262</v>
      </c>
    </row>
    <row r="1142" spans="1:120" hidden="1">
      <c r="A1142" t="s">
        <v>2347</v>
      </c>
      <c r="B1142">
        <v>1</v>
      </c>
      <c r="C1142">
        <v>1</v>
      </c>
      <c r="DJ1142" s="5" t="s">
        <v>6560</v>
      </c>
      <c r="DK1142" s="5" t="s">
        <v>4496</v>
      </c>
      <c r="DL1142" s="5" t="s">
        <v>4783</v>
      </c>
      <c r="DM1142" s="5" t="s">
        <v>4784</v>
      </c>
      <c r="DN1142" s="5" t="s">
        <v>4785</v>
      </c>
      <c r="DO1142" s="5" t="s">
        <v>6427</v>
      </c>
      <c r="DP1142">
        <v>225</v>
      </c>
    </row>
    <row r="1143" spans="1:120" hidden="1">
      <c r="A1143" t="s">
        <v>2349</v>
      </c>
      <c r="B1143">
        <v>2</v>
      </c>
      <c r="C1143">
        <v>1</v>
      </c>
      <c r="D1143">
        <v>1</v>
      </c>
      <c r="DJ1143" s="5" t="s">
        <v>6560</v>
      </c>
      <c r="DK1143" s="5" t="s">
        <v>4496</v>
      </c>
      <c r="DL1143" s="5" t="s">
        <v>4783</v>
      </c>
      <c r="DM1143" s="5" t="s">
        <v>4784</v>
      </c>
      <c r="DN1143" s="5" t="s">
        <v>4785</v>
      </c>
      <c r="DO1143" s="5" t="s">
        <v>6427</v>
      </c>
      <c r="DP1143">
        <v>252</v>
      </c>
    </row>
    <row r="1144" spans="1:120" hidden="1">
      <c r="A1144" t="s">
        <v>2351</v>
      </c>
      <c r="B1144">
        <v>11</v>
      </c>
      <c r="C1144">
        <v>1</v>
      </c>
      <c r="G1144">
        <v>1</v>
      </c>
      <c r="H1144">
        <v>4</v>
      </c>
      <c r="L1144">
        <v>3</v>
      </c>
      <c r="BE1144">
        <v>1</v>
      </c>
      <c r="BH1144">
        <v>1</v>
      </c>
      <c r="DJ1144" s="5" t="s">
        <v>4725</v>
      </c>
      <c r="DK1144" s="5" t="s">
        <v>4592</v>
      </c>
      <c r="DL1144" s="5" t="s">
        <v>4593</v>
      </c>
      <c r="DM1144" s="5" t="s">
        <v>4594</v>
      </c>
      <c r="DN1144" s="5" t="s">
        <v>4595</v>
      </c>
      <c r="DO1144" s="5" t="s">
        <v>4596</v>
      </c>
      <c r="DP1144">
        <v>227</v>
      </c>
    </row>
    <row r="1145" spans="1:120" hidden="1">
      <c r="A1145" t="s">
        <v>2353</v>
      </c>
      <c r="B1145">
        <v>1</v>
      </c>
      <c r="C1145">
        <v>1</v>
      </c>
      <c r="DJ1145" s="5" t="s">
        <v>4725</v>
      </c>
      <c r="DK1145" s="5" t="s">
        <v>4592</v>
      </c>
      <c r="DL1145" s="5" t="s">
        <v>4593</v>
      </c>
      <c r="DM1145" s="5" t="s">
        <v>4594</v>
      </c>
      <c r="DN1145" s="5" t="s">
        <v>4595</v>
      </c>
      <c r="DO1145" s="5" t="s">
        <v>4596</v>
      </c>
      <c r="DP1145">
        <v>204</v>
      </c>
    </row>
    <row r="1146" spans="1:120" hidden="1">
      <c r="A1146" t="s">
        <v>2355</v>
      </c>
      <c r="B1146">
        <v>1</v>
      </c>
      <c r="C1146">
        <v>1</v>
      </c>
      <c r="DJ1146" s="5" t="s">
        <v>6564</v>
      </c>
      <c r="DK1146" s="5" t="s">
        <v>4592</v>
      </c>
      <c r="DL1146" s="5" t="s">
        <v>4593</v>
      </c>
      <c r="DM1146" s="5" t="s">
        <v>4594</v>
      </c>
      <c r="DN1146" s="5" t="s">
        <v>4595</v>
      </c>
      <c r="DO1146" s="5" t="s">
        <v>4596</v>
      </c>
      <c r="DP1146">
        <v>139</v>
      </c>
    </row>
    <row r="1147" spans="1:120" hidden="1">
      <c r="A1147" t="s">
        <v>2357</v>
      </c>
      <c r="B1147">
        <v>1</v>
      </c>
      <c r="C1147">
        <v>1</v>
      </c>
      <c r="DJ1147" s="5" t="s">
        <v>6566</v>
      </c>
      <c r="DK1147" s="5" t="s">
        <v>4514</v>
      </c>
      <c r="DL1147" s="5" t="s">
        <v>4637</v>
      </c>
      <c r="DM1147" s="5" t="s">
        <v>4638</v>
      </c>
      <c r="DN1147" s="5" t="s">
        <v>4639</v>
      </c>
      <c r="DO1147" s="5" t="s">
        <v>4640</v>
      </c>
      <c r="DP1147">
        <v>269</v>
      </c>
    </row>
    <row r="1148" spans="1:120" hidden="1">
      <c r="A1148" t="s">
        <v>2359</v>
      </c>
      <c r="B1148">
        <v>1</v>
      </c>
      <c r="C1148">
        <v>1</v>
      </c>
      <c r="DJ1148" s="5" t="s">
        <v>6571</v>
      </c>
      <c r="DK1148" s="5" t="s">
        <v>4514</v>
      </c>
      <c r="DL1148" s="5" t="s">
        <v>4637</v>
      </c>
      <c r="DM1148" s="5" t="s">
        <v>4638</v>
      </c>
      <c r="DN1148" s="5" t="s">
        <v>4639</v>
      </c>
      <c r="DO1148" s="5" t="s">
        <v>4640</v>
      </c>
      <c r="DP1148">
        <v>258</v>
      </c>
    </row>
    <row r="1149" spans="1:120" hidden="1">
      <c r="A1149" t="s">
        <v>2361</v>
      </c>
      <c r="B1149">
        <v>1</v>
      </c>
      <c r="C1149">
        <v>1</v>
      </c>
      <c r="DJ1149" s="5" t="s">
        <v>6577</v>
      </c>
      <c r="DK1149" s="5" t="s">
        <v>4514</v>
      </c>
      <c r="DL1149" s="5" t="s">
        <v>4637</v>
      </c>
      <c r="DM1149" s="5" t="s">
        <v>4638</v>
      </c>
      <c r="DN1149" s="5" t="s">
        <v>4639</v>
      </c>
      <c r="DO1149" s="5" t="s">
        <v>4640</v>
      </c>
      <c r="DP1149">
        <v>281</v>
      </c>
    </row>
    <row r="1150" spans="1:120" hidden="1">
      <c r="A1150" t="s">
        <v>2363</v>
      </c>
      <c r="B1150">
        <v>1</v>
      </c>
      <c r="C1150">
        <v>1</v>
      </c>
      <c r="DJ1150" s="5" t="s">
        <v>6582</v>
      </c>
      <c r="DK1150" s="5" t="s">
        <v>4514</v>
      </c>
      <c r="DL1150" s="5" t="s">
        <v>4637</v>
      </c>
      <c r="DM1150" s="5" t="s">
        <v>4638</v>
      </c>
      <c r="DN1150" s="5" t="s">
        <v>4639</v>
      </c>
      <c r="DO1150" s="5" t="s">
        <v>4640</v>
      </c>
      <c r="DP1150">
        <v>217</v>
      </c>
    </row>
    <row r="1151" spans="1:120" hidden="1">
      <c r="A1151" t="s">
        <v>2365</v>
      </c>
      <c r="B1151">
        <v>1</v>
      </c>
      <c r="C1151">
        <v>1</v>
      </c>
      <c r="DJ1151" s="5" t="s">
        <v>4694</v>
      </c>
      <c r="DK1151" s="5" t="s">
        <v>4514</v>
      </c>
      <c r="DL1151" s="5" t="s">
        <v>4637</v>
      </c>
      <c r="DM1151" s="5" t="s">
        <v>4638</v>
      </c>
      <c r="DN1151" s="5" t="s">
        <v>4639</v>
      </c>
      <c r="DO1151" s="5" t="s">
        <v>4640</v>
      </c>
      <c r="DP1151">
        <v>280</v>
      </c>
    </row>
    <row r="1152" spans="1:120" hidden="1">
      <c r="A1152" t="s">
        <v>2367</v>
      </c>
      <c r="B1152">
        <v>2</v>
      </c>
      <c r="C1152">
        <v>1</v>
      </c>
      <c r="D1152">
        <v>1</v>
      </c>
      <c r="DJ1152" s="5" t="s">
        <v>6588</v>
      </c>
      <c r="DK1152" s="5" t="s">
        <v>4514</v>
      </c>
      <c r="DL1152" s="5" t="s">
        <v>4637</v>
      </c>
      <c r="DM1152" s="5" t="s">
        <v>4638</v>
      </c>
      <c r="DN1152" s="5" t="s">
        <v>4639</v>
      </c>
      <c r="DO1152" s="5" t="s">
        <v>4640</v>
      </c>
      <c r="DP1152">
        <v>258</v>
      </c>
    </row>
    <row r="1153" spans="1:120" hidden="1">
      <c r="A1153" t="s">
        <v>2369</v>
      </c>
      <c r="B1153">
        <v>2</v>
      </c>
      <c r="C1153">
        <v>1</v>
      </c>
      <c r="D1153">
        <v>1</v>
      </c>
      <c r="DJ1153" s="5" t="s">
        <v>6577</v>
      </c>
      <c r="DK1153" s="5" t="s">
        <v>4514</v>
      </c>
      <c r="DL1153" s="5" t="s">
        <v>4637</v>
      </c>
      <c r="DM1153" s="5" t="s">
        <v>4638</v>
      </c>
      <c r="DN1153" s="5" t="s">
        <v>4639</v>
      </c>
      <c r="DO1153" s="5" t="s">
        <v>4640</v>
      </c>
      <c r="DP1153">
        <v>184</v>
      </c>
    </row>
    <row r="1154" spans="1:120" hidden="1">
      <c r="A1154" t="s">
        <v>2371</v>
      </c>
      <c r="B1154">
        <v>1</v>
      </c>
      <c r="C1154">
        <v>1</v>
      </c>
      <c r="DJ1154" s="5" t="s">
        <v>6577</v>
      </c>
      <c r="DK1154" s="5" t="s">
        <v>4514</v>
      </c>
      <c r="DL1154" s="5" t="s">
        <v>4637</v>
      </c>
      <c r="DM1154" s="5" t="s">
        <v>4638</v>
      </c>
      <c r="DN1154" s="5" t="s">
        <v>4639</v>
      </c>
      <c r="DO1154" s="5" t="s">
        <v>4640</v>
      </c>
      <c r="DP1154">
        <v>244</v>
      </c>
    </row>
    <row r="1155" spans="1:120" hidden="1">
      <c r="A1155" t="s">
        <v>2373</v>
      </c>
      <c r="B1155">
        <v>3</v>
      </c>
      <c r="C1155">
        <v>1</v>
      </c>
      <c r="I1155">
        <v>1</v>
      </c>
      <c r="S1155">
        <v>1</v>
      </c>
      <c r="DJ1155" s="5" t="s">
        <v>6577</v>
      </c>
      <c r="DK1155" s="5" t="s">
        <v>4514</v>
      </c>
      <c r="DL1155" s="5" t="s">
        <v>4637</v>
      </c>
      <c r="DM1155" s="5" t="s">
        <v>4638</v>
      </c>
      <c r="DN1155" s="5" t="s">
        <v>4639</v>
      </c>
      <c r="DO1155" s="5" t="s">
        <v>4640</v>
      </c>
      <c r="DP1155">
        <v>145</v>
      </c>
    </row>
    <row r="1156" spans="1:120" hidden="1">
      <c r="A1156" t="s">
        <v>2375</v>
      </c>
      <c r="B1156">
        <v>1</v>
      </c>
      <c r="C1156">
        <v>1</v>
      </c>
      <c r="DJ1156" s="5" t="s">
        <v>6577</v>
      </c>
      <c r="DK1156" s="5" t="s">
        <v>4514</v>
      </c>
      <c r="DL1156" s="5" t="s">
        <v>4637</v>
      </c>
      <c r="DM1156" s="5" t="s">
        <v>4638</v>
      </c>
      <c r="DN1156" s="5" t="s">
        <v>4639</v>
      </c>
      <c r="DO1156" s="5" t="s">
        <v>4640</v>
      </c>
      <c r="DP1156">
        <v>244</v>
      </c>
    </row>
    <row r="1157" spans="1:120" hidden="1">
      <c r="A1157" t="s">
        <v>2377</v>
      </c>
      <c r="B1157">
        <v>1</v>
      </c>
      <c r="C1157">
        <v>1</v>
      </c>
      <c r="DJ1157" s="5" t="s">
        <v>6577</v>
      </c>
      <c r="DK1157" s="5" t="s">
        <v>4514</v>
      </c>
      <c r="DL1157" s="5" t="s">
        <v>4637</v>
      </c>
      <c r="DM1157" s="5" t="s">
        <v>4638</v>
      </c>
      <c r="DN1157" s="5" t="s">
        <v>4639</v>
      </c>
      <c r="DO1157" s="5" t="s">
        <v>4640</v>
      </c>
      <c r="DP1157">
        <v>130</v>
      </c>
    </row>
    <row r="1158" spans="1:120" hidden="1">
      <c r="A1158" t="s">
        <v>2379</v>
      </c>
      <c r="B1158">
        <v>1</v>
      </c>
      <c r="C1158">
        <v>1</v>
      </c>
      <c r="DJ1158" s="5" t="s">
        <v>4694</v>
      </c>
      <c r="DK1158" s="5" t="s">
        <v>4514</v>
      </c>
      <c r="DL1158" s="5" t="s">
        <v>4637</v>
      </c>
      <c r="DM1158" s="5" t="s">
        <v>4638</v>
      </c>
      <c r="DN1158" s="5" t="s">
        <v>4639</v>
      </c>
      <c r="DO1158" s="5" t="s">
        <v>4640</v>
      </c>
      <c r="DP1158">
        <v>252</v>
      </c>
    </row>
    <row r="1159" spans="1:120" hidden="1">
      <c r="A1159" t="s">
        <v>2381</v>
      </c>
      <c r="B1159">
        <v>2</v>
      </c>
      <c r="C1159">
        <v>1</v>
      </c>
      <c r="D1159">
        <v>1</v>
      </c>
      <c r="DJ1159" s="5" t="s">
        <v>6566</v>
      </c>
      <c r="DK1159" s="5" t="s">
        <v>4514</v>
      </c>
      <c r="DL1159" s="5" t="s">
        <v>4637</v>
      </c>
      <c r="DM1159" s="5" t="s">
        <v>4638</v>
      </c>
      <c r="DN1159" s="5" t="s">
        <v>4639</v>
      </c>
      <c r="DO1159" s="5" t="s">
        <v>4640</v>
      </c>
      <c r="DP1159">
        <v>256</v>
      </c>
    </row>
    <row r="1160" spans="1:120" hidden="1">
      <c r="A1160" t="s">
        <v>2383</v>
      </c>
      <c r="B1160">
        <v>2</v>
      </c>
      <c r="C1160">
        <v>1</v>
      </c>
      <c r="D1160">
        <v>1</v>
      </c>
      <c r="DJ1160" s="4" t="s">
        <v>8180</v>
      </c>
      <c r="DK1160" s="4" t="s">
        <v>8180</v>
      </c>
      <c r="DL1160" s="4" t="s">
        <v>8180</v>
      </c>
      <c r="DM1160" s="4" t="s">
        <v>8180</v>
      </c>
      <c r="DN1160" s="4" t="s">
        <v>8180</v>
      </c>
      <c r="DO1160" s="4" t="s">
        <v>8180</v>
      </c>
      <c r="DP1160">
        <v>230</v>
      </c>
    </row>
    <row r="1161" spans="1:120" hidden="1">
      <c r="A1161" t="s">
        <v>2385</v>
      </c>
      <c r="B1161">
        <v>2</v>
      </c>
      <c r="C1161">
        <v>2</v>
      </c>
      <c r="DJ1161" s="4" t="s">
        <v>8180</v>
      </c>
      <c r="DK1161" s="4" t="s">
        <v>8180</v>
      </c>
      <c r="DL1161" s="4" t="s">
        <v>8180</v>
      </c>
      <c r="DM1161" s="4" t="s">
        <v>8180</v>
      </c>
      <c r="DN1161" s="4" t="s">
        <v>8180</v>
      </c>
      <c r="DO1161" s="4" t="s">
        <v>8180</v>
      </c>
      <c r="DP1161">
        <v>61</v>
      </c>
    </row>
    <row r="1162" spans="1:120" hidden="1">
      <c r="A1162" t="s">
        <v>2387</v>
      </c>
      <c r="B1162">
        <v>1</v>
      </c>
      <c r="C1162">
        <v>1</v>
      </c>
      <c r="DJ1162" s="5" t="s">
        <v>6582</v>
      </c>
      <c r="DK1162" s="5" t="s">
        <v>4514</v>
      </c>
      <c r="DL1162" s="5" t="s">
        <v>4637</v>
      </c>
      <c r="DM1162" s="5" t="s">
        <v>4638</v>
      </c>
      <c r="DN1162" s="5" t="s">
        <v>4639</v>
      </c>
      <c r="DO1162" s="5" t="s">
        <v>4640</v>
      </c>
      <c r="DP1162">
        <v>258</v>
      </c>
    </row>
    <row r="1163" spans="1:120" hidden="1">
      <c r="A1163" t="s">
        <v>2389</v>
      </c>
      <c r="B1163">
        <v>2</v>
      </c>
      <c r="C1163">
        <v>1</v>
      </c>
      <c r="D1163">
        <v>1</v>
      </c>
      <c r="DJ1163" s="5" t="s">
        <v>6577</v>
      </c>
      <c r="DK1163" s="5" t="s">
        <v>4514</v>
      </c>
      <c r="DL1163" s="5" t="s">
        <v>4637</v>
      </c>
      <c r="DM1163" s="5" t="s">
        <v>4638</v>
      </c>
      <c r="DN1163" s="5" t="s">
        <v>4639</v>
      </c>
      <c r="DO1163" s="5" t="s">
        <v>4640</v>
      </c>
      <c r="DP1163">
        <v>230</v>
      </c>
    </row>
    <row r="1164" spans="1:120" hidden="1">
      <c r="A1164" t="s">
        <v>2391</v>
      </c>
      <c r="B1164">
        <v>1</v>
      </c>
      <c r="C1164">
        <v>1</v>
      </c>
      <c r="DJ1164" s="4" t="s">
        <v>8180</v>
      </c>
      <c r="DK1164" s="4" t="s">
        <v>8180</v>
      </c>
      <c r="DL1164" s="4" t="s">
        <v>8180</v>
      </c>
      <c r="DM1164" s="4" t="s">
        <v>8180</v>
      </c>
      <c r="DN1164" s="4" t="s">
        <v>8180</v>
      </c>
      <c r="DO1164" s="4" t="s">
        <v>8180</v>
      </c>
      <c r="DP1164">
        <v>185</v>
      </c>
    </row>
    <row r="1165" spans="1:120" hidden="1">
      <c r="A1165" t="s">
        <v>2393</v>
      </c>
      <c r="B1165">
        <v>2</v>
      </c>
      <c r="C1165">
        <v>1</v>
      </c>
      <c r="DF1165">
        <v>1</v>
      </c>
      <c r="DJ1165" s="5" t="s">
        <v>6577</v>
      </c>
      <c r="DK1165" s="5" t="s">
        <v>4514</v>
      </c>
      <c r="DL1165" s="5" t="s">
        <v>4637</v>
      </c>
      <c r="DM1165" s="5" t="s">
        <v>4638</v>
      </c>
      <c r="DN1165" s="5" t="s">
        <v>4639</v>
      </c>
      <c r="DO1165" s="5" t="s">
        <v>4640</v>
      </c>
      <c r="DP1165">
        <v>155</v>
      </c>
    </row>
    <row r="1166" spans="1:120" hidden="1">
      <c r="A1166" t="s">
        <v>2397</v>
      </c>
      <c r="B1166">
        <v>2</v>
      </c>
      <c r="C1166">
        <v>1</v>
      </c>
      <c r="D1166">
        <v>1</v>
      </c>
      <c r="DJ1166" s="5" t="s">
        <v>6571</v>
      </c>
      <c r="DK1166" s="5" t="s">
        <v>4514</v>
      </c>
      <c r="DL1166" s="5" t="s">
        <v>4637</v>
      </c>
      <c r="DM1166" s="5" t="s">
        <v>4638</v>
      </c>
      <c r="DN1166" s="5" t="s">
        <v>4639</v>
      </c>
      <c r="DO1166" s="5" t="s">
        <v>4640</v>
      </c>
      <c r="DP1166">
        <v>257</v>
      </c>
    </row>
    <row r="1167" spans="1:120" hidden="1">
      <c r="A1167" t="s">
        <v>2399</v>
      </c>
      <c r="B1167">
        <v>1</v>
      </c>
      <c r="C1167">
        <v>1</v>
      </c>
      <c r="DJ1167" s="4" t="s">
        <v>8180</v>
      </c>
      <c r="DK1167" s="4" t="s">
        <v>8180</v>
      </c>
      <c r="DL1167" s="4" t="s">
        <v>8180</v>
      </c>
      <c r="DM1167" s="4" t="s">
        <v>8180</v>
      </c>
      <c r="DN1167" s="4" t="s">
        <v>8180</v>
      </c>
      <c r="DO1167" s="4" t="s">
        <v>8180</v>
      </c>
      <c r="DP1167">
        <v>184</v>
      </c>
    </row>
    <row r="1168" spans="1:120" hidden="1">
      <c r="A1168" t="s">
        <v>2401</v>
      </c>
      <c r="B1168">
        <v>1</v>
      </c>
      <c r="C1168">
        <v>1</v>
      </c>
      <c r="DJ1168" s="5" t="s">
        <v>6571</v>
      </c>
      <c r="DK1168" s="5" t="s">
        <v>4514</v>
      </c>
      <c r="DL1168" s="5" t="s">
        <v>4637</v>
      </c>
      <c r="DM1168" s="5" t="s">
        <v>4638</v>
      </c>
      <c r="DN1168" s="5" t="s">
        <v>4639</v>
      </c>
      <c r="DO1168" s="5" t="s">
        <v>4640</v>
      </c>
      <c r="DP1168">
        <v>189</v>
      </c>
    </row>
    <row r="1169" spans="1:120" hidden="1">
      <c r="A1169" t="s">
        <v>2403</v>
      </c>
      <c r="B1169">
        <v>1</v>
      </c>
      <c r="C1169">
        <v>1</v>
      </c>
      <c r="DJ1169" s="5" t="s">
        <v>6582</v>
      </c>
      <c r="DK1169" s="5" t="s">
        <v>4514</v>
      </c>
      <c r="DL1169" s="5" t="s">
        <v>4637</v>
      </c>
      <c r="DM1169" s="5" t="s">
        <v>4638</v>
      </c>
      <c r="DN1169" s="5" t="s">
        <v>4639</v>
      </c>
      <c r="DO1169" s="5" t="s">
        <v>4640</v>
      </c>
      <c r="DP1169">
        <v>270</v>
      </c>
    </row>
    <row r="1170" spans="1:120" hidden="1">
      <c r="A1170" t="s">
        <v>2405</v>
      </c>
      <c r="B1170">
        <v>1</v>
      </c>
      <c r="C1170">
        <v>1</v>
      </c>
      <c r="DJ1170" s="5" t="s">
        <v>6582</v>
      </c>
      <c r="DK1170" s="5" t="s">
        <v>4514</v>
      </c>
      <c r="DL1170" s="5" t="s">
        <v>4637</v>
      </c>
      <c r="DM1170" s="5" t="s">
        <v>4638</v>
      </c>
      <c r="DN1170" s="5" t="s">
        <v>4639</v>
      </c>
      <c r="DO1170" s="5" t="s">
        <v>4640</v>
      </c>
      <c r="DP1170">
        <v>270</v>
      </c>
    </row>
    <row r="1171" spans="1:120" hidden="1">
      <c r="A1171" t="s">
        <v>2407</v>
      </c>
      <c r="B1171">
        <v>1</v>
      </c>
      <c r="C1171">
        <v>1</v>
      </c>
      <c r="DJ1171" s="5" t="s">
        <v>6566</v>
      </c>
      <c r="DK1171" s="5" t="s">
        <v>4514</v>
      </c>
      <c r="DL1171" s="5" t="s">
        <v>4637</v>
      </c>
      <c r="DM1171" s="5" t="s">
        <v>4638</v>
      </c>
      <c r="DN1171" s="5" t="s">
        <v>4639</v>
      </c>
      <c r="DO1171" s="5" t="s">
        <v>4640</v>
      </c>
      <c r="DP1171">
        <v>213</v>
      </c>
    </row>
    <row r="1172" spans="1:120" hidden="1">
      <c r="A1172" t="s">
        <v>2409</v>
      </c>
      <c r="B1172">
        <v>1</v>
      </c>
      <c r="C1172">
        <v>1</v>
      </c>
      <c r="DJ1172" s="5" t="s">
        <v>4694</v>
      </c>
      <c r="DK1172" s="5" t="s">
        <v>4514</v>
      </c>
      <c r="DL1172" s="5" t="s">
        <v>4637</v>
      </c>
      <c r="DM1172" s="5" t="s">
        <v>4638</v>
      </c>
      <c r="DN1172" s="5" t="s">
        <v>4639</v>
      </c>
      <c r="DO1172" s="5" t="s">
        <v>4640</v>
      </c>
      <c r="DP1172">
        <v>266</v>
      </c>
    </row>
    <row r="1173" spans="1:120" hidden="1">
      <c r="A1173" t="s">
        <v>2411</v>
      </c>
      <c r="B1173">
        <v>1</v>
      </c>
      <c r="C1173">
        <v>1</v>
      </c>
      <c r="DJ1173" s="5" t="s">
        <v>6571</v>
      </c>
      <c r="DK1173" s="5" t="s">
        <v>4514</v>
      </c>
      <c r="DL1173" s="5" t="s">
        <v>4637</v>
      </c>
      <c r="DM1173" s="5" t="s">
        <v>4638</v>
      </c>
      <c r="DN1173" s="5" t="s">
        <v>4639</v>
      </c>
      <c r="DO1173" s="5" t="s">
        <v>4640</v>
      </c>
      <c r="DP1173">
        <v>269</v>
      </c>
    </row>
    <row r="1174" spans="1:120" hidden="1">
      <c r="A1174" t="s">
        <v>2413</v>
      </c>
      <c r="B1174">
        <v>1</v>
      </c>
      <c r="C1174">
        <v>1</v>
      </c>
      <c r="DJ1174" s="5" t="s">
        <v>6577</v>
      </c>
      <c r="DK1174" s="5" t="s">
        <v>4514</v>
      </c>
      <c r="DL1174" s="5" t="s">
        <v>4637</v>
      </c>
      <c r="DM1174" s="5" t="s">
        <v>4638</v>
      </c>
      <c r="DN1174" s="5" t="s">
        <v>4639</v>
      </c>
      <c r="DO1174" s="5" t="s">
        <v>4640</v>
      </c>
      <c r="DP1174">
        <v>258</v>
      </c>
    </row>
    <row r="1175" spans="1:120" hidden="1">
      <c r="A1175" t="s">
        <v>2415</v>
      </c>
      <c r="B1175">
        <v>2</v>
      </c>
      <c r="C1175">
        <v>1</v>
      </c>
      <c r="D1175">
        <v>1</v>
      </c>
      <c r="DJ1175" s="5" t="s">
        <v>4694</v>
      </c>
      <c r="DK1175" s="5" t="s">
        <v>4514</v>
      </c>
      <c r="DL1175" s="5" t="s">
        <v>4637</v>
      </c>
      <c r="DM1175" s="5" t="s">
        <v>4638</v>
      </c>
      <c r="DN1175" s="5" t="s">
        <v>4639</v>
      </c>
      <c r="DO1175" s="5" t="s">
        <v>4640</v>
      </c>
      <c r="DP1175">
        <v>257</v>
      </c>
    </row>
    <row r="1176" spans="1:120" hidden="1">
      <c r="A1176" t="s">
        <v>2417</v>
      </c>
      <c r="B1176">
        <v>1</v>
      </c>
      <c r="C1176">
        <v>1</v>
      </c>
      <c r="DJ1176" s="5" t="s">
        <v>4635</v>
      </c>
      <c r="DK1176" s="5" t="s">
        <v>4514</v>
      </c>
      <c r="DL1176" s="5" t="s">
        <v>4637</v>
      </c>
      <c r="DM1176" s="5" t="s">
        <v>4638</v>
      </c>
      <c r="DN1176" s="5" t="s">
        <v>4639</v>
      </c>
      <c r="DO1176" s="5" t="s">
        <v>4640</v>
      </c>
      <c r="DP1176">
        <v>196</v>
      </c>
    </row>
    <row r="1177" spans="1:120" hidden="1">
      <c r="A1177" t="s">
        <v>2419</v>
      </c>
      <c r="B1177">
        <v>1</v>
      </c>
      <c r="C1177">
        <v>1</v>
      </c>
      <c r="DJ1177" s="5" t="s">
        <v>6566</v>
      </c>
      <c r="DK1177" s="5" t="s">
        <v>4514</v>
      </c>
      <c r="DL1177" s="5" t="s">
        <v>4637</v>
      </c>
      <c r="DM1177" s="5" t="s">
        <v>4638</v>
      </c>
      <c r="DN1177" s="5" t="s">
        <v>4639</v>
      </c>
      <c r="DO1177" s="5" t="s">
        <v>4640</v>
      </c>
      <c r="DP1177">
        <v>192</v>
      </c>
    </row>
    <row r="1178" spans="1:120" hidden="1">
      <c r="A1178" t="s">
        <v>2421</v>
      </c>
      <c r="B1178">
        <v>1</v>
      </c>
      <c r="C1178">
        <v>1</v>
      </c>
      <c r="DJ1178" s="5" t="s">
        <v>6566</v>
      </c>
      <c r="DK1178" s="5" t="s">
        <v>4514</v>
      </c>
      <c r="DL1178" s="5" t="s">
        <v>4637</v>
      </c>
      <c r="DM1178" s="5" t="s">
        <v>4638</v>
      </c>
      <c r="DN1178" s="5" t="s">
        <v>4639</v>
      </c>
      <c r="DO1178" s="5" t="s">
        <v>4640</v>
      </c>
      <c r="DP1178">
        <v>170</v>
      </c>
    </row>
    <row r="1179" spans="1:120" hidden="1">
      <c r="A1179" t="s">
        <v>2423</v>
      </c>
      <c r="B1179">
        <v>1</v>
      </c>
      <c r="C1179">
        <v>1</v>
      </c>
      <c r="DJ1179" s="5" t="s">
        <v>6582</v>
      </c>
      <c r="DK1179" s="5" t="s">
        <v>4514</v>
      </c>
      <c r="DL1179" s="5" t="s">
        <v>4637</v>
      </c>
      <c r="DM1179" s="5" t="s">
        <v>4638</v>
      </c>
      <c r="DN1179" s="5" t="s">
        <v>4639</v>
      </c>
      <c r="DO1179" s="5" t="s">
        <v>4640</v>
      </c>
      <c r="DP1179">
        <v>185</v>
      </c>
    </row>
    <row r="1180" spans="1:120" hidden="1">
      <c r="A1180" t="s">
        <v>2425</v>
      </c>
      <c r="B1180">
        <v>1</v>
      </c>
      <c r="C1180">
        <v>1</v>
      </c>
      <c r="DJ1180" s="5" t="s">
        <v>6582</v>
      </c>
      <c r="DK1180" s="5" t="s">
        <v>4514</v>
      </c>
      <c r="DL1180" s="5" t="s">
        <v>4637</v>
      </c>
      <c r="DM1180" s="5" t="s">
        <v>4638</v>
      </c>
      <c r="DN1180" s="5" t="s">
        <v>4639</v>
      </c>
      <c r="DO1180" s="5" t="s">
        <v>4640</v>
      </c>
      <c r="DP1180">
        <v>193</v>
      </c>
    </row>
    <row r="1181" spans="1:120" hidden="1">
      <c r="A1181" t="s">
        <v>2427</v>
      </c>
      <c r="B1181">
        <v>1</v>
      </c>
      <c r="C1181">
        <v>1</v>
      </c>
      <c r="DJ1181" s="5" t="s">
        <v>6577</v>
      </c>
      <c r="DK1181" s="5" t="s">
        <v>4514</v>
      </c>
      <c r="DL1181" s="5" t="s">
        <v>4637</v>
      </c>
      <c r="DM1181" s="5" t="s">
        <v>4638</v>
      </c>
      <c r="DN1181" s="5" t="s">
        <v>4639</v>
      </c>
      <c r="DO1181" s="5" t="s">
        <v>4640</v>
      </c>
      <c r="DP1181">
        <v>285</v>
      </c>
    </row>
    <row r="1182" spans="1:120" hidden="1">
      <c r="A1182" t="s">
        <v>2429</v>
      </c>
      <c r="B1182">
        <v>1</v>
      </c>
      <c r="C1182">
        <v>1</v>
      </c>
      <c r="DJ1182" s="5" t="s">
        <v>4694</v>
      </c>
      <c r="DK1182" s="5" t="s">
        <v>4514</v>
      </c>
      <c r="DL1182" s="5" t="s">
        <v>4637</v>
      </c>
      <c r="DM1182" s="5" t="s">
        <v>4638</v>
      </c>
      <c r="DN1182" s="5" t="s">
        <v>4639</v>
      </c>
      <c r="DO1182" s="5" t="s">
        <v>4640</v>
      </c>
      <c r="DP1182">
        <v>236</v>
      </c>
    </row>
    <row r="1183" spans="1:120" hidden="1">
      <c r="A1183" t="s">
        <v>2431</v>
      </c>
      <c r="B1183">
        <v>1</v>
      </c>
      <c r="C1183">
        <v>1</v>
      </c>
      <c r="DJ1183" s="5" t="s">
        <v>6566</v>
      </c>
      <c r="DK1183" s="5" t="s">
        <v>4514</v>
      </c>
      <c r="DL1183" s="5" t="s">
        <v>4637</v>
      </c>
      <c r="DM1183" s="5" t="s">
        <v>4638</v>
      </c>
      <c r="DN1183" s="5" t="s">
        <v>4639</v>
      </c>
      <c r="DO1183" s="5" t="s">
        <v>4640</v>
      </c>
      <c r="DP1183">
        <v>254</v>
      </c>
    </row>
    <row r="1184" spans="1:120" hidden="1">
      <c r="A1184" t="s">
        <v>2433</v>
      </c>
      <c r="B1184">
        <v>1</v>
      </c>
      <c r="C1184">
        <v>1</v>
      </c>
      <c r="DJ1184" s="5" t="s">
        <v>6571</v>
      </c>
      <c r="DK1184" s="5" t="s">
        <v>4514</v>
      </c>
      <c r="DL1184" s="5" t="s">
        <v>4637</v>
      </c>
      <c r="DM1184" s="5" t="s">
        <v>4638</v>
      </c>
      <c r="DN1184" s="5" t="s">
        <v>4639</v>
      </c>
      <c r="DO1184" s="5" t="s">
        <v>4640</v>
      </c>
      <c r="DP1184">
        <v>217</v>
      </c>
    </row>
    <row r="1185" spans="1:120" hidden="1">
      <c r="A1185" t="s">
        <v>2435</v>
      </c>
      <c r="B1185">
        <v>2</v>
      </c>
      <c r="C1185">
        <v>1</v>
      </c>
      <c r="D1185">
        <v>1</v>
      </c>
      <c r="DJ1185" s="5" t="s">
        <v>6566</v>
      </c>
      <c r="DK1185" s="5" t="s">
        <v>4514</v>
      </c>
      <c r="DL1185" s="5" t="s">
        <v>4637</v>
      </c>
      <c r="DM1185" s="5" t="s">
        <v>4638</v>
      </c>
      <c r="DN1185" s="5" t="s">
        <v>4639</v>
      </c>
      <c r="DO1185" s="5" t="s">
        <v>4640</v>
      </c>
      <c r="DP1185">
        <v>258</v>
      </c>
    </row>
    <row r="1186" spans="1:120" hidden="1">
      <c r="A1186" t="s">
        <v>2437</v>
      </c>
      <c r="B1186">
        <v>1</v>
      </c>
      <c r="C1186">
        <v>1</v>
      </c>
      <c r="DJ1186" s="5" t="s">
        <v>6588</v>
      </c>
      <c r="DK1186" s="5" t="s">
        <v>4514</v>
      </c>
      <c r="DL1186" s="5" t="s">
        <v>4637</v>
      </c>
      <c r="DM1186" s="5" t="s">
        <v>4638</v>
      </c>
      <c r="DN1186" s="5" t="s">
        <v>4639</v>
      </c>
      <c r="DO1186" s="5" t="s">
        <v>4640</v>
      </c>
      <c r="DP1186">
        <v>268</v>
      </c>
    </row>
    <row r="1187" spans="1:120" hidden="1">
      <c r="A1187" t="s">
        <v>2439</v>
      </c>
      <c r="B1187">
        <v>1</v>
      </c>
      <c r="C1187">
        <v>1</v>
      </c>
      <c r="DJ1187" s="5" t="s">
        <v>6577</v>
      </c>
      <c r="DK1187" s="5" t="s">
        <v>4514</v>
      </c>
      <c r="DL1187" s="5" t="s">
        <v>4637</v>
      </c>
      <c r="DM1187" s="5" t="s">
        <v>4638</v>
      </c>
      <c r="DN1187" s="5" t="s">
        <v>4639</v>
      </c>
      <c r="DO1187" s="5" t="s">
        <v>4640</v>
      </c>
      <c r="DP1187">
        <v>268</v>
      </c>
    </row>
    <row r="1188" spans="1:120" hidden="1">
      <c r="A1188" t="s">
        <v>2441</v>
      </c>
      <c r="B1188">
        <v>1</v>
      </c>
      <c r="C1188">
        <v>1</v>
      </c>
      <c r="DJ1188" s="4" t="s">
        <v>8180</v>
      </c>
      <c r="DK1188" s="4" t="s">
        <v>8180</v>
      </c>
      <c r="DL1188" s="4" t="s">
        <v>8180</v>
      </c>
      <c r="DM1188" s="4" t="s">
        <v>8180</v>
      </c>
      <c r="DN1188" s="4" t="s">
        <v>8180</v>
      </c>
      <c r="DO1188" s="4" t="s">
        <v>8180</v>
      </c>
      <c r="DP1188">
        <v>136</v>
      </c>
    </row>
    <row r="1189" spans="1:120" hidden="1">
      <c r="A1189" t="s">
        <v>2443</v>
      </c>
      <c r="B1189">
        <v>1</v>
      </c>
      <c r="C1189">
        <v>1</v>
      </c>
      <c r="DJ1189" s="5" t="s">
        <v>6571</v>
      </c>
      <c r="DK1189" s="5" t="s">
        <v>4514</v>
      </c>
      <c r="DL1189" s="5" t="s">
        <v>4637</v>
      </c>
      <c r="DM1189" s="5" t="s">
        <v>4638</v>
      </c>
      <c r="DN1189" s="5" t="s">
        <v>4639</v>
      </c>
      <c r="DO1189" s="5" t="s">
        <v>4640</v>
      </c>
      <c r="DP1189">
        <v>254</v>
      </c>
    </row>
    <row r="1190" spans="1:120" hidden="1">
      <c r="A1190" t="s">
        <v>2445</v>
      </c>
      <c r="B1190">
        <v>1</v>
      </c>
      <c r="C1190">
        <v>1</v>
      </c>
      <c r="DJ1190" s="5" t="s">
        <v>6588</v>
      </c>
      <c r="DK1190" s="5" t="s">
        <v>4514</v>
      </c>
      <c r="DL1190" s="5" t="s">
        <v>4637</v>
      </c>
      <c r="DM1190" s="5" t="s">
        <v>4638</v>
      </c>
      <c r="DN1190" s="5" t="s">
        <v>4639</v>
      </c>
      <c r="DO1190" s="5" t="s">
        <v>4640</v>
      </c>
      <c r="DP1190">
        <v>201</v>
      </c>
    </row>
    <row r="1191" spans="1:120" hidden="1">
      <c r="A1191" t="s">
        <v>2447</v>
      </c>
      <c r="B1191">
        <v>1</v>
      </c>
      <c r="C1191">
        <v>1</v>
      </c>
      <c r="DJ1191" s="5" t="s">
        <v>6588</v>
      </c>
      <c r="DK1191" s="5" t="s">
        <v>4514</v>
      </c>
      <c r="DL1191" s="5" t="s">
        <v>4637</v>
      </c>
      <c r="DM1191" s="5" t="s">
        <v>4638</v>
      </c>
      <c r="DN1191" s="5" t="s">
        <v>4639</v>
      </c>
      <c r="DO1191" s="5" t="s">
        <v>4640</v>
      </c>
      <c r="DP1191">
        <v>195</v>
      </c>
    </row>
    <row r="1192" spans="1:120" hidden="1">
      <c r="A1192" t="s">
        <v>2449</v>
      </c>
      <c r="B1192">
        <v>2</v>
      </c>
      <c r="C1192">
        <v>1</v>
      </c>
      <c r="D1192">
        <v>1</v>
      </c>
      <c r="DJ1192" s="5" t="s">
        <v>6577</v>
      </c>
      <c r="DK1192" s="5" t="s">
        <v>4514</v>
      </c>
      <c r="DL1192" s="5" t="s">
        <v>4637</v>
      </c>
      <c r="DM1192" s="5" t="s">
        <v>4638</v>
      </c>
      <c r="DN1192" s="5" t="s">
        <v>4639</v>
      </c>
      <c r="DO1192" s="5" t="s">
        <v>4640</v>
      </c>
      <c r="DP1192">
        <v>256</v>
      </c>
    </row>
    <row r="1193" spans="1:120" hidden="1">
      <c r="A1193" t="s">
        <v>2451</v>
      </c>
      <c r="B1193">
        <v>1</v>
      </c>
      <c r="C1193">
        <v>1</v>
      </c>
      <c r="DJ1193" s="5" t="s">
        <v>6588</v>
      </c>
      <c r="DK1193" s="5" t="s">
        <v>4514</v>
      </c>
      <c r="DL1193" s="5" t="s">
        <v>4637</v>
      </c>
      <c r="DM1193" s="5" t="s">
        <v>4638</v>
      </c>
      <c r="DN1193" s="5" t="s">
        <v>4639</v>
      </c>
      <c r="DO1193" s="5" t="s">
        <v>4640</v>
      </c>
      <c r="DP1193">
        <v>176</v>
      </c>
    </row>
    <row r="1194" spans="1:120" hidden="1">
      <c r="A1194" t="s">
        <v>2453</v>
      </c>
      <c r="B1194">
        <v>1</v>
      </c>
      <c r="C1194">
        <v>1</v>
      </c>
      <c r="DJ1194" s="5" t="s">
        <v>6588</v>
      </c>
      <c r="DK1194" s="5" t="s">
        <v>4514</v>
      </c>
      <c r="DL1194" s="5" t="s">
        <v>4637</v>
      </c>
      <c r="DM1194" s="5" t="s">
        <v>4638</v>
      </c>
      <c r="DN1194" s="5" t="s">
        <v>4639</v>
      </c>
      <c r="DO1194" s="5" t="s">
        <v>4640</v>
      </c>
      <c r="DP1194">
        <v>256</v>
      </c>
    </row>
    <row r="1195" spans="1:120" hidden="1">
      <c r="A1195" t="s">
        <v>2455</v>
      </c>
      <c r="B1195">
        <v>1</v>
      </c>
      <c r="C1195">
        <v>1</v>
      </c>
      <c r="DJ1195" s="5" t="s">
        <v>6577</v>
      </c>
      <c r="DK1195" s="5" t="s">
        <v>4514</v>
      </c>
      <c r="DL1195" s="5" t="s">
        <v>4637</v>
      </c>
      <c r="DM1195" s="5" t="s">
        <v>4638</v>
      </c>
      <c r="DN1195" s="5" t="s">
        <v>4639</v>
      </c>
      <c r="DO1195" s="5" t="s">
        <v>4640</v>
      </c>
      <c r="DP1195">
        <v>174</v>
      </c>
    </row>
    <row r="1196" spans="1:120" hidden="1">
      <c r="A1196" t="s">
        <v>2457</v>
      </c>
      <c r="B1196">
        <v>1</v>
      </c>
      <c r="C1196">
        <v>1</v>
      </c>
      <c r="DJ1196" s="5" t="s">
        <v>6577</v>
      </c>
      <c r="DK1196" s="5" t="s">
        <v>4514</v>
      </c>
      <c r="DL1196" s="5" t="s">
        <v>4637</v>
      </c>
      <c r="DM1196" s="5" t="s">
        <v>4638</v>
      </c>
      <c r="DN1196" s="5" t="s">
        <v>4639</v>
      </c>
      <c r="DO1196" s="5" t="s">
        <v>4640</v>
      </c>
      <c r="DP1196">
        <v>174</v>
      </c>
    </row>
    <row r="1197" spans="1:120" hidden="1">
      <c r="A1197" t="s">
        <v>2459</v>
      </c>
      <c r="B1197">
        <v>1</v>
      </c>
      <c r="C1197">
        <v>1</v>
      </c>
      <c r="DJ1197" s="5" t="s">
        <v>6577</v>
      </c>
      <c r="DK1197" s="5" t="s">
        <v>4514</v>
      </c>
      <c r="DL1197" s="5" t="s">
        <v>4637</v>
      </c>
      <c r="DM1197" s="5" t="s">
        <v>4638</v>
      </c>
      <c r="DN1197" s="5" t="s">
        <v>4639</v>
      </c>
      <c r="DO1197" s="5" t="s">
        <v>4640</v>
      </c>
      <c r="DP1197">
        <v>188</v>
      </c>
    </row>
    <row r="1198" spans="1:120" hidden="1">
      <c r="A1198" t="s">
        <v>2461</v>
      </c>
      <c r="B1198">
        <v>3</v>
      </c>
      <c r="C1198">
        <v>2</v>
      </c>
      <c r="D1198">
        <v>1</v>
      </c>
      <c r="DJ1198" s="5" t="s">
        <v>6588</v>
      </c>
      <c r="DK1198" s="5" t="s">
        <v>4514</v>
      </c>
      <c r="DL1198" s="5" t="s">
        <v>4637</v>
      </c>
      <c r="DM1198" s="5" t="s">
        <v>4638</v>
      </c>
      <c r="DN1198" s="5" t="s">
        <v>4639</v>
      </c>
      <c r="DO1198" s="5" t="s">
        <v>4640</v>
      </c>
      <c r="DP1198">
        <v>61</v>
      </c>
    </row>
    <row r="1199" spans="1:120" hidden="1">
      <c r="A1199" t="s">
        <v>2463</v>
      </c>
      <c r="B1199">
        <v>2</v>
      </c>
      <c r="C1199">
        <v>1</v>
      </c>
      <c r="D1199">
        <v>1</v>
      </c>
      <c r="DJ1199" s="5" t="s">
        <v>6588</v>
      </c>
      <c r="DK1199" s="5" t="s">
        <v>4514</v>
      </c>
      <c r="DL1199" s="5" t="s">
        <v>4637</v>
      </c>
      <c r="DM1199" s="5" t="s">
        <v>4638</v>
      </c>
      <c r="DN1199" s="5" t="s">
        <v>4639</v>
      </c>
      <c r="DO1199" s="5" t="s">
        <v>4640</v>
      </c>
      <c r="DP1199">
        <v>186</v>
      </c>
    </row>
    <row r="1200" spans="1:120" hidden="1">
      <c r="A1200" t="s">
        <v>2465</v>
      </c>
      <c r="B1200">
        <v>2</v>
      </c>
      <c r="C1200">
        <v>1</v>
      </c>
      <c r="D1200">
        <v>1</v>
      </c>
      <c r="DJ1200" s="5" t="s">
        <v>6588</v>
      </c>
      <c r="DK1200" s="5" t="s">
        <v>4514</v>
      </c>
      <c r="DL1200" s="5" t="s">
        <v>4637</v>
      </c>
      <c r="DM1200" s="5" t="s">
        <v>4638</v>
      </c>
      <c r="DN1200" s="5" t="s">
        <v>4639</v>
      </c>
      <c r="DO1200" s="5" t="s">
        <v>4640</v>
      </c>
      <c r="DP1200">
        <v>255</v>
      </c>
    </row>
    <row r="1201" spans="1:120" hidden="1">
      <c r="A1201" t="s">
        <v>2467</v>
      </c>
      <c r="B1201">
        <v>2</v>
      </c>
      <c r="C1201">
        <v>1</v>
      </c>
      <c r="D1201">
        <v>1</v>
      </c>
      <c r="DJ1201" s="5" t="s">
        <v>6588</v>
      </c>
      <c r="DK1201" s="5" t="s">
        <v>4514</v>
      </c>
      <c r="DL1201" s="5" t="s">
        <v>4637</v>
      </c>
      <c r="DM1201" s="5" t="s">
        <v>4638</v>
      </c>
      <c r="DN1201" s="5" t="s">
        <v>4639</v>
      </c>
      <c r="DO1201" s="5" t="s">
        <v>4640</v>
      </c>
      <c r="DP1201">
        <v>255</v>
      </c>
    </row>
    <row r="1202" spans="1:120" hidden="1">
      <c r="A1202" t="s">
        <v>2469</v>
      </c>
      <c r="B1202">
        <v>2</v>
      </c>
      <c r="C1202">
        <v>1</v>
      </c>
      <c r="D1202">
        <v>1</v>
      </c>
      <c r="DJ1202" s="5" t="s">
        <v>6588</v>
      </c>
      <c r="DK1202" s="5" t="s">
        <v>4514</v>
      </c>
      <c r="DL1202" s="5" t="s">
        <v>4637</v>
      </c>
      <c r="DM1202" s="5" t="s">
        <v>4638</v>
      </c>
      <c r="DN1202" s="5" t="s">
        <v>4639</v>
      </c>
      <c r="DO1202" s="5" t="s">
        <v>4640</v>
      </c>
      <c r="DP1202">
        <v>239</v>
      </c>
    </row>
    <row r="1203" spans="1:120" hidden="1">
      <c r="A1203" t="s">
        <v>2471</v>
      </c>
      <c r="B1203">
        <v>2</v>
      </c>
      <c r="C1203">
        <v>1</v>
      </c>
      <c r="D1203">
        <v>1</v>
      </c>
      <c r="DJ1203" s="5" t="s">
        <v>6588</v>
      </c>
      <c r="DK1203" s="5" t="s">
        <v>4514</v>
      </c>
      <c r="DL1203" s="5" t="s">
        <v>4637</v>
      </c>
      <c r="DM1203" s="5" t="s">
        <v>4638</v>
      </c>
      <c r="DN1203" s="5" t="s">
        <v>4639</v>
      </c>
      <c r="DO1203" s="5" t="s">
        <v>4640</v>
      </c>
      <c r="DP1203">
        <v>178</v>
      </c>
    </row>
    <row r="1204" spans="1:120" hidden="1">
      <c r="A1204" t="s">
        <v>2473</v>
      </c>
      <c r="B1204">
        <v>2</v>
      </c>
      <c r="C1204">
        <v>1</v>
      </c>
      <c r="D1204">
        <v>1</v>
      </c>
      <c r="DJ1204" s="5" t="s">
        <v>6588</v>
      </c>
      <c r="DK1204" s="5" t="s">
        <v>4514</v>
      </c>
      <c r="DL1204" s="5" t="s">
        <v>4637</v>
      </c>
      <c r="DM1204" s="5" t="s">
        <v>4638</v>
      </c>
      <c r="DN1204" s="5" t="s">
        <v>4639</v>
      </c>
      <c r="DO1204" s="5" t="s">
        <v>4640</v>
      </c>
      <c r="DP1204">
        <v>107</v>
      </c>
    </row>
    <row r="1205" spans="1:120" hidden="1">
      <c r="A1205" t="s">
        <v>2475</v>
      </c>
      <c r="B1205">
        <v>1</v>
      </c>
      <c r="C1205">
        <v>1</v>
      </c>
      <c r="DJ1205" s="5" t="s">
        <v>6588</v>
      </c>
      <c r="DK1205" s="5" t="s">
        <v>4514</v>
      </c>
      <c r="DL1205" s="5" t="s">
        <v>4637</v>
      </c>
      <c r="DM1205" s="5" t="s">
        <v>4638</v>
      </c>
      <c r="DN1205" s="5" t="s">
        <v>4639</v>
      </c>
      <c r="DO1205" s="5" t="s">
        <v>4640</v>
      </c>
      <c r="DP1205">
        <v>282</v>
      </c>
    </row>
    <row r="1206" spans="1:120" hidden="1">
      <c r="A1206" t="s">
        <v>2477</v>
      </c>
      <c r="B1206">
        <v>1</v>
      </c>
      <c r="C1206">
        <v>1</v>
      </c>
      <c r="DJ1206" s="5" t="s">
        <v>6642</v>
      </c>
      <c r="DK1206" s="5" t="s">
        <v>4496</v>
      </c>
      <c r="DL1206" s="5" t="s">
        <v>4789</v>
      </c>
      <c r="DM1206" s="5" t="s">
        <v>4790</v>
      </c>
      <c r="DN1206" s="5" t="s">
        <v>4791</v>
      </c>
      <c r="DO1206" s="5" t="s">
        <v>5748</v>
      </c>
      <c r="DP1206">
        <v>223</v>
      </c>
    </row>
    <row r="1207" spans="1:120" hidden="1">
      <c r="A1207" t="s">
        <v>2479</v>
      </c>
      <c r="B1207">
        <v>3</v>
      </c>
      <c r="C1207">
        <v>2</v>
      </c>
      <c r="D1207">
        <v>1</v>
      </c>
      <c r="DJ1207" s="5" t="s">
        <v>6642</v>
      </c>
      <c r="DK1207" s="5" t="s">
        <v>4496</v>
      </c>
      <c r="DL1207" s="5" t="s">
        <v>4789</v>
      </c>
      <c r="DM1207" s="5" t="s">
        <v>4790</v>
      </c>
      <c r="DN1207" s="5" t="s">
        <v>4791</v>
      </c>
      <c r="DO1207" s="5" t="s">
        <v>5748</v>
      </c>
      <c r="DP1207">
        <v>112</v>
      </c>
    </row>
    <row r="1208" spans="1:120" hidden="1">
      <c r="A1208" t="s">
        <v>2481</v>
      </c>
      <c r="B1208">
        <v>2</v>
      </c>
      <c r="C1208">
        <v>1</v>
      </c>
      <c r="Y1208">
        <v>1</v>
      </c>
      <c r="DJ1208" s="5" t="s">
        <v>6645</v>
      </c>
      <c r="DK1208" s="5" t="s">
        <v>4536</v>
      </c>
      <c r="DL1208" s="5" t="s">
        <v>4537</v>
      </c>
      <c r="DM1208" s="5" t="s">
        <v>4538</v>
      </c>
      <c r="DN1208" s="5" t="s">
        <v>4539</v>
      </c>
      <c r="DO1208" s="5" t="s">
        <v>5277</v>
      </c>
      <c r="DP1208">
        <v>220</v>
      </c>
    </row>
    <row r="1209" spans="1:120" hidden="1">
      <c r="A1209" t="s">
        <v>2484</v>
      </c>
      <c r="B1209">
        <v>2</v>
      </c>
      <c r="C1209">
        <v>1</v>
      </c>
      <c r="D1209">
        <v>1</v>
      </c>
      <c r="DJ1209" s="5" t="s">
        <v>6645</v>
      </c>
      <c r="DK1209" s="5" t="s">
        <v>4536</v>
      </c>
      <c r="DL1209" s="5" t="s">
        <v>4537</v>
      </c>
      <c r="DM1209" s="5" t="s">
        <v>4538</v>
      </c>
      <c r="DN1209" s="5" t="s">
        <v>4539</v>
      </c>
      <c r="DO1209" s="5" t="s">
        <v>5277</v>
      </c>
      <c r="DP1209">
        <v>258</v>
      </c>
    </row>
    <row r="1210" spans="1:120" hidden="1">
      <c r="A1210" t="s">
        <v>2486</v>
      </c>
      <c r="B1210">
        <v>1</v>
      </c>
      <c r="C1210">
        <v>1</v>
      </c>
      <c r="DJ1210" s="5" t="s">
        <v>6650</v>
      </c>
      <c r="DK1210" s="5" t="s">
        <v>4496</v>
      </c>
      <c r="DL1210" s="5" t="s">
        <v>4497</v>
      </c>
      <c r="DM1210" s="5" t="s">
        <v>4498</v>
      </c>
      <c r="DN1210" s="5" t="s">
        <v>5902</v>
      </c>
      <c r="DO1210" s="5" t="s">
        <v>6652</v>
      </c>
      <c r="DP1210">
        <v>223</v>
      </c>
    </row>
    <row r="1211" spans="1:120" hidden="1">
      <c r="A1211" t="s">
        <v>2488</v>
      </c>
      <c r="B1211">
        <v>2</v>
      </c>
      <c r="C1211">
        <v>1</v>
      </c>
      <c r="D1211">
        <v>1</v>
      </c>
      <c r="DJ1211" s="5" t="s">
        <v>6650</v>
      </c>
      <c r="DK1211" s="5" t="s">
        <v>4496</v>
      </c>
      <c r="DL1211" s="5" t="s">
        <v>4497</v>
      </c>
      <c r="DM1211" s="5" t="s">
        <v>4498</v>
      </c>
      <c r="DN1211" s="5" t="s">
        <v>5902</v>
      </c>
      <c r="DO1211" s="5" t="s">
        <v>6652</v>
      </c>
      <c r="DP1211">
        <v>263</v>
      </c>
    </row>
    <row r="1212" spans="1:120" hidden="1">
      <c r="A1212" t="s">
        <v>2490</v>
      </c>
      <c r="B1212">
        <v>1</v>
      </c>
      <c r="C1212">
        <v>1</v>
      </c>
      <c r="DJ1212" s="5" t="s">
        <v>6654</v>
      </c>
      <c r="DK1212" s="5" t="s">
        <v>4496</v>
      </c>
      <c r="DL1212" s="5" t="s">
        <v>5467</v>
      </c>
      <c r="DM1212" s="5" t="s">
        <v>5468</v>
      </c>
      <c r="DN1212" s="5" t="s">
        <v>5469</v>
      </c>
      <c r="DO1212" s="5" t="s">
        <v>6534</v>
      </c>
      <c r="DP1212">
        <v>218</v>
      </c>
    </row>
    <row r="1213" spans="1:120" hidden="1">
      <c r="A1213" t="s">
        <v>2492</v>
      </c>
      <c r="B1213">
        <v>4</v>
      </c>
      <c r="C1213">
        <v>2</v>
      </c>
      <c r="D1213">
        <v>1</v>
      </c>
      <c r="V1213">
        <v>1</v>
      </c>
      <c r="DJ1213" s="5" t="s">
        <v>6654</v>
      </c>
      <c r="DK1213" s="5" t="s">
        <v>4496</v>
      </c>
      <c r="DL1213" s="5" t="s">
        <v>5467</v>
      </c>
      <c r="DM1213" s="5" t="s">
        <v>5468</v>
      </c>
      <c r="DN1213" s="5" t="s">
        <v>5469</v>
      </c>
      <c r="DO1213" s="5" t="s">
        <v>6534</v>
      </c>
      <c r="DP1213">
        <v>58</v>
      </c>
    </row>
    <row r="1214" spans="1:120">
      <c r="A1214" t="s">
        <v>2494</v>
      </c>
      <c r="B1214">
        <v>2</v>
      </c>
      <c r="C1214">
        <v>1</v>
      </c>
      <c r="D1214">
        <v>1</v>
      </c>
      <c r="DJ1214" s="5" t="s">
        <v>6657</v>
      </c>
      <c r="DK1214" s="5" t="s">
        <v>4496</v>
      </c>
      <c r="DL1214" s="5" t="s">
        <v>4679</v>
      </c>
      <c r="DM1214" s="5" t="s">
        <v>4680</v>
      </c>
      <c r="DN1214" s="5" t="s">
        <v>4681</v>
      </c>
      <c r="DO1214" s="5" t="s">
        <v>6659</v>
      </c>
      <c r="DP1214">
        <v>262</v>
      </c>
    </row>
    <row r="1215" spans="1:120">
      <c r="A1215" t="s">
        <v>2496</v>
      </c>
      <c r="B1215">
        <v>1</v>
      </c>
      <c r="C1215">
        <v>1</v>
      </c>
      <c r="DJ1215" s="5" t="s">
        <v>6657</v>
      </c>
      <c r="DK1215" s="5" t="s">
        <v>4496</v>
      </c>
      <c r="DL1215" s="5" t="s">
        <v>4679</v>
      </c>
      <c r="DM1215" s="5" t="s">
        <v>4680</v>
      </c>
      <c r="DN1215" s="5" t="s">
        <v>4681</v>
      </c>
      <c r="DO1215" s="5" t="s">
        <v>6659</v>
      </c>
      <c r="DP1215">
        <v>210</v>
      </c>
    </row>
    <row r="1216" spans="1:120" hidden="1">
      <c r="A1216" t="s">
        <v>2498</v>
      </c>
      <c r="B1216">
        <v>3</v>
      </c>
      <c r="C1216">
        <v>2</v>
      </c>
      <c r="D1216">
        <v>1</v>
      </c>
      <c r="DJ1216" s="5" t="s">
        <v>6661</v>
      </c>
      <c r="DK1216" s="5" t="s">
        <v>4496</v>
      </c>
      <c r="DL1216" s="5" t="s">
        <v>4789</v>
      </c>
      <c r="DM1216" s="5" t="s">
        <v>4790</v>
      </c>
      <c r="DN1216" s="5" t="s">
        <v>4791</v>
      </c>
      <c r="DO1216" s="5" t="s">
        <v>6663</v>
      </c>
      <c r="DP1216">
        <v>106</v>
      </c>
    </row>
    <row r="1217" spans="1:120" hidden="1">
      <c r="A1217" t="s">
        <v>2500</v>
      </c>
      <c r="B1217">
        <v>2</v>
      </c>
      <c r="C1217">
        <v>1</v>
      </c>
      <c r="CT1217">
        <v>1</v>
      </c>
      <c r="DJ1217" s="5" t="s">
        <v>6661</v>
      </c>
      <c r="DK1217" s="5" t="s">
        <v>4496</v>
      </c>
      <c r="DL1217" s="5" t="s">
        <v>4789</v>
      </c>
      <c r="DM1217" s="5" t="s">
        <v>4790</v>
      </c>
      <c r="DN1217" s="5" t="s">
        <v>4791</v>
      </c>
      <c r="DO1217" s="5" t="s">
        <v>6663</v>
      </c>
      <c r="DP1217">
        <v>157</v>
      </c>
    </row>
    <row r="1218" spans="1:120" hidden="1">
      <c r="A1218" t="s">
        <v>2504</v>
      </c>
      <c r="B1218">
        <v>1</v>
      </c>
      <c r="C1218">
        <v>1</v>
      </c>
      <c r="DJ1218" s="5" t="s">
        <v>6665</v>
      </c>
      <c r="DK1218" s="5" t="s">
        <v>4536</v>
      </c>
      <c r="DL1218" s="5" t="s">
        <v>4537</v>
      </c>
      <c r="DM1218" s="5" t="s">
        <v>4538</v>
      </c>
      <c r="DN1218" s="5" t="s">
        <v>4539</v>
      </c>
      <c r="DO1218" s="5" t="s">
        <v>5277</v>
      </c>
      <c r="DP1218">
        <v>61</v>
      </c>
    </row>
    <row r="1219" spans="1:120" hidden="1">
      <c r="A1219" t="s">
        <v>2506</v>
      </c>
      <c r="B1219">
        <v>1</v>
      </c>
      <c r="C1219">
        <v>1</v>
      </c>
      <c r="DJ1219" s="5" t="s">
        <v>6668</v>
      </c>
      <c r="DK1219" s="5" t="s">
        <v>4536</v>
      </c>
      <c r="DL1219" s="5" t="s">
        <v>4537</v>
      </c>
      <c r="DM1219" s="5" t="s">
        <v>5106</v>
      </c>
      <c r="DN1219" s="5" t="s">
        <v>5107</v>
      </c>
      <c r="DO1219" s="5" t="s">
        <v>5108</v>
      </c>
      <c r="DP1219">
        <v>183</v>
      </c>
    </row>
    <row r="1220" spans="1:120" hidden="1">
      <c r="A1220" t="s">
        <v>2508</v>
      </c>
      <c r="B1220">
        <v>1</v>
      </c>
      <c r="C1220">
        <v>1</v>
      </c>
      <c r="DJ1220" s="5" t="s">
        <v>6674</v>
      </c>
      <c r="DK1220" s="5" t="s">
        <v>4536</v>
      </c>
      <c r="DL1220" s="5" t="s">
        <v>4537</v>
      </c>
      <c r="DM1220" s="5" t="s">
        <v>5106</v>
      </c>
      <c r="DN1220" s="5" t="s">
        <v>5107</v>
      </c>
      <c r="DO1220" s="5" t="s">
        <v>5108</v>
      </c>
      <c r="DP1220">
        <v>240</v>
      </c>
    </row>
    <row r="1221" spans="1:120" hidden="1">
      <c r="A1221" t="s">
        <v>2510</v>
      </c>
      <c r="B1221">
        <v>1</v>
      </c>
      <c r="C1221">
        <v>1</v>
      </c>
      <c r="DJ1221" s="5" t="s">
        <v>6674</v>
      </c>
      <c r="DK1221" s="5" t="s">
        <v>4536</v>
      </c>
      <c r="DL1221" s="5" t="s">
        <v>4537</v>
      </c>
      <c r="DM1221" s="5" t="s">
        <v>5106</v>
      </c>
      <c r="DN1221" s="5" t="s">
        <v>5107</v>
      </c>
      <c r="DO1221" s="5" t="s">
        <v>5108</v>
      </c>
      <c r="DP1221">
        <v>112</v>
      </c>
    </row>
    <row r="1222" spans="1:120" hidden="1">
      <c r="A1222" t="s">
        <v>2512</v>
      </c>
      <c r="B1222">
        <v>1</v>
      </c>
      <c r="C1222">
        <v>1</v>
      </c>
      <c r="DJ1222" s="4" t="s">
        <v>8180</v>
      </c>
      <c r="DK1222" s="4" t="s">
        <v>8180</v>
      </c>
      <c r="DL1222" s="4" t="s">
        <v>8180</v>
      </c>
      <c r="DM1222" s="4" t="s">
        <v>8180</v>
      </c>
      <c r="DN1222" s="4" t="s">
        <v>8180</v>
      </c>
      <c r="DO1222" s="4" t="s">
        <v>8180</v>
      </c>
      <c r="DP1222">
        <v>284</v>
      </c>
    </row>
    <row r="1223" spans="1:120" hidden="1">
      <c r="A1223" t="s">
        <v>2514</v>
      </c>
      <c r="B1223">
        <v>2</v>
      </c>
      <c r="C1223">
        <v>1</v>
      </c>
      <c r="D1223">
        <v>1</v>
      </c>
      <c r="DJ1223" s="5" t="s">
        <v>6676</v>
      </c>
      <c r="DK1223" s="5" t="s">
        <v>4530</v>
      </c>
      <c r="DL1223" s="5" t="s">
        <v>5144</v>
      </c>
      <c r="DM1223" s="5" t="s">
        <v>5145</v>
      </c>
      <c r="DN1223" s="5" t="s">
        <v>6522</v>
      </c>
      <c r="DO1223" s="4" t="s">
        <v>8180</v>
      </c>
      <c r="DP1223">
        <v>252</v>
      </c>
    </row>
    <row r="1224" spans="1:120" hidden="1">
      <c r="A1224" t="s">
        <v>2516</v>
      </c>
      <c r="B1224">
        <v>1</v>
      </c>
      <c r="C1224">
        <v>1</v>
      </c>
      <c r="DJ1224" s="5" t="s">
        <v>6676</v>
      </c>
      <c r="DK1224" s="5" t="s">
        <v>4530</v>
      </c>
      <c r="DL1224" s="5" t="s">
        <v>5144</v>
      </c>
      <c r="DM1224" s="5" t="s">
        <v>5145</v>
      </c>
      <c r="DN1224" s="5" t="s">
        <v>6522</v>
      </c>
      <c r="DO1224" s="4" t="s">
        <v>8180</v>
      </c>
      <c r="DP1224">
        <v>182</v>
      </c>
    </row>
    <row r="1225" spans="1:120" hidden="1">
      <c r="A1225" t="s">
        <v>2518</v>
      </c>
      <c r="B1225">
        <v>1</v>
      </c>
      <c r="C1225">
        <v>1</v>
      </c>
      <c r="DJ1225" s="5" t="s">
        <v>6679</v>
      </c>
      <c r="DK1225" s="5" t="s">
        <v>4536</v>
      </c>
      <c r="DL1225" s="5" t="s">
        <v>4537</v>
      </c>
      <c r="DM1225" s="5" t="s">
        <v>4538</v>
      </c>
      <c r="DN1225" s="5" t="s">
        <v>4539</v>
      </c>
      <c r="DO1225" s="5" t="s">
        <v>5277</v>
      </c>
      <c r="DP1225">
        <v>207</v>
      </c>
    </row>
    <row r="1226" spans="1:120" hidden="1">
      <c r="A1226" t="s">
        <v>2520</v>
      </c>
      <c r="B1226">
        <v>1</v>
      </c>
      <c r="C1226">
        <v>1</v>
      </c>
      <c r="DJ1226" s="5" t="s">
        <v>6679</v>
      </c>
      <c r="DK1226" s="5" t="s">
        <v>4536</v>
      </c>
      <c r="DL1226" s="5" t="s">
        <v>4537</v>
      </c>
      <c r="DM1226" s="5" t="s">
        <v>4538</v>
      </c>
      <c r="DN1226" s="5" t="s">
        <v>4539</v>
      </c>
      <c r="DO1226" s="5" t="s">
        <v>5277</v>
      </c>
      <c r="DP1226">
        <v>258</v>
      </c>
    </row>
    <row r="1227" spans="1:120" hidden="1">
      <c r="A1227" t="s">
        <v>2522</v>
      </c>
      <c r="B1227">
        <v>3</v>
      </c>
      <c r="C1227">
        <v>1</v>
      </c>
      <c r="AP1227">
        <v>1</v>
      </c>
      <c r="BC1227">
        <v>1</v>
      </c>
      <c r="DJ1227" s="5" t="s">
        <v>6685</v>
      </c>
      <c r="DK1227" s="5" t="s">
        <v>4685</v>
      </c>
      <c r="DL1227" s="5" t="s">
        <v>4686</v>
      </c>
      <c r="DM1227" s="5" t="s">
        <v>4687</v>
      </c>
      <c r="DN1227" s="5" t="s">
        <v>6687</v>
      </c>
      <c r="DO1227" s="5" t="s">
        <v>6688</v>
      </c>
      <c r="DP1227">
        <v>97</v>
      </c>
    </row>
    <row r="1228" spans="1:120" hidden="1">
      <c r="A1228" t="s">
        <v>2526</v>
      </c>
      <c r="B1228">
        <v>2</v>
      </c>
      <c r="C1228">
        <v>1</v>
      </c>
      <c r="S1228">
        <v>1</v>
      </c>
      <c r="DJ1228" s="5" t="s">
        <v>6685</v>
      </c>
      <c r="DK1228" s="5" t="s">
        <v>4685</v>
      </c>
      <c r="DL1228" s="5" t="s">
        <v>4686</v>
      </c>
      <c r="DM1228" s="5" t="s">
        <v>4687</v>
      </c>
      <c r="DN1228" s="5" t="s">
        <v>6687</v>
      </c>
      <c r="DO1228" s="5" t="s">
        <v>6688</v>
      </c>
      <c r="DP1228">
        <v>115</v>
      </c>
    </row>
    <row r="1229" spans="1:120" hidden="1">
      <c r="A1229" t="s">
        <v>2528</v>
      </c>
      <c r="B1229">
        <v>3</v>
      </c>
      <c r="C1229">
        <v>1</v>
      </c>
      <c r="AP1229">
        <v>1</v>
      </c>
      <c r="BC1229">
        <v>1</v>
      </c>
      <c r="DJ1229" s="5" t="s">
        <v>6685</v>
      </c>
      <c r="DK1229" s="5" t="s">
        <v>4685</v>
      </c>
      <c r="DL1229" s="5" t="s">
        <v>4686</v>
      </c>
      <c r="DM1229" s="5" t="s">
        <v>4687</v>
      </c>
      <c r="DN1229" s="5" t="s">
        <v>6687</v>
      </c>
      <c r="DO1229" s="5" t="s">
        <v>6688</v>
      </c>
      <c r="DP1229">
        <v>97</v>
      </c>
    </row>
    <row r="1230" spans="1:120" hidden="1">
      <c r="A1230" t="s">
        <v>2530</v>
      </c>
      <c r="B1230">
        <v>1</v>
      </c>
      <c r="C1230">
        <v>1</v>
      </c>
      <c r="DJ1230" s="5" t="s">
        <v>6692</v>
      </c>
      <c r="DK1230" s="5" t="s">
        <v>4536</v>
      </c>
      <c r="DL1230" s="5" t="s">
        <v>4537</v>
      </c>
      <c r="DM1230" s="5" t="s">
        <v>4538</v>
      </c>
      <c r="DN1230" s="5" t="s">
        <v>4539</v>
      </c>
      <c r="DO1230" s="5" t="s">
        <v>5291</v>
      </c>
      <c r="DP1230">
        <v>228</v>
      </c>
    </row>
    <row r="1231" spans="1:120" hidden="1">
      <c r="A1231" t="s">
        <v>2532</v>
      </c>
      <c r="B1231">
        <v>2</v>
      </c>
      <c r="C1231">
        <v>1</v>
      </c>
      <c r="D1231">
        <v>1</v>
      </c>
      <c r="DJ1231" s="5" t="s">
        <v>6698</v>
      </c>
      <c r="DK1231" s="5" t="s">
        <v>4551</v>
      </c>
      <c r="DL1231" s="5" t="s">
        <v>4552</v>
      </c>
      <c r="DM1231" s="5" t="s">
        <v>4572</v>
      </c>
      <c r="DN1231" s="5" t="s">
        <v>4573</v>
      </c>
      <c r="DO1231" s="5" t="s">
        <v>6700</v>
      </c>
      <c r="DP1231">
        <v>253</v>
      </c>
    </row>
    <row r="1232" spans="1:120">
      <c r="A1232" t="s">
        <v>2534</v>
      </c>
      <c r="B1232">
        <v>2</v>
      </c>
      <c r="C1232">
        <v>1</v>
      </c>
      <c r="D1232">
        <v>1</v>
      </c>
      <c r="DJ1232" s="5" t="s">
        <v>6701</v>
      </c>
      <c r="DK1232" s="5" t="s">
        <v>4496</v>
      </c>
      <c r="DL1232" s="5" t="s">
        <v>4679</v>
      </c>
      <c r="DM1232" s="5" t="s">
        <v>4680</v>
      </c>
      <c r="DN1232" s="5" t="s">
        <v>4681</v>
      </c>
      <c r="DO1232" s="5" t="s">
        <v>4682</v>
      </c>
      <c r="DP1232">
        <v>262</v>
      </c>
    </row>
    <row r="1233" spans="1:120">
      <c r="A1233" t="s">
        <v>2536</v>
      </c>
      <c r="B1233">
        <v>1</v>
      </c>
      <c r="C1233">
        <v>1</v>
      </c>
      <c r="DJ1233" s="5" t="s">
        <v>6701</v>
      </c>
      <c r="DK1233" s="5" t="s">
        <v>4496</v>
      </c>
      <c r="DL1233" s="5" t="s">
        <v>4679</v>
      </c>
      <c r="DM1233" s="5" t="s">
        <v>4680</v>
      </c>
      <c r="DN1233" s="5" t="s">
        <v>4681</v>
      </c>
      <c r="DO1233" s="5" t="s">
        <v>4682</v>
      </c>
      <c r="DP1233">
        <v>211</v>
      </c>
    </row>
    <row r="1234" spans="1:120" hidden="1">
      <c r="A1234" t="s">
        <v>2538</v>
      </c>
      <c r="B1234">
        <v>2</v>
      </c>
      <c r="C1234">
        <v>1</v>
      </c>
      <c r="D1234">
        <v>1</v>
      </c>
      <c r="DJ1234" s="5" t="s">
        <v>6703</v>
      </c>
      <c r="DK1234" s="5" t="s">
        <v>4496</v>
      </c>
      <c r="DL1234" s="5" t="s">
        <v>5467</v>
      </c>
      <c r="DM1234" s="5" t="s">
        <v>5468</v>
      </c>
      <c r="DN1234" s="5" t="s">
        <v>5469</v>
      </c>
      <c r="DO1234" s="5" t="s">
        <v>5470</v>
      </c>
      <c r="DP1234">
        <v>256</v>
      </c>
    </row>
    <row r="1235" spans="1:120" hidden="1">
      <c r="A1235" t="s">
        <v>2540</v>
      </c>
      <c r="B1235">
        <v>1</v>
      </c>
      <c r="C1235">
        <v>1</v>
      </c>
      <c r="DJ1235" s="5" t="s">
        <v>6703</v>
      </c>
      <c r="DK1235" s="5" t="s">
        <v>4496</v>
      </c>
      <c r="DL1235" s="5" t="s">
        <v>5467</v>
      </c>
      <c r="DM1235" s="5" t="s">
        <v>5468</v>
      </c>
      <c r="DN1235" s="5" t="s">
        <v>5469</v>
      </c>
      <c r="DO1235" s="5" t="s">
        <v>5470</v>
      </c>
      <c r="DP1235">
        <v>220</v>
      </c>
    </row>
    <row r="1236" spans="1:120" hidden="1">
      <c r="A1236" t="s">
        <v>2542</v>
      </c>
      <c r="B1236">
        <v>3</v>
      </c>
      <c r="C1236">
        <v>2</v>
      </c>
      <c r="D1236">
        <v>1</v>
      </c>
      <c r="DJ1236" s="5" t="s">
        <v>6191</v>
      </c>
      <c r="DK1236" s="5" t="s">
        <v>4496</v>
      </c>
      <c r="DL1236" s="5" t="s">
        <v>4789</v>
      </c>
      <c r="DM1236" s="5" t="s">
        <v>4790</v>
      </c>
      <c r="DN1236" s="5" t="s">
        <v>4791</v>
      </c>
      <c r="DO1236" s="5" t="s">
        <v>6184</v>
      </c>
      <c r="DP1236">
        <v>110</v>
      </c>
    </row>
    <row r="1237" spans="1:120" hidden="1">
      <c r="A1237" t="s">
        <v>2544</v>
      </c>
      <c r="B1237">
        <v>1</v>
      </c>
      <c r="C1237">
        <v>1</v>
      </c>
      <c r="DJ1237" s="5" t="s">
        <v>6191</v>
      </c>
      <c r="DK1237" s="5" t="s">
        <v>4496</v>
      </c>
      <c r="DL1237" s="5" t="s">
        <v>4789</v>
      </c>
      <c r="DM1237" s="5" t="s">
        <v>4790</v>
      </c>
      <c r="DN1237" s="5" t="s">
        <v>4791</v>
      </c>
      <c r="DO1237" s="5" t="s">
        <v>6184</v>
      </c>
      <c r="DP1237">
        <v>228</v>
      </c>
    </row>
    <row r="1238" spans="1:120" hidden="1">
      <c r="A1238" t="s">
        <v>2546</v>
      </c>
      <c r="B1238">
        <v>3</v>
      </c>
      <c r="C1238">
        <v>2</v>
      </c>
      <c r="D1238">
        <v>1</v>
      </c>
      <c r="DJ1238" s="5" t="s">
        <v>6708</v>
      </c>
      <c r="DK1238" s="5" t="s">
        <v>4496</v>
      </c>
      <c r="DL1238" s="5" t="s">
        <v>4789</v>
      </c>
      <c r="DM1238" s="5" t="s">
        <v>4790</v>
      </c>
      <c r="DN1238" s="5" t="s">
        <v>4791</v>
      </c>
      <c r="DO1238" s="5" t="s">
        <v>6710</v>
      </c>
      <c r="DP1238">
        <v>105</v>
      </c>
    </row>
    <row r="1239" spans="1:120" hidden="1">
      <c r="A1239" t="s">
        <v>2548</v>
      </c>
      <c r="B1239">
        <v>2</v>
      </c>
      <c r="C1239">
        <v>2</v>
      </c>
      <c r="DJ1239" s="5" t="s">
        <v>6708</v>
      </c>
      <c r="DK1239" s="5" t="s">
        <v>4496</v>
      </c>
      <c r="DL1239" s="5" t="s">
        <v>4789</v>
      </c>
      <c r="DM1239" s="5" t="s">
        <v>4790</v>
      </c>
      <c r="DN1239" s="5" t="s">
        <v>4791</v>
      </c>
      <c r="DO1239" s="5" t="s">
        <v>6710</v>
      </c>
      <c r="DP1239">
        <v>140</v>
      </c>
    </row>
    <row r="1240" spans="1:120" hidden="1">
      <c r="A1240" t="s">
        <v>2550</v>
      </c>
      <c r="B1240">
        <v>2</v>
      </c>
      <c r="C1240">
        <v>1</v>
      </c>
      <c r="D1240">
        <v>1</v>
      </c>
      <c r="DJ1240" s="5" t="s">
        <v>6712</v>
      </c>
      <c r="DK1240" s="5" t="s">
        <v>4536</v>
      </c>
      <c r="DL1240" s="5" t="s">
        <v>6714</v>
      </c>
      <c r="DM1240" s="5" t="s">
        <v>6715</v>
      </c>
      <c r="DN1240" s="5" t="s">
        <v>6716</v>
      </c>
      <c r="DO1240" s="5" t="s">
        <v>6717</v>
      </c>
      <c r="DP1240">
        <v>139</v>
      </c>
    </row>
    <row r="1241" spans="1:120" hidden="1">
      <c r="A1241" t="s">
        <v>2552</v>
      </c>
      <c r="B1241">
        <v>1</v>
      </c>
      <c r="C1241">
        <v>1</v>
      </c>
      <c r="DJ1241" s="5" t="s">
        <v>6719</v>
      </c>
      <c r="DK1241" s="5" t="s">
        <v>4536</v>
      </c>
      <c r="DL1241" s="5" t="s">
        <v>6714</v>
      </c>
      <c r="DM1241" s="5" t="s">
        <v>6715</v>
      </c>
      <c r="DN1241" s="5" t="s">
        <v>6716</v>
      </c>
      <c r="DO1241" s="5" t="s">
        <v>6717</v>
      </c>
      <c r="DP1241">
        <v>173</v>
      </c>
    </row>
    <row r="1242" spans="1:120" hidden="1">
      <c r="A1242" t="s">
        <v>2554</v>
      </c>
      <c r="B1242">
        <v>2</v>
      </c>
      <c r="C1242">
        <v>1</v>
      </c>
      <c r="D1242">
        <v>1</v>
      </c>
      <c r="DJ1242" s="5" t="s">
        <v>6722</v>
      </c>
      <c r="DK1242" s="5" t="s">
        <v>4514</v>
      </c>
      <c r="DL1242" s="5" t="s">
        <v>4515</v>
      </c>
      <c r="DM1242" s="5" t="s">
        <v>5118</v>
      </c>
      <c r="DN1242" s="5" t="s">
        <v>5119</v>
      </c>
      <c r="DO1242" s="5" t="s">
        <v>5137</v>
      </c>
      <c r="DP1242">
        <v>257</v>
      </c>
    </row>
    <row r="1243" spans="1:120" hidden="1">
      <c r="A1243" t="s">
        <v>2556</v>
      </c>
      <c r="B1243">
        <v>2</v>
      </c>
      <c r="C1243">
        <v>1</v>
      </c>
      <c r="D1243">
        <v>1</v>
      </c>
      <c r="DJ1243" s="5" t="s">
        <v>6722</v>
      </c>
      <c r="DK1243" s="5" t="s">
        <v>4514</v>
      </c>
      <c r="DL1243" s="5" t="s">
        <v>4515</v>
      </c>
      <c r="DM1243" s="5" t="s">
        <v>5118</v>
      </c>
      <c r="DN1243" s="5" t="s">
        <v>5119</v>
      </c>
      <c r="DO1243" s="5" t="s">
        <v>5137</v>
      </c>
      <c r="DP1243">
        <v>257</v>
      </c>
    </row>
    <row r="1244" spans="1:120" hidden="1">
      <c r="A1244" t="s">
        <v>2558</v>
      </c>
      <c r="B1244">
        <v>1</v>
      </c>
      <c r="C1244">
        <v>1</v>
      </c>
      <c r="DJ1244" s="5" t="s">
        <v>6725</v>
      </c>
      <c r="DK1244" s="5" t="s">
        <v>6727</v>
      </c>
      <c r="DL1244" s="5" t="s">
        <v>6728</v>
      </c>
      <c r="DM1244" s="5" t="s">
        <v>6729</v>
      </c>
      <c r="DN1244" s="4" t="s">
        <v>8180</v>
      </c>
      <c r="DO1244" s="4" t="s">
        <v>8180</v>
      </c>
      <c r="DP1244">
        <v>175</v>
      </c>
    </row>
    <row r="1245" spans="1:120" hidden="1">
      <c r="A1245" t="s">
        <v>2560</v>
      </c>
      <c r="B1245">
        <v>2</v>
      </c>
      <c r="C1245">
        <v>1</v>
      </c>
      <c r="D1245">
        <v>1</v>
      </c>
      <c r="DJ1245" s="5" t="s">
        <v>6725</v>
      </c>
      <c r="DK1245" s="5" t="s">
        <v>6727</v>
      </c>
      <c r="DL1245" s="5" t="s">
        <v>6728</v>
      </c>
      <c r="DM1245" s="5" t="s">
        <v>6729</v>
      </c>
      <c r="DN1245" s="4" t="s">
        <v>8180</v>
      </c>
      <c r="DO1245" s="4" t="s">
        <v>8180</v>
      </c>
      <c r="DP1245">
        <v>253</v>
      </c>
    </row>
    <row r="1246" spans="1:120" hidden="1">
      <c r="A1246" t="s">
        <v>2562</v>
      </c>
      <c r="B1246">
        <v>2</v>
      </c>
      <c r="C1246">
        <v>1</v>
      </c>
      <c r="D1246">
        <v>1</v>
      </c>
      <c r="DJ1246" s="5" t="s">
        <v>6733</v>
      </c>
      <c r="DK1246" s="5" t="s">
        <v>6727</v>
      </c>
      <c r="DL1246" s="5" t="s">
        <v>6728</v>
      </c>
      <c r="DM1246" s="5" t="s">
        <v>6735</v>
      </c>
      <c r="DN1246" s="4" t="s">
        <v>8180</v>
      </c>
      <c r="DO1246" s="4" t="s">
        <v>8180</v>
      </c>
      <c r="DP1246">
        <v>253</v>
      </c>
    </row>
    <row r="1247" spans="1:120" hidden="1">
      <c r="A1247" t="s">
        <v>2564</v>
      </c>
      <c r="B1247">
        <v>1</v>
      </c>
      <c r="C1247">
        <v>1</v>
      </c>
      <c r="DJ1247" s="5" t="s">
        <v>6733</v>
      </c>
      <c r="DK1247" s="5" t="s">
        <v>6727</v>
      </c>
      <c r="DL1247" s="5" t="s">
        <v>6728</v>
      </c>
      <c r="DM1247" s="5" t="s">
        <v>6735</v>
      </c>
      <c r="DN1247" s="4" t="s">
        <v>8180</v>
      </c>
      <c r="DO1247" s="4" t="s">
        <v>8180</v>
      </c>
      <c r="DP1247">
        <v>221</v>
      </c>
    </row>
    <row r="1248" spans="1:120" hidden="1">
      <c r="A1248" t="s">
        <v>2566</v>
      </c>
      <c r="B1248">
        <v>1</v>
      </c>
      <c r="C1248">
        <v>1</v>
      </c>
      <c r="DJ1248" s="5" t="s">
        <v>6738</v>
      </c>
      <c r="DK1248" s="5" t="s">
        <v>4505</v>
      </c>
      <c r="DL1248" s="5" t="s">
        <v>4506</v>
      </c>
      <c r="DM1248" s="5" t="s">
        <v>4507</v>
      </c>
      <c r="DN1248" s="5" t="s">
        <v>4508</v>
      </c>
      <c r="DO1248" s="5" t="s">
        <v>6740</v>
      </c>
      <c r="DP1248">
        <v>256</v>
      </c>
    </row>
    <row r="1249" spans="1:120" hidden="1">
      <c r="A1249" t="s">
        <v>2568</v>
      </c>
      <c r="B1249">
        <v>2</v>
      </c>
      <c r="C1249">
        <v>1</v>
      </c>
      <c r="CS1249">
        <v>1</v>
      </c>
      <c r="DJ1249" s="5" t="s">
        <v>6738</v>
      </c>
      <c r="DK1249" s="5" t="s">
        <v>4505</v>
      </c>
      <c r="DL1249" s="5" t="s">
        <v>4506</v>
      </c>
      <c r="DM1249" s="5" t="s">
        <v>4507</v>
      </c>
      <c r="DN1249" s="5" t="s">
        <v>4508</v>
      </c>
      <c r="DO1249" s="5" t="s">
        <v>6740</v>
      </c>
      <c r="DP1249">
        <v>256</v>
      </c>
    </row>
    <row r="1250" spans="1:120" hidden="1">
      <c r="A1250" t="s">
        <v>2572</v>
      </c>
      <c r="B1250">
        <v>3</v>
      </c>
      <c r="C1250">
        <v>1</v>
      </c>
      <c r="Y1250">
        <v>1</v>
      </c>
      <c r="CR1250">
        <v>1</v>
      </c>
      <c r="DJ1250" s="5" t="s">
        <v>6743</v>
      </c>
      <c r="DK1250" s="5" t="s">
        <v>4536</v>
      </c>
      <c r="DL1250" s="5" t="s">
        <v>4537</v>
      </c>
      <c r="DM1250" s="5" t="s">
        <v>4538</v>
      </c>
      <c r="DN1250" s="5" t="s">
        <v>4539</v>
      </c>
      <c r="DO1250" s="5" t="s">
        <v>5277</v>
      </c>
      <c r="DP1250">
        <v>208</v>
      </c>
    </row>
    <row r="1251" spans="1:120" hidden="1">
      <c r="A1251" t="s">
        <v>2575</v>
      </c>
      <c r="B1251">
        <v>2</v>
      </c>
      <c r="C1251">
        <v>1</v>
      </c>
      <c r="D1251">
        <v>1</v>
      </c>
      <c r="DJ1251" s="5" t="s">
        <v>6743</v>
      </c>
      <c r="DK1251" s="5" t="s">
        <v>4536</v>
      </c>
      <c r="DL1251" s="5" t="s">
        <v>4537</v>
      </c>
      <c r="DM1251" s="5" t="s">
        <v>4538</v>
      </c>
      <c r="DN1251" s="5" t="s">
        <v>4539</v>
      </c>
      <c r="DO1251" s="5" t="s">
        <v>5277</v>
      </c>
      <c r="DP1251">
        <v>258</v>
      </c>
    </row>
    <row r="1252" spans="1:120" hidden="1">
      <c r="A1252" t="s">
        <v>2577</v>
      </c>
      <c r="B1252">
        <v>2</v>
      </c>
      <c r="C1252">
        <v>2</v>
      </c>
      <c r="DJ1252" s="5" t="s">
        <v>6747</v>
      </c>
      <c r="DK1252" s="5" t="s">
        <v>4536</v>
      </c>
      <c r="DL1252" s="5" t="s">
        <v>4537</v>
      </c>
      <c r="DM1252" s="5" t="s">
        <v>5106</v>
      </c>
      <c r="DN1252" s="5" t="s">
        <v>6148</v>
      </c>
      <c r="DO1252" s="5" t="s">
        <v>6749</v>
      </c>
      <c r="DP1252">
        <v>140</v>
      </c>
    </row>
    <row r="1253" spans="1:120" hidden="1">
      <c r="A1253" t="s">
        <v>2579</v>
      </c>
      <c r="B1253">
        <v>1</v>
      </c>
      <c r="C1253">
        <v>1</v>
      </c>
      <c r="DJ1253" s="5" t="s">
        <v>6754</v>
      </c>
      <c r="DK1253" s="5" t="s">
        <v>4685</v>
      </c>
      <c r="DL1253" s="5" t="s">
        <v>4686</v>
      </c>
      <c r="DM1253" s="5" t="s">
        <v>4687</v>
      </c>
      <c r="DN1253" s="5" t="s">
        <v>6687</v>
      </c>
      <c r="DO1253" s="5" t="s">
        <v>6756</v>
      </c>
      <c r="DP1253">
        <v>256</v>
      </c>
    </row>
    <row r="1254" spans="1:120" hidden="1">
      <c r="A1254" t="s">
        <v>2581</v>
      </c>
      <c r="B1254">
        <v>1</v>
      </c>
      <c r="C1254">
        <v>1</v>
      </c>
      <c r="DJ1254" s="5" t="s">
        <v>6754</v>
      </c>
      <c r="DK1254" s="5" t="s">
        <v>4685</v>
      </c>
      <c r="DL1254" s="5" t="s">
        <v>4686</v>
      </c>
      <c r="DM1254" s="5" t="s">
        <v>4687</v>
      </c>
      <c r="DN1254" s="5" t="s">
        <v>6687</v>
      </c>
      <c r="DO1254" s="5" t="s">
        <v>6756</v>
      </c>
      <c r="DP1254">
        <v>119</v>
      </c>
    </row>
    <row r="1255" spans="1:120" hidden="1">
      <c r="A1255" t="s">
        <v>2583</v>
      </c>
      <c r="B1255">
        <v>1</v>
      </c>
      <c r="C1255">
        <v>1</v>
      </c>
      <c r="DJ1255" s="5" t="s">
        <v>6754</v>
      </c>
      <c r="DK1255" s="5" t="s">
        <v>4685</v>
      </c>
      <c r="DL1255" s="5" t="s">
        <v>4686</v>
      </c>
      <c r="DM1255" s="5" t="s">
        <v>4687</v>
      </c>
      <c r="DN1255" s="5" t="s">
        <v>6687</v>
      </c>
      <c r="DO1255" s="5" t="s">
        <v>6756</v>
      </c>
      <c r="DP1255">
        <v>218</v>
      </c>
    </row>
    <row r="1256" spans="1:120" hidden="1">
      <c r="A1256" t="s">
        <v>2585</v>
      </c>
      <c r="B1256">
        <v>2</v>
      </c>
      <c r="C1256">
        <v>1</v>
      </c>
      <c r="D1256">
        <v>1</v>
      </c>
      <c r="DJ1256" s="5" t="s">
        <v>6754</v>
      </c>
      <c r="DK1256" s="5" t="s">
        <v>4685</v>
      </c>
      <c r="DL1256" s="5" t="s">
        <v>4686</v>
      </c>
      <c r="DM1256" s="5" t="s">
        <v>4687</v>
      </c>
      <c r="DN1256" s="5" t="s">
        <v>6687</v>
      </c>
      <c r="DO1256" s="5" t="s">
        <v>6756</v>
      </c>
      <c r="DP1256">
        <v>257</v>
      </c>
    </row>
    <row r="1257" spans="1:120" hidden="1">
      <c r="A1257" t="s">
        <v>2587</v>
      </c>
      <c r="B1257">
        <v>2</v>
      </c>
      <c r="C1257">
        <v>1</v>
      </c>
      <c r="D1257">
        <v>1</v>
      </c>
      <c r="DJ1257" s="5" t="s">
        <v>6685</v>
      </c>
      <c r="DK1257" s="5" t="s">
        <v>4685</v>
      </c>
      <c r="DL1257" s="5" t="s">
        <v>4686</v>
      </c>
      <c r="DM1257" s="5" t="s">
        <v>4687</v>
      </c>
      <c r="DN1257" s="5" t="s">
        <v>6687</v>
      </c>
      <c r="DO1257" s="5" t="s">
        <v>6688</v>
      </c>
      <c r="DP1257">
        <v>80</v>
      </c>
    </row>
    <row r="1258" spans="1:120" hidden="1">
      <c r="A1258" t="s">
        <v>2589</v>
      </c>
      <c r="B1258">
        <v>2</v>
      </c>
      <c r="C1258">
        <v>1</v>
      </c>
      <c r="D1258">
        <v>1</v>
      </c>
      <c r="DJ1258" s="5" t="s">
        <v>6685</v>
      </c>
      <c r="DK1258" s="5" t="s">
        <v>4685</v>
      </c>
      <c r="DL1258" s="5" t="s">
        <v>4686</v>
      </c>
      <c r="DM1258" s="5" t="s">
        <v>4687</v>
      </c>
      <c r="DN1258" s="5" t="s">
        <v>6687</v>
      </c>
      <c r="DO1258" s="5" t="s">
        <v>6688</v>
      </c>
      <c r="DP1258">
        <v>257</v>
      </c>
    </row>
    <row r="1259" spans="1:120" hidden="1">
      <c r="A1259" t="s">
        <v>2591</v>
      </c>
      <c r="B1259">
        <v>2</v>
      </c>
      <c r="C1259">
        <v>1</v>
      </c>
      <c r="D1259">
        <v>1</v>
      </c>
      <c r="DJ1259" s="5" t="s">
        <v>6765</v>
      </c>
      <c r="DK1259" s="5" t="s">
        <v>4536</v>
      </c>
      <c r="DL1259" s="5" t="s">
        <v>4537</v>
      </c>
      <c r="DM1259" s="5" t="s">
        <v>4538</v>
      </c>
      <c r="DN1259" s="5" t="s">
        <v>4654</v>
      </c>
      <c r="DO1259" s="5" t="s">
        <v>4655</v>
      </c>
      <c r="DP1259">
        <v>256</v>
      </c>
    </row>
    <row r="1260" spans="1:120" hidden="1">
      <c r="A1260" t="s">
        <v>2593</v>
      </c>
      <c r="B1260">
        <v>1</v>
      </c>
      <c r="C1260">
        <v>1</v>
      </c>
      <c r="DJ1260" s="5" t="s">
        <v>6765</v>
      </c>
      <c r="DK1260" s="5" t="s">
        <v>4536</v>
      </c>
      <c r="DL1260" s="5" t="s">
        <v>4537</v>
      </c>
      <c r="DM1260" s="5" t="s">
        <v>4538</v>
      </c>
      <c r="DN1260" s="5" t="s">
        <v>4654</v>
      </c>
      <c r="DO1260" s="5" t="s">
        <v>4655</v>
      </c>
      <c r="DP1260">
        <v>222</v>
      </c>
    </row>
    <row r="1261" spans="1:120" hidden="1">
      <c r="A1261" t="s">
        <v>2595</v>
      </c>
      <c r="B1261">
        <v>1</v>
      </c>
      <c r="C1261">
        <v>1</v>
      </c>
      <c r="DJ1261" s="5" t="s">
        <v>6765</v>
      </c>
      <c r="DK1261" s="5" t="s">
        <v>4536</v>
      </c>
      <c r="DL1261" s="5" t="s">
        <v>4537</v>
      </c>
      <c r="DM1261" s="5" t="s">
        <v>4538</v>
      </c>
      <c r="DN1261" s="5" t="s">
        <v>4654</v>
      </c>
      <c r="DO1261" s="5" t="s">
        <v>4655</v>
      </c>
      <c r="DP1261">
        <v>201</v>
      </c>
    </row>
    <row r="1262" spans="1:120" hidden="1">
      <c r="A1262" t="s">
        <v>2597</v>
      </c>
      <c r="B1262">
        <v>2</v>
      </c>
      <c r="C1262">
        <v>1</v>
      </c>
      <c r="D1262">
        <v>1</v>
      </c>
      <c r="DJ1262" s="5" t="s">
        <v>6770</v>
      </c>
      <c r="DK1262" s="5" t="s">
        <v>4536</v>
      </c>
      <c r="DL1262" s="5" t="s">
        <v>4537</v>
      </c>
      <c r="DM1262" s="5" t="s">
        <v>4538</v>
      </c>
      <c r="DN1262" s="5" t="s">
        <v>4654</v>
      </c>
      <c r="DO1262" s="5" t="s">
        <v>4655</v>
      </c>
      <c r="DP1262">
        <v>256</v>
      </c>
    </row>
    <row r="1263" spans="1:120" hidden="1">
      <c r="A1263" t="s">
        <v>2599</v>
      </c>
      <c r="B1263">
        <v>1</v>
      </c>
      <c r="C1263">
        <v>1</v>
      </c>
      <c r="DJ1263" s="5" t="s">
        <v>6770</v>
      </c>
      <c r="DK1263" s="5" t="s">
        <v>4536</v>
      </c>
      <c r="DL1263" s="5" t="s">
        <v>4537</v>
      </c>
      <c r="DM1263" s="5" t="s">
        <v>4538</v>
      </c>
      <c r="DN1263" s="5" t="s">
        <v>4654</v>
      </c>
      <c r="DO1263" s="5" t="s">
        <v>4655</v>
      </c>
      <c r="DP1263">
        <v>202</v>
      </c>
    </row>
    <row r="1264" spans="1:120" hidden="1">
      <c r="A1264" t="s">
        <v>2601</v>
      </c>
      <c r="B1264">
        <v>1</v>
      </c>
      <c r="C1264">
        <v>1</v>
      </c>
      <c r="DJ1264" s="5" t="s">
        <v>6770</v>
      </c>
      <c r="DK1264" s="5" t="s">
        <v>4536</v>
      </c>
      <c r="DL1264" s="5" t="s">
        <v>4537</v>
      </c>
      <c r="DM1264" s="5" t="s">
        <v>4538</v>
      </c>
      <c r="DN1264" s="5" t="s">
        <v>4654</v>
      </c>
      <c r="DO1264" s="5" t="s">
        <v>4655</v>
      </c>
      <c r="DP1264">
        <v>257</v>
      </c>
    </row>
    <row r="1265" spans="1:120" hidden="1">
      <c r="A1265" t="s">
        <v>2603</v>
      </c>
      <c r="B1265">
        <v>2</v>
      </c>
      <c r="C1265">
        <v>1</v>
      </c>
      <c r="D1265">
        <v>1</v>
      </c>
      <c r="DJ1265" s="4" t="s">
        <v>8180</v>
      </c>
      <c r="DK1265" s="4" t="s">
        <v>8180</v>
      </c>
      <c r="DL1265" s="4" t="s">
        <v>8180</v>
      </c>
      <c r="DM1265" s="4" t="s">
        <v>8180</v>
      </c>
      <c r="DN1265" s="4" t="s">
        <v>8180</v>
      </c>
      <c r="DO1265" s="4" t="s">
        <v>8180</v>
      </c>
      <c r="DP1265">
        <v>256</v>
      </c>
    </row>
    <row r="1266" spans="1:120" hidden="1">
      <c r="A1266" t="s">
        <v>2605</v>
      </c>
      <c r="B1266">
        <v>2</v>
      </c>
      <c r="C1266">
        <v>1</v>
      </c>
      <c r="D1266">
        <v>1</v>
      </c>
      <c r="DJ1266" s="5" t="s">
        <v>6774</v>
      </c>
      <c r="DK1266" s="5" t="s">
        <v>4514</v>
      </c>
      <c r="DL1266" s="5" t="s">
        <v>4637</v>
      </c>
      <c r="DM1266" s="5" t="s">
        <v>4638</v>
      </c>
      <c r="DN1266" s="5" t="s">
        <v>4639</v>
      </c>
      <c r="DO1266" s="5" t="s">
        <v>4640</v>
      </c>
      <c r="DP1266">
        <v>257</v>
      </c>
    </row>
    <row r="1267" spans="1:120" hidden="1">
      <c r="A1267" t="s">
        <v>2607</v>
      </c>
      <c r="B1267">
        <v>1</v>
      </c>
      <c r="C1267">
        <v>1</v>
      </c>
      <c r="DJ1267" s="5" t="s">
        <v>6774</v>
      </c>
      <c r="DK1267" s="5" t="s">
        <v>4514</v>
      </c>
      <c r="DL1267" s="5" t="s">
        <v>4637</v>
      </c>
      <c r="DM1267" s="5" t="s">
        <v>4638</v>
      </c>
      <c r="DN1267" s="5" t="s">
        <v>4639</v>
      </c>
      <c r="DO1267" s="5" t="s">
        <v>4640</v>
      </c>
      <c r="DP1267">
        <v>184</v>
      </c>
    </row>
    <row r="1268" spans="1:120" hidden="1">
      <c r="A1268" t="s">
        <v>2609</v>
      </c>
      <c r="B1268">
        <v>1</v>
      </c>
      <c r="C1268">
        <v>1</v>
      </c>
      <c r="DJ1268" s="5" t="s">
        <v>6774</v>
      </c>
      <c r="DK1268" s="5" t="s">
        <v>4514</v>
      </c>
      <c r="DL1268" s="5" t="s">
        <v>4637</v>
      </c>
      <c r="DM1268" s="5" t="s">
        <v>4638</v>
      </c>
      <c r="DN1268" s="5" t="s">
        <v>4639</v>
      </c>
      <c r="DO1268" s="5" t="s">
        <v>4640</v>
      </c>
      <c r="DP1268">
        <v>286</v>
      </c>
    </row>
    <row r="1269" spans="1:120" hidden="1">
      <c r="A1269" t="s">
        <v>2611</v>
      </c>
      <c r="B1269">
        <v>1</v>
      </c>
      <c r="C1269">
        <v>1</v>
      </c>
      <c r="DJ1269" s="5" t="s">
        <v>5815</v>
      </c>
      <c r="DK1269" s="5" t="s">
        <v>4514</v>
      </c>
      <c r="DL1269" s="5" t="s">
        <v>4637</v>
      </c>
      <c r="DM1269" s="5" t="s">
        <v>4638</v>
      </c>
      <c r="DN1269" s="5" t="s">
        <v>4639</v>
      </c>
      <c r="DO1269" s="5" t="s">
        <v>4640</v>
      </c>
      <c r="DP1269">
        <v>258</v>
      </c>
    </row>
    <row r="1270" spans="1:120" hidden="1">
      <c r="A1270" t="s">
        <v>2613</v>
      </c>
      <c r="B1270">
        <v>1</v>
      </c>
      <c r="C1270">
        <v>1</v>
      </c>
      <c r="DJ1270" s="5" t="s">
        <v>5815</v>
      </c>
      <c r="DK1270" s="5" t="s">
        <v>4514</v>
      </c>
      <c r="DL1270" s="5" t="s">
        <v>4637</v>
      </c>
      <c r="DM1270" s="5" t="s">
        <v>4638</v>
      </c>
      <c r="DN1270" s="5" t="s">
        <v>4639</v>
      </c>
      <c r="DO1270" s="5" t="s">
        <v>4640</v>
      </c>
      <c r="DP1270">
        <v>181</v>
      </c>
    </row>
    <row r="1271" spans="1:120" hidden="1">
      <c r="A1271" t="s">
        <v>2615</v>
      </c>
      <c r="B1271">
        <v>1</v>
      </c>
      <c r="C1271">
        <v>1</v>
      </c>
      <c r="DJ1271" s="5" t="s">
        <v>5815</v>
      </c>
      <c r="DK1271" s="5" t="s">
        <v>4514</v>
      </c>
      <c r="DL1271" s="5" t="s">
        <v>4637</v>
      </c>
      <c r="DM1271" s="5" t="s">
        <v>4638</v>
      </c>
      <c r="DN1271" s="5" t="s">
        <v>4639</v>
      </c>
      <c r="DO1271" s="5" t="s">
        <v>4640</v>
      </c>
      <c r="DP1271">
        <v>250</v>
      </c>
    </row>
    <row r="1272" spans="1:120" hidden="1">
      <c r="A1272" t="s">
        <v>2617</v>
      </c>
      <c r="B1272">
        <v>1</v>
      </c>
      <c r="C1272">
        <v>1</v>
      </c>
      <c r="DJ1272" s="5" t="s">
        <v>5815</v>
      </c>
      <c r="DK1272" s="5" t="s">
        <v>4514</v>
      </c>
      <c r="DL1272" s="5" t="s">
        <v>4637</v>
      </c>
      <c r="DM1272" s="5" t="s">
        <v>4638</v>
      </c>
      <c r="DN1272" s="5" t="s">
        <v>4639</v>
      </c>
      <c r="DO1272" s="5" t="s">
        <v>4640</v>
      </c>
      <c r="DP1272">
        <v>256</v>
      </c>
    </row>
    <row r="1273" spans="1:120" hidden="1">
      <c r="A1273" t="s">
        <v>2619</v>
      </c>
      <c r="B1273">
        <v>1</v>
      </c>
      <c r="C1273">
        <v>1</v>
      </c>
      <c r="DJ1273" s="5" t="s">
        <v>5815</v>
      </c>
      <c r="DK1273" s="5" t="s">
        <v>4514</v>
      </c>
      <c r="DL1273" s="5" t="s">
        <v>4637</v>
      </c>
      <c r="DM1273" s="5" t="s">
        <v>4638</v>
      </c>
      <c r="DN1273" s="5" t="s">
        <v>4639</v>
      </c>
      <c r="DO1273" s="5" t="s">
        <v>4640</v>
      </c>
      <c r="DP1273">
        <v>284</v>
      </c>
    </row>
    <row r="1274" spans="1:120" hidden="1">
      <c r="A1274" t="s">
        <v>2621</v>
      </c>
      <c r="B1274">
        <v>2</v>
      </c>
      <c r="C1274">
        <v>1</v>
      </c>
      <c r="D1274">
        <v>1</v>
      </c>
      <c r="DJ1274" s="5" t="s">
        <v>6793</v>
      </c>
      <c r="DK1274" s="5" t="s">
        <v>4514</v>
      </c>
      <c r="DL1274" s="5" t="s">
        <v>4637</v>
      </c>
      <c r="DM1274" s="5" t="s">
        <v>4638</v>
      </c>
      <c r="DN1274" s="5" t="s">
        <v>4639</v>
      </c>
      <c r="DO1274" s="5" t="s">
        <v>4640</v>
      </c>
      <c r="DP1274">
        <v>256</v>
      </c>
    </row>
    <row r="1275" spans="1:120" hidden="1">
      <c r="A1275" t="s">
        <v>2623</v>
      </c>
      <c r="B1275">
        <v>1</v>
      </c>
      <c r="C1275">
        <v>1</v>
      </c>
      <c r="DJ1275" s="5" t="s">
        <v>6793</v>
      </c>
      <c r="DK1275" s="5" t="s">
        <v>4514</v>
      </c>
      <c r="DL1275" s="5" t="s">
        <v>4637</v>
      </c>
      <c r="DM1275" s="5" t="s">
        <v>4638</v>
      </c>
      <c r="DN1275" s="5" t="s">
        <v>4639</v>
      </c>
      <c r="DO1275" s="5" t="s">
        <v>4640</v>
      </c>
      <c r="DP1275">
        <v>206</v>
      </c>
    </row>
    <row r="1276" spans="1:120" hidden="1">
      <c r="A1276" t="s">
        <v>2625</v>
      </c>
      <c r="B1276">
        <v>1</v>
      </c>
      <c r="C1276">
        <v>1</v>
      </c>
      <c r="DJ1276" s="5" t="s">
        <v>6793</v>
      </c>
      <c r="DK1276" s="5" t="s">
        <v>4514</v>
      </c>
      <c r="DL1276" s="5" t="s">
        <v>4637</v>
      </c>
      <c r="DM1276" s="5" t="s">
        <v>4638</v>
      </c>
      <c r="DN1276" s="5" t="s">
        <v>4639</v>
      </c>
      <c r="DO1276" s="5" t="s">
        <v>4640</v>
      </c>
      <c r="DP1276">
        <v>185</v>
      </c>
    </row>
    <row r="1277" spans="1:120" hidden="1">
      <c r="A1277" t="s">
        <v>2627</v>
      </c>
      <c r="B1277">
        <v>1</v>
      </c>
      <c r="C1277">
        <v>1</v>
      </c>
      <c r="DJ1277" s="5" t="s">
        <v>6793</v>
      </c>
      <c r="DK1277" s="5" t="s">
        <v>4514</v>
      </c>
      <c r="DL1277" s="5" t="s">
        <v>4637</v>
      </c>
      <c r="DM1277" s="5" t="s">
        <v>4638</v>
      </c>
      <c r="DN1277" s="5" t="s">
        <v>4639</v>
      </c>
      <c r="DO1277" s="5" t="s">
        <v>4640</v>
      </c>
      <c r="DP1277">
        <v>269</v>
      </c>
    </row>
    <row r="1278" spans="1:120" hidden="1">
      <c r="A1278" t="s">
        <v>2629</v>
      </c>
      <c r="B1278">
        <v>1</v>
      </c>
      <c r="C1278">
        <v>1</v>
      </c>
      <c r="DJ1278" s="5" t="s">
        <v>6793</v>
      </c>
      <c r="DK1278" s="5" t="s">
        <v>4514</v>
      </c>
      <c r="DL1278" s="5" t="s">
        <v>4637</v>
      </c>
      <c r="DM1278" s="5" t="s">
        <v>4638</v>
      </c>
      <c r="DN1278" s="5" t="s">
        <v>4639</v>
      </c>
      <c r="DO1278" s="5" t="s">
        <v>4640</v>
      </c>
      <c r="DP1278">
        <v>192</v>
      </c>
    </row>
    <row r="1279" spans="1:120" hidden="1">
      <c r="A1279" t="s">
        <v>2631</v>
      </c>
      <c r="B1279">
        <v>2</v>
      </c>
      <c r="C1279">
        <v>1</v>
      </c>
      <c r="D1279">
        <v>1</v>
      </c>
      <c r="DJ1279" s="5" t="s">
        <v>6793</v>
      </c>
      <c r="DK1279" s="5" t="s">
        <v>4514</v>
      </c>
      <c r="DL1279" s="5" t="s">
        <v>4637</v>
      </c>
      <c r="DM1279" s="5" t="s">
        <v>4638</v>
      </c>
      <c r="DN1279" s="5" t="s">
        <v>4639</v>
      </c>
      <c r="DO1279" s="5" t="s">
        <v>4640</v>
      </c>
      <c r="DP1279">
        <v>260</v>
      </c>
    </row>
    <row r="1280" spans="1:120" hidden="1">
      <c r="A1280" t="s">
        <v>2633</v>
      </c>
      <c r="B1280">
        <v>1</v>
      </c>
      <c r="C1280">
        <v>1</v>
      </c>
      <c r="DJ1280" s="5" t="s">
        <v>6793</v>
      </c>
      <c r="DK1280" s="5" t="s">
        <v>4514</v>
      </c>
      <c r="DL1280" s="5" t="s">
        <v>4637</v>
      </c>
      <c r="DM1280" s="5" t="s">
        <v>4638</v>
      </c>
      <c r="DN1280" s="5" t="s">
        <v>4639</v>
      </c>
      <c r="DO1280" s="5" t="s">
        <v>4640</v>
      </c>
      <c r="DP1280">
        <v>239</v>
      </c>
    </row>
    <row r="1281" spans="1:120" hidden="1">
      <c r="A1281" t="s">
        <v>2635</v>
      </c>
      <c r="B1281">
        <v>1</v>
      </c>
      <c r="C1281">
        <v>1</v>
      </c>
      <c r="DJ1281" s="5" t="s">
        <v>6803</v>
      </c>
      <c r="DK1281" s="5" t="s">
        <v>4514</v>
      </c>
      <c r="DL1281" s="5" t="s">
        <v>4637</v>
      </c>
      <c r="DM1281" s="5" t="s">
        <v>4638</v>
      </c>
      <c r="DN1281" s="5" t="s">
        <v>4639</v>
      </c>
      <c r="DO1281" s="5" t="s">
        <v>4640</v>
      </c>
      <c r="DP1281">
        <v>192</v>
      </c>
    </row>
    <row r="1282" spans="1:120" hidden="1">
      <c r="A1282" t="s">
        <v>2637</v>
      </c>
      <c r="B1282">
        <v>2</v>
      </c>
      <c r="C1282">
        <v>1</v>
      </c>
      <c r="D1282">
        <v>1</v>
      </c>
      <c r="DJ1282" s="5" t="s">
        <v>6803</v>
      </c>
      <c r="DK1282" s="5" t="s">
        <v>4514</v>
      </c>
      <c r="DL1282" s="5" t="s">
        <v>4637</v>
      </c>
      <c r="DM1282" s="5" t="s">
        <v>4638</v>
      </c>
      <c r="DN1282" s="5" t="s">
        <v>4639</v>
      </c>
      <c r="DO1282" s="5" t="s">
        <v>4640</v>
      </c>
      <c r="DP1282">
        <v>256</v>
      </c>
    </row>
    <row r="1283" spans="1:120" hidden="1">
      <c r="A1283" t="s">
        <v>2639</v>
      </c>
      <c r="B1283">
        <v>1</v>
      </c>
      <c r="C1283">
        <v>1</v>
      </c>
      <c r="DJ1283" s="5" t="s">
        <v>6803</v>
      </c>
      <c r="DK1283" s="5" t="s">
        <v>4514</v>
      </c>
      <c r="DL1283" s="5" t="s">
        <v>4637</v>
      </c>
      <c r="DM1283" s="5" t="s">
        <v>4638</v>
      </c>
      <c r="DN1283" s="5" t="s">
        <v>4639</v>
      </c>
      <c r="DO1283" s="5" t="s">
        <v>4640</v>
      </c>
      <c r="DP1283">
        <v>268</v>
      </c>
    </row>
    <row r="1284" spans="1:120" hidden="1">
      <c r="A1284" t="s">
        <v>2641</v>
      </c>
      <c r="B1284">
        <v>1</v>
      </c>
      <c r="C1284">
        <v>1</v>
      </c>
      <c r="DJ1284" s="5" t="s">
        <v>6803</v>
      </c>
      <c r="DK1284" s="5" t="s">
        <v>4514</v>
      </c>
      <c r="DL1284" s="5" t="s">
        <v>4637</v>
      </c>
      <c r="DM1284" s="5" t="s">
        <v>4638</v>
      </c>
      <c r="DN1284" s="5" t="s">
        <v>4639</v>
      </c>
      <c r="DO1284" s="5" t="s">
        <v>4640</v>
      </c>
      <c r="DP1284">
        <v>255</v>
      </c>
    </row>
    <row r="1285" spans="1:120" hidden="1">
      <c r="A1285" t="s">
        <v>2643</v>
      </c>
      <c r="B1285">
        <v>1</v>
      </c>
      <c r="C1285">
        <v>1</v>
      </c>
      <c r="DJ1285" s="5" t="s">
        <v>6803</v>
      </c>
      <c r="DK1285" s="5" t="s">
        <v>4514</v>
      </c>
      <c r="DL1285" s="5" t="s">
        <v>4637</v>
      </c>
      <c r="DM1285" s="5" t="s">
        <v>4638</v>
      </c>
      <c r="DN1285" s="5" t="s">
        <v>4639</v>
      </c>
      <c r="DO1285" s="5" t="s">
        <v>4640</v>
      </c>
      <c r="DP1285">
        <v>258</v>
      </c>
    </row>
    <row r="1286" spans="1:120" hidden="1">
      <c r="A1286" t="s">
        <v>2645</v>
      </c>
      <c r="B1286">
        <v>1</v>
      </c>
      <c r="C1286">
        <v>1</v>
      </c>
      <c r="DJ1286" s="5" t="s">
        <v>6803</v>
      </c>
      <c r="DK1286" s="5" t="s">
        <v>4514</v>
      </c>
      <c r="DL1286" s="5" t="s">
        <v>4637</v>
      </c>
      <c r="DM1286" s="5" t="s">
        <v>4638</v>
      </c>
      <c r="DN1286" s="5" t="s">
        <v>4639</v>
      </c>
      <c r="DO1286" s="5" t="s">
        <v>4640</v>
      </c>
      <c r="DP1286">
        <v>180</v>
      </c>
    </row>
    <row r="1287" spans="1:120" hidden="1">
      <c r="A1287" t="s">
        <v>2647</v>
      </c>
      <c r="B1287">
        <v>2</v>
      </c>
      <c r="C1287">
        <v>1</v>
      </c>
      <c r="D1287">
        <v>1</v>
      </c>
      <c r="DJ1287" s="5" t="s">
        <v>6803</v>
      </c>
      <c r="DK1287" s="5" t="s">
        <v>4514</v>
      </c>
      <c r="DL1287" s="5" t="s">
        <v>4637</v>
      </c>
      <c r="DM1287" s="5" t="s">
        <v>4638</v>
      </c>
      <c r="DN1287" s="5" t="s">
        <v>4639</v>
      </c>
      <c r="DO1287" s="5" t="s">
        <v>4640</v>
      </c>
      <c r="DP1287">
        <v>234</v>
      </c>
    </row>
    <row r="1288" spans="1:120" hidden="1">
      <c r="A1288" t="s">
        <v>2649</v>
      </c>
      <c r="B1288">
        <v>1</v>
      </c>
      <c r="C1288">
        <v>1</v>
      </c>
      <c r="DJ1288" s="5" t="s">
        <v>6815</v>
      </c>
      <c r="DK1288" s="5" t="s">
        <v>4514</v>
      </c>
      <c r="DL1288" s="5" t="s">
        <v>4637</v>
      </c>
      <c r="DM1288" s="5" t="s">
        <v>4638</v>
      </c>
      <c r="DN1288" s="5" t="s">
        <v>4639</v>
      </c>
      <c r="DO1288" s="5" t="s">
        <v>4640</v>
      </c>
      <c r="DP1288">
        <v>196</v>
      </c>
    </row>
    <row r="1289" spans="1:120" hidden="1">
      <c r="A1289" t="s">
        <v>2651</v>
      </c>
      <c r="B1289">
        <v>2</v>
      </c>
      <c r="C1289">
        <v>1</v>
      </c>
      <c r="I1289">
        <v>1</v>
      </c>
      <c r="DJ1289" s="5" t="s">
        <v>6815</v>
      </c>
      <c r="DK1289" s="5" t="s">
        <v>4514</v>
      </c>
      <c r="DL1289" s="5" t="s">
        <v>4637</v>
      </c>
      <c r="DM1289" s="5" t="s">
        <v>4638</v>
      </c>
      <c r="DN1289" s="5" t="s">
        <v>4639</v>
      </c>
      <c r="DO1289" s="5" t="s">
        <v>4640</v>
      </c>
      <c r="DP1289">
        <v>223</v>
      </c>
    </row>
    <row r="1290" spans="1:120" hidden="1">
      <c r="A1290" t="s">
        <v>2653</v>
      </c>
      <c r="B1290">
        <v>2</v>
      </c>
      <c r="C1290">
        <v>1</v>
      </c>
      <c r="D1290">
        <v>1</v>
      </c>
      <c r="DJ1290" s="5" t="s">
        <v>6815</v>
      </c>
      <c r="DK1290" s="5" t="s">
        <v>4514</v>
      </c>
      <c r="DL1290" s="5" t="s">
        <v>4637</v>
      </c>
      <c r="DM1290" s="5" t="s">
        <v>4638</v>
      </c>
      <c r="DN1290" s="5" t="s">
        <v>4639</v>
      </c>
      <c r="DO1290" s="5" t="s">
        <v>4640</v>
      </c>
      <c r="DP1290">
        <v>256</v>
      </c>
    </row>
    <row r="1291" spans="1:120" hidden="1">
      <c r="A1291" t="s">
        <v>2655</v>
      </c>
      <c r="B1291">
        <v>2</v>
      </c>
      <c r="C1291">
        <v>1</v>
      </c>
      <c r="D1291">
        <v>1</v>
      </c>
      <c r="DJ1291" s="4" t="s">
        <v>8180</v>
      </c>
      <c r="DK1291" s="4" t="s">
        <v>8180</v>
      </c>
      <c r="DL1291" s="4" t="s">
        <v>8180</v>
      </c>
      <c r="DM1291" s="4" t="s">
        <v>8180</v>
      </c>
      <c r="DN1291" s="4" t="s">
        <v>8180</v>
      </c>
      <c r="DO1291" s="4" t="s">
        <v>8180</v>
      </c>
      <c r="DP1291">
        <v>179</v>
      </c>
    </row>
    <row r="1292" spans="1:120" hidden="1">
      <c r="A1292" t="s">
        <v>2657</v>
      </c>
      <c r="B1292">
        <v>2</v>
      </c>
      <c r="C1292">
        <v>1</v>
      </c>
      <c r="D1292">
        <v>1</v>
      </c>
      <c r="DJ1292" s="4" t="s">
        <v>8180</v>
      </c>
      <c r="DK1292" s="4" t="s">
        <v>8180</v>
      </c>
      <c r="DL1292" s="4" t="s">
        <v>8180</v>
      </c>
      <c r="DM1292" s="4" t="s">
        <v>8180</v>
      </c>
      <c r="DN1292" s="4" t="s">
        <v>8180</v>
      </c>
      <c r="DO1292" s="4" t="s">
        <v>8180</v>
      </c>
      <c r="DP1292">
        <v>186</v>
      </c>
    </row>
    <row r="1293" spans="1:120" hidden="1">
      <c r="A1293" t="s">
        <v>2659</v>
      </c>
      <c r="B1293">
        <v>1</v>
      </c>
      <c r="C1293">
        <v>1</v>
      </c>
      <c r="DJ1293" s="5" t="s">
        <v>6815</v>
      </c>
      <c r="DK1293" s="5" t="s">
        <v>4514</v>
      </c>
      <c r="DL1293" s="5" t="s">
        <v>4637</v>
      </c>
      <c r="DM1293" s="5" t="s">
        <v>4638</v>
      </c>
      <c r="DN1293" s="5" t="s">
        <v>4639</v>
      </c>
      <c r="DO1293" s="5" t="s">
        <v>4640</v>
      </c>
      <c r="DP1293">
        <v>180</v>
      </c>
    </row>
    <row r="1294" spans="1:120" hidden="1">
      <c r="A1294" t="s">
        <v>2661</v>
      </c>
      <c r="B1294">
        <v>1</v>
      </c>
      <c r="C1294">
        <v>1</v>
      </c>
      <c r="DJ1294" s="5" t="s">
        <v>6815</v>
      </c>
      <c r="DK1294" s="5" t="s">
        <v>4514</v>
      </c>
      <c r="DL1294" s="5" t="s">
        <v>4637</v>
      </c>
      <c r="DM1294" s="5" t="s">
        <v>4638</v>
      </c>
      <c r="DN1294" s="5" t="s">
        <v>4639</v>
      </c>
      <c r="DO1294" s="5" t="s">
        <v>4640</v>
      </c>
      <c r="DP1294">
        <v>269</v>
      </c>
    </row>
    <row r="1295" spans="1:120" hidden="1">
      <c r="A1295" t="s">
        <v>2663</v>
      </c>
      <c r="B1295">
        <v>1</v>
      </c>
      <c r="C1295">
        <v>1</v>
      </c>
      <c r="DJ1295" s="5" t="s">
        <v>6815</v>
      </c>
      <c r="DK1295" s="5" t="s">
        <v>4514</v>
      </c>
      <c r="DL1295" s="5" t="s">
        <v>4637</v>
      </c>
      <c r="DM1295" s="5" t="s">
        <v>4638</v>
      </c>
      <c r="DN1295" s="5" t="s">
        <v>4639</v>
      </c>
      <c r="DO1295" s="5" t="s">
        <v>4640</v>
      </c>
      <c r="DP1295">
        <v>258</v>
      </c>
    </row>
    <row r="1296" spans="1:120" hidden="1">
      <c r="A1296" t="s">
        <v>2665</v>
      </c>
      <c r="B1296">
        <v>1</v>
      </c>
      <c r="C1296">
        <v>1</v>
      </c>
      <c r="DJ1296" s="5" t="s">
        <v>6815</v>
      </c>
      <c r="DK1296" s="5" t="s">
        <v>4514</v>
      </c>
      <c r="DL1296" s="5" t="s">
        <v>4637</v>
      </c>
      <c r="DM1296" s="5" t="s">
        <v>4638</v>
      </c>
      <c r="DN1296" s="5" t="s">
        <v>4639</v>
      </c>
      <c r="DO1296" s="5" t="s">
        <v>4640</v>
      </c>
      <c r="DP1296">
        <v>282</v>
      </c>
    </row>
    <row r="1297" spans="1:120" hidden="1">
      <c r="A1297" t="s">
        <v>2667</v>
      </c>
      <c r="B1297">
        <v>1</v>
      </c>
      <c r="C1297">
        <v>1</v>
      </c>
      <c r="DJ1297" s="5" t="s">
        <v>6825</v>
      </c>
      <c r="DK1297" s="5" t="s">
        <v>4514</v>
      </c>
      <c r="DL1297" s="5" t="s">
        <v>4637</v>
      </c>
      <c r="DM1297" s="5" t="s">
        <v>4638</v>
      </c>
      <c r="DN1297" s="5" t="s">
        <v>4639</v>
      </c>
      <c r="DO1297" s="5" t="s">
        <v>4640</v>
      </c>
      <c r="DP1297">
        <v>197</v>
      </c>
    </row>
    <row r="1298" spans="1:120" hidden="1">
      <c r="A1298" t="s">
        <v>2669</v>
      </c>
      <c r="B1298">
        <v>1</v>
      </c>
      <c r="C1298">
        <v>1</v>
      </c>
      <c r="DJ1298" s="5" t="s">
        <v>6825</v>
      </c>
      <c r="DK1298" s="5" t="s">
        <v>4514</v>
      </c>
      <c r="DL1298" s="5" t="s">
        <v>4637</v>
      </c>
      <c r="DM1298" s="5" t="s">
        <v>4638</v>
      </c>
      <c r="DN1298" s="5" t="s">
        <v>4639</v>
      </c>
      <c r="DO1298" s="5" t="s">
        <v>4640</v>
      </c>
      <c r="DP1298">
        <v>176</v>
      </c>
    </row>
    <row r="1299" spans="1:120" hidden="1">
      <c r="A1299" t="s">
        <v>2671</v>
      </c>
      <c r="B1299">
        <v>1</v>
      </c>
      <c r="C1299">
        <v>1</v>
      </c>
      <c r="DJ1299" s="5" t="s">
        <v>6825</v>
      </c>
      <c r="DK1299" s="5" t="s">
        <v>4514</v>
      </c>
      <c r="DL1299" s="5" t="s">
        <v>4637</v>
      </c>
      <c r="DM1299" s="5" t="s">
        <v>4638</v>
      </c>
      <c r="DN1299" s="5" t="s">
        <v>4639</v>
      </c>
      <c r="DO1299" s="5" t="s">
        <v>4640</v>
      </c>
      <c r="DP1299">
        <v>268</v>
      </c>
    </row>
    <row r="1300" spans="1:120" hidden="1">
      <c r="A1300" t="s">
        <v>2673</v>
      </c>
      <c r="B1300">
        <v>1</v>
      </c>
      <c r="C1300">
        <v>1</v>
      </c>
      <c r="DJ1300" s="5" t="s">
        <v>6825</v>
      </c>
      <c r="DK1300" s="5" t="s">
        <v>4514</v>
      </c>
      <c r="DL1300" s="5" t="s">
        <v>4637</v>
      </c>
      <c r="DM1300" s="5" t="s">
        <v>4638</v>
      </c>
      <c r="DN1300" s="5" t="s">
        <v>4639</v>
      </c>
      <c r="DO1300" s="5" t="s">
        <v>4640</v>
      </c>
      <c r="DP1300">
        <v>258</v>
      </c>
    </row>
    <row r="1301" spans="1:120" hidden="1">
      <c r="A1301" t="s">
        <v>2675</v>
      </c>
      <c r="B1301">
        <v>1</v>
      </c>
      <c r="C1301">
        <v>1</v>
      </c>
      <c r="DJ1301" s="5" t="s">
        <v>6825</v>
      </c>
      <c r="DK1301" s="5" t="s">
        <v>4514</v>
      </c>
      <c r="DL1301" s="5" t="s">
        <v>4637</v>
      </c>
      <c r="DM1301" s="5" t="s">
        <v>4638</v>
      </c>
      <c r="DN1301" s="5" t="s">
        <v>4639</v>
      </c>
      <c r="DO1301" s="5" t="s">
        <v>4640</v>
      </c>
      <c r="DP1301">
        <v>185</v>
      </c>
    </row>
    <row r="1302" spans="1:120" hidden="1">
      <c r="A1302" t="s">
        <v>2677</v>
      </c>
      <c r="B1302">
        <v>2</v>
      </c>
      <c r="C1302">
        <v>1</v>
      </c>
      <c r="D1302">
        <v>1</v>
      </c>
      <c r="DJ1302" s="5" t="s">
        <v>6825</v>
      </c>
      <c r="DK1302" s="5" t="s">
        <v>4514</v>
      </c>
      <c r="DL1302" s="5" t="s">
        <v>4637</v>
      </c>
      <c r="DM1302" s="5" t="s">
        <v>4638</v>
      </c>
      <c r="DN1302" s="5" t="s">
        <v>4639</v>
      </c>
      <c r="DO1302" s="5" t="s">
        <v>4640</v>
      </c>
      <c r="DP1302">
        <v>256</v>
      </c>
    </row>
    <row r="1303" spans="1:120" hidden="1">
      <c r="A1303" t="s">
        <v>2679</v>
      </c>
      <c r="B1303">
        <v>1</v>
      </c>
      <c r="C1303">
        <v>1</v>
      </c>
      <c r="DJ1303" s="5" t="s">
        <v>6825</v>
      </c>
      <c r="DK1303" s="5" t="s">
        <v>4514</v>
      </c>
      <c r="DL1303" s="5" t="s">
        <v>4637</v>
      </c>
      <c r="DM1303" s="5" t="s">
        <v>4638</v>
      </c>
      <c r="DN1303" s="5" t="s">
        <v>4639</v>
      </c>
      <c r="DO1303" s="5" t="s">
        <v>4640</v>
      </c>
      <c r="DP1303">
        <v>282</v>
      </c>
    </row>
    <row r="1304" spans="1:120" hidden="1">
      <c r="A1304" t="s">
        <v>2681</v>
      </c>
      <c r="B1304">
        <v>2</v>
      </c>
      <c r="C1304">
        <v>1</v>
      </c>
      <c r="D1304">
        <v>1</v>
      </c>
      <c r="DJ1304" s="5" t="s">
        <v>6836</v>
      </c>
      <c r="DK1304" s="5" t="s">
        <v>4536</v>
      </c>
      <c r="DL1304" s="5" t="s">
        <v>4537</v>
      </c>
      <c r="DM1304" s="5" t="s">
        <v>4538</v>
      </c>
      <c r="DN1304" s="5" t="s">
        <v>4539</v>
      </c>
      <c r="DO1304" s="5" t="s">
        <v>6838</v>
      </c>
      <c r="DP1304">
        <v>255</v>
      </c>
    </row>
    <row r="1305" spans="1:120" hidden="1">
      <c r="A1305" t="s">
        <v>2683</v>
      </c>
      <c r="B1305">
        <v>2</v>
      </c>
      <c r="C1305">
        <v>1</v>
      </c>
      <c r="E1305">
        <v>1</v>
      </c>
      <c r="DJ1305" s="5" t="s">
        <v>6836</v>
      </c>
      <c r="DK1305" s="5" t="s">
        <v>4536</v>
      </c>
      <c r="DL1305" s="5" t="s">
        <v>4537</v>
      </c>
      <c r="DM1305" s="5" t="s">
        <v>4538</v>
      </c>
      <c r="DN1305" s="5" t="s">
        <v>4539</v>
      </c>
      <c r="DO1305" s="5" t="s">
        <v>6838</v>
      </c>
      <c r="DP1305">
        <v>256</v>
      </c>
    </row>
    <row r="1306" spans="1:120" hidden="1">
      <c r="A1306" t="s">
        <v>2685</v>
      </c>
      <c r="B1306">
        <v>1</v>
      </c>
      <c r="C1306">
        <v>1</v>
      </c>
      <c r="DJ1306" s="5" t="s">
        <v>6836</v>
      </c>
      <c r="DK1306" s="5" t="s">
        <v>4536</v>
      </c>
      <c r="DL1306" s="5" t="s">
        <v>4537</v>
      </c>
      <c r="DM1306" s="5" t="s">
        <v>4538</v>
      </c>
      <c r="DN1306" s="5" t="s">
        <v>4539</v>
      </c>
      <c r="DO1306" s="5" t="s">
        <v>6838</v>
      </c>
      <c r="DP1306">
        <v>220</v>
      </c>
    </row>
    <row r="1307" spans="1:120" hidden="1">
      <c r="A1307" t="s">
        <v>2687</v>
      </c>
      <c r="B1307">
        <v>1</v>
      </c>
      <c r="C1307">
        <v>1</v>
      </c>
      <c r="DJ1307" s="5" t="s">
        <v>6844</v>
      </c>
      <c r="DK1307" s="4" t="s">
        <v>8180</v>
      </c>
      <c r="DL1307" s="4" t="s">
        <v>8180</v>
      </c>
      <c r="DM1307" s="4" t="s">
        <v>8180</v>
      </c>
      <c r="DN1307" s="4" t="s">
        <v>8180</v>
      </c>
      <c r="DO1307" s="4" t="s">
        <v>8180</v>
      </c>
      <c r="DP1307">
        <v>227</v>
      </c>
    </row>
    <row r="1308" spans="1:120" hidden="1">
      <c r="A1308" t="s">
        <v>2689</v>
      </c>
      <c r="B1308">
        <v>1</v>
      </c>
      <c r="C1308">
        <v>1</v>
      </c>
      <c r="DJ1308" s="5" t="s">
        <v>6844</v>
      </c>
      <c r="DK1308" s="4" t="s">
        <v>8180</v>
      </c>
      <c r="DL1308" s="4" t="s">
        <v>8180</v>
      </c>
      <c r="DM1308" s="4" t="s">
        <v>8180</v>
      </c>
      <c r="DN1308" s="4" t="s">
        <v>8180</v>
      </c>
      <c r="DO1308" s="4" t="s">
        <v>8180</v>
      </c>
      <c r="DP1308">
        <v>123</v>
      </c>
    </row>
    <row r="1309" spans="1:120" hidden="1">
      <c r="A1309" t="s">
        <v>2691</v>
      </c>
      <c r="B1309">
        <v>3</v>
      </c>
      <c r="C1309">
        <v>2</v>
      </c>
      <c r="D1309">
        <v>1</v>
      </c>
      <c r="DJ1309" s="5" t="s">
        <v>6844</v>
      </c>
      <c r="DK1309" s="4" t="s">
        <v>8180</v>
      </c>
      <c r="DL1309" s="4" t="s">
        <v>8180</v>
      </c>
      <c r="DM1309" s="4" t="s">
        <v>8180</v>
      </c>
      <c r="DN1309" s="4" t="s">
        <v>8180</v>
      </c>
      <c r="DO1309" s="4" t="s">
        <v>8180</v>
      </c>
      <c r="DP1309">
        <v>107</v>
      </c>
    </row>
    <row r="1310" spans="1:120" hidden="1">
      <c r="A1310" t="s">
        <v>2693</v>
      </c>
      <c r="B1310">
        <v>3</v>
      </c>
      <c r="C1310">
        <v>2</v>
      </c>
      <c r="D1310">
        <v>1</v>
      </c>
      <c r="DJ1310" s="5" t="s">
        <v>6844</v>
      </c>
      <c r="DK1310" s="4" t="s">
        <v>8180</v>
      </c>
      <c r="DL1310" s="4" t="s">
        <v>8180</v>
      </c>
      <c r="DM1310" s="4" t="s">
        <v>8180</v>
      </c>
      <c r="DN1310" s="4" t="s">
        <v>8180</v>
      </c>
      <c r="DO1310" s="4" t="s">
        <v>8180</v>
      </c>
      <c r="DP1310">
        <v>107</v>
      </c>
    </row>
    <row r="1311" spans="1:120" hidden="1">
      <c r="A1311" t="s">
        <v>2695</v>
      </c>
      <c r="B1311">
        <v>1</v>
      </c>
      <c r="C1311">
        <v>1</v>
      </c>
      <c r="DJ1311" s="5" t="s">
        <v>6851</v>
      </c>
      <c r="DK1311" s="5" t="s">
        <v>4536</v>
      </c>
      <c r="DL1311" s="5" t="s">
        <v>4537</v>
      </c>
      <c r="DM1311" s="5" t="s">
        <v>4538</v>
      </c>
      <c r="DN1311" s="5" t="s">
        <v>4539</v>
      </c>
      <c r="DO1311" s="5" t="s">
        <v>5277</v>
      </c>
      <c r="DP1311">
        <v>61</v>
      </c>
    </row>
    <row r="1312" spans="1:120" hidden="1">
      <c r="A1312" t="s">
        <v>2697</v>
      </c>
      <c r="B1312">
        <v>2</v>
      </c>
      <c r="C1312">
        <v>1</v>
      </c>
      <c r="F1312">
        <v>1</v>
      </c>
      <c r="DJ1312" s="5" t="s">
        <v>6854</v>
      </c>
      <c r="DK1312" s="5" t="s">
        <v>4536</v>
      </c>
      <c r="DL1312" s="5" t="s">
        <v>4537</v>
      </c>
      <c r="DM1312" s="5" t="s">
        <v>4538</v>
      </c>
      <c r="DN1312" s="5" t="s">
        <v>4654</v>
      </c>
      <c r="DO1312" s="5" t="s">
        <v>4655</v>
      </c>
      <c r="DP1312">
        <v>201</v>
      </c>
    </row>
    <row r="1313" spans="1:120" hidden="1">
      <c r="A1313" t="s">
        <v>2699</v>
      </c>
      <c r="B1313">
        <v>2</v>
      </c>
      <c r="C1313">
        <v>1</v>
      </c>
      <c r="D1313">
        <v>1</v>
      </c>
      <c r="DJ1313" s="5" t="s">
        <v>6854</v>
      </c>
      <c r="DK1313" s="5" t="s">
        <v>4536</v>
      </c>
      <c r="DL1313" s="5" t="s">
        <v>4537</v>
      </c>
      <c r="DM1313" s="5" t="s">
        <v>4538</v>
      </c>
      <c r="DN1313" s="5" t="s">
        <v>4654</v>
      </c>
      <c r="DO1313" s="5" t="s">
        <v>4655</v>
      </c>
      <c r="DP1313">
        <v>256</v>
      </c>
    </row>
    <row r="1314" spans="1:120" hidden="1">
      <c r="A1314" t="s">
        <v>2701</v>
      </c>
      <c r="B1314">
        <v>2</v>
      </c>
      <c r="C1314">
        <v>1</v>
      </c>
      <c r="E1314">
        <v>1</v>
      </c>
      <c r="DJ1314" s="5" t="s">
        <v>6854</v>
      </c>
      <c r="DK1314" s="5" t="s">
        <v>4536</v>
      </c>
      <c r="DL1314" s="5" t="s">
        <v>4537</v>
      </c>
      <c r="DM1314" s="5" t="s">
        <v>4538</v>
      </c>
      <c r="DN1314" s="5" t="s">
        <v>4654</v>
      </c>
      <c r="DO1314" s="5" t="s">
        <v>4655</v>
      </c>
      <c r="DP1314">
        <v>257</v>
      </c>
    </row>
    <row r="1315" spans="1:120" hidden="1">
      <c r="A1315" t="s">
        <v>2703</v>
      </c>
      <c r="B1315">
        <v>2</v>
      </c>
      <c r="C1315">
        <v>1</v>
      </c>
      <c r="BO1315">
        <v>1</v>
      </c>
      <c r="DJ1315" s="5" t="s">
        <v>6856</v>
      </c>
      <c r="DK1315" s="5" t="s">
        <v>4536</v>
      </c>
      <c r="DL1315" s="5" t="s">
        <v>4537</v>
      </c>
      <c r="DM1315" s="5" t="s">
        <v>4538</v>
      </c>
      <c r="DN1315" s="5" t="s">
        <v>4539</v>
      </c>
      <c r="DO1315" s="5" t="s">
        <v>5277</v>
      </c>
      <c r="DP1315">
        <v>207</v>
      </c>
    </row>
    <row r="1316" spans="1:120" hidden="1">
      <c r="A1316" t="s">
        <v>2706</v>
      </c>
      <c r="B1316">
        <v>2</v>
      </c>
      <c r="C1316">
        <v>1</v>
      </c>
      <c r="D1316">
        <v>1</v>
      </c>
      <c r="DJ1316" s="5" t="s">
        <v>6856</v>
      </c>
      <c r="DK1316" s="5" t="s">
        <v>4536</v>
      </c>
      <c r="DL1316" s="5" t="s">
        <v>4537</v>
      </c>
      <c r="DM1316" s="5" t="s">
        <v>4538</v>
      </c>
      <c r="DN1316" s="5" t="s">
        <v>4539</v>
      </c>
      <c r="DO1316" s="5" t="s">
        <v>5277</v>
      </c>
      <c r="DP1316">
        <v>258</v>
      </c>
    </row>
    <row r="1317" spans="1:120" hidden="1">
      <c r="A1317" t="s">
        <v>2708</v>
      </c>
      <c r="B1317">
        <v>2</v>
      </c>
      <c r="C1317">
        <v>1</v>
      </c>
      <c r="D1317">
        <v>1</v>
      </c>
      <c r="DJ1317" s="5" t="s">
        <v>6858</v>
      </c>
      <c r="DK1317" s="5" t="s">
        <v>4592</v>
      </c>
      <c r="DL1317" s="5" t="s">
        <v>4593</v>
      </c>
      <c r="DM1317" s="5" t="s">
        <v>4594</v>
      </c>
      <c r="DN1317" s="5" t="s">
        <v>4595</v>
      </c>
      <c r="DO1317" s="5" t="s">
        <v>4596</v>
      </c>
      <c r="DP1317">
        <v>191</v>
      </c>
    </row>
    <row r="1318" spans="1:120" hidden="1">
      <c r="A1318" t="s">
        <v>2710</v>
      </c>
      <c r="B1318">
        <v>3</v>
      </c>
      <c r="C1318">
        <v>2</v>
      </c>
      <c r="D1318">
        <v>1</v>
      </c>
      <c r="DJ1318" s="5" t="s">
        <v>6861</v>
      </c>
      <c r="DK1318" s="5" t="s">
        <v>4592</v>
      </c>
      <c r="DL1318" s="5" t="s">
        <v>4593</v>
      </c>
      <c r="DM1318" s="5" t="s">
        <v>4594</v>
      </c>
      <c r="DN1318" s="5" t="s">
        <v>4595</v>
      </c>
      <c r="DO1318" s="5" t="s">
        <v>4596</v>
      </c>
      <c r="DP1318">
        <v>56</v>
      </c>
    </row>
    <row r="1319" spans="1:120" hidden="1">
      <c r="A1319" t="s">
        <v>2712</v>
      </c>
      <c r="B1319">
        <v>1</v>
      </c>
      <c r="C1319">
        <v>1</v>
      </c>
      <c r="DJ1319" s="5" t="s">
        <v>6858</v>
      </c>
      <c r="DK1319" s="5" t="s">
        <v>4592</v>
      </c>
      <c r="DL1319" s="5" t="s">
        <v>4593</v>
      </c>
      <c r="DM1319" s="5" t="s">
        <v>4594</v>
      </c>
      <c r="DN1319" s="5" t="s">
        <v>4595</v>
      </c>
      <c r="DO1319" s="5" t="s">
        <v>4596</v>
      </c>
      <c r="DP1319">
        <v>263</v>
      </c>
    </row>
    <row r="1320" spans="1:120" hidden="1">
      <c r="A1320" t="s">
        <v>2714</v>
      </c>
      <c r="B1320">
        <v>3</v>
      </c>
      <c r="C1320">
        <v>2</v>
      </c>
      <c r="D1320">
        <v>1</v>
      </c>
      <c r="DJ1320" s="5" t="s">
        <v>6864</v>
      </c>
      <c r="DK1320" s="5" t="s">
        <v>4536</v>
      </c>
      <c r="DL1320" s="5" t="s">
        <v>4537</v>
      </c>
      <c r="DM1320" s="5" t="s">
        <v>4538</v>
      </c>
      <c r="DN1320" s="5" t="s">
        <v>4539</v>
      </c>
      <c r="DO1320" s="5" t="s">
        <v>5062</v>
      </c>
      <c r="DP1320">
        <v>134</v>
      </c>
    </row>
    <row r="1321" spans="1:120" hidden="1">
      <c r="A1321" t="s">
        <v>2716</v>
      </c>
      <c r="B1321">
        <v>2</v>
      </c>
      <c r="C1321">
        <v>1</v>
      </c>
      <c r="D1321">
        <v>1</v>
      </c>
      <c r="DJ1321" s="5" t="s">
        <v>6864</v>
      </c>
      <c r="DK1321" s="5" t="s">
        <v>4536</v>
      </c>
      <c r="DL1321" s="5" t="s">
        <v>4537</v>
      </c>
      <c r="DM1321" s="5" t="s">
        <v>4538</v>
      </c>
      <c r="DN1321" s="5" t="s">
        <v>4539</v>
      </c>
      <c r="DO1321" s="5" t="s">
        <v>5062</v>
      </c>
      <c r="DP1321">
        <v>258</v>
      </c>
    </row>
    <row r="1322" spans="1:120" hidden="1">
      <c r="A1322" t="s">
        <v>2718</v>
      </c>
      <c r="B1322">
        <v>1</v>
      </c>
      <c r="C1322">
        <v>1</v>
      </c>
      <c r="DJ1322" s="5" t="s">
        <v>6864</v>
      </c>
      <c r="DK1322" s="5" t="s">
        <v>4536</v>
      </c>
      <c r="DL1322" s="5" t="s">
        <v>4537</v>
      </c>
      <c r="DM1322" s="5" t="s">
        <v>4538</v>
      </c>
      <c r="DN1322" s="5" t="s">
        <v>4539</v>
      </c>
      <c r="DO1322" s="5" t="s">
        <v>5062</v>
      </c>
      <c r="DP1322">
        <v>207</v>
      </c>
    </row>
    <row r="1323" spans="1:120" hidden="1">
      <c r="A1323" t="s">
        <v>2720</v>
      </c>
      <c r="B1323">
        <v>2</v>
      </c>
      <c r="C1323">
        <v>1</v>
      </c>
      <c r="AV1323">
        <v>1</v>
      </c>
      <c r="DJ1323" s="5" t="s">
        <v>6869</v>
      </c>
      <c r="DK1323" s="5" t="s">
        <v>4536</v>
      </c>
      <c r="DL1323" s="5" t="s">
        <v>4537</v>
      </c>
      <c r="DM1323" s="5" t="s">
        <v>4538</v>
      </c>
      <c r="DN1323" s="5" t="s">
        <v>4654</v>
      </c>
      <c r="DO1323" s="5" t="s">
        <v>4655</v>
      </c>
      <c r="DP1323">
        <v>154</v>
      </c>
    </row>
    <row r="1324" spans="1:120" hidden="1">
      <c r="A1324" t="s">
        <v>2722</v>
      </c>
      <c r="B1324">
        <v>1</v>
      </c>
      <c r="C1324">
        <v>1</v>
      </c>
      <c r="DJ1324" s="5" t="s">
        <v>6872</v>
      </c>
      <c r="DK1324" s="5" t="s">
        <v>4514</v>
      </c>
      <c r="DL1324" s="5" t="s">
        <v>4637</v>
      </c>
      <c r="DM1324" s="5" t="s">
        <v>4638</v>
      </c>
      <c r="DN1324" s="5" t="s">
        <v>4639</v>
      </c>
      <c r="DO1324" s="5" t="s">
        <v>4640</v>
      </c>
      <c r="DP1324">
        <v>256</v>
      </c>
    </row>
    <row r="1325" spans="1:120" hidden="1">
      <c r="A1325" t="s">
        <v>2724</v>
      </c>
      <c r="B1325">
        <v>1</v>
      </c>
      <c r="C1325">
        <v>1</v>
      </c>
      <c r="DJ1325" s="5" t="s">
        <v>6872</v>
      </c>
      <c r="DK1325" s="5" t="s">
        <v>4514</v>
      </c>
      <c r="DL1325" s="5" t="s">
        <v>4637</v>
      </c>
      <c r="DM1325" s="5" t="s">
        <v>4638</v>
      </c>
      <c r="DN1325" s="5" t="s">
        <v>4639</v>
      </c>
      <c r="DO1325" s="5" t="s">
        <v>4640</v>
      </c>
      <c r="DP1325">
        <v>139</v>
      </c>
    </row>
    <row r="1326" spans="1:120" hidden="1">
      <c r="A1326" t="s">
        <v>2726</v>
      </c>
      <c r="B1326">
        <v>1</v>
      </c>
      <c r="C1326">
        <v>1</v>
      </c>
      <c r="DJ1326" s="5" t="s">
        <v>6872</v>
      </c>
      <c r="DK1326" s="5" t="s">
        <v>4514</v>
      </c>
      <c r="DL1326" s="5" t="s">
        <v>4637</v>
      </c>
      <c r="DM1326" s="5" t="s">
        <v>4638</v>
      </c>
      <c r="DN1326" s="5" t="s">
        <v>4639</v>
      </c>
      <c r="DO1326" s="5" t="s">
        <v>4640</v>
      </c>
      <c r="DP1326">
        <v>65</v>
      </c>
    </row>
    <row r="1327" spans="1:120" hidden="1">
      <c r="A1327" t="s">
        <v>2728</v>
      </c>
      <c r="B1327">
        <v>1</v>
      </c>
      <c r="C1327">
        <v>1</v>
      </c>
      <c r="DJ1327" s="5" t="s">
        <v>6872</v>
      </c>
      <c r="DK1327" s="5" t="s">
        <v>4514</v>
      </c>
      <c r="DL1327" s="5" t="s">
        <v>4637</v>
      </c>
      <c r="DM1327" s="5" t="s">
        <v>4638</v>
      </c>
      <c r="DN1327" s="5" t="s">
        <v>4639</v>
      </c>
      <c r="DO1327" s="5" t="s">
        <v>4640</v>
      </c>
      <c r="DP1327">
        <v>140</v>
      </c>
    </row>
    <row r="1328" spans="1:120" hidden="1">
      <c r="A1328" t="s">
        <v>2730</v>
      </c>
      <c r="B1328">
        <v>2</v>
      </c>
      <c r="C1328">
        <v>1</v>
      </c>
      <c r="CU1328">
        <v>1</v>
      </c>
      <c r="DJ1328" s="5" t="s">
        <v>6872</v>
      </c>
      <c r="DK1328" s="5" t="s">
        <v>4514</v>
      </c>
      <c r="DL1328" s="5" t="s">
        <v>4637</v>
      </c>
      <c r="DM1328" s="5" t="s">
        <v>4638</v>
      </c>
      <c r="DN1328" s="5" t="s">
        <v>4639</v>
      </c>
      <c r="DO1328" s="5" t="s">
        <v>4640</v>
      </c>
      <c r="DP1328">
        <v>228</v>
      </c>
    </row>
    <row r="1329" spans="1:120" hidden="1">
      <c r="A1329" t="s">
        <v>2734</v>
      </c>
      <c r="B1329">
        <v>2</v>
      </c>
      <c r="C1329">
        <v>1</v>
      </c>
      <c r="D1329">
        <v>1</v>
      </c>
      <c r="DJ1329" s="5" t="s">
        <v>6872</v>
      </c>
      <c r="DK1329" s="5" t="s">
        <v>4514</v>
      </c>
      <c r="DL1329" s="5" t="s">
        <v>4637</v>
      </c>
      <c r="DM1329" s="5" t="s">
        <v>4638</v>
      </c>
      <c r="DN1329" s="5" t="s">
        <v>4639</v>
      </c>
      <c r="DO1329" s="5" t="s">
        <v>4640</v>
      </c>
      <c r="DP1329">
        <v>256</v>
      </c>
    </row>
    <row r="1330" spans="1:120" hidden="1">
      <c r="A1330" t="s">
        <v>2736</v>
      </c>
      <c r="B1330">
        <v>1</v>
      </c>
      <c r="C1330">
        <v>1</v>
      </c>
      <c r="DJ1330" s="5" t="s">
        <v>6872</v>
      </c>
      <c r="DK1330" s="5" t="s">
        <v>4514</v>
      </c>
      <c r="DL1330" s="5" t="s">
        <v>4637</v>
      </c>
      <c r="DM1330" s="5" t="s">
        <v>4638</v>
      </c>
      <c r="DN1330" s="5" t="s">
        <v>4639</v>
      </c>
      <c r="DO1330" s="5" t="s">
        <v>4640</v>
      </c>
      <c r="DP1330">
        <v>165</v>
      </c>
    </row>
    <row r="1331" spans="1:120" hidden="1">
      <c r="A1331" t="s">
        <v>2738</v>
      </c>
      <c r="B1331">
        <v>1</v>
      </c>
      <c r="C1331">
        <v>1</v>
      </c>
      <c r="DJ1331" s="5" t="s">
        <v>6879</v>
      </c>
      <c r="DK1331" s="5" t="s">
        <v>4536</v>
      </c>
      <c r="DL1331" s="5" t="s">
        <v>4537</v>
      </c>
      <c r="DM1331" s="5" t="s">
        <v>4538</v>
      </c>
      <c r="DN1331" s="5" t="s">
        <v>4539</v>
      </c>
      <c r="DO1331" s="5" t="s">
        <v>5277</v>
      </c>
      <c r="DP1331">
        <v>206</v>
      </c>
    </row>
    <row r="1332" spans="1:120" hidden="1">
      <c r="A1332" t="s">
        <v>2740</v>
      </c>
      <c r="B1332">
        <v>2</v>
      </c>
      <c r="C1332">
        <v>1</v>
      </c>
      <c r="D1332">
        <v>1</v>
      </c>
      <c r="DJ1332" s="5" t="s">
        <v>6879</v>
      </c>
      <c r="DK1332" s="5" t="s">
        <v>4536</v>
      </c>
      <c r="DL1332" s="5" t="s">
        <v>4537</v>
      </c>
      <c r="DM1332" s="5" t="s">
        <v>4538</v>
      </c>
      <c r="DN1332" s="5" t="s">
        <v>4539</v>
      </c>
      <c r="DO1332" s="5" t="s">
        <v>5277</v>
      </c>
      <c r="DP1332">
        <v>258</v>
      </c>
    </row>
    <row r="1333" spans="1:120" hidden="1">
      <c r="A1333" t="s">
        <v>2742</v>
      </c>
      <c r="B1333">
        <v>2</v>
      </c>
      <c r="C1333">
        <v>1</v>
      </c>
      <c r="D1333">
        <v>1</v>
      </c>
      <c r="DJ1333" s="5" t="s">
        <v>6884</v>
      </c>
      <c r="DK1333" s="5" t="s">
        <v>4514</v>
      </c>
      <c r="DL1333" s="5" t="s">
        <v>4515</v>
      </c>
      <c r="DM1333" s="5" t="s">
        <v>4516</v>
      </c>
      <c r="DN1333" s="5" t="s">
        <v>5483</v>
      </c>
      <c r="DO1333" s="5" t="s">
        <v>5484</v>
      </c>
      <c r="DP1333">
        <v>216</v>
      </c>
    </row>
    <row r="1334" spans="1:120" hidden="1">
      <c r="A1334" t="s">
        <v>2744</v>
      </c>
      <c r="B1334">
        <v>2</v>
      </c>
      <c r="C1334">
        <v>1</v>
      </c>
      <c r="D1334">
        <v>1</v>
      </c>
      <c r="DJ1334" s="5" t="s">
        <v>6884</v>
      </c>
      <c r="DK1334" s="5" t="s">
        <v>4514</v>
      </c>
      <c r="DL1334" s="5" t="s">
        <v>4515</v>
      </c>
      <c r="DM1334" s="5" t="s">
        <v>4516</v>
      </c>
      <c r="DN1334" s="5" t="s">
        <v>5483</v>
      </c>
      <c r="DO1334" s="5" t="s">
        <v>5484</v>
      </c>
      <c r="DP1334">
        <v>256</v>
      </c>
    </row>
    <row r="1335" spans="1:120" hidden="1">
      <c r="A1335" t="s">
        <v>2746</v>
      </c>
      <c r="B1335">
        <v>1</v>
      </c>
      <c r="C1335">
        <v>1</v>
      </c>
      <c r="DJ1335" s="5" t="s">
        <v>6884</v>
      </c>
      <c r="DK1335" s="5" t="s">
        <v>4514</v>
      </c>
      <c r="DL1335" s="5" t="s">
        <v>4515</v>
      </c>
      <c r="DM1335" s="5" t="s">
        <v>4516</v>
      </c>
      <c r="DN1335" s="5" t="s">
        <v>5483</v>
      </c>
      <c r="DO1335" s="5" t="s">
        <v>5484</v>
      </c>
      <c r="DP1335">
        <v>252</v>
      </c>
    </row>
    <row r="1336" spans="1:120" hidden="1">
      <c r="A1336" t="s">
        <v>2748</v>
      </c>
      <c r="B1336">
        <v>1</v>
      </c>
      <c r="C1336">
        <v>1</v>
      </c>
      <c r="DJ1336" s="5" t="s">
        <v>6890</v>
      </c>
      <c r="DK1336" s="5" t="s">
        <v>4514</v>
      </c>
      <c r="DL1336" s="5" t="s">
        <v>4637</v>
      </c>
      <c r="DM1336" s="5" t="s">
        <v>4638</v>
      </c>
      <c r="DN1336" s="5" t="s">
        <v>4639</v>
      </c>
      <c r="DO1336" s="5" t="s">
        <v>4640</v>
      </c>
      <c r="DP1336">
        <v>267</v>
      </c>
    </row>
    <row r="1337" spans="1:120" hidden="1">
      <c r="A1337" t="s">
        <v>2750</v>
      </c>
      <c r="B1337">
        <v>1</v>
      </c>
      <c r="C1337">
        <v>1</v>
      </c>
      <c r="DJ1337" s="5" t="s">
        <v>6890</v>
      </c>
      <c r="DK1337" s="5" t="s">
        <v>4514</v>
      </c>
      <c r="DL1337" s="5" t="s">
        <v>4637</v>
      </c>
      <c r="DM1337" s="5" t="s">
        <v>4638</v>
      </c>
      <c r="DN1337" s="5" t="s">
        <v>4639</v>
      </c>
      <c r="DO1337" s="5" t="s">
        <v>4640</v>
      </c>
      <c r="DP1337">
        <v>195</v>
      </c>
    </row>
    <row r="1338" spans="1:120" hidden="1">
      <c r="A1338" t="s">
        <v>2752</v>
      </c>
      <c r="B1338">
        <v>1</v>
      </c>
      <c r="C1338">
        <v>1</v>
      </c>
      <c r="DJ1338" s="5" t="s">
        <v>6890</v>
      </c>
      <c r="DK1338" s="5" t="s">
        <v>4514</v>
      </c>
      <c r="DL1338" s="5" t="s">
        <v>4637</v>
      </c>
      <c r="DM1338" s="5" t="s">
        <v>4638</v>
      </c>
      <c r="DN1338" s="5" t="s">
        <v>4639</v>
      </c>
      <c r="DO1338" s="5" t="s">
        <v>4640</v>
      </c>
      <c r="DP1338">
        <v>258</v>
      </c>
    </row>
    <row r="1339" spans="1:120" hidden="1">
      <c r="A1339" t="s">
        <v>2754</v>
      </c>
      <c r="B1339">
        <v>1</v>
      </c>
      <c r="C1339">
        <v>1</v>
      </c>
      <c r="DJ1339" s="5" t="s">
        <v>6890</v>
      </c>
      <c r="DK1339" s="5" t="s">
        <v>4514</v>
      </c>
      <c r="DL1339" s="5" t="s">
        <v>4637</v>
      </c>
      <c r="DM1339" s="5" t="s">
        <v>4638</v>
      </c>
      <c r="DN1339" s="5" t="s">
        <v>4639</v>
      </c>
      <c r="DO1339" s="5" t="s">
        <v>4640</v>
      </c>
      <c r="DP1339">
        <v>92</v>
      </c>
    </row>
    <row r="1340" spans="1:120" hidden="1">
      <c r="A1340" t="s">
        <v>2756</v>
      </c>
      <c r="B1340">
        <v>2</v>
      </c>
      <c r="C1340">
        <v>1</v>
      </c>
      <c r="D1340">
        <v>1</v>
      </c>
      <c r="DJ1340" s="5" t="s">
        <v>6890</v>
      </c>
      <c r="DK1340" s="5" t="s">
        <v>4514</v>
      </c>
      <c r="DL1340" s="5" t="s">
        <v>4637</v>
      </c>
      <c r="DM1340" s="5" t="s">
        <v>4638</v>
      </c>
      <c r="DN1340" s="5" t="s">
        <v>4639</v>
      </c>
      <c r="DO1340" s="5" t="s">
        <v>4640</v>
      </c>
      <c r="DP1340">
        <v>256</v>
      </c>
    </row>
    <row r="1341" spans="1:120" hidden="1">
      <c r="A1341" t="s">
        <v>2758</v>
      </c>
      <c r="B1341">
        <v>2</v>
      </c>
      <c r="C1341">
        <v>1</v>
      </c>
      <c r="CP1341">
        <v>1</v>
      </c>
      <c r="DJ1341" s="5" t="s">
        <v>6890</v>
      </c>
      <c r="DK1341" s="5" t="s">
        <v>4514</v>
      </c>
      <c r="DL1341" s="5" t="s">
        <v>4637</v>
      </c>
      <c r="DM1341" s="5" t="s">
        <v>4638</v>
      </c>
      <c r="DN1341" s="5" t="s">
        <v>4639</v>
      </c>
      <c r="DO1341" s="5" t="s">
        <v>4640</v>
      </c>
      <c r="DP1341">
        <v>274</v>
      </c>
    </row>
    <row r="1342" spans="1:120" hidden="1">
      <c r="A1342" t="s">
        <v>2761</v>
      </c>
      <c r="B1342">
        <v>1</v>
      </c>
      <c r="C1342">
        <v>1</v>
      </c>
      <c r="DJ1342" s="5" t="s">
        <v>6890</v>
      </c>
      <c r="DK1342" s="5" t="s">
        <v>4514</v>
      </c>
      <c r="DL1342" s="5" t="s">
        <v>4637</v>
      </c>
      <c r="DM1342" s="5" t="s">
        <v>4638</v>
      </c>
      <c r="DN1342" s="5" t="s">
        <v>4639</v>
      </c>
      <c r="DO1342" s="5" t="s">
        <v>4640</v>
      </c>
      <c r="DP1342">
        <v>277</v>
      </c>
    </row>
    <row r="1343" spans="1:120" hidden="1">
      <c r="A1343" t="s">
        <v>2763</v>
      </c>
      <c r="B1343">
        <v>1</v>
      </c>
      <c r="C1343">
        <v>1</v>
      </c>
      <c r="DJ1343" s="5" t="s">
        <v>6890</v>
      </c>
      <c r="DK1343" s="5" t="s">
        <v>4514</v>
      </c>
      <c r="DL1343" s="5" t="s">
        <v>4637</v>
      </c>
      <c r="DM1343" s="5" t="s">
        <v>4638</v>
      </c>
      <c r="DN1343" s="5" t="s">
        <v>4639</v>
      </c>
      <c r="DO1343" s="5" t="s">
        <v>4640</v>
      </c>
      <c r="DP1343">
        <v>205</v>
      </c>
    </row>
    <row r="1344" spans="1:120" hidden="1">
      <c r="A1344" t="s">
        <v>2765</v>
      </c>
      <c r="B1344">
        <v>1</v>
      </c>
      <c r="C1344">
        <v>1</v>
      </c>
      <c r="DJ1344" s="5" t="s">
        <v>6905</v>
      </c>
      <c r="DK1344" s="5" t="s">
        <v>4514</v>
      </c>
      <c r="DL1344" s="5" t="s">
        <v>4637</v>
      </c>
      <c r="DM1344" s="5" t="s">
        <v>4638</v>
      </c>
      <c r="DN1344" s="5" t="s">
        <v>4639</v>
      </c>
      <c r="DO1344" s="5" t="s">
        <v>4640</v>
      </c>
      <c r="DP1344">
        <v>176</v>
      </c>
    </row>
    <row r="1345" spans="1:120" hidden="1">
      <c r="A1345" t="s">
        <v>2767</v>
      </c>
      <c r="B1345">
        <v>2</v>
      </c>
      <c r="C1345">
        <v>2</v>
      </c>
      <c r="DJ1345" s="5" t="s">
        <v>6905</v>
      </c>
      <c r="DK1345" s="5" t="s">
        <v>4514</v>
      </c>
      <c r="DL1345" s="5" t="s">
        <v>4637</v>
      </c>
      <c r="DM1345" s="5" t="s">
        <v>4638</v>
      </c>
      <c r="DN1345" s="5" t="s">
        <v>4639</v>
      </c>
      <c r="DO1345" s="5" t="s">
        <v>4640</v>
      </c>
      <c r="DP1345">
        <v>85</v>
      </c>
    </row>
    <row r="1346" spans="1:120" hidden="1">
      <c r="A1346" t="s">
        <v>2769</v>
      </c>
      <c r="B1346">
        <v>1</v>
      </c>
      <c r="C1346">
        <v>1</v>
      </c>
      <c r="DJ1346" s="5" t="s">
        <v>6905</v>
      </c>
      <c r="DK1346" s="5" t="s">
        <v>4514</v>
      </c>
      <c r="DL1346" s="5" t="s">
        <v>4637</v>
      </c>
      <c r="DM1346" s="5" t="s">
        <v>4638</v>
      </c>
      <c r="DN1346" s="5" t="s">
        <v>4639</v>
      </c>
      <c r="DO1346" s="5" t="s">
        <v>4640</v>
      </c>
      <c r="DP1346">
        <v>258</v>
      </c>
    </row>
    <row r="1347" spans="1:120" hidden="1">
      <c r="A1347" t="s">
        <v>2771</v>
      </c>
      <c r="B1347">
        <v>3</v>
      </c>
      <c r="C1347">
        <v>2</v>
      </c>
      <c r="D1347">
        <v>1</v>
      </c>
      <c r="DJ1347" s="5" t="s">
        <v>6905</v>
      </c>
      <c r="DK1347" s="5" t="s">
        <v>4514</v>
      </c>
      <c r="DL1347" s="5" t="s">
        <v>4637</v>
      </c>
      <c r="DM1347" s="5" t="s">
        <v>4638</v>
      </c>
      <c r="DN1347" s="5" t="s">
        <v>4639</v>
      </c>
      <c r="DO1347" s="5" t="s">
        <v>4640</v>
      </c>
      <c r="DP1347">
        <v>78</v>
      </c>
    </row>
    <row r="1348" spans="1:120" hidden="1">
      <c r="A1348" t="s">
        <v>2773</v>
      </c>
      <c r="B1348">
        <v>1</v>
      </c>
      <c r="C1348">
        <v>1</v>
      </c>
      <c r="DJ1348" s="5" t="s">
        <v>6905</v>
      </c>
      <c r="DK1348" s="5" t="s">
        <v>4514</v>
      </c>
      <c r="DL1348" s="5" t="s">
        <v>4637</v>
      </c>
      <c r="DM1348" s="5" t="s">
        <v>4638</v>
      </c>
      <c r="DN1348" s="5" t="s">
        <v>4639</v>
      </c>
      <c r="DO1348" s="5" t="s">
        <v>4640</v>
      </c>
      <c r="DP1348">
        <v>281</v>
      </c>
    </row>
    <row r="1349" spans="1:120" hidden="1">
      <c r="A1349" t="s">
        <v>2775</v>
      </c>
      <c r="B1349">
        <v>1</v>
      </c>
      <c r="C1349">
        <v>1</v>
      </c>
      <c r="DJ1349" s="5" t="s">
        <v>6912</v>
      </c>
      <c r="DK1349" s="5" t="s">
        <v>4514</v>
      </c>
      <c r="DL1349" s="5" t="s">
        <v>4637</v>
      </c>
      <c r="DM1349" s="5" t="s">
        <v>4638</v>
      </c>
      <c r="DN1349" s="5" t="s">
        <v>4639</v>
      </c>
      <c r="DO1349" s="5" t="s">
        <v>4640</v>
      </c>
      <c r="DP1349">
        <v>269</v>
      </c>
    </row>
    <row r="1350" spans="1:120" hidden="1">
      <c r="A1350" t="s">
        <v>2777</v>
      </c>
      <c r="B1350">
        <v>2</v>
      </c>
      <c r="C1350">
        <v>1</v>
      </c>
      <c r="D1350">
        <v>1</v>
      </c>
      <c r="DJ1350" s="5" t="s">
        <v>6912</v>
      </c>
      <c r="DK1350" s="5" t="s">
        <v>4514</v>
      </c>
      <c r="DL1350" s="5" t="s">
        <v>4637</v>
      </c>
      <c r="DM1350" s="5" t="s">
        <v>4638</v>
      </c>
      <c r="DN1350" s="5" t="s">
        <v>4639</v>
      </c>
      <c r="DO1350" s="5" t="s">
        <v>4640</v>
      </c>
      <c r="DP1350">
        <v>256</v>
      </c>
    </row>
    <row r="1351" spans="1:120" hidden="1">
      <c r="A1351" t="s">
        <v>2779</v>
      </c>
      <c r="B1351">
        <v>1</v>
      </c>
      <c r="C1351">
        <v>1</v>
      </c>
      <c r="DJ1351" s="5" t="s">
        <v>6912</v>
      </c>
      <c r="DK1351" s="5" t="s">
        <v>4514</v>
      </c>
      <c r="DL1351" s="5" t="s">
        <v>4637</v>
      </c>
      <c r="DM1351" s="5" t="s">
        <v>4638</v>
      </c>
      <c r="DN1351" s="5" t="s">
        <v>4639</v>
      </c>
      <c r="DO1351" s="5" t="s">
        <v>4640</v>
      </c>
      <c r="DP1351">
        <v>258</v>
      </c>
    </row>
    <row r="1352" spans="1:120" hidden="1">
      <c r="A1352" t="s">
        <v>2781</v>
      </c>
      <c r="B1352">
        <v>1</v>
      </c>
      <c r="C1352">
        <v>1</v>
      </c>
      <c r="DJ1352" s="5" t="s">
        <v>6912</v>
      </c>
      <c r="DK1352" s="5" t="s">
        <v>4514</v>
      </c>
      <c r="DL1352" s="5" t="s">
        <v>4637</v>
      </c>
      <c r="DM1352" s="5" t="s">
        <v>4638</v>
      </c>
      <c r="DN1352" s="5" t="s">
        <v>4639</v>
      </c>
      <c r="DO1352" s="5" t="s">
        <v>4640</v>
      </c>
      <c r="DP1352">
        <v>279</v>
      </c>
    </row>
    <row r="1353" spans="1:120" hidden="1">
      <c r="A1353" t="s">
        <v>2783</v>
      </c>
      <c r="B1353">
        <v>1</v>
      </c>
      <c r="C1353">
        <v>1</v>
      </c>
      <c r="DJ1353" s="5" t="s">
        <v>6912</v>
      </c>
      <c r="DK1353" s="5" t="s">
        <v>4514</v>
      </c>
      <c r="DL1353" s="5" t="s">
        <v>4637</v>
      </c>
      <c r="DM1353" s="5" t="s">
        <v>4638</v>
      </c>
      <c r="DN1353" s="5" t="s">
        <v>4639</v>
      </c>
      <c r="DO1353" s="5" t="s">
        <v>4640</v>
      </c>
      <c r="DP1353">
        <v>194</v>
      </c>
    </row>
    <row r="1354" spans="1:120" hidden="1">
      <c r="A1354" t="s">
        <v>2785</v>
      </c>
      <c r="B1354">
        <v>1</v>
      </c>
      <c r="C1354">
        <v>1</v>
      </c>
      <c r="DJ1354" s="5" t="s">
        <v>6912</v>
      </c>
      <c r="DK1354" s="5" t="s">
        <v>4514</v>
      </c>
      <c r="DL1354" s="5" t="s">
        <v>4637</v>
      </c>
      <c r="DM1354" s="5" t="s">
        <v>4638</v>
      </c>
      <c r="DN1354" s="5" t="s">
        <v>4639</v>
      </c>
      <c r="DO1354" s="5" t="s">
        <v>4640</v>
      </c>
      <c r="DP1354">
        <v>247</v>
      </c>
    </row>
    <row r="1355" spans="1:120" hidden="1">
      <c r="A1355" t="s">
        <v>2787</v>
      </c>
      <c r="B1355">
        <v>1</v>
      </c>
      <c r="C1355">
        <v>1</v>
      </c>
      <c r="DJ1355" s="5" t="s">
        <v>6912</v>
      </c>
      <c r="DK1355" s="5" t="s">
        <v>4514</v>
      </c>
      <c r="DL1355" s="5" t="s">
        <v>4637</v>
      </c>
      <c r="DM1355" s="5" t="s">
        <v>4638</v>
      </c>
      <c r="DN1355" s="5" t="s">
        <v>4639</v>
      </c>
      <c r="DO1355" s="5" t="s">
        <v>4640</v>
      </c>
      <c r="DP1355">
        <v>106</v>
      </c>
    </row>
    <row r="1356" spans="1:120" hidden="1">
      <c r="A1356" t="s">
        <v>2789</v>
      </c>
      <c r="B1356">
        <v>1</v>
      </c>
      <c r="C1356">
        <v>1</v>
      </c>
      <c r="DJ1356" s="5" t="s">
        <v>5238</v>
      </c>
      <c r="DK1356" s="5" t="s">
        <v>4514</v>
      </c>
      <c r="DL1356" s="5" t="s">
        <v>4637</v>
      </c>
      <c r="DM1356" s="5" t="s">
        <v>4638</v>
      </c>
      <c r="DN1356" s="5" t="s">
        <v>4639</v>
      </c>
      <c r="DO1356" s="5" t="s">
        <v>4640</v>
      </c>
      <c r="DP1356">
        <v>89</v>
      </c>
    </row>
    <row r="1357" spans="1:120" hidden="1">
      <c r="A1357" t="s">
        <v>2791</v>
      </c>
      <c r="B1357">
        <v>1</v>
      </c>
      <c r="C1357">
        <v>1</v>
      </c>
      <c r="DJ1357" s="5" t="s">
        <v>5238</v>
      </c>
      <c r="DK1357" s="5" t="s">
        <v>4514</v>
      </c>
      <c r="DL1357" s="5" t="s">
        <v>4637</v>
      </c>
      <c r="DM1357" s="5" t="s">
        <v>4638</v>
      </c>
      <c r="DN1357" s="5" t="s">
        <v>4639</v>
      </c>
      <c r="DO1357" s="5" t="s">
        <v>4640</v>
      </c>
      <c r="DP1357">
        <v>135</v>
      </c>
    </row>
    <row r="1358" spans="1:120" hidden="1">
      <c r="A1358" t="s">
        <v>2793</v>
      </c>
      <c r="B1358">
        <v>1</v>
      </c>
      <c r="C1358">
        <v>1</v>
      </c>
      <c r="DJ1358" s="5" t="s">
        <v>5286</v>
      </c>
      <c r="DK1358" s="5" t="s">
        <v>4514</v>
      </c>
      <c r="DL1358" s="5" t="s">
        <v>4637</v>
      </c>
      <c r="DM1358" s="5" t="s">
        <v>4638</v>
      </c>
      <c r="DN1358" s="5" t="s">
        <v>4639</v>
      </c>
      <c r="DO1358" s="5" t="s">
        <v>4640</v>
      </c>
      <c r="DP1358">
        <v>269</v>
      </c>
    </row>
    <row r="1359" spans="1:120" hidden="1">
      <c r="A1359" t="s">
        <v>2795</v>
      </c>
      <c r="B1359">
        <v>1</v>
      </c>
      <c r="C1359">
        <v>1</v>
      </c>
      <c r="DJ1359" s="5" t="s">
        <v>6927</v>
      </c>
      <c r="DK1359" s="5" t="s">
        <v>4514</v>
      </c>
      <c r="DL1359" s="5" t="s">
        <v>4637</v>
      </c>
      <c r="DM1359" s="5" t="s">
        <v>4638</v>
      </c>
      <c r="DN1359" s="5" t="s">
        <v>4639</v>
      </c>
      <c r="DO1359" s="5" t="s">
        <v>4640</v>
      </c>
      <c r="DP1359">
        <v>189</v>
      </c>
    </row>
    <row r="1360" spans="1:120" hidden="1">
      <c r="A1360" t="s">
        <v>2797</v>
      </c>
      <c r="B1360">
        <v>1</v>
      </c>
      <c r="C1360">
        <v>1</v>
      </c>
      <c r="DJ1360" s="5" t="s">
        <v>6927</v>
      </c>
      <c r="DK1360" s="5" t="s">
        <v>4514</v>
      </c>
      <c r="DL1360" s="5" t="s">
        <v>4637</v>
      </c>
      <c r="DM1360" s="5" t="s">
        <v>4638</v>
      </c>
      <c r="DN1360" s="5" t="s">
        <v>4639</v>
      </c>
      <c r="DO1360" s="5" t="s">
        <v>4640</v>
      </c>
      <c r="DP1360">
        <v>253</v>
      </c>
    </row>
    <row r="1361" spans="1:120" hidden="1">
      <c r="A1361" t="s">
        <v>2799</v>
      </c>
      <c r="B1361">
        <v>2</v>
      </c>
      <c r="C1361">
        <v>2</v>
      </c>
      <c r="DJ1361" s="5" t="s">
        <v>6927</v>
      </c>
      <c r="DK1361" s="5" t="s">
        <v>4514</v>
      </c>
      <c r="DL1361" s="5" t="s">
        <v>4637</v>
      </c>
      <c r="DM1361" s="5" t="s">
        <v>4638</v>
      </c>
      <c r="DN1361" s="5" t="s">
        <v>4639</v>
      </c>
      <c r="DO1361" s="5" t="s">
        <v>4640</v>
      </c>
      <c r="DP1361">
        <v>115</v>
      </c>
    </row>
    <row r="1362" spans="1:120" hidden="1">
      <c r="A1362" t="s">
        <v>2801</v>
      </c>
      <c r="B1362">
        <v>1</v>
      </c>
      <c r="C1362">
        <v>1</v>
      </c>
      <c r="DJ1362" s="5" t="s">
        <v>6927</v>
      </c>
      <c r="DK1362" s="5" t="s">
        <v>4514</v>
      </c>
      <c r="DL1362" s="5" t="s">
        <v>4637</v>
      </c>
      <c r="DM1362" s="5" t="s">
        <v>4638</v>
      </c>
      <c r="DN1362" s="5" t="s">
        <v>4639</v>
      </c>
      <c r="DO1362" s="5" t="s">
        <v>4640</v>
      </c>
      <c r="DP1362">
        <v>185</v>
      </c>
    </row>
    <row r="1363" spans="1:120" hidden="1">
      <c r="A1363" t="s">
        <v>2803</v>
      </c>
      <c r="B1363">
        <v>1</v>
      </c>
      <c r="C1363">
        <v>1</v>
      </c>
      <c r="DJ1363" s="5" t="s">
        <v>6927</v>
      </c>
      <c r="DK1363" s="5" t="s">
        <v>4514</v>
      </c>
      <c r="DL1363" s="5" t="s">
        <v>4637</v>
      </c>
      <c r="DM1363" s="5" t="s">
        <v>4638</v>
      </c>
      <c r="DN1363" s="5" t="s">
        <v>4639</v>
      </c>
      <c r="DO1363" s="5" t="s">
        <v>4640</v>
      </c>
      <c r="DP1363">
        <v>240</v>
      </c>
    </row>
    <row r="1364" spans="1:120" hidden="1">
      <c r="A1364" t="s">
        <v>2805</v>
      </c>
      <c r="B1364">
        <v>1</v>
      </c>
      <c r="C1364">
        <v>1</v>
      </c>
      <c r="DJ1364" s="5" t="s">
        <v>6927</v>
      </c>
      <c r="DK1364" s="5" t="s">
        <v>4514</v>
      </c>
      <c r="DL1364" s="5" t="s">
        <v>4637</v>
      </c>
      <c r="DM1364" s="5" t="s">
        <v>4638</v>
      </c>
      <c r="DN1364" s="5" t="s">
        <v>4639</v>
      </c>
      <c r="DO1364" s="5" t="s">
        <v>4640</v>
      </c>
      <c r="DP1364">
        <v>181</v>
      </c>
    </row>
    <row r="1365" spans="1:120" hidden="1">
      <c r="A1365" t="s">
        <v>2807</v>
      </c>
      <c r="B1365">
        <v>2</v>
      </c>
      <c r="C1365">
        <v>1</v>
      </c>
      <c r="CO1365">
        <v>1</v>
      </c>
      <c r="DJ1365" s="5" t="s">
        <v>6937</v>
      </c>
      <c r="DK1365" s="5" t="s">
        <v>4536</v>
      </c>
      <c r="DL1365" s="5" t="s">
        <v>4537</v>
      </c>
      <c r="DM1365" s="5" t="s">
        <v>4538</v>
      </c>
      <c r="DN1365" s="5" t="s">
        <v>4539</v>
      </c>
      <c r="DO1365" s="5" t="s">
        <v>4540</v>
      </c>
      <c r="DP1365">
        <v>192</v>
      </c>
    </row>
    <row r="1366" spans="1:120" hidden="1">
      <c r="A1366" t="s">
        <v>2810</v>
      </c>
      <c r="B1366">
        <v>3</v>
      </c>
      <c r="C1366">
        <v>2</v>
      </c>
      <c r="D1366">
        <v>1</v>
      </c>
      <c r="DJ1366" s="4" t="s">
        <v>8180</v>
      </c>
      <c r="DK1366" s="4" t="s">
        <v>8180</v>
      </c>
      <c r="DL1366" s="4" t="s">
        <v>8180</v>
      </c>
      <c r="DM1366" s="4" t="s">
        <v>8180</v>
      </c>
      <c r="DN1366" s="4" t="s">
        <v>8180</v>
      </c>
      <c r="DO1366" s="4" t="s">
        <v>8180</v>
      </c>
      <c r="DP1366">
        <v>105</v>
      </c>
    </row>
    <row r="1367" spans="1:120" hidden="1">
      <c r="A1367" t="s">
        <v>2812</v>
      </c>
      <c r="B1367">
        <v>1</v>
      </c>
      <c r="C1367">
        <v>1</v>
      </c>
      <c r="DJ1367" s="4" t="s">
        <v>8180</v>
      </c>
      <c r="DK1367" s="4" t="s">
        <v>8180</v>
      </c>
      <c r="DL1367" s="4" t="s">
        <v>8180</v>
      </c>
      <c r="DM1367" s="4" t="s">
        <v>8180</v>
      </c>
      <c r="DN1367" s="4" t="s">
        <v>8180</v>
      </c>
      <c r="DO1367" s="4" t="s">
        <v>8180</v>
      </c>
      <c r="DP1367">
        <v>227</v>
      </c>
    </row>
    <row r="1368" spans="1:120" hidden="1">
      <c r="A1368" t="s">
        <v>2814</v>
      </c>
      <c r="B1368">
        <v>2</v>
      </c>
      <c r="C1368">
        <v>1</v>
      </c>
      <c r="D1368">
        <v>1</v>
      </c>
      <c r="DJ1368" s="4" t="s">
        <v>8180</v>
      </c>
      <c r="DK1368" s="4" t="s">
        <v>8180</v>
      </c>
      <c r="DL1368" s="4" t="s">
        <v>8180</v>
      </c>
      <c r="DM1368" s="4" t="s">
        <v>8180</v>
      </c>
      <c r="DN1368" s="4" t="s">
        <v>8180</v>
      </c>
      <c r="DO1368" s="4" t="s">
        <v>8180</v>
      </c>
      <c r="DP1368">
        <v>281</v>
      </c>
    </row>
    <row r="1369" spans="1:120" hidden="1">
      <c r="A1369" t="s">
        <v>2816</v>
      </c>
      <c r="B1369">
        <v>3</v>
      </c>
      <c r="C1369">
        <v>2</v>
      </c>
      <c r="D1369">
        <v>1</v>
      </c>
      <c r="DJ1369" s="4" t="s">
        <v>8180</v>
      </c>
      <c r="DK1369" s="4" t="s">
        <v>8180</v>
      </c>
      <c r="DL1369" s="4" t="s">
        <v>8180</v>
      </c>
      <c r="DM1369" s="4" t="s">
        <v>8180</v>
      </c>
      <c r="DN1369" s="4" t="s">
        <v>8180</v>
      </c>
      <c r="DO1369" s="4" t="s">
        <v>8180</v>
      </c>
      <c r="DP1369">
        <v>109</v>
      </c>
    </row>
    <row r="1370" spans="1:120" hidden="1">
      <c r="A1370" t="s">
        <v>2818</v>
      </c>
      <c r="B1370">
        <v>1</v>
      </c>
      <c r="C1370">
        <v>1</v>
      </c>
      <c r="DJ1370" s="4" t="s">
        <v>8180</v>
      </c>
      <c r="DK1370" s="4" t="s">
        <v>8180</v>
      </c>
      <c r="DL1370" s="4" t="s">
        <v>8180</v>
      </c>
      <c r="DM1370" s="4" t="s">
        <v>8180</v>
      </c>
      <c r="DN1370" s="4" t="s">
        <v>8180</v>
      </c>
      <c r="DO1370" s="4" t="s">
        <v>8180</v>
      </c>
      <c r="DP1370">
        <v>228</v>
      </c>
    </row>
    <row r="1371" spans="1:120" hidden="1">
      <c r="A1371" t="s">
        <v>2820</v>
      </c>
      <c r="B1371">
        <v>2</v>
      </c>
      <c r="C1371">
        <v>1</v>
      </c>
      <c r="D1371">
        <v>1</v>
      </c>
      <c r="DJ1371" s="4" t="s">
        <v>8180</v>
      </c>
      <c r="DK1371" s="4" t="s">
        <v>8180</v>
      </c>
      <c r="DL1371" s="4" t="s">
        <v>8180</v>
      </c>
      <c r="DM1371" s="4" t="s">
        <v>8180</v>
      </c>
      <c r="DN1371" s="4" t="s">
        <v>8180</v>
      </c>
      <c r="DO1371" s="4" t="s">
        <v>8180</v>
      </c>
      <c r="DP1371">
        <v>253</v>
      </c>
    </row>
    <row r="1372" spans="1:120" hidden="1">
      <c r="A1372" t="s">
        <v>2822</v>
      </c>
      <c r="B1372">
        <v>2</v>
      </c>
      <c r="C1372">
        <v>1</v>
      </c>
      <c r="Y1372">
        <v>1</v>
      </c>
      <c r="DJ1372" s="5" t="s">
        <v>6939</v>
      </c>
      <c r="DK1372" s="5" t="s">
        <v>4536</v>
      </c>
      <c r="DL1372" s="5" t="s">
        <v>4537</v>
      </c>
      <c r="DM1372" s="5" t="s">
        <v>4538</v>
      </c>
      <c r="DN1372" s="5" t="s">
        <v>4539</v>
      </c>
      <c r="DO1372" s="5" t="s">
        <v>5277</v>
      </c>
      <c r="DP1372">
        <v>207</v>
      </c>
    </row>
    <row r="1373" spans="1:120" hidden="1">
      <c r="A1373" t="s">
        <v>2824</v>
      </c>
      <c r="B1373">
        <v>1</v>
      </c>
      <c r="C1373">
        <v>1</v>
      </c>
      <c r="DJ1373" s="5" t="s">
        <v>6939</v>
      </c>
      <c r="DK1373" s="5" t="s">
        <v>4536</v>
      </c>
      <c r="DL1373" s="5" t="s">
        <v>4537</v>
      </c>
      <c r="DM1373" s="5" t="s">
        <v>4538</v>
      </c>
      <c r="DN1373" s="5" t="s">
        <v>4539</v>
      </c>
      <c r="DO1373" s="5" t="s">
        <v>5277</v>
      </c>
      <c r="DP1373">
        <v>201</v>
      </c>
    </row>
    <row r="1374" spans="1:120" hidden="1">
      <c r="A1374" t="s">
        <v>2826</v>
      </c>
      <c r="B1374">
        <v>2</v>
      </c>
      <c r="C1374">
        <v>1</v>
      </c>
      <c r="D1374">
        <v>1</v>
      </c>
      <c r="DJ1374" s="5" t="s">
        <v>6939</v>
      </c>
      <c r="DK1374" s="5" t="s">
        <v>4536</v>
      </c>
      <c r="DL1374" s="5" t="s">
        <v>4537</v>
      </c>
      <c r="DM1374" s="5" t="s">
        <v>4538</v>
      </c>
      <c r="DN1374" s="5" t="s">
        <v>4539</v>
      </c>
      <c r="DO1374" s="5" t="s">
        <v>5277</v>
      </c>
      <c r="DP1374">
        <v>258</v>
      </c>
    </row>
    <row r="1375" spans="1:120" hidden="1">
      <c r="A1375" t="s">
        <v>2828</v>
      </c>
      <c r="B1375">
        <v>1</v>
      </c>
      <c r="C1375">
        <v>1</v>
      </c>
      <c r="DJ1375" s="5" t="s">
        <v>6943</v>
      </c>
      <c r="DK1375" s="5" t="s">
        <v>4551</v>
      </c>
      <c r="DL1375" s="5" t="s">
        <v>4552</v>
      </c>
      <c r="DM1375" s="5" t="s">
        <v>4553</v>
      </c>
      <c r="DN1375" s="5" t="s">
        <v>4554</v>
      </c>
      <c r="DO1375" s="5" t="s">
        <v>6493</v>
      </c>
      <c r="DP1375">
        <v>243</v>
      </c>
    </row>
    <row r="1376" spans="1:120" hidden="1">
      <c r="A1376" t="s">
        <v>2830</v>
      </c>
      <c r="B1376">
        <v>2</v>
      </c>
      <c r="C1376">
        <v>1</v>
      </c>
      <c r="D1376">
        <v>1</v>
      </c>
      <c r="DJ1376" s="5" t="s">
        <v>6943</v>
      </c>
      <c r="DK1376" s="5" t="s">
        <v>4551</v>
      </c>
      <c r="DL1376" s="5" t="s">
        <v>4552</v>
      </c>
      <c r="DM1376" s="5" t="s">
        <v>4553</v>
      </c>
      <c r="DN1376" s="5" t="s">
        <v>4554</v>
      </c>
      <c r="DO1376" s="5" t="s">
        <v>6493</v>
      </c>
      <c r="DP1376">
        <v>251</v>
      </c>
    </row>
    <row r="1377" spans="1:120" hidden="1">
      <c r="A1377" t="s">
        <v>2832</v>
      </c>
      <c r="B1377">
        <v>1</v>
      </c>
      <c r="C1377">
        <v>1</v>
      </c>
      <c r="DJ1377" s="5" t="s">
        <v>6946</v>
      </c>
      <c r="DK1377" s="5" t="s">
        <v>4536</v>
      </c>
      <c r="DL1377" s="5" t="s">
        <v>4537</v>
      </c>
      <c r="DM1377" s="5" t="s">
        <v>5106</v>
      </c>
      <c r="DN1377" s="5" t="s">
        <v>5107</v>
      </c>
      <c r="DO1377" s="5" t="s">
        <v>5108</v>
      </c>
      <c r="DP1377">
        <v>257</v>
      </c>
    </row>
    <row r="1378" spans="1:120" hidden="1">
      <c r="A1378" t="s">
        <v>2834</v>
      </c>
      <c r="B1378">
        <v>2</v>
      </c>
      <c r="C1378">
        <v>1</v>
      </c>
      <c r="D1378">
        <v>1</v>
      </c>
      <c r="DJ1378" s="5" t="s">
        <v>6946</v>
      </c>
      <c r="DK1378" s="5" t="s">
        <v>4536</v>
      </c>
      <c r="DL1378" s="5" t="s">
        <v>4537</v>
      </c>
      <c r="DM1378" s="5" t="s">
        <v>5106</v>
      </c>
      <c r="DN1378" s="5" t="s">
        <v>5107</v>
      </c>
      <c r="DO1378" s="5" t="s">
        <v>5108</v>
      </c>
      <c r="DP1378">
        <v>257</v>
      </c>
    </row>
    <row r="1379" spans="1:120" hidden="1">
      <c r="A1379" t="s">
        <v>2836</v>
      </c>
      <c r="B1379">
        <v>2</v>
      </c>
      <c r="C1379">
        <v>1</v>
      </c>
      <c r="BM1379">
        <v>1</v>
      </c>
      <c r="DJ1379" s="5" t="s">
        <v>6946</v>
      </c>
      <c r="DK1379" s="5" t="s">
        <v>4536</v>
      </c>
      <c r="DL1379" s="5" t="s">
        <v>4537</v>
      </c>
      <c r="DM1379" s="5" t="s">
        <v>5106</v>
      </c>
      <c r="DN1379" s="5" t="s">
        <v>5107</v>
      </c>
      <c r="DO1379" s="5" t="s">
        <v>5108</v>
      </c>
      <c r="DP1379">
        <v>214</v>
      </c>
    </row>
    <row r="1380" spans="1:120" hidden="1">
      <c r="A1380" t="s">
        <v>2839</v>
      </c>
      <c r="B1380">
        <v>1</v>
      </c>
      <c r="C1380">
        <v>1</v>
      </c>
      <c r="DJ1380" s="5" t="s">
        <v>6946</v>
      </c>
      <c r="DK1380" s="5" t="s">
        <v>4536</v>
      </c>
      <c r="DL1380" s="5" t="s">
        <v>4537</v>
      </c>
      <c r="DM1380" s="5" t="s">
        <v>5106</v>
      </c>
      <c r="DN1380" s="5" t="s">
        <v>5107</v>
      </c>
      <c r="DO1380" s="5" t="s">
        <v>5108</v>
      </c>
      <c r="DP1380">
        <v>204</v>
      </c>
    </row>
    <row r="1381" spans="1:120" hidden="1">
      <c r="A1381" t="s">
        <v>2841</v>
      </c>
      <c r="B1381">
        <v>2</v>
      </c>
      <c r="C1381">
        <v>1</v>
      </c>
      <c r="D1381">
        <v>1</v>
      </c>
      <c r="DJ1381" s="5" t="s">
        <v>5647</v>
      </c>
      <c r="DK1381" s="5" t="s">
        <v>4514</v>
      </c>
      <c r="DL1381" s="5" t="s">
        <v>5649</v>
      </c>
      <c r="DM1381" s="5" t="s">
        <v>5650</v>
      </c>
      <c r="DN1381" s="5" t="s">
        <v>5651</v>
      </c>
      <c r="DO1381" s="5" t="s">
        <v>5652</v>
      </c>
      <c r="DP1381">
        <v>256</v>
      </c>
    </row>
    <row r="1382" spans="1:120" hidden="1">
      <c r="A1382" t="s">
        <v>2843</v>
      </c>
      <c r="B1382">
        <v>1</v>
      </c>
      <c r="C1382">
        <v>1</v>
      </c>
      <c r="DJ1382" s="5" t="s">
        <v>5647</v>
      </c>
      <c r="DK1382" s="5" t="s">
        <v>4514</v>
      </c>
      <c r="DL1382" s="5" t="s">
        <v>5649</v>
      </c>
      <c r="DM1382" s="5" t="s">
        <v>5650</v>
      </c>
      <c r="DN1382" s="5" t="s">
        <v>5651</v>
      </c>
      <c r="DO1382" s="5" t="s">
        <v>5652</v>
      </c>
      <c r="DP1382">
        <v>123</v>
      </c>
    </row>
    <row r="1383" spans="1:120" hidden="1">
      <c r="A1383" t="s">
        <v>2845</v>
      </c>
      <c r="B1383">
        <v>2</v>
      </c>
      <c r="C1383">
        <v>1</v>
      </c>
      <c r="AT1383">
        <v>1</v>
      </c>
      <c r="DJ1383" s="5" t="s">
        <v>6954</v>
      </c>
      <c r="DK1383" s="5" t="s">
        <v>5474</v>
      </c>
      <c r="DL1383" s="5" t="s">
        <v>5790</v>
      </c>
      <c r="DM1383" s="5" t="s">
        <v>5791</v>
      </c>
      <c r="DN1383" s="5" t="s">
        <v>5792</v>
      </c>
      <c r="DO1383" s="4" t="s">
        <v>8180</v>
      </c>
      <c r="DP1383">
        <v>166</v>
      </c>
    </row>
    <row r="1384" spans="1:120" hidden="1">
      <c r="A1384" t="s">
        <v>2847</v>
      </c>
      <c r="B1384">
        <v>1</v>
      </c>
      <c r="C1384">
        <v>1</v>
      </c>
      <c r="DJ1384" s="5" t="s">
        <v>6956</v>
      </c>
      <c r="DK1384" s="5" t="s">
        <v>4514</v>
      </c>
      <c r="DL1384" s="5" t="s">
        <v>4637</v>
      </c>
      <c r="DM1384" s="5" t="s">
        <v>4638</v>
      </c>
      <c r="DN1384" s="5" t="s">
        <v>4639</v>
      </c>
      <c r="DO1384" s="5" t="s">
        <v>4640</v>
      </c>
      <c r="DP1384">
        <v>171</v>
      </c>
    </row>
    <row r="1385" spans="1:120" hidden="1">
      <c r="A1385" t="s">
        <v>2849</v>
      </c>
      <c r="B1385">
        <v>1</v>
      </c>
      <c r="C1385">
        <v>1</v>
      </c>
      <c r="DJ1385" s="5" t="s">
        <v>6956</v>
      </c>
      <c r="DK1385" s="5" t="s">
        <v>4514</v>
      </c>
      <c r="DL1385" s="5" t="s">
        <v>4637</v>
      </c>
      <c r="DM1385" s="5" t="s">
        <v>4638</v>
      </c>
      <c r="DN1385" s="5" t="s">
        <v>4639</v>
      </c>
      <c r="DO1385" s="5" t="s">
        <v>4640</v>
      </c>
      <c r="DP1385">
        <v>288</v>
      </c>
    </row>
    <row r="1386" spans="1:120" hidden="1">
      <c r="A1386" t="s">
        <v>2851</v>
      </c>
      <c r="B1386">
        <v>1</v>
      </c>
      <c r="C1386">
        <v>1</v>
      </c>
      <c r="DJ1386" s="5" t="s">
        <v>6956</v>
      </c>
      <c r="DK1386" s="5" t="s">
        <v>4514</v>
      </c>
      <c r="DL1386" s="5" t="s">
        <v>4637</v>
      </c>
      <c r="DM1386" s="5" t="s">
        <v>4638</v>
      </c>
      <c r="DN1386" s="5" t="s">
        <v>4639</v>
      </c>
      <c r="DO1386" s="5" t="s">
        <v>4640</v>
      </c>
      <c r="DP1386">
        <v>200</v>
      </c>
    </row>
    <row r="1387" spans="1:120" hidden="1">
      <c r="A1387" t="s">
        <v>2853</v>
      </c>
      <c r="B1387">
        <v>2</v>
      </c>
      <c r="C1387">
        <v>1</v>
      </c>
      <c r="D1387">
        <v>1</v>
      </c>
      <c r="DJ1387" s="5" t="s">
        <v>6956</v>
      </c>
      <c r="DK1387" s="5" t="s">
        <v>4514</v>
      </c>
      <c r="DL1387" s="5" t="s">
        <v>4637</v>
      </c>
      <c r="DM1387" s="5" t="s">
        <v>4638</v>
      </c>
      <c r="DN1387" s="5" t="s">
        <v>4639</v>
      </c>
      <c r="DO1387" s="5" t="s">
        <v>4640</v>
      </c>
      <c r="DP1387">
        <v>258</v>
      </c>
    </row>
    <row r="1388" spans="1:120" hidden="1">
      <c r="A1388" t="s">
        <v>2855</v>
      </c>
      <c r="B1388">
        <v>2</v>
      </c>
      <c r="C1388">
        <v>1</v>
      </c>
      <c r="I1388">
        <v>1</v>
      </c>
      <c r="DJ1388" s="5" t="s">
        <v>6956</v>
      </c>
      <c r="DK1388" s="5" t="s">
        <v>4514</v>
      </c>
      <c r="DL1388" s="5" t="s">
        <v>4637</v>
      </c>
      <c r="DM1388" s="5" t="s">
        <v>4638</v>
      </c>
      <c r="DN1388" s="5" t="s">
        <v>4639</v>
      </c>
      <c r="DO1388" s="5" t="s">
        <v>4640</v>
      </c>
      <c r="DP1388">
        <v>235</v>
      </c>
    </row>
    <row r="1389" spans="1:120" hidden="1">
      <c r="A1389" t="s">
        <v>2857</v>
      </c>
      <c r="B1389">
        <v>2</v>
      </c>
      <c r="C1389">
        <v>1</v>
      </c>
      <c r="D1389">
        <v>1</v>
      </c>
      <c r="DJ1389" s="5" t="s">
        <v>6956</v>
      </c>
      <c r="DK1389" s="5" t="s">
        <v>4514</v>
      </c>
      <c r="DL1389" s="5" t="s">
        <v>4637</v>
      </c>
      <c r="DM1389" s="5" t="s">
        <v>4638</v>
      </c>
      <c r="DN1389" s="5" t="s">
        <v>4639</v>
      </c>
      <c r="DO1389" s="5" t="s">
        <v>4640</v>
      </c>
      <c r="DP1389">
        <v>237</v>
      </c>
    </row>
    <row r="1390" spans="1:120" hidden="1">
      <c r="A1390" t="s">
        <v>2859</v>
      </c>
      <c r="B1390">
        <v>1</v>
      </c>
      <c r="C1390">
        <v>1</v>
      </c>
      <c r="DJ1390" s="5" t="s">
        <v>6956</v>
      </c>
      <c r="DK1390" s="5" t="s">
        <v>4514</v>
      </c>
      <c r="DL1390" s="5" t="s">
        <v>4637</v>
      </c>
      <c r="DM1390" s="5" t="s">
        <v>4638</v>
      </c>
      <c r="DN1390" s="5" t="s">
        <v>4639</v>
      </c>
      <c r="DO1390" s="5" t="s">
        <v>4640</v>
      </c>
      <c r="DP1390">
        <v>113</v>
      </c>
    </row>
    <row r="1391" spans="1:120" hidden="1">
      <c r="A1391" t="s">
        <v>2861</v>
      </c>
      <c r="B1391">
        <v>1</v>
      </c>
      <c r="C1391">
        <v>1</v>
      </c>
      <c r="DJ1391" s="5" t="s">
        <v>6956</v>
      </c>
      <c r="DK1391" s="5" t="s">
        <v>4514</v>
      </c>
      <c r="DL1391" s="5" t="s">
        <v>4637</v>
      </c>
      <c r="DM1391" s="5" t="s">
        <v>4638</v>
      </c>
      <c r="DN1391" s="5" t="s">
        <v>4639</v>
      </c>
      <c r="DO1391" s="5" t="s">
        <v>4640</v>
      </c>
      <c r="DP1391">
        <v>133</v>
      </c>
    </row>
    <row r="1392" spans="1:120" hidden="1">
      <c r="A1392" t="s">
        <v>2863</v>
      </c>
      <c r="B1392">
        <v>2</v>
      </c>
      <c r="C1392">
        <v>1</v>
      </c>
      <c r="D1392">
        <v>1</v>
      </c>
      <c r="DJ1392" s="5" t="s">
        <v>5324</v>
      </c>
      <c r="DK1392" s="5" t="s">
        <v>4592</v>
      </c>
      <c r="DL1392" s="5" t="s">
        <v>4593</v>
      </c>
      <c r="DM1392" s="5" t="s">
        <v>4594</v>
      </c>
      <c r="DN1392" s="5" t="s">
        <v>4595</v>
      </c>
      <c r="DO1392" s="5" t="s">
        <v>4596</v>
      </c>
      <c r="DP1392">
        <v>255</v>
      </c>
    </row>
    <row r="1393" spans="1:120" hidden="1">
      <c r="A1393" t="s">
        <v>2865</v>
      </c>
      <c r="B1393">
        <v>1</v>
      </c>
      <c r="C1393">
        <v>1</v>
      </c>
      <c r="DJ1393" s="5" t="s">
        <v>6912</v>
      </c>
      <c r="DK1393" s="5" t="s">
        <v>4514</v>
      </c>
      <c r="DL1393" s="5" t="s">
        <v>4637</v>
      </c>
      <c r="DM1393" s="5" t="s">
        <v>4638</v>
      </c>
      <c r="DN1393" s="5" t="s">
        <v>4639</v>
      </c>
      <c r="DO1393" s="5" t="s">
        <v>4640</v>
      </c>
      <c r="DP1393">
        <v>181</v>
      </c>
    </row>
    <row r="1394" spans="1:120" hidden="1">
      <c r="A1394" t="s">
        <v>2867</v>
      </c>
      <c r="B1394">
        <v>2</v>
      </c>
      <c r="C1394">
        <v>1</v>
      </c>
      <c r="D1394">
        <v>1</v>
      </c>
      <c r="DJ1394" s="5" t="s">
        <v>6793</v>
      </c>
      <c r="DK1394" s="5" t="s">
        <v>4514</v>
      </c>
      <c r="DL1394" s="5" t="s">
        <v>4637</v>
      </c>
      <c r="DM1394" s="5" t="s">
        <v>4638</v>
      </c>
      <c r="DN1394" s="5" t="s">
        <v>4639</v>
      </c>
      <c r="DO1394" s="5" t="s">
        <v>4640</v>
      </c>
      <c r="DP1394">
        <v>256</v>
      </c>
    </row>
    <row r="1395" spans="1:120" hidden="1">
      <c r="A1395" t="s">
        <v>2869</v>
      </c>
      <c r="B1395">
        <v>2</v>
      </c>
      <c r="C1395">
        <v>1</v>
      </c>
      <c r="D1395">
        <v>1</v>
      </c>
      <c r="DJ1395" s="5" t="s">
        <v>5759</v>
      </c>
      <c r="DK1395" s="5" t="s">
        <v>4536</v>
      </c>
      <c r="DL1395" s="5" t="s">
        <v>4537</v>
      </c>
      <c r="DM1395" s="5" t="s">
        <v>4538</v>
      </c>
      <c r="DN1395" s="5" t="s">
        <v>4539</v>
      </c>
      <c r="DO1395" s="5" t="s">
        <v>4540</v>
      </c>
      <c r="DP1395">
        <v>258</v>
      </c>
    </row>
    <row r="1396" spans="1:120" hidden="1">
      <c r="A1396" t="s">
        <v>2871</v>
      </c>
      <c r="B1396">
        <v>2</v>
      </c>
      <c r="C1396">
        <v>1</v>
      </c>
      <c r="D1396">
        <v>1</v>
      </c>
      <c r="DJ1396" s="5" t="s">
        <v>6972</v>
      </c>
      <c r="DK1396" s="5" t="s">
        <v>4514</v>
      </c>
      <c r="DL1396" s="5" t="s">
        <v>4515</v>
      </c>
      <c r="DM1396" s="5" t="s">
        <v>5118</v>
      </c>
      <c r="DN1396" s="5" t="s">
        <v>5119</v>
      </c>
      <c r="DO1396" s="5" t="s">
        <v>5137</v>
      </c>
      <c r="DP1396">
        <v>257</v>
      </c>
    </row>
    <row r="1397" spans="1:120" hidden="1">
      <c r="A1397" t="s">
        <v>2873</v>
      </c>
      <c r="B1397">
        <v>2</v>
      </c>
      <c r="C1397">
        <v>1</v>
      </c>
      <c r="D1397">
        <v>1</v>
      </c>
      <c r="DJ1397" s="5" t="s">
        <v>6974</v>
      </c>
      <c r="DK1397" s="5" t="s">
        <v>4514</v>
      </c>
      <c r="DL1397" s="5" t="s">
        <v>4515</v>
      </c>
      <c r="DM1397" s="5" t="s">
        <v>4516</v>
      </c>
      <c r="DN1397" s="5" t="s">
        <v>4517</v>
      </c>
      <c r="DO1397" s="5" t="s">
        <v>4518</v>
      </c>
      <c r="DP1397">
        <v>256</v>
      </c>
    </row>
    <row r="1398" spans="1:120" hidden="1">
      <c r="A1398" t="s">
        <v>2875</v>
      </c>
      <c r="B1398">
        <v>1</v>
      </c>
      <c r="C1398">
        <v>1</v>
      </c>
      <c r="DJ1398" s="5" t="s">
        <v>6974</v>
      </c>
      <c r="DK1398" s="5" t="s">
        <v>4514</v>
      </c>
      <c r="DL1398" s="5" t="s">
        <v>4515</v>
      </c>
      <c r="DM1398" s="5" t="s">
        <v>4516</v>
      </c>
      <c r="DN1398" s="5" t="s">
        <v>4517</v>
      </c>
      <c r="DO1398" s="5" t="s">
        <v>4518</v>
      </c>
      <c r="DP1398">
        <v>175</v>
      </c>
    </row>
    <row r="1399" spans="1:120" hidden="1">
      <c r="A1399" t="s">
        <v>2877</v>
      </c>
      <c r="B1399">
        <v>1</v>
      </c>
      <c r="C1399">
        <v>1</v>
      </c>
      <c r="DJ1399" s="5" t="s">
        <v>6974</v>
      </c>
      <c r="DK1399" s="5" t="s">
        <v>4514</v>
      </c>
      <c r="DL1399" s="5" t="s">
        <v>4515</v>
      </c>
      <c r="DM1399" s="5" t="s">
        <v>4516</v>
      </c>
      <c r="DN1399" s="5" t="s">
        <v>4517</v>
      </c>
      <c r="DO1399" s="5" t="s">
        <v>4518</v>
      </c>
      <c r="DP1399">
        <v>151</v>
      </c>
    </row>
    <row r="1400" spans="1:120" hidden="1">
      <c r="A1400" t="s">
        <v>2879</v>
      </c>
      <c r="B1400">
        <v>2</v>
      </c>
      <c r="C1400">
        <v>1</v>
      </c>
      <c r="D1400">
        <v>1</v>
      </c>
      <c r="DJ1400" s="4" t="s">
        <v>8180</v>
      </c>
      <c r="DK1400" s="4" t="s">
        <v>8180</v>
      </c>
      <c r="DL1400" s="4" t="s">
        <v>8180</v>
      </c>
      <c r="DM1400" s="4" t="s">
        <v>8180</v>
      </c>
      <c r="DN1400" s="4" t="s">
        <v>8180</v>
      </c>
      <c r="DO1400" s="4" t="s">
        <v>8180</v>
      </c>
      <c r="DP1400">
        <v>259</v>
      </c>
    </row>
    <row r="1401" spans="1:120" hidden="1">
      <c r="A1401" t="s">
        <v>2881</v>
      </c>
      <c r="B1401">
        <v>1</v>
      </c>
      <c r="C1401">
        <v>1</v>
      </c>
      <c r="DJ1401" s="4" t="s">
        <v>8180</v>
      </c>
      <c r="DK1401" s="4" t="s">
        <v>8180</v>
      </c>
      <c r="DL1401" s="4" t="s">
        <v>8180</v>
      </c>
      <c r="DM1401" s="4" t="s">
        <v>8180</v>
      </c>
      <c r="DN1401" s="4" t="s">
        <v>8180</v>
      </c>
      <c r="DO1401" s="4" t="s">
        <v>8180</v>
      </c>
      <c r="DP1401">
        <v>219</v>
      </c>
    </row>
    <row r="1402" spans="1:120" hidden="1">
      <c r="A1402" t="s">
        <v>2883</v>
      </c>
      <c r="B1402">
        <v>1</v>
      </c>
      <c r="C1402">
        <v>1</v>
      </c>
      <c r="DJ1402" s="5" t="s">
        <v>6988</v>
      </c>
      <c r="DK1402" s="5" t="s">
        <v>4536</v>
      </c>
      <c r="DL1402" s="5" t="s">
        <v>4537</v>
      </c>
      <c r="DM1402" s="5" t="s">
        <v>5106</v>
      </c>
      <c r="DN1402" s="5" t="s">
        <v>6148</v>
      </c>
      <c r="DO1402" s="5" t="s">
        <v>6990</v>
      </c>
      <c r="DP1402">
        <v>134</v>
      </c>
    </row>
    <row r="1403" spans="1:120" hidden="1">
      <c r="A1403" t="s">
        <v>2885</v>
      </c>
      <c r="B1403">
        <v>2</v>
      </c>
      <c r="C1403">
        <v>1</v>
      </c>
      <c r="D1403">
        <v>1</v>
      </c>
      <c r="DJ1403" s="5" t="s">
        <v>6988</v>
      </c>
      <c r="DK1403" s="5" t="s">
        <v>4536</v>
      </c>
      <c r="DL1403" s="5" t="s">
        <v>4537</v>
      </c>
      <c r="DM1403" s="5" t="s">
        <v>5106</v>
      </c>
      <c r="DN1403" s="5" t="s">
        <v>6148</v>
      </c>
      <c r="DO1403" s="5" t="s">
        <v>6990</v>
      </c>
      <c r="DP1403">
        <v>257</v>
      </c>
    </row>
    <row r="1404" spans="1:120" hidden="1">
      <c r="A1404" t="s">
        <v>2887</v>
      </c>
      <c r="B1404">
        <v>1</v>
      </c>
      <c r="C1404">
        <v>1</v>
      </c>
      <c r="DJ1404" s="5" t="s">
        <v>6988</v>
      </c>
      <c r="DK1404" s="5" t="s">
        <v>4536</v>
      </c>
      <c r="DL1404" s="5" t="s">
        <v>4537</v>
      </c>
      <c r="DM1404" s="5" t="s">
        <v>5106</v>
      </c>
      <c r="DN1404" s="5" t="s">
        <v>6148</v>
      </c>
      <c r="DO1404" s="5" t="s">
        <v>6990</v>
      </c>
      <c r="DP1404">
        <v>211</v>
      </c>
    </row>
    <row r="1405" spans="1:120" hidden="1">
      <c r="A1405" t="s">
        <v>2889</v>
      </c>
      <c r="B1405">
        <v>1</v>
      </c>
      <c r="C1405">
        <v>1</v>
      </c>
      <c r="DJ1405" s="5" t="s">
        <v>6988</v>
      </c>
      <c r="DK1405" s="5" t="s">
        <v>4536</v>
      </c>
      <c r="DL1405" s="5" t="s">
        <v>4537</v>
      </c>
      <c r="DM1405" s="5" t="s">
        <v>5106</v>
      </c>
      <c r="DN1405" s="5" t="s">
        <v>6148</v>
      </c>
      <c r="DO1405" s="5" t="s">
        <v>6990</v>
      </c>
      <c r="DP1405">
        <v>232</v>
      </c>
    </row>
    <row r="1406" spans="1:120" hidden="1">
      <c r="A1406" t="s">
        <v>2891</v>
      </c>
      <c r="B1406">
        <v>1</v>
      </c>
      <c r="C1406">
        <v>1</v>
      </c>
      <c r="DJ1406" s="5" t="s">
        <v>6997</v>
      </c>
      <c r="DK1406" s="5" t="s">
        <v>4592</v>
      </c>
      <c r="DL1406" s="5" t="s">
        <v>4593</v>
      </c>
      <c r="DM1406" s="5" t="s">
        <v>4594</v>
      </c>
      <c r="DN1406" s="5" t="s">
        <v>4595</v>
      </c>
      <c r="DO1406" s="5" t="s">
        <v>4596</v>
      </c>
      <c r="DP1406">
        <v>152</v>
      </c>
    </row>
    <row r="1407" spans="1:120" hidden="1">
      <c r="A1407" t="s">
        <v>2893</v>
      </c>
      <c r="B1407">
        <v>1</v>
      </c>
      <c r="C1407">
        <v>1</v>
      </c>
      <c r="DJ1407" s="5" t="s">
        <v>6997</v>
      </c>
      <c r="DK1407" s="5" t="s">
        <v>4592</v>
      </c>
      <c r="DL1407" s="5" t="s">
        <v>4593</v>
      </c>
      <c r="DM1407" s="5" t="s">
        <v>4594</v>
      </c>
      <c r="DN1407" s="5" t="s">
        <v>4595</v>
      </c>
      <c r="DO1407" s="5" t="s">
        <v>4596</v>
      </c>
      <c r="DP1407">
        <v>268</v>
      </c>
    </row>
    <row r="1408" spans="1:120" hidden="1">
      <c r="A1408" t="s">
        <v>2895</v>
      </c>
      <c r="B1408">
        <v>1</v>
      </c>
      <c r="C1408">
        <v>1</v>
      </c>
      <c r="DJ1408" s="5" t="s">
        <v>6997</v>
      </c>
      <c r="DK1408" s="5" t="s">
        <v>4592</v>
      </c>
      <c r="DL1408" s="5" t="s">
        <v>4593</v>
      </c>
      <c r="DM1408" s="5" t="s">
        <v>4594</v>
      </c>
      <c r="DN1408" s="5" t="s">
        <v>4595</v>
      </c>
      <c r="DO1408" s="5" t="s">
        <v>4596</v>
      </c>
      <c r="DP1408">
        <v>268</v>
      </c>
    </row>
    <row r="1409" spans="1:120" hidden="1">
      <c r="A1409" t="s">
        <v>2897</v>
      </c>
      <c r="B1409">
        <v>2</v>
      </c>
      <c r="C1409">
        <v>1</v>
      </c>
      <c r="D1409">
        <v>1</v>
      </c>
      <c r="DJ1409" s="5" t="s">
        <v>6997</v>
      </c>
      <c r="DK1409" s="5" t="s">
        <v>4592</v>
      </c>
      <c r="DL1409" s="5" t="s">
        <v>4593</v>
      </c>
      <c r="DM1409" s="5" t="s">
        <v>4594</v>
      </c>
      <c r="DN1409" s="5" t="s">
        <v>4595</v>
      </c>
      <c r="DO1409" s="5" t="s">
        <v>4596</v>
      </c>
      <c r="DP1409">
        <v>256</v>
      </c>
    </row>
    <row r="1410" spans="1:120" hidden="1">
      <c r="A1410" t="s">
        <v>2899</v>
      </c>
      <c r="B1410">
        <v>2</v>
      </c>
      <c r="C1410">
        <v>1</v>
      </c>
      <c r="DD1410">
        <v>1</v>
      </c>
      <c r="DJ1410" s="5" t="s">
        <v>6997</v>
      </c>
      <c r="DK1410" s="5" t="s">
        <v>4592</v>
      </c>
      <c r="DL1410" s="5" t="s">
        <v>4593</v>
      </c>
      <c r="DM1410" s="5" t="s">
        <v>4594</v>
      </c>
      <c r="DN1410" s="5" t="s">
        <v>4595</v>
      </c>
      <c r="DO1410" s="5" t="s">
        <v>4596</v>
      </c>
      <c r="DP1410">
        <v>176</v>
      </c>
    </row>
    <row r="1411" spans="1:120" hidden="1">
      <c r="A1411" t="s">
        <v>2903</v>
      </c>
      <c r="B1411">
        <v>1</v>
      </c>
      <c r="C1411">
        <v>1</v>
      </c>
      <c r="DJ1411" s="5" t="s">
        <v>6577</v>
      </c>
      <c r="DK1411" s="5" t="s">
        <v>4514</v>
      </c>
      <c r="DL1411" s="5" t="s">
        <v>4637</v>
      </c>
      <c r="DM1411" s="5" t="s">
        <v>4638</v>
      </c>
      <c r="DN1411" s="5" t="s">
        <v>4639</v>
      </c>
      <c r="DO1411" s="5" t="s">
        <v>4640</v>
      </c>
      <c r="DP1411">
        <v>176</v>
      </c>
    </row>
    <row r="1412" spans="1:120" hidden="1">
      <c r="A1412" t="s">
        <v>2905</v>
      </c>
      <c r="B1412">
        <v>1</v>
      </c>
      <c r="C1412">
        <v>1</v>
      </c>
      <c r="DJ1412" s="5" t="s">
        <v>6577</v>
      </c>
      <c r="DK1412" s="5" t="s">
        <v>4514</v>
      </c>
      <c r="DL1412" s="5" t="s">
        <v>4637</v>
      </c>
      <c r="DM1412" s="5" t="s">
        <v>4638</v>
      </c>
      <c r="DN1412" s="5" t="s">
        <v>4639</v>
      </c>
      <c r="DO1412" s="5" t="s">
        <v>4640</v>
      </c>
      <c r="DP1412">
        <v>281</v>
      </c>
    </row>
    <row r="1413" spans="1:120" hidden="1">
      <c r="A1413" t="s">
        <v>2907</v>
      </c>
      <c r="B1413">
        <v>1</v>
      </c>
      <c r="C1413">
        <v>1</v>
      </c>
      <c r="DJ1413" s="5" t="s">
        <v>6577</v>
      </c>
      <c r="DK1413" s="5" t="s">
        <v>4514</v>
      </c>
      <c r="DL1413" s="5" t="s">
        <v>4637</v>
      </c>
      <c r="DM1413" s="5" t="s">
        <v>4638</v>
      </c>
      <c r="DN1413" s="5" t="s">
        <v>4639</v>
      </c>
      <c r="DO1413" s="5" t="s">
        <v>4640</v>
      </c>
      <c r="DP1413">
        <v>258</v>
      </c>
    </row>
    <row r="1414" spans="1:120" hidden="1">
      <c r="A1414" t="s">
        <v>2909</v>
      </c>
      <c r="B1414">
        <v>1</v>
      </c>
      <c r="C1414">
        <v>1</v>
      </c>
      <c r="DJ1414" s="5" t="s">
        <v>7008</v>
      </c>
      <c r="DK1414" s="5" t="s">
        <v>4514</v>
      </c>
      <c r="DL1414" s="5" t="s">
        <v>4637</v>
      </c>
      <c r="DM1414" s="5" t="s">
        <v>4638</v>
      </c>
      <c r="DN1414" s="5" t="s">
        <v>4639</v>
      </c>
      <c r="DO1414" s="5" t="s">
        <v>4640</v>
      </c>
      <c r="DP1414">
        <v>174</v>
      </c>
    </row>
    <row r="1415" spans="1:120" hidden="1">
      <c r="A1415" t="s">
        <v>2911</v>
      </c>
      <c r="B1415">
        <v>2</v>
      </c>
      <c r="C1415">
        <v>1</v>
      </c>
      <c r="D1415">
        <v>1</v>
      </c>
      <c r="DJ1415" s="5" t="s">
        <v>7008</v>
      </c>
      <c r="DK1415" s="5" t="s">
        <v>4514</v>
      </c>
      <c r="DL1415" s="5" t="s">
        <v>4637</v>
      </c>
      <c r="DM1415" s="5" t="s">
        <v>4638</v>
      </c>
      <c r="DN1415" s="5" t="s">
        <v>4639</v>
      </c>
      <c r="DO1415" s="5" t="s">
        <v>4640</v>
      </c>
      <c r="DP1415">
        <v>239</v>
      </c>
    </row>
    <row r="1416" spans="1:120" hidden="1">
      <c r="A1416" t="s">
        <v>2913</v>
      </c>
      <c r="B1416">
        <v>1</v>
      </c>
      <c r="C1416">
        <v>1</v>
      </c>
      <c r="DJ1416" s="5" t="s">
        <v>7008</v>
      </c>
      <c r="DK1416" s="5" t="s">
        <v>4514</v>
      </c>
      <c r="DL1416" s="5" t="s">
        <v>4637</v>
      </c>
      <c r="DM1416" s="5" t="s">
        <v>4638</v>
      </c>
      <c r="DN1416" s="5" t="s">
        <v>4639</v>
      </c>
      <c r="DO1416" s="5" t="s">
        <v>4640</v>
      </c>
      <c r="DP1416">
        <v>258</v>
      </c>
    </row>
    <row r="1417" spans="1:120" hidden="1">
      <c r="A1417" t="s">
        <v>2915</v>
      </c>
      <c r="B1417">
        <v>1</v>
      </c>
      <c r="C1417">
        <v>1</v>
      </c>
      <c r="DJ1417" s="5" t="s">
        <v>7008</v>
      </c>
      <c r="DK1417" s="5" t="s">
        <v>4514</v>
      </c>
      <c r="DL1417" s="5" t="s">
        <v>4637</v>
      </c>
      <c r="DM1417" s="5" t="s">
        <v>4638</v>
      </c>
      <c r="DN1417" s="5" t="s">
        <v>4639</v>
      </c>
      <c r="DO1417" s="5" t="s">
        <v>4640</v>
      </c>
      <c r="DP1417">
        <v>268</v>
      </c>
    </row>
    <row r="1418" spans="1:120" hidden="1">
      <c r="A1418" t="s">
        <v>2917</v>
      </c>
      <c r="B1418">
        <v>2</v>
      </c>
      <c r="C1418">
        <v>1</v>
      </c>
      <c r="D1418">
        <v>1</v>
      </c>
      <c r="DJ1418" s="5" t="s">
        <v>7010</v>
      </c>
      <c r="DK1418" s="5" t="s">
        <v>4551</v>
      </c>
      <c r="DL1418" s="5" t="s">
        <v>4552</v>
      </c>
      <c r="DM1418" s="5" t="s">
        <v>4553</v>
      </c>
      <c r="DN1418" s="5" t="s">
        <v>4554</v>
      </c>
      <c r="DO1418" s="5" t="s">
        <v>4555</v>
      </c>
      <c r="DP1418">
        <v>251</v>
      </c>
    </row>
    <row r="1419" spans="1:120" hidden="1">
      <c r="A1419" t="s">
        <v>2919</v>
      </c>
      <c r="B1419">
        <v>2</v>
      </c>
      <c r="C1419">
        <v>1</v>
      </c>
      <c r="D1419">
        <v>1</v>
      </c>
      <c r="DJ1419" s="5" t="s">
        <v>7010</v>
      </c>
      <c r="DK1419" s="5" t="s">
        <v>4551</v>
      </c>
      <c r="DL1419" s="5" t="s">
        <v>4552</v>
      </c>
      <c r="DM1419" s="5" t="s">
        <v>4553</v>
      </c>
      <c r="DN1419" s="5" t="s">
        <v>4554</v>
      </c>
      <c r="DO1419" s="5" t="s">
        <v>4555</v>
      </c>
      <c r="DP1419">
        <v>251</v>
      </c>
    </row>
    <row r="1420" spans="1:120" hidden="1">
      <c r="A1420" t="s">
        <v>2921</v>
      </c>
      <c r="B1420">
        <v>1</v>
      </c>
      <c r="C1420">
        <v>1</v>
      </c>
      <c r="DJ1420" s="5" t="s">
        <v>7010</v>
      </c>
      <c r="DK1420" s="5" t="s">
        <v>4551</v>
      </c>
      <c r="DL1420" s="5" t="s">
        <v>4552</v>
      </c>
      <c r="DM1420" s="5" t="s">
        <v>4553</v>
      </c>
      <c r="DN1420" s="5" t="s">
        <v>4554</v>
      </c>
      <c r="DO1420" s="5" t="s">
        <v>4555</v>
      </c>
      <c r="DP1420">
        <v>236</v>
      </c>
    </row>
    <row r="1421" spans="1:120" hidden="1">
      <c r="A1421" t="s">
        <v>2923</v>
      </c>
      <c r="B1421">
        <v>1</v>
      </c>
      <c r="C1421">
        <v>1</v>
      </c>
      <c r="DJ1421" s="5" t="s">
        <v>7010</v>
      </c>
      <c r="DK1421" s="5" t="s">
        <v>4551</v>
      </c>
      <c r="DL1421" s="5" t="s">
        <v>4552</v>
      </c>
      <c r="DM1421" s="5" t="s">
        <v>4553</v>
      </c>
      <c r="DN1421" s="5" t="s">
        <v>4554</v>
      </c>
      <c r="DO1421" s="5" t="s">
        <v>4555</v>
      </c>
      <c r="DP1421">
        <v>237</v>
      </c>
    </row>
    <row r="1422" spans="1:120" hidden="1">
      <c r="A1422" t="s">
        <v>2925</v>
      </c>
      <c r="B1422">
        <v>1</v>
      </c>
      <c r="C1422">
        <v>1</v>
      </c>
      <c r="DJ1422" s="5" t="s">
        <v>7010</v>
      </c>
      <c r="DK1422" s="5" t="s">
        <v>4551</v>
      </c>
      <c r="DL1422" s="5" t="s">
        <v>4552</v>
      </c>
      <c r="DM1422" s="5" t="s">
        <v>4553</v>
      </c>
      <c r="DN1422" s="5" t="s">
        <v>4554</v>
      </c>
      <c r="DO1422" s="5" t="s">
        <v>4555</v>
      </c>
      <c r="DP1422">
        <v>238</v>
      </c>
    </row>
    <row r="1423" spans="1:120" hidden="1">
      <c r="A1423" t="s">
        <v>2927</v>
      </c>
      <c r="B1423">
        <v>2</v>
      </c>
      <c r="C1423">
        <v>1</v>
      </c>
      <c r="D1423">
        <v>1</v>
      </c>
      <c r="DJ1423" s="5" t="s">
        <v>7016</v>
      </c>
      <c r="DK1423" s="5" t="s">
        <v>4496</v>
      </c>
      <c r="DL1423" s="5" t="s">
        <v>4497</v>
      </c>
      <c r="DM1423" s="5" t="s">
        <v>4498</v>
      </c>
      <c r="DN1423" s="5" t="s">
        <v>4499</v>
      </c>
      <c r="DO1423" s="5" t="s">
        <v>4500</v>
      </c>
      <c r="DP1423">
        <v>264</v>
      </c>
    </row>
    <row r="1424" spans="1:120" hidden="1">
      <c r="A1424" t="s">
        <v>2929</v>
      </c>
      <c r="B1424">
        <v>1</v>
      </c>
      <c r="C1424">
        <v>1</v>
      </c>
      <c r="DJ1424" s="5" t="s">
        <v>7016</v>
      </c>
      <c r="DK1424" s="5" t="s">
        <v>4496</v>
      </c>
      <c r="DL1424" s="5" t="s">
        <v>4497</v>
      </c>
      <c r="DM1424" s="5" t="s">
        <v>4498</v>
      </c>
      <c r="DN1424" s="5" t="s">
        <v>4499</v>
      </c>
      <c r="DO1424" s="5" t="s">
        <v>4500</v>
      </c>
      <c r="DP1424">
        <v>220</v>
      </c>
    </row>
    <row r="1425" spans="1:120" hidden="1">
      <c r="A1425" t="s">
        <v>2931</v>
      </c>
      <c r="B1425">
        <v>1</v>
      </c>
      <c r="C1425">
        <v>1</v>
      </c>
      <c r="DJ1425" s="5" t="s">
        <v>7019</v>
      </c>
      <c r="DK1425" s="5" t="s">
        <v>4536</v>
      </c>
      <c r="DL1425" s="5" t="s">
        <v>4537</v>
      </c>
      <c r="DM1425" s="5" t="s">
        <v>4538</v>
      </c>
      <c r="DN1425" s="5" t="s">
        <v>4539</v>
      </c>
      <c r="DO1425" s="5" t="s">
        <v>4540</v>
      </c>
      <c r="DP1425">
        <v>219</v>
      </c>
    </row>
    <row r="1426" spans="1:120" hidden="1">
      <c r="A1426" t="s">
        <v>2933</v>
      </c>
      <c r="B1426">
        <v>2</v>
      </c>
      <c r="C1426">
        <v>1</v>
      </c>
      <c r="D1426">
        <v>1</v>
      </c>
      <c r="DJ1426" s="5" t="s">
        <v>7019</v>
      </c>
      <c r="DK1426" s="5" t="s">
        <v>4536</v>
      </c>
      <c r="DL1426" s="5" t="s">
        <v>4537</v>
      </c>
      <c r="DM1426" s="5" t="s">
        <v>4538</v>
      </c>
      <c r="DN1426" s="5" t="s">
        <v>4539</v>
      </c>
      <c r="DO1426" s="5" t="s">
        <v>4540</v>
      </c>
      <c r="DP1426">
        <v>258</v>
      </c>
    </row>
    <row r="1427" spans="1:120" hidden="1">
      <c r="A1427" t="s">
        <v>2935</v>
      </c>
      <c r="B1427">
        <v>2</v>
      </c>
      <c r="C1427">
        <v>1</v>
      </c>
      <c r="D1427">
        <v>1</v>
      </c>
      <c r="DJ1427" s="5" t="s">
        <v>7019</v>
      </c>
      <c r="DK1427" s="5" t="s">
        <v>4536</v>
      </c>
      <c r="DL1427" s="5" t="s">
        <v>4537</v>
      </c>
      <c r="DM1427" s="5" t="s">
        <v>4538</v>
      </c>
      <c r="DN1427" s="5" t="s">
        <v>4539</v>
      </c>
      <c r="DO1427" s="5" t="s">
        <v>4540</v>
      </c>
      <c r="DP1427">
        <v>257</v>
      </c>
    </row>
    <row r="1428" spans="1:120" hidden="1">
      <c r="A1428" t="s">
        <v>2937</v>
      </c>
      <c r="B1428">
        <v>2</v>
      </c>
      <c r="C1428">
        <v>1</v>
      </c>
      <c r="D1428">
        <v>1</v>
      </c>
      <c r="DJ1428" s="5" t="s">
        <v>7023</v>
      </c>
      <c r="DK1428" s="5" t="s">
        <v>4514</v>
      </c>
      <c r="DL1428" s="5" t="s">
        <v>5649</v>
      </c>
      <c r="DM1428" s="5" t="s">
        <v>5650</v>
      </c>
      <c r="DN1428" s="5" t="s">
        <v>5651</v>
      </c>
      <c r="DO1428" s="5" t="s">
        <v>7025</v>
      </c>
      <c r="DP1428">
        <v>256</v>
      </c>
    </row>
    <row r="1429" spans="1:120" hidden="1">
      <c r="A1429" t="s">
        <v>2939</v>
      </c>
      <c r="B1429">
        <v>3</v>
      </c>
      <c r="C1429">
        <v>1</v>
      </c>
      <c r="DE1429">
        <v>1</v>
      </c>
      <c r="DI1429">
        <v>1</v>
      </c>
      <c r="DJ1429" s="5" t="s">
        <v>7023</v>
      </c>
      <c r="DK1429" s="5" t="s">
        <v>4514</v>
      </c>
      <c r="DL1429" s="5" t="s">
        <v>5649</v>
      </c>
      <c r="DM1429" s="5" t="s">
        <v>5650</v>
      </c>
      <c r="DN1429" s="5" t="s">
        <v>5651</v>
      </c>
      <c r="DO1429" s="5" t="s">
        <v>7025</v>
      </c>
      <c r="DP1429">
        <v>125</v>
      </c>
    </row>
    <row r="1430" spans="1:120" hidden="1">
      <c r="A1430" t="s">
        <v>2945</v>
      </c>
      <c r="B1430">
        <v>2</v>
      </c>
      <c r="C1430">
        <v>1</v>
      </c>
      <c r="BW1430">
        <v>1</v>
      </c>
      <c r="DJ1430" s="5" t="s">
        <v>7023</v>
      </c>
      <c r="DK1430" s="5" t="s">
        <v>4514</v>
      </c>
      <c r="DL1430" s="5" t="s">
        <v>5649</v>
      </c>
      <c r="DM1430" s="5" t="s">
        <v>5650</v>
      </c>
      <c r="DN1430" s="5" t="s">
        <v>5651</v>
      </c>
      <c r="DO1430" s="5" t="s">
        <v>7025</v>
      </c>
      <c r="DP1430">
        <v>98</v>
      </c>
    </row>
    <row r="1431" spans="1:120" hidden="1">
      <c r="A1431" t="s">
        <v>2948</v>
      </c>
      <c r="B1431">
        <v>2</v>
      </c>
      <c r="C1431">
        <v>1</v>
      </c>
      <c r="D1431">
        <v>1</v>
      </c>
      <c r="DJ1431" s="5" t="s">
        <v>7030</v>
      </c>
      <c r="DK1431" s="5" t="s">
        <v>4514</v>
      </c>
      <c r="DL1431" s="5" t="s">
        <v>7032</v>
      </c>
      <c r="DM1431" s="5" t="s">
        <v>7033</v>
      </c>
      <c r="DN1431" s="5" t="s">
        <v>7034</v>
      </c>
      <c r="DO1431" s="5" t="s">
        <v>7035</v>
      </c>
      <c r="DP1431">
        <v>196</v>
      </c>
    </row>
    <row r="1432" spans="1:120" hidden="1">
      <c r="A1432" t="s">
        <v>2950</v>
      </c>
      <c r="B1432">
        <v>2</v>
      </c>
      <c r="C1432">
        <v>1</v>
      </c>
      <c r="W1432">
        <v>1</v>
      </c>
      <c r="DJ1432" s="5" t="s">
        <v>7041</v>
      </c>
      <c r="DK1432" s="5" t="s">
        <v>4536</v>
      </c>
      <c r="DL1432" s="5" t="s">
        <v>4537</v>
      </c>
      <c r="DM1432" s="5" t="s">
        <v>4538</v>
      </c>
      <c r="DN1432" s="5" t="s">
        <v>4654</v>
      </c>
      <c r="DO1432" s="5" t="s">
        <v>4655</v>
      </c>
      <c r="DP1432">
        <v>186</v>
      </c>
    </row>
    <row r="1433" spans="1:120" hidden="1">
      <c r="A1433" t="s">
        <v>2953</v>
      </c>
      <c r="B1433">
        <v>2</v>
      </c>
      <c r="C1433">
        <v>1</v>
      </c>
      <c r="D1433">
        <v>1</v>
      </c>
      <c r="DJ1433" s="5" t="s">
        <v>7041</v>
      </c>
      <c r="DK1433" s="5" t="s">
        <v>4536</v>
      </c>
      <c r="DL1433" s="5" t="s">
        <v>4537</v>
      </c>
      <c r="DM1433" s="5" t="s">
        <v>4538</v>
      </c>
      <c r="DN1433" s="5" t="s">
        <v>4654</v>
      </c>
      <c r="DO1433" s="5" t="s">
        <v>4655</v>
      </c>
      <c r="DP1433">
        <v>257</v>
      </c>
    </row>
    <row r="1434" spans="1:120" hidden="1">
      <c r="A1434" t="s">
        <v>2955</v>
      </c>
      <c r="B1434">
        <v>2</v>
      </c>
      <c r="C1434">
        <v>1</v>
      </c>
      <c r="D1434">
        <v>1</v>
      </c>
      <c r="DJ1434" s="5" t="s">
        <v>7041</v>
      </c>
      <c r="DK1434" s="5" t="s">
        <v>4536</v>
      </c>
      <c r="DL1434" s="5" t="s">
        <v>4537</v>
      </c>
      <c r="DM1434" s="5" t="s">
        <v>4538</v>
      </c>
      <c r="DN1434" s="5" t="s">
        <v>4654</v>
      </c>
      <c r="DO1434" s="5" t="s">
        <v>4655</v>
      </c>
      <c r="DP1434">
        <v>257</v>
      </c>
    </row>
    <row r="1435" spans="1:120" hidden="1">
      <c r="A1435" t="s">
        <v>2957</v>
      </c>
      <c r="B1435">
        <v>1</v>
      </c>
      <c r="C1435">
        <v>1</v>
      </c>
      <c r="DJ1435" s="5" t="s">
        <v>7043</v>
      </c>
      <c r="DK1435" s="5" t="s">
        <v>4536</v>
      </c>
      <c r="DL1435" s="5" t="s">
        <v>4537</v>
      </c>
      <c r="DM1435" s="5" t="s">
        <v>4538</v>
      </c>
      <c r="DN1435" s="5" t="s">
        <v>4654</v>
      </c>
      <c r="DO1435" s="5" t="s">
        <v>4655</v>
      </c>
      <c r="DP1435">
        <v>257</v>
      </c>
    </row>
    <row r="1436" spans="1:120" hidden="1">
      <c r="A1436" t="s">
        <v>2959</v>
      </c>
      <c r="B1436">
        <v>1</v>
      </c>
      <c r="C1436">
        <v>1</v>
      </c>
      <c r="DJ1436" s="5" t="s">
        <v>7043</v>
      </c>
      <c r="DK1436" s="5" t="s">
        <v>4536</v>
      </c>
      <c r="DL1436" s="5" t="s">
        <v>4537</v>
      </c>
      <c r="DM1436" s="5" t="s">
        <v>4538</v>
      </c>
      <c r="DN1436" s="5" t="s">
        <v>4654</v>
      </c>
      <c r="DO1436" s="5" t="s">
        <v>4655</v>
      </c>
      <c r="DP1436">
        <v>207</v>
      </c>
    </row>
    <row r="1437" spans="1:120" hidden="1">
      <c r="A1437" t="s">
        <v>2961</v>
      </c>
      <c r="B1437">
        <v>1</v>
      </c>
      <c r="C1437">
        <v>1</v>
      </c>
      <c r="DJ1437" s="5" t="s">
        <v>7043</v>
      </c>
      <c r="DK1437" s="5" t="s">
        <v>4536</v>
      </c>
      <c r="DL1437" s="5" t="s">
        <v>4537</v>
      </c>
      <c r="DM1437" s="5" t="s">
        <v>4538</v>
      </c>
      <c r="DN1437" s="5" t="s">
        <v>4654</v>
      </c>
      <c r="DO1437" s="5" t="s">
        <v>4655</v>
      </c>
      <c r="DP1437">
        <v>203</v>
      </c>
    </row>
    <row r="1438" spans="1:120" hidden="1">
      <c r="A1438" t="s">
        <v>2963</v>
      </c>
      <c r="B1438">
        <v>2</v>
      </c>
      <c r="C1438">
        <v>1</v>
      </c>
      <c r="D1438">
        <v>1</v>
      </c>
      <c r="DJ1438" s="5" t="s">
        <v>7043</v>
      </c>
      <c r="DK1438" s="5" t="s">
        <v>4536</v>
      </c>
      <c r="DL1438" s="5" t="s">
        <v>4537</v>
      </c>
      <c r="DM1438" s="5" t="s">
        <v>4538</v>
      </c>
      <c r="DN1438" s="5" t="s">
        <v>4654</v>
      </c>
      <c r="DO1438" s="5" t="s">
        <v>4655</v>
      </c>
      <c r="DP1438">
        <v>256</v>
      </c>
    </row>
    <row r="1439" spans="1:120" hidden="1">
      <c r="A1439" t="s">
        <v>2965</v>
      </c>
      <c r="B1439">
        <v>1</v>
      </c>
      <c r="C1439">
        <v>1</v>
      </c>
      <c r="DJ1439" s="5" t="s">
        <v>7008</v>
      </c>
      <c r="DK1439" s="5" t="s">
        <v>4514</v>
      </c>
      <c r="DL1439" s="5" t="s">
        <v>4637</v>
      </c>
      <c r="DM1439" s="5" t="s">
        <v>4638</v>
      </c>
      <c r="DN1439" s="5" t="s">
        <v>4639</v>
      </c>
      <c r="DO1439" s="5" t="s">
        <v>4640</v>
      </c>
      <c r="DP1439">
        <v>193</v>
      </c>
    </row>
    <row r="1440" spans="1:120" hidden="1">
      <c r="A1440" t="s">
        <v>2967</v>
      </c>
      <c r="B1440">
        <v>1</v>
      </c>
      <c r="C1440">
        <v>1</v>
      </c>
      <c r="DJ1440" s="5" t="s">
        <v>7008</v>
      </c>
      <c r="DK1440" s="5" t="s">
        <v>4514</v>
      </c>
      <c r="DL1440" s="5" t="s">
        <v>4637</v>
      </c>
      <c r="DM1440" s="5" t="s">
        <v>4638</v>
      </c>
      <c r="DN1440" s="5" t="s">
        <v>4639</v>
      </c>
      <c r="DO1440" s="5" t="s">
        <v>4640</v>
      </c>
      <c r="DP1440">
        <v>281</v>
      </c>
    </row>
    <row r="1441" spans="1:120" hidden="1">
      <c r="A1441" t="s">
        <v>2969</v>
      </c>
      <c r="B1441">
        <v>2</v>
      </c>
      <c r="C1441">
        <v>1</v>
      </c>
      <c r="E1441">
        <v>1</v>
      </c>
      <c r="DJ1441" s="5" t="s">
        <v>7049</v>
      </c>
      <c r="DK1441" s="5" t="s">
        <v>4536</v>
      </c>
      <c r="DL1441" s="5" t="s">
        <v>4537</v>
      </c>
      <c r="DM1441" s="5" t="s">
        <v>4538</v>
      </c>
      <c r="DN1441" s="5" t="s">
        <v>4654</v>
      </c>
      <c r="DO1441" s="5" t="s">
        <v>4655</v>
      </c>
      <c r="DP1441">
        <v>257</v>
      </c>
    </row>
    <row r="1442" spans="1:120" hidden="1">
      <c r="A1442" t="s">
        <v>2971</v>
      </c>
      <c r="B1442">
        <v>2</v>
      </c>
      <c r="C1442">
        <v>1</v>
      </c>
      <c r="D1442">
        <v>1</v>
      </c>
      <c r="DJ1442" s="5" t="s">
        <v>7049</v>
      </c>
      <c r="DK1442" s="5" t="s">
        <v>4536</v>
      </c>
      <c r="DL1442" s="5" t="s">
        <v>4537</v>
      </c>
      <c r="DM1442" s="5" t="s">
        <v>4538</v>
      </c>
      <c r="DN1442" s="5" t="s">
        <v>4654</v>
      </c>
      <c r="DO1442" s="5" t="s">
        <v>4655</v>
      </c>
      <c r="DP1442">
        <v>256</v>
      </c>
    </row>
    <row r="1443" spans="1:120" hidden="1">
      <c r="A1443" t="s">
        <v>2973</v>
      </c>
      <c r="B1443">
        <v>1</v>
      </c>
      <c r="C1443">
        <v>1</v>
      </c>
      <c r="DJ1443" s="5" t="s">
        <v>7053</v>
      </c>
      <c r="DK1443" s="5" t="s">
        <v>4536</v>
      </c>
      <c r="DL1443" s="5" t="s">
        <v>4537</v>
      </c>
      <c r="DM1443" s="5" t="s">
        <v>4538</v>
      </c>
      <c r="DN1443" s="5" t="s">
        <v>4654</v>
      </c>
      <c r="DO1443" s="5" t="s">
        <v>4655</v>
      </c>
      <c r="DP1443">
        <v>257</v>
      </c>
    </row>
    <row r="1444" spans="1:120" hidden="1">
      <c r="A1444" t="s">
        <v>2975</v>
      </c>
      <c r="B1444">
        <v>1</v>
      </c>
      <c r="C1444">
        <v>1</v>
      </c>
      <c r="DJ1444" s="5" t="s">
        <v>7053</v>
      </c>
      <c r="DK1444" s="5" t="s">
        <v>4536</v>
      </c>
      <c r="DL1444" s="5" t="s">
        <v>4537</v>
      </c>
      <c r="DM1444" s="5" t="s">
        <v>4538</v>
      </c>
      <c r="DN1444" s="5" t="s">
        <v>4654</v>
      </c>
      <c r="DO1444" s="5" t="s">
        <v>4655</v>
      </c>
      <c r="DP1444">
        <v>257</v>
      </c>
    </row>
    <row r="1445" spans="1:120" hidden="1">
      <c r="A1445" t="s">
        <v>2977</v>
      </c>
      <c r="B1445">
        <v>2</v>
      </c>
      <c r="C1445">
        <v>1</v>
      </c>
      <c r="D1445">
        <v>1</v>
      </c>
      <c r="DJ1445" s="5" t="s">
        <v>7053</v>
      </c>
      <c r="DK1445" s="5" t="s">
        <v>4536</v>
      </c>
      <c r="DL1445" s="5" t="s">
        <v>4537</v>
      </c>
      <c r="DM1445" s="5" t="s">
        <v>4538</v>
      </c>
      <c r="DN1445" s="5" t="s">
        <v>4654</v>
      </c>
      <c r="DO1445" s="5" t="s">
        <v>4655</v>
      </c>
      <c r="DP1445">
        <v>257</v>
      </c>
    </row>
    <row r="1446" spans="1:120" hidden="1">
      <c r="A1446" t="s">
        <v>2979</v>
      </c>
      <c r="B1446">
        <v>4</v>
      </c>
      <c r="C1446">
        <v>1</v>
      </c>
      <c r="AJ1446">
        <v>1</v>
      </c>
      <c r="AK1446">
        <v>1</v>
      </c>
      <c r="AM1446">
        <v>1</v>
      </c>
      <c r="DJ1446" s="5" t="s">
        <v>7053</v>
      </c>
      <c r="DK1446" s="5" t="s">
        <v>4536</v>
      </c>
      <c r="DL1446" s="5" t="s">
        <v>4537</v>
      </c>
      <c r="DM1446" s="5" t="s">
        <v>4538</v>
      </c>
      <c r="DN1446" s="5" t="s">
        <v>4654</v>
      </c>
      <c r="DO1446" s="5" t="s">
        <v>4655</v>
      </c>
      <c r="DP1446">
        <v>149</v>
      </c>
    </row>
    <row r="1447" spans="1:120" hidden="1">
      <c r="A1447" t="s">
        <v>2984</v>
      </c>
      <c r="B1447">
        <v>4</v>
      </c>
      <c r="C1447">
        <v>1</v>
      </c>
      <c r="AJ1447">
        <v>1</v>
      </c>
      <c r="AK1447">
        <v>1</v>
      </c>
      <c r="AM1447">
        <v>1</v>
      </c>
      <c r="DJ1447" s="5" t="s">
        <v>7053</v>
      </c>
      <c r="DK1447" s="5" t="s">
        <v>4536</v>
      </c>
      <c r="DL1447" s="5" t="s">
        <v>4537</v>
      </c>
      <c r="DM1447" s="5" t="s">
        <v>4538</v>
      </c>
      <c r="DN1447" s="5" t="s">
        <v>4654</v>
      </c>
      <c r="DO1447" s="5" t="s">
        <v>4655</v>
      </c>
      <c r="DP1447">
        <v>152</v>
      </c>
    </row>
    <row r="1448" spans="1:120" hidden="1">
      <c r="A1448" t="s">
        <v>2986</v>
      </c>
      <c r="B1448">
        <v>2</v>
      </c>
      <c r="C1448">
        <v>1</v>
      </c>
      <c r="D1448">
        <v>1</v>
      </c>
      <c r="DJ1448" s="5" t="s">
        <v>7060</v>
      </c>
      <c r="DK1448" s="5" t="s">
        <v>4536</v>
      </c>
      <c r="DL1448" s="5" t="s">
        <v>4537</v>
      </c>
      <c r="DM1448" s="5" t="s">
        <v>4538</v>
      </c>
      <c r="DN1448" s="5" t="s">
        <v>4654</v>
      </c>
      <c r="DO1448" s="5" t="s">
        <v>4655</v>
      </c>
      <c r="DP1448">
        <v>256</v>
      </c>
    </row>
    <row r="1449" spans="1:120" hidden="1">
      <c r="A1449" t="s">
        <v>2988</v>
      </c>
      <c r="B1449">
        <v>1</v>
      </c>
      <c r="C1449">
        <v>1</v>
      </c>
      <c r="DJ1449" s="5" t="s">
        <v>7060</v>
      </c>
      <c r="DK1449" s="5" t="s">
        <v>4536</v>
      </c>
      <c r="DL1449" s="5" t="s">
        <v>4537</v>
      </c>
      <c r="DM1449" s="5" t="s">
        <v>4538</v>
      </c>
      <c r="DN1449" s="5" t="s">
        <v>4654</v>
      </c>
      <c r="DO1449" s="5" t="s">
        <v>4655</v>
      </c>
      <c r="DP1449">
        <v>201</v>
      </c>
    </row>
    <row r="1450" spans="1:120" hidden="1">
      <c r="A1450" t="s">
        <v>2990</v>
      </c>
      <c r="B1450">
        <v>2</v>
      </c>
      <c r="C1450">
        <v>1</v>
      </c>
      <c r="E1450">
        <v>1</v>
      </c>
      <c r="DJ1450" s="5" t="s">
        <v>7060</v>
      </c>
      <c r="DK1450" s="5" t="s">
        <v>4536</v>
      </c>
      <c r="DL1450" s="5" t="s">
        <v>4537</v>
      </c>
      <c r="DM1450" s="5" t="s">
        <v>4538</v>
      </c>
      <c r="DN1450" s="5" t="s">
        <v>4654</v>
      </c>
      <c r="DO1450" s="5" t="s">
        <v>4655</v>
      </c>
      <c r="DP1450">
        <v>257</v>
      </c>
    </row>
    <row r="1451" spans="1:120" hidden="1">
      <c r="A1451" t="s">
        <v>2992</v>
      </c>
      <c r="B1451">
        <v>2</v>
      </c>
      <c r="C1451">
        <v>1</v>
      </c>
      <c r="D1451">
        <v>1</v>
      </c>
      <c r="DJ1451" s="5" t="s">
        <v>7063</v>
      </c>
      <c r="DK1451" s="5" t="s">
        <v>4551</v>
      </c>
      <c r="DL1451" s="5" t="s">
        <v>7065</v>
      </c>
      <c r="DM1451" s="5" t="s">
        <v>7066</v>
      </c>
      <c r="DN1451" s="4" t="s">
        <v>8180</v>
      </c>
      <c r="DO1451" s="4" t="s">
        <v>8180</v>
      </c>
      <c r="DP1451">
        <v>254</v>
      </c>
    </row>
    <row r="1452" spans="1:120" hidden="1">
      <c r="A1452" t="s">
        <v>2994</v>
      </c>
      <c r="B1452">
        <v>1</v>
      </c>
      <c r="C1452">
        <v>1</v>
      </c>
      <c r="DJ1452" s="5" t="s">
        <v>7067</v>
      </c>
      <c r="DK1452" s="5" t="s">
        <v>4496</v>
      </c>
      <c r="DL1452" s="5" t="s">
        <v>5358</v>
      </c>
      <c r="DM1452" s="4" t="s">
        <v>8180</v>
      </c>
      <c r="DN1452" s="4" t="s">
        <v>8180</v>
      </c>
      <c r="DO1452" s="4" t="s">
        <v>8180</v>
      </c>
      <c r="DP1452">
        <v>121</v>
      </c>
    </row>
    <row r="1453" spans="1:120" hidden="1">
      <c r="A1453" t="s">
        <v>2996</v>
      </c>
      <c r="B1453">
        <v>1</v>
      </c>
      <c r="C1453">
        <v>1</v>
      </c>
      <c r="DJ1453" s="5" t="s">
        <v>7069</v>
      </c>
      <c r="DK1453" s="5" t="s">
        <v>4496</v>
      </c>
      <c r="DL1453" s="5" t="s">
        <v>5358</v>
      </c>
      <c r="DM1453" s="4" t="s">
        <v>8180</v>
      </c>
      <c r="DN1453" s="4" t="s">
        <v>8180</v>
      </c>
      <c r="DO1453" s="4" t="s">
        <v>8180</v>
      </c>
      <c r="DP1453">
        <v>120</v>
      </c>
    </row>
    <row r="1454" spans="1:120" hidden="1">
      <c r="A1454" t="s">
        <v>2998</v>
      </c>
      <c r="B1454">
        <v>1</v>
      </c>
      <c r="C1454">
        <v>1</v>
      </c>
      <c r="DJ1454" s="5" t="s">
        <v>7071</v>
      </c>
      <c r="DK1454" s="5" t="s">
        <v>4496</v>
      </c>
      <c r="DL1454" s="5" t="s">
        <v>5358</v>
      </c>
      <c r="DM1454" s="4" t="s">
        <v>8180</v>
      </c>
      <c r="DN1454" s="4" t="s">
        <v>8180</v>
      </c>
      <c r="DO1454" s="4" t="s">
        <v>8180</v>
      </c>
      <c r="DP1454">
        <v>125</v>
      </c>
    </row>
    <row r="1455" spans="1:120" hidden="1">
      <c r="A1455" t="s">
        <v>3000</v>
      </c>
      <c r="B1455">
        <v>1</v>
      </c>
      <c r="C1455">
        <v>1</v>
      </c>
      <c r="DJ1455" s="5" t="s">
        <v>7073</v>
      </c>
      <c r="DK1455" s="5" t="s">
        <v>4496</v>
      </c>
      <c r="DL1455" s="5" t="s">
        <v>5358</v>
      </c>
      <c r="DM1455" s="4" t="s">
        <v>8180</v>
      </c>
      <c r="DN1455" s="4" t="s">
        <v>8180</v>
      </c>
      <c r="DO1455" s="4" t="s">
        <v>8180</v>
      </c>
      <c r="DP1455">
        <v>124</v>
      </c>
    </row>
    <row r="1456" spans="1:120" hidden="1">
      <c r="A1456" t="s">
        <v>3002</v>
      </c>
      <c r="B1456">
        <v>1</v>
      </c>
      <c r="C1456">
        <v>1</v>
      </c>
      <c r="DJ1456" s="5" t="s">
        <v>7075</v>
      </c>
      <c r="DK1456" s="5" t="s">
        <v>4496</v>
      </c>
      <c r="DL1456" s="5" t="s">
        <v>5358</v>
      </c>
      <c r="DM1456" s="4" t="s">
        <v>8180</v>
      </c>
      <c r="DN1456" s="4" t="s">
        <v>8180</v>
      </c>
      <c r="DO1456" s="4" t="s">
        <v>8180</v>
      </c>
      <c r="DP1456">
        <v>120</v>
      </c>
    </row>
    <row r="1457" spans="1:120" hidden="1">
      <c r="A1457" t="s">
        <v>3004</v>
      </c>
      <c r="B1457">
        <v>1</v>
      </c>
      <c r="C1457">
        <v>1</v>
      </c>
      <c r="DJ1457" s="5" t="s">
        <v>7077</v>
      </c>
      <c r="DK1457" s="5" t="s">
        <v>4496</v>
      </c>
      <c r="DL1457" s="5" t="s">
        <v>5358</v>
      </c>
      <c r="DM1457" s="4" t="s">
        <v>8180</v>
      </c>
      <c r="DN1457" s="4" t="s">
        <v>8180</v>
      </c>
      <c r="DO1457" s="4" t="s">
        <v>8180</v>
      </c>
      <c r="DP1457">
        <v>121</v>
      </c>
    </row>
    <row r="1458" spans="1:120" hidden="1">
      <c r="A1458" t="s">
        <v>3006</v>
      </c>
      <c r="B1458">
        <v>1</v>
      </c>
      <c r="C1458">
        <v>1</v>
      </c>
      <c r="DJ1458" s="5" t="s">
        <v>7080</v>
      </c>
      <c r="DK1458" s="5" t="s">
        <v>4496</v>
      </c>
      <c r="DL1458" s="5" t="s">
        <v>5358</v>
      </c>
      <c r="DM1458" s="4" t="s">
        <v>8180</v>
      </c>
      <c r="DN1458" s="4" t="s">
        <v>8180</v>
      </c>
      <c r="DO1458" s="4" t="s">
        <v>8180</v>
      </c>
      <c r="DP1458">
        <v>122</v>
      </c>
    </row>
    <row r="1459" spans="1:120" hidden="1">
      <c r="A1459" t="s">
        <v>3008</v>
      </c>
      <c r="B1459">
        <v>1</v>
      </c>
      <c r="C1459">
        <v>1</v>
      </c>
      <c r="DJ1459" s="5" t="s">
        <v>7082</v>
      </c>
      <c r="DK1459" s="5" t="s">
        <v>4496</v>
      </c>
      <c r="DL1459" s="5" t="s">
        <v>5358</v>
      </c>
      <c r="DM1459" s="4" t="s">
        <v>8180</v>
      </c>
      <c r="DN1459" s="4" t="s">
        <v>8180</v>
      </c>
      <c r="DO1459" s="4" t="s">
        <v>8180</v>
      </c>
      <c r="DP1459">
        <v>114</v>
      </c>
    </row>
    <row r="1460" spans="1:120" hidden="1">
      <c r="A1460" t="s">
        <v>3010</v>
      </c>
      <c r="B1460">
        <v>1</v>
      </c>
      <c r="C1460">
        <v>1</v>
      </c>
      <c r="DJ1460" s="5" t="s">
        <v>7084</v>
      </c>
      <c r="DK1460" s="5" t="s">
        <v>4496</v>
      </c>
      <c r="DL1460" s="5" t="s">
        <v>5358</v>
      </c>
      <c r="DM1460" s="4" t="s">
        <v>8180</v>
      </c>
      <c r="DN1460" s="4" t="s">
        <v>8180</v>
      </c>
      <c r="DO1460" s="4" t="s">
        <v>8180</v>
      </c>
      <c r="DP1460">
        <v>112</v>
      </c>
    </row>
    <row r="1461" spans="1:120" hidden="1">
      <c r="A1461" t="s">
        <v>3012</v>
      </c>
      <c r="B1461">
        <v>2</v>
      </c>
      <c r="C1461">
        <v>1</v>
      </c>
      <c r="D1461">
        <v>1</v>
      </c>
      <c r="DJ1461" s="5" t="s">
        <v>5263</v>
      </c>
      <c r="DK1461" s="5" t="s">
        <v>4592</v>
      </c>
      <c r="DL1461" s="5" t="s">
        <v>4593</v>
      </c>
      <c r="DM1461" s="5" t="s">
        <v>4594</v>
      </c>
      <c r="DN1461" s="5" t="s">
        <v>4595</v>
      </c>
      <c r="DO1461" s="5" t="s">
        <v>4596</v>
      </c>
      <c r="DP1461">
        <v>238</v>
      </c>
    </row>
    <row r="1462" spans="1:120" hidden="1">
      <c r="A1462" t="s">
        <v>3014</v>
      </c>
      <c r="B1462">
        <v>2</v>
      </c>
      <c r="C1462">
        <v>1</v>
      </c>
      <c r="D1462">
        <v>1</v>
      </c>
      <c r="DJ1462" s="5" t="s">
        <v>7087</v>
      </c>
      <c r="DK1462" s="5" t="s">
        <v>4514</v>
      </c>
      <c r="DL1462" s="5" t="s">
        <v>4637</v>
      </c>
      <c r="DM1462" s="5" t="s">
        <v>4638</v>
      </c>
      <c r="DN1462" s="5" t="s">
        <v>4639</v>
      </c>
      <c r="DO1462" s="5" t="s">
        <v>4640</v>
      </c>
      <c r="DP1462">
        <v>256</v>
      </c>
    </row>
    <row r="1463" spans="1:120" hidden="1">
      <c r="A1463" t="s">
        <v>3016</v>
      </c>
      <c r="B1463">
        <v>2</v>
      </c>
      <c r="C1463">
        <v>2</v>
      </c>
      <c r="DJ1463" s="5" t="s">
        <v>7087</v>
      </c>
      <c r="DK1463" s="5" t="s">
        <v>4514</v>
      </c>
      <c r="DL1463" s="5" t="s">
        <v>4637</v>
      </c>
      <c r="DM1463" s="5" t="s">
        <v>4638</v>
      </c>
      <c r="DN1463" s="5" t="s">
        <v>4639</v>
      </c>
      <c r="DO1463" s="5" t="s">
        <v>4640</v>
      </c>
      <c r="DP1463">
        <v>104</v>
      </c>
    </row>
    <row r="1464" spans="1:120" hidden="1">
      <c r="A1464" t="s">
        <v>3018</v>
      </c>
      <c r="B1464">
        <v>1</v>
      </c>
      <c r="C1464">
        <v>1</v>
      </c>
      <c r="DJ1464" s="5" t="s">
        <v>7087</v>
      </c>
      <c r="DK1464" s="5" t="s">
        <v>4514</v>
      </c>
      <c r="DL1464" s="5" t="s">
        <v>4637</v>
      </c>
      <c r="DM1464" s="5" t="s">
        <v>4638</v>
      </c>
      <c r="DN1464" s="5" t="s">
        <v>4639</v>
      </c>
      <c r="DO1464" s="5" t="s">
        <v>4640</v>
      </c>
      <c r="DP1464">
        <v>82</v>
      </c>
    </row>
    <row r="1465" spans="1:120" hidden="1">
      <c r="A1465" t="s">
        <v>3020</v>
      </c>
      <c r="B1465">
        <v>1</v>
      </c>
      <c r="C1465">
        <v>1</v>
      </c>
      <c r="DJ1465" s="5" t="s">
        <v>7087</v>
      </c>
      <c r="DK1465" s="5" t="s">
        <v>4514</v>
      </c>
      <c r="DL1465" s="5" t="s">
        <v>4637</v>
      </c>
      <c r="DM1465" s="5" t="s">
        <v>4638</v>
      </c>
      <c r="DN1465" s="5" t="s">
        <v>4639</v>
      </c>
      <c r="DO1465" s="5" t="s">
        <v>4640</v>
      </c>
      <c r="DP1465">
        <v>251</v>
      </c>
    </row>
    <row r="1466" spans="1:120" hidden="1">
      <c r="A1466" t="s">
        <v>3022</v>
      </c>
      <c r="B1466">
        <v>1</v>
      </c>
      <c r="C1466">
        <v>1</v>
      </c>
      <c r="DJ1466" s="5" t="s">
        <v>7087</v>
      </c>
      <c r="DK1466" s="5" t="s">
        <v>4514</v>
      </c>
      <c r="DL1466" s="5" t="s">
        <v>4637</v>
      </c>
      <c r="DM1466" s="5" t="s">
        <v>4638</v>
      </c>
      <c r="DN1466" s="5" t="s">
        <v>4639</v>
      </c>
      <c r="DO1466" s="5" t="s">
        <v>4640</v>
      </c>
      <c r="DP1466">
        <v>173</v>
      </c>
    </row>
    <row r="1467" spans="1:120" hidden="1">
      <c r="A1467" t="s">
        <v>3024</v>
      </c>
      <c r="B1467">
        <v>2</v>
      </c>
      <c r="C1467">
        <v>1</v>
      </c>
      <c r="D1467">
        <v>1</v>
      </c>
      <c r="DJ1467" s="5" t="s">
        <v>7096</v>
      </c>
      <c r="DK1467" s="5" t="s">
        <v>4536</v>
      </c>
      <c r="DL1467" s="5" t="s">
        <v>4537</v>
      </c>
      <c r="DM1467" s="5" t="s">
        <v>4538</v>
      </c>
      <c r="DN1467" s="5" t="s">
        <v>4539</v>
      </c>
      <c r="DO1467" s="5" t="s">
        <v>5277</v>
      </c>
      <c r="DP1467">
        <v>258</v>
      </c>
    </row>
    <row r="1468" spans="1:120" hidden="1">
      <c r="A1468" t="s">
        <v>3026</v>
      </c>
      <c r="B1468">
        <v>1</v>
      </c>
      <c r="C1468">
        <v>1</v>
      </c>
      <c r="DJ1468" s="5" t="s">
        <v>7096</v>
      </c>
      <c r="DK1468" s="5" t="s">
        <v>4536</v>
      </c>
      <c r="DL1468" s="5" t="s">
        <v>4537</v>
      </c>
      <c r="DM1468" s="5" t="s">
        <v>4538</v>
      </c>
      <c r="DN1468" s="5" t="s">
        <v>4539</v>
      </c>
      <c r="DO1468" s="5" t="s">
        <v>5277</v>
      </c>
      <c r="DP1468">
        <v>196</v>
      </c>
    </row>
    <row r="1469" spans="1:120" hidden="1">
      <c r="A1469" t="s">
        <v>3028</v>
      </c>
      <c r="B1469">
        <v>1</v>
      </c>
      <c r="C1469">
        <v>1</v>
      </c>
      <c r="DJ1469" s="5" t="s">
        <v>7101</v>
      </c>
      <c r="DK1469" s="5" t="s">
        <v>4536</v>
      </c>
      <c r="DL1469" s="5" t="s">
        <v>4537</v>
      </c>
      <c r="DM1469" s="5" t="s">
        <v>4538</v>
      </c>
      <c r="DN1469" s="5" t="s">
        <v>4539</v>
      </c>
      <c r="DO1469" s="5" t="s">
        <v>5277</v>
      </c>
      <c r="DP1469">
        <v>200</v>
      </c>
    </row>
    <row r="1470" spans="1:120" hidden="1">
      <c r="A1470" t="s">
        <v>3030</v>
      </c>
      <c r="B1470">
        <v>2</v>
      </c>
      <c r="C1470">
        <v>1</v>
      </c>
      <c r="D1470">
        <v>1</v>
      </c>
      <c r="DJ1470" s="5" t="s">
        <v>7101</v>
      </c>
      <c r="DK1470" s="5" t="s">
        <v>4536</v>
      </c>
      <c r="DL1470" s="5" t="s">
        <v>4537</v>
      </c>
      <c r="DM1470" s="5" t="s">
        <v>4538</v>
      </c>
      <c r="DN1470" s="5" t="s">
        <v>4539</v>
      </c>
      <c r="DO1470" s="5" t="s">
        <v>5277</v>
      </c>
      <c r="DP1470">
        <v>258</v>
      </c>
    </row>
    <row r="1471" spans="1:120" hidden="1">
      <c r="A1471" t="s">
        <v>3032</v>
      </c>
      <c r="B1471">
        <v>2</v>
      </c>
      <c r="C1471">
        <v>1</v>
      </c>
      <c r="D1471">
        <v>1</v>
      </c>
      <c r="DJ1471" s="5" t="s">
        <v>7105</v>
      </c>
      <c r="DK1471" s="5" t="s">
        <v>6727</v>
      </c>
      <c r="DL1471" s="5" t="s">
        <v>6728</v>
      </c>
      <c r="DM1471" s="5" t="s">
        <v>7107</v>
      </c>
      <c r="DN1471" s="4" t="s">
        <v>8180</v>
      </c>
      <c r="DO1471" s="4" t="s">
        <v>8180</v>
      </c>
      <c r="DP1471">
        <v>252</v>
      </c>
    </row>
    <row r="1472" spans="1:120" hidden="1">
      <c r="A1472" t="s">
        <v>3034</v>
      </c>
      <c r="B1472">
        <v>1</v>
      </c>
      <c r="C1472">
        <v>1</v>
      </c>
      <c r="DJ1472" s="5" t="s">
        <v>7105</v>
      </c>
      <c r="DK1472" s="5" t="s">
        <v>6727</v>
      </c>
      <c r="DL1472" s="5" t="s">
        <v>6728</v>
      </c>
      <c r="DM1472" s="5" t="s">
        <v>7107</v>
      </c>
      <c r="DN1472" s="4" t="s">
        <v>8180</v>
      </c>
      <c r="DO1472" s="4" t="s">
        <v>8180</v>
      </c>
      <c r="DP1472">
        <v>222</v>
      </c>
    </row>
    <row r="1473" spans="1:120" hidden="1">
      <c r="A1473" t="s">
        <v>3036</v>
      </c>
      <c r="B1473">
        <v>2</v>
      </c>
      <c r="C1473">
        <v>1</v>
      </c>
      <c r="D1473">
        <v>1</v>
      </c>
      <c r="DJ1473" s="5" t="s">
        <v>7110</v>
      </c>
      <c r="DK1473" s="5" t="s">
        <v>4536</v>
      </c>
      <c r="DL1473" s="5" t="s">
        <v>4537</v>
      </c>
      <c r="DM1473" s="5" t="s">
        <v>4538</v>
      </c>
      <c r="DN1473" s="5" t="s">
        <v>4539</v>
      </c>
      <c r="DO1473" s="5" t="s">
        <v>5062</v>
      </c>
      <c r="DP1473">
        <v>252</v>
      </c>
    </row>
    <row r="1474" spans="1:120" hidden="1">
      <c r="A1474" t="s">
        <v>3038</v>
      </c>
      <c r="B1474">
        <v>2</v>
      </c>
      <c r="C1474">
        <v>1</v>
      </c>
      <c r="D1474">
        <v>1</v>
      </c>
      <c r="DJ1474" s="5" t="s">
        <v>7110</v>
      </c>
      <c r="DK1474" s="5" t="s">
        <v>4536</v>
      </c>
      <c r="DL1474" s="5" t="s">
        <v>4537</v>
      </c>
      <c r="DM1474" s="5" t="s">
        <v>4538</v>
      </c>
      <c r="DN1474" s="5" t="s">
        <v>4539</v>
      </c>
      <c r="DO1474" s="5" t="s">
        <v>5062</v>
      </c>
      <c r="DP1474">
        <v>249</v>
      </c>
    </row>
    <row r="1475" spans="1:120" hidden="1">
      <c r="A1475" t="s">
        <v>3040</v>
      </c>
      <c r="B1475">
        <v>2</v>
      </c>
      <c r="C1475">
        <v>1</v>
      </c>
      <c r="F1475">
        <v>1</v>
      </c>
      <c r="DJ1475" s="5" t="s">
        <v>7116</v>
      </c>
      <c r="DK1475" s="5" t="s">
        <v>4536</v>
      </c>
      <c r="DL1475" s="5" t="s">
        <v>4537</v>
      </c>
      <c r="DM1475" s="5" t="s">
        <v>4538</v>
      </c>
      <c r="DN1475" s="5" t="s">
        <v>4654</v>
      </c>
      <c r="DO1475" s="5" t="s">
        <v>4655</v>
      </c>
      <c r="DP1475">
        <v>201</v>
      </c>
    </row>
    <row r="1476" spans="1:120" hidden="1">
      <c r="A1476" t="s">
        <v>3042</v>
      </c>
      <c r="B1476">
        <v>2</v>
      </c>
      <c r="C1476">
        <v>1</v>
      </c>
      <c r="D1476">
        <v>1</v>
      </c>
      <c r="DJ1476" s="5" t="s">
        <v>7116</v>
      </c>
      <c r="DK1476" s="5" t="s">
        <v>4536</v>
      </c>
      <c r="DL1476" s="5" t="s">
        <v>4537</v>
      </c>
      <c r="DM1476" s="5" t="s">
        <v>4538</v>
      </c>
      <c r="DN1476" s="5" t="s">
        <v>4654</v>
      </c>
      <c r="DO1476" s="5" t="s">
        <v>4655</v>
      </c>
      <c r="DP1476">
        <v>256</v>
      </c>
    </row>
    <row r="1477" spans="1:120" hidden="1">
      <c r="A1477" t="s">
        <v>3044</v>
      </c>
      <c r="B1477">
        <v>1</v>
      </c>
      <c r="C1477">
        <v>1</v>
      </c>
      <c r="DJ1477" s="5" t="s">
        <v>7116</v>
      </c>
      <c r="DK1477" s="5" t="s">
        <v>4536</v>
      </c>
      <c r="DL1477" s="5" t="s">
        <v>4537</v>
      </c>
      <c r="DM1477" s="5" t="s">
        <v>4538</v>
      </c>
      <c r="DN1477" s="5" t="s">
        <v>4654</v>
      </c>
      <c r="DO1477" s="5" t="s">
        <v>4655</v>
      </c>
      <c r="DP1477">
        <v>190</v>
      </c>
    </row>
    <row r="1478" spans="1:120" hidden="1">
      <c r="A1478" t="s">
        <v>3046</v>
      </c>
      <c r="B1478">
        <v>2</v>
      </c>
      <c r="C1478">
        <v>1</v>
      </c>
      <c r="F1478">
        <v>1</v>
      </c>
      <c r="DJ1478" s="5" t="s">
        <v>7116</v>
      </c>
      <c r="DK1478" s="5" t="s">
        <v>4536</v>
      </c>
      <c r="DL1478" s="5" t="s">
        <v>4537</v>
      </c>
      <c r="DM1478" s="5" t="s">
        <v>4538</v>
      </c>
      <c r="DN1478" s="5" t="s">
        <v>4654</v>
      </c>
      <c r="DO1478" s="5" t="s">
        <v>4655</v>
      </c>
      <c r="DP1478">
        <v>193</v>
      </c>
    </row>
    <row r="1479" spans="1:120" hidden="1">
      <c r="A1479" t="s">
        <v>3048</v>
      </c>
      <c r="B1479">
        <v>2</v>
      </c>
      <c r="C1479">
        <v>1</v>
      </c>
      <c r="D1479">
        <v>1</v>
      </c>
      <c r="DJ1479" s="5" t="s">
        <v>7116</v>
      </c>
      <c r="DK1479" s="5" t="s">
        <v>4536</v>
      </c>
      <c r="DL1479" s="5" t="s">
        <v>4537</v>
      </c>
      <c r="DM1479" s="5" t="s">
        <v>4538</v>
      </c>
      <c r="DN1479" s="5" t="s">
        <v>4654</v>
      </c>
      <c r="DO1479" s="5" t="s">
        <v>4655</v>
      </c>
      <c r="DP1479">
        <v>256</v>
      </c>
    </row>
    <row r="1480" spans="1:120" hidden="1">
      <c r="A1480" t="s">
        <v>3050</v>
      </c>
      <c r="B1480">
        <v>1</v>
      </c>
      <c r="C1480">
        <v>1</v>
      </c>
      <c r="DJ1480" s="5" t="s">
        <v>4562</v>
      </c>
      <c r="DK1480" s="5" t="s">
        <v>4514</v>
      </c>
      <c r="DL1480" s="5" t="s">
        <v>4515</v>
      </c>
      <c r="DM1480" s="5" t="s">
        <v>4516</v>
      </c>
      <c r="DN1480" s="5" t="s">
        <v>4517</v>
      </c>
      <c r="DO1480" s="5" t="s">
        <v>4518</v>
      </c>
      <c r="DP1480">
        <v>185</v>
      </c>
    </row>
    <row r="1481" spans="1:120" hidden="1">
      <c r="A1481" t="s">
        <v>3052</v>
      </c>
      <c r="B1481">
        <v>1</v>
      </c>
      <c r="C1481">
        <v>1</v>
      </c>
      <c r="DJ1481" s="5" t="s">
        <v>7127</v>
      </c>
      <c r="DK1481" s="5" t="s">
        <v>4514</v>
      </c>
      <c r="DL1481" s="5" t="s">
        <v>4637</v>
      </c>
      <c r="DM1481" s="5" t="s">
        <v>4638</v>
      </c>
      <c r="DN1481" s="5" t="s">
        <v>4639</v>
      </c>
      <c r="DO1481" s="5" t="s">
        <v>4640</v>
      </c>
      <c r="DP1481">
        <v>269</v>
      </c>
    </row>
    <row r="1482" spans="1:120" hidden="1">
      <c r="A1482" t="s">
        <v>3054</v>
      </c>
      <c r="B1482">
        <v>1</v>
      </c>
      <c r="C1482">
        <v>1</v>
      </c>
      <c r="DJ1482" s="5" t="s">
        <v>7127</v>
      </c>
      <c r="DK1482" s="5" t="s">
        <v>4514</v>
      </c>
      <c r="DL1482" s="5" t="s">
        <v>4637</v>
      </c>
      <c r="DM1482" s="5" t="s">
        <v>4638</v>
      </c>
      <c r="DN1482" s="5" t="s">
        <v>4639</v>
      </c>
      <c r="DO1482" s="5" t="s">
        <v>4640</v>
      </c>
      <c r="DP1482">
        <v>193</v>
      </c>
    </row>
    <row r="1483" spans="1:120" hidden="1">
      <c r="A1483" t="s">
        <v>3056</v>
      </c>
      <c r="B1483">
        <v>1</v>
      </c>
      <c r="C1483">
        <v>1</v>
      </c>
      <c r="DJ1483" s="5" t="s">
        <v>7127</v>
      </c>
      <c r="DK1483" s="5" t="s">
        <v>4514</v>
      </c>
      <c r="DL1483" s="5" t="s">
        <v>4637</v>
      </c>
      <c r="DM1483" s="5" t="s">
        <v>4638</v>
      </c>
      <c r="DN1483" s="5" t="s">
        <v>4639</v>
      </c>
      <c r="DO1483" s="5" t="s">
        <v>4640</v>
      </c>
      <c r="DP1483">
        <v>179</v>
      </c>
    </row>
    <row r="1484" spans="1:120" hidden="1">
      <c r="A1484" t="s">
        <v>3058</v>
      </c>
      <c r="B1484">
        <v>2</v>
      </c>
      <c r="C1484">
        <v>1</v>
      </c>
      <c r="D1484">
        <v>1</v>
      </c>
      <c r="DJ1484" s="5" t="s">
        <v>7127</v>
      </c>
      <c r="DK1484" s="5" t="s">
        <v>4514</v>
      </c>
      <c r="DL1484" s="5" t="s">
        <v>4637</v>
      </c>
      <c r="DM1484" s="5" t="s">
        <v>4638</v>
      </c>
      <c r="DN1484" s="5" t="s">
        <v>4639</v>
      </c>
      <c r="DO1484" s="5" t="s">
        <v>4640</v>
      </c>
      <c r="DP1484">
        <v>256</v>
      </c>
    </row>
    <row r="1485" spans="1:120" hidden="1">
      <c r="A1485" t="s">
        <v>3060</v>
      </c>
      <c r="B1485">
        <v>2</v>
      </c>
      <c r="C1485">
        <v>1</v>
      </c>
      <c r="D1485">
        <v>1</v>
      </c>
      <c r="DJ1485" s="5" t="s">
        <v>7127</v>
      </c>
      <c r="DK1485" s="5" t="s">
        <v>4514</v>
      </c>
      <c r="DL1485" s="5" t="s">
        <v>4637</v>
      </c>
      <c r="DM1485" s="5" t="s">
        <v>4638</v>
      </c>
      <c r="DN1485" s="5" t="s">
        <v>4639</v>
      </c>
      <c r="DO1485" s="5" t="s">
        <v>4640</v>
      </c>
      <c r="DP1485">
        <v>258</v>
      </c>
    </row>
    <row r="1486" spans="1:120" hidden="1">
      <c r="A1486" t="s">
        <v>3062</v>
      </c>
      <c r="B1486">
        <v>1</v>
      </c>
      <c r="C1486">
        <v>1</v>
      </c>
      <c r="DJ1486" s="5" t="s">
        <v>7127</v>
      </c>
      <c r="DK1486" s="5" t="s">
        <v>4514</v>
      </c>
      <c r="DL1486" s="5" t="s">
        <v>4637</v>
      </c>
      <c r="DM1486" s="5" t="s">
        <v>4638</v>
      </c>
      <c r="DN1486" s="5" t="s">
        <v>4639</v>
      </c>
      <c r="DO1486" s="5" t="s">
        <v>4640</v>
      </c>
      <c r="DP1486">
        <v>275</v>
      </c>
    </row>
    <row r="1487" spans="1:120" hidden="1">
      <c r="A1487" t="s">
        <v>3064</v>
      </c>
      <c r="B1487">
        <v>1</v>
      </c>
      <c r="C1487">
        <v>1</v>
      </c>
      <c r="DJ1487" s="5" t="s">
        <v>7127</v>
      </c>
      <c r="DK1487" s="5" t="s">
        <v>4514</v>
      </c>
      <c r="DL1487" s="5" t="s">
        <v>4637</v>
      </c>
      <c r="DM1487" s="5" t="s">
        <v>4638</v>
      </c>
      <c r="DN1487" s="5" t="s">
        <v>4639</v>
      </c>
      <c r="DO1487" s="5" t="s">
        <v>4640</v>
      </c>
      <c r="DP1487">
        <v>253</v>
      </c>
    </row>
    <row r="1488" spans="1:120" hidden="1">
      <c r="A1488" t="s">
        <v>3066</v>
      </c>
      <c r="B1488">
        <v>2</v>
      </c>
      <c r="C1488">
        <v>1</v>
      </c>
      <c r="D1488">
        <v>1</v>
      </c>
      <c r="DJ1488" s="5" t="s">
        <v>7137</v>
      </c>
      <c r="DK1488" s="5" t="s">
        <v>4514</v>
      </c>
      <c r="DL1488" s="5" t="s">
        <v>4637</v>
      </c>
      <c r="DM1488" s="5" t="s">
        <v>4638</v>
      </c>
      <c r="DN1488" s="5" t="s">
        <v>4639</v>
      </c>
      <c r="DO1488" s="5" t="s">
        <v>4640</v>
      </c>
      <c r="DP1488">
        <v>258</v>
      </c>
    </row>
    <row r="1489" spans="1:120" hidden="1">
      <c r="A1489" t="s">
        <v>3068</v>
      </c>
      <c r="B1489">
        <v>2</v>
      </c>
      <c r="C1489">
        <v>2</v>
      </c>
      <c r="DJ1489" s="5" t="s">
        <v>7137</v>
      </c>
      <c r="DK1489" s="5" t="s">
        <v>4514</v>
      </c>
      <c r="DL1489" s="5" t="s">
        <v>4637</v>
      </c>
      <c r="DM1489" s="5" t="s">
        <v>4638</v>
      </c>
      <c r="DN1489" s="5" t="s">
        <v>4639</v>
      </c>
      <c r="DO1489" s="5" t="s">
        <v>4640</v>
      </c>
      <c r="DP1489">
        <v>106</v>
      </c>
    </row>
    <row r="1490" spans="1:120" hidden="1">
      <c r="A1490" t="s">
        <v>3070</v>
      </c>
      <c r="B1490">
        <v>1</v>
      </c>
      <c r="C1490">
        <v>1</v>
      </c>
      <c r="DJ1490" s="5" t="s">
        <v>7137</v>
      </c>
      <c r="DK1490" s="5" t="s">
        <v>4514</v>
      </c>
      <c r="DL1490" s="5" t="s">
        <v>4637</v>
      </c>
      <c r="DM1490" s="5" t="s">
        <v>4638</v>
      </c>
      <c r="DN1490" s="5" t="s">
        <v>4639</v>
      </c>
      <c r="DO1490" s="5" t="s">
        <v>4640</v>
      </c>
      <c r="DP1490">
        <v>254</v>
      </c>
    </row>
    <row r="1491" spans="1:120" hidden="1">
      <c r="A1491" t="s">
        <v>3072</v>
      </c>
      <c r="B1491">
        <v>1</v>
      </c>
      <c r="C1491">
        <v>1</v>
      </c>
      <c r="DJ1491" s="5" t="s">
        <v>7137</v>
      </c>
      <c r="DK1491" s="5" t="s">
        <v>4514</v>
      </c>
      <c r="DL1491" s="5" t="s">
        <v>4637</v>
      </c>
      <c r="DM1491" s="5" t="s">
        <v>4638</v>
      </c>
      <c r="DN1491" s="5" t="s">
        <v>4639</v>
      </c>
      <c r="DO1491" s="5" t="s">
        <v>4640</v>
      </c>
      <c r="DP1491">
        <v>284</v>
      </c>
    </row>
    <row r="1492" spans="1:120" hidden="1">
      <c r="A1492" t="s">
        <v>3074</v>
      </c>
      <c r="B1492">
        <v>2</v>
      </c>
      <c r="C1492">
        <v>1</v>
      </c>
      <c r="D1492">
        <v>1</v>
      </c>
      <c r="DJ1492" s="5" t="s">
        <v>7137</v>
      </c>
      <c r="DK1492" s="5" t="s">
        <v>4514</v>
      </c>
      <c r="DL1492" s="5" t="s">
        <v>4637</v>
      </c>
      <c r="DM1492" s="5" t="s">
        <v>4638</v>
      </c>
      <c r="DN1492" s="5" t="s">
        <v>4639</v>
      </c>
      <c r="DO1492" s="5" t="s">
        <v>4640</v>
      </c>
      <c r="DP1492">
        <v>256</v>
      </c>
    </row>
    <row r="1493" spans="1:120" hidden="1">
      <c r="A1493" t="s">
        <v>3076</v>
      </c>
      <c r="B1493">
        <v>1</v>
      </c>
      <c r="C1493">
        <v>1</v>
      </c>
      <c r="DJ1493" s="5" t="s">
        <v>7137</v>
      </c>
      <c r="DK1493" s="5" t="s">
        <v>4514</v>
      </c>
      <c r="DL1493" s="5" t="s">
        <v>4637</v>
      </c>
      <c r="DM1493" s="5" t="s">
        <v>4638</v>
      </c>
      <c r="DN1493" s="5" t="s">
        <v>4639</v>
      </c>
      <c r="DO1493" s="5" t="s">
        <v>4640</v>
      </c>
      <c r="DP1493">
        <v>182</v>
      </c>
    </row>
    <row r="1494" spans="1:120" hidden="1">
      <c r="A1494" t="s">
        <v>3078</v>
      </c>
      <c r="B1494">
        <v>1</v>
      </c>
      <c r="C1494">
        <v>1</v>
      </c>
      <c r="DJ1494" s="5" t="s">
        <v>7148</v>
      </c>
      <c r="DK1494" s="5" t="s">
        <v>4514</v>
      </c>
      <c r="DL1494" s="5" t="s">
        <v>4637</v>
      </c>
      <c r="DM1494" s="5" t="s">
        <v>4638</v>
      </c>
      <c r="DN1494" s="5" t="s">
        <v>4639</v>
      </c>
      <c r="DO1494" s="5" t="s">
        <v>4640</v>
      </c>
      <c r="DP1494">
        <v>181</v>
      </c>
    </row>
    <row r="1495" spans="1:120" hidden="1">
      <c r="A1495" t="s">
        <v>3080</v>
      </c>
      <c r="B1495">
        <v>1</v>
      </c>
      <c r="C1495">
        <v>1</v>
      </c>
      <c r="DJ1495" s="5" t="s">
        <v>7148</v>
      </c>
      <c r="DK1495" s="5" t="s">
        <v>4514</v>
      </c>
      <c r="DL1495" s="5" t="s">
        <v>4637</v>
      </c>
      <c r="DM1495" s="5" t="s">
        <v>4638</v>
      </c>
      <c r="DN1495" s="5" t="s">
        <v>4639</v>
      </c>
      <c r="DO1495" s="5" t="s">
        <v>4640</v>
      </c>
      <c r="DP1495">
        <v>242</v>
      </c>
    </row>
    <row r="1496" spans="1:120" hidden="1">
      <c r="A1496" t="s">
        <v>3082</v>
      </c>
      <c r="B1496">
        <v>2</v>
      </c>
      <c r="C1496">
        <v>1</v>
      </c>
      <c r="D1496">
        <v>1</v>
      </c>
      <c r="DJ1496" s="5" t="s">
        <v>7148</v>
      </c>
      <c r="DK1496" s="5" t="s">
        <v>4514</v>
      </c>
      <c r="DL1496" s="5" t="s">
        <v>4637</v>
      </c>
      <c r="DM1496" s="5" t="s">
        <v>4638</v>
      </c>
      <c r="DN1496" s="5" t="s">
        <v>4639</v>
      </c>
      <c r="DO1496" s="5" t="s">
        <v>4640</v>
      </c>
      <c r="DP1496">
        <v>256</v>
      </c>
    </row>
    <row r="1497" spans="1:120" hidden="1">
      <c r="A1497" t="s">
        <v>3084</v>
      </c>
      <c r="B1497">
        <v>1</v>
      </c>
      <c r="C1497">
        <v>1</v>
      </c>
      <c r="DJ1497" s="5" t="s">
        <v>7148</v>
      </c>
      <c r="DK1497" s="5" t="s">
        <v>4514</v>
      </c>
      <c r="DL1497" s="5" t="s">
        <v>4637</v>
      </c>
      <c r="DM1497" s="5" t="s">
        <v>4638</v>
      </c>
      <c r="DN1497" s="5" t="s">
        <v>4639</v>
      </c>
      <c r="DO1497" s="5" t="s">
        <v>4640</v>
      </c>
      <c r="DP1497">
        <v>269</v>
      </c>
    </row>
    <row r="1498" spans="1:120" hidden="1">
      <c r="A1498" t="s">
        <v>3086</v>
      </c>
      <c r="B1498">
        <v>1</v>
      </c>
      <c r="C1498">
        <v>1</v>
      </c>
      <c r="DJ1498" s="5" t="s">
        <v>7148</v>
      </c>
      <c r="DK1498" s="5" t="s">
        <v>4514</v>
      </c>
      <c r="DL1498" s="5" t="s">
        <v>4637</v>
      </c>
      <c r="DM1498" s="5" t="s">
        <v>4638</v>
      </c>
      <c r="DN1498" s="5" t="s">
        <v>4639</v>
      </c>
      <c r="DO1498" s="5" t="s">
        <v>4640</v>
      </c>
      <c r="DP1498">
        <v>258</v>
      </c>
    </row>
    <row r="1499" spans="1:120" hidden="1">
      <c r="A1499" t="s">
        <v>3088</v>
      </c>
      <c r="B1499">
        <v>1</v>
      </c>
      <c r="C1499">
        <v>1</v>
      </c>
      <c r="DJ1499" s="5" t="s">
        <v>7148</v>
      </c>
      <c r="DK1499" s="5" t="s">
        <v>4514</v>
      </c>
      <c r="DL1499" s="5" t="s">
        <v>4637</v>
      </c>
      <c r="DM1499" s="5" t="s">
        <v>4638</v>
      </c>
      <c r="DN1499" s="5" t="s">
        <v>4639</v>
      </c>
      <c r="DO1499" s="5" t="s">
        <v>4640</v>
      </c>
      <c r="DP1499">
        <v>251</v>
      </c>
    </row>
    <row r="1500" spans="1:120" hidden="1">
      <c r="A1500" t="s">
        <v>3090</v>
      </c>
      <c r="B1500">
        <v>1</v>
      </c>
      <c r="C1500">
        <v>1</v>
      </c>
      <c r="DJ1500" s="5" t="s">
        <v>7148</v>
      </c>
      <c r="DK1500" s="5" t="s">
        <v>4514</v>
      </c>
      <c r="DL1500" s="5" t="s">
        <v>4637</v>
      </c>
      <c r="DM1500" s="5" t="s">
        <v>4638</v>
      </c>
      <c r="DN1500" s="5" t="s">
        <v>4639</v>
      </c>
      <c r="DO1500" s="5" t="s">
        <v>4640</v>
      </c>
      <c r="DP1500">
        <v>220</v>
      </c>
    </row>
    <row r="1501" spans="1:120" hidden="1">
      <c r="A1501" t="s">
        <v>3092</v>
      </c>
      <c r="B1501">
        <v>1</v>
      </c>
      <c r="C1501">
        <v>1</v>
      </c>
      <c r="DJ1501" s="5" t="s">
        <v>7148</v>
      </c>
      <c r="DK1501" s="5" t="s">
        <v>4514</v>
      </c>
      <c r="DL1501" s="5" t="s">
        <v>4637</v>
      </c>
      <c r="DM1501" s="5" t="s">
        <v>4638</v>
      </c>
      <c r="DN1501" s="5" t="s">
        <v>4639</v>
      </c>
      <c r="DO1501" s="5" t="s">
        <v>4640</v>
      </c>
      <c r="DP1501">
        <v>288</v>
      </c>
    </row>
    <row r="1502" spans="1:120" hidden="1">
      <c r="A1502" t="s">
        <v>3094</v>
      </c>
      <c r="B1502">
        <v>1</v>
      </c>
      <c r="C1502">
        <v>1</v>
      </c>
      <c r="DJ1502" s="5" t="s">
        <v>7148</v>
      </c>
      <c r="DK1502" s="5" t="s">
        <v>4514</v>
      </c>
      <c r="DL1502" s="5" t="s">
        <v>4637</v>
      </c>
      <c r="DM1502" s="5" t="s">
        <v>4638</v>
      </c>
      <c r="DN1502" s="5" t="s">
        <v>4639</v>
      </c>
      <c r="DO1502" s="5" t="s">
        <v>4640</v>
      </c>
      <c r="DP1502">
        <v>129</v>
      </c>
    </row>
    <row r="1503" spans="1:120" hidden="1">
      <c r="A1503" t="s">
        <v>3096</v>
      </c>
      <c r="B1503">
        <v>1</v>
      </c>
      <c r="C1503">
        <v>1</v>
      </c>
      <c r="DJ1503" s="5" t="s">
        <v>7148</v>
      </c>
      <c r="DK1503" s="5" t="s">
        <v>4514</v>
      </c>
      <c r="DL1503" s="5" t="s">
        <v>4637</v>
      </c>
      <c r="DM1503" s="5" t="s">
        <v>4638</v>
      </c>
      <c r="DN1503" s="5" t="s">
        <v>4639</v>
      </c>
      <c r="DO1503" s="5" t="s">
        <v>4640</v>
      </c>
      <c r="DP1503">
        <v>174</v>
      </c>
    </row>
    <row r="1504" spans="1:120" hidden="1">
      <c r="A1504" t="s">
        <v>3098</v>
      </c>
      <c r="B1504">
        <v>1</v>
      </c>
      <c r="C1504">
        <v>1</v>
      </c>
      <c r="DJ1504" s="5" t="s">
        <v>7148</v>
      </c>
      <c r="DK1504" s="5" t="s">
        <v>4514</v>
      </c>
      <c r="DL1504" s="5" t="s">
        <v>4637</v>
      </c>
      <c r="DM1504" s="5" t="s">
        <v>4638</v>
      </c>
      <c r="DN1504" s="5" t="s">
        <v>4639</v>
      </c>
      <c r="DO1504" s="5" t="s">
        <v>4640</v>
      </c>
      <c r="DP1504">
        <v>108</v>
      </c>
    </row>
    <row r="1505" spans="1:120" hidden="1">
      <c r="A1505" t="s">
        <v>3100</v>
      </c>
      <c r="B1505">
        <v>2</v>
      </c>
      <c r="C1505">
        <v>1</v>
      </c>
      <c r="D1505">
        <v>1</v>
      </c>
      <c r="DJ1505" s="4" t="s">
        <v>8180</v>
      </c>
      <c r="DK1505" s="4" t="s">
        <v>8180</v>
      </c>
      <c r="DL1505" s="4" t="s">
        <v>8180</v>
      </c>
      <c r="DM1505" s="4" t="s">
        <v>8180</v>
      </c>
      <c r="DN1505" s="4" t="s">
        <v>8180</v>
      </c>
      <c r="DO1505" s="4" t="s">
        <v>8180</v>
      </c>
      <c r="DP1505">
        <v>252</v>
      </c>
    </row>
    <row r="1506" spans="1:120" hidden="1">
      <c r="A1506" t="s">
        <v>3102</v>
      </c>
      <c r="B1506">
        <v>1</v>
      </c>
      <c r="C1506">
        <v>1</v>
      </c>
      <c r="DJ1506" s="4" t="s">
        <v>8180</v>
      </c>
      <c r="DK1506" s="4" t="s">
        <v>8180</v>
      </c>
      <c r="DL1506" s="4" t="s">
        <v>8180</v>
      </c>
      <c r="DM1506" s="4" t="s">
        <v>8180</v>
      </c>
      <c r="DN1506" s="4" t="s">
        <v>8180</v>
      </c>
      <c r="DO1506" s="4" t="s">
        <v>8180</v>
      </c>
      <c r="DP1506">
        <v>187</v>
      </c>
    </row>
    <row r="1507" spans="1:120">
      <c r="A1507" t="s">
        <v>3104</v>
      </c>
      <c r="B1507">
        <v>1</v>
      </c>
      <c r="C1507">
        <v>1</v>
      </c>
      <c r="DJ1507" s="5" t="s">
        <v>7165</v>
      </c>
      <c r="DK1507" s="5" t="s">
        <v>4496</v>
      </c>
      <c r="DL1507" s="5" t="s">
        <v>4679</v>
      </c>
      <c r="DM1507" s="5" t="s">
        <v>4680</v>
      </c>
      <c r="DN1507" s="5" t="s">
        <v>5756</v>
      </c>
      <c r="DO1507" s="5" t="s">
        <v>6558</v>
      </c>
      <c r="DP1507">
        <v>212</v>
      </c>
    </row>
    <row r="1508" spans="1:120">
      <c r="A1508" t="s">
        <v>3106</v>
      </c>
      <c r="B1508">
        <v>2</v>
      </c>
      <c r="C1508">
        <v>1</v>
      </c>
      <c r="D1508">
        <v>1</v>
      </c>
      <c r="DJ1508" s="5" t="s">
        <v>7165</v>
      </c>
      <c r="DK1508" s="5" t="s">
        <v>4496</v>
      </c>
      <c r="DL1508" s="5" t="s">
        <v>4679</v>
      </c>
      <c r="DM1508" s="5" t="s">
        <v>4680</v>
      </c>
      <c r="DN1508" s="5" t="s">
        <v>5756</v>
      </c>
      <c r="DO1508" s="5" t="s">
        <v>6558</v>
      </c>
      <c r="DP1508">
        <v>262</v>
      </c>
    </row>
    <row r="1509" spans="1:120" hidden="1">
      <c r="A1509" t="s">
        <v>3108</v>
      </c>
      <c r="B1509">
        <v>2</v>
      </c>
      <c r="C1509">
        <v>1</v>
      </c>
      <c r="D1509">
        <v>1</v>
      </c>
      <c r="DJ1509" s="5" t="s">
        <v>7168</v>
      </c>
      <c r="DK1509" s="5" t="s">
        <v>4536</v>
      </c>
      <c r="DL1509" s="5" t="s">
        <v>4537</v>
      </c>
      <c r="DM1509" s="5" t="s">
        <v>4538</v>
      </c>
      <c r="DN1509" s="5" t="s">
        <v>4539</v>
      </c>
      <c r="DO1509" s="5" t="s">
        <v>5277</v>
      </c>
      <c r="DP1509">
        <v>258</v>
      </c>
    </row>
    <row r="1510" spans="1:120" hidden="1">
      <c r="A1510" t="s">
        <v>3110</v>
      </c>
      <c r="B1510">
        <v>2</v>
      </c>
      <c r="C1510">
        <v>1</v>
      </c>
      <c r="AB1510">
        <v>1</v>
      </c>
      <c r="DJ1510" s="5" t="s">
        <v>7168</v>
      </c>
      <c r="DK1510" s="5" t="s">
        <v>4536</v>
      </c>
      <c r="DL1510" s="5" t="s">
        <v>4537</v>
      </c>
      <c r="DM1510" s="5" t="s">
        <v>4538</v>
      </c>
      <c r="DN1510" s="5" t="s">
        <v>4539</v>
      </c>
      <c r="DO1510" s="5" t="s">
        <v>5277</v>
      </c>
      <c r="DP1510">
        <v>217</v>
      </c>
    </row>
    <row r="1511" spans="1:120" hidden="1">
      <c r="A1511" t="s">
        <v>3112</v>
      </c>
      <c r="B1511">
        <v>2</v>
      </c>
      <c r="C1511">
        <v>1</v>
      </c>
      <c r="D1511">
        <v>1</v>
      </c>
      <c r="DJ1511" s="5" t="s">
        <v>7170</v>
      </c>
      <c r="DK1511" s="5" t="s">
        <v>4496</v>
      </c>
      <c r="DL1511" s="5" t="s">
        <v>4497</v>
      </c>
      <c r="DM1511" s="5" t="s">
        <v>4586</v>
      </c>
      <c r="DN1511" s="5" t="s">
        <v>4612</v>
      </c>
      <c r="DO1511" s="5" t="s">
        <v>7172</v>
      </c>
      <c r="DP1511">
        <v>262</v>
      </c>
    </row>
    <row r="1512" spans="1:120" hidden="1">
      <c r="A1512" t="s">
        <v>3114</v>
      </c>
      <c r="B1512">
        <v>1</v>
      </c>
      <c r="C1512">
        <v>1</v>
      </c>
      <c r="DJ1512" s="5" t="s">
        <v>7170</v>
      </c>
      <c r="DK1512" s="5" t="s">
        <v>4496</v>
      </c>
      <c r="DL1512" s="5" t="s">
        <v>4497</v>
      </c>
      <c r="DM1512" s="5" t="s">
        <v>4586</v>
      </c>
      <c r="DN1512" s="5" t="s">
        <v>4612</v>
      </c>
      <c r="DO1512" s="5" t="s">
        <v>7172</v>
      </c>
      <c r="DP1512">
        <v>223</v>
      </c>
    </row>
    <row r="1513" spans="1:120" hidden="1">
      <c r="A1513" t="s">
        <v>3116</v>
      </c>
      <c r="B1513">
        <v>2</v>
      </c>
      <c r="C1513">
        <v>1</v>
      </c>
      <c r="D1513">
        <v>1</v>
      </c>
      <c r="DJ1513" s="5" t="s">
        <v>7174</v>
      </c>
      <c r="DK1513" s="5" t="s">
        <v>4536</v>
      </c>
      <c r="DL1513" s="5" t="s">
        <v>4537</v>
      </c>
      <c r="DM1513" s="5" t="s">
        <v>4538</v>
      </c>
      <c r="DN1513" s="5" t="s">
        <v>4654</v>
      </c>
      <c r="DO1513" s="5" t="s">
        <v>4655</v>
      </c>
      <c r="DP1513">
        <v>257</v>
      </c>
    </row>
    <row r="1514" spans="1:120" hidden="1">
      <c r="A1514" t="s">
        <v>3118</v>
      </c>
      <c r="B1514">
        <v>1</v>
      </c>
      <c r="C1514">
        <v>1</v>
      </c>
      <c r="DJ1514" s="5" t="s">
        <v>7174</v>
      </c>
      <c r="DK1514" s="5" t="s">
        <v>4536</v>
      </c>
      <c r="DL1514" s="5" t="s">
        <v>4537</v>
      </c>
      <c r="DM1514" s="5" t="s">
        <v>4538</v>
      </c>
      <c r="DN1514" s="5" t="s">
        <v>4654</v>
      </c>
      <c r="DO1514" s="5" t="s">
        <v>4655</v>
      </c>
      <c r="DP1514">
        <v>200</v>
      </c>
    </row>
    <row r="1515" spans="1:120" hidden="1">
      <c r="A1515" t="s">
        <v>3120</v>
      </c>
      <c r="B1515">
        <v>2</v>
      </c>
      <c r="C1515">
        <v>1</v>
      </c>
      <c r="D1515">
        <v>1</v>
      </c>
      <c r="DJ1515" s="5" t="s">
        <v>7174</v>
      </c>
      <c r="DK1515" s="5" t="s">
        <v>4536</v>
      </c>
      <c r="DL1515" s="5" t="s">
        <v>4537</v>
      </c>
      <c r="DM1515" s="5" t="s">
        <v>4538</v>
      </c>
      <c r="DN1515" s="5" t="s">
        <v>4654</v>
      </c>
      <c r="DO1515" s="5" t="s">
        <v>4655</v>
      </c>
      <c r="DP1515">
        <v>256</v>
      </c>
    </row>
    <row r="1516" spans="1:120" hidden="1">
      <c r="A1516" t="s">
        <v>3122</v>
      </c>
      <c r="B1516">
        <v>2</v>
      </c>
      <c r="C1516">
        <v>1</v>
      </c>
      <c r="D1516">
        <v>1</v>
      </c>
      <c r="DJ1516" s="5" t="s">
        <v>7179</v>
      </c>
      <c r="DK1516" s="5" t="s">
        <v>4551</v>
      </c>
      <c r="DL1516" s="5" t="s">
        <v>4552</v>
      </c>
      <c r="DM1516" s="5" t="s">
        <v>4722</v>
      </c>
      <c r="DN1516" s="5" t="s">
        <v>4723</v>
      </c>
      <c r="DO1516" s="5" t="s">
        <v>4724</v>
      </c>
      <c r="DP1516">
        <v>254</v>
      </c>
    </row>
    <row r="1517" spans="1:120" hidden="1">
      <c r="A1517" t="s">
        <v>3124</v>
      </c>
      <c r="B1517">
        <v>1</v>
      </c>
      <c r="C1517">
        <v>1</v>
      </c>
      <c r="DJ1517" s="5" t="s">
        <v>4753</v>
      </c>
      <c r="DK1517" s="5" t="s">
        <v>4514</v>
      </c>
      <c r="DL1517" s="5" t="s">
        <v>4637</v>
      </c>
      <c r="DM1517" s="5" t="s">
        <v>4638</v>
      </c>
      <c r="DN1517" s="5" t="s">
        <v>4639</v>
      </c>
      <c r="DO1517" s="5" t="s">
        <v>4640</v>
      </c>
      <c r="DP1517">
        <v>259</v>
      </c>
    </row>
    <row r="1518" spans="1:120" hidden="1">
      <c r="A1518" t="s">
        <v>3126</v>
      </c>
      <c r="B1518">
        <v>1</v>
      </c>
      <c r="C1518">
        <v>1</v>
      </c>
      <c r="DJ1518" s="5" t="s">
        <v>4753</v>
      </c>
      <c r="DK1518" s="5" t="s">
        <v>4514</v>
      </c>
      <c r="DL1518" s="5" t="s">
        <v>4637</v>
      </c>
      <c r="DM1518" s="5" t="s">
        <v>4638</v>
      </c>
      <c r="DN1518" s="5" t="s">
        <v>4639</v>
      </c>
      <c r="DO1518" s="5" t="s">
        <v>4640</v>
      </c>
      <c r="DP1518">
        <v>198</v>
      </c>
    </row>
    <row r="1519" spans="1:120" hidden="1">
      <c r="A1519" t="s">
        <v>3128</v>
      </c>
      <c r="B1519">
        <v>2</v>
      </c>
      <c r="C1519">
        <v>1</v>
      </c>
      <c r="D1519">
        <v>1</v>
      </c>
      <c r="DJ1519" s="5" t="s">
        <v>4753</v>
      </c>
      <c r="DK1519" s="5" t="s">
        <v>4514</v>
      </c>
      <c r="DL1519" s="5" t="s">
        <v>4637</v>
      </c>
      <c r="DM1519" s="5" t="s">
        <v>4638</v>
      </c>
      <c r="DN1519" s="5" t="s">
        <v>4639</v>
      </c>
      <c r="DO1519" s="5" t="s">
        <v>4640</v>
      </c>
      <c r="DP1519">
        <v>256</v>
      </c>
    </row>
    <row r="1520" spans="1:120" hidden="1">
      <c r="A1520" t="s">
        <v>3130</v>
      </c>
      <c r="B1520">
        <v>1</v>
      </c>
      <c r="C1520">
        <v>1</v>
      </c>
      <c r="DJ1520" s="5" t="s">
        <v>4753</v>
      </c>
      <c r="DK1520" s="5" t="s">
        <v>4514</v>
      </c>
      <c r="DL1520" s="5" t="s">
        <v>4637</v>
      </c>
      <c r="DM1520" s="5" t="s">
        <v>4638</v>
      </c>
      <c r="DN1520" s="5" t="s">
        <v>4639</v>
      </c>
      <c r="DO1520" s="5" t="s">
        <v>4640</v>
      </c>
      <c r="DP1520">
        <v>271</v>
      </c>
    </row>
    <row r="1521" spans="1:120" hidden="1">
      <c r="A1521" t="s">
        <v>3132</v>
      </c>
      <c r="B1521">
        <v>1</v>
      </c>
      <c r="C1521">
        <v>1</v>
      </c>
      <c r="DJ1521" s="5" t="s">
        <v>4753</v>
      </c>
      <c r="DK1521" s="5" t="s">
        <v>4514</v>
      </c>
      <c r="DL1521" s="5" t="s">
        <v>4637</v>
      </c>
      <c r="DM1521" s="5" t="s">
        <v>4638</v>
      </c>
      <c r="DN1521" s="5" t="s">
        <v>4639</v>
      </c>
      <c r="DO1521" s="5" t="s">
        <v>4640</v>
      </c>
      <c r="DP1521">
        <v>271</v>
      </c>
    </row>
    <row r="1522" spans="1:120" hidden="1">
      <c r="A1522" t="s">
        <v>3134</v>
      </c>
      <c r="B1522">
        <v>1</v>
      </c>
      <c r="C1522">
        <v>1</v>
      </c>
      <c r="DJ1522" s="5" t="s">
        <v>4753</v>
      </c>
      <c r="DK1522" s="5" t="s">
        <v>4514</v>
      </c>
      <c r="DL1522" s="5" t="s">
        <v>4637</v>
      </c>
      <c r="DM1522" s="5" t="s">
        <v>4638</v>
      </c>
      <c r="DN1522" s="5" t="s">
        <v>4639</v>
      </c>
      <c r="DO1522" s="5" t="s">
        <v>4640</v>
      </c>
      <c r="DP1522">
        <v>266</v>
      </c>
    </row>
    <row r="1523" spans="1:120" hidden="1">
      <c r="A1523" t="s">
        <v>3136</v>
      </c>
      <c r="B1523">
        <v>1</v>
      </c>
      <c r="C1523">
        <v>1</v>
      </c>
      <c r="DJ1523" s="5" t="s">
        <v>7187</v>
      </c>
      <c r="DK1523" s="5" t="s">
        <v>4514</v>
      </c>
      <c r="DL1523" s="5" t="s">
        <v>4637</v>
      </c>
      <c r="DM1523" s="5" t="s">
        <v>4638</v>
      </c>
      <c r="DN1523" s="5" t="s">
        <v>4639</v>
      </c>
      <c r="DO1523" s="5" t="s">
        <v>4640</v>
      </c>
      <c r="DP1523">
        <v>284</v>
      </c>
    </row>
    <row r="1524" spans="1:120" hidden="1">
      <c r="A1524" t="s">
        <v>3138</v>
      </c>
      <c r="B1524">
        <v>1</v>
      </c>
      <c r="C1524">
        <v>1</v>
      </c>
      <c r="DJ1524" s="5" t="s">
        <v>7187</v>
      </c>
      <c r="DK1524" s="5" t="s">
        <v>4514</v>
      </c>
      <c r="DL1524" s="5" t="s">
        <v>4637</v>
      </c>
      <c r="DM1524" s="5" t="s">
        <v>4638</v>
      </c>
      <c r="DN1524" s="5" t="s">
        <v>4639</v>
      </c>
      <c r="DO1524" s="5" t="s">
        <v>4640</v>
      </c>
      <c r="DP1524">
        <v>283</v>
      </c>
    </row>
    <row r="1525" spans="1:120" hidden="1">
      <c r="A1525" t="s">
        <v>3140</v>
      </c>
      <c r="B1525">
        <v>1</v>
      </c>
      <c r="C1525">
        <v>1</v>
      </c>
      <c r="DJ1525" s="5" t="s">
        <v>7187</v>
      </c>
      <c r="DK1525" s="5" t="s">
        <v>4514</v>
      </c>
      <c r="DL1525" s="5" t="s">
        <v>4637</v>
      </c>
      <c r="DM1525" s="5" t="s">
        <v>4638</v>
      </c>
      <c r="DN1525" s="5" t="s">
        <v>4639</v>
      </c>
      <c r="DO1525" s="5" t="s">
        <v>4640</v>
      </c>
      <c r="DP1525">
        <v>283</v>
      </c>
    </row>
    <row r="1526" spans="1:120" hidden="1">
      <c r="A1526" t="s">
        <v>3142</v>
      </c>
      <c r="B1526">
        <v>1</v>
      </c>
      <c r="C1526">
        <v>1</v>
      </c>
      <c r="DJ1526" s="5" t="s">
        <v>7187</v>
      </c>
      <c r="DK1526" s="5" t="s">
        <v>4514</v>
      </c>
      <c r="DL1526" s="5" t="s">
        <v>4637</v>
      </c>
      <c r="DM1526" s="5" t="s">
        <v>4638</v>
      </c>
      <c r="DN1526" s="5" t="s">
        <v>4639</v>
      </c>
      <c r="DO1526" s="5" t="s">
        <v>4640</v>
      </c>
      <c r="DP1526">
        <v>281</v>
      </c>
    </row>
    <row r="1527" spans="1:120" hidden="1">
      <c r="A1527" t="s">
        <v>3144</v>
      </c>
      <c r="B1527">
        <v>2</v>
      </c>
      <c r="C1527">
        <v>1</v>
      </c>
      <c r="D1527">
        <v>1</v>
      </c>
      <c r="DJ1527" s="5" t="s">
        <v>7187</v>
      </c>
      <c r="DK1527" s="5" t="s">
        <v>4514</v>
      </c>
      <c r="DL1527" s="5" t="s">
        <v>4637</v>
      </c>
      <c r="DM1527" s="5" t="s">
        <v>4638</v>
      </c>
      <c r="DN1527" s="5" t="s">
        <v>4639</v>
      </c>
      <c r="DO1527" s="5" t="s">
        <v>4640</v>
      </c>
      <c r="DP1527">
        <v>256</v>
      </c>
    </row>
    <row r="1528" spans="1:120" hidden="1">
      <c r="A1528" t="s">
        <v>3146</v>
      </c>
      <c r="B1528">
        <v>1</v>
      </c>
      <c r="C1528">
        <v>1</v>
      </c>
      <c r="DJ1528" s="5" t="s">
        <v>7187</v>
      </c>
      <c r="DK1528" s="5" t="s">
        <v>4514</v>
      </c>
      <c r="DL1528" s="5" t="s">
        <v>4637</v>
      </c>
      <c r="DM1528" s="5" t="s">
        <v>4638</v>
      </c>
      <c r="DN1528" s="5" t="s">
        <v>4639</v>
      </c>
      <c r="DO1528" s="5" t="s">
        <v>4640</v>
      </c>
      <c r="DP1528">
        <v>268</v>
      </c>
    </row>
    <row r="1529" spans="1:120" hidden="1">
      <c r="A1529" t="s">
        <v>3148</v>
      </c>
      <c r="B1529">
        <v>1</v>
      </c>
      <c r="C1529">
        <v>1</v>
      </c>
      <c r="DJ1529" s="5" t="s">
        <v>7187</v>
      </c>
      <c r="DK1529" s="5" t="s">
        <v>4514</v>
      </c>
      <c r="DL1529" s="5" t="s">
        <v>4637</v>
      </c>
      <c r="DM1529" s="5" t="s">
        <v>4638</v>
      </c>
      <c r="DN1529" s="5" t="s">
        <v>4639</v>
      </c>
      <c r="DO1529" s="5" t="s">
        <v>4640</v>
      </c>
      <c r="DP1529">
        <v>258</v>
      </c>
    </row>
    <row r="1530" spans="1:120" hidden="1">
      <c r="A1530" t="s">
        <v>3150</v>
      </c>
      <c r="B1530">
        <v>1</v>
      </c>
      <c r="C1530">
        <v>1</v>
      </c>
      <c r="DJ1530" s="5" t="s">
        <v>7187</v>
      </c>
      <c r="DK1530" s="5" t="s">
        <v>4514</v>
      </c>
      <c r="DL1530" s="5" t="s">
        <v>4637</v>
      </c>
      <c r="DM1530" s="5" t="s">
        <v>4638</v>
      </c>
      <c r="DN1530" s="5" t="s">
        <v>4639</v>
      </c>
      <c r="DO1530" s="5" t="s">
        <v>4640</v>
      </c>
      <c r="DP1530">
        <v>176</v>
      </c>
    </row>
    <row r="1531" spans="1:120" hidden="1">
      <c r="A1531" t="s">
        <v>3152</v>
      </c>
      <c r="B1531">
        <v>1</v>
      </c>
      <c r="C1531">
        <v>1</v>
      </c>
      <c r="DJ1531" s="5" t="s">
        <v>7197</v>
      </c>
      <c r="DK1531" s="5" t="s">
        <v>4514</v>
      </c>
      <c r="DL1531" s="5" t="s">
        <v>4637</v>
      </c>
      <c r="DM1531" s="5" t="s">
        <v>4638</v>
      </c>
      <c r="DN1531" s="5" t="s">
        <v>4639</v>
      </c>
      <c r="DO1531" s="5" t="s">
        <v>4640</v>
      </c>
      <c r="DP1531">
        <v>281</v>
      </c>
    </row>
    <row r="1532" spans="1:120" hidden="1">
      <c r="A1532" t="s">
        <v>3154</v>
      </c>
      <c r="B1532">
        <v>2</v>
      </c>
      <c r="C1532">
        <v>1</v>
      </c>
      <c r="D1532">
        <v>1</v>
      </c>
      <c r="DJ1532" s="5" t="s">
        <v>7197</v>
      </c>
      <c r="DK1532" s="5" t="s">
        <v>4514</v>
      </c>
      <c r="DL1532" s="5" t="s">
        <v>4637</v>
      </c>
      <c r="DM1532" s="5" t="s">
        <v>4638</v>
      </c>
      <c r="DN1532" s="5" t="s">
        <v>4639</v>
      </c>
      <c r="DO1532" s="5" t="s">
        <v>4640</v>
      </c>
      <c r="DP1532">
        <v>256</v>
      </c>
    </row>
    <row r="1533" spans="1:120" hidden="1">
      <c r="A1533" t="s">
        <v>3156</v>
      </c>
      <c r="B1533">
        <v>1</v>
      </c>
      <c r="C1533">
        <v>1</v>
      </c>
      <c r="DJ1533" s="5" t="s">
        <v>7197</v>
      </c>
      <c r="DK1533" s="5" t="s">
        <v>4514</v>
      </c>
      <c r="DL1533" s="5" t="s">
        <v>4637</v>
      </c>
      <c r="DM1533" s="5" t="s">
        <v>4638</v>
      </c>
      <c r="DN1533" s="5" t="s">
        <v>4639</v>
      </c>
      <c r="DO1533" s="5" t="s">
        <v>4640</v>
      </c>
      <c r="DP1533">
        <v>269</v>
      </c>
    </row>
    <row r="1534" spans="1:120" hidden="1">
      <c r="A1534" t="s">
        <v>3158</v>
      </c>
      <c r="B1534">
        <v>1</v>
      </c>
      <c r="C1534">
        <v>1</v>
      </c>
      <c r="DJ1534" s="5" t="s">
        <v>7197</v>
      </c>
      <c r="DK1534" s="5" t="s">
        <v>4514</v>
      </c>
      <c r="DL1534" s="5" t="s">
        <v>4637</v>
      </c>
      <c r="DM1534" s="5" t="s">
        <v>4638</v>
      </c>
      <c r="DN1534" s="5" t="s">
        <v>4639</v>
      </c>
      <c r="DO1534" s="5" t="s">
        <v>4640</v>
      </c>
      <c r="DP1534">
        <v>258</v>
      </c>
    </row>
    <row r="1535" spans="1:120" hidden="1">
      <c r="A1535" t="s">
        <v>3160</v>
      </c>
      <c r="B1535">
        <v>1</v>
      </c>
      <c r="C1535">
        <v>1</v>
      </c>
      <c r="DJ1535" s="5" t="s">
        <v>7197</v>
      </c>
      <c r="DK1535" s="5" t="s">
        <v>4514</v>
      </c>
      <c r="DL1535" s="5" t="s">
        <v>4637</v>
      </c>
      <c r="DM1535" s="5" t="s">
        <v>4638</v>
      </c>
      <c r="DN1535" s="5" t="s">
        <v>4639</v>
      </c>
      <c r="DO1535" s="5" t="s">
        <v>4640</v>
      </c>
      <c r="DP1535">
        <v>178</v>
      </c>
    </row>
    <row r="1536" spans="1:120" hidden="1">
      <c r="A1536" t="s">
        <v>3162</v>
      </c>
      <c r="B1536">
        <v>1</v>
      </c>
      <c r="C1536">
        <v>1</v>
      </c>
      <c r="DJ1536" s="5" t="s">
        <v>7197</v>
      </c>
      <c r="DK1536" s="5" t="s">
        <v>4514</v>
      </c>
      <c r="DL1536" s="5" t="s">
        <v>4637</v>
      </c>
      <c r="DM1536" s="5" t="s">
        <v>4638</v>
      </c>
      <c r="DN1536" s="5" t="s">
        <v>4639</v>
      </c>
      <c r="DO1536" s="5" t="s">
        <v>4640</v>
      </c>
      <c r="DP1536">
        <v>237</v>
      </c>
    </row>
    <row r="1537" spans="1:120" hidden="1">
      <c r="A1537" t="s">
        <v>3164</v>
      </c>
      <c r="B1537">
        <v>1</v>
      </c>
      <c r="C1537">
        <v>1</v>
      </c>
      <c r="DJ1537" s="5" t="s">
        <v>7197</v>
      </c>
      <c r="DK1537" s="5" t="s">
        <v>4514</v>
      </c>
      <c r="DL1537" s="5" t="s">
        <v>4637</v>
      </c>
      <c r="DM1537" s="5" t="s">
        <v>4638</v>
      </c>
      <c r="DN1537" s="5" t="s">
        <v>4639</v>
      </c>
      <c r="DO1537" s="5" t="s">
        <v>4640</v>
      </c>
      <c r="DP1537">
        <v>196</v>
      </c>
    </row>
    <row r="1538" spans="1:120" hidden="1">
      <c r="A1538" t="s">
        <v>3166</v>
      </c>
      <c r="B1538">
        <v>1</v>
      </c>
      <c r="C1538">
        <v>1</v>
      </c>
      <c r="DJ1538" s="5" t="s">
        <v>7206</v>
      </c>
      <c r="DK1538" s="5" t="s">
        <v>4514</v>
      </c>
      <c r="DL1538" s="5" t="s">
        <v>4637</v>
      </c>
      <c r="DM1538" s="5" t="s">
        <v>4638</v>
      </c>
      <c r="DN1538" s="5" t="s">
        <v>4639</v>
      </c>
      <c r="DO1538" s="5" t="s">
        <v>4640</v>
      </c>
      <c r="DP1538">
        <v>268</v>
      </c>
    </row>
    <row r="1539" spans="1:120" hidden="1">
      <c r="A1539" t="s">
        <v>3168</v>
      </c>
      <c r="B1539">
        <v>2</v>
      </c>
      <c r="C1539">
        <v>1</v>
      </c>
      <c r="D1539">
        <v>1</v>
      </c>
      <c r="DJ1539" s="5" t="s">
        <v>7206</v>
      </c>
      <c r="DK1539" s="5" t="s">
        <v>4514</v>
      </c>
      <c r="DL1539" s="5" t="s">
        <v>4637</v>
      </c>
      <c r="DM1539" s="5" t="s">
        <v>4638</v>
      </c>
      <c r="DN1539" s="5" t="s">
        <v>4639</v>
      </c>
      <c r="DO1539" s="5" t="s">
        <v>4640</v>
      </c>
      <c r="DP1539">
        <v>256</v>
      </c>
    </row>
    <row r="1540" spans="1:120" hidden="1">
      <c r="A1540" t="s">
        <v>3170</v>
      </c>
      <c r="B1540">
        <v>1</v>
      </c>
      <c r="C1540">
        <v>1</v>
      </c>
      <c r="DJ1540" s="5" t="s">
        <v>7206</v>
      </c>
      <c r="DK1540" s="5" t="s">
        <v>4514</v>
      </c>
      <c r="DL1540" s="5" t="s">
        <v>4637</v>
      </c>
      <c r="DM1540" s="5" t="s">
        <v>4638</v>
      </c>
      <c r="DN1540" s="5" t="s">
        <v>4639</v>
      </c>
      <c r="DO1540" s="5" t="s">
        <v>4640</v>
      </c>
      <c r="DP1540">
        <v>234</v>
      </c>
    </row>
    <row r="1541" spans="1:120" hidden="1">
      <c r="A1541" t="s">
        <v>3172</v>
      </c>
      <c r="B1541">
        <v>1</v>
      </c>
      <c r="C1541">
        <v>1</v>
      </c>
      <c r="DJ1541" s="5" t="s">
        <v>7206</v>
      </c>
      <c r="DK1541" s="5" t="s">
        <v>4514</v>
      </c>
      <c r="DL1541" s="5" t="s">
        <v>4637</v>
      </c>
      <c r="DM1541" s="5" t="s">
        <v>4638</v>
      </c>
      <c r="DN1541" s="5" t="s">
        <v>4639</v>
      </c>
      <c r="DO1541" s="5" t="s">
        <v>4640</v>
      </c>
      <c r="DP1541">
        <v>218</v>
      </c>
    </row>
    <row r="1542" spans="1:120" hidden="1">
      <c r="A1542" t="s">
        <v>3174</v>
      </c>
      <c r="B1542">
        <v>1</v>
      </c>
      <c r="C1542">
        <v>1</v>
      </c>
      <c r="DJ1542" s="5" t="s">
        <v>7206</v>
      </c>
      <c r="DK1542" s="5" t="s">
        <v>4514</v>
      </c>
      <c r="DL1542" s="5" t="s">
        <v>4637</v>
      </c>
      <c r="DM1542" s="5" t="s">
        <v>4638</v>
      </c>
      <c r="DN1542" s="5" t="s">
        <v>4639</v>
      </c>
      <c r="DO1542" s="5" t="s">
        <v>4640</v>
      </c>
      <c r="DP1542">
        <v>232</v>
      </c>
    </row>
    <row r="1543" spans="1:120" hidden="1">
      <c r="A1543" t="s">
        <v>3176</v>
      </c>
      <c r="B1543">
        <v>1</v>
      </c>
      <c r="C1543">
        <v>1</v>
      </c>
      <c r="DJ1543" s="5" t="s">
        <v>7206</v>
      </c>
      <c r="DK1543" s="5" t="s">
        <v>4514</v>
      </c>
      <c r="DL1543" s="5" t="s">
        <v>4637</v>
      </c>
      <c r="DM1543" s="5" t="s">
        <v>4638</v>
      </c>
      <c r="DN1543" s="5" t="s">
        <v>4639</v>
      </c>
      <c r="DO1543" s="5" t="s">
        <v>4640</v>
      </c>
      <c r="DP1543">
        <v>232</v>
      </c>
    </row>
    <row r="1544" spans="1:120" hidden="1">
      <c r="A1544" t="s">
        <v>3178</v>
      </c>
      <c r="B1544">
        <v>1</v>
      </c>
      <c r="C1544">
        <v>1</v>
      </c>
      <c r="DJ1544" s="5" t="s">
        <v>7206</v>
      </c>
      <c r="DK1544" s="5" t="s">
        <v>4514</v>
      </c>
      <c r="DL1544" s="5" t="s">
        <v>4637</v>
      </c>
      <c r="DM1544" s="5" t="s">
        <v>4638</v>
      </c>
      <c r="DN1544" s="5" t="s">
        <v>4639</v>
      </c>
      <c r="DO1544" s="5" t="s">
        <v>4640</v>
      </c>
      <c r="DP1544">
        <v>157</v>
      </c>
    </row>
    <row r="1545" spans="1:120" hidden="1">
      <c r="A1545" t="s">
        <v>3180</v>
      </c>
      <c r="B1545">
        <v>1</v>
      </c>
      <c r="C1545">
        <v>1</v>
      </c>
      <c r="DJ1545" s="5" t="s">
        <v>7206</v>
      </c>
      <c r="DK1545" s="5" t="s">
        <v>4514</v>
      </c>
      <c r="DL1545" s="5" t="s">
        <v>4637</v>
      </c>
      <c r="DM1545" s="5" t="s">
        <v>4638</v>
      </c>
      <c r="DN1545" s="5" t="s">
        <v>4639</v>
      </c>
      <c r="DO1545" s="5" t="s">
        <v>4640</v>
      </c>
      <c r="DP1545">
        <v>265</v>
      </c>
    </row>
    <row r="1546" spans="1:120" hidden="1">
      <c r="A1546" t="s">
        <v>3182</v>
      </c>
      <c r="B1546">
        <v>2</v>
      </c>
      <c r="C1546">
        <v>1</v>
      </c>
      <c r="D1546">
        <v>1</v>
      </c>
      <c r="DJ1546" s="5" t="s">
        <v>7206</v>
      </c>
      <c r="DK1546" s="5" t="s">
        <v>4514</v>
      </c>
      <c r="DL1546" s="5" t="s">
        <v>4637</v>
      </c>
      <c r="DM1546" s="5" t="s">
        <v>4638</v>
      </c>
      <c r="DN1546" s="5" t="s">
        <v>4639</v>
      </c>
      <c r="DO1546" s="5" t="s">
        <v>4640</v>
      </c>
      <c r="DP1546">
        <v>258</v>
      </c>
    </row>
    <row r="1547" spans="1:120" hidden="1">
      <c r="A1547" t="s">
        <v>3184</v>
      </c>
      <c r="B1547">
        <v>1</v>
      </c>
      <c r="C1547">
        <v>1</v>
      </c>
      <c r="DJ1547" s="5" t="s">
        <v>7206</v>
      </c>
      <c r="DK1547" s="5" t="s">
        <v>4514</v>
      </c>
      <c r="DL1547" s="5" t="s">
        <v>4637</v>
      </c>
      <c r="DM1547" s="5" t="s">
        <v>4638</v>
      </c>
      <c r="DN1547" s="5" t="s">
        <v>4639</v>
      </c>
      <c r="DO1547" s="5" t="s">
        <v>4640</v>
      </c>
      <c r="DP1547">
        <v>196</v>
      </c>
    </row>
    <row r="1548" spans="1:120" hidden="1">
      <c r="A1548" t="s">
        <v>3186</v>
      </c>
      <c r="B1548">
        <v>1</v>
      </c>
      <c r="C1548">
        <v>1</v>
      </c>
      <c r="DJ1548" s="5" t="s">
        <v>7206</v>
      </c>
      <c r="DK1548" s="5" t="s">
        <v>4514</v>
      </c>
      <c r="DL1548" s="5" t="s">
        <v>4637</v>
      </c>
      <c r="DM1548" s="5" t="s">
        <v>4638</v>
      </c>
      <c r="DN1548" s="5" t="s">
        <v>4639</v>
      </c>
      <c r="DO1548" s="5" t="s">
        <v>4640</v>
      </c>
      <c r="DP1548">
        <v>238</v>
      </c>
    </row>
    <row r="1549" spans="1:120" hidden="1">
      <c r="A1549" t="s">
        <v>3188</v>
      </c>
      <c r="B1549">
        <v>2</v>
      </c>
      <c r="C1549">
        <v>1</v>
      </c>
      <c r="D1549">
        <v>1</v>
      </c>
      <c r="DJ1549" s="4" t="s">
        <v>8180</v>
      </c>
      <c r="DK1549" s="4" t="s">
        <v>8180</v>
      </c>
      <c r="DL1549" s="4" t="s">
        <v>8180</v>
      </c>
      <c r="DM1549" s="4" t="s">
        <v>8180</v>
      </c>
      <c r="DN1549" s="4" t="s">
        <v>8180</v>
      </c>
      <c r="DO1549" s="4" t="s">
        <v>8180</v>
      </c>
      <c r="DP1549">
        <v>257</v>
      </c>
    </row>
    <row r="1550" spans="1:120" hidden="1">
      <c r="A1550" t="s">
        <v>3190</v>
      </c>
      <c r="B1550">
        <v>1</v>
      </c>
      <c r="C1550">
        <v>1</v>
      </c>
      <c r="DJ1550" s="5" t="s">
        <v>7222</v>
      </c>
      <c r="DK1550" s="5" t="s">
        <v>4514</v>
      </c>
      <c r="DL1550" s="5" t="s">
        <v>4637</v>
      </c>
      <c r="DM1550" s="5" t="s">
        <v>6287</v>
      </c>
      <c r="DN1550" s="5" t="s">
        <v>7224</v>
      </c>
      <c r="DO1550" s="5" t="s">
        <v>7225</v>
      </c>
      <c r="DP1550">
        <v>251</v>
      </c>
    </row>
    <row r="1551" spans="1:120" hidden="1">
      <c r="A1551" t="s">
        <v>3192</v>
      </c>
      <c r="B1551">
        <v>1</v>
      </c>
      <c r="C1551">
        <v>1</v>
      </c>
      <c r="DJ1551" s="5" t="s">
        <v>7222</v>
      </c>
      <c r="DK1551" s="5" t="s">
        <v>4514</v>
      </c>
      <c r="DL1551" s="5" t="s">
        <v>4637</v>
      </c>
      <c r="DM1551" s="5" t="s">
        <v>6287</v>
      </c>
      <c r="DN1551" s="5" t="s">
        <v>7224</v>
      </c>
      <c r="DO1551" s="5" t="s">
        <v>7225</v>
      </c>
      <c r="DP1551">
        <v>173</v>
      </c>
    </row>
    <row r="1552" spans="1:120" hidden="1">
      <c r="A1552" t="s">
        <v>3194</v>
      </c>
      <c r="B1552">
        <v>2</v>
      </c>
      <c r="C1552">
        <v>1</v>
      </c>
      <c r="BN1552">
        <v>1</v>
      </c>
      <c r="DJ1552" s="5" t="s">
        <v>7222</v>
      </c>
      <c r="DK1552" s="5" t="s">
        <v>4514</v>
      </c>
      <c r="DL1552" s="5" t="s">
        <v>4637</v>
      </c>
      <c r="DM1552" s="5" t="s">
        <v>6287</v>
      </c>
      <c r="DN1552" s="5" t="s">
        <v>7224</v>
      </c>
      <c r="DO1552" s="5" t="s">
        <v>7225</v>
      </c>
      <c r="DP1552">
        <v>259</v>
      </c>
    </row>
    <row r="1553" spans="1:120" hidden="1">
      <c r="A1553" t="s">
        <v>3197</v>
      </c>
      <c r="B1553">
        <v>1</v>
      </c>
      <c r="C1553">
        <v>1</v>
      </c>
      <c r="DJ1553" s="5" t="s">
        <v>7231</v>
      </c>
      <c r="DK1553" s="5" t="s">
        <v>4514</v>
      </c>
      <c r="DL1553" s="5" t="s">
        <v>4637</v>
      </c>
      <c r="DM1553" s="5" t="s">
        <v>6287</v>
      </c>
      <c r="DN1553" s="5" t="s">
        <v>7224</v>
      </c>
      <c r="DO1553" s="5" t="s">
        <v>7225</v>
      </c>
      <c r="DP1553">
        <v>258</v>
      </c>
    </row>
    <row r="1554" spans="1:120" hidden="1">
      <c r="A1554" t="s">
        <v>3199</v>
      </c>
      <c r="B1554">
        <v>2</v>
      </c>
      <c r="C1554">
        <v>1</v>
      </c>
      <c r="D1554">
        <v>1</v>
      </c>
      <c r="DJ1554" s="5" t="s">
        <v>7231</v>
      </c>
      <c r="DK1554" s="5" t="s">
        <v>4514</v>
      </c>
      <c r="DL1554" s="5" t="s">
        <v>4637</v>
      </c>
      <c r="DM1554" s="5" t="s">
        <v>6287</v>
      </c>
      <c r="DN1554" s="5" t="s">
        <v>7224</v>
      </c>
      <c r="DO1554" s="5" t="s">
        <v>7225</v>
      </c>
      <c r="DP1554">
        <v>251</v>
      </c>
    </row>
    <row r="1555" spans="1:120" hidden="1">
      <c r="A1555" t="s">
        <v>3201</v>
      </c>
      <c r="B1555">
        <v>2</v>
      </c>
      <c r="C1555">
        <v>1</v>
      </c>
      <c r="D1555">
        <v>1</v>
      </c>
      <c r="DJ1555" s="5" t="s">
        <v>7231</v>
      </c>
      <c r="DK1555" s="5" t="s">
        <v>4514</v>
      </c>
      <c r="DL1555" s="5" t="s">
        <v>4637</v>
      </c>
      <c r="DM1555" s="5" t="s">
        <v>6287</v>
      </c>
      <c r="DN1555" s="5" t="s">
        <v>7224</v>
      </c>
      <c r="DO1555" s="5" t="s">
        <v>7225</v>
      </c>
      <c r="DP1555">
        <v>255</v>
      </c>
    </row>
    <row r="1556" spans="1:120" hidden="1">
      <c r="A1556" t="s">
        <v>3203</v>
      </c>
      <c r="B1556">
        <v>1</v>
      </c>
      <c r="C1556">
        <v>1</v>
      </c>
      <c r="DJ1556" s="5" t="s">
        <v>7231</v>
      </c>
      <c r="DK1556" s="5" t="s">
        <v>4514</v>
      </c>
      <c r="DL1556" s="5" t="s">
        <v>4637</v>
      </c>
      <c r="DM1556" s="5" t="s">
        <v>6287</v>
      </c>
      <c r="DN1556" s="5" t="s">
        <v>7224</v>
      </c>
      <c r="DO1556" s="5" t="s">
        <v>7225</v>
      </c>
      <c r="DP1556">
        <v>96</v>
      </c>
    </row>
    <row r="1557" spans="1:120" hidden="1">
      <c r="A1557" t="s">
        <v>3205</v>
      </c>
      <c r="B1557">
        <v>1</v>
      </c>
      <c r="C1557">
        <v>1</v>
      </c>
      <c r="DJ1557" s="5" t="s">
        <v>7236</v>
      </c>
      <c r="DK1557" s="5" t="s">
        <v>4514</v>
      </c>
      <c r="DL1557" s="5" t="s">
        <v>4637</v>
      </c>
      <c r="DM1557" s="5" t="s">
        <v>4638</v>
      </c>
      <c r="DN1557" s="5" t="s">
        <v>4639</v>
      </c>
      <c r="DO1557" s="5" t="s">
        <v>4640</v>
      </c>
      <c r="DP1557">
        <v>269</v>
      </c>
    </row>
    <row r="1558" spans="1:120" hidden="1">
      <c r="A1558" t="s">
        <v>3207</v>
      </c>
      <c r="B1558">
        <v>1</v>
      </c>
      <c r="C1558">
        <v>1</v>
      </c>
      <c r="DJ1558" s="5" t="s">
        <v>7236</v>
      </c>
      <c r="DK1558" s="5" t="s">
        <v>4514</v>
      </c>
      <c r="DL1558" s="5" t="s">
        <v>4637</v>
      </c>
      <c r="DM1558" s="5" t="s">
        <v>4638</v>
      </c>
      <c r="DN1558" s="5" t="s">
        <v>4639</v>
      </c>
      <c r="DO1558" s="5" t="s">
        <v>4640</v>
      </c>
      <c r="DP1558">
        <v>184</v>
      </c>
    </row>
    <row r="1559" spans="1:120" hidden="1">
      <c r="A1559" t="s">
        <v>3209</v>
      </c>
      <c r="B1559">
        <v>1</v>
      </c>
      <c r="C1559">
        <v>1</v>
      </c>
      <c r="DJ1559" s="5" t="s">
        <v>7236</v>
      </c>
      <c r="DK1559" s="5" t="s">
        <v>4514</v>
      </c>
      <c r="DL1559" s="5" t="s">
        <v>4637</v>
      </c>
      <c r="DM1559" s="5" t="s">
        <v>4638</v>
      </c>
      <c r="DN1559" s="5" t="s">
        <v>4639</v>
      </c>
      <c r="DO1559" s="5" t="s">
        <v>4640</v>
      </c>
      <c r="DP1559">
        <v>204</v>
      </c>
    </row>
    <row r="1560" spans="1:120" hidden="1">
      <c r="A1560" t="s">
        <v>3211</v>
      </c>
      <c r="B1560">
        <v>2</v>
      </c>
      <c r="C1560">
        <v>1</v>
      </c>
      <c r="D1560">
        <v>1</v>
      </c>
      <c r="DJ1560" s="5" t="s">
        <v>7236</v>
      </c>
      <c r="DK1560" s="5" t="s">
        <v>4514</v>
      </c>
      <c r="DL1560" s="5" t="s">
        <v>4637</v>
      </c>
      <c r="DM1560" s="5" t="s">
        <v>4638</v>
      </c>
      <c r="DN1560" s="5" t="s">
        <v>4639</v>
      </c>
      <c r="DO1560" s="5" t="s">
        <v>4640</v>
      </c>
      <c r="DP1560">
        <v>256</v>
      </c>
    </row>
    <row r="1561" spans="1:120" hidden="1">
      <c r="A1561" t="s">
        <v>3213</v>
      </c>
      <c r="B1561">
        <v>1</v>
      </c>
      <c r="C1561">
        <v>1</v>
      </c>
      <c r="DJ1561" s="5" t="s">
        <v>7236</v>
      </c>
      <c r="DK1561" s="5" t="s">
        <v>4514</v>
      </c>
      <c r="DL1561" s="5" t="s">
        <v>4637</v>
      </c>
      <c r="DM1561" s="5" t="s">
        <v>4638</v>
      </c>
      <c r="DN1561" s="5" t="s">
        <v>4639</v>
      </c>
      <c r="DO1561" s="5" t="s">
        <v>4640</v>
      </c>
      <c r="DP1561">
        <v>195</v>
      </c>
    </row>
    <row r="1562" spans="1:120" hidden="1">
      <c r="A1562" t="s">
        <v>3215</v>
      </c>
      <c r="B1562">
        <v>1</v>
      </c>
      <c r="C1562">
        <v>1</v>
      </c>
      <c r="DJ1562" s="5" t="s">
        <v>7245</v>
      </c>
      <c r="DK1562" s="5" t="s">
        <v>4514</v>
      </c>
      <c r="DL1562" s="5" t="s">
        <v>4637</v>
      </c>
      <c r="DM1562" s="5" t="s">
        <v>4638</v>
      </c>
      <c r="DN1562" s="5" t="s">
        <v>4639</v>
      </c>
      <c r="DO1562" s="5" t="s">
        <v>4640</v>
      </c>
      <c r="DP1562">
        <v>268</v>
      </c>
    </row>
    <row r="1563" spans="1:120" hidden="1">
      <c r="A1563" t="s">
        <v>3217</v>
      </c>
      <c r="B1563">
        <v>1</v>
      </c>
      <c r="C1563">
        <v>1</v>
      </c>
      <c r="DJ1563" s="5" t="s">
        <v>7245</v>
      </c>
      <c r="DK1563" s="5" t="s">
        <v>4514</v>
      </c>
      <c r="DL1563" s="5" t="s">
        <v>4637</v>
      </c>
      <c r="DM1563" s="5" t="s">
        <v>4638</v>
      </c>
      <c r="DN1563" s="5" t="s">
        <v>4639</v>
      </c>
      <c r="DO1563" s="5" t="s">
        <v>4640</v>
      </c>
      <c r="DP1563">
        <v>268</v>
      </c>
    </row>
    <row r="1564" spans="1:120" hidden="1">
      <c r="A1564" t="s">
        <v>3219</v>
      </c>
      <c r="B1564">
        <v>1</v>
      </c>
      <c r="C1564">
        <v>1</v>
      </c>
      <c r="DJ1564" s="5" t="s">
        <v>7245</v>
      </c>
      <c r="DK1564" s="5" t="s">
        <v>4514</v>
      </c>
      <c r="DL1564" s="5" t="s">
        <v>4637</v>
      </c>
      <c r="DM1564" s="5" t="s">
        <v>4638</v>
      </c>
      <c r="DN1564" s="5" t="s">
        <v>4639</v>
      </c>
      <c r="DO1564" s="5" t="s">
        <v>4640</v>
      </c>
      <c r="DP1564">
        <v>268</v>
      </c>
    </row>
    <row r="1565" spans="1:120" hidden="1">
      <c r="A1565" t="s">
        <v>3221</v>
      </c>
      <c r="B1565">
        <v>1</v>
      </c>
      <c r="C1565">
        <v>1</v>
      </c>
      <c r="DJ1565" s="5" t="s">
        <v>7245</v>
      </c>
      <c r="DK1565" s="5" t="s">
        <v>4514</v>
      </c>
      <c r="DL1565" s="5" t="s">
        <v>4637</v>
      </c>
      <c r="DM1565" s="5" t="s">
        <v>4638</v>
      </c>
      <c r="DN1565" s="5" t="s">
        <v>4639</v>
      </c>
      <c r="DO1565" s="5" t="s">
        <v>4640</v>
      </c>
      <c r="DP1565">
        <v>193</v>
      </c>
    </row>
    <row r="1566" spans="1:120" hidden="1">
      <c r="A1566" t="s">
        <v>3223</v>
      </c>
      <c r="B1566">
        <v>1</v>
      </c>
      <c r="C1566">
        <v>1</v>
      </c>
      <c r="DJ1566" s="5" t="s">
        <v>7245</v>
      </c>
      <c r="DK1566" s="5" t="s">
        <v>4514</v>
      </c>
      <c r="DL1566" s="5" t="s">
        <v>4637</v>
      </c>
      <c r="DM1566" s="5" t="s">
        <v>4638</v>
      </c>
      <c r="DN1566" s="5" t="s">
        <v>4639</v>
      </c>
      <c r="DO1566" s="5" t="s">
        <v>4640</v>
      </c>
      <c r="DP1566">
        <v>190</v>
      </c>
    </row>
    <row r="1567" spans="1:120" hidden="1">
      <c r="A1567" t="s">
        <v>3225</v>
      </c>
      <c r="B1567">
        <v>1</v>
      </c>
      <c r="C1567">
        <v>1</v>
      </c>
      <c r="DJ1567" s="5" t="s">
        <v>7245</v>
      </c>
      <c r="DK1567" s="5" t="s">
        <v>4514</v>
      </c>
      <c r="DL1567" s="5" t="s">
        <v>4637</v>
      </c>
      <c r="DM1567" s="5" t="s">
        <v>4638</v>
      </c>
      <c r="DN1567" s="5" t="s">
        <v>4639</v>
      </c>
      <c r="DO1567" s="5" t="s">
        <v>4640</v>
      </c>
      <c r="DP1567">
        <v>235</v>
      </c>
    </row>
    <row r="1568" spans="1:120" hidden="1">
      <c r="A1568" t="s">
        <v>3227</v>
      </c>
      <c r="B1568">
        <v>2</v>
      </c>
      <c r="C1568">
        <v>1</v>
      </c>
      <c r="D1568">
        <v>1</v>
      </c>
      <c r="DJ1568" s="5" t="s">
        <v>7245</v>
      </c>
      <c r="DK1568" s="5" t="s">
        <v>4514</v>
      </c>
      <c r="DL1568" s="5" t="s">
        <v>4637</v>
      </c>
      <c r="DM1568" s="5" t="s">
        <v>4638</v>
      </c>
      <c r="DN1568" s="5" t="s">
        <v>4639</v>
      </c>
      <c r="DO1568" s="5" t="s">
        <v>4640</v>
      </c>
      <c r="DP1568">
        <v>258</v>
      </c>
    </row>
    <row r="1569" spans="1:120" hidden="1">
      <c r="A1569" t="s">
        <v>3229</v>
      </c>
      <c r="B1569">
        <v>1</v>
      </c>
      <c r="C1569">
        <v>1</v>
      </c>
      <c r="DJ1569" s="5" t="s">
        <v>7245</v>
      </c>
      <c r="DK1569" s="5" t="s">
        <v>4514</v>
      </c>
      <c r="DL1569" s="5" t="s">
        <v>4637</v>
      </c>
      <c r="DM1569" s="5" t="s">
        <v>4638</v>
      </c>
      <c r="DN1569" s="5" t="s">
        <v>4639</v>
      </c>
      <c r="DO1569" s="5" t="s">
        <v>4640</v>
      </c>
      <c r="DP1569">
        <v>266</v>
      </c>
    </row>
    <row r="1570" spans="1:120" hidden="1">
      <c r="A1570" t="s">
        <v>3231</v>
      </c>
      <c r="B1570">
        <v>2</v>
      </c>
      <c r="C1570">
        <v>1</v>
      </c>
      <c r="D1570">
        <v>1</v>
      </c>
      <c r="DJ1570" s="5" t="s">
        <v>7245</v>
      </c>
      <c r="DK1570" s="5" t="s">
        <v>4514</v>
      </c>
      <c r="DL1570" s="5" t="s">
        <v>4637</v>
      </c>
      <c r="DM1570" s="5" t="s">
        <v>4638</v>
      </c>
      <c r="DN1570" s="5" t="s">
        <v>4639</v>
      </c>
      <c r="DO1570" s="5" t="s">
        <v>4640</v>
      </c>
      <c r="DP1570">
        <v>257</v>
      </c>
    </row>
    <row r="1571" spans="1:120" hidden="1">
      <c r="A1571" t="s">
        <v>3233</v>
      </c>
      <c r="B1571">
        <v>2</v>
      </c>
      <c r="C1571">
        <v>1</v>
      </c>
      <c r="D1571">
        <v>1</v>
      </c>
      <c r="DJ1571" s="5" t="s">
        <v>7256</v>
      </c>
      <c r="DK1571" s="5" t="s">
        <v>4514</v>
      </c>
      <c r="DL1571" s="5" t="s">
        <v>4515</v>
      </c>
      <c r="DM1571" s="5" t="s">
        <v>5118</v>
      </c>
      <c r="DN1571" s="5" t="s">
        <v>5119</v>
      </c>
      <c r="DO1571" s="5" t="s">
        <v>7258</v>
      </c>
      <c r="DP1571">
        <v>256</v>
      </c>
    </row>
    <row r="1572" spans="1:120" hidden="1">
      <c r="A1572" t="s">
        <v>3235</v>
      </c>
      <c r="B1572">
        <v>1</v>
      </c>
      <c r="C1572">
        <v>1</v>
      </c>
      <c r="DJ1572" s="5" t="s">
        <v>7256</v>
      </c>
      <c r="DK1572" s="5" t="s">
        <v>4514</v>
      </c>
      <c r="DL1572" s="5" t="s">
        <v>4515</v>
      </c>
      <c r="DM1572" s="5" t="s">
        <v>5118</v>
      </c>
      <c r="DN1572" s="5" t="s">
        <v>5119</v>
      </c>
      <c r="DO1572" s="5" t="s">
        <v>7258</v>
      </c>
      <c r="DP1572">
        <v>236</v>
      </c>
    </row>
    <row r="1573" spans="1:120" hidden="1">
      <c r="A1573" t="s">
        <v>3237</v>
      </c>
      <c r="B1573">
        <v>2</v>
      </c>
      <c r="C1573">
        <v>1</v>
      </c>
      <c r="D1573">
        <v>1</v>
      </c>
      <c r="DJ1573" s="5" t="s">
        <v>7262</v>
      </c>
      <c r="DK1573" s="5" t="s">
        <v>5474</v>
      </c>
      <c r="DL1573" s="5" t="s">
        <v>5790</v>
      </c>
      <c r="DM1573" s="5" t="s">
        <v>5791</v>
      </c>
      <c r="DN1573" s="5" t="s">
        <v>5792</v>
      </c>
      <c r="DO1573" s="4" t="s">
        <v>8180</v>
      </c>
      <c r="DP1573">
        <v>255</v>
      </c>
    </row>
    <row r="1574" spans="1:120" hidden="1">
      <c r="A1574" t="s">
        <v>3239</v>
      </c>
      <c r="B1574">
        <v>5</v>
      </c>
      <c r="C1574">
        <v>2</v>
      </c>
      <c r="CH1574">
        <v>1</v>
      </c>
      <c r="CJ1574">
        <v>1</v>
      </c>
      <c r="CY1574">
        <v>1</v>
      </c>
      <c r="DJ1574" s="5" t="s">
        <v>7262</v>
      </c>
      <c r="DK1574" s="5" t="s">
        <v>5474</v>
      </c>
      <c r="DL1574" s="5" t="s">
        <v>5790</v>
      </c>
      <c r="DM1574" s="5" t="s">
        <v>5791</v>
      </c>
      <c r="DN1574" s="5" t="s">
        <v>5792</v>
      </c>
      <c r="DO1574" s="4" t="s">
        <v>8180</v>
      </c>
      <c r="DP1574">
        <v>45</v>
      </c>
    </row>
    <row r="1575" spans="1:120" hidden="1">
      <c r="A1575" t="s">
        <v>3245</v>
      </c>
      <c r="B1575">
        <v>1</v>
      </c>
      <c r="C1575">
        <v>1</v>
      </c>
      <c r="DJ1575" s="5" t="s">
        <v>7262</v>
      </c>
      <c r="DK1575" s="5" t="s">
        <v>5474</v>
      </c>
      <c r="DL1575" s="5" t="s">
        <v>5790</v>
      </c>
      <c r="DM1575" s="5" t="s">
        <v>5791</v>
      </c>
      <c r="DN1575" s="5" t="s">
        <v>5792</v>
      </c>
      <c r="DO1575" s="4" t="s">
        <v>8180</v>
      </c>
      <c r="DP1575">
        <v>274</v>
      </c>
    </row>
    <row r="1576" spans="1:120" hidden="1">
      <c r="A1576" t="s">
        <v>3247</v>
      </c>
      <c r="B1576">
        <v>2</v>
      </c>
      <c r="C1576">
        <v>1</v>
      </c>
      <c r="D1576">
        <v>1</v>
      </c>
      <c r="DJ1576" s="4" t="s">
        <v>8180</v>
      </c>
      <c r="DK1576" s="4" t="s">
        <v>8180</v>
      </c>
      <c r="DL1576" s="4" t="s">
        <v>8180</v>
      </c>
      <c r="DM1576" s="4" t="s">
        <v>8180</v>
      </c>
      <c r="DN1576" s="4" t="s">
        <v>8180</v>
      </c>
      <c r="DO1576" s="4" t="s">
        <v>8180</v>
      </c>
      <c r="DP1576">
        <v>256</v>
      </c>
    </row>
    <row r="1577" spans="1:120" hidden="1">
      <c r="A1577" t="s">
        <v>3249</v>
      </c>
      <c r="B1577">
        <v>1</v>
      </c>
      <c r="C1577">
        <v>1</v>
      </c>
      <c r="DJ1577" s="4" t="s">
        <v>8180</v>
      </c>
      <c r="DK1577" s="4" t="s">
        <v>8180</v>
      </c>
      <c r="DL1577" s="4" t="s">
        <v>8180</v>
      </c>
      <c r="DM1577" s="4" t="s">
        <v>8180</v>
      </c>
      <c r="DN1577" s="4" t="s">
        <v>8180</v>
      </c>
      <c r="DO1577" s="4" t="s">
        <v>8180</v>
      </c>
      <c r="DP1577">
        <v>256</v>
      </c>
    </row>
    <row r="1578" spans="1:120" hidden="1">
      <c r="A1578" t="s">
        <v>3251</v>
      </c>
      <c r="B1578">
        <v>1</v>
      </c>
      <c r="C1578">
        <v>1</v>
      </c>
      <c r="DJ1578" s="4" t="s">
        <v>8180</v>
      </c>
      <c r="DK1578" s="4" t="s">
        <v>8180</v>
      </c>
      <c r="DL1578" s="4" t="s">
        <v>8180</v>
      </c>
      <c r="DM1578" s="4" t="s">
        <v>8180</v>
      </c>
      <c r="DN1578" s="4" t="s">
        <v>8180</v>
      </c>
      <c r="DO1578" s="4" t="s">
        <v>8180</v>
      </c>
      <c r="DP1578">
        <v>164</v>
      </c>
    </row>
    <row r="1579" spans="1:120" hidden="1">
      <c r="A1579" t="s">
        <v>3253</v>
      </c>
      <c r="B1579">
        <v>1</v>
      </c>
      <c r="C1579">
        <v>1</v>
      </c>
      <c r="DJ1579" s="4" t="s">
        <v>8180</v>
      </c>
      <c r="DK1579" s="4" t="s">
        <v>8180</v>
      </c>
      <c r="DL1579" s="4" t="s">
        <v>8180</v>
      </c>
      <c r="DM1579" s="4" t="s">
        <v>8180</v>
      </c>
      <c r="DN1579" s="4" t="s">
        <v>8180</v>
      </c>
      <c r="DO1579" s="4" t="s">
        <v>8180</v>
      </c>
      <c r="DP1579">
        <v>93</v>
      </c>
    </row>
    <row r="1580" spans="1:120" hidden="1">
      <c r="A1580" t="s">
        <v>3255</v>
      </c>
      <c r="B1580">
        <v>1</v>
      </c>
      <c r="C1580">
        <v>1</v>
      </c>
      <c r="DJ1580" s="4" t="s">
        <v>8180</v>
      </c>
      <c r="DK1580" s="4" t="s">
        <v>8180</v>
      </c>
      <c r="DL1580" s="4" t="s">
        <v>8180</v>
      </c>
      <c r="DM1580" s="4" t="s">
        <v>8180</v>
      </c>
      <c r="DN1580" s="4" t="s">
        <v>8180</v>
      </c>
      <c r="DO1580" s="4" t="s">
        <v>8180</v>
      </c>
      <c r="DP1580">
        <v>262</v>
      </c>
    </row>
    <row r="1581" spans="1:120" hidden="1">
      <c r="A1581" t="s">
        <v>3257</v>
      </c>
      <c r="B1581">
        <v>1</v>
      </c>
      <c r="C1581">
        <v>1</v>
      </c>
      <c r="DJ1581" s="4" t="s">
        <v>8180</v>
      </c>
      <c r="DK1581" s="4" t="s">
        <v>8180</v>
      </c>
      <c r="DL1581" s="4" t="s">
        <v>8180</v>
      </c>
      <c r="DM1581" s="4" t="s">
        <v>8180</v>
      </c>
      <c r="DN1581" s="4" t="s">
        <v>8180</v>
      </c>
      <c r="DO1581" s="4" t="s">
        <v>8180</v>
      </c>
      <c r="DP1581">
        <v>230</v>
      </c>
    </row>
    <row r="1582" spans="1:120" hidden="1">
      <c r="A1582" t="s">
        <v>3259</v>
      </c>
      <c r="B1582">
        <v>2</v>
      </c>
      <c r="C1582">
        <v>1</v>
      </c>
      <c r="DC1582">
        <v>1</v>
      </c>
      <c r="DJ1582" s="4" t="s">
        <v>8180</v>
      </c>
      <c r="DK1582" s="4" t="s">
        <v>8180</v>
      </c>
      <c r="DL1582" s="4" t="s">
        <v>8180</v>
      </c>
      <c r="DM1582" s="4" t="s">
        <v>8180</v>
      </c>
      <c r="DN1582" s="4" t="s">
        <v>8180</v>
      </c>
      <c r="DO1582" s="4" t="s">
        <v>8180</v>
      </c>
      <c r="DP1582">
        <v>182</v>
      </c>
    </row>
    <row r="1583" spans="1:120" hidden="1">
      <c r="A1583" t="s">
        <v>3263</v>
      </c>
      <c r="B1583">
        <v>1</v>
      </c>
      <c r="C1583">
        <v>1</v>
      </c>
      <c r="DJ1583" s="5" t="s">
        <v>7267</v>
      </c>
      <c r="DK1583" s="5" t="s">
        <v>4496</v>
      </c>
      <c r="DL1583" s="5" t="s">
        <v>5467</v>
      </c>
      <c r="DM1583" s="5" t="s">
        <v>5468</v>
      </c>
      <c r="DN1583" s="5" t="s">
        <v>5469</v>
      </c>
      <c r="DO1583" s="5" t="s">
        <v>5470</v>
      </c>
      <c r="DP1583">
        <v>219</v>
      </c>
    </row>
    <row r="1584" spans="1:120" hidden="1">
      <c r="A1584" t="s">
        <v>3265</v>
      </c>
      <c r="B1584">
        <v>5</v>
      </c>
      <c r="C1584">
        <v>2</v>
      </c>
      <c r="D1584">
        <v>1</v>
      </c>
      <c r="V1584">
        <v>1</v>
      </c>
      <c r="AN1584">
        <v>1</v>
      </c>
      <c r="DJ1584" s="5" t="s">
        <v>7267</v>
      </c>
      <c r="DK1584" s="5" t="s">
        <v>4496</v>
      </c>
      <c r="DL1584" s="5" t="s">
        <v>5467</v>
      </c>
      <c r="DM1584" s="5" t="s">
        <v>5468</v>
      </c>
      <c r="DN1584" s="5" t="s">
        <v>5469</v>
      </c>
      <c r="DO1584" s="5" t="s">
        <v>5470</v>
      </c>
      <c r="DP1584">
        <v>57</v>
      </c>
    </row>
    <row r="1585" spans="1:120" hidden="1">
      <c r="A1585" t="s">
        <v>3268</v>
      </c>
      <c r="B1585">
        <v>2</v>
      </c>
      <c r="C1585">
        <v>1</v>
      </c>
      <c r="D1585">
        <v>1</v>
      </c>
      <c r="DJ1585" s="5" t="s">
        <v>7271</v>
      </c>
      <c r="DK1585" s="5" t="s">
        <v>4551</v>
      </c>
      <c r="DL1585" s="5" t="s">
        <v>4792</v>
      </c>
      <c r="DM1585" s="4" t="s">
        <v>8180</v>
      </c>
      <c r="DN1585" s="4" t="s">
        <v>8180</v>
      </c>
      <c r="DO1585" s="4" t="s">
        <v>8180</v>
      </c>
      <c r="DP1585">
        <v>255</v>
      </c>
    </row>
    <row r="1586" spans="1:120" hidden="1">
      <c r="A1586" t="s">
        <v>3270</v>
      </c>
      <c r="B1586">
        <v>2</v>
      </c>
      <c r="C1586">
        <v>1</v>
      </c>
      <c r="D1586">
        <v>1</v>
      </c>
      <c r="DJ1586" s="5" t="s">
        <v>7273</v>
      </c>
      <c r="DK1586" s="5" t="s">
        <v>4536</v>
      </c>
      <c r="DL1586" s="5" t="s">
        <v>4537</v>
      </c>
      <c r="DM1586" s="5" t="s">
        <v>4538</v>
      </c>
      <c r="DN1586" s="5" t="s">
        <v>4539</v>
      </c>
      <c r="DO1586" s="5" t="s">
        <v>4540</v>
      </c>
      <c r="DP1586">
        <v>258</v>
      </c>
    </row>
    <row r="1587" spans="1:120" hidden="1">
      <c r="A1587" t="s">
        <v>3272</v>
      </c>
      <c r="B1587">
        <v>1</v>
      </c>
      <c r="C1587">
        <v>1</v>
      </c>
      <c r="DJ1587" s="5" t="s">
        <v>7273</v>
      </c>
      <c r="DK1587" s="5" t="s">
        <v>4536</v>
      </c>
      <c r="DL1587" s="5" t="s">
        <v>4537</v>
      </c>
      <c r="DM1587" s="5" t="s">
        <v>4538</v>
      </c>
      <c r="DN1587" s="5" t="s">
        <v>4539</v>
      </c>
      <c r="DO1587" s="5" t="s">
        <v>4540</v>
      </c>
      <c r="DP1587">
        <v>68</v>
      </c>
    </row>
    <row r="1588" spans="1:120" hidden="1">
      <c r="A1588" t="s">
        <v>3274</v>
      </c>
      <c r="B1588">
        <v>1</v>
      </c>
      <c r="C1588">
        <v>1</v>
      </c>
      <c r="DJ1588" s="5" t="s">
        <v>7273</v>
      </c>
      <c r="DK1588" s="5" t="s">
        <v>4536</v>
      </c>
      <c r="DL1588" s="5" t="s">
        <v>4537</v>
      </c>
      <c r="DM1588" s="5" t="s">
        <v>4538</v>
      </c>
      <c r="DN1588" s="5" t="s">
        <v>4539</v>
      </c>
      <c r="DO1588" s="5" t="s">
        <v>4540</v>
      </c>
      <c r="DP1588">
        <v>207</v>
      </c>
    </row>
    <row r="1589" spans="1:120" hidden="1">
      <c r="A1589" t="s">
        <v>3276</v>
      </c>
      <c r="B1589">
        <v>1</v>
      </c>
      <c r="C1589">
        <v>1</v>
      </c>
      <c r="DJ1589" s="5" t="s">
        <v>7281</v>
      </c>
      <c r="DK1589" s="5" t="s">
        <v>4551</v>
      </c>
      <c r="DL1589" s="5" t="s">
        <v>4552</v>
      </c>
      <c r="DM1589" s="5" t="s">
        <v>4553</v>
      </c>
      <c r="DN1589" s="5" t="s">
        <v>4554</v>
      </c>
      <c r="DO1589" s="5" t="s">
        <v>4555</v>
      </c>
      <c r="DP1589">
        <v>236</v>
      </c>
    </row>
    <row r="1590" spans="1:120" hidden="1">
      <c r="A1590" t="s">
        <v>3278</v>
      </c>
      <c r="B1590">
        <v>2</v>
      </c>
      <c r="C1590">
        <v>1</v>
      </c>
      <c r="D1590">
        <v>1</v>
      </c>
      <c r="DJ1590" s="5" t="s">
        <v>7281</v>
      </c>
      <c r="DK1590" s="5" t="s">
        <v>4551</v>
      </c>
      <c r="DL1590" s="5" t="s">
        <v>4552</v>
      </c>
      <c r="DM1590" s="5" t="s">
        <v>4553</v>
      </c>
      <c r="DN1590" s="5" t="s">
        <v>4554</v>
      </c>
      <c r="DO1590" s="5" t="s">
        <v>4555</v>
      </c>
      <c r="DP1590">
        <v>273</v>
      </c>
    </row>
    <row r="1591" spans="1:120" hidden="1">
      <c r="A1591" t="s">
        <v>3280</v>
      </c>
      <c r="B1591">
        <v>1</v>
      </c>
      <c r="C1591">
        <v>1</v>
      </c>
      <c r="DJ1591" s="5" t="s">
        <v>7281</v>
      </c>
      <c r="DK1591" s="5" t="s">
        <v>4551</v>
      </c>
      <c r="DL1591" s="5" t="s">
        <v>4552</v>
      </c>
      <c r="DM1591" s="5" t="s">
        <v>4553</v>
      </c>
      <c r="DN1591" s="5" t="s">
        <v>4554</v>
      </c>
      <c r="DO1591" s="5" t="s">
        <v>4555</v>
      </c>
      <c r="DP1591">
        <v>89</v>
      </c>
    </row>
    <row r="1592" spans="1:120" hidden="1">
      <c r="A1592" t="s">
        <v>3282</v>
      </c>
      <c r="B1592">
        <v>2</v>
      </c>
      <c r="C1592">
        <v>1</v>
      </c>
      <c r="D1592">
        <v>1</v>
      </c>
      <c r="DJ1592" s="5" t="s">
        <v>7281</v>
      </c>
      <c r="DK1592" s="5" t="s">
        <v>4551</v>
      </c>
      <c r="DL1592" s="5" t="s">
        <v>4552</v>
      </c>
      <c r="DM1592" s="5" t="s">
        <v>4553</v>
      </c>
      <c r="DN1592" s="5" t="s">
        <v>4554</v>
      </c>
      <c r="DO1592" s="5" t="s">
        <v>4555</v>
      </c>
      <c r="DP1592">
        <v>251</v>
      </c>
    </row>
    <row r="1593" spans="1:120" hidden="1">
      <c r="A1593" t="s">
        <v>3284</v>
      </c>
      <c r="B1593">
        <v>2</v>
      </c>
      <c r="C1593">
        <v>1</v>
      </c>
      <c r="D1593">
        <v>1</v>
      </c>
      <c r="DJ1593" s="5" t="s">
        <v>7281</v>
      </c>
      <c r="DK1593" s="5" t="s">
        <v>4551</v>
      </c>
      <c r="DL1593" s="5" t="s">
        <v>4552</v>
      </c>
      <c r="DM1593" s="5" t="s">
        <v>4553</v>
      </c>
      <c r="DN1593" s="5" t="s">
        <v>4554</v>
      </c>
      <c r="DO1593" s="5" t="s">
        <v>4555</v>
      </c>
      <c r="DP1593">
        <v>275</v>
      </c>
    </row>
    <row r="1594" spans="1:120" hidden="1">
      <c r="A1594" t="s">
        <v>3286</v>
      </c>
      <c r="B1594">
        <v>1</v>
      </c>
      <c r="C1594">
        <v>1</v>
      </c>
      <c r="DJ1594" s="5" t="s">
        <v>5238</v>
      </c>
      <c r="DK1594" s="5" t="s">
        <v>4514</v>
      </c>
      <c r="DL1594" s="5" t="s">
        <v>4637</v>
      </c>
      <c r="DM1594" s="5" t="s">
        <v>4638</v>
      </c>
      <c r="DN1594" s="5" t="s">
        <v>4639</v>
      </c>
      <c r="DO1594" s="5" t="s">
        <v>4640</v>
      </c>
      <c r="DP1594">
        <v>231</v>
      </c>
    </row>
    <row r="1595" spans="1:120" hidden="1">
      <c r="A1595" t="s">
        <v>3288</v>
      </c>
      <c r="B1595">
        <v>1</v>
      </c>
      <c r="C1595">
        <v>1</v>
      </c>
      <c r="DJ1595" s="5" t="s">
        <v>5238</v>
      </c>
      <c r="DK1595" s="5" t="s">
        <v>4514</v>
      </c>
      <c r="DL1595" s="5" t="s">
        <v>4637</v>
      </c>
      <c r="DM1595" s="5" t="s">
        <v>4638</v>
      </c>
      <c r="DN1595" s="5" t="s">
        <v>4639</v>
      </c>
      <c r="DO1595" s="5" t="s">
        <v>4640</v>
      </c>
      <c r="DP1595">
        <v>106</v>
      </c>
    </row>
    <row r="1596" spans="1:120" hidden="1">
      <c r="A1596" t="s">
        <v>3290</v>
      </c>
      <c r="B1596">
        <v>2</v>
      </c>
      <c r="C1596">
        <v>1</v>
      </c>
      <c r="D1596">
        <v>1</v>
      </c>
      <c r="DJ1596" s="5" t="s">
        <v>7289</v>
      </c>
      <c r="DK1596" s="5" t="s">
        <v>4496</v>
      </c>
      <c r="DL1596" s="5" t="s">
        <v>4497</v>
      </c>
      <c r="DM1596" s="5" t="s">
        <v>5799</v>
      </c>
      <c r="DN1596" s="5" t="s">
        <v>5800</v>
      </c>
      <c r="DO1596" s="5" t="s">
        <v>5801</v>
      </c>
      <c r="DP1596">
        <v>260</v>
      </c>
    </row>
    <row r="1597" spans="1:120" hidden="1">
      <c r="A1597" t="s">
        <v>3292</v>
      </c>
      <c r="B1597">
        <v>1</v>
      </c>
      <c r="C1597">
        <v>1</v>
      </c>
      <c r="DJ1597" s="5" t="s">
        <v>7289</v>
      </c>
      <c r="DK1597" s="5" t="s">
        <v>4496</v>
      </c>
      <c r="DL1597" s="5" t="s">
        <v>4497</v>
      </c>
      <c r="DM1597" s="5" t="s">
        <v>5799</v>
      </c>
      <c r="DN1597" s="5" t="s">
        <v>5800</v>
      </c>
      <c r="DO1597" s="5" t="s">
        <v>5801</v>
      </c>
      <c r="DP1597">
        <v>227</v>
      </c>
    </row>
    <row r="1598" spans="1:120" hidden="1">
      <c r="A1598" t="s">
        <v>3294</v>
      </c>
      <c r="B1598">
        <v>2</v>
      </c>
      <c r="C1598">
        <v>1</v>
      </c>
      <c r="D1598">
        <v>1</v>
      </c>
      <c r="DJ1598" s="5" t="s">
        <v>7293</v>
      </c>
      <c r="DK1598" s="5" t="s">
        <v>4536</v>
      </c>
      <c r="DL1598" s="5" t="s">
        <v>4537</v>
      </c>
      <c r="DM1598" s="5" t="s">
        <v>4538</v>
      </c>
      <c r="DN1598" s="5" t="s">
        <v>4654</v>
      </c>
      <c r="DO1598" s="5" t="s">
        <v>4655</v>
      </c>
      <c r="DP1598">
        <v>257</v>
      </c>
    </row>
    <row r="1599" spans="1:120" hidden="1">
      <c r="A1599" t="s">
        <v>3296</v>
      </c>
      <c r="B1599">
        <v>2</v>
      </c>
      <c r="C1599">
        <v>1</v>
      </c>
      <c r="W1599">
        <v>1</v>
      </c>
      <c r="DJ1599" s="5" t="s">
        <v>7293</v>
      </c>
      <c r="DK1599" s="5" t="s">
        <v>4536</v>
      </c>
      <c r="DL1599" s="5" t="s">
        <v>4537</v>
      </c>
      <c r="DM1599" s="5" t="s">
        <v>4538</v>
      </c>
      <c r="DN1599" s="5" t="s">
        <v>4654</v>
      </c>
      <c r="DO1599" s="5" t="s">
        <v>4655</v>
      </c>
      <c r="DP1599">
        <v>184</v>
      </c>
    </row>
    <row r="1600" spans="1:120" hidden="1">
      <c r="A1600" t="s">
        <v>3298</v>
      </c>
      <c r="B1600">
        <v>2</v>
      </c>
      <c r="C1600">
        <v>1</v>
      </c>
      <c r="E1600">
        <v>1</v>
      </c>
      <c r="DJ1600" s="5" t="s">
        <v>7293</v>
      </c>
      <c r="DK1600" s="5" t="s">
        <v>4536</v>
      </c>
      <c r="DL1600" s="5" t="s">
        <v>4537</v>
      </c>
      <c r="DM1600" s="5" t="s">
        <v>4538</v>
      </c>
      <c r="DN1600" s="5" t="s">
        <v>4654</v>
      </c>
      <c r="DO1600" s="5" t="s">
        <v>4655</v>
      </c>
      <c r="DP1600">
        <v>257</v>
      </c>
    </row>
    <row r="1601" spans="1:120" hidden="1">
      <c r="A1601" t="s">
        <v>3300</v>
      </c>
      <c r="B1601">
        <v>2</v>
      </c>
      <c r="C1601">
        <v>1</v>
      </c>
      <c r="D1601">
        <v>1</v>
      </c>
      <c r="DJ1601" s="5" t="s">
        <v>7298</v>
      </c>
      <c r="DK1601" s="5" t="s">
        <v>4536</v>
      </c>
      <c r="DL1601" s="5" t="s">
        <v>5160</v>
      </c>
      <c r="DM1601" s="5" t="s">
        <v>7300</v>
      </c>
      <c r="DN1601" s="4" t="s">
        <v>8180</v>
      </c>
      <c r="DO1601" s="4" t="s">
        <v>8180</v>
      </c>
      <c r="DP1601">
        <v>257</v>
      </c>
    </row>
    <row r="1602" spans="1:120" hidden="1">
      <c r="A1602" t="s">
        <v>3302</v>
      </c>
      <c r="B1602">
        <v>1</v>
      </c>
      <c r="C1602">
        <v>1</v>
      </c>
      <c r="DJ1602" s="5" t="s">
        <v>6577</v>
      </c>
      <c r="DK1602" s="5" t="s">
        <v>4514</v>
      </c>
      <c r="DL1602" s="5" t="s">
        <v>4637</v>
      </c>
      <c r="DM1602" s="5" t="s">
        <v>4638</v>
      </c>
      <c r="DN1602" s="5" t="s">
        <v>4639</v>
      </c>
      <c r="DO1602" s="5" t="s">
        <v>4640</v>
      </c>
      <c r="DP1602">
        <v>253</v>
      </c>
    </row>
    <row r="1603" spans="1:120" hidden="1">
      <c r="A1603" t="s">
        <v>3304</v>
      </c>
      <c r="B1603">
        <v>1</v>
      </c>
      <c r="C1603">
        <v>1</v>
      </c>
      <c r="DJ1603" s="5" t="s">
        <v>6577</v>
      </c>
      <c r="DK1603" s="5" t="s">
        <v>4514</v>
      </c>
      <c r="DL1603" s="5" t="s">
        <v>4637</v>
      </c>
      <c r="DM1603" s="5" t="s">
        <v>4638</v>
      </c>
      <c r="DN1603" s="5" t="s">
        <v>4639</v>
      </c>
      <c r="DO1603" s="5" t="s">
        <v>4640</v>
      </c>
      <c r="DP1603">
        <v>268</v>
      </c>
    </row>
    <row r="1604" spans="1:120" hidden="1">
      <c r="A1604" t="s">
        <v>3306</v>
      </c>
      <c r="B1604">
        <v>1</v>
      </c>
      <c r="C1604">
        <v>1</v>
      </c>
      <c r="DJ1604" s="5" t="s">
        <v>6577</v>
      </c>
      <c r="DK1604" s="5" t="s">
        <v>4514</v>
      </c>
      <c r="DL1604" s="5" t="s">
        <v>4637</v>
      </c>
      <c r="DM1604" s="5" t="s">
        <v>4638</v>
      </c>
      <c r="DN1604" s="5" t="s">
        <v>4639</v>
      </c>
      <c r="DO1604" s="5" t="s">
        <v>4640</v>
      </c>
      <c r="DP1604">
        <v>77</v>
      </c>
    </row>
    <row r="1605" spans="1:120" hidden="1">
      <c r="A1605" t="s">
        <v>3308</v>
      </c>
      <c r="B1605">
        <v>1</v>
      </c>
      <c r="C1605">
        <v>1</v>
      </c>
      <c r="DJ1605" s="5" t="s">
        <v>6577</v>
      </c>
      <c r="DK1605" s="5" t="s">
        <v>4514</v>
      </c>
      <c r="DL1605" s="5" t="s">
        <v>4637</v>
      </c>
      <c r="DM1605" s="5" t="s">
        <v>4638</v>
      </c>
      <c r="DN1605" s="5" t="s">
        <v>4639</v>
      </c>
      <c r="DO1605" s="5" t="s">
        <v>4640</v>
      </c>
      <c r="DP1605">
        <v>82</v>
      </c>
    </row>
    <row r="1606" spans="1:120" hidden="1">
      <c r="A1606" t="s">
        <v>3310</v>
      </c>
      <c r="B1606">
        <v>1</v>
      </c>
      <c r="C1606">
        <v>1</v>
      </c>
      <c r="DJ1606" s="5" t="s">
        <v>6774</v>
      </c>
      <c r="DK1606" s="5" t="s">
        <v>4514</v>
      </c>
      <c r="DL1606" s="5" t="s">
        <v>4637</v>
      </c>
      <c r="DM1606" s="5" t="s">
        <v>4638</v>
      </c>
      <c r="DN1606" s="5" t="s">
        <v>4639</v>
      </c>
      <c r="DO1606" s="5" t="s">
        <v>4640</v>
      </c>
      <c r="DP1606">
        <v>192</v>
      </c>
    </row>
    <row r="1607" spans="1:120" hidden="1">
      <c r="A1607" t="s">
        <v>3312</v>
      </c>
      <c r="B1607">
        <v>1</v>
      </c>
      <c r="C1607">
        <v>1</v>
      </c>
      <c r="DJ1607" s="5" t="s">
        <v>6774</v>
      </c>
      <c r="DK1607" s="5" t="s">
        <v>4514</v>
      </c>
      <c r="DL1607" s="5" t="s">
        <v>4637</v>
      </c>
      <c r="DM1607" s="5" t="s">
        <v>4638</v>
      </c>
      <c r="DN1607" s="5" t="s">
        <v>4639</v>
      </c>
      <c r="DO1607" s="5" t="s">
        <v>4640</v>
      </c>
      <c r="DP1607">
        <v>100</v>
      </c>
    </row>
    <row r="1608" spans="1:120" hidden="1">
      <c r="A1608" t="s">
        <v>3314</v>
      </c>
      <c r="B1608">
        <v>2</v>
      </c>
      <c r="C1608">
        <v>1</v>
      </c>
      <c r="D1608">
        <v>1</v>
      </c>
      <c r="DJ1608" s="5" t="s">
        <v>6774</v>
      </c>
      <c r="DK1608" s="5" t="s">
        <v>4514</v>
      </c>
      <c r="DL1608" s="5" t="s">
        <v>4637</v>
      </c>
      <c r="DM1608" s="5" t="s">
        <v>4638</v>
      </c>
      <c r="DN1608" s="5" t="s">
        <v>4639</v>
      </c>
      <c r="DO1608" s="5" t="s">
        <v>4640</v>
      </c>
      <c r="DP1608">
        <v>256</v>
      </c>
    </row>
    <row r="1609" spans="1:120" hidden="1">
      <c r="A1609" t="s">
        <v>3316</v>
      </c>
      <c r="B1609">
        <v>1</v>
      </c>
      <c r="C1609">
        <v>1</v>
      </c>
      <c r="DJ1609" s="4" t="s">
        <v>8180</v>
      </c>
      <c r="DK1609" s="4" t="s">
        <v>8180</v>
      </c>
      <c r="DL1609" s="4" t="s">
        <v>8180</v>
      </c>
      <c r="DM1609" s="4" t="s">
        <v>8180</v>
      </c>
      <c r="DN1609" s="4" t="s">
        <v>8180</v>
      </c>
      <c r="DO1609" s="4" t="s">
        <v>8180</v>
      </c>
      <c r="DP1609">
        <v>194</v>
      </c>
    </row>
    <row r="1610" spans="1:120" hidden="1">
      <c r="A1610" t="s">
        <v>3318</v>
      </c>
      <c r="B1610">
        <v>1</v>
      </c>
      <c r="C1610">
        <v>1</v>
      </c>
      <c r="DJ1610" s="4" t="s">
        <v>8180</v>
      </c>
      <c r="DK1610" s="4" t="s">
        <v>8180</v>
      </c>
      <c r="DL1610" s="4" t="s">
        <v>8180</v>
      </c>
      <c r="DM1610" s="4" t="s">
        <v>8180</v>
      </c>
      <c r="DN1610" s="4" t="s">
        <v>8180</v>
      </c>
      <c r="DO1610" s="4" t="s">
        <v>8180</v>
      </c>
      <c r="DP1610">
        <v>124</v>
      </c>
    </row>
    <row r="1611" spans="1:120" hidden="1">
      <c r="A1611" t="s">
        <v>3320</v>
      </c>
      <c r="B1611">
        <v>2</v>
      </c>
      <c r="C1611">
        <v>1</v>
      </c>
      <c r="D1611">
        <v>1</v>
      </c>
      <c r="DJ1611" s="4" t="s">
        <v>8180</v>
      </c>
      <c r="DK1611" s="4" t="s">
        <v>8180</v>
      </c>
      <c r="DL1611" s="4" t="s">
        <v>8180</v>
      </c>
      <c r="DM1611" s="4" t="s">
        <v>8180</v>
      </c>
      <c r="DN1611" s="4" t="s">
        <v>8180</v>
      </c>
      <c r="DO1611" s="4" t="s">
        <v>8180</v>
      </c>
      <c r="DP1611">
        <v>257</v>
      </c>
    </row>
    <row r="1612" spans="1:120" hidden="1">
      <c r="A1612" t="s">
        <v>3322</v>
      </c>
      <c r="B1612">
        <v>1</v>
      </c>
      <c r="C1612">
        <v>1</v>
      </c>
      <c r="DJ1612" s="4" t="s">
        <v>8180</v>
      </c>
      <c r="DK1612" s="4" t="s">
        <v>8180</v>
      </c>
      <c r="DL1612" s="4" t="s">
        <v>8180</v>
      </c>
      <c r="DM1612" s="4" t="s">
        <v>8180</v>
      </c>
      <c r="DN1612" s="4" t="s">
        <v>8180</v>
      </c>
      <c r="DO1612" s="4" t="s">
        <v>8180</v>
      </c>
      <c r="DP1612">
        <v>246</v>
      </c>
    </row>
    <row r="1613" spans="1:120" hidden="1">
      <c r="A1613" t="s">
        <v>3324</v>
      </c>
      <c r="B1613">
        <v>1</v>
      </c>
      <c r="C1613">
        <v>1</v>
      </c>
      <c r="DJ1613" s="5" t="s">
        <v>7308</v>
      </c>
      <c r="DK1613" s="5" t="s">
        <v>4514</v>
      </c>
      <c r="DL1613" s="5" t="s">
        <v>4515</v>
      </c>
      <c r="DM1613" s="5" t="s">
        <v>4516</v>
      </c>
      <c r="DN1613" s="5" t="s">
        <v>4517</v>
      </c>
      <c r="DO1613" s="5" t="s">
        <v>4518</v>
      </c>
      <c r="DP1613">
        <v>161</v>
      </c>
    </row>
    <row r="1614" spans="1:120" hidden="1">
      <c r="A1614" t="s">
        <v>3326</v>
      </c>
      <c r="B1614">
        <v>2</v>
      </c>
      <c r="C1614">
        <v>1</v>
      </c>
      <c r="D1614">
        <v>1</v>
      </c>
      <c r="DJ1614" s="5" t="s">
        <v>7308</v>
      </c>
      <c r="DK1614" s="5" t="s">
        <v>4514</v>
      </c>
      <c r="DL1614" s="5" t="s">
        <v>4515</v>
      </c>
      <c r="DM1614" s="5" t="s">
        <v>4516</v>
      </c>
      <c r="DN1614" s="5" t="s">
        <v>4517</v>
      </c>
      <c r="DO1614" s="5" t="s">
        <v>4518</v>
      </c>
      <c r="DP1614">
        <v>256</v>
      </c>
    </row>
    <row r="1615" spans="1:120" hidden="1">
      <c r="A1615" t="s">
        <v>3328</v>
      </c>
      <c r="B1615">
        <v>2</v>
      </c>
      <c r="C1615">
        <v>1</v>
      </c>
      <c r="D1615">
        <v>1</v>
      </c>
      <c r="DJ1615" s="5" t="s">
        <v>7308</v>
      </c>
      <c r="DK1615" s="5" t="s">
        <v>4514</v>
      </c>
      <c r="DL1615" s="5" t="s">
        <v>4515</v>
      </c>
      <c r="DM1615" s="5" t="s">
        <v>4516</v>
      </c>
      <c r="DN1615" s="5" t="s">
        <v>4517</v>
      </c>
      <c r="DO1615" s="5" t="s">
        <v>4518</v>
      </c>
      <c r="DP1615">
        <v>104</v>
      </c>
    </row>
    <row r="1616" spans="1:120" hidden="1">
      <c r="A1616" t="s">
        <v>3330</v>
      </c>
      <c r="B1616">
        <v>1</v>
      </c>
      <c r="C1616">
        <v>1</v>
      </c>
      <c r="DJ1616" s="5" t="s">
        <v>7308</v>
      </c>
      <c r="DK1616" s="5" t="s">
        <v>4514</v>
      </c>
      <c r="DL1616" s="5" t="s">
        <v>4515</v>
      </c>
      <c r="DM1616" s="5" t="s">
        <v>4516</v>
      </c>
      <c r="DN1616" s="5" t="s">
        <v>4517</v>
      </c>
      <c r="DO1616" s="5" t="s">
        <v>4518</v>
      </c>
      <c r="DP1616">
        <v>70</v>
      </c>
    </row>
    <row r="1617" spans="1:120" hidden="1">
      <c r="A1617" t="s">
        <v>3332</v>
      </c>
      <c r="B1617">
        <v>1</v>
      </c>
      <c r="C1617">
        <v>1</v>
      </c>
      <c r="DJ1617" s="4" t="s">
        <v>8180</v>
      </c>
      <c r="DK1617" s="4" t="s">
        <v>8180</v>
      </c>
      <c r="DL1617" s="4" t="s">
        <v>8180</v>
      </c>
      <c r="DM1617" s="4" t="s">
        <v>8180</v>
      </c>
      <c r="DN1617" s="4" t="s">
        <v>8180</v>
      </c>
      <c r="DO1617" s="4" t="s">
        <v>8180</v>
      </c>
      <c r="DP1617">
        <v>188</v>
      </c>
    </row>
    <row r="1618" spans="1:120" hidden="1">
      <c r="A1618" t="s">
        <v>3334</v>
      </c>
      <c r="B1618">
        <v>1</v>
      </c>
      <c r="C1618">
        <v>1</v>
      </c>
      <c r="DJ1618" s="4" t="s">
        <v>8180</v>
      </c>
      <c r="DK1618" s="4" t="s">
        <v>8180</v>
      </c>
      <c r="DL1618" s="4" t="s">
        <v>8180</v>
      </c>
      <c r="DM1618" s="4" t="s">
        <v>8180</v>
      </c>
      <c r="DN1618" s="4" t="s">
        <v>8180</v>
      </c>
      <c r="DO1618" s="4" t="s">
        <v>8180</v>
      </c>
      <c r="DP1618">
        <v>258</v>
      </c>
    </row>
    <row r="1619" spans="1:120" hidden="1">
      <c r="A1619" t="s">
        <v>3336</v>
      </c>
      <c r="B1619">
        <v>2</v>
      </c>
      <c r="C1619">
        <v>1</v>
      </c>
      <c r="D1619">
        <v>1</v>
      </c>
      <c r="DJ1619" s="4" t="s">
        <v>8180</v>
      </c>
      <c r="DK1619" s="4" t="s">
        <v>8180</v>
      </c>
      <c r="DL1619" s="4" t="s">
        <v>8180</v>
      </c>
      <c r="DM1619" s="4" t="s">
        <v>8180</v>
      </c>
      <c r="DN1619" s="4" t="s">
        <v>8180</v>
      </c>
      <c r="DO1619" s="4" t="s">
        <v>8180</v>
      </c>
      <c r="DP1619">
        <v>257</v>
      </c>
    </row>
    <row r="1620" spans="1:120" hidden="1">
      <c r="A1620" t="s">
        <v>3338</v>
      </c>
      <c r="B1620">
        <v>1</v>
      </c>
      <c r="C1620">
        <v>1</v>
      </c>
      <c r="DJ1620" s="4" t="s">
        <v>8180</v>
      </c>
      <c r="DK1620" s="4" t="s">
        <v>8180</v>
      </c>
      <c r="DL1620" s="4" t="s">
        <v>8180</v>
      </c>
      <c r="DM1620" s="4" t="s">
        <v>8180</v>
      </c>
      <c r="DN1620" s="4" t="s">
        <v>8180</v>
      </c>
      <c r="DO1620" s="4" t="s">
        <v>8180</v>
      </c>
      <c r="DP1620">
        <v>184</v>
      </c>
    </row>
    <row r="1621" spans="1:120" hidden="1">
      <c r="A1621" t="s">
        <v>3340</v>
      </c>
      <c r="B1621">
        <v>1</v>
      </c>
      <c r="C1621">
        <v>1</v>
      </c>
      <c r="DJ1621" s="5" t="s">
        <v>6577</v>
      </c>
      <c r="DK1621" s="5" t="s">
        <v>4514</v>
      </c>
      <c r="DL1621" s="5" t="s">
        <v>4637</v>
      </c>
      <c r="DM1621" s="5" t="s">
        <v>4638</v>
      </c>
      <c r="DN1621" s="5" t="s">
        <v>4639</v>
      </c>
      <c r="DO1621" s="5" t="s">
        <v>4640</v>
      </c>
      <c r="DP1621">
        <v>252</v>
      </c>
    </row>
    <row r="1622" spans="1:120" hidden="1">
      <c r="A1622" t="s">
        <v>3342</v>
      </c>
      <c r="B1622">
        <v>1</v>
      </c>
      <c r="C1622">
        <v>1</v>
      </c>
      <c r="DJ1622" s="5" t="s">
        <v>6577</v>
      </c>
      <c r="DK1622" s="5" t="s">
        <v>4514</v>
      </c>
      <c r="DL1622" s="5" t="s">
        <v>4637</v>
      </c>
      <c r="DM1622" s="5" t="s">
        <v>4638</v>
      </c>
      <c r="DN1622" s="5" t="s">
        <v>4639</v>
      </c>
      <c r="DO1622" s="5" t="s">
        <v>4640</v>
      </c>
      <c r="DP1622">
        <v>175</v>
      </c>
    </row>
    <row r="1623" spans="1:120" hidden="1">
      <c r="A1623" t="s">
        <v>3344</v>
      </c>
      <c r="B1623">
        <v>3</v>
      </c>
      <c r="C1623">
        <v>2</v>
      </c>
      <c r="D1623">
        <v>1</v>
      </c>
      <c r="DJ1623" s="5" t="s">
        <v>7320</v>
      </c>
      <c r="DK1623" s="5" t="s">
        <v>4551</v>
      </c>
      <c r="DL1623" s="5" t="s">
        <v>4552</v>
      </c>
      <c r="DM1623" s="5" t="s">
        <v>7322</v>
      </c>
      <c r="DN1623" s="5" t="s">
        <v>7323</v>
      </c>
      <c r="DO1623" s="5" t="s">
        <v>7324</v>
      </c>
      <c r="DP1623">
        <v>62</v>
      </c>
    </row>
    <row r="1624" spans="1:120" hidden="1">
      <c r="A1624" t="s">
        <v>3346</v>
      </c>
      <c r="B1624">
        <v>2</v>
      </c>
      <c r="C1624">
        <v>2</v>
      </c>
      <c r="DJ1624" s="5" t="s">
        <v>7325</v>
      </c>
      <c r="DK1624" s="5" t="s">
        <v>4536</v>
      </c>
      <c r="DL1624" s="5" t="s">
        <v>7327</v>
      </c>
      <c r="DM1624" s="5" t="s">
        <v>7328</v>
      </c>
      <c r="DN1624" s="5" t="s">
        <v>7329</v>
      </c>
      <c r="DO1624" s="5" t="s">
        <v>7330</v>
      </c>
      <c r="DP1624">
        <v>50</v>
      </c>
    </row>
    <row r="1625" spans="1:120" hidden="1">
      <c r="A1625" t="s">
        <v>3348</v>
      </c>
      <c r="B1625">
        <v>2</v>
      </c>
      <c r="C1625">
        <v>1</v>
      </c>
      <c r="D1625">
        <v>1</v>
      </c>
      <c r="DJ1625" s="5" t="s">
        <v>7325</v>
      </c>
      <c r="DK1625" s="5" t="s">
        <v>4536</v>
      </c>
      <c r="DL1625" s="5" t="s">
        <v>7327</v>
      </c>
      <c r="DM1625" s="5" t="s">
        <v>7328</v>
      </c>
      <c r="DN1625" s="5" t="s">
        <v>7329</v>
      </c>
      <c r="DO1625" s="5" t="s">
        <v>7330</v>
      </c>
      <c r="DP1625">
        <v>256</v>
      </c>
    </row>
    <row r="1626" spans="1:120" hidden="1">
      <c r="A1626" t="s">
        <v>3350</v>
      </c>
      <c r="B1626">
        <v>2</v>
      </c>
      <c r="C1626">
        <v>1</v>
      </c>
      <c r="D1626">
        <v>1</v>
      </c>
      <c r="DJ1626" s="5" t="s">
        <v>7325</v>
      </c>
      <c r="DK1626" s="5" t="s">
        <v>4536</v>
      </c>
      <c r="DL1626" s="5" t="s">
        <v>7327</v>
      </c>
      <c r="DM1626" s="5" t="s">
        <v>7328</v>
      </c>
      <c r="DN1626" s="5" t="s">
        <v>7329</v>
      </c>
      <c r="DO1626" s="5" t="s">
        <v>7330</v>
      </c>
      <c r="DP1626">
        <v>257</v>
      </c>
    </row>
    <row r="1627" spans="1:120" hidden="1">
      <c r="A1627" t="s">
        <v>3352</v>
      </c>
      <c r="B1627">
        <v>2</v>
      </c>
      <c r="C1627">
        <v>1</v>
      </c>
      <c r="D1627">
        <v>1</v>
      </c>
      <c r="DJ1627" s="5" t="s">
        <v>7325</v>
      </c>
      <c r="DK1627" s="5" t="s">
        <v>4536</v>
      </c>
      <c r="DL1627" s="5" t="s">
        <v>7327</v>
      </c>
      <c r="DM1627" s="5" t="s">
        <v>7328</v>
      </c>
      <c r="DN1627" s="5" t="s">
        <v>7329</v>
      </c>
      <c r="DO1627" s="5" t="s">
        <v>7330</v>
      </c>
      <c r="DP1627">
        <v>257</v>
      </c>
    </row>
    <row r="1628" spans="1:120" hidden="1">
      <c r="A1628" t="s">
        <v>3354</v>
      </c>
      <c r="B1628">
        <v>1</v>
      </c>
      <c r="C1628">
        <v>1</v>
      </c>
      <c r="DJ1628" s="5" t="s">
        <v>7325</v>
      </c>
      <c r="DK1628" s="5" t="s">
        <v>4536</v>
      </c>
      <c r="DL1628" s="5" t="s">
        <v>7327</v>
      </c>
      <c r="DM1628" s="5" t="s">
        <v>7328</v>
      </c>
      <c r="DN1628" s="5" t="s">
        <v>7329</v>
      </c>
      <c r="DO1628" s="5" t="s">
        <v>7330</v>
      </c>
      <c r="DP1628">
        <v>132</v>
      </c>
    </row>
    <row r="1629" spans="1:120" hidden="1">
      <c r="A1629" t="s">
        <v>3356</v>
      </c>
      <c r="B1629">
        <v>3</v>
      </c>
      <c r="C1629">
        <v>2</v>
      </c>
      <c r="D1629">
        <v>1</v>
      </c>
      <c r="DJ1629" s="5" t="s">
        <v>7338</v>
      </c>
      <c r="DK1629" s="5" t="s">
        <v>4514</v>
      </c>
      <c r="DL1629" s="5" t="s">
        <v>7340</v>
      </c>
      <c r="DM1629" s="5" t="s">
        <v>7341</v>
      </c>
      <c r="DN1629" s="5" t="s">
        <v>7342</v>
      </c>
      <c r="DO1629" s="5" t="s">
        <v>7343</v>
      </c>
      <c r="DP1629">
        <v>61</v>
      </c>
    </row>
    <row r="1630" spans="1:120" hidden="1">
      <c r="A1630" t="s">
        <v>3358</v>
      </c>
      <c r="B1630">
        <v>1</v>
      </c>
      <c r="C1630">
        <v>1</v>
      </c>
      <c r="DJ1630" s="5" t="s">
        <v>7338</v>
      </c>
      <c r="DK1630" s="5" t="s">
        <v>4514</v>
      </c>
      <c r="DL1630" s="5" t="s">
        <v>7340</v>
      </c>
      <c r="DM1630" s="5" t="s">
        <v>7341</v>
      </c>
      <c r="DN1630" s="5" t="s">
        <v>7342</v>
      </c>
      <c r="DO1630" s="5" t="s">
        <v>7343</v>
      </c>
      <c r="DP1630">
        <v>237</v>
      </c>
    </row>
    <row r="1631" spans="1:120" hidden="1">
      <c r="A1631" t="s">
        <v>3360</v>
      </c>
      <c r="B1631">
        <v>1</v>
      </c>
      <c r="C1631">
        <v>1</v>
      </c>
      <c r="DJ1631" s="5" t="s">
        <v>7338</v>
      </c>
      <c r="DK1631" s="5" t="s">
        <v>4514</v>
      </c>
      <c r="DL1631" s="5" t="s">
        <v>7340</v>
      </c>
      <c r="DM1631" s="5" t="s">
        <v>7341</v>
      </c>
      <c r="DN1631" s="5" t="s">
        <v>7342</v>
      </c>
      <c r="DO1631" s="5" t="s">
        <v>7343</v>
      </c>
      <c r="DP1631">
        <v>159</v>
      </c>
    </row>
    <row r="1632" spans="1:120" hidden="1">
      <c r="A1632" t="s">
        <v>3362</v>
      </c>
      <c r="B1632">
        <v>2</v>
      </c>
      <c r="C1632">
        <v>1</v>
      </c>
      <c r="D1632">
        <v>1</v>
      </c>
      <c r="DJ1632" s="5" t="s">
        <v>7338</v>
      </c>
      <c r="DK1632" s="5" t="s">
        <v>4514</v>
      </c>
      <c r="DL1632" s="5" t="s">
        <v>7340</v>
      </c>
      <c r="DM1632" s="5" t="s">
        <v>7341</v>
      </c>
      <c r="DN1632" s="5" t="s">
        <v>7342</v>
      </c>
      <c r="DO1632" s="5" t="s">
        <v>7343</v>
      </c>
      <c r="DP1632">
        <v>257</v>
      </c>
    </row>
    <row r="1633" spans="1:120" hidden="1">
      <c r="A1633" t="s">
        <v>3364</v>
      </c>
      <c r="B1633">
        <v>1</v>
      </c>
      <c r="C1633">
        <v>1</v>
      </c>
      <c r="DJ1633" s="5" t="s">
        <v>7338</v>
      </c>
      <c r="DK1633" s="5" t="s">
        <v>4514</v>
      </c>
      <c r="DL1633" s="5" t="s">
        <v>7340</v>
      </c>
      <c r="DM1633" s="5" t="s">
        <v>7341</v>
      </c>
      <c r="DN1633" s="5" t="s">
        <v>7342</v>
      </c>
      <c r="DO1633" s="5" t="s">
        <v>7343</v>
      </c>
      <c r="DP1633">
        <v>267</v>
      </c>
    </row>
    <row r="1634" spans="1:120" hidden="1">
      <c r="A1634" t="s">
        <v>3366</v>
      </c>
      <c r="B1634">
        <v>1</v>
      </c>
      <c r="C1634">
        <v>1</v>
      </c>
      <c r="DJ1634" s="5" t="s">
        <v>6119</v>
      </c>
      <c r="DK1634" s="5" t="s">
        <v>4592</v>
      </c>
      <c r="DL1634" s="5" t="s">
        <v>4593</v>
      </c>
      <c r="DM1634" s="5" t="s">
        <v>4594</v>
      </c>
      <c r="DN1634" s="5" t="s">
        <v>4595</v>
      </c>
      <c r="DO1634" s="5" t="s">
        <v>4596</v>
      </c>
      <c r="DP1634">
        <v>228</v>
      </c>
    </row>
    <row r="1635" spans="1:120" hidden="1">
      <c r="A1635" t="s">
        <v>3368</v>
      </c>
      <c r="B1635">
        <v>1</v>
      </c>
      <c r="C1635">
        <v>1</v>
      </c>
      <c r="DJ1635" s="5" t="s">
        <v>6119</v>
      </c>
      <c r="DK1635" s="5" t="s">
        <v>4592</v>
      </c>
      <c r="DL1635" s="5" t="s">
        <v>4593</v>
      </c>
      <c r="DM1635" s="5" t="s">
        <v>4594</v>
      </c>
      <c r="DN1635" s="5" t="s">
        <v>4595</v>
      </c>
      <c r="DO1635" s="5" t="s">
        <v>4596</v>
      </c>
      <c r="DP1635">
        <v>226</v>
      </c>
    </row>
    <row r="1636" spans="1:120" hidden="1">
      <c r="A1636" t="s">
        <v>3370</v>
      </c>
      <c r="B1636">
        <v>1</v>
      </c>
      <c r="C1636">
        <v>1</v>
      </c>
      <c r="DJ1636" s="5" t="s">
        <v>6119</v>
      </c>
      <c r="DK1636" s="5" t="s">
        <v>4592</v>
      </c>
      <c r="DL1636" s="5" t="s">
        <v>4593</v>
      </c>
      <c r="DM1636" s="5" t="s">
        <v>4594</v>
      </c>
      <c r="DN1636" s="5" t="s">
        <v>4595</v>
      </c>
      <c r="DO1636" s="5" t="s">
        <v>4596</v>
      </c>
      <c r="DP1636">
        <v>277</v>
      </c>
    </row>
    <row r="1637" spans="1:120" hidden="1">
      <c r="A1637" t="s">
        <v>3372</v>
      </c>
      <c r="B1637">
        <v>2</v>
      </c>
      <c r="C1637">
        <v>2</v>
      </c>
      <c r="DJ1637" s="5" t="s">
        <v>6119</v>
      </c>
      <c r="DK1637" s="5" t="s">
        <v>4592</v>
      </c>
      <c r="DL1637" s="5" t="s">
        <v>4593</v>
      </c>
      <c r="DM1637" s="5" t="s">
        <v>4594</v>
      </c>
      <c r="DN1637" s="5" t="s">
        <v>4595</v>
      </c>
      <c r="DO1637" s="5" t="s">
        <v>4596</v>
      </c>
      <c r="DP1637">
        <v>103</v>
      </c>
    </row>
    <row r="1638" spans="1:120" hidden="1">
      <c r="A1638" t="s">
        <v>3374</v>
      </c>
      <c r="B1638">
        <v>1</v>
      </c>
      <c r="C1638">
        <v>1</v>
      </c>
      <c r="DJ1638" s="5" t="s">
        <v>6119</v>
      </c>
      <c r="DK1638" s="5" t="s">
        <v>4592</v>
      </c>
      <c r="DL1638" s="5" t="s">
        <v>4593</v>
      </c>
      <c r="DM1638" s="5" t="s">
        <v>4594</v>
      </c>
      <c r="DN1638" s="5" t="s">
        <v>4595</v>
      </c>
      <c r="DO1638" s="5" t="s">
        <v>4596</v>
      </c>
      <c r="DP1638">
        <v>258</v>
      </c>
    </row>
    <row r="1639" spans="1:120" hidden="1">
      <c r="A1639" t="s">
        <v>3376</v>
      </c>
      <c r="B1639">
        <v>2</v>
      </c>
      <c r="C1639">
        <v>1</v>
      </c>
      <c r="D1639">
        <v>1</v>
      </c>
      <c r="DJ1639" s="5" t="s">
        <v>6119</v>
      </c>
      <c r="DK1639" s="5" t="s">
        <v>4592</v>
      </c>
      <c r="DL1639" s="5" t="s">
        <v>4593</v>
      </c>
      <c r="DM1639" s="5" t="s">
        <v>4594</v>
      </c>
      <c r="DN1639" s="5" t="s">
        <v>4595</v>
      </c>
      <c r="DO1639" s="5" t="s">
        <v>4596</v>
      </c>
      <c r="DP1639">
        <v>256</v>
      </c>
    </row>
    <row r="1640" spans="1:120" hidden="1">
      <c r="A1640" t="s">
        <v>3378</v>
      </c>
      <c r="B1640">
        <v>2</v>
      </c>
      <c r="C1640">
        <v>1</v>
      </c>
      <c r="D1640">
        <v>1</v>
      </c>
      <c r="DJ1640" s="5" t="s">
        <v>6119</v>
      </c>
      <c r="DK1640" s="5" t="s">
        <v>4592</v>
      </c>
      <c r="DL1640" s="5" t="s">
        <v>4593</v>
      </c>
      <c r="DM1640" s="5" t="s">
        <v>4594</v>
      </c>
      <c r="DN1640" s="5" t="s">
        <v>4595</v>
      </c>
      <c r="DO1640" s="5" t="s">
        <v>4596</v>
      </c>
      <c r="DP1640">
        <v>256</v>
      </c>
    </row>
    <row r="1641" spans="1:120" hidden="1">
      <c r="A1641" t="s">
        <v>3380</v>
      </c>
      <c r="B1641">
        <v>2</v>
      </c>
      <c r="C1641">
        <v>1</v>
      </c>
      <c r="D1641">
        <v>1</v>
      </c>
      <c r="DJ1641" s="5" t="s">
        <v>6119</v>
      </c>
      <c r="DK1641" s="5" t="s">
        <v>4592</v>
      </c>
      <c r="DL1641" s="5" t="s">
        <v>4593</v>
      </c>
      <c r="DM1641" s="5" t="s">
        <v>4594</v>
      </c>
      <c r="DN1641" s="5" t="s">
        <v>4595</v>
      </c>
      <c r="DO1641" s="5" t="s">
        <v>4596</v>
      </c>
      <c r="DP1641">
        <v>248</v>
      </c>
    </row>
    <row r="1642" spans="1:120" hidden="1">
      <c r="A1642" t="s">
        <v>3382</v>
      </c>
      <c r="B1642">
        <v>1</v>
      </c>
      <c r="C1642">
        <v>1</v>
      </c>
      <c r="DJ1642" s="4" t="s">
        <v>8180</v>
      </c>
      <c r="DK1642" s="4" t="s">
        <v>8180</v>
      </c>
      <c r="DL1642" s="4" t="s">
        <v>8180</v>
      </c>
      <c r="DM1642" s="4" t="s">
        <v>8180</v>
      </c>
      <c r="DN1642" s="4" t="s">
        <v>8180</v>
      </c>
      <c r="DO1642" s="4" t="s">
        <v>8180</v>
      </c>
      <c r="DP1642">
        <v>252</v>
      </c>
    </row>
    <row r="1643" spans="1:120" hidden="1">
      <c r="A1643" t="s">
        <v>3384</v>
      </c>
      <c r="B1643">
        <v>2</v>
      </c>
      <c r="C1643">
        <v>1</v>
      </c>
      <c r="D1643">
        <v>1</v>
      </c>
      <c r="DJ1643" s="4" t="s">
        <v>8180</v>
      </c>
      <c r="DK1643" s="4" t="s">
        <v>8180</v>
      </c>
      <c r="DL1643" s="4" t="s">
        <v>8180</v>
      </c>
      <c r="DM1643" s="4" t="s">
        <v>8180</v>
      </c>
      <c r="DN1643" s="4" t="s">
        <v>8180</v>
      </c>
      <c r="DO1643" s="4" t="s">
        <v>8180</v>
      </c>
      <c r="DP1643">
        <v>246</v>
      </c>
    </row>
    <row r="1644" spans="1:120" hidden="1">
      <c r="A1644" t="s">
        <v>3386</v>
      </c>
      <c r="B1644">
        <v>2</v>
      </c>
      <c r="C1644">
        <v>1</v>
      </c>
      <c r="G1644">
        <v>1</v>
      </c>
      <c r="DJ1644" s="5" t="s">
        <v>5727</v>
      </c>
      <c r="DK1644" s="5" t="s">
        <v>4592</v>
      </c>
      <c r="DL1644" s="5" t="s">
        <v>4593</v>
      </c>
      <c r="DM1644" s="5" t="s">
        <v>4594</v>
      </c>
      <c r="DN1644" s="5" t="s">
        <v>4595</v>
      </c>
      <c r="DO1644" s="5" t="s">
        <v>4596</v>
      </c>
      <c r="DP1644">
        <v>244</v>
      </c>
    </row>
    <row r="1645" spans="1:120" hidden="1">
      <c r="A1645" t="s">
        <v>3388</v>
      </c>
      <c r="B1645">
        <v>2</v>
      </c>
      <c r="C1645">
        <v>1</v>
      </c>
      <c r="D1645">
        <v>1</v>
      </c>
      <c r="DJ1645" s="5" t="s">
        <v>5727</v>
      </c>
      <c r="DK1645" s="5" t="s">
        <v>4592</v>
      </c>
      <c r="DL1645" s="5" t="s">
        <v>4593</v>
      </c>
      <c r="DM1645" s="5" t="s">
        <v>4594</v>
      </c>
      <c r="DN1645" s="5" t="s">
        <v>4595</v>
      </c>
      <c r="DO1645" s="5" t="s">
        <v>4596</v>
      </c>
      <c r="DP1645">
        <v>256</v>
      </c>
    </row>
    <row r="1646" spans="1:120" hidden="1">
      <c r="A1646" t="s">
        <v>3390</v>
      </c>
      <c r="B1646">
        <v>1</v>
      </c>
      <c r="C1646">
        <v>1</v>
      </c>
      <c r="DJ1646" s="5" t="s">
        <v>5727</v>
      </c>
      <c r="DK1646" s="5" t="s">
        <v>4592</v>
      </c>
      <c r="DL1646" s="5" t="s">
        <v>4593</v>
      </c>
      <c r="DM1646" s="5" t="s">
        <v>4594</v>
      </c>
      <c r="DN1646" s="5" t="s">
        <v>4595</v>
      </c>
      <c r="DO1646" s="5" t="s">
        <v>4596</v>
      </c>
      <c r="DP1646">
        <v>275</v>
      </c>
    </row>
    <row r="1647" spans="1:120" hidden="1">
      <c r="A1647" t="s">
        <v>3392</v>
      </c>
      <c r="B1647">
        <v>2</v>
      </c>
      <c r="C1647">
        <v>1</v>
      </c>
      <c r="D1647">
        <v>1</v>
      </c>
      <c r="DJ1647" s="5" t="s">
        <v>5727</v>
      </c>
      <c r="DK1647" s="5" t="s">
        <v>4592</v>
      </c>
      <c r="DL1647" s="5" t="s">
        <v>4593</v>
      </c>
      <c r="DM1647" s="5" t="s">
        <v>4594</v>
      </c>
      <c r="DN1647" s="5" t="s">
        <v>4595</v>
      </c>
      <c r="DO1647" s="5" t="s">
        <v>4596</v>
      </c>
      <c r="DP1647">
        <v>256</v>
      </c>
    </row>
    <row r="1648" spans="1:120" hidden="1">
      <c r="A1648" t="s">
        <v>3394</v>
      </c>
      <c r="B1648">
        <v>1</v>
      </c>
      <c r="C1648">
        <v>1</v>
      </c>
      <c r="DJ1648" s="5" t="s">
        <v>5727</v>
      </c>
      <c r="DK1648" s="5" t="s">
        <v>4592</v>
      </c>
      <c r="DL1648" s="5" t="s">
        <v>4593</v>
      </c>
      <c r="DM1648" s="5" t="s">
        <v>4594</v>
      </c>
      <c r="DN1648" s="5" t="s">
        <v>4595</v>
      </c>
      <c r="DO1648" s="5" t="s">
        <v>4596</v>
      </c>
      <c r="DP1648">
        <v>277</v>
      </c>
    </row>
    <row r="1649" spans="1:120" hidden="1">
      <c r="A1649" t="s">
        <v>3396</v>
      </c>
      <c r="B1649">
        <v>1</v>
      </c>
      <c r="C1649">
        <v>1</v>
      </c>
      <c r="DJ1649" s="5" t="s">
        <v>6858</v>
      </c>
      <c r="DK1649" s="5" t="s">
        <v>4592</v>
      </c>
      <c r="DL1649" s="5" t="s">
        <v>4593</v>
      </c>
      <c r="DM1649" s="5" t="s">
        <v>4594</v>
      </c>
      <c r="DN1649" s="5" t="s">
        <v>4595</v>
      </c>
      <c r="DO1649" s="5" t="s">
        <v>4596</v>
      </c>
      <c r="DP1649">
        <v>251</v>
      </c>
    </row>
    <row r="1650" spans="1:120" hidden="1">
      <c r="A1650" t="s">
        <v>3398</v>
      </c>
      <c r="B1650">
        <v>1</v>
      </c>
      <c r="C1650">
        <v>1</v>
      </c>
      <c r="DJ1650" s="5" t="s">
        <v>6858</v>
      </c>
      <c r="DK1650" s="5" t="s">
        <v>4592</v>
      </c>
      <c r="DL1650" s="5" t="s">
        <v>4593</v>
      </c>
      <c r="DM1650" s="5" t="s">
        <v>4594</v>
      </c>
      <c r="DN1650" s="5" t="s">
        <v>4595</v>
      </c>
      <c r="DO1650" s="5" t="s">
        <v>4596</v>
      </c>
      <c r="DP1650">
        <v>271</v>
      </c>
    </row>
    <row r="1651" spans="1:120" hidden="1">
      <c r="A1651" t="s">
        <v>3400</v>
      </c>
      <c r="B1651">
        <v>1</v>
      </c>
      <c r="C1651">
        <v>1</v>
      </c>
      <c r="DJ1651" s="5" t="s">
        <v>6858</v>
      </c>
      <c r="DK1651" s="5" t="s">
        <v>4592</v>
      </c>
      <c r="DL1651" s="5" t="s">
        <v>4593</v>
      </c>
      <c r="DM1651" s="5" t="s">
        <v>4594</v>
      </c>
      <c r="DN1651" s="5" t="s">
        <v>4595</v>
      </c>
      <c r="DO1651" s="5" t="s">
        <v>4596</v>
      </c>
      <c r="DP1651">
        <v>235</v>
      </c>
    </row>
    <row r="1652" spans="1:120" hidden="1">
      <c r="A1652" t="s">
        <v>3402</v>
      </c>
      <c r="B1652">
        <v>1</v>
      </c>
      <c r="C1652">
        <v>1</v>
      </c>
      <c r="DJ1652" s="5" t="s">
        <v>6858</v>
      </c>
      <c r="DK1652" s="5" t="s">
        <v>4592</v>
      </c>
      <c r="DL1652" s="5" t="s">
        <v>4593</v>
      </c>
      <c r="DM1652" s="5" t="s">
        <v>4594</v>
      </c>
      <c r="DN1652" s="5" t="s">
        <v>4595</v>
      </c>
      <c r="DO1652" s="5" t="s">
        <v>4596</v>
      </c>
      <c r="DP1652">
        <v>269</v>
      </c>
    </row>
    <row r="1653" spans="1:120" hidden="1">
      <c r="A1653" t="s">
        <v>3404</v>
      </c>
      <c r="B1653">
        <v>2</v>
      </c>
      <c r="C1653">
        <v>1</v>
      </c>
      <c r="D1653">
        <v>1</v>
      </c>
      <c r="DJ1653" s="5" t="s">
        <v>6858</v>
      </c>
      <c r="DK1653" s="5" t="s">
        <v>4592</v>
      </c>
      <c r="DL1653" s="5" t="s">
        <v>4593</v>
      </c>
      <c r="DM1653" s="5" t="s">
        <v>4594</v>
      </c>
      <c r="DN1653" s="5" t="s">
        <v>4595</v>
      </c>
      <c r="DO1653" s="5" t="s">
        <v>4596</v>
      </c>
      <c r="DP1653">
        <v>255</v>
      </c>
    </row>
    <row r="1654" spans="1:120" hidden="1">
      <c r="A1654" t="s">
        <v>3406</v>
      </c>
      <c r="B1654">
        <v>2</v>
      </c>
      <c r="C1654">
        <v>1</v>
      </c>
      <c r="AA1654">
        <v>1</v>
      </c>
      <c r="DJ1654" s="5" t="s">
        <v>6858</v>
      </c>
      <c r="DK1654" s="5" t="s">
        <v>4592</v>
      </c>
      <c r="DL1654" s="5" t="s">
        <v>4593</v>
      </c>
      <c r="DM1654" s="5" t="s">
        <v>4594</v>
      </c>
      <c r="DN1654" s="5" t="s">
        <v>4595</v>
      </c>
      <c r="DO1654" s="5" t="s">
        <v>4596</v>
      </c>
      <c r="DP1654">
        <v>95</v>
      </c>
    </row>
    <row r="1655" spans="1:120" hidden="1">
      <c r="A1655" t="s">
        <v>3408</v>
      </c>
      <c r="B1655">
        <v>2</v>
      </c>
      <c r="C1655">
        <v>1</v>
      </c>
      <c r="D1655">
        <v>1</v>
      </c>
      <c r="DJ1655" s="5" t="s">
        <v>6858</v>
      </c>
      <c r="DK1655" s="5" t="s">
        <v>4592</v>
      </c>
      <c r="DL1655" s="5" t="s">
        <v>4593</v>
      </c>
      <c r="DM1655" s="5" t="s">
        <v>4594</v>
      </c>
      <c r="DN1655" s="5" t="s">
        <v>4595</v>
      </c>
      <c r="DO1655" s="5" t="s">
        <v>4596</v>
      </c>
      <c r="DP1655">
        <v>255</v>
      </c>
    </row>
    <row r="1656" spans="1:120" hidden="1">
      <c r="A1656" t="s">
        <v>3410</v>
      </c>
      <c r="B1656">
        <v>1</v>
      </c>
      <c r="C1656">
        <v>1</v>
      </c>
      <c r="DJ1656" s="5" t="s">
        <v>7369</v>
      </c>
      <c r="DK1656" s="5" t="s">
        <v>4536</v>
      </c>
      <c r="DL1656" s="5" t="s">
        <v>4537</v>
      </c>
      <c r="DM1656" s="5" t="s">
        <v>4538</v>
      </c>
      <c r="DN1656" s="5" t="s">
        <v>4539</v>
      </c>
      <c r="DO1656" s="5" t="s">
        <v>5277</v>
      </c>
      <c r="DP1656">
        <v>207</v>
      </c>
    </row>
    <row r="1657" spans="1:120" hidden="1">
      <c r="A1657" t="s">
        <v>3412</v>
      </c>
      <c r="B1657">
        <v>2</v>
      </c>
      <c r="C1657">
        <v>1</v>
      </c>
      <c r="D1657">
        <v>1</v>
      </c>
      <c r="DJ1657" s="5" t="s">
        <v>7369</v>
      </c>
      <c r="DK1657" s="5" t="s">
        <v>4536</v>
      </c>
      <c r="DL1657" s="5" t="s">
        <v>4537</v>
      </c>
      <c r="DM1657" s="5" t="s">
        <v>4538</v>
      </c>
      <c r="DN1657" s="5" t="s">
        <v>4539</v>
      </c>
      <c r="DO1657" s="5" t="s">
        <v>5277</v>
      </c>
      <c r="DP1657">
        <v>258</v>
      </c>
    </row>
    <row r="1658" spans="1:120" hidden="1">
      <c r="A1658" t="s">
        <v>3414</v>
      </c>
      <c r="B1658">
        <v>2</v>
      </c>
      <c r="C1658">
        <v>1</v>
      </c>
      <c r="D1658">
        <v>1</v>
      </c>
      <c r="DJ1658" s="5" t="s">
        <v>7373</v>
      </c>
      <c r="DK1658" s="5" t="s">
        <v>4685</v>
      </c>
      <c r="DL1658" s="5" t="s">
        <v>4686</v>
      </c>
      <c r="DM1658" s="5" t="s">
        <v>4687</v>
      </c>
      <c r="DN1658" s="5" t="s">
        <v>5781</v>
      </c>
      <c r="DO1658" s="4" t="s">
        <v>8180</v>
      </c>
      <c r="DP1658">
        <v>257</v>
      </c>
    </row>
    <row r="1659" spans="1:120" hidden="1">
      <c r="A1659" t="s">
        <v>3416</v>
      </c>
      <c r="B1659">
        <v>2</v>
      </c>
      <c r="C1659">
        <v>1</v>
      </c>
      <c r="D1659">
        <v>1</v>
      </c>
      <c r="DJ1659" s="5" t="s">
        <v>7308</v>
      </c>
      <c r="DK1659" s="5" t="s">
        <v>4514</v>
      </c>
      <c r="DL1659" s="5" t="s">
        <v>4515</v>
      </c>
      <c r="DM1659" s="5" t="s">
        <v>4516</v>
      </c>
      <c r="DN1659" s="5" t="s">
        <v>4517</v>
      </c>
      <c r="DO1659" s="5" t="s">
        <v>4518</v>
      </c>
      <c r="DP1659">
        <v>256</v>
      </c>
    </row>
    <row r="1660" spans="1:120" hidden="1">
      <c r="A1660" t="s">
        <v>3418</v>
      </c>
      <c r="B1660">
        <v>1</v>
      </c>
      <c r="C1660">
        <v>1</v>
      </c>
      <c r="DJ1660" s="5" t="s">
        <v>7308</v>
      </c>
      <c r="DK1660" s="5" t="s">
        <v>4514</v>
      </c>
      <c r="DL1660" s="5" t="s">
        <v>4515</v>
      </c>
      <c r="DM1660" s="5" t="s">
        <v>4516</v>
      </c>
      <c r="DN1660" s="5" t="s">
        <v>4517</v>
      </c>
      <c r="DO1660" s="5" t="s">
        <v>4518</v>
      </c>
      <c r="DP1660">
        <v>258</v>
      </c>
    </row>
    <row r="1661" spans="1:120" hidden="1">
      <c r="A1661" t="s">
        <v>4270</v>
      </c>
      <c r="B1661">
        <v>1</v>
      </c>
      <c r="C1661">
        <v>1</v>
      </c>
      <c r="DJ1661" s="5" t="s">
        <v>5238</v>
      </c>
      <c r="DK1661" s="5" t="s">
        <v>4514</v>
      </c>
      <c r="DL1661" s="5" t="s">
        <v>4637</v>
      </c>
      <c r="DM1661" s="5" t="s">
        <v>4638</v>
      </c>
      <c r="DN1661" s="5" t="s">
        <v>4639</v>
      </c>
      <c r="DO1661" s="5" t="s">
        <v>4640</v>
      </c>
      <c r="DP1661">
        <v>285</v>
      </c>
    </row>
    <row r="1662" spans="1:120" hidden="1">
      <c r="A1662" t="s">
        <v>4379</v>
      </c>
      <c r="B1662">
        <v>2</v>
      </c>
      <c r="C1662">
        <v>1</v>
      </c>
      <c r="D1662">
        <v>1</v>
      </c>
      <c r="DJ1662" s="5" t="s">
        <v>7378</v>
      </c>
      <c r="DK1662" s="5" t="s">
        <v>4496</v>
      </c>
      <c r="DL1662" s="5" t="s">
        <v>4783</v>
      </c>
      <c r="DM1662" s="5" t="s">
        <v>4784</v>
      </c>
      <c r="DN1662" s="5" t="s">
        <v>4785</v>
      </c>
      <c r="DO1662" s="5" t="s">
        <v>6003</v>
      </c>
      <c r="DP1662">
        <v>252</v>
      </c>
    </row>
    <row r="1663" spans="1:120" hidden="1">
      <c r="A1663" t="s">
        <v>4451</v>
      </c>
      <c r="B1663">
        <v>1</v>
      </c>
      <c r="C1663">
        <v>1</v>
      </c>
      <c r="DJ1663" s="5" t="s">
        <v>7378</v>
      </c>
      <c r="DK1663" s="5" t="s">
        <v>4496</v>
      </c>
      <c r="DL1663" s="5" t="s">
        <v>4783</v>
      </c>
      <c r="DM1663" s="5" t="s">
        <v>4784</v>
      </c>
      <c r="DN1663" s="5" t="s">
        <v>4785</v>
      </c>
      <c r="DO1663" s="5" t="s">
        <v>6003</v>
      </c>
      <c r="DP1663">
        <v>228</v>
      </c>
    </row>
    <row r="1664" spans="1:120" hidden="1">
      <c r="A1664" t="s">
        <v>4427</v>
      </c>
      <c r="B1664">
        <v>1</v>
      </c>
      <c r="C1664">
        <v>1</v>
      </c>
      <c r="DJ1664" s="5" t="s">
        <v>7380</v>
      </c>
      <c r="DK1664" s="5" t="s">
        <v>4496</v>
      </c>
      <c r="DL1664" s="5" t="s">
        <v>5825</v>
      </c>
      <c r="DM1664" s="5" t="s">
        <v>5826</v>
      </c>
      <c r="DN1664" s="5" t="s">
        <v>5827</v>
      </c>
      <c r="DO1664" s="5" t="s">
        <v>5828</v>
      </c>
      <c r="DP1664">
        <v>221</v>
      </c>
    </row>
    <row r="1665" spans="1:120" hidden="1">
      <c r="A1665" t="s">
        <v>4331</v>
      </c>
      <c r="B1665">
        <v>1</v>
      </c>
      <c r="C1665">
        <v>1</v>
      </c>
      <c r="DJ1665" s="5" t="s">
        <v>7380</v>
      </c>
      <c r="DK1665" s="5" t="s">
        <v>4496</v>
      </c>
      <c r="DL1665" s="5" t="s">
        <v>5825</v>
      </c>
      <c r="DM1665" s="5" t="s">
        <v>5826</v>
      </c>
      <c r="DN1665" s="5" t="s">
        <v>5827</v>
      </c>
      <c r="DO1665" s="5" t="s">
        <v>5828</v>
      </c>
      <c r="DP1665">
        <v>258</v>
      </c>
    </row>
    <row r="1666" spans="1:120" hidden="1">
      <c r="A1666" t="s">
        <v>4272</v>
      </c>
      <c r="B1666">
        <v>1</v>
      </c>
      <c r="C1666">
        <v>1</v>
      </c>
      <c r="DJ1666" s="5" t="s">
        <v>4635</v>
      </c>
      <c r="DK1666" s="5" t="s">
        <v>4514</v>
      </c>
      <c r="DL1666" s="5" t="s">
        <v>4637</v>
      </c>
      <c r="DM1666" s="5" t="s">
        <v>4638</v>
      </c>
      <c r="DN1666" s="5" t="s">
        <v>4639</v>
      </c>
      <c r="DO1666" s="5" t="s">
        <v>4640</v>
      </c>
      <c r="DP1666">
        <v>227</v>
      </c>
    </row>
    <row r="1667" spans="1:120" hidden="1">
      <c r="A1667" t="s">
        <v>1621</v>
      </c>
      <c r="B1667">
        <v>1</v>
      </c>
      <c r="C1667">
        <v>1</v>
      </c>
      <c r="DJ1667" s="5" t="s">
        <v>7382</v>
      </c>
      <c r="DK1667" s="5" t="s">
        <v>4536</v>
      </c>
      <c r="DL1667" s="5" t="s">
        <v>4537</v>
      </c>
      <c r="DM1667" s="5" t="s">
        <v>4538</v>
      </c>
      <c r="DN1667" s="5" t="s">
        <v>4620</v>
      </c>
      <c r="DO1667" s="5" t="s">
        <v>5405</v>
      </c>
      <c r="DP1667">
        <v>257</v>
      </c>
    </row>
    <row r="1668" spans="1:120" hidden="1">
      <c r="A1668" t="s">
        <v>4283</v>
      </c>
      <c r="B1668">
        <v>1</v>
      </c>
      <c r="C1668">
        <v>1</v>
      </c>
      <c r="DJ1668" s="5" t="s">
        <v>5238</v>
      </c>
      <c r="DK1668" s="5" t="s">
        <v>4514</v>
      </c>
      <c r="DL1668" s="5" t="s">
        <v>4637</v>
      </c>
      <c r="DM1668" s="5" t="s">
        <v>4638</v>
      </c>
      <c r="DN1668" s="5" t="s">
        <v>4639</v>
      </c>
      <c r="DO1668" s="5" t="s">
        <v>4640</v>
      </c>
      <c r="DP1668">
        <v>269</v>
      </c>
    </row>
    <row r="1669" spans="1:120" hidden="1">
      <c r="A1669" t="s">
        <v>4479</v>
      </c>
      <c r="B1669">
        <v>1</v>
      </c>
      <c r="C1669">
        <v>1</v>
      </c>
      <c r="DJ1669" s="5" t="s">
        <v>5238</v>
      </c>
      <c r="DK1669" s="5" t="s">
        <v>4514</v>
      </c>
      <c r="DL1669" s="5" t="s">
        <v>4637</v>
      </c>
      <c r="DM1669" s="5" t="s">
        <v>4638</v>
      </c>
      <c r="DN1669" s="5" t="s">
        <v>4639</v>
      </c>
      <c r="DO1669" s="5" t="s">
        <v>4640</v>
      </c>
      <c r="DP1669">
        <v>281</v>
      </c>
    </row>
    <row r="1670" spans="1:120" hidden="1">
      <c r="A1670" t="s">
        <v>4471</v>
      </c>
      <c r="B1670">
        <v>1</v>
      </c>
      <c r="C1670">
        <v>1</v>
      </c>
      <c r="DJ1670" s="5" t="s">
        <v>5238</v>
      </c>
      <c r="DK1670" s="5" t="s">
        <v>4514</v>
      </c>
      <c r="DL1670" s="5" t="s">
        <v>4637</v>
      </c>
      <c r="DM1670" s="5" t="s">
        <v>4638</v>
      </c>
      <c r="DN1670" s="5" t="s">
        <v>4639</v>
      </c>
      <c r="DO1670" s="5" t="s">
        <v>4640</v>
      </c>
      <c r="DP1670">
        <v>176</v>
      </c>
    </row>
    <row r="1671" spans="1:120" hidden="1">
      <c r="A1671" t="s">
        <v>4295</v>
      </c>
      <c r="B1671">
        <v>1</v>
      </c>
      <c r="C1671">
        <v>1</v>
      </c>
      <c r="DJ1671" s="5" t="s">
        <v>4635</v>
      </c>
      <c r="DK1671" s="5" t="s">
        <v>4514</v>
      </c>
      <c r="DL1671" s="5" t="s">
        <v>4637</v>
      </c>
      <c r="DM1671" s="5" t="s">
        <v>4638</v>
      </c>
      <c r="DN1671" s="5" t="s">
        <v>4639</v>
      </c>
      <c r="DO1671" s="5" t="s">
        <v>4640</v>
      </c>
      <c r="DP1671">
        <v>255</v>
      </c>
    </row>
    <row r="1672" spans="1:120" hidden="1">
      <c r="A1672" t="s">
        <v>4457</v>
      </c>
      <c r="B1672">
        <v>1</v>
      </c>
      <c r="C1672">
        <v>1</v>
      </c>
      <c r="DJ1672" s="5" t="s">
        <v>7384</v>
      </c>
      <c r="DK1672" s="5" t="s">
        <v>4496</v>
      </c>
      <c r="DL1672" s="5" t="s">
        <v>5467</v>
      </c>
      <c r="DM1672" s="5" t="s">
        <v>5468</v>
      </c>
      <c r="DN1672" s="5" t="s">
        <v>5469</v>
      </c>
      <c r="DO1672" s="5" t="s">
        <v>6534</v>
      </c>
      <c r="DP1672">
        <v>227</v>
      </c>
    </row>
    <row r="1673" spans="1:120" hidden="1">
      <c r="A1673" t="s">
        <v>4397</v>
      </c>
      <c r="B1673">
        <v>3</v>
      </c>
      <c r="C1673">
        <v>2</v>
      </c>
      <c r="D1673">
        <v>1</v>
      </c>
      <c r="DJ1673" s="5" t="s">
        <v>7384</v>
      </c>
      <c r="DK1673" s="5" t="s">
        <v>4496</v>
      </c>
      <c r="DL1673" s="5" t="s">
        <v>5467</v>
      </c>
      <c r="DM1673" s="5" t="s">
        <v>5468</v>
      </c>
      <c r="DN1673" s="5" t="s">
        <v>5469</v>
      </c>
      <c r="DO1673" s="5" t="s">
        <v>6534</v>
      </c>
      <c r="DP1673">
        <v>58</v>
      </c>
    </row>
    <row r="1674" spans="1:120" hidden="1">
      <c r="A1674" t="s">
        <v>3420</v>
      </c>
      <c r="B1674">
        <v>2</v>
      </c>
      <c r="C1674">
        <v>1</v>
      </c>
      <c r="D1674">
        <v>1</v>
      </c>
      <c r="DJ1674" s="5" t="s">
        <v>7386</v>
      </c>
      <c r="DK1674" s="5" t="s">
        <v>4685</v>
      </c>
      <c r="DL1674" s="5" t="s">
        <v>4686</v>
      </c>
      <c r="DM1674" s="5" t="s">
        <v>4687</v>
      </c>
      <c r="DN1674" s="5" t="s">
        <v>4688</v>
      </c>
      <c r="DO1674" s="5" t="s">
        <v>4693</v>
      </c>
      <c r="DP1674">
        <v>257</v>
      </c>
    </row>
    <row r="1675" spans="1:120" hidden="1">
      <c r="A1675" t="s">
        <v>3422</v>
      </c>
      <c r="B1675">
        <v>2</v>
      </c>
      <c r="C1675">
        <v>1</v>
      </c>
      <c r="D1675">
        <v>1</v>
      </c>
      <c r="DJ1675" s="5" t="s">
        <v>7386</v>
      </c>
      <c r="DK1675" s="5" t="s">
        <v>4685</v>
      </c>
      <c r="DL1675" s="5" t="s">
        <v>4686</v>
      </c>
      <c r="DM1675" s="5" t="s">
        <v>4687</v>
      </c>
      <c r="DN1675" s="5" t="s">
        <v>4688</v>
      </c>
      <c r="DO1675" s="5" t="s">
        <v>4693</v>
      </c>
      <c r="DP1675">
        <v>257</v>
      </c>
    </row>
    <row r="1676" spans="1:120">
      <c r="A1676" t="s">
        <v>4381</v>
      </c>
      <c r="B1676">
        <v>2</v>
      </c>
      <c r="C1676">
        <v>1</v>
      </c>
      <c r="D1676">
        <v>1</v>
      </c>
      <c r="DJ1676" s="5" t="s">
        <v>7389</v>
      </c>
      <c r="DK1676" s="5" t="s">
        <v>4496</v>
      </c>
      <c r="DL1676" s="5" t="s">
        <v>4679</v>
      </c>
      <c r="DM1676" s="5" t="s">
        <v>4680</v>
      </c>
      <c r="DN1676" s="5" t="s">
        <v>4681</v>
      </c>
      <c r="DO1676" s="5" t="s">
        <v>4682</v>
      </c>
      <c r="DP1676">
        <v>262</v>
      </c>
    </row>
    <row r="1677" spans="1:120" hidden="1">
      <c r="A1677" t="s">
        <v>4395</v>
      </c>
      <c r="B1677">
        <v>1</v>
      </c>
      <c r="C1677">
        <v>1</v>
      </c>
      <c r="DJ1677" s="5" t="s">
        <v>7391</v>
      </c>
      <c r="DK1677" s="5" t="s">
        <v>4496</v>
      </c>
      <c r="DL1677" s="5" t="s">
        <v>5467</v>
      </c>
      <c r="DM1677" s="5" t="s">
        <v>5468</v>
      </c>
      <c r="DN1677" s="5" t="s">
        <v>5469</v>
      </c>
      <c r="DO1677" s="5" t="s">
        <v>6534</v>
      </c>
      <c r="DP1677">
        <v>256</v>
      </c>
    </row>
    <row r="1678" spans="1:120" hidden="1">
      <c r="A1678" t="s">
        <v>3424</v>
      </c>
      <c r="B1678">
        <v>2</v>
      </c>
      <c r="C1678">
        <v>1</v>
      </c>
      <c r="D1678">
        <v>1</v>
      </c>
      <c r="DJ1678" s="5" t="s">
        <v>5284</v>
      </c>
      <c r="DK1678" s="5" t="s">
        <v>4536</v>
      </c>
      <c r="DL1678" s="5" t="s">
        <v>4537</v>
      </c>
      <c r="DM1678" s="5" t="s">
        <v>5106</v>
      </c>
      <c r="DN1678" s="5" t="s">
        <v>5107</v>
      </c>
      <c r="DO1678" s="5" t="s">
        <v>5108</v>
      </c>
      <c r="DP1678">
        <v>257</v>
      </c>
    </row>
    <row r="1679" spans="1:120" hidden="1">
      <c r="A1679" t="s">
        <v>4293</v>
      </c>
      <c r="B1679">
        <v>1</v>
      </c>
      <c r="C1679">
        <v>1</v>
      </c>
      <c r="DJ1679" s="5" t="s">
        <v>5238</v>
      </c>
      <c r="DK1679" s="5" t="s">
        <v>4514</v>
      </c>
      <c r="DL1679" s="5" t="s">
        <v>4637</v>
      </c>
      <c r="DM1679" s="5" t="s">
        <v>4638</v>
      </c>
      <c r="DN1679" s="5" t="s">
        <v>4639</v>
      </c>
      <c r="DO1679" s="5" t="s">
        <v>4640</v>
      </c>
      <c r="DP1679">
        <v>237</v>
      </c>
    </row>
    <row r="1680" spans="1:120" hidden="1">
      <c r="A1680" t="s">
        <v>3426</v>
      </c>
      <c r="B1680">
        <v>2</v>
      </c>
      <c r="C1680">
        <v>1</v>
      </c>
      <c r="D1680">
        <v>1</v>
      </c>
      <c r="DJ1680" s="5" t="s">
        <v>7394</v>
      </c>
      <c r="DK1680" s="5" t="s">
        <v>4505</v>
      </c>
      <c r="DL1680" s="5" t="s">
        <v>4506</v>
      </c>
      <c r="DM1680" s="5" t="s">
        <v>4507</v>
      </c>
      <c r="DN1680" s="5" t="s">
        <v>4508</v>
      </c>
      <c r="DO1680" s="5" t="s">
        <v>6740</v>
      </c>
      <c r="DP1680">
        <v>256</v>
      </c>
    </row>
    <row r="1681" spans="1:120" hidden="1">
      <c r="A1681" t="s">
        <v>3428</v>
      </c>
      <c r="B1681">
        <v>1</v>
      </c>
      <c r="C1681">
        <v>1</v>
      </c>
      <c r="DJ1681" s="5" t="s">
        <v>4562</v>
      </c>
      <c r="DK1681" s="5" t="s">
        <v>4514</v>
      </c>
      <c r="DL1681" s="5" t="s">
        <v>4515</v>
      </c>
      <c r="DM1681" s="5" t="s">
        <v>4516</v>
      </c>
      <c r="DN1681" s="5" t="s">
        <v>4517</v>
      </c>
      <c r="DO1681" s="5" t="s">
        <v>4518</v>
      </c>
      <c r="DP1681">
        <v>248</v>
      </c>
    </row>
    <row r="1682" spans="1:120" hidden="1">
      <c r="A1682" t="s">
        <v>4313</v>
      </c>
      <c r="B1682">
        <v>2</v>
      </c>
      <c r="C1682">
        <v>1</v>
      </c>
      <c r="D1682">
        <v>1</v>
      </c>
      <c r="DJ1682" s="5" t="s">
        <v>6825</v>
      </c>
      <c r="DK1682" s="5" t="s">
        <v>4514</v>
      </c>
      <c r="DL1682" s="5" t="s">
        <v>4637</v>
      </c>
      <c r="DM1682" s="5" t="s">
        <v>4638</v>
      </c>
      <c r="DN1682" s="5" t="s">
        <v>4639</v>
      </c>
      <c r="DO1682" s="5" t="s">
        <v>4640</v>
      </c>
      <c r="DP1682">
        <v>256</v>
      </c>
    </row>
    <row r="1683" spans="1:120" hidden="1">
      <c r="A1683" t="s">
        <v>4333</v>
      </c>
      <c r="B1683">
        <v>1</v>
      </c>
      <c r="C1683">
        <v>1</v>
      </c>
      <c r="DJ1683" s="5" t="s">
        <v>4528</v>
      </c>
      <c r="DK1683" s="5" t="s">
        <v>4530</v>
      </c>
      <c r="DL1683" s="5" t="s">
        <v>4531</v>
      </c>
      <c r="DM1683" s="5" t="s">
        <v>4532</v>
      </c>
      <c r="DN1683" s="5" t="s">
        <v>4533</v>
      </c>
      <c r="DO1683" s="4" t="s">
        <v>8180</v>
      </c>
      <c r="DP1683">
        <v>253</v>
      </c>
    </row>
    <row r="1684" spans="1:120" hidden="1">
      <c r="A1684" t="s">
        <v>3430</v>
      </c>
      <c r="B1684">
        <v>2</v>
      </c>
      <c r="C1684">
        <v>2</v>
      </c>
      <c r="DJ1684" s="5" t="s">
        <v>7402</v>
      </c>
      <c r="DK1684" s="5" t="s">
        <v>4496</v>
      </c>
      <c r="DL1684" s="5" t="s">
        <v>4789</v>
      </c>
      <c r="DM1684" s="5" t="s">
        <v>4790</v>
      </c>
      <c r="DN1684" s="5" t="s">
        <v>4791</v>
      </c>
      <c r="DO1684" s="5" t="s">
        <v>6184</v>
      </c>
      <c r="DP1684">
        <v>60</v>
      </c>
    </row>
    <row r="1685" spans="1:120" hidden="1">
      <c r="A1685" t="s">
        <v>3432</v>
      </c>
      <c r="B1685">
        <v>1</v>
      </c>
      <c r="C1685">
        <v>1</v>
      </c>
      <c r="DJ1685" s="5" t="s">
        <v>7404</v>
      </c>
      <c r="DK1685" s="5" t="s">
        <v>4496</v>
      </c>
      <c r="DL1685" s="5" t="s">
        <v>4497</v>
      </c>
      <c r="DM1685" s="5" t="s">
        <v>4498</v>
      </c>
      <c r="DN1685" s="5" t="s">
        <v>5902</v>
      </c>
      <c r="DO1685" s="5" t="s">
        <v>7406</v>
      </c>
      <c r="DP1685">
        <v>143</v>
      </c>
    </row>
    <row r="1686" spans="1:120" hidden="1">
      <c r="A1686" t="s">
        <v>3434</v>
      </c>
      <c r="B1686">
        <v>1</v>
      </c>
      <c r="C1686">
        <v>1</v>
      </c>
      <c r="DJ1686" s="5" t="s">
        <v>7407</v>
      </c>
      <c r="DK1686" s="5" t="s">
        <v>4496</v>
      </c>
      <c r="DL1686" s="5" t="s">
        <v>4783</v>
      </c>
      <c r="DM1686" s="5" t="s">
        <v>4784</v>
      </c>
      <c r="DN1686" s="5" t="s">
        <v>6143</v>
      </c>
      <c r="DO1686" s="5" t="s">
        <v>6144</v>
      </c>
      <c r="DP1686">
        <v>133</v>
      </c>
    </row>
    <row r="1687" spans="1:120">
      <c r="A1687" t="s">
        <v>3436</v>
      </c>
      <c r="B1687">
        <v>1</v>
      </c>
      <c r="C1687">
        <v>1</v>
      </c>
      <c r="DJ1687" s="5" t="s">
        <v>7409</v>
      </c>
      <c r="DK1687" s="5" t="s">
        <v>4496</v>
      </c>
      <c r="DL1687" s="5" t="s">
        <v>4679</v>
      </c>
      <c r="DM1687" s="5" t="s">
        <v>4680</v>
      </c>
      <c r="DN1687" s="5" t="s">
        <v>4681</v>
      </c>
      <c r="DO1687" s="5" t="s">
        <v>4682</v>
      </c>
      <c r="DP1687">
        <v>143</v>
      </c>
    </row>
    <row r="1688" spans="1:120">
      <c r="A1688" t="s">
        <v>3438</v>
      </c>
      <c r="B1688">
        <v>1</v>
      </c>
      <c r="C1688">
        <v>1</v>
      </c>
      <c r="DJ1688" s="5" t="s">
        <v>7411</v>
      </c>
      <c r="DK1688" s="5" t="s">
        <v>4496</v>
      </c>
      <c r="DL1688" s="5" t="s">
        <v>4679</v>
      </c>
      <c r="DM1688" s="5" t="s">
        <v>4680</v>
      </c>
      <c r="DN1688" s="5" t="s">
        <v>4681</v>
      </c>
      <c r="DO1688" s="5" t="s">
        <v>4682</v>
      </c>
      <c r="DP1688">
        <v>143</v>
      </c>
    </row>
    <row r="1689" spans="1:120" hidden="1">
      <c r="A1689" t="s">
        <v>3440</v>
      </c>
      <c r="B1689">
        <v>1</v>
      </c>
      <c r="C1689">
        <v>1</v>
      </c>
      <c r="DJ1689" s="5" t="s">
        <v>7413</v>
      </c>
      <c r="DK1689" s="5" t="s">
        <v>4496</v>
      </c>
      <c r="DL1689" s="5" t="s">
        <v>7415</v>
      </c>
      <c r="DM1689" s="5" t="s">
        <v>7416</v>
      </c>
      <c r="DN1689" s="5" t="s">
        <v>7417</v>
      </c>
      <c r="DO1689" s="5" t="s">
        <v>7418</v>
      </c>
      <c r="DP1689">
        <v>132</v>
      </c>
    </row>
    <row r="1690" spans="1:120" hidden="1">
      <c r="A1690" t="s">
        <v>3442</v>
      </c>
      <c r="B1690">
        <v>1</v>
      </c>
      <c r="C1690">
        <v>1</v>
      </c>
      <c r="DJ1690" s="5" t="s">
        <v>7419</v>
      </c>
      <c r="DK1690" s="5" t="s">
        <v>4496</v>
      </c>
      <c r="DL1690" s="5" t="s">
        <v>7415</v>
      </c>
      <c r="DM1690" s="5" t="s">
        <v>7416</v>
      </c>
      <c r="DN1690" s="5" t="s">
        <v>7417</v>
      </c>
      <c r="DO1690" s="5" t="s">
        <v>7418</v>
      </c>
      <c r="DP1690">
        <v>132</v>
      </c>
    </row>
    <row r="1691" spans="1:120" hidden="1">
      <c r="A1691" t="s">
        <v>3444</v>
      </c>
      <c r="B1691">
        <v>1</v>
      </c>
      <c r="C1691">
        <v>1</v>
      </c>
      <c r="DJ1691" s="5" t="s">
        <v>7421</v>
      </c>
      <c r="DK1691" s="5" t="s">
        <v>4551</v>
      </c>
      <c r="DL1691" s="5" t="s">
        <v>4552</v>
      </c>
      <c r="DM1691" s="5" t="s">
        <v>4722</v>
      </c>
      <c r="DN1691" s="5" t="s">
        <v>4723</v>
      </c>
      <c r="DO1691" s="5" t="s">
        <v>5622</v>
      </c>
      <c r="DP1691">
        <v>133</v>
      </c>
    </row>
    <row r="1692" spans="1:120" hidden="1">
      <c r="A1692" t="s">
        <v>3446</v>
      </c>
      <c r="B1692">
        <v>1</v>
      </c>
      <c r="C1692">
        <v>1</v>
      </c>
      <c r="DJ1692" s="5" t="s">
        <v>7423</v>
      </c>
      <c r="DK1692" s="5" t="s">
        <v>4551</v>
      </c>
      <c r="DL1692" s="5" t="s">
        <v>4552</v>
      </c>
      <c r="DM1692" s="5" t="s">
        <v>4722</v>
      </c>
      <c r="DN1692" s="5" t="s">
        <v>4723</v>
      </c>
      <c r="DO1692" s="5" t="s">
        <v>5622</v>
      </c>
      <c r="DP1692">
        <v>133</v>
      </c>
    </row>
    <row r="1693" spans="1:120" hidden="1">
      <c r="A1693" t="s">
        <v>3448</v>
      </c>
      <c r="B1693">
        <v>1</v>
      </c>
      <c r="C1693">
        <v>1</v>
      </c>
      <c r="DJ1693" s="5" t="s">
        <v>7425</v>
      </c>
      <c r="DK1693" s="5" t="s">
        <v>4792</v>
      </c>
      <c r="DL1693" s="4" t="s">
        <v>8180</v>
      </c>
      <c r="DM1693" s="4" t="s">
        <v>8180</v>
      </c>
      <c r="DN1693" s="4" t="s">
        <v>8180</v>
      </c>
      <c r="DO1693" s="4" t="s">
        <v>8180</v>
      </c>
      <c r="DP1693">
        <v>132</v>
      </c>
    </row>
    <row r="1694" spans="1:120" hidden="1">
      <c r="A1694" t="s">
        <v>3450</v>
      </c>
      <c r="B1694">
        <v>1</v>
      </c>
      <c r="C1694">
        <v>1</v>
      </c>
      <c r="DJ1694" s="5" t="s">
        <v>7427</v>
      </c>
      <c r="DK1694" s="5" t="s">
        <v>4792</v>
      </c>
      <c r="DL1694" s="4" t="s">
        <v>8180</v>
      </c>
      <c r="DM1694" s="4" t="s">
        <v>8180</v>
      </c>
      <c r="DN1694" s="4" t="s">
        <v>8180</v>
      </c>
      <c r="DO1694" s="4" t="s">
        <v>8180</v>
      </c>
      <c r="DP1694">
        <v>129</v>
      </c>
    </row>
    <row r="1695" spans="1:120" hidden="1">
      <c r="A1695" t="s">
        <v>3452</v>
      </c>
      <c r="B1695">
        <v>1</v>
      </c>
      <c r="C1695">
        <v>1</v>
      </c>
      <c r="DJ1695" s="5" t="s">
        <v>7429</v>
      </c>
      <c r="DK1695" s="5" t="s">
        <v>4792</v>
      </c>
      <c r="DL1695" s="4" t="s">
        <v>8180</v>
      </c>
      <c r="DM1695" s="4" t="s">
        <v>8180</v>
      </c>
      <c r="DN1695" s="4" t="s">
        <v>8180</v>
      </c>
      <c r="DO1695" s="4" t="s">
        <v>8180</v>
      </c>
      <c r="DP1695">
        <v>133</v>
      </c>
    </row>
    <row r="1696" spans="1:120" hidden="1">
      <c r="A1696" t="s">
        <v>3454</v>
      </c>
      <c r="B1696">
        <v>1</v>
      </c>
      <c r="C1696">
        <v>1</v>
      </c>
      <c r="DJ1696" s="5" t="s">
        <v>7431</v>
      </c>
      <c r="DK1696" s="5" t="s">
        <v>4792</v>
      </c>
      <c r="DL1696" s="4" t="s">
        <v>8180</v>
      </c>
      <c r="DM1696" s="4" t="s">
        <v>8180</v>
      </c>
      <c r="DN1696" s="4" t="s">
        <v>8180</v>
      </c>
      <c r="DO1696" s="4" t="s">
        <v>8180</v>
      </c>
      <c r="DP1696">
        <v>133</v>
      </c>
    </row>
    <row r="1697" spans="1:120" hidden="1">
      <c r="A1697" t="s">
        <v>3456</v>
      </c>
      <c r="B1697">
        <v>1</v>
      </c>
      <c r="C1697">
        <v>1</v>
      </c>
      <c r="DJ1697" s="5" t="s">
        <v>7433</v>
      </c>
      <c r="DK1697" s="5" t="s">
        <v>4792</v>
      </c>
      <c r="DL1697" s="4" t="s">
        <v>8180</v>
      </c>
      <c r="DM1697" s="4" t="s">
        <v>8180</v>
      </c>
      <c r="DN1697" s="4" t="s">
        <v>8180</v>
      </c>
      <c r="DO1697" s="4" t="s">
        <v>8180</v>
      </c>
      <c r="DP1697">
        <v>133</v>
      </c>
    </row>
    <row r="1698" spans="1:120" hidden="1">
      <c r="A1698" t="s">
        <v>3458</v>
      </c>
      <c r="B1698">
        <v>1</v>
      </c>
      <c r="C1698">
        <v>1</v>
      </c>
      <c r="DJ1698" s="5" t="s">
        <v>7435</v>
      </c>
      <c r="DK1698" s="5" t="s">
        <v>4792</v>
      </c>
      <c r="DL1698" s="4" t="s">
        <v>8180</v>
      </c>
      <c r="DM1698" s="4" t="s">
        <v>8180</v>
      </c>
      <c r="DN1698" s="4" t="s">
        <v>8180</v>
      </c>
      <c r="DO1698" s="4" t="s">
        <v>8180</v>
      </c>
      <c r="DP1698">
        <v>133</v>
      </c>
    </row>
    <row r="1699" spans="1:120" hidden="1">
      <c r="A1699" t="s">
        <v>3460</v>
      </c>
      <c r="B1699">
        <v>1</v>
      </c>
      <c r="C1699">
        <v>1</v>
      </c>
      <c r="DJ1699" s="5" t="s">
        <v>7437</v>
      </c>
      <c r="DK1699" s="5" t="s">
        <v>4792</v>
      </c>
      <c r="DL1699" s="4" t="s">
        <v>8180</v>
      </c>
      <c r="DM1699" s="4" t="s">
        <v>8180</v>
      </c>
      <c r="DN1699" s="4" t="s">
        <v>8180</v>
      </c>
      <c r="DO1699" s="4" t="s">
        <v>8180</v>
      </c>
      <c r="DP1699">
        <v>133</v>
      </c>
    </row>
    <row r="1700" spans="1:120" hidden="1">
      <c r="A1700" t="s">
        <v>3462</v>
      </c>
      <c r="B1700">
        <v>1</v>
      </c>
      <c r="C1700">
        <v>1</v>
      </c>
      <c r="DJ1700" s="5" t="s">
        <v>7439</v>
      </c>
      <c r="DK1700" s="5" t="s">
        <v>4792</v>
      </c>
      <c r="DL1700" s="4" t="s">
        <v>8180</v>
      </c>
      <c r="DM1700" s="4" t="s">
        <v>8180</v>
      </c>
      <c r="DN1700" s="4" t="s">
        <v>8180</v>
      </c>
      <c r="DO1700" s="4" t="s">
        <v>8180</v>
      </c>
      <c r="DP1700">
        <v>133</v>
      </c>
    </row>
    <row r="1701" spans="1:120" hidden="1">
      <c r="A1701" t="s">
        <v>3464</v>
      </c>
      <c r="B1701">
        <v>1</v>
      </c>
      <c r="C1701">
        <v>1</v>
      </c>
      <c r="DJ1701" s="5" t="s">
        <v>7441</v>
      </c>
      <c r="DK1701" s="5" t="s">
        <v>4792</v>
      </c>
      <c r="DL1701" s="4" t="s">
        <v>8180</v>
      </c>
      <c r="DM1701" s="4" t="s">
        <v>8180</v>
      </c>
      <c r="DN1701" s="4" t="s">
        <v>8180</v>
      </c>
      <c r="DO1701" s="4" t="s">
        <v>8180</v>
      </c>
      <c r="DP1701">
        <v>121</v>
      </c>
    </row>
    <row r="1702" spans="1:120" hidden="1">
      <c r="A1702" t="s">
        <v>3466</v>
      </c>
      <c r="B1702">
        <v>1</v>
      </c>
      <c r="C1702">
        <v>1</v>
      </c>
      <c r="DJ1702" s="5" t="s">
        <v>7443</v>
      </c>
      <c r="DK1702" s="5" t="s">
        <v>4792</v>
      </c>
      <c r="DL1702" s="4" t="s">
        <v>8180</v>
      </c>
      <c r="DM1702" s="4" t="s">
        <v>8180</v>
      </c>
      <c r="DN1702" s="4" t="s">
        <v>8180</v>
      </c>
      <c r="DO1702" s="4" t="s">
        <v>8180</v>
      </c>
      <c r="DP1702">
        <v>133</v>
      </c>
    </row>
    <row r="1703" spans="1:120" hidden="1">
      <c r="A1703" t="s">
        <v>3468</v>
      </c>
      <c r="B1703">
        <v>1</v>
      </c>
      <c r="C1703">
        <v>1</v>
      </c>
      <c r="DJ1703" s="5" t="s">
        <v>7445</v>
      </c>
      <c r="DK1703" s="5" t="s">
        <v>4792</v>
      </c>
      <c r="DL1703" s="4" t="s">
        <v>8180</v>
      </c>
      <c r="DM1703" s="4" t="s">
        <v>8180</v>
      </c>
      <c r="DN1703" s="4" t="s">
        <v>8180</v>
      </c>
      <c r="DO1703" s="4" t="s">
        <v>8180</v>
      </c>
      <c r="DP1703">
        <v>131</v>
      </c>
    </row>
    <row r="1704" spans="1:120" hidden="1">
      <c r="A1704" t="s">
        <v>3470</v>
      </c>
      <c r="B1704">
        <v>1</v>
      </c>
      <c r="C1704">
        <v>1</v>
      </c>
      <c r="DJ1704" s="5" t="s">
        <v>7447</v>
      </c>
      <c r="DK1704" s="5" t="s">
        <v>4792</v>
      </c>
      <c r="DL1704" s="4" t="s">
        <v>8180</v>
      </c>
      <c r="DM1704" s="4" t="s">
        <v>8180</v>
      </c>
      <c r="DN1704" s="4" t="s">
        <v>8180</v>
      </c>
      <c r="DO1704" s="4" t="s">
        <v>8180</v>
      </c>
      <c r="DP1704">
        <v>132</v>
      </c>
    </row>
    <row r="1705" spans="1:120" hidden="1">
      <c r="A1705" t="s">
        <v>3472</v>
      </c>
      <c r="B1705">
        <v>1</v>
      </c>
      <c r="C1705">
        <v>1</v>
      </c>
      <c r="DJ1705" s="5" t="s">
        <v>7449</v>
      </c>
      <c r="DK1705" s="5" t="s">
        <v>4792</v>
      </c>
      <c r="DL1705" s="4" t="s">
        <v>8180</v>
      </c>
      <c r="DM1705" s="4" t="s">
        <v>8180</v>
      </c>
      <c r="DN1705" s="4" t="s">
        <v>8180</v>
      </c>
      <c r="DO1705" s="4" t="s">
        <v>8180</v>
      </c>
      <c r="DP1705">
        <v>132</v>
      </c>
    </row>
    <row r="1706" spans="1:120" hidden="1">
      <c r="A1706" t="s">
        <v>3474</v>
      </c>
      <c r="B1706">
        <v>1</v>
      </c>
      <c r="C1706">
        <v>1</v>
      </c>
      <c r="DJ1706" s="5" t="s">
        <v>7451</v>
      </c>
      <c r="DK1706" s="5" t="s">
        <v>4792</v>
      </c>
      <c r="DL1706" s="4" t="s">
        <v>8180</v>
      </c>
      <c r="DM1706" s="4" t="s">
        <v>8180</v>
      </c>
      <c r="DN1706" s="4" t="s">
        <v>8180</v>
      </c>
      <c r="DO1706" s="4" t="s">
        <v>8180</v>
      </c>
      <c r="DP1706">
        <v>133</v>
      </c>
    </row>
    <row r="1707" spans="1:120" hidden="1">
      <c r="A1707" t="s">
        <v>3476</v>
      </c>
      <c r="B1707">
        <v>1</v>
      </c>
      <c r="C1707">
        <v>1</v>
      </c>
      <c r="DJ1707" s="5" t="s">
        <v>7453</v>
      </c>
      <c r="DK1707" s="5" t="s">
        <v>4792</v>
      </c>
      <c r="DL1707" s="4" t="s">
        <v>8180</v>
      </c>
      <c r="DM1707" s="4" t="s">
        <v>8180</v>
      </c>
      <c r="DN1707" s="4" t="s">
        <v>8180</v>
      </c>
      <c r="DO1707" s="4" t="s">
        <v>8180</v>
      </c>
      <c r="DP1707">
        <v>132</v>
      </c>
    </row>
    <row r="1708" spans="1:120" hidden="1">
      <c r="A1708" t="s">
        <v>3478</v>
      </c>
      <c r="B1708">
        <v>1</v>
      </c>
      <c r="C1708">
        <v>1</v>
      </c>
      <c r="DJ1708" s="5" t="s">
        <v>7455</v>
      </c>
      <c r="DK1708" s="5" t="s">
        <v>4792</v>
      </c>
      <c r="DL1708" s="4" t="s">
        <v>8180</v>
      </c>
      <c r="DM1708" s="4" t="s">
        <v>8180</v>
      </c>
      <c r="DN1708" s="4" t="s">
        <v>8180</v>
      </c>
      <c r="DO1708" s="4" t="s">
        <v>8180</v>
      </c>
      <c r="DP1708">
        <v>131</v>
      </c>
    </row>
    <row r="1709" spans="1:120">
      <c r="A1709" t="s">
        <v>4367</v>
      </c>
      <c r="B1709">
        <v>2</v>
      </c>
      <c r="C1709">
        <v>1</v>
      </c>
      <c r="D1709">
        <v>1</v>
      </c>
      <c r="DJ1709" s="5" t="s">
        <v>7411</v>
      </c>
      <c r="DK1709" s="5" t="s">
        <v>4496</v>
      </c>
      <c r="DL1709" s="5" t="s">
        <v>4679</v>
      </c>
      <c r="DM1709" s="5" t="s">
        <v>4680</v>
      </c>
      <c r="DN1709" s="5" t="s">
        <v>4681</v>
      </c>
      <c r="DO1709" s="5" t="s">
        <v>4682</v>
      </c>
      <c r="DP1709">
        <v>262</v>
      </c>
    </row>
    <row r="1710" spans="1:120">
      <c r="A1710" t="s">
        <v>4371</v>
      </c>
      <c r="B1710">
        <v>2</v>
      </c>
      <c r="C1710">
        <v>1</v>
      </c>
      <c r="D1710">
        <v>1</v>
      </c>
      <c r="DJ1710" s="5" t="s">
        <v>7458</v>
      </c>
      <c r="DK1710" s="5" t="s">
        <v>4496</v>
      </c>
      <c r="DL1710" s="5" t="s">
        <v>4679</v>
      </c>
      <c r="DM1710" s="5" t="s">
        <v>4680</v>
      </c>
      <c r="DN1710" s="5" t="s">
        <v>4681</v>
      </c>
      <c r="DO1710" s="5" t="s">
        <v>4682</v>
      </c>
      <c r="DP1710">
        <v>262</v>
      </c>
    </row>
    <row r="1711" spans="1:120">
      <c r="A1711" t="s">
        <v>4441</v>
      </c>
      <c r="B1711">
        <v>1</v>
      </c>
      <c r="C1711">
        <v>1</v>
      </c>
      <c r="DJ1711" s="5" t="s">
        <v>7411</v>
      </c>
      <c r="DK1711" s="5" t="s">
        <v>4496</v>
      </c>
      <c r="DL1711" s="5" t="s">
        <v>4679</v>
      </c>
      <c r="DM1711" s="5" t="s">
        <v>4680</v>
      </c>
      <c r="DN1711" s="5" t="s">
        <v>4681</v>
      </c>
      <c r="DO1711" s="5" t="s">
        <v>4682</v>
      </c>
      <c r="DP1711">
        <v>211</v>
      </c>
    </row>
    <row r="1712" spans="1:120">
      <c r="A1712" t="s">
        <v>4445</v>
      </c>
      <c r="B1712">
        <v>1</v>
      </c>
      <c r="C1712">
        <v>1</v>
      </c>
      <c r="DJ1712" s="5" t="s">
        <v>7458</v>
      </c>
      <c r="DK1712" s="5" t="s">
        <v>4496</v>
      </c>
      <c r="DL1712" s="5" t="s">
        <v>4679</v>
      </c>
      <c r="DM1712" s="5" t="s">
        <v>4680</v>
      </c>
      <c r="DN1712" s="5" t="s">
        <v>4681</v>
      </c>
      <c r="DO1712" s="5" t="s">
        <v>4682</v>
      </c>
      <c r="DP1712">
        <v>211</v>
      </c>
    </row>
    <row r="1713" spans="1:120" hidden="1">
      <c r="A1713" t="s">
        <v>4329</v>
      </c>
      <c r="B1713">
        <v>2</v>
      </c>
      <c r="C1713">
        <v>1</v>
      </c>
      <c r="D1713">
        <v>1</v>
      </c>
      <c r="DJ1713" s="5" t="s">
        <v>7460</v>
      </c>
      <c r="DK1713" s="5" t="s">
        <v>4551</v>
      </c>
      <c r="DL1713" s="5" t="s">
        <v>4552</v>
      </c>
      <c r="DM1713" s="5" t="s">
        <v>4572</v>
      </c>
      <c r="DN1713" s="5" t="s">
        <v>4616</v>
      </c>
      <c r="DO1713" s="5" t="s">
        <v>7462</v>
      </c>
      <c r="DP1713">
        <v>253</v>
      </c>
    </row>
    <row r="1714" spans="1:120" hidden="1">
      <c r="A1714" t="s">
        <v>4327</v>
      </c>
      <c r="B1714">
        <v>2</v>
      </c>
      <c r="C1714">
        <v>1</v>
      </c>
      <c r="D1714">
        <v>1</v>
      </c>
      <c r="DJ1714" s="5" t="s">
        <v>7463</v>
      </c>
      <c r="DK1714" s="5" t="s">
        <v>4551</v>
      </c>
      <c r="DL1714" s="5" t="s">
        <v>4552</v>
      </c>
      <c r="DM1714" s="5" t="s">
        <v>4572</v>
      </c>
      <c r="DN1714" s="5" t="s">
        <v>4616</v>
      </c>
      <c r="DO1714" s="5" t="s">
        <v>7462</v>
      </c>
      <c r="DP1714">
        <v>253</v>
      </c>
    </row>
    <row r="1715" spans="1:120" hidden="1">
      <c r="A1715" t="s">
        <v>4325</v>
      </c>
      <c r="B1715">
        <v>2</v>
      </c>
      <c r="C1715">
        <v>1</v>
      </c>
      <c r="F1715">
        <v>1</v>
      </c>
      <c r="DJ1715" s="5" t="s">
        <v>7465</v>
      </c>
      <c r="DK1715" s="5" t="s">
        <v>4536</v>
      </c>
      <c r="DL1715" s="5" t="s">
        <v>4537</v>
      </c>
      <c r="DM1715" s="5" t="s">
        <v>4538</v>
      </c>
      <c r="DN1715" s="5" t="s">
        <v>4654</v>
      </c>
      <c r="DO1715" s="5" t="s">
        <v>4655</v>
      </c>
      <c r="DP1715">
        <v>201</v>
      </c>
    </row>
    <row r="1716" spans="1:120" hidden="1">
      <c r="A1716" t="s">
        <v>1625</v>
      </c>
      <c r="B1716">
        <v>2</v>
      </c>
      <c r="C1716">
        <v>1</v>
      </c>
      <c r="E1716">
        <v>1</v>
      </c>
      <c r="DJ1716" s="5" t="s">
        <v>7465</v>
      </c>
      <c r="DK1716" s="5" t="s">
        <v>4536</v>
      </c>
      <c r="DL1716" s="5" t="s">
        <v>4537</v>
      </c>
      <c r="DM1716" s="5" t="s">
        <v>4538</v>
      </c>
      <c r="DN1716" s="5" t="s">
        <v>4654</v>
      </c>
      <c r="DO1716" s="5" t="s">
        <v>4655</v>
      </c>
      <c r="DP1716">
        <v>257</v>
      </c>
    </row>
    <row r="1717" spans="1:120" hidden="1">
      <c r="A1717" t="s">
        <v>4321</v>
      </c>
      <c r="B1717">
        <v>2</v>
      </c>
      <c r="C1717">
        <v>1</v>
      </c>
      <c r="D1717">
        <v>1</v>
      </c>
      <c r="DJ1717" s="5" t="s">
        <v>7465</v>
      </c>
      <c r="DK1717" s="5" t="s">
        <v>4536</v>
      </c>
      <c r="DL1717" s="5" t="s">
        <v>4537</v>
      </c>
      <c r="DM1717" s="5" t="s">
        <v>4538</v>
      </c>
      <c r="DN1717" s="5" t="s">
        <v>4654</v>
      </c>
      <c r="DO1717" s="5" t="s">
        <v>4655</v>
      </c>
      <c r="DP1717">
        <v>256</v>
      </c>
    </row>
    <row r="1718" spans="1:120" hidden="1">
      <c r="A1718" t="s">
        <v>4315</v>
      </c>
      <c r="B1718">
        <v>2</v>
      </c>
      <c r="C1718">
        <v>1</v>
      </c>
      <c r="D1718">
        <v>1</v>
      </c>
      <c r="DJ1718" s="5" t="s">
        <v>7382</v>
      </c>
      <c r="DK1718" s="5" t="s">
        <v>4536</v>
      </c>
      <c r="DL1718" s="5" t="s">
        <v>4537</v>
      </c>
      <c r="DM1718" s="5" t="s">
        <v>4538</v>
      </c>
      <c r="DN1718" s="5" t="s">
        <v>4620</v>
      </c>
      <c r="DO1718" s="5" t="s">
        <v>5405</v>
      </c>
      <c r="DP1718">
        <v>255</v>
      </c>
    </row>
    <row r="1719" spans="1:120" hidden="1">
      <c r="A1719" t="s">
        <v>4303</v>
      </c>
      <c r="B1719">
        <v>2</v>
      </c>
      <c r="C1719">
        <v>1</v>
      </c>
      <c r="D1719">
        <v>1</v>
      </c>
      <c r="DJ1719" s="5" t="s">
        <v>6034</v>
      </c>
      <c r="DK1719" s="5" t="s">
        <v>4514</v>
      </c>
      <c r="DL1719" s="5" t="s">
        <v>4637</v>
      </c>
      <c r="DM1719" s="5" t="s">
        <v>4638</v>
      </c>
      <c r="DN1719" s="5" t="s">
        <v>4639</v>
      </c>
      <c r="DO1719" s="5" t="s">
        <v>4640</v>
      </c>
      <c r="DP1719">
        <v>256</v>
      </c>
    </row>
    <row r="1720" spans="1:120" hidden="1">
      <c r="A1720" t="s">
        <v>1617</v>
      </c>
      <c r="B1720">
        <v>2</v>
      </c>
      <c r="C1720">
        <v>1</v>
      </c>
      <c r="D1720">
        <v>1</v>
      </c>
      <c r="DJ1720" s="5" t="s">
        <v>7468</v>
      </c>
      <c r="DK1720" s="5" t="s">
        <v>4592</v>
      </c>
      <c r="DL1720" s="5" t="s">
        <v>4593</v>
      </c>
      <c r="DM1720" s="5" t="s">
        <v>4594</v>
      </c>
      <c r="DN1720" s="5" t="s">
        <v>4595</v>
      </c>
      <c r="DO1720" s="5" t="s">
        <v>4596</v>
      </c>
      <c r="DP1720">
        <v>255</v>
      </c>
    </row>
    <row r="1721" spans="1:120" hidden="1">
      <c r="A1721" t="s">
        <v>1611</v>
      </c>
      <c r="B1721">
        <v>2</v>
      </c>
      <c r="C1721">
        <v>1</v>
      </c>
      <c r="D1721">
        <v>1</v>
      </c>
      <c r="DJ1721" s="5" t="s">
        <v>7473</v>
      </c>
      <c r="DK1721" s="5" t="s">
        <v>4536</v>
      </c>
      <c r="DL1721" s="5" t="s">
        <v>4537</v>
      </c>
      <c r="DM1721" s="5" t="s">
        <v>4538</v>
      </c>
      <c r="DN1721" s="5" t="s">
        <v>4654</v>
      </c>
      <c r="DO1721" s="5" t="s">
        <v>4655</v>
      </c>
      <c r="DP1721">
        <v>257</v>
      </c>
    </row>
    <row r="1722" spans="1:120" hidden="1">
      <c r="A1722" t="s">
        <v>4305</v>
      </c>
      <c r="B1722">
        <v>2</v>
      </c>
      <c r="C1722">
        <v>1</v>
      </c>
      <c r="D1722">
        <v>1</v>
      </c>
      <c r="DJ1722" s="5" t="s">
        <v>6872</v>
      </c>
      <c r="DK1722" s="5" t="s">
        <v>4514</v>
      </c>
      <c r="DL1722" s="5" t="s">
        <v>4637</v>
      </c>
      <c r="DM1722" s="5" t="s">
        <v>4638</v>
      </c>
      <c r="DN1722" s="5" t="s">
        <v>4639</v>
      </c>
      <c r="DO1722" s="5" t="s">
        <v>4640</v>
      </c>
      <c r="DP1722">
        <v>256</v>
      </c>
    </row>
    <row r="1723" spans="1:120" hidden="1">
      <c r="A1723" t="s">
        <v>3480</v>
      </c>
      <c r="B1723">
        <v>2</v>
      </c>
      <c r="C1723">
        <v>1</v>
      </c>
      <c r="D1723">
        <v>1</v>
      </c>
      <c r="DJ1723" s="5" t="s">
        <v>7476</v>
      </c>
      <c r="DK1723" s="5" t="s">
        <v>4536</v>
      </c>
      <c r="DL1723" s="5" t="s">
        <v>4537</v>
      </c>
      <c r="DM1723" s="5" t="s">
        <v>4538</v>
      </c>
      <c r="DN1723" s="5" t="s">
        <v>4539</v>
      </c>
      <c r="DO1723" s="5" t="s">
        <v>4540</v>
      </c>
      <c r="DP1723">
        <v>258</v>
      </c>
    </row>
    <row r="1724" spans="1:120" hidden="1">
      <c r="A1724" t="s">
        <v>3482</v>
      </c>
      <c r="B1724">
        <v>2</v>
      </c>
      <c r="C1724">
        <v>1</v>
      </c>
      <c r="D1724">
        <v>1</v>
      </c>
      <c r="DJ1724" s="5" t="s">
        <v>7476</v>
      </c>
      <c r="DK1724" s="5" t="s">
        <v>4536</v>
      </c>
      <c r="DL1724" s="5" t="s">
        <v>4537</v>
      </c>
      <c r="DM1724" s="5" t="s">
        <v>4538</v>
      </c>
      <c r="DN1724" s="5" t="s">
        <v>4539</v>
      </c>
      <c r="DO1724" s="5" t="s">
        <v>4540</v>
      </c>
      <c r="DP1724">
        <v>258</v>
      </c>
    </row>
    <row r="1725" spans="1:120" hidden="1">
      <c r="A1725" t="s">
        <v>4455</v>
      </c>
      <c r="B1725">
        <v>1</v>
      </c>
      <c r="C1725">
        <v>1</v>
      </c>
      <c r="DJ1725" s="5" t="s">
        <v>7391</v>
      </c>
      <c r="DK1725" s="5" t="s">
        <v>4496</v>
      </c>
      <c r="DL1725" s="5" t="s">
        <v>5467</v>
      </c>
      <c r="DM1725" s="5" t="s">
        <v>5468</v>
      </c>
      <c r="DN1725" s="5" t="s">
        <v>5469</v>
      </c>
      <c r="DO1725" s="5" t="s">
        <v>6534</v>
      </c>
      <c r="DP1725">
        <v>220</v>
      </c>
    </row>
    <row r="1726" spans="1:120" hidden="1">
      <c r="A1726" t="s">
        <v>3484</v>
      </c>
      <c r="B1726">
        <v>2</v>
      </c>
      <c r="C1726">
        <v>1</v>
      </c>
      <c r="D1726">
        <v>1</v>
      </c>
      <c r="DJ1726" s="5" t="s">
        <v>7479</v>
      </c>
      <c r="DK1726" s="5" t="s">
        <v>4536</v>
      </c>
      <c r="DL1726" s="5" t="s">
        <v>4537</v>
      </c>
      <c r="DM1726" s="5" t="s">
        <v>4538</v>
      </c>
      <c r="DN1726" s="5" t="s">
        <v>4539</v>
      </c>
      <c r="DO1726" s="5" t="s">
        <v>5277</v>
      </c>
      <c r="DP1726">
        <v>258</v>
      </c>
    </row>
    <row r="1727" spans="1:120" hidden="1">
      <c r="A1727" t="s">
        <v>3486</v>
      </c>
      <c r="B1727">
        <v>1</v>
      </c>
      <c r="C1727">
        <v>1</v>
      </c>
      <c r="DJ1727" s="5" t="s">
        <v>4590</v>
      </c>
      <c r="DK1727" s="5" t="s">
        <v>4592</v>
      </c>
      <c r="DL1727" s="5" t="s">
        <v>4593</v>
      </c>
      <c r="DM1727" s="5" t="s">
        <v>4594</v>
      </c>
      <c r="DN1727" s="5" t="s">
        <v>4595</v>
      </c>
      <c r="DO1727" s="5" t="s">
        <v>4596</v>
      </c>
      <c r="DP1727">
        <v>102</v>
      </c>
    </row>
    <row r="1728" spans="1:120" hidden="1">
      <c r="A1728" t="s">
        <v>4297</v>
      </c>
      <c r="B1728">
        <v>2</v>
      </c>
      <c r="C1728">
        <v>1</v>
      </c>
      <c r="D1728">
        <v>1</v>
      </c>
      <c r="DJ1728" s="5" t="s">
        <v>4663</v>
      </c>
      <c r="DK1728" s="5" t="s">
        <v>4592</v>
      </c>
      <c r="DL1728" s="5" t="s">
        <v>4593</v>
      </c>
      <c r="DM1728" s="5" t="s">
        <v>4594</v>
      </c>
      <c r="DN1728" s="5" t="s">
        <v>4595</v>
      </c>
      <c r="DO1728" s="5" t="s">
        <v>4596</v>
      </c>
      <c r="DP1728">
        <v>256</v>
      </c>
    </row>
    <row r="1729" spans="1:120" hidden="1">
      <c r="A1729" t="s">
        <v>4459</v>
      </c>
      <c r="B1729">
        <v>1</v>
      </c>
      <c r="C1729">
        <v>1</v>
      </c>
      <c r="DJ1729" s="5" t="s">
        <v>7484</v>
      </c>
      <c r="DK1729" s="5" t="s">
        <v>4496</v>
      </c>
      <c r="DL1729" s="5" t="s">
        <v>5467</v>
      </c>
      <c r="DM1729" s="5" t="s">
        <v>5468</v>
      </c>
      <c r="DN1729" s="5" t="s">
        <v>5469</v>
      </c>
      <c r="DO1729" s="5" t="s">
        <v>5470</v>
      </c>
      <c r="DP1729">
        <v>220</v>
      </c>
    </row>
    <row r="1730" spans="1:120" hidden="1">
      <c r="A1730" t="s">
        <v>3488</v>
      </c>
      <c r="B1730">
        <v>2</v>
      </c>
      <c r="C1730">
        <v>2</v>
      </c>
      <c r="DJ1730" s="4" t="s">
        <v>8180</v>
      </c>
      <c r="DK1730" s="4" t="s">
        <v>8180</v>
      </c>
      <c r="DL1730" s="4" t="s">
        <v>8180</v>
      </c>
      <c r="DM1730" s="4" t="s">
        <v>8180</v>
      </c>
      <c r="DN1730" s="4" t="s">
        <v>8180</v>
      </c>
      <c r="DO1730" s="4" t="s">
        <v>8180</v>
      </c>
      <c r="DP1730">
        <v>103</v>
      </c>
    </row>
    <row r="1731" spans="1:120" hidden="1">
      <c r="A1731" t="s">
        <v>3490</v>
      </c>
      <c r="B1731">
        <v>1</v>
      </c>
      <c r="C1731">
        <v>1</v>
      </c>
      <c r="DJ1731" s="4" t="s">
        <v>8180</v>
      </c>
      <c r="DK1731" s="4" t="s">
        <v>8180</v>
      </c>
      <c r="DL1731" s="4" t="s">
        <v>8180</v>
      </c>
      <c r="DM1731" s="4" t="s">
        <v>8180</v>
      </c>
      <c r="DN1731" s="4" t="s">
        <v>8180</v>
      </c>
      <c r="DO1731" s="4" t="s">
        <v>8180</v>
      </c>
      <c r="DP1731">
        <v>253</v>
      </c>
    </row>
    <row r="1732" spans="1:120" hidden="1">
      <c r="A1732" t="s">
        <v>3492</v>
      </c>
      <c r="B1732">
        <v>2</v>
      </c>
      <c r="C1732">
        <v>1</v>
      </c>
      <c r="D1732">
        <v>1</v>
      </c>
      <c r="DJ1732" s="4" t="s">
        <v>8180</v>
      </c>
      <c r="DK1732" s="4" t="s">
        <v>8180</v>
      </c>
      <c r="DL1732" s="4" t="s">
        <v>8180</v>
      </c>
      <c r="DM1732" s="4" t="s">
        <v>8180</v>
      </c>
      <c r="DN1732" s="4" t="s">
        <v>8180</v>
      </c>
      <c r="DO1732" s="4" t="s">
        <v>8180</v>
      </c>
      <c r="DP1732">
        <v>256</v>
      </c>
    </row>
    <row r="1733" spans="1:120" hidden="1">
      <c r="A1733" t="s">
        <v>3494</v>
      </c>
      <c r="B1733">
        <v>2</v>
      </c>
      <c r="C1733">
        <v>1</v>
      </c>
      <c r="D1733">
        <v>1</v>
      </c>
      <c r="DJ1733" s="4" t="s">
        <v>8180</v>
      </c>
      <c r="DK1733" s="4" t="s">
        <v>8180</v>
      </c>
      <c r="DL1733" s="4" t="s">
        <v>8180</v>
      </c>
      <c r="DM1733" s="4" t="s">
        <v>8180</v>
      </c>
      <c r="DN1733" s="4" t="s">
        <v>8180</v>
      </c>
      <c r="DO1733" s="4" t="s">
        <v>8180</v>
      </c>
      <c r="DP1733">
        <v>256</v>
      </c>
    </row>
    <row r="1734" spans="1:120" hidden="1">
      <c r="A1734" t="s">
        <v>3496</v>
      </c>
      <c r="B1734">
        <v>1</v>
      </c>
      <c r="C1734">
        <v>1</v>
      </c>
      <c r="DJ1734" s="4" t="s">
        <v>8180</v>
      </c>
      <c r="DK1734" s="4" t="s">
        <v>8180</v>
      </c>
      <c r="DL1734" s="4" t="s">
        <v>8180</v>
      </c>
      <c r="DM1734" s="4" t="s">
        <v>8180</v>
      </c>
      <c r="DN1734" s="4" t="s">
        <v>8180</v>
      </c>
      <c r="DO1734" s="4" t="s">
        <v>8180</v>
      </c>
      <c r="DP1734">
        <v>281</v>
      </c>
    </row>
    <row r="1735" spans="1:120" hidden="1">
      <c r="A1735" t="s">
        <v>4309</v>
      </c>
      <c r="B1735">
        <v>2</v>
      </c>
      <c r="C1735">
        <v>1</v>
      </c>
      <c r="D1735">
        <v>1</v>
      </c>
      <c r="DJ1735" s="5" t="s">
        <v>5238</v>
      </c>
      <c r="DK1735" s="5" t="s">
        <v>4514</v>
      </c>
      <c r="DL1735" s="5" t="s">
        <v>4637</v>
      </c>
      <c r="DM1735" s="5" t="s">
        <v>4638</v>
      </c>
      <c r="DN1735" s="5" t="s">
        <v>4639</v>
      </c>
      <c r="DO1735" s="5" t="s">
        <v>4640</v>
      </c>
      <c r="DP1735">
        <v>256</v>
      </c>
    </row>
    <row r="1736" spans="1:120" hidden="1">
      <c r="A1736" t="s">
        <v>4311</v>
      </c>
      <c r="B1736">
        <v>2</v>
      </c>
      <c r="C1736">
        <v>1</v>
      </c>
      <c r="D1736">
        <v>1</v>
      </c>
      <c r="DJ1736" s="5" t="s">
        <v>4635</v>
      </c>
      <c r="DK1736" s="5" t="s">
        <v>4514</v>
      </c>
      <c r="DL1736" s="5" t="s">
        <v>4637</v>
      </c>
      <c r="DM1736" s="5" t="s">
        <v>4638</v>
      </c>
      <c r="DN1736" s="5" t="s">
        <v>4639</v>
      </c>
      <c r="DO1736" s="5" t="s">
        <v>4640</v>
      </c>
      <c r="DP1736">
        <v>256</v>
      </c>
    </row>
    <row r="1737" spans="1:120" hidden="1">
      <c r="A1737" t="s">
        <v>4477</v>
      </c>
      <c r="B1737">
        <v>1</v>
      </c>
      <c r="C1737">
        <v>1</v>
      </c>
      <c r="DJ1737" s="5" t="s">
        <v>5071</v>
      </c>
      <c r="DK1737" s="5" t="s">
        <v>4514</v>
      </c>
      <c r="DL1737" s="5" t="s">
        <v>4637</v>
      </c>
      <c r="DM1737" s="5" t="s">
        <v>4638</v>
      </c>
      <c r="DN1737" s="5" t="s">
        <v>4639</v>
      </c>
      <c r="DO1737" s="5" t="s">
        <v>4640</v>
      </c>
      <c r="DP1737">
        <v>270</v>
      </c>
    </row>
    <row r="1738" spans="1:120" hidden="1">
      <c r="A1738" t="s">
        <v>3498</v>
      </c>
      <c r="B1738">
        <v>2</v>
      </c>
      <c r="C1738">
        <v>1</v>
      </c>
      <c r="D1738">
        <v>1</v>
      </c>
      <c r="DJ1738" s="5" t="s">
        <v>4590</v>
      </c>
      <c r="DK1738" s="5" t="s">
        <v>4592</v>
      </c>
      <c r="DL1738" s="5" t="s">
        <v>4593</v>
      </c>
      <c r="DM1738" s="5" t="s">
        <v>4594</v>
      </c>
      <c r="DN1738" s="5" t="s">
        <v>4595</v>
      </c>
      <c r="DO1738" s="5" t="s">
        <v>4596</v>
      </c>
      <c r="DP1738">
        <v>255</v>
      </c>
    </row>
    <row r="1739" spans="1:120" hidden="1">
      <c r="A1739" t="s">
        <v>3500</v>
      </c>
      <c r="B1739">
        <v>2</v>
      </c>
      <c r="C1739">
        <v>1</v>
      </c>
      <c r="U1739">
        <v>1</v>
      </c>
      <c r="DJ1739" s="5" t="s">
        <v>7487</v>
      </c>
      <c r="DK1739" s="5" t="s">
        <v>4536</v>
      </c>
      <c r="DL1739" s="5" t="s">
        <v>4537</v>
      </c>
      <c r="DM1739" s="5" t="s">
        <v>4538</v>
      </c>
      <c r="DN1739" s="5" t="s">
        <v>4539</v>
      </c>
      <c r="DO1739" s="5" t="s">
        <v>4540</v>
      </c>
      <c r="DP1739">
        <v>266</v>
      </c>
    </row>
    <row r="1740" spans="1:120" hidden="1">
      <c r="A1740" t="s">
        <v>3502</v>
      </c>
      <c r="B1740">
        <v>1</v>
      </c>
      <c r="C1740">
        <v>1</v>
      </c>
      <c r="DJ1740" s="5" t="s">
        <v>7487</v>
      </c>
      <c r="DK1740" s="5" t="s">
        <v>4536</v>
      </c>
      <c r="DL1740" s="5" t="s">
        <v>4537</v>
      </c>
      <c r="DM1740" s="5" t="s">
        <v>4538</v>
      </c>
      <c r="DN1740" s="5" t="s">
        <v>4539</v>
      </c>
      <c r="DO1740" s="5" t="s">
        <v>4540</v>
      </c>
      <c r="DP1740">
        <v>206</v>
      </c>
    </row>
    <row r="1741" spans="1:120" hidden="1">
      <c r="A1741" t="s">
        <v>3504</v>
      </c>
      <c r="B1741">
        <v>2</v>
      </c>
      <c r="C1741">
        <v>1</v>
      </c>
      <c r="D1741">
        <v>1</v>
      </c>
      <c r="DJ1741" s="5" t="s">
        <v>7487</v>
      </c>
      <c r="DK1741" s="5" t="s">
        <v>4536</v>
      </c>
      <c r="DL1741" s="5" t="s">
        <v>4537</v>
      </c>
      <c r="DM1741" s="5" t="s">
        <v>4538</v>
      </c>
      <c r="DN1741" s="5" t="s">
        <v>4539</v>
      </c>
      <c r="DO1741" s="5" t="s">
        <v>4540</v>
      </c>
      <c r="DP1741">
        <v>258</v>
      </c>
    </row>
    <row r="1742" spans="1:120" hidden="1">
      <c r="A1742" t="s">
        <v>3506</v>
      </c>
      <c r="B1742">
        <v>2</v>
      </c>
      <c r="C1742">
        <v>1</v>
      </c>
      <c r="D1742">
        <v>1</v>
      </c>
      <c r="DJ1742" s="5" t="s">
        <v>7491</v>
      </c>
      <c r="DK1742" s="5" t="s">
        <v>4536</v>
      </c>
      <c r="DL1742" s="5" t="s">
        <v>4537</v>
      </c>
      <c r="DM1742" s="5" t="s">
        <v>4538</v>
      </c>
      <c r="DN1742" s="5" t="s">
        <v>4539</v>
      </c>
      <c r="DO1742" s="5" t="s">
        <v>4540</v>
      </c>
      <c r="DP1742">
        <v>258</v>
      </c>
    </row>
    <row r="1743" spans="1:120" hidden="1">
      <c r="A1743" t="s">
        <v>3508</v>
      </c>
      <c r="B1743">
        <v>2</v>
      </c>
      <c r="C1743">
        <v>1</v>
      </c>
      <c r="D1743">
        <v>1</v>
      </c>
      <c r="DJ1743" s="5" t="s">
        <v>7491</v>
      </c>
      <c r="DK1743" s="5" t="s">
        <v>4536</v>
      </c>
      <c r="DL1743" s="5" t="s">
        <v>4537</v>
      </c>
      <c r="DM1743" s="5" t="s">
        <v>4538</v>
      </c>
      <c r="DN1743" s="5" t="s">
        <v>4539</v>
      </c>
      <c r="DO1743" s="5" t="s">
        <v>4540</v>
      </c>
      <c r="DP1743">
        <v>257</v>
      </c>
    </row>
    <row r="1744" spans="1:120" hidden="1">
      <c r="A1744" t="s">
        <v>3510</v>
      </c>
      <c r="B1744">
        <v>2</v>
      </c>
      <c r="C1744">
        <v>1</v>
      </c>
      <c r="D1744">
        <v>1</v>
      </c>
      <c r="DJ1744" s="5" t="s">
        <v>7494</v>
      </c>
      <c r="DK1744" s="5" t="s">
        <v>4592</v>
      </c>
      <c r="DL1744" s="5" t="s">
        <v>4593</v>
      </c>
      <c r="DM1744" s="5" t="s">
        <v>4594</v>
      </c>
      <c r="DN1744" s="5" t="s">
        <v>4595</v>
      </c>
      <c r="DO1744" s="5" t="s">
        <v>4596</v>
      </c>
      <c r="DP1744">
        <v>256</v>
      </c>
    </row>
    <row r="1745" spans="1:120" hidden="1">
      <c r="A1745" t="s">
        <v>3512</v>
      </c>
      <c r="B1745">
        <v>1</v>
      </c>
      <c r="C1745">
        <v>1</v>
      </c>
      <c r="DJ1745" s="5" t="s">
        <v>7496</v>
      </c>
      <c r="DK1745" s="5" t="s">
        <v>4536</v>
      </c>
      <c r="DL1745" s="5" t="s">
        <v>4537</v>
      </c>
      <c r="DM1745" s="5" t="s">
        <v>5106</v>
      </c>
      <c r="DN1745" s="5" t="s">
        <v>5107</v>
      </c>
      <c r="DO1745" s="5" t="s">
        <v>5108</v>
      </c>
      <c r="DP1745">
        <v>80</v>
      </c>
    </row>
    <row r="1746" spans="1:120" hidden="1">
      <c r="A1746" t="s">
        <v>3514</v>
      </c>
      <c r="B1746">
        <v>1</v>
      </c>
      <c r="C1746">
        <v>1</v>
      </c>
      <c r="DJ1746" s="5" t="s">
        <v>7500</v>
      </c>
      <c r="DK1746" s="5" t="s">
        <v>4536</v>
      </c>
      <c r="DL1746" s="5" t="s">
        <v>4537</v>
      </c>
      <c r="DM1746" s="5" t="s">
        <v>5106</v>
      </c>
      <c r="DN1746" s="5" t="s">
        <v>5107</v>
      </c>
      <c r="DO1746" s="5" t="s">
        <v>5108</v>
      </c>
      <c r="DP1746">
        <v>74</v>
      </c>
    </row>
    <row r="1747" spans="1:120" hidden="1">
      <c r="A1747" t="s">
        <v>3516</v>
      </c>
      <c r="B1747">
        <v>1</v>
      </c>
      <c r="C1747">
        <v>1</v>
      </c>
      <c r="DJ1747" s="5" t="s">
        <v>7500</v>
      </c>
      <c r="DK1747" s="5" t="s">
        <v>4536</v>
      </c>
      <c r="DL1747" s="5" t="s">
        <v>4537</v>
      </c>
      <c r="DM1747" s="5" t="s">
        <v>5106</v>
      </c>
      <c r="DN1747" s="5" t="s">
        <v>5107</v>
      </c>
      <c r="DO1747" s="5" t="s">
        <v>5108</v>
      </c>
      <c r="DP1747">
        <v>74</v>
      </c>
    </row>
    <row r="1748" spans="1:120" hidden="1">
      <c r="A1748" t="s">
        <v>3518</v>
      </c>
      <c r="B1748">
        <v>1</v>
      </c>
      <c r="C1748">
        <v>1</v>
      </c>
      <c r="DJ1748" s="5" t="s">
        <v>7504</v>
      </c>
      <c r="DK1748" s="5" t="s">
        <v>4536</v>
      </c>
      <c r="DL1748" s="5" t="s">
        <v>4537</v>
      </c>
      <c r="DM1748" s="5" t="s">
        <v>5106</v>
      </c>
      <c r="DN1748" s="5" t="s">
        <v>5107</v>
      </c>
      <c r="DO1748" s="5" t="s">
        <v>5108</v>
      </c>
      <c r="DP1748">
        <v>81</v>
      </c>
    </row>
    <row r="1749" spans="1:120" hidden="1">
      <c r="A1749" t="s">
        <v>3520</v>
      </c>
      <c r="B1749">
        <v>1</v>
      </c>
      <c r="C1749">
        <v>1</v>
      </c>
      <c r="DJ1749" s="5" t="s">
        <v>7506</v>
      </c>
      <c r="DK1749" s="5" t="s">
        <v>4536</v>
      </c>
      <c r="DL1749" s="5" t="s">
        <v>4537</v>
      </c>
      <c r="DM1749" s="5" t="s">
        <v>5106</v>
      </c>
      <c r="DN1749" s="5" t="s">
        <v>5107</v>
      </c>
      <c r="DO1749" s="5" t="s">
        <v>5108</v>
      </c>
      <c r="DP1749">
        <v>84</v>
      </c>
    </row>
    <row r="1750" spans="1:120" hidden="1">
      <c r="A1750" t="s">
        <v>3522</v>
      </c>
      <c r="B1750">
        <v>1</v>
      </c>
      <c r="C1750">
        <v>1</v>
      </c>
      <c r="DJ1750" s="5" t="s">
        <v>7508</v>
      </c>
      <c r="DK1750" s="5" t="s">
        <v>4536</v>
      </c>
      <c r="DL1750" s="5" t="s">
        <v>4537</v>
      </c>
      <c r="DM1750" s="5" t="s">
        <v>5106</v>
      </c>
      <c r="DN1750" s="5" t="s">
        <v>5107</v>
      </c>
      <c r="DO1750" s="5" t="s">
        <v>5108</v>
      </c>
      <c r="DP1750">
        <v>76</v>
      </c>
    </row>
    <row r="1751" spans="1:120" hidden="1">
      <c r="A1751" t="s">
        <v>3524</v>
      </c>
      <c r="B1751">
        <v>1</v>
      </c>
      <c r="C1751">
        <v>1</v>
      </c>
      <c r="DJ1751" s="5" t="s">
        <v>7510</v>
      </c>
      <c r="DK1751" s="5" t="s">
        <v>4536</v>
      </c>
      <c r="DL1751" s="5" t="s">
        <v>4537</v>
      </c>
      <c r="DM1751" s="5" t="s">
        <v>5106</v>
      </c>
      <c r="DN1751" s="5" t="s">
        <v>5107</v>
      </c>
      <c r="DO1751" s="5" t="s">
        <v>5108</v>
      </c>
      <c r="DP1751">
        <v>108</v>
      </c>
    </row>
    <row r="1752" spans="1:120" hidden="1">
      <c r="A1752" t="s">
        <v>3526</v>
      </c>
      <c r="B1752">
        <v>1</v>
      </c>
      <c r="C1752">
        <v>1</v>
      </c>
      <c r="DJ1752" s="5" t="s">
        <v>7512</v>
      </c>
      <c r="DK1752" s="5" t="s">
        <v>4536</v>
      </c>
      <c r="DL1752" s="5" t="s">
        <v>4537</v>
      </c>
      <c r="DM1752" s="5" t="s">
        <v>5106</v>
      </c>
      <c r="DN1752" s="5" t="s">
        <v>5107</v>
      </c>
      <c r="DO1752" s="5" t="s">
        <v>5108</v>
      </c>
      <c r="DP1752">
        <v>76</v>
      </c>
    </row>
    <row r="1753" spans="1:120" hidden="1">
      <c r="A1753" t="s">
        <v>3528</v>
      </c>
      <c r="B1753">
        <v>1</v>
      </c>
      <c r="C1753">
        <v>1</v>
      </c>
      <c r="DJ1753" s="5" t="s">
        <v>7514</v>
      </c>
      <c r="DK1753" s="5" t="s">
        <v>4536</v>
      </c>
      <c r="DL1753" s="5" t="s">
        <v>4537</v>
      </c>
      <c r="DM1753" s="5" t="s">
        <v>5106</v>
      </c>
      <c r="DN1753" s="5" t="s">
        <v>5107</v>
      </c>
      <c r="DO1753" s="5" t="s">
        <v>5108</v>
      </c>
      <c r="DP1753">
        <v>109</v>
      </c>
    </row>
    <row r="1754" spans="1:120" hidden="1">
      <c r="A1754" t="s">
        <v>3530</v>
      </c>
      <c r="B1754">
        <v>1</v>
      </c>
      <c r="C1754">
        <v>1</v>
      </c>
      <c r="DJ1754" s="5" t="s">
        <v>7516</v>
      </c>
      <c r="DK1754" s="5" t="s">
        <v>4536</v>
      </c>
      <c r="DL1754" s="5" t="s">
        <v>4537</v>
      </c>
      <c r="DM1754" s="5" t="s">
        <v>5106</v>
      </c>
      <c r="DN1754" s="5" t="s">
        <v>5107</v>
      </c>
      <c r="DO1754" s="5" t="s">
        <v>5108</v>
      </c>
      <c r="DP1754">
        <v>174</v>
      </c>
    </row>
    <row r="1755" spans="1:120" hidden="1">
      <c r="A1755" t="s">
        <v>3532</v>
      </c>
      <c r="B1755">
        <v>1</v>
      </c>
      <c r="C1755">
        <v>1</v>
      </c>
      <c r="DJ1755" s="5" t="s">
        <v>7496</v>
      </c>
      <c r="DK1755" s="5" t="s">
        <v>4536</v>
      </c>
      <c r="DL1755" s="5" t="s">
        <v>4537</v>
      </c>
      <c r="DM1755" s="5" t="s">
        <v>5106</v>
      </c>
      <c r="DN1755" s="5" t="s">
        <v>5107</v>
      </c>
      <c r="DO1755" s="5" t="s">
        <v>5108</v>
      </c>
      <c r="DP1755">
        <v>187</v>
      </c>
    </row>
    <row r="1756" spans="1:120" hidden="1">
      <c r="A1756" t="s">
        <v>3534</v>
      </c>
      <c r="B1756">
        <v>1</v>
      </c>
      <c r="C1756">
        <v>1</v>
      </c>
      <c r="DJ1756" s="5" t="s">
        <v>7520</v>
      </c>
      <c r="DK1756" s="5" t="s">
        <v>4536</v>
      </c>
      <c r="DL1756" s="5" t="s">
        <v>4537</v>
      </c>
      <c r="DM1756" s="5" t="s">
        <v>5106</v>
      </c>
      <c r="DN1756" s="5" t="s">
        <v>5107</v>
      </c>
      <c r="DO1756" s="5" t="s">
        <v>5108</v>
      </c>
      <c r="DP1756">
        <v>187</v>
      </c>
    </row>
    <row r="1757" spans="1:120" hidden="1">
      <c r="A1757" t="s">
        <v>3536</v>
      </c>
      <c r="B1757">
        <v>1</v>
      </c>
      <c r="C1757">
        <v>1</v>
      </c>
      <c r="DJ1757" s="5" t="s">
        <v>7522</v>
      </c>
      <c r="DK1757" s="5" t="s">
        <v>4536</v>
      </c>
      <c r="DL1757" s="5" t="s">
        <v>4537</v>
      </c>
      <c r="DM1757" s="5" t="s">
        <v>5106</v>
      </c>
      <c r="DN1757" s="5" t="s">
        <v>5107</v>
      </c>
      <c r="DO1757" s="5" t="s">
        <v>5108</v>
      </c>
      <c r="DP1757">
        <v>165</v>
      </c>
    </row>
    <row r="1758" spans="1:120" hidden="1">
      <c r="A1758" t="s">
        <v>3538</v>
      </c>
      <c r="B1758">
        <v>1</v>
      </c>
      <c r="C1758">
        <v>1</v>
      </c>
      <c r="DJ1758" s="5" t="s">
        <v>7525</v>
      </c>
      <c r="DK1758" s="5" t="s">
        <v>4536</v>
      </c>
      <c r="DL1758" s="5" t="s">
        <v>4537</v>
      </c>
      <c r="DM1758" s="5" t="s">
        <v>5106</v>
      </c>
      <c r="DN1758" s="5" t="s">
        <v>5107</v>
      </c>
      <c r="DO1758" s="5" t="s">
        <v>5108</v>
      </c>
      <c r="DP1758">
        <v>187</v>
      </c>
    </row>
    <row r="1759" spans="1:120" hidden="1">
      <c r="A1759" t="s">
        <v>3540</v>
      </c>
      <c r="B1759">
        <v>1</v>
      </c>
      <c r="C1759">
        <v>1</v>
      </c>
      <c r="DJ1759" s="5" t="s">
        <v>7527</v>
      </c>
      <c r="DK1759" s="5" t="s">
        <v>4536</v>
      </c>
      <c r="DL1759" s="5" t="s">
        <v>4537</v>
      </c>
      <c r="DM1759" s="5" t="s">
        <v>5106</v>
      </c>
      <c r="DN1759" s="5" t="s">
        <v>5107</v>
      </c>
      <c r="DO1759" s="5" t="s">
        <v>5108</v>
      </c>
      <c r="DP1759">
        <v>187</v>
      </c>
    </row>
    <row r="1760" spans="1:120" hidden="1">
      <c r="A1760" t="s">
        <v>3542</v>
      </c>
      <c r="B1760">
        <v>1</v>
      </c>
      <c r="C1760">
        <v>1</v>
      </c>
      <c r="DJ1760" s="5" t="s">
        <v>7512</v>
      </c>
      <c r="DK1760" s="5" t="s">
        <v>4536</v>
      </c>
      <c r="DL1760" s="5" t="s">
        <v>4537</v>
      </c>
      <c r="DM1760" s="5" t="s">
        <v>5106</v>
      </c>
      <c r="DN1760" s="5" t="s">
        <v>5107</v>
      </c>
      <c r="DO1760" s="5" t="s">
        <v>5108</v>
      </c>
      <c r="DP1760">
        <v>187</v>
      </c>
    </row>
    <row r="1761" spans="1:120" hidden="1">
      <c r="A1761" t="s">
        <v>3544</v>
      </c>
      <c r="B1761">
        <v>1</v>
      </c>
      <c r="C1761">
        <v>1</v>
      </c>
      <c r="DJ1761" s="5" t="s">
        <v>7531</v>
      </c>
      <c r="DK1761" s="5" t="s">
        <v>4536</v>
      </c>
      <c r="DL1761" s="5" t="s">
        <v>4537</v>
      </c>
      <c r="DM1761" s="5" t="s">
        <v>5106</v>
      </c>
      <c r="DN1761" s="5" t="s">
        <v>5107</v>
      </c>
      <c r="DO1761" s="5" t="s">
        <v>5108</v>
      </c>
      <c r="DP1761">
        <v>187</v>
      </c>
    </row>
    <row r="1762" spans="1:120" hidden="1">
      <c r="A1762" t="s">
        <v>3546</v>
      </c>
      <c r="B1762">
        <v>1</v>
      </c>
      <c r="C1762">
        <v>1</v>
      </c>
      <c r="DJ1762" s="5" t="s">
        <v>7533</v>
      </c>
      <c r="DK1762" s="5" t="s">
        <v>4536</v>
      </c>
      <c r="DL1762" s="5" t="s">
        <v>4537</v>
      </c>
      <c r="DM1762" s="5" t="s">
        <v>5106</v>
      </c>
      <c r="DN1762" s="5" t="s">
        <v>5107</v>
      </c>
      <c r="DO1762" s="5" t="s">
        <v>5108</v>
      </c>
      <c r="DP1762">
        <v>187</v>
      </c>
    </row>
    <row r="1763" spans="1:120" hidden="1">
      <c r="A1763" t="s">
        <v>3548</v>
      </c>
      <c r="B1763">
        <v>1</v>
      </c>
      <c r="C1763">
        <v>1</v>
      </c>
      <c r="DJ1763" s="5" t="s">
        <v>7535</v>
      </c>
      <c r="DK1763" s="5" t="s">
        <v>4536</v>
      </c>
      <c r="DL1763" s="5" t="s">
        <v>4537</v>
      </c>
      <c r="DM1763" s="5" t="s">
        <v>5106</v>
      </c>
      <c r="DN1763" s="5" t="s">
        <v>5107</v>
      </c>
      <c r="DO1763" s="5" t="s">
        <v>5108</v>
      </c>
      <c r="DP1763">
        <v>164</v>
      </c>
    </row>
    <row r="1764" spans="1:120" hidden="1">
      <c r="A1764" t="s">
        <v>3550</v>
      </c>
      <c r="B1764">
        <v>1</v>
      </c>
      <c r="C1764">
        <v>1</v>
      </c>
      <c r="DJ1764" s="5" t="s">
        <v>7510</v>
      </c>
      <c r="DK1764" s="5" t="s">
        <v>4536</v>
      </c>
      <c r="DL1764" s="5" t="s">
        <v>4537</v>
      </c>
      <c r="DM1764" s="5" t="s">
        <v>5106</v>
      </c>
      <c r="DN1764" s="5" t="s">
        <v>5107</v>
      </c>
      <c r="DO1764" s="5" t="s">
        <v>5108</v>
      </c>
      <c r="DP1764">
        <v>187</v>
      </c>
    </row>
    <row r="1765" spans="1:120" hidden="1">
      <c r="A1765" t="s">
        <v>3552</v>
      </c>
      <c r="B1765">
        <v>1</v>
      </c>
      <c r="C1765">
        <v>1</v>
      </c>
      <c r="DJ1765" s="5" t="s">
        <v>7514</v>
      </c>
      <c r="DK1765" s="5" t="s">
        <v>4536</v>
      </c>
      <c r="DL1765" s="5" t="s">
        <v>4537</v>
      </c>
      <c r="DM1765" s="5" t="s">
        <v>5106</v>
      </c>
      <c r="DN1765" s="5" t="s">
        <v>5107</v>
      </c>
      <c r="DO1765" s="5" t="s">
        <v>5108</v>
      </c>
      <c r="DP1765">
        <v>187</v>
      </c>
    </row>
    <row r="1766" spans="1:120" hidden="1">
      <c r="A1766" t="s">
        <v>3554</v>
      </c>
      <c r="B1766">
        <v>1</v>
      </c>
      <c r="C1766">
        <v>1</v>
      </c>
      <c r="DJ1766" s="5" t="s">
        <v>7506</v>
      </c>
      <c r="DK1766" s="5" t="s">
        <v>4536</v>
      </c>
      <c r="DL1766" s="5" t="s">
        <v>4537</v>
      </c>
      <c r="DM1766" s="5" t="s">
        <v>5106</v>
      </c>
      <c r="DN1766" s="5" t="s">
        <v>5107</v>
      </c>
      <c r="DO1766" s="5" t="s">
        <v>5108</v>
      </c>
      <c r="DP1766">
        <v>187</v>
      </c>
    </row>
    <row r="1767" spans="1:120" hidden="1">
      <c r="A1767" t="s">
        <v>3556</v>
      </c>
      <c r="B1767">
        <v>1</v>
      </c>
      <c r="C1767">
        <v>1</v>
      </c>
      <c r="DJ1767" s="5" t="s">
        <v>7540</v>
      </c>
      <c r="DK1767" s="5" t="s">
        <v>4536</v>
      </c>
      <c r="DL1767" s="5" t="s">
        <v>4537</v>
      </c>
      <c r="DM1767" s="5" t="s">
        <v>5106</v>
      </c>
      <c r="DN1767" s="5" t="s">
        <v>5107</v>
      </c>
      <c r="DO1767" s="5" t="s">
        <v>5108</v>
      </c>
      <c r="DP1767">
        <v>162</v>
      </c>
    </row>
    <row r="1768" spans="1:120" hidden="1">
      <c r="A1768" t="s">
        <v>3558</v>
      </c>
      <c r="B1768">
        <v>1</v>
      </c>
      <c r="C1768">
        <v>1</v>
      </c>
      <c r="DJ1768" s="5" t="s">
        <v>7542</v>
      </c>
      <c r="DK1768" s="5" t="s">
        <v>4536</v>
      </c>
      <c r="DL1768" s="5" t="s">
        <v>4537</v>
      </c>
      <c r="DM1768" s="5" t="s">
        <v>5106</v>
      </c>
      <c r="DN1768" s="5" t="s">
        <v>5107</v>
      </c>
      <c r="DO1768" s="5" t="s">
        <v>5108</v>
      </c>
      <c r="DP1768">
        <v>161</v>
      </c>
    </row>
    <row r="1769" spans="1:120" hidden="1">
      <c r="A1769" t="s">
        <v>3560</v>
      </c>
      <c r="B1769">
        <v>1</v>
      </c>
      <c r="C1769">
        <v>1</v>
      </c>
      <c r="DJ1769" s="5" t="s">
        <v>7544</v>
      </c>
      <c r="DK1769" s="5" t="s">
        <v>4536</v>
      </c>
      <c r="DL1769" s="5" t="s">
        <v>4537</v>
      </c>
      <c r="DM1769" s="5" t="s">
        <v>5106</v>
      </c>
      <c r="DN1769" s="5" t="s">
        <v>5107</v>
      </c>
      <c r="DO1769" s="5" t="s">
        <v>5108</v>
      </c>
      <c r="DP1769">
        <v>162</v>
      </c>
    </row>
    <row r="1770" spans="1:120" hidden="1">
      <c r="A1770" t="s">
        <v>3562</v>
      </c>
      <c r="B1770">
        <v>1</v>
      </c>
      <c r="C1770">
        <v>1</v>
      </c>
      <c r="DJ1770" s="5" t="s">
        <v>7504</v>
      </c>
      <c r="DK1770" s="5" t="s">
        <v>4536</v>
      </c>
      <c r="DL1770" s="5" t="s">
        <v>4537</v>
      </c>
      <c r="DM1770" s="5" t="s">
        <v>5106</v>
      </c>
      <c r="DN1770" s="5" t="s">
        <v>5107</v>
      </c>
      <c r="DO1770" s="5" t="s">
        <v>5108</v>
      </c>
      <c r="DP1770">
        <v>187</v>
      </c>
    </row>
    <row r="1771" spans="1:120" hidden="1">
      <c r="A1771" t="s">
        <v>3564</v>
      </c>
      <c r="B1771">
        <v>3</v>
      </c>
      <c r="C1771">
        <v>1</v>
      </c>
      <c r="D1771">
        <v>1</v>
      </c>
      <c r="BG1771">
        <v>1</v>
      </c>
      <c r="DJ1771" s="5" t="s">
        <v>7547</v>
      </c>
      <c r="DK1771" s="5" t="s">
        <v>4536</v>
      </c>
      <c r="DL1771" s="5" t="s">
        <v>4537</v>
      </c>
      <c r="DM1771" s="5" t="s">
        <v>4538</v>
      </c>
      <c r="DN1771" s="5" t="s">
        <v>4539</v>
      </c>
      <c r="DO1771" s="5" t="s">
        <v>5291</v>
      </c>
      <c r="DP1771">
        <v>258</v>
      </c>
    </row>
    <row r="1772" spans="1:120" hidden="1">
      <c r="A1772" t="s">
        <v>3566</v>
      </c>
      <c r="B1772">
        <v>3</v>
      </c>
      <c r="C1772">
        <v>2</v>
      </c>
      <c r="E1772">
        <v>1</v>
      </c>
      <c r="DJ1772" s="5" t="s">
        <v>7547</v>
      </c>
      <c r="DK1772" s="5" t="s">
        <v>4536</v>
      </c>
      <c r="DL1772" s="5" t="s">
        <v>4537</v>
      </c>
      <c r="DM1772" s="5" t="s">
        <v>4538</v>
      </c>
      <c r="DN1772" s="5" t="s">
        <v>4539</v>
      </c>
      <c r="DO1772" s="5" t="s">
        <v>5291</v>
      </c>
      <c r="DP1772">
        <v>45</v>
      </c>
    </row>
    <row r="1773" spans="1:120" hidden="1">
      <c r="A1773" t="s">
        <v>3568</v>
      </c>
      <c r="B1773">
        <v>1</v>
      </c>
      <c r="C1773">
        <v>1</v>
      </c>
      <c r="DJ1773" s="5" t="s">
        <v>7547</v>
      </c>
      <c r="DK1773" s="5" t="s">
        <v>4536</v>
      </c>
      <c r="DL1773" s="5" t="s">
        <v>4537</v>
      </c>
      <c r="DM1773" s="5" t="s">
        <v>4538</v>
      </c>
      <c r="DN1773" s="5" t="s">
        <v>4539</v>
      </c>
      <c r="DO1773" s="5" t="s">
        <v>5291</v>
      </c>
      <c r="DP1773">
        <v>209</v>
      </c>
    </row>
    <row r="1774" spans="1:120" hidden="1">
      <c r="A1774" t="s">
        <v>3570</v>
      </c>
      <c r="B1774">
        <v>1</v>
      </c>
      <c r="C1774">
        <v>1</v>
      </c>
      <c r="DJ1774" s="5" t="s">
        <v>4694</v>
      </c>
      <c r="DK1774" s="5" t="s">
        <v>4514</v>
      </c>
      <c r="DL1774" s="5" t="s">
        <v>4637</v>
      </c>
      <c r="DM1774" s="5" t="s">
        <v>4638</v>
      </c>
      <c r="DN1774" s="5" t="s">
        <v>4639</v>
      </c>
      <c r="DO1774" s="5" t="s">
        <v>4640</v>
      </c>
      <c r="DP1774">
        <v>280</v>
      </c>
    </row>
    <row r="1775" spans="1:120" hidden="1">
      <c r="A1775" t="s">
        <v>3572</v>
      </c>
      <c r="B1775">
        <v>2</v>
      </c>
      <c r="C1775">
        <v>1</v>
      </c>
      <c r="D1775">
        <v>1</v>
      </c>
      <c r="DJ1775" s="5" t="s">
        <v>7552</v>
      </c>
      <c r="DK1775" s="5" t="s">
        <v>4496</v>
      </c>
      <c r="DL1775" s="5" t="s">
        <v>4497</v>
      </c>
      <c r="DM1775" s="5" t="s">
        <v>5799</v>
      </c>
      <c r="DN1775" s="5" t="s">
        <v>5800</v>
      </c>
      <c r="DO1775" s="5" t="s">
        <v>5801</v>
      </c>
      <c r="DP1775">
        <v>260</v>
      </c>
    </row>
    <row r="1776" spans="1:120" hidden="1">
      <c r="A1776" t="s">
        <v>3574</v>
      </c>
      <c r="B1776">
        <v>1</v>
      </c>
      <c r="C1776">
        <v>1</v>
      </c>
      <c r="DJ1776" s="5" t="s">
        <v>7552</v>
      </c>
      <c r="DK1776" s="5" t="s">
        <v>4496</v>
      </c>
      <c r="DL1776" s="5" t="s">
        <v>4497</v>
      </c>
      <c r="DM1776" s="5" t="s">
        <v>5799</v>
      </c>
      <c r="DN1776" s="5" t="s">
        <v>5800</v>
      </c>
      <c r="DO1776" s="5" t="s">
        <v>5801</v>
      </c>
      <c r="DP1776">
        <v>221</v>
      </c>
    </row>
    <row r="1777" spans="1:120" hidden="1">
      <c r="A1777" t="s">
        <v>3576</v>
      </c>
      <c r="B1777">
        <v>2</v>
      </c>
      <c r="C1777">
        <v>1</v>
      </c>
      <c r="D1777">
        <v>1</v>
      </c>
      <c r="DJ1777" s="5" t="s">
        <v>4663</v>
      </c>
      <c r="DK1777" s="5" t="s">
        <v>4592</v>
      </c>
      <c r="DL1777" s="5" t="s">
        <v>4593</v>
      </c>
      <c r="DM1777" s="5" t="s">
        <v>4594</v>
      </c>
      <c r="DN1777" s="5" t="s">
        <v>4595</v>
      </c>
      <c r="DO1777" s="5" t="s">
        <v>4596</v>
      </c>
      <c r="DP1777">
        <v>256</v>
      </c>
    </row>
    <row r="1778" spans="1:120" hidden="1">
      <c r="A1778" t="s">
        <v>4433</v>
      </c>
      <c r="B1778">
        <v>1</v>
      </c>
      <c r="C1778">
        <v>1</v>
      </c>
      <c r="DJ1778" s="5" t="s">
        <v>7556</v>
      </c>
      <c r="DK1778" s="5" t="s">
        <v>4496</v>
      </c>
      <c r="DL1778" s="5" t="s">
        <v>4497</v>
      </c>
      <c r="DM1778" s="5" t="s">
        <v>4498</v>
      </c>
      <c r="DN1778" s="5" t="s">
        <v>5902</v>
      </c>
      <c r="DO1778" s="5" t="s">
        <v>7558</v>
      </c>
      <c r="DP1778">
        <v>224</v>
      </c>
    </row>
    <row r="1779" spans="1:120" hidden="1">
      <c r="A1779" t="s">
        <v>4353</v>
      </c>
      <c r="B1779">
        <v>2</v>
      </c>
      <c r="C1779">
        <v>1</v>
      </c>
      <c r="D1779">
        <v>1</v>
      </c>
      <c r="DJ1779" s="5" t="s">
        <v>7556</v>
      </c>
      <c r="DK1779" s="5" t="s">
        <v>4496</v>
      </c>
      <c r="DL1779" s="5" t="s">
        <v>4497</v>
      </c>
      <c r="DM1779" s="5" t="s">
        <v>4498</v>
      </c>
      <c r="DN1779" s="5" t="s">
        <v>5902</v>
      </c>
      <c r="DO1779" s="5" t="s">
        <v>7558</v>
      </c>
      <c r="DP1779">
        <v>263</v>
      </c>
    </row>
    <row r="1780" spans="1:120" hidden="1">
      <c r="A1780" t="s">
        <v>1615</v>
      </c>
      <c r="B1780">
        <v>1</v>
      </c>
      <c r="C1780">
        <v>1</v>
      </c>
      <c r="DJ1780" s="5" t="s">
        <v>5238</v>
      </c>
      <c r="DK1780" s="5" t="s">
        <v>4514</v>
      </c>
      <c r="DL1780" s="5" t="s">
        <v>4637</v>
      </c>
      <c r="DM1780" s="5" t="s">
        <v>4638</v>
      </c>
      <c r="DN1780" s="5" t="s">
        <v>4639</v>
      </c>
      <c r="DO1780" s="5" t="s">
        <v>4640</v>
      </c>
      <c r="DP1780">
        <v>258</v>
      </c>
    </row>
    <row r="1781" spans="1:120" hidden="1">
      <c r="A1781" t="s">
        <v>3578</v>
      </c>
      <c r="B1781">
        <v>2</v>
      </c>
      <c r="C1781">
        <v>1</v>
      </c>
      <c r="AL1781">
        <v>1</v>
      </c>
      <c r="DJ1781" s="5" t="s">
        <v>4663</v>
      </c>
      <c r="DK1781" s="5" t="s">
        <v>4592</v>
      </c>
      <c r="DL1781" s="5" t="s">
        <v>4593</v>
      </c>
      <c r="DM1781" s="5" t="s">
        <v>4594</v>
      </c>
      <c r="DN1781" s="5" t="s">
        <v>4595</v>
      </c>
      <c r="DO1781" s="5" t="s">
        <v>4596</v>
      </c>
      <c r="DP1781">
        <v>210</v>
      </c>
    </row>
    <row r="1782" spans="1:120" hidden="1">
      <c r="A1782" t="s">
        <v>3581</v>
      </c>
      <c r="B1782">
        <v>2</v>
      </c>
      <c r="C1782">
        <v>1</v>
      </c>
      <c r="D1782">
        <v>1</v>
      </c>
      <c r="DJ1782" s="5" t="s">
        <v>4635</v>
      </c>
      <c r="DK1782" s="5" t="s">
        <v>4514</v>
      </c>
      <c r="DL1782" s="5" t="s">
        <v>4637</v>
      </c>
      <c r="DM1782" s="5" t="s">
        <v>4638</v>
      </c>
      <c r="DN1782" s="5" t="s">
        <v>4639</v>
      </c>
      <c r="DO1782" s="5" t="s">
        <v>4640</v>
      </c>
      <c r="DP1782">
        <v>258</v>
      </c>
    </row>
    <row r="1783" spans="1:120" hidden="1">
      <c r="A1783" t="s">
        <v>3583</v>
      </c>
      <c r="B1783">
        <v>2</v>
      </c>
      <c r="C1783">
        <v>1</v>
      </c>
      <c r="BA1783">
        <v>1</v>
      </c>
      <c r="DJ1783" s="5" t="s">
        <v>7561</v>
      </c>
      <c r="DK1783" s="5" t="s">
        <v>4514</v>
      </c>
      <c r="DL1783" s="5" t="s">
        <v>4515</v>
      </c>
      <c r="DM1783" s="5" t="s">
        <v>4516</v>
      </c>
      <c r="DN1783" s="5" t="s">
        <v>4517</v>
      </c>
      <c r="DO1783" s="5" t="s">
        <v>4518</v>
      </c>
      <c r="DP1783">
        <v>263</v>
      </c>
    </row>
    <row r="1784" spans="1:120" hidden="1">
      <c r="A1784" t="s">
        <v>3585</v>
      </c>
      <c r="B1784">
        <v>1</v>
      </c>
      <c r="C1784">
        <v>1</v>
      </c>
      <c r="DJ1784" s="5" t="s">
        <v>7561</v>
      </c>
      <c r="DK1784" s="5" t="s">
        <v>4514</v>
      </c>
      <c r="DL1784" s="5" t="s">
        <v>4515</v>
      </c>
      <c r="DM1784" s="5" t="s">
        <v>4516</v>
      </c>
      <c r="DN1784" s="5" t="s">
        <v>4517</v>
      </c>
      <c r="DO1784" s="5" t="s">
        <v>4518</v>
      </c>
      <c r="DP1784">
        <v>272</v>
      </c>
    </row>
    <row r="1785" spans="1:120" hidden="1">
      <c r="A1785" t="s">
        <v>3587</v>
      </c>
      <c r="B1785">
        <v>2</v>
      </c>
      <c r="C1785">
        <v>1</v>
      </c>
      <c r="D1785">
        <v>1</v>
      </c>
      <c r="DJ1785" s="5" t="s">
        <v>7561</v>
      </c>
      <c r="DK1785" s="5" t="s">
        <v>4514</v>
      </c>
      <c r="DL1785" s="5" t="s">
        <v>4515</v>
      </c>
      <c r="DM1785" s="5" t="s">
        <v>4516</v>
      </c>
      <c r="DN1785" s="5" t="s">
        <v>4517</v>
      </c>
      <c r="DO1785" s="5" t="s">
        <v>4518</v>
      </c>
      <c r="DP1785">
        <v>256</v>
      </c>
    </row>
    <row r="1786" spans="1:120" hidden="1">
      <c r="A1786" t="s">
        <v>3589</v>
      </c>
      <c r="B1786">
        <v>1</v>
      </c>
      <c r="C1786">
        <v>1</v>
      </c>
      <c r="DJ1786" s="5" t="s">
        <v>7561</v>
      </c>
      <c r="DK1786" s="5" t="s">
        <v>4514</v>
      </c>
      <c r="DL1786" s="5" t="s">
        <v>4515</v>
      </c>
      <c r="DM1786" s="5" t="s">
        <v>4516</v>
      </c>
      <c r="DN1786" s="5" t="s">
        <v>4517</v>
      </c>
      <c r="DO1786" s="5" t="s">
        <v>4518</v>
      </c>
      <c r="DP1786">
        <v>257</v>
      </c>
    </row>
    <row r="1787" spans="1:120" hidden="1">
      <c r="A1787" t="s">
        <v>3591</v>
      </c>
      <c r="B1787">
        <v>1</v>
      </c>
      <c r="C1787">
        <v>1</v>
      </c>
      <c r="DJ1787" s="5" t="s">
        <v>7561</v>
      </c>
      <c r="DK1787" s="5" t="s">
        <v>4514</v>
      </c>
      <c r="DL1787" s="5" t="s">
        <v>4515</v>
      </c>
      <c r="DM1787" s="5" t="s">
        <v>4516</v>
      </c>
      <c r="DN1787" s="5" t="s">
        <v>4517</v>
      </c>
      <c r="DO1787" s="5" t="s">
        <v>4518</v>
      </c>
      <c r="DP1787">
        <v>203</v>
      </c>
    </row>
    <row r="1788" spans="1:120" hidden="1">
      <c r="A1788" t="s">
        <v>4345</v>
      </c>
      <c r="B1788">
        <v>3</v>
      </c>
      <c r="C1788">
        <v>2</v>
      </c>
      <c r="D1788">
        <v>1</v>
      </c>
      <c r="DJ1788" s="5" t="s">
        <v>7570</v>
      </c>
      <c r="DK1788" s="5" t="s">
        <v>4496</v>
      </c>
      <c r="DL1788" s="5" t="s">
        <v>4789</v>
      </c>
      <c r="DM1788" s="5" t="s">
        <v>4790</v>
      </c>
      <c r="DN1788" s="5" t="s">
        <v>4791</v>
      </c>
      <c r="DO1788" s="5" t="s">
        <v>6710</v>
      </c>
      <c r="DP1788">
        <v>105</v>
      </c>
    </row>
    <row r="1789" spans="1:120" hidden="1">
      <c r="A1789" t="s">
        <v>3593</v>
      </c>
      <c r="B1789">
        <v>2</v>
      </c>
      <c r="C1789">
        <v>2</v>
      </c>
      <c r="DJ1789" s="5" t="s">
        <v>7570</v>
      </c>
      <c r="DK1789" s="5" t="s">
        <v>4496</v>
      </c>
      <c r="DL1789" s="5" t="s">
        <v>4789</v>
      </c>
      <c r="DM1789" s="5" t="s">
        <v>4790</v>
      </c>
      <c r="DN1789" s="5" t="s">
        <v>4791</v>
      </c>
      <c r="DO1789" s="5" t="s">
        <v>6710</v>
      </c>
      <c r="DP1789">
        <v>140</v>
      </c>
    </row>
    <row r="1790" spans="1:120" hidden="1">
      <c r="A1790" t="s">
        <v>3595</v>
      </c>
      <c r="B1790">
        <v>2</v>
      </c>
      <c r="C1790">
        <v>1</v>
      </c>
      <c r="D1790">
        <v>1</v>
      </c>
      <c r="DJ1790" s="5" t="s">
        <v>7460</v>
      </c>
      <c r="DK1790" s="5" t="s">
        <v>4551</v>
      </c>
      <c r="DL1790" s="5" t="s">
        <v>4552</v>
      </c>
      <c r="DM1790" s="5" t="s">
        <v>4572</v>
      </c>
      <c r="DN1790" s="5" t="s">
        <v>4616</v>
      </c>
      <c r="DO1790" s="5" t="s">
        <v>7462</v>
      </c>
      <c r="DP1790">
        <v>253</v>
      </c>
    </row>
    <row r="1791" spans="1:120" hidden="1">
      <c r="A1791" t="s">
        <v>3597</v>
      </c>
      <c r="B1791">
        <v>2</v>
      </c>
      <c r="C1791">
        <v>1</v>
      </c>
      <c r="D1791">
        <v>1</v>
      </c>
      <c r="DJ1791" s="5" t="s">
        <v>7460</v>
      </c>
      <c r="DK1791" s="5" t="s">
        <v>4551</v>
      </c>
      <c r="DL1791" s="5" t="s">
        <v>4552</v>
      </c>
      <c r="DM1791" s="5" t="s">
        <v>4572</v>
      </c>
      <c r="DN1791" s="5" t="s">
        <v>4616</v>
      </c>
      <c r="DO1791" s="5" t="s">
        <v>7462</v>
      </c>
      <c r="DP1791">
        <v>253</v>
      </c>
    </row>
    <row r="1792" spans="1:120" hidden="1">
      <c r="A1792" t="s">
        <v>3599</v>
      </c>
      <c r="B1792">
        <v>2</v>
      </c>
      <c r="C1792">
        <v>1</v>
      </c>
      <c r="D1792">
        <v>1</v>
      </c>
      <c r="DJ1792" s="5" t="s">
        <v>7460</v>
      </c>
      <c r="DK1792" s="5" t="s">
        <v>4551</v>
      </c>
      <c r="DL1792" s="5" t="s">
        <v>4552</v>
      </c>
      <c r="DM1792" s="5" t="s">
        <v>4572</v>
      </c>
      <c r="DN1792" s="5" t="s">
        <v>4616</v>
      </c>
      <c r="DO1792" s="5" t="s">
        <v>7462</v>
      </c>
      <c r="DP1792">
        <v>253</v>
      </c>
    </row>
    <row r="1793" spans="1:120" hidden="1">
      <c r="A1793" t="s">
        <v>3601</v>
      </c>
      <c r="B1793">
        <v>2</v>
      </c>
      <c r="C1793">
        <v>1</v>
      </c>
      <c r="D1793">
        <v>1</v>
      </c>
      <c r="DJ1793" s="5" t="s">
        <v>7576</v>
      </c>
      <c r="DK1793" s="5" t="s">
        <v>4536</v>
      </c>
      <c r="DL1793" s="5" t="s">
        <v>4537</v>
      </c>
      <c r="DM1793" s="5" t="s">
        <v>4538</v>
      </c>
      <c r="DN1793" s="5" t="s">
        <v>4539</v>
      </c>
      <c r="DO1793" s="5" t="s">
        <v>5277</v>
      </c>
      <c r="DP1793">
        <v>258</v>
      </c>
    </row>
    <row r="1794" spans="1:120" hidden="1">
      <c r="A1794" t="s">
        <v>3603</v>
      </c>
      <c r="B1794">
        <v>1</v>
      </c>
      <c r="C1794">
        <v>1</v>
      </c>
      <c r="DJ1794" s="5" t="s">
        <v>7578</v>
      </c>
      <c r="DK1794" s="5" t="s">
        <v>5180</v>
      </c>
      <c r="DL1794" s="5" t="s">
        <v>5845</v>
      </c>
      <c r="DM1794" s="5" t="s">
        <v>7580</v>
      </c>
      <c r="DN1794" s="5" t="s">
        <v>7581</v>
      </c>
      <c r="DO1794" s="5" t="s">
        <v>7582</v>
      </c>
      <c r="DP1794">
        <v>172</v>
      </c>
    </row>
    <row r="1795" spans="1:120" hidden="1">
      <c r="A1795" t="s">
        <v>3605</v>
      </c>
      <c r="B1795">
        <v>2</v>
      </c>
      <c r="C1795">
        <v>1</v>
      </c>
      <c r="D1795">
        <v>1</v>
      </c>
      <c r="DJ1795" s="5" t="s">
        <v>7578</v>
      </c>
      <c r="DK1795" s="5" t="s">
        <v>5180</v>
      </c>
      <c r="DL1795" s="5" t="s">
        <v>5845</v>
      </c>
      <c r="DM1795" s="5" t="s">
        <v>7580</v>
      </c>
      <c r="DN1795" s="5" t="s">
        <v>7581</v>
      </c>
      <c r="DO1795" s="5" t="s">
        <v>7582</v>
      </c>
      <c r="DP1795">
        <v>124</v>
      </c>
    </row>
    <row r="1796" spans="1:120" hidden="1">
      <c r="A1796" t="s">
        <v>3607</v>
      </c>
      <c r="B1796">
        <v>1</v>
      </c>
      <c r="C1796">
        <v>1</v>
      </c>
      <c r="DJ1796" s="5" t="s">
        <v>7586</v>
      </c>
      <c r="DK1796" s="5" t="s">
        <v>5180</v>
      </c>
      <c r="DL1796" s="5" t="s">
        <v>7588</v>
      </c>
      <c r="DM1796" s="5" t="s">
        <v>7589</v>
      </c>
      <c r="DN1796" s="5" t="s">
        <v>7590</v>
      </c>
      <c r="DO1796" s="5" t="s">
        <v>7591</v>
      </c>
      <c r="DP1796">
        <v>91</v>
      </c>
    </row>
    <row r="1797" spans="1:120" hidden="1">
      <c r="A1797" t="s">
        <v>4291</v>
      </c>
      <c r="B1797">
        <v>1</v>
      </c>
      <c r="C1797">
        <v>1</v>
      </c>
      <c r="DJ1797" s="5" t="s">
        <v>7593</v>
      </c>
      <c r="DK1797" s="5" t="s">
        <v>5180</v>
      </c>
      <c r="DL1797" s="5" t="s">
        <v>5845</v>
      </c>
      <c r="DM1797" s="5" t="s">
        <v>5846</v>
      </c>
      <c r="DN1797" s="5" t="s">
        <v>6457</v>
      </c>
      <c r="DO1797" s="4" t="s">
        <v>8180</v>
      </c>
      <c r="DP1797">
        <v>110</v>
      </c>
    </row>
    <row r="1798" spans="1:120" hidden="1">
      <c r="A1798" t="s">
        <v>3609</v>
      </c>
      <c r="B1798">
        <v>1</v>
      </c>
      <c r="C1798">
        <v>1</v>
      </c>
      <c r="DJ1798" s="5" t="s">
        <v>7595</v>
      </c>
      <c r="DK1798" s="5" t="s">
        <v>4505</v>
      </c>
      <c r="DL1798" s="5" t="s">
        <v>4506</v>
      </c>
      <c r="DM1798" s="5" t="s">
        <v>4507</v>
      </c>
      <c r="DN1798" s="5" t="s">
        <v>4508</v>
      </c>
      <c r="DO1798" s="5" t="s">
        <v>6740</v>
      </c>
      <c r="DP1798">
        <v>212</v>
      </c>
    </row>
    <row r="1799" spans="1:120" hidden="1">
      <c r="A1799" t="s">
        <v>3611</v>
      </c>
      <c r="B1799">
        <v>1</v>
      </c>
      <c r="C1799">
        <v>1</v>
      </c>
      <c r="DJ1799" s="5" t="s">
        <v>4778</v>
      </c>
      <c r="DK1799" s="5" t="s">
        <v>4514</v>
      </c>
      <c r="DL1799" s="5" t="s">
        <v>4637</v>
      </c>
      <c r="DM1799" s="5" t="s">
        <v>4638</v>
      </c>
      <c r="DN1799" s="5" t="s">
        <v>4639</v>
      </c>
      <c r="DO1799" s="5" t="s">
        <v>4640</v>
      </c>
      <c r="DP1799">
        <v>258</v>
      </c>
    </row>
    <row r="1800" spans="1:120" hidden="1">
      <c r="A1800" t="s">
        <v>4307</v>
      </c>
      <c r="B1800">
        <v>1</v>
      </c>
      <c r="C1800">
        <v>1</v>
      </c>
      <c r="DJ1800" s="5" t="s">
        <v>4562</v>
      </c>
      <c r="DK1800" s="5" t="s">
        <v>4514</v>
      </c>
      <c r="DL1800" s="5" t="s">
        <v>4515</v>
      </c>
      <c r="DM1800" s="5" t="s">
        <v>4516</v>
      </c>
      <c r="DN1800" s="5" t="s">
        <v>4517</v>
      </c>
      <c r="DO1800" s="5" t="s">
        <v>4518</v>
      </c>
      <c r="DP1800">
        <v>255</v>
      </c>
    </row>
    <row r="1801" spans="1:120" hidden="1">
      <c r="A1801" t="s">
        <v>3613</v>
      </c>
      <c r="B1801">
        <v>1</v>
      </c>
      <c r="C1801">
        <v>1</v>
      </c>
      <c r="DJ1801" s="5" t="s">
        <v>5368</v>
      </c>
      <c r="DK1801" s="5" t="s">
        <v>4592</v>
      </c>
      <c r="DL1801" s="5" t="s">
        <v>4593</v>
      </c>
      <c r="DM1801" s="5" t="s">
        <v>4594</v>
      </c>
      <c r="DN1801" s="5" t="s">
        <v>4595</v>
      </c>
      <c r="DO1801" s="5" t="s">
        <v>4596</v>
      </c>
      <c r="DP1801">
        <v>138</v>
      </c>
    </row>
    <row r="1802" spans="1:120" hidden="1">
      <c r="A1802" t="s">
        <v>3615</v>
      </c>
      <c r="B1802">
        <v>1</v>
      </c>
      <c r="C1802">
        <v>1</v>
      </c>
      <c r="DJ1802" s="5" t="s">
        <v>5368</v>
      </c>
      <c r="DK1802" s="5" t="s">
        <v>4592</v>
      </c>
      <c r="DL1802" s="5" t="s">
        <v>4593</v>
      </c>
      <c r="DM1802" s="5" t="s">
        <v>4594</v>
      </c>
      <c r="DN1802" s="5" t="s">
        <v>4595</v>
      </c>
      <c r="DO1802" s="5" t="s">
        <v>4596</v>
      </c>
      <c r="DP1802">
        <v>138</v>
      </c>
    </row>
    <row r="1803" spans="1:120" hidden="1">
      <c r="A1803" t="s">
        <v>3617</v>
      </c>
      <c r="B1803">
        <v>1</v>
      </c>
      <c r="C1803">
        <v>1</v>
      </c>
      <c r="DJ1803" s="5" t="s">
        <v>5368</v>
      </c>
      <c r="DK1803" s="5" t="s">
        <v>4592</v>
      </c>
      <c r="DL1803" s="5" t="s">
        <v>4593</v>
      </c>
      <c r="DM1803" s="5" t="s">
        <v>4594</v>
      </c>
      <c r="DN1803" s="5" t="s">
        <v>4595</v>
      </c>
      <c r="DO1803" s="5" t="s">
        <v>4596</v>
      </c>
      <c r="DP1803">
        <v>138</v>
      </c>
    </row>
    <row r="1804" spans="1:120" hidden="1">
      <c r="A1804" t="s">
        <v>3619</v>
      </c>
      <c r="B1804">
        <v>1</v>
      </c>
      <c r="C1804">
        <v>1</v>
      </c>
      <c r="DJ1804" s="5" t="s">
        <v>7603</v>
      </c>
      <c r="DK1804" s="5" t="s">
        <v>4592</v>
      </c>
      <c r="DL1804" s="5" t="s">
        <v>4593</v>
      </c>
      <c r="DM1804" s="5" t="s">
        <v>4594</v>
      </c>
      <c r="DN1804" s="5" t="s">
        <v>4595</v>
      </c>
      <c r="DO1804" s="5" t="s">
        <v>4596</v>
      </c>
      <c r="DP1804">
        <v>138</v>
      </c>
    </row>
    <row r="1805" spans="1:120" hidden="1">
      <c r="A1805" t="s">
        <v>3621</v>
      </c>
      <c r="B1805">
        <v>1</v>
      </c>
      <c r="C1805">
        <v>1</v>
      </c>
      <c r="DJ1805" s="5" t="s">
        <v>7606</v>
      </c>
      <c r="DK1805" s="5" t="s">
        <v>4592</v>
      </c>
      <c r="DL1805" s="5" t="s">
        <v>4593</v>
      </c>
      <c r="DM1805" s="5" t="s">
        <v>4594</v>
      </c>
      <c r="DN1805" s="5" t="s">
        <v>4595</v>
      </c>
      <c r="DO1805" s="5" t="s">
        <v>4596</v>
      </c>
      <c r="DP1805">
        <v>138</v>
      </c>
    </row>
    <row r="1806" spans="1:120" hidden="1">
      <c r="A1806" t="s">
        <v>3623</v>
      </c>
      <c r="B1806">
        <v>1</v>
      </c>
      <c r="C1806">
        <v>1</v>
      </c>
      <c r="DJ1806" s="5" t="s">
        <v>7608</v>
      </c>
      <c r="DK1806" s="5" t="s">
        <v>4592</v>
      </c>
      <c r="DL1806" s="5" t="s">
        <v>4593</v>
      </c>
      <c r="DM1806" s="5" t="s">
        <v>4594</v>
      </c>
      <c r="DN1806" s="5" t="s">
        <v>4595</v>
      </c>
      <c r="DO1806" s="5" t="s">
        <v>4596</v>
      </c>
      <c r="DP1806">
        <v>138</v>
      </c>
    </row>
    <row r="1807" spans="1:120" hidden="1">
      <c r="A1807" t="s">
        <v>3625</v>
      </c>
      <c r="B1807">
        <v>1</v>
      </c>
      <c r="C1807">
        <v>1</v>
      </c>
      <c r="DJ1807" s="5" t="s">
        <v>7603</v>
      </c>
      <c r="DK1807" s="5" t="s">
        <v>4592</v>
      </c>
      <c r="DL1807" s="5" t="s">
        <v>4593</v>
      </c>
      <c r="DM1807" s="5" t="s">
        <v>4594</v>
      </c>
      <c r="DN1807" s="5" t="s">
        <v>4595</v>
      </c>
      <c r="DO1807" s="5" t="s">
        <v>4596</v>
      </c>
      <c r="DP1807">
        <v>138</v>
      </c>
    </row>
    <row r="1808" spans="1:120" hidden="1">
      <c r="A1808" t="s">
        <v>3627</v>
      </c>
      <c r="B1808">
        <v>1</v>
      </c>
      <c r="C1808">
        <v>1</v>
      </c>
      <c r="DJ1808" s="5" t="s">
        <v>7603</v>
      </c>
      <c r="DK1808" s="5" t="s">
        <v>4592</v>
      </c>
      <c r="DL1808" s="5" t="s">
        <v>4593</v>
      </c>
      <c r="DM1808" s="5" t="s">
        <v>4594</v>
      </c>
      <c r="DN1808" s="5" t="s">
        <v>4595</v>
      </c>
      <c r="DO1808" s="5" t="s">
        <v>4596</v>
      </c>
      <c r="DP1808">
        <v>138</v>
      </c>
    </row>
    <row r="1809" spans="1:120" hidden="1">
      <c r="A1809" t="s">
        <v>3629</v>
      </c>
      <c r="B1809">
        <v>1</v>
      </c>
      <c r="C1809">
        <v>1</v>
      </c>
      <c r="DJ1809" s="5" t="s">
        <v>7606</v>
      </c>
      <c r="DK1809" s="5" t="s">
        <v>4592</v>
      </c>
      <c r="DL1809" s="5" t="s">
        <v>4593</v>
      </c>
      <c r="DM1809" s="5" t="s">
        <v>4594</v>
      </c>
      <c r="DN1809" s="5" t="s">
        <v>4595</v>
      </c>
      <c r="DO1809" s="5" t="s">
        <v>4596</v>
      </c>
      <c r="DP1809">
        <v>138</v>
      </c>
    </row>
    <row r="1810" spans="1:120" hidden="1">
      <c r="A1810" t="s">
        <v>3631</v>
      </c>
      <c r="B1810">
        <v>1</v>
      </c>
      <c r="C1810">
        <v>1</v>
      </c>
      <c r="DJ1810" s="5" t="s">
        <v>7608</v>
      </c>
      <c r="DK1810" s="5" t="s">
        <v>4592</v>
      </c>
      <c r="DL1810" s="5" t="s">
        <v>4593</v>
      </c>
      <c r="DM1810" s="5" t="s">
        <v>4594</v>
      </c>
      <c r="DN1810" s="5" t="s">
        <v>4595</v>
      </c>
      <c r="DO1810" s="5" t="s">
        <v>4596</v>
      </c>
      <c r="DP1810">
        <v>138</v>
      </c>
    </row>
    <row r="1811" spans="1:120" hidden="1">
      <c r="A1811" t="s">
        <v>3633</v>
      </c>
      <c r="B1811">
        <v>1</v>
      </c>
      <c r="C1811">
        <v>1</v>
      </c>
      <c r="DJ1811" s="5" t="s">
        <v>7617</v>
      </c>
      <c r="DK1811" s="5" t="s">
        <v>4592</v>
      </c>
      <c r="DL1811" s="5" t="s">
        <v>4593</v>
      </c>
      <c r="DM1811" s="5" t="s">
        <v>4594</v>
      </c>
      <c r="DN1811" s="5" t="s">
        <v>4595</v>
      </c>
      <c r="DO1811" s="5" t="s">
        <v>4596</v>
      </c>
      <c r="DP1811">
        <v>138</v>
      </c>
    </row>
    <row r="1812" spans="1:120" hidden="1">
      <c r="A1812" t="s">
        <v>3635</v>
      </c>
      <c r="B1812">
        <v>1</v>
      </c>
      <c r="C1812">
        <v>1</v>
      </c>
      <c r="DJ1812" s="5" t="s">
        <v>7620</v>
      </c>
      <c r="DK1812" s="5" t="s">
        <v>4592</v>
      </c>
      <c r="DL1812" s="5" t="s">
        <v>4593</v>
      </c>
      <c r="DM1812" s="5" t="s">
        <v>4594</v>
      </c>
      <c r="DN1812" s="5" t="s">
        <v>4595</v>
      </c>
      <c r="DO1812" s="5" t="s">
        <v>4596</v>
      </c>
      <c r="DP1812">
        <v>138</v>
      </c>
    </row>
    <row r="1813" spans="1:120" hidden="1">
      <c r="A1813" t="s">
        <v>3637</v>
      </c>
      <c r="B1813">
        <v>1</v>
      </c>
      <c r="C1813">
        <v>1</v>
      </c>
      <c r="DJ1813" s="5" t="s">
        <v>7622</v>
      </c>
      <c r="DK1813" s="5" t="s">
        <v>4592</v>
      </c>
      <c r="DL1813" s="5" t="s">
        <v>4593</v>
      </c>
      <c r="DM1813" s="5" t="s">
        <v>4594</v>
      </c>
      <c r="DN1813" s="5" t="s">
        <v>4595</v>
      </c>
      <c r="DO1813" s="5" t="s">
        <v>4596</v>
      </c>
      <c r="DP1813">
        <v>138</v>
      </c>
    </row>
    <row r="1814" spans="1:120" hidden="1">
      <c r="A1814" t="s">
        <v>3639</v>
      </c>
      <c r="B1814">
        <v>1</v>
      </c>
      <c r="C1814">
        <v>1</v>
      </c>
      <c r="DJ1814" s="5" t="s">
        <v>7624</v>
      </c>
      <c r="DK1814" s="5" t="s">
        <v>4592</v>
      </c>
      <c r="DL1814" s="5" t="s">
        <v>4593</v>
      </c>
      <c r="DM1814" s="5" t="s">
        <v>4594</v>
      </c>
      <c r="DN1814" s="5" t="s">
        <v>4595</v>
      </c>
      <c r="DO1814" s="5" t="s">
        <v>4596</v>
      </c>
      <c r="DP1814">
        <v>138</v>
      </c>
    </row>
    <row r="1815" spans="1:120" hidden="1">
      <c r="A1815" t="s">
        <v>3641</v>
      </c>
      <c r="B1815">
        <v>1</v>
      </c>
      <c r="C1815">
        <v>1</v>
      </c>
      <c r="DJ1815" s="5" t="s">
        <v>7626</v>
      </c>
      <c r="DK1815" s="5" t="s">
        <v>4592</v>
      </c>
      <c r="DL1815" s="5" t="s">
        <v>4593</v>
      </c>
      <c r="DM1815" s="5" t="s">
        <v>4594</v>
      </c>
      <c r="DN1815" s="5" t="s">
        <v>4595</v>
      </c>
      <c r="DO1815" s="5" t="s">
        <v>4596</v>
      </c>
      <c r="DP1815">
        <v>138</v>
      </c>
    </row>
    <row r="1816" spans="1:120" hidden="1">
      <c r="A1816" t="s">
        <v>3643</v>
      </c>
      <c r="B1816">
        <v>1</v>
      </c>
      <c r="C1816">
        <v>1</v>
      </c>
      <c r="DJ1816" s="5" t="s">
        <v>7628</v>
      </c>
      <c r="DK1816" s="5" t="s">
        <v>4592</v>
      </c>
      <c r="DL1816" s="5" t="s">
        <v>4593</v>
      </c>
      <c r="DM1816" s="5" t="s">
        <v>4594</v>
      </c>
      <c r="DN1816" s="5" t="s">
        <v>4595</v>
      </c>
      <c r="DO1816" s="5" t="s">
        <v>4596</v>
      </c>
      <c r="DP1816">
        <v>138</v>
      </c>
    </row>
    <row r="1817" spans="1:120" hidden="1">
      <c r="A1817" t="s">
        <v>3645</v>
      </c>
      <c r="B1817">
        <v>1</v>
      </c>
      <c r="C1817">
        <v>1</v>
      </c>
      <c r="DJ1817" s="5" t="s">
        <v>7630</v>
      </c>
      <c r="DK1817" s="5" t="s">
        <v>4592</v>
      </c>
      <c r="DL1817" s="5" t="s">
        <v>4593</v>
      </c>
      <c r="DM1817" s="5" t="s">
        <v>4594</v>
      </c>
      <c r="DN1817" s="5" t="s">
        <v>4595</v>
      </c>
      <c r="DO1817" s="5" t="s">
        <v>4596</v>
      </c>
      <c r="DP1817">
        <v>138</v>
      </c>
    </row>
    <row r="1818" spans="1:120" hidden="1">
      <c r="A1818" t="s">
        <v>3647</v>
      </c>
      <c r="B1818">
        <v>1</v>
      </c>
      <c r="C1818">
        <v>1</v>
      </c>
      <c r="DJ1818" s="5" t="s">
        <v>7632</v>
      </c>
      <c r="DK1818" s="5" t="s">
        <v>4592</v>
      </c>
      <c r="DL1818" s="5" t="s">
        <v>4593</v>
      </c>
      <c r="DM1818" s="5" t="s">
        <v>4594</v>
      </c>
      <c r="DN1818" s="5" t="s">
        <v>4595</v>
      </c>
      <c r="DO1818" s="5" t="s">
        <v>4596</v>
      </c>
      <c r="DP1818">
        <v>138</v>
      </c>
    </row>
    <row r="1819" spans="1:120" hidden="1">
      <c r="A1819" t="s">
        <v>3649</v>
      </c>
      <c r="B1819">
        <v>1</v>
      </c>
      <c r="C1819">
        <v>1</v>
      </c>
      <c r="DJ1819" s="5" t="s">
        <v>7634</v>
      </c>
      <c r="DK1819" s="5" t="s">
        <v>4592</v>
      </c>
      <c r="DL1819" s="5" t="s">
        <v>4593</v>
      </c>
      <c r="DM1819" s="5" t="s">
        <v>4594</v>
      </c>
      <c r="DN1819" s="5" t="s">
        <v>4595</v>
      </c>
      <c r="DO1819" s="5" t="s">
        <v>4596</v>
      </c>
      <c r="DP1819">
        <v>138</v>
      </c>
    </row>
    <row r="1820" spans="1:120" hidden="1">
      <c r="A1820" t="s">
        <v>3651</v>
      </c>
      <c r="B1820">
        <v>1</v>
      </c>
      <c r="C1820">
        <v>1</v>
      </c>
      <c r="DJ1820" s="5" t="s">
        <v>7636</v>
      </c>
      <c r="DK1820" s="5" t="s">
        <v>4592</v>
      </c>
      <c r="DL1820" s="5" t="s">
        <v>4593</v>
      </c>
      <c r="DM1820" s="5" t="s">
        <v>4594</v>
      </c>
      <c r="DN1820" s="5" t="s">
        <v>4595</v>
      </c>
      <c r="DO1820" s="5" t="s">
        <v>4596</v>
      </c>
      <c r="DP1820">
        <v>138</v>
      </c>
    </row>
    <row r="1821" spans="1:120" hidden="1">
      <c r="A1821" t="s">
        <v>3653</v>
      </c>
      <c r="B1821">
        <v>1</v>
      </c>
      <c r="C1821">
        <v>1</v>
      </c>
      <c r="DJ1821" s="5" t="s">
        <v>7638</v>
      </c>
      <c r="DK1821" s="5" t="s">
        <v>4592</v>
      </c>
      <c r="DL1821" s="5" t="s">
        <v>4593</v>
      </c>
      <c r="DM1821" s="5" t="s">
        <v>4594</v>
      </c>
      <c r="DN1821" s="5" t="s">
        <v>4595</v>
      </c>
      <c r="DO1821" s="5" t="s">
        <v>4596</v>
      </c>
      <c r="DP1821">
        <v>138</v>
      </c>
    </row>
    <row r="1822" spans="1:120" hidden="1">
      <c r="A1822" t="s">
        <v>3655</v>
      </c>
      <c r="B1822">
        <v>1</v>
      </c>
      <c r="C1822">
        <v>1</v>
      </c>
      <c r="DJ1822" s="5" t="s">
        <v>7640</v>
      </c>
      <c r="DK1822" s="5" t="s">
        <v>4514</v>
      </c>
      <c r="DL1822" s="5" t="s">
        <v>4515</v>
      </c>
      <c r="DM1822" s="5" t="s">
        <v>4516</v>
      </c>
      <c r="DN1822" s="5" t="s">
        <v>4517</v>
      </c>
      <c r="DO1822" s="5" t="s">
        <v>4518</v>
      </c>
      <c r="DP1822">
        <v>193</v>
      </c>
    </row>
    <row r="1823" spans="1:120" hidden="1">
      <c r="A1823" t="s">
        <v>3657</v>
      </c>
      <c r="B1823">
        <v>1</v>
      </c>
      <c r="C1823">
        <v>1</v>
      </c>
      <c r="DJ1823" s="5" t="s">
        <v>7640</v>
      </c>
      <c r="DK1823" s="5" t="s">
        <v>4514</v>
      </c>
      <c r="DL1823" s="5" t="s">
        <v>4515</v>
      </c>
      <c r="DM1823" s="5" t="s">
        <v>4516</v>
      </c>
      <c r="DN1823" s="5" t="s">
        <v>4517</v>
      </c>
      <c r="DO1823" s="5" t="s">
        <v>4518</v>
      </c>
      <c r="DP1823">
        <v>256</v>
      </c>
    </row>
    <row r="1824" spans="1:120" hidden="1">
      <c r="A1824" t="s">
        <v>3659</v>
      </c>
      <c r="B1824">
        <v>1</v>
      </c>
      <c r="C1824">
        <v>1</v>
      </c>
      <c r="DJ1824" s="5" t="s">
        <v>7640</v>
      </c>
      <c r="DK1824" s="5" t="s">
        <v>4514</v>
      </c>
      <c r="DL1824" s="5" t="s">
        <v>4515</v>
      </c>
      <c r="DM1824" s="5" t="s">
        <v>4516</v>
      </c>
      <c r="DN1824" s="5" t="s">
        <v>4517</v>
      </c>
      <c r="DO1824" s="5" t="s">
        <v>4518</v>
      </c>
      <c r="DP1824">
        <v>224</v>
      </c>
    </row>
    <row r="1825" spans="1:120" hidden="1">
      <c r="A1825" t="s">
        <v>3661</v>
      </c>
      <c r="B1825">
        <v>2</v>
      </c>
      <c r="C1825">
        <v>1</v>
      </c>
      <c r="D1825">
        <v>1</v>
      </c>
      <c r="DJ1825" s="5" t="s">
        <v>7640</v>
      </c>
      <c r="DK1825" s="5" t="s">
        <v>4514</v>
      </c>
      <c r="DL1825" s="5" t="s">
        <v>4515</v>
      </c>
      <c r="DM1825" s="5" t="s">
        <v>4516</v>
      </c>
      <c r="DN1825" s="5" t="s">
        <v>4517</v>
      </c>
      <c r="DO1825" s="5" t="s">
        <v>4518</v>
      </c>
      <c r="DP1825">
        <v>257</v>
      </c>
    </row>
    <row r="1826" spans="1:120" hidden="1">
      <c r="A1826" t="s">
        <v>3663</v>
      </c>
      <c r="B1826">
        <v>1</v>
      </c>
      <c r="C1826">
        <v>1</v>
      </c>
      <c r="DJ1826" s="5" t="s">
        <v>7645</v>
      </c>
      <c r="DK1826" s="5" t="s">
        <v>4496</v>
      </c>
      <c r="DL1826" s="5" t="s">
        <v>4497</v>
      </c>
      <c r="DM1826" s="5" t="s">
        <v>4586</v>
      </c>
      <c r="DN1826" s="5" t="s">
        <v>7647</v>
      </c>
      <c r="DO1826" s="5" t="s">
        <v>7648</v>
      </c>
      <c r="DP1826">
        <v>223</v>
      </c>
    </row>
    <row r="1827" spans="1:120" hidden="1">
      <c r="A1827" t="s">
        <v>3665</v>
      </c>
      <c r="B1827">
        <v>3</v>
      </c>
      <c r="C1827">
        <v>1</v>
      </c>
      <c r="D1827">
        <v>2</v>
      </c>
      <c r="DJ1827" s="5" t="s">
        <v>7645</v>
      </c>
      <c r="DK1827" s="5" t="s">
        <v>4496</v>
      </c>
      <c r="DL1827" s="5" t="s">
        <v>4497</v>
      </c>
      <c r="DM1827" s="5" t="s">
        <v>4586</v>
      </c>
      <c r="DN1827" s="5" t="s">
        <v>7647</v>
      </c>
      <c r="DO1827" s="5" t="s">
        <v>7648</v>
      </c>
      <c r="DP1827">
        <v>260</v>
      </c>
    </row>
    <row r="1828" spans="1:120" hidden="1">
      <c r="A1828" t="s">
        <v>3667</v>
      </c>
      <c r="B1828">
        <v>2</v>
      </c>
      <c r="C1828">
        <v>1</v>
      </c>
      <c r="CF1828">
        <v>1</v>
      </c>
      <c r="DJ1828" s="5" t="s">
        <v>7650</v>
      </c>
      <c r="DK1828" s="5" t="s">
        <v>4536</v>
      </c>
      <c r="DL1828" s="5" t="s">
        <v>4537</v>
      </c>
      <c r="DM1828" s="5" t="s">
        <v>4538</v>
      </c>
      <c r="DN1828" s="5" t="s">
        <v>4539</v>
      </c>
      <c r="DO1828" s="5" t="s">
        <v>5277</v>
      </c>
      <c r="DP1828">
        <v>157</v>
      </c>
    </row>
    <row r="1829" spans="1:120" hidden="1">
      <c r="A1829" t="s">
        <v>3670</v>
      </c>
      <c r="B1829">
        <v>2</v>
      </c>
      <c r="C1829">
        <v>1</v>
      </c>
      <c r="D1829">
        <v>1</v>
      </c>
      <c r="DJ1829" s="5" t="s">
        <v>7650</v>
      </c>
      <c r="DK1829" s="5" t="s">
        <v>4536</v>
      </c>
      <c r="DL1829" s="5" t="s">
        <v>4537</v>
      </c>
      <c r="DM1829" s="5" t="s">
        <v>4538</v>
      </c>
      <c r="DN1829" s="5" t="s">
        <v>4539</v>
      </c>
      <c r="DO1829" s="5" t="s">
        <v>5277</v>
      </c>
      <c r="DP1829">
        <v>258</v>
      </c>
    </row>
    <row r="1830" spans="1:120" hidden="1">
      <c r="A1830" t="s">
        <v>4289</v>
      </c>
      <c r="B1830">
        <v>1</v>
      </c>
      <c r="C1830">
        <v>1</v>
      </c>
      <c r="DJ1830" s="5" t="s">
        <v>5071</v>
      </c>
      <c r="DK1830" s="5" t="s">
        <v>4514</v>
      </c>
      <c r="DL1830" s="5" t="s">
        <v>4637</v>
      </c>
      <c r="DM1830" s="5" t="s">
        <v>4638</v>
      </c>
      <c r="DN1830" s="5" t="s">
        <v>4639</v>
      </c>
      <c r="DO1830" s="5" t="s">
        <v>4640</v>
      </c>
      <c r="DP1830">
        <v>251</v>
      </c>
    </row>
    <row r="1831" spans="1:120" hidden="1">
      <c r="A1831" t="s">
        <v>3672</v>
      </c>
      <c r="B1831">
        <v>1</v>
      </c>
      <c r="C1831">
        <v>1</v>
      </c>
      <c r="DJ1831" s="5" t="s">
        <v>6997</v>
      </c>
      <c r="DK1831" s="5" t="s">
        <v>4592</v>
      </c>
      <c r="DL1831" s="5" t="s">
        <v>4593</v>
      </c>
      <c r="DM1831" s="5" t="s">
        <v>4594</v>
      </c>
      <c r="DN1831" s="5" t="s">
        <v>4595</v>
      </c>
      <c r="DO1831" s="5" t="s">
        <v>4596</v>
      </c>
      <c r="DP1831">
        <v>259</v>
      </c>
    </row>
    <row r="1832" spans="1:120" hidden="1">
      <c r="A1832" t="s">
        <v>4299</v>
      </c>
      <c r="B1832">
        <v>2</v>
      </c>
      <c r="C1832">
        <v>1</v>
      </c>
      <c r="D1832">
        <v>1</v>
      </c>
      <c r="DJ1832" s="5" t="s">
        <v>5071</v>
      </c>
      <c r="DK1832" s="5" t="s">
        <v>4514</v>
      </c>
      <c r="DL1832" s="5" t="s">
        <v>4637</v>
      </c>
      <c r="DM1832" s="5" t="s">
        <v>4638</v>
      </c>
      <c r="DN1832" s="5" t="s">
        <v>4639</v>
      </c>
      <c r="DO1832" s="5" t="s">
        <v>4640</v>
      </c>
      <c r="DP1832">
        <v>256</v>
      </c>
    </row>
    <row r="1833" spans="1:120" hidden="1">
      <c r="A1833" t="s">
        <v>4377</v>
      </c>
      <c r="B1833">
        <v>2</v>
      </c>
      <c r="C1833">
        <v>1</v>
      </c>
      <c r="D1833">
        <v>1</v>
      </c>
      <c r="DJ1833" s="5" t="s">
        <v>7653</v>
      </c>
      <c r="DK1833" s="5" t="s">
        <v>4496</v>
      </c>
      <c r="DL1833" s="5" t="s">
        <v>4783</v>
      </c>
      <c r="DM1833" s="5" t="s">
        <v>4784</v>
      </c>
      <c r="DN1833" s="5" t="s">
        <v>4785</v>
      </c>
      <c r="DO1833" s="5" t="s">
        <v>7655</v>
      </c>
      <c r="DP1833">
        <v>252</v>
      </c>
    </row>
    <row r="1834" spans="1:120" hidden="1">
      <c r="A1834" t="s">
        <v>4449</v>
      </c>
      <c r="B1834">
        <v>1</v>
      </c>
      <c r="C1834">
        <v>1</v>
      </c>
      <c r="DJ1834" s="5" t="s">
        <v>7653</v>
      </c>
      <c r="DK1834" s="5" t="s">
        <v>4496</v>
      </c>
      <c r="DL1834" s="5" t="s">
        <v>4783</v>
      </c>
      <c r="DM1834" s="5" t="s">
        <v>4784</v>
      </c>
      <c r="DN1834" s="5" t="s">
        <v>4785</v>
      </c>
      <c r="DO1834" s="5" t="s">
        <v>7655</v>
      </c>
      <c r="DP1834">
        <v>231</v>
      </c>
    </row>
    <row r="1835" spans="1:120" hidden="1">
      <c r="A1835" t="s">
        <v>3674</v>
      </c>
      <c r="B1835">
        <v>1</v>
      </c>
      <c r="C1835">
        <v>1</v>
      </c>
      <c r="DJ1835" s="5" t="s">
        <v>7656</v>
      </c>
      <c r="DK1835" s="5" t="s">
        <v>4514</v>
      </c>
      <c r="DL1835" s="5" t="s">
        <v>4637</v>
      </c>
      <c r="DM1835" s="5" t="s">
        <v>4638</v>
      </c>
      <c r="DN1835" s="5" t="s">
        <v>4639</v>
      </c>
      <c r="DO1835" s="5" t="s">
        <v>4640</v>
      </c>
      <c r="DP1835">
        <v>210</v>
      </c>
    </row>
    <row r="1836" spans="1:120" hidden="1">
      <c r="A1836" t="s">
        <v>3676</v>
      </c>
      <c r="B1836">
        <v>2</v>
      </c>
      <c r="C1836">
        <v>1</v>
      </c>
      <c r="AA1836">
        <v>1</v>
      </c>
      <c r="DJ1836" s="5" t="s">
        <v>4608</v>
      </c>
      <c r="DK1836" s="5" t="s">
        <v>4592</v>
      </c>
      <c r="DL1836" s="5" t="s">
        <v>4593</v>
      </c>
      <c r="DM1836" s="5" t="s">
        <v>4594</v>
      </c>
      <c r="DN1836" s="5" t="s">
        <v>4595</v>
      </c>
      <c r="DO1836" s="5" t="s">
        <v>4596</v>
      </c>
      <c r="DP1836">
        <v>93</v>
      </c>
    </row>
    <row r="1837" spans="1:120" hidden="1">
      <c r="A1837" t="s">
        <v>3678</v>
      </c>
      <c r="B1837">
        <v>1</v>
      </c>
      <c r="C1837">
        <v>1</v>
      </c>
      <c r="DJ1837" s="5" t="s">
        <v>4608</v>
      </c>
      <c r="DK1837" s="5" t="s">
        <v>4592</v>
      </c>
      <c r="DL1837" s="5" t="s">
        <v>4593</v>
      </c>
      <c r="DM1837" s="5" t="s">
        <v>4594</v>
      </c>
      <c r="DN1837" s="5" t="s">
        <v>4595</v>
      </c>
      <c r="DO1837" s="5" t="s">
        <v>4596</v>
      </c>
      <c r="DP1837">
        <v>253</v>
      </c>
    </row>
    <row r="1838" spans="1:120" hidden="1">
      <c r="A1838" t="s">
        <v>3680</v>
      </c>
      <c r="B1838">
        <v>2</v>
      </c>
      <c r="C1838">
        <v>1</v>
      </c>
      <c r="D1838">
        <v>1</v>
      </c>
      <c r="DJ1838" s="5" t="s">
        <v>7665</v>
      </c>
      <c r="DK1838" s="5" t="s">
        <v>4536</v>
      </c>
      <c r="DL1838" s="5" t="s">
        <v>4537</v>
      </c>
      <c r="DM1838" s="5" t="s">
        <v>4538</v>
      </c>
      <c r="DN1838" s="5" t="s">
        <v>4539</v>
      </c>
      <c r="DO1838" s="5" t="s">
        <v>4540</v>
      </c>
      <c r="DP1838">
        <v>258</v>
      </c>
    </row>
    <row r="1839" spans="1:120" hidden="1">
      <c r="A1839" t="s">
        <v>3682</v>
      </c>
      <c r="B1839">
        <v>1</v>
      </c>
      <c r="C1839">
        <v>1</v>
      </c>
      <c r="DJ1839" s="5" t="s">
        <v>7665</v>
      </c>
      <c r="DK1839" s="5" t="s">
        <v>4536</v>
      </c>
      <c r="DL1839" s="5" t="s">
        <v>4537</v>
      </c>
      <c r="DM1839" s="5" t="s">
        <v>4538</v>
      </c>
      <c r="DN1839" s="5" t="s">
        <v>4539</v>
      </c>
      <c r="DO1839" s="5" t="s">
        <v>4540</v>
      </c>
      <c r="DP1839">
        <v>258</v>
      </c>
    </row>
    <row r="1840" spans="1:120" hidden="1">
      <c r="A1840" t="s">
        <v>3684</v>
      </c>
      <c r="B1840">
        <v>3</v>
      </c>
      <c r="C1840">
        <v>1</v>
      </c>
      <c r="AQ1840">
        <v>1</v>
      </c>
      <c r="AU1840">
        <v>1</v>
      </c>
      <c r="DJ1840" s="5" t="s">
        <v>7665</v>
      </c>
      <c r="DK1840" s="5" t="s">
        <v>4536</v>
      </c>
      <c r="DL1840" s="5" t="s">
        <v>4537</v>
      </c>
      <c r="DM1840" s="5" t="s">
        <v>4538</v>
      </c>
      <c r="DN1840" s="5" t="s">
        <v>4539</v>
      </c>
      <c r="DO1840" s="5" t="s">
        <v>4540</v>
      </c>
      <c r="DP1840">
        <v>105</v>
      </c>
    </row>
    <row r="1841" spans="1:120" hidden="1">
      <c r="A1841" t="s">
        <v>3686</v>
      </c>
      <c r="B1841">
        <v>1</v>
      </c>
      <c r="C1841">
        <v>1</v>
      </c>
      <c r="DJ1841" s="5" t="s">
        <v>7665</v>
      </c>
      <c r="DK1841" s="5" t="s">
        <v>4536</v>
      </c>
      <c r="DL1841" s="5" t="s">
        <v>4537</v>
      </c>
      <c r="DM1841" s="5" t="s">
        <v>4538</v>
      </c>
      <c r="DN1841" s="5" t="s">
        <v>4539</v>
      </c>
      <c r="DO1841" s="5" t="s">
        <v>4540</v>
      </c>
      <c r="DP1841">
        <v>205</v>
      </c>
    </row>
    <row r="1842" spans="1:120" hidden="1">
      <c r="A1842" t="s">
        <v>3688</v>
      </c>
      <c r="B1842">
        <v>1</v>
      </c>
      <c r="C1842">
        <v>1</v>
      </c>
      <c r="DJ1842" s="5" t="s">
        <v>4663</v>
      </c>
      <c r="DK1842" s="5" t="s">
        <v>4592</v>
      </c>
      <c r="DL1842" s="5" t="s">
        <v>4593</v>
      </c>
      <c r="DM1842" s="5" t="s">
        <v>4594</v>
      </c>
      <c r="DN1842" s="5" t="s">
        <v>4595</v>
      </c>
      <c r="DO1842" s="5" t="s">
        <v>4596</v>
      </c>
      <c r="DP1842">
        <v>275</v>
      </c>
    </row>
    <row r="1843" spans="1:120" hidden="1">
      <c r="A1843" t="s">
        <v>3690</v>
      </c>
      <c r="B1843">
        <v>2</v>
      </c>
      <c r="C1843">
        <v>1</v>
      </c>
      <c r="D1843">
        <v>1</v>
      </c>
      <c r="DJ1843" s="5" t="s">
        <v>5795</v>
      </c>
      <c r="DK1843" s="5" t="s">
        <v>4792</v>
      </c>
      <c r="DL1843" s="4" t="s">
        <v>8180</v>
      </c>
      <c r="DM1843" s="4" t="s">
        <v>8180</v>
      </c>
      <c r="DN1843" s="4" t="s">
        <v>8180</v>
      </c>
      <c r="DO1843" s="4" t="s">
        <v>8180</v>
      </c>
      <c r="DP1843">
        <v>256</v>
      </c>
    </row>
    <row r="1844" spans="1:120" hidden="1">
      <c r="A1844" t="s">
        <v>3692</v>
      </c>
      <c r="B1844">
        <v>2</v>
      </c>
      <c r="C1844">
        <v>1</v>
      </c>
      <c r="D1844">
        <v>1</v>
      </c>
      <c r="DJ1844" s="5" t="s">
        <v>5795</v>
      </c>
      <c r="DK1844" s="5" t="s">
        <v>4792</v>
      </c>
      <c r="DL1844" s="4" t="s">
        <v>8180</v>
      </c>
      <c r="DM1844" s="4" t="s">
        <v>8180</v>
      </c>
      <c r="DN1844" s="4" t="s">
        <v>8180</v>
      </c>
      <c r="DO1844" s="4" t="s">
        <v>8180</v>
      </c>
      <c r="DP1844">
        <v>256</v>
      </c>
    </row>
    <row r="1845" spans="1:120" hidden="1">
      <c r="A1845" t="s">
        <v>3694</v>
      </c>
      <c r="B1845">
        <v>2</v>
      </c>
      <c r="C1845">
        <v>1</v>
      </c>
      <c r="D1845">
        <v>1</v>
      </c>
      <c r="DJ1845" s="5" t="s">
        <v>7673</v>
      </c>
      <c r="DK1845" s="5" t="s">
        <v>4685</v>
      </c>
      <c r="DL1845" s="5" t="s">
        <v>4686</v>
      </c>
      <c r="DM1845" s="5" t="s">
        <v>4687</v>
      </c>
      <c r="DN1845" s="5" t="s">
        <v>5781</v>
      </c>
      <c r="DO1845" s="4" t="s">
        <v>8180</v>
      </c>
      <c r="DP1845">
        <v>257</v>
      </c>
    </row>
    <row r="1846" spans="1:120" hidden="1">
      <c r="A1846" t="s">
        <v>3696</v>
      </c>
      <c r="B1846">
        <v>1</v>
      </c>
      <c r="C1846">
        <v>1</v>
      </c>
      <c r="DJ1846" s="5" t="s">
        <v>7673</v>
      </c>
      <c r="DK1846" s="5" t="s">
        <v>4685</v>
      </c>
      <c r="DL1846" s="5" t="s">
        <v>4686</v>
      </c>
      <c r="DM1846" s="5" t="s">
        <v>4687</v>
      </c>
      <c r="DN1846" s="5" t="s">
        <v>5781</v>
      </c>
      <c r="DO1846" s="4" t="s">
        <v>8180</v>
      </c>
      <c r="DP1846">
        <v>220</v>
      </c>
    </row>
    <row r="1847" spans="1:120" hidden="1">
      <c r="A1847" t="s">
        <v>3698</v>
      </c>
      <c r="B1847">
        <v>1</v>
      </c>
      <c r="C1847">
        <v>1</v>
      </c>
      <c r="DJ1847" s="5" t="s">
        <v>7673</v>
      </c>
      <c r="DK1847" s="5" t="s">
        <v>4685</v>
      </c>
      <c r="DL1847" s="5" t="s">
        <v>4686</v>
      </c>
      <c r="DM1847" s="5" t="s">
        <v>4687</v>
      </c>
      <c r="DN1847" s="5" t="s">
        <v>5781</v>
      </c>
      <c r="DO1847" s="4" t="s">
        <v>8180</v>
      </c>
      <c r="DP1847">
        <v>99</v>
      </c>
    </row>
    <row r="1848" spans="1:120" hidden="1">
      <c r="A1848" t="s">
        <v>3700</v>
      </c>
      <c r="B1848">
        <v>1</v>
      </c>
      <c r="C1848">
        <v>1</v>
      </c>
      <c r="DJ1848" s="5" t="s">
        <v>7673</v>
      </c>
      <c r="DK1848" s="5" t="s">
        <v>4685</v>
      </c>
      <c r="DL1848" s="5" t="s">
        <v>4686</v>
      </c>
      <c r="DM1848" s="5" t="s">
        <v>4687</v>
      </c>
      <c r="DN1848" s="5" t="s">
        <v>5781</v>
      </c>
      <c r="DO1848" s="4" t="s">
        <v>8180</v>
      </c>
      <c r="DP1848">
        <v>256</v>
      </c>
    </row>
    <row r="1849" spans="1:120" hidden="1">
      <c r="A1849" t="s">
        <v>1613</v>
      </c>
      <c r="B1849">
        <v>2</v>
      </c>
      <c r="C1849">
        <v>1</v>
      </c>
      <c r="D1849">
        <v>1</v>
      </c>
      <c r="DJ1849" s="5" t="s">
        <v>4663</v>
      </c>
      <c r="DK1849" s="5" t="s">
        <v>4592</v>
      </c>
      <c r="DL1849" s="5" t="s">
        <v>4593</v>
      </c>
      <c r="DM1849" s="5" t="s">
        <v>4594</v>
      </c>
      <c r="DN1849" s="5" t="s">
        <v>4595</v>
      </c>
      <c r="DO1849" s="5" t="s">
        <v>4596</v>
      </c>
      <c r="DP1849">
        <v>255</v>
      </c>
    </row>
    <row r="1850" spans="1:120" hidden="1">
      <c r="A1850" t="s">
        <v>3702</v>
      </c>
      <c r="B1850">
        <v>2</v>
      </c>
      <c r="C1850">
        <v>2</v>
      </c>
      <c r="DJ1850" s="5" t="s">
        <v>7675</v>
      </c>
      <c r="DK1850" s="5" t="s">
        <v>4496</v>
      </c>
      <c r="DL1850" s="5" t="s">
        <v>4789</v>
      </c>
      <c r="DM1850" s="5" t="s">
        <v>4790</v>
      </c>
      <c r="DN1850" s="5" t="s">
        <v>4791</v>
      </c>
      <c r="DO1850" s="5" t="s">
        <v>4827</v>
      </c>
      <c r="DP1850">
        <v>56</v>
      </c>
    </row>
    <row r="1851" spans="1:120" hidden="1">
      <c r="A1851" t="s">
        <v>3704</v>
      </c>
      <c r="B1851">
        <v>2</v>
      </c>
      <c r="C1851">
        <v>2</v>
      </c>
      <c r="DJ1851" s="5" t="s">
        <v>7677</v>
      </c>
      <c r="DK1851" s="5" t="s">
        <v>4496</v>
      </c>
      <c r="DL1851" s="5" t="s">
        <v>4789</v>
      </c>
      <c r="DM1851" s="5" t="s">
        <v>4790</v>
      </c>
      <c r="DN1851" s="5" t="s">
        <v>4791</v>
      </c>
      <c r="DO1851" s="5" t="s">
        <v>4827</v>
      </c>
      <c r="DP1851">
        <v>56</v>
      </c>
    </row>
    <row r="1852" spans="1:120" hidden="1">
      <c r="A1852" t="s">
        <v>3706</v>
      </c>
      <c r="B1852">
        <v>2</v>
      </c>
      <c r="C1852">
        <v>2</v>
      </c>
      <c r="DJ1852" s="5" t="s">
        <v>7679</v>
      </c>
      <c r="DK1852" s="5" t="s">
        <v>4496</v>
      </c>
      <c r="DL1852" s="5" t="s">
        <v>4789</v>
      </c>
      <c r="DM1852" s="5" t="s">
        <v>4790</v>
      </c>
      <c r="DN1852" s="5" t="s">
        <v>4791</v>
      </c>
      <c r="DO1852" s="5" t="s">
        <v>4827</v>
      </c>
      <c r="DP1852">
        <v>56</v>
      </c>
    </row>
    <row r="1853" spans="1:120" hidden="1">
      <c r="A1853" t="s">
        <v>3708</v>
      </c>
      <c r="B1853">
        <v>2</v>
      </c>
      <c r="C1853">
        <v>2</v>
      </c>
      <c r="DJ1853" s="5" t="s">
        <v>7681</v>
      </c>
      <c r="DK1853" s="5" t="s">
        <v>4496</v>
      </c>
      <c r="DL1853" s="5" t="s">
        <v>4789</v>
      </c>
      <c r="DM1853" s="5" t="s">
        <v>4790</v>
      </c>
      <c r="DN1853" s="5" t="s">
        <v>4791</v>
      </c>
      <c r="DO1853" s="5" t="s">
        <v>4827</v>
      </c>
      <c r="DP1853">
        <v>56</v>
      </c>
    </row>
    <row r="1854" spans="1:120" hidden="1">
      <c r="A1854" t="s">
        <v>3710</v>
      </c>
      <c r="B1854">
        <v>2</v>
      </c>
      <c r="C1854">
        <v>2</v>
      </c>
      <c r="DJ1854" s="5" t="s">
        <v>7683</v>
      </c>
      <c r="DK1854" s="5" t="s">
        <v>4496</v>
      </c>
      <c r="DL1854" s="5" t="s">
        <v>4789</v>
      </c>
      <c r="DM1854" s="5" t="s">
        <v>4790</v>
      </c>
      <c r="DN1854" s="5" t="s">
        <v>4791</v>
      </c>
      <c r="DO1854" s="5" t="s">
        <v>4827</v>
      </c>
      <c r="DP1854">
        <v>56</v>
      </c>
    </row>
    <row r="1855" spans="1:120" hidden="1">
      <c r="A1855" t="s">
        <v>3712</v>
      </c>
      <c r="B1855">
        <v>2</v>
      </c>
      <c r="C1855">
        <v>2</v>
      </c>
      <c r="DJ1855" s="5" t="s">
        <v>7685</v>
      </c>
      <c r="DK1855" s="5" t="s">
        <v>4496</v>
      </c>
      <c r="DL1855" s="5" t="s">
        <v>4789</v>
      </c>
      <c r="DM1855" s="5" t="s">
        <v>4790</v>
      </c>
      <c r="DN1855" s="5" t="s">
        <v>4791</v>
      </c>
      <c r="DO1855" s="5" t="s">
        <v>4827</v>
      </c>
      <c r="DP1855">
        <v>56</v>
      </c>
    </row>
    <row r="1856" spans="1:120" hidden="1">
      <c r="A1856" t="s">
        <v>3714</v>
      </c>
      <c r="B1856">
        <v>2</v>
      </c>
      <c r="C1856">
        <v>2</v>
      </c>
      <c r="DJ1856" s="5" t="s">
        <v>7687</v>
      </c>
      <c r="DK1856" s="5" t="s">
        <v>4496</v>
      </c>
      <c r="DL1856" s="5" t="s">
        <v>4789</v>
      </c>
      <c r="DM1856" s="5" t="s">
        <v>4790</v>
      </c>
      <c r="DN1856" s="5" t="s">
        <v>4791</v>
      </c>
      <c r="DO1856" s="5" t="s">
        <v>4827</v>
      </c>
      <c r="DP1856">
        <v>56</v>
      </c>
    </row>
    <row r="1857" spans="1:120" hidden="1">
      <c r="A1857" t="s">
        <v>3716</v>
      </c>
      <c r="B1857">
        <v>2</v>
      </c>
      <c r="C1857">
        <v>2</v>
      </c>
      <c r="DJ1857" s="5" t="s">
        <v>7689</v>
      </c>
      <c r="DK1857" s="5" t="s">
        <v>4496</v>
      </c>
      <c r="DL1857" s="5" t="s">
        <v>4789</v>
      </c>
      <c r="DM1857" s="5" t="s">
        <v>4790</v>
      </c>
      <c r="DN1857" s="5" t="s">
        <v>4791</v>
      </c>
      <c r="DO1857" s="5" t="s">
        <v>4827</v>
      </c>
      <c r="DP1857">
        <v>56</v>
      </c>
    </row>
    <row r="1858" spans="1:120" hidden="1">
      <c r="A1858" t="s">
        <v>3718</v>
      </c>
      <c r="B1858">
        <v>2</v>
      </c>
      <c r="C1858">
        <v>2</v>
      </c>
      <c r="DJ1858" s="5" t="s">
        <v>7691</v>
      </c>
      <c r="DK1858" s="5" t="s">
        <v>4496</v>
      </c>
      <c r="DL1858" s="5" t="s">
        <v>4789</v>
      </c>
      <c r="DM1858" s="5" t="s">
        <v>4790</v>
      </c>
      <c r="DN1858" s="5" t="s">
        <v>4791</v>
      </c>
      <c r="DO1858" s="5" t="s">
        <v>4827</v>
      </c>
      <c r="DP1858">
        <v>56</v>
      </c>
    </row>
    <row r="1859" spans="1:120" hidden="1">
      <c r="A1859" t="s">
        <v>3720</v>
      </c>
      <c r="B1859">
        <v>2</v>
      </c>
      <c r="C1859">
        <v>2</v>
      </c>
      <c r="DJ1859" s="5" t="s">
        <v>7693</v>
      </c>
      <c r="DK1859" s="5" t="s">
        <v>4496</v>
      </c>
      <c r="DL1859" s="5" t="s">
        <v>4789</v>
      </c>
      <c r="DM1859" s="5" t="s">
        <v>4790</v>
      </c>
      <c r="DN1859" s="5" t="s">
        <v>4791</v>
      </c>
      <c r="DO1859" s="5" t="s">
        <v>4827</v>
      </c>
      <c r="DP1859">
        <v>56</v>
      </c>
    </row>
    <row r="1860" spans="1:120" hidden="1">
      <c r="A1860" t="s">
        <v>3722</v>
      </c>
      <c r="B1860">
        <v>2</v>
      </c>
      <c r="C1860">
        <v>2</v>
      </c>
      <c r="DJ1860" s="5" t="s">
        <v>7695</v>
      </c>
      <c r="DK1860" s="5" t="s">
        <v>4496</v>
      </c>
      <c r="DL1860" s="5" t="s">
        <v>4789</v>
      </c>
      <c r="DM1860" s="5" t="s">
        <v>4790</v>
      </c>
      <c r="DN1860" s="5" t="s">
        <v>4791</v>
      </c>
      <c r="DO1860" s="5" t="s">
        <v>4827</v>
      </c>
      <c r="DP1860">
        <v>56</v>
      </c>
    </row>
    <row r="1861" spans="1:120" hidden="1">
      <c r="A1861" t="s">
        <v>3724</v>
      </c>
      <c r="B1861">
        <v>2</v>
      </c>
      <c r="C1861">
        <v>2</v>
      </c>
      <c r="DJ1861" s="5" t="s">
        <v>7697</v>
      </c>
      <c r="DK1861" s="5" t="s">
        <v>4496</v>
      </c>
      <c r="DL1861" s="5" t="s">
        <v>4789</v>
      </c>
      <c r="DM1861" s="5" t="s">
        <v>4790</v>
      </c>
      <c r="DN1861" s="5" t="s">
        <v>4791</v>
      </c>
      <c r="DO1861" s="5" t="s">
        <v>4827</v>
      </c>
      <c r="DP1861">
        <v>56</v>
      </c>
    </row>
    <row r="1862" spans="1:120" hidden="1">
      <c r="A1862" t="s">
        <v>3726</v>
      </c>
      <c r="B1862">
        <v>2</v>
      </c>
      <c r="C1862">
        <v>2</v>
      </c>
      <c r="DJ1862" s="5" t="s">
        <v>7699</v>
      </c>
      <c r="DK1862" s="5" t="s">
        <v>4496</v>
      </c>
      <c r="DL1862" s="5" t="s">
        <v>4789</v>
      </c>
      <c r="DM1862" s="5" t="s">
        <v>4790</v>
      </c>
      <c r="DN1862" s="5" t="s">
        <v>4791</v>
      </c>
      <c r="DO1862" s="5" t="s">
        <v>4827</v>
      </c>
      <c r="DP1862">
        <v>56</v>
      </c>
    </row>
    <row r="1863" spans="1:120" hidden="1">
      <c r="A1863" t="s">
        <v>3728</v>
      </c>
      <c r="B1863">
        <v>2</v>
      </c>
      <c r="C1863">
        <v>2</v>
      </c>
      <c r="DJ1863" s="5" t="s">
        <v>7701</v>
      </c>
      <c r="DK1863" s="5" t="s">
        <v>4496</v>
      </c>
      <c r="DL1863" s="5" t="s">
        <v>4789</v>
      </c>
      <c r="DM1863" s="5" t="s">
        <v>4790</v>
      </c>
      <c r="DN1863" s="5" t="s">
        <v>4791</v>
      </c>
      <c r="DO1863" s="5" t="s">
        <v>4827</v>
      </c>
      <c r="DP1863">
        <v>56</v>
      </c>
    </row>
    <row r="1864" spans="1:120" hidden="1">
      <c r="A1864" t="s">
        <v>3730</v>
      </c>
      <c r="B1864">
        <v>2</v>
      </c>
      <c r="C1864">
        <v>2</v>
      </c>
      <c r="DJ1864" s="5" t="s">
        <v>7703</v>
      </c>
      <c r="DK1864" s="5" t="s">
        <v>4496</v>
      </c>
      <c r="DL1864" s="5" t="s">
        <v>4789</v>
      </c>
      <c r="DM1864" s="5" t="s">
        <v>4790</v>
      </c>
      <c r="DN1864" s="5" t="s">
        <v>4791</v>
      </c>
      <c r="DO1864" s="5" t="s">
        <v>4827</v>
      </c>
      <c r="DP1864">
        <v>56</v>
      </c>
    </row>
    <row r="1865" spans="1:120" hidden="1">
      <c r="A1865" t="s">
        <v>3732</v>
      </c>
      <c r="B1865">
        <v>2</v>
      </c>
      <c r="C1865">
        <v>2</v>
      </c>
      <c r="DJ1865" s="5" t="s">
        <v>7705</v>
      </c>
      <c r="DK1865" s="5" t="s">
        <v>4496</v>
      </c>
      <c r="DL1865" s="5" t="s">
        <v>4789</v>
      </c>
      <c r="DM1865" s="5" t="s">
        <v>4790</v>
      </c>
      <c r="DN1865" s="5" t="s">
        <v>4791</v>
      </c>
      <c r="DO1865" s="5" t="s">
        <v>4827</v>
      </c>
      <c r="DP1865">
        <v>56</v>
      </c>
    </row>
    <row r="1866" spans="1:120" hidden="1">
      <c r="A1866" t="s">
        <v>3734</v>
      </c>
      <c r="B1866">
        <v>2</v>
      </c>
      <c r="C1866">
        <v>2</v>
      </c>
      <c r="DJ1866" s="5" t="s">
        <v>7707</v>
      </c>
      <c r="DK1866" s="5" t="s">
        <v>4496</v>
      </c>
      <c r="DL1866" s="5" t="s">
        <v>4789</v>
      </c>
      <c r="DM1866" s="5" t="s">
        <v>4790</v>
      </c>
      <c r="DN1866" s="5" t="s">
        <v>4791</v>
      </c>
      <c r="DO1866" s="5" t="s">
        <v>4827</v>
      </c>
      <c r="DP1866">
        <v>56</v>
      </c>
    </row>
    <row r="1867" spans="1:120" hidden="1">
      <c r="A1867" t="s">
        <v>3736</v>
      </c>
      <c r="B1867">
        <v>2</v>
      </c>
      <c r="C1867">
        <v>2</v>
      </c>
      <c r="DJ1867" s="5" t="s">
        <v>7709</v>
      </c>
      <c r="DK1867" s="5" t="s">
        <v>4496</v>
      </c>
      <c r="DL1867" s="5" t="s">
        <v>4789</v>
      </c>
      <c r="DM1867" s="5" t="s">
        <v>4790</v>
      </c>
      <c r="DN1867" s="5" t="s">
        <v>4791</v>
      </c>
      <c r="DO1867" s="5" t="s">
        <v>4827</v>
      </c>
      <c r="DP1867">
        <v>56</v>
      </c>
    </row>
    <row r="1868" spans="1:120" hidden="1">
      <c r="A1868" t="s">
        <v>3738</v>
      </c>
      <c r="B1868">
        <v>2</v>
      </c>
      <c r="C1868">
        <v>2</v>
      </c>
      <c r="DJ1868" s="5" t="s">
        <v>7711</v>
      </c>
      <c r="DK1868" s="5" t="s">
        <v>4496</v>
      </c>
      <c r="DL1868" s="5" t="s">
        <v>4789</v>
      </c>
      <c r="DM1868" s="5" t="s">
        <v>4790</v>
      </c>
      <c r="DN1868" s="5" t="s">
        <v>4791</v>
      </c>
      <c r="DO1868" s="5" t="s">
        <v>4827</v>
      </c>
      <c r="DP1868">
        <v>56</v>
      </c>
    </row>
    <row r="1869" spans="1:120" hidden="1">
      <c r="A1869" t="s">
        <v>3740</v>
      </c>
      <c r="B1869">
        <v>2</v>
      </c>
      <c r="C1869">
        <v>2</v>
      </c>
      <c r="DJ1869" s="5" t="s">
        <v>7713</v>
      </c>
      <c r="DK1869" s="5" t="s">
        <v>4496</v>
      </c>
      <c r="DL1869" s="5" t="s">
        <v>4789</v>
      </c>
      <c r="DM1869" s="5" t="s">
        <v>4790</v>
      </c>
      <c r="DN1869" s="5" t="s">
        <v>4791</v>
      </c>
      <c r="DO1869" s="5" t="s">
        <v>4827</v>
      </c>
      <c r="DP1869">
        <v>56</v>
      </c>
    </row>
    <row r="1870" spans="1:120" hidden="1">
      <c r="A1870" t="s">
        <v>3742</v>
      </c>
      <c r="B1870">
        <v>2</v>
      </c>
      <c r="C1870">
        <v>2</v>
      </c>
      <c r="DJ1870" s="5" t="s">
        <v>7715</v>
      </c>
      <c r="DK1870" s="5" t="s">
        <v>4496</v>
      </c>
      <c r="DL1870" s="5" t="s">
        <v>4789</v>
      </c>
      <c r="DM1870" s="5" t="s">
        <v>4790</v>
      </c>
      <c r="DN1870" s="5" t="s">
        <v>4791</v>
      </c>
      <c r="DO1870" s="5" t="s">
        <v>4827</v>
      </c>
      <c r="DP1870">
        <v>56</v>
      </c>
    </row>
    <row r="1871" spans="1:120" hidden="1">
      <c r="A1871" t="s">
        <v>3744</v>
      </c>
      <c r="B1871">
        <v>2</v>
      </c>
      <c r="C1871">
        <v>2</v>
      </c>
      <c r="DJ1871" s="5" t="s">
        <v>7717</v>
      </c>
      <c r="DK1871" s="5" t="s">
        <v>4496</v>
      </c>
      <c r="DL1871" s="5" t="s">
        <v>4789</v>
      </c>
      <c r="DM1871" s="5" t="s">
        <v>4790</v>
      </c>
      <c r="DN1871" s="5" t="s">
        <v>4791</v>
      </c>
      <c r="DO1871" s="5" t="s">
        <v>4827</v>
      </c>
      <c r="DP1871">
        <v>56</v>
      </c>
    </row>
    <row r="1872" spans="1:120" hidden="1">
      <c r="A1872" t="s">
        <v>3746</v>
      </c>
      <c r="B1872">
        <v>2</v>
      </c>
      <c r="C1872">
        <v>2</v>
      </c>
      <c r="DJ1872" s="5" t="s">
        <v>7719</v>
      </c>
      <c r="DK1872" s="5" t="s">
        <v>4496</v>
      </c>
      <c r="DL1872" s="5" t="s">
        <v>4789</v>
      </c>
      <c r="DM1872" s="5" t="s">
        <v>4790</v>
      </c>
      <c r="DN1872" s="5" t="s">
        <v>4791</v>
      </c>
      <c r="DO1872" s="5" t="s">
        <v>4827</v>
      </c>
      <c r="DP1872">
        <v>56</v>
      </c>
    </row>
    <row r="1873" spans="1:120" hidden="1">
      <c r="A1873" t="s">
        <v>3748</v>
      </c>
      <c r="B1873">
        <v>2</v>
      </c>
      <c r="C1873">
        <v>2</v>
      </c>
      <c r="DJ1873" s="5" t="s">
        <v>7721</v>
      </c>
      <c r="DK1873" s="5" t="s">
        <v>4496</v>
      </c>
      <c r="DL1873" s="5" t="s">
        <v>4789</v>
      </c>
      <c r="DM1873" s="5" t="s">
        <v>4790</v>
      </c>
      <c r="DN1873" s="5" t="s">
        <v>4791</v>
      </c>
      <c r="DO1873" s="5" t="s">
        <v>4827</v>
      </c>
      <c r="DP1873">
        <v>56</v>
      </c>
    </row>
    <row r="1874" spans="1:120" hidden="1">
      <c r="A1874" t="s">
        <v>3750</v>
      </c>
      <c r="B1874">
        <v>2</v>
      </c>
      <c r="C1874">
        <v>2</v>
      </c>
      <c r="DJ1874" s="5" t="s">
        <v>7723</v>
      </c>
      <c r="DK1874" s="5" t="s">
        <v>4496</v>
      </c>
      <c r="DL1874" s="5" t="s">
        <v>4789</v>
      </c>
      <c r="DM1874" s="5" t="s">
        <v>4790</v>
      </c>
      <c r="DN1874" s="5" t="s">
        <v>4791</v>
      </c>
      <c r="DO1874" s="5" t="s">
        <v>4827</v>
      </c>
      <c r="DP1874">
        <v>56</v>
      </c>
    </row>
    <row r="1875" spans="1:120" hidden="1">
      <c r="A1875" t="s">
        <v>3752</v>
      </c>
      <c r="B1875">
        <v>2</v>
      </c>
      <c r="C1875">
        <v>2</v>
      </c>
      <c r="DJ1875" s="5" t="s">
        <v>7725</v>
      </c>
      <c r="DK1875" s="5" t="s">
        <v>4496</v>
      </c>
      <c r="DL1875" s="5" t="s">
        <v>4789</v>
      </c>
      <c r="DM1875" s="5" t="s">
        <v>4790</v>
      </c>
      <c r="DN1875" s="5" t="s">
        <v>4791</v>
      </c>
      <c r="DO1875" s="5" t="s">
        <v>4827</v>
      </c>
      <c r="DP1875">
        <v>56</v>
      </c>
    </row>
    <row r="1876" spans="1:120" hidden="1">
      <c r="A1876" t="s">
        <v>3754</v>
      </c>
      <c r="B1876">
        <v>2</v>
      </c>
      <c r="C1876">
        <v>2</v>
      </c>
      <c r="DJ1876" s="5" t="s">
        <v>7727</v>
      </c>
      <c r="DK1876" s="5" t="s">
        <v>4496</v>
      </c>
      <c r="DL1876" s="5" t="s">
        <v>4789</v>
      </c>
      <c r="DM1876" s="5" t="s">
        <v>4790</v>
      </c>
      <c r="DN1876" s="5" t="s">
        <v>4791</v>
      </c>
      <c r="DO1876" s="5" t="s">
        <v>4827</v>
      </c>
      <c r="DP1876">
        <v>56</v>
      </c>
    </row>
    <row r="1877" spans="1:120" hidden="1">
      <c r="A1877" t="s">
        <v>3756</v>
      </c>
      <c r="B1877">
        <v>2</v>
      </c>
      <c r="C1877">
        <v>2</v>
      </c>
      <c r="DJ1877" s="5" t="s">
        <v>7729</v>
      </c>
      <c r="DK1877" s="5" t="s">
        <v>4496</v>
      </c>
      <c r="DL1877" s="5" t="s">
        <v>4789</v>
      </c>
      <c r="DM1877" s="5" t="s">
        <v>4790</v>
      </c>
      <c r="DN1877" s="5" t="s">
        <v>4791</v>
      </c>
      <c r="DO1877" s="5" t="s">
        <v>4827</v>
      </c>
      <c r="DP1877">
        <v>56</v>
      </c>
    </row>
    <row r="1878" spans="1:120" hidden="1">
      <c r="A1878" t="s">
        <v>3758</v>
      </c>
      <c r="B1878">
        <v>2</v>
      </c>
      <c r="C1878">
        <v>2</v>
      </c>
      <c r="DJ1878" s="5" t="s">
        <v>7731</v>
      </c>
      <c r="DK1878" s="5" t="s">
        <v>4496</v>
      </c>
      <c r="DL1878" s="5" t="s">
        <v>4789</v>
      </c>
      <c r="DM1878" s="5" t="s">
        <v>4790</v>
      </c>
      <c r="DN1878" s="5" t="s">
        <v>4791</v>
      </c>
      <c r="DO1878" s="5" t="s">
        <v>4827</v>
      </c>
      <c r="DP1878">
        <v>56</v>
      </c>
    </row>
    <row r="1879" spans="1:120" hidden="1">
      <c r="A1879" t="s">
        <v>3760</v>
      </c>
      <c r="B1879">
        <v>2</v>
      </c>
      <c r="C1879">
        <v>2</v>
      </c>
      <c r="DJ1879" s="5" t="s">
        <v>7733</v>
      </c>
      <c r="DK1879" s="5" t="s">
        <v>4496</v>
      </c>
      <c r="DL1879" s="5" t="s">
        <v>4789</v>
      </c>
      <c r="DM1879" s="5" t="s">
        <v>4790</v>
      </c>
      <c r="DN1879" s="5" t="s">
        <v>4791</v>
      </c>
      <c r="DO1879" s="5" t="s">
        <v>4827</v>
      </c>
      <c r="DP1879">
        <v>56</v>
      </c>
    </row>
    <row r="1880" spans="1:120" hidden="1">
      <c r="A1880" t="s">
        <v>3762</v>
      </c>
      <c r="B1880">
        <v>2</v>
      </c>
      <c r="C1880">
        <v>2</v>
      </c>
      <c r="DJ1880" s="5" t="s">
        <v>7735</v>
      </c>
      <c r="DK1880" s="5" t="s">
        <v>4496</v>
      </c>
      <c r="DL1880" s="5" t="s">
        <v>4789</v>
      </c>
      <c r="DM1880" s="5" t="s">
        <v>4790</v>
      </c>
      <c r="DN1880" s="5" t="s">
        <v>4791</v>
      </c>
      <c r="DO1880" s="5" t="s">
        <v>4827</v>
      </c>
      <c r="DP1880">
        <v>56</v>
      </c>
    </row>
    <row r="1881" spans="1:120" hidden="1">
      <c r="A1881" t="s">
        <v>3764</v>
      </c>
      <c r="B1881">
        <v>2</v>
      </c>
      <c r="C1881">
        <v>2</v>
      </c>
      <c r="DJ1881" s="5" t="s">
        <v>7737</v>
      </c>
      <c r="DK1881" s="5" t="s">
        <v>4496</v>
      </c>
      <c r="DL1881" s="5" t="s">
        <v>4789</v>
      </c>
      <c r="DM1881" s="5" t="s">
        <v>4790</v>
      </c>
      <c r="DN1881" s="5" t="s">
        <v>4791</v>
      </c>
      <c r="DO1881" s="5" t="s">
        <v>4827</v>
      </c>
      <c r="DP1881">
        <v>56</v>
      </c>
    </row>
    <row r="1882" spans="1:120" hidden="1">
      <c r="A1882" t="s">
        <v>3766</v>
      </c>
      <c r="B1882">
        <v>2</v>
      </c>
      <c r="C1882">
        <v>2</v>
      </c>
      <c r="DJ1882" s="5" t="s">
        <v>7739</v>
      </c>
      <c r="DK1882" s="5" t="s">
        <v>4496</v>
      </c>
      <c r="DL1882" s="5" t="s">
        <v>4789</v>
      </c>
      <c r="DM1882" s="5" t="s">
        <v>4790</v>
      </c>
      <c r="DN1882" s="5" t="s">
        <v>4791</v>
      </c>
      <c r="DO1882" s="5" t="s">
        <v>4827</v>
      </c>
      <c r="DP1882">
        <v>56</v>
      </c>
    </row>
    <row r="1883" spans="1:120" hidden="1">
      <c r="A1883" t="s">
        <v>3768</v>
      </c>
      <c r="B1883">
        <v>2</v>
      </c>
      <c r="C1883">
        <v>2</v>
      </c>
      <c r="DJ1883" s="5" t="s">
        <v>7741</v>
      </c>
      <c r="DK1883" s="5" t="s">
        <v>4496</v>
      </c>
      <c r="DL1883" s="5" t="s">
        <v>4789</v>
      </c>
      <c r="DM1883" s="5" t="s">
        <v>4790</v>
      </c>
      <c r="DN1883" s="5" t="s">
        <v>4791</v>
      </c>
      <c r="DO1883" s="5" t="s">
        <v>4827</v>
      </c>
      <c r="DP1883">
        <v>56</v>
      </c>
    </row>
    <row r="1884" spans="1:120" hidden="1">
      <c r="A1884" t="s">
        <v>3770</v>
      </c>
      <c r="B1884">
        <v>2</v>
      </c>
      <c r="C1884">
        <v>2</v>
      </c>
      <c r="DJ1884" s="5" t="s">
        <v>7743</v>
      </c>
      <c r="DK1884" s="5" t="s">
        <v>4496</v>
      </c>
      <c r="DL1884" s="5" t="s">
        <v>4789</v>
      </c>
      <c r="DM1884" s="5" t="s">
        <v>4790</v>
      </c>
      <c r="DN1884" s="5" t="s">
        <v>4791</v>
      </c>
      <c r="DO1884" s="5" t="s">
        <v>4827</v>
      </c>
      <c r="DP1884">
        <v>56</v>
      </c>
    </row>
    <row r="1885" spans="1:120" hidden="1">
      <c r="A1885" t="s">
        <v>3772</v>
      </c>
      <c r="B1885">
        <v>1</v>
      </c>
      <c r="C1885">
        <v>1</v>
      </c>
      <c r="DJ1885" s="5" t="s">
        <v>7745</v>
      </c>
      <c r="DK1885" s="5" t="s">
        <v>4496</v>
      </c>
      <c r="DL1885" s="5" t="s">
        <v>4789</v>
      </c>
      <c r="DM1885" s="5" t="s">
        <v>4790</v>
      </c>
      <c r="DN1885" s="5" t="s">
        <v>4791</v>
      </c>
      <c r="DO1885" s="5" t="s">
        <v>7747</v>
      </c>
      <c r="DP1885">
        <v>226</v>
      </c>
    </row>
    <row r="1886" spans="1:120" hidden="1">
      <c r="A1886" t="s">
        <v>3774</v>
      </c>
      <c r="B1886">
        <v>3</v>
      </c>
      <c r="C1886">
        <v>2</v>
      </c>
      <c r="D1886">
        <v>1</v>
      </c>
      <c r="DJ1886" s="5" t="s">
        <v>7745</v>
      </c>
      <c r="DK1886" s="5" t="s">
        <v>4496</v>
      </c>
      <c r="DL1886" s="5" t="s">
        <v>4789</v>
      </c>
      <c r="DM1886" s="5" t="s">
        <v>4790</v>
      </c>
      <c r="DN1886" s="5" t="s">
        <v>4791</v>
      </c>
      <c r="DO1886" s="5" t="s">
        <v>7747</v>
      </c>
      <c r="DP1886">
        <v>106</v>
      </c>
    </row>
    <row r="1887" spans="1:120" hidden="1">
      <c r="A1887" t="s">
        <v>3776</v>
      </c>
      <c r="B1887">
        <v>2</v>
      </c>
      <c r="C1887">
        <v>1</v>
      </c>
      <c r="D1887">
        <v>1</v>
      </c>
      <c r="DJ1887" s="5" t="s">
        <v>7749</v>
      </c>
      <c r="DK1887" s="5" t="s">
        <v>7752</v>
      </c>
      <c r="DL1887" s="5" t="s">
        <v>7753</v>
      </c>
      <c r="DM1887" s="5" t="s">
        <v>7754</v>
      </c>
      <c r="DN1887" s="5" t="s">
        <v>7755</v>
      </c>
      <c r="DO1887" s="4" t="s">
        <v>8180</v>
      </c>
      <c r="DP1887">
        <v>257</v>
      </c>
    </row>
    <row r="1888" spans="1:120" hidden="1">
      <c r="A1888" t="s">
        <v>3778</v>
      </c>
      <c r="B1888">
        <v>2</v>
      </c>
      <c r="C1888">
        <v>1</v>
      </c>
      <c r="D1888">
        <v>1</v>
      </c>
      <c r="DJ1888" s="5" t="s">
        <v>7756</v>
      </c>
      <c r="DK1888" s="5" t="s">
        <v>4685</v>
      </c>
      <c r="DL1888" s="5" t="s">
        <v>4686</v>
      </c>
      <c r="DM1888" s="5" t="s">
        <v>4687</v>
      </c>
      <c r="DN1888" s="5" t="s">
        <v>6687</v>
      </c>
      <c r="DO1888" s="5" t="s">
        <v>7758</v>
      </c>
      <c r="DP1888">
        <v>257</v>
      </c>
    </row>
    <row r="1889" spans="1:120" hidden="1">
      <c r="A1889" t="s">
        <v>3780</v>
      </c>
      <c r="B1889">
        <v>1</v>
      </c>
      <c r="C1889">
        <v>1</v>
      </c>
      <c r="DJ1889" s="5" t="s">
        <v>4635</v>
      </c>
      <c r="DK1889" s="5" t="s">
        <v>4514</v>
      </c>
      <c r="DL1889" s="5" t="s">
        <v>4637</v>
      </c>
      <c r="DM1889" s="5" t="s">
        <v>4638</v>
      </c>
      <c r="DN1889" s="5" t="s">
        <v>4639</v>
      </c>
      <c r="DO1889" s="5" t="s">
        <v>4640</v>
      </c>
      <c r="DP1889">
        <v>255</v>
      </c>
    </row>
    <row r="1890" spans="1:120" hidden="1">
      <c r="A1890" t="s">
        <v>4317</v>
      </c>
      <c r="B1890">
        <v>2</v>
      </c>
      <c r="C1890">
        <v>1</v>
      </c>
      <c r="D1890">
        <v>1</v>
      </c>
      <c r="DJ1890" s="5" t="s">
        <v>7759</v>
      </c>
      <c r="DK1890" s="5" t="s">
        <v>4592</v>
      </c>
      <c r="DL1890" s="5" t="s">
        <v>4593</v>
      </c>
      <c r="DM1890" s="5" t="s">
        <v>4594</v>
      </c>
      <c r="DN1890" s="5" t="s">
        <v>4595</v>
      </c>
      <c r="DO1890" s="5" t="s">
        <v>4596</v>
      </c>
      <c r="DP1890">
        <v>256</v>
      </c>
    </row>
    <row r="1891" spans="1:120" hidden="1">
      <c r="A1891" t="s">
        <v>4351</v>
      </c>
      <c r="B1891">
        <v>2</v>
      </c>
      <c r="C1891">
        <v>1</v>
      </c>
      <c r="D1891">
        <v>1</v>
      </c>
      <c r="DJ1891" s="5" t="s">
        <v>7768</v>
      </c>
      <c r="DK1891" s="5" t="s">
        <v>4496</v>
      </c>
      <c r="DL1891" s="5" t="s">
        <v>4497</v>
      </c>
      <c r="DM1891" s="5" t="s">
        <v>4498</v>
      </c>
      <c r="DN1891" s="5" t="s">
        <v>5902</v>
      </c>
      <c r="DO1891" s="5" t="s">
        <v>7406</v>
      </c>
      <c r="DP1891">
        <v>263</v>
      </c>
    </row>
    <row r="1892" spans="1:120" hidden="1">
      <c r="A1892" t="s">
        <v>3782</v>
      </c>
      <c r="B1892">
        <v>1</v>
      </c>
      <c r="C1892">
        <v>1</v>
      </c>
      <c r="DJ1892" s="5" t="s">
        <v>7768</v>
      </c>
      <c r="DK1892" s="5" t="s">
        <v>4496</v>
      </c>
      <c r="DL1892" s="5" t="s">
        <v>4497</v>
      </c>
      <c r="DM1892" s="5" t="s">
        <v>4498</v>
      </c>
      <c r="DN1892" s="5" t="s">
        <v>5902</v>
      </c>
      <c r="DO1892" s="5" t="s">
        <v>7406</v>
      </c>
      <c r="DP1892">
        <v>238</v>
      </c>
    </row>
    <row r="1893" spans="1:120" hidden="1">
      <c r="A1893" t="s">
        <v>4343</v>
      </c>
      <c r="B1893">
        <v>3</v>
      </c>
      <c r="C1893">
        <v>2</v>
      </c>
      <c r="D1893">
        <v>1</v>
      </c>
      <c r="DJ1893" s="5" t="s">
        <v>5893</v>
      </c>
      <c r="DK1893" s="5" t="s">
        <v>4496</v>
      </c>
      <c r="DL1893" s="5" t="s">
        <v>4789</v>
      </c>
      <c r="DM1893" s="5" t="s">
        <v>4790</v>
      </c>
      <c r="DN1893" s="5" t="s">
        <v>4791</v>
      </c>
      <c r="DO1893" s="5" t="s">
        <v>5895</v>
      </c>
      <c r="DP1893">
        <v>111</v>
      </c>
    </row>
    <row r="1894" spans="1:120">
      <c r="A1894" t="s">
        <v>4355</v>
      </c>
      <c r="B1894">
        <v>2</v>
      </c>
      <c r="C1894">
        <v>1</v>
      </c>
      <c r="D1894">
        <v>1</v>
      </c>
      <c r="DJ1894" s="5" t="s">
        <v>7772</v>
      </c>
      <c r="DK1894" s="5" t="s">
        <v>4496</v>
      </c>
      <c r="DL1894" s="5" t="s">
        <v>4679</v>
      </c>
      <c r="DM1894" s="5" t="s">
        <v>4680</v>
      </c>
      <c r="DN1894" s="5" t="s">
        <v>5756</v>
      </c>
      <c r="DO1894" s="5" t="s">
        <v>5757</v>
      </c>
      <c r="DP1894">
        <v>261</v>
      </c>
    </row>
    <row r="1895" spans="1:120" hidden="1">
      <c r="A1895" t="s">
        <v>3784</v>
      </c>
      <c r="B1895">
        <v>2</v>
      </c>
      <c r="C1895">
        <v>1</v>
      </c>
      <c r="D1895">
        <v>1</v>
      </c>
      <c r="DJ1895" s="5" t="s">
        <v>7774</v>
      </c>
      <c r="DK1895" s="5" t="s">
        <v>4685</v>
      </c>
      <c r="DL1895" s="5" t="s">
        <v>4686</v>
      </c>
      <c r="DM1895" s="5" t="s">
        <v>4687</v>
      </c>
      <c r="DN1895" s="5" t="s">
        <v>6687</v>
      </c>
      <c r="DO1895" s="5" t="s">
        <v>7758</v>
      </c>
      <c r="DP1895">
        <v>257</v>
      </c>
    </row>
    <row r="1896" spans="1:120" hidden="1">
      <c r="A1896" t="s">
        <v>3786</v>
      </c>
      <c r="B1896">
        <v>1</v>
      </c>
      <c r="C1896">
        <v>1</v>
      </c>
      <c r="DJ1896" s="5" t="s">
        <v>7774</v>
      </c>
      <c r="DK1896" s="5" t="s">
        <v>4685</v>
      </c>
      <c r="DL1896" s="5" t="s">
        <v>4686</v>
      </c>
      <c r="DM1896" s="5" t="s">
        <v>4687</v>
      </c>
      <c r="DN1896" s="5" t="s">
        <v>6687</v>
      </c>
      <c r="DO1896" s="5" t="s">
        <v>7758</v>
      </c>
      <c r="DP1896">
        <v>216</v>
      </c>
    </row>
    <row r="1897" spans="1:120" hidden="1">
      <c r="A1897" t="s">
        <v>3788</v>
      </c>
      <c r="B1897">
        <v>1</v>
      </c>
      <c r="C1897">
        <v>1</v>
      </c>
      <c r="DJ1897" s="5" t="s">
        <v>7774</v>
      </c>
      <c r="DK1897" s="5" t="s">
        <v>4685</v>
      </c>
      <c r="DL1897" s="5" t="s">
        <v>4686</v>
      </c>
      <c r="DM1897" s="5" t="s">
        <v>4687</v>
      </c>
      <c r="DN1897" s="5" t="s">
        <v>6687</v>
      </c>
      <c r="DO1897" s="5" t="s">
        <v>7758</v>
      </c>
      <c r="DP1897">
        <v>211</v>
      </c>
    </row>
    <row r="1898" spans="1:120" hidden="1">
      <c r="A1898" t="s">
        <v>3790</v>
      </c>
      <c r="B1898">
        <v>2</v>
      </c>
      <c r="C1898">
        <v>1</v>
      </c>
      <c r="D1898">
        <v>1</v>
      </c>
      <c r="DJ1898" s="5" t="s">
        <v>7774</v>
      </c>
      <c r="DK1898" s="5" t="s">
        <v>4685</v>
      </c>
      <c r="DL1898" s="5" t="s">
        <v>4686</v>
      </c>
      <c r="DM1898" s="5" t="s">
        <v>4687</v>
      </c>
      <c r="DN1898" s="5" t="s">
        <v>6687</v>
      </c>
      <c r="DO1898" s="5" t="s">
        <v>7758</v>
      </c>
      <c r="DP1898">
        <v>256</v>
      </c>
    </row>
    <row r="1899" spans="1:120" hidden="1">
      <c r="A1899" t="s">
        <v>3792</v>
      </c>
      <c r="B1899">
        <v>2</v>
      </c>
      <c r="C1899">
        <v>1</v>
      </c>
      <c r="BB1899">
        <v>1</v>
      </c>
      <c r="DJ1899" s="5" t="s">
        <v>7774</v>
      </c>
      <c r="DK1899" s="5" t="s">
        <v>4685</v>
      </c>
      <c r="DL1899" s="5" t="s">
        <v>4686</v>
      </c>
      <c r="DM1899" s="5" t="s">
        <v>4687</v>
      </c>
      <c r="DN1899" s="5" t="s">
        <v>6687</v>
      </c>
      <c r="DO1899" s="5" t="s">
        <v>7758</v>
      </c>
      <c r="DP1899">
        <v>103</v>
      </c>
    </row>
    <row r="1900" spans="1:120" hidden="1">
      <c r="A1900" t="s">
        <v>3794</v>
      </c>
      <c r="B1900">
        <v>2</v>
      </c>
      <c r="C1900">
        <v>1</v>
      </c>
      <c r="D1900">
        <v>1</v>
      </c>
      <c r="DJ1900" s="5" t="s">
        <v>7774</v>
      </c>
      <c r="DK1900" s="5" t="s">
        <v>4685</v>
      </c>
      <c r="DL1900" s="5" t="s">
        <v>4686</v>
      </c>
      <c r="DM1900" s="5" t="s">
        <v>4687</v>
      </c>
      <c r="DN1900" s="5" t="s">
        <v>6687</v>
      </c>
      <c r="DO1900" s="5" t="s">
        <v>7758</v>
      </c>
      <c r="DP1900">
        <v>256</v>
      </c>
    </row>
    <row r="1901" spans="1:120" hidden="1">
      <c r="A1901" t="s">
        <v>4403</v>
      </c>
      <c r="B1901">
        <v>2</v>
      </c>
      <c r="C1901">
        <v>1</v>
      </c>
      <c r="D1901">
        <v>1</v>
      </c>
      <c r="DJ1901" s="5" t="s">
        <v>7776</v>
      </c>
      <c r="DK1901" s="5" t="s">
        <v>4551</v>
      </c>
      <c r="DL1901" s="5" t="s">
        <v>4552</v>
      </c>
      <c r="DM1901" s="5" t="s">
        <v>4722</v>
      </c>
      <c r="DN1901" s="5" t="s">
        <v>4723</v>
      </c>
      <c r="DO1901" s="5" t="s">
        <v>5622</v>
      </c>
      <c r="DP1901">
        <v>254</v>
      </c>
    </row>
    <row r="1902" spans="1:120" hidden="1">
      <c r="A1902" t="s">
        <v>3796</v>
      </c>
      <c r="B1902">
        <v>1</v>
      </c>
      <c r="C1902">
        <v>1</v>
      </c>
      <c r="DJ1902" s="5" t="s">
        <v>7778</v>
      </c>
      <c r="DK1902" s="5" t="s">
        <v>4505</v>
      </c>
      <c r="DL1902" s="5" t="s">
        <v>4628</v>
      </c>
      <c r="DM1902" s="5" t="s">
        <v>4774</v>
      </c>
      <c r="DN1902" s="5" t="s">
        <v>4821</v>
      </c>
      <c r="DO1902" s="5" t="s">
        <v>7780</v>
      </c>
      <c r="DP1902">
        <v>258</v>
      </c>
    </row>
    <row r="1903" spans="1:120" hidden="1">
      <c r="A1903" t="s">
        <v>3798</v>
      </c>
      <c r="B1903">
        <v>2</v>
      </c>
      <c r="C1903">
        <v>1</v>
      </c>
      <c r="AY1903">
        <v>1</v>
      </c>
      <c r="DJ1903" s="5" t="s">
        <v>7778</v>
      </c>
      <c r="DK1903" s="5" t="s">
        <v>4505</v>
      </c>
      <c r="DL1903" s="5" t="s">
        <v>4628</v>
      </c>
      <c r="DM1903" s="5" t="s">
        <v>4774</v>
      </c>
      <c r="DN1903" s="5" t="s">
        <v>4821</v>
      </c>
      <c r="DO1903" s="5" t="s">
        <v>7780</v>
      </c>
      <c r="DP1903">
        <v>256</v>
      </c>
    </row>
    <row r="1904" spans="1:120" hidden="1">
      <c r="A1904" t="s">
        <v>3801</v>
      </c>
      <c r="B1904">
        <v>1</v>
      </c>
      <c r="C1904">
        <v>1</v>
      </c>
      <c r="DJ1904" s="5" t="s">
        <v>7778</v>
      </c>
      <c r="DK1904" s="5" t="s">
        <v>4505</v>
      </c>
      <c r="DL1904" s="5" t="s">
        <v>4628</v>
      </c>
      <c r="DM1904" s="5" t="s">
        <v>4774</v>
      </c>
      <c r="DN1904" s="5" t="s">
        <v>4821</v>
      </c>
      <c r="DO1904" s="5" t="s">
        <v>7780</v>
      </c>
      <c r="DP1904">
        <v>254</v>
      </c>
    </row>
    <row r="1905" spans="1:120" hidden="1">
      <c r="A1905" t="s">
        <v>3803</v>
      </c>
      <c r="B1905">
        <v>2</v>
      </c>
      <c r="C1905">
        <v>1</v>
      </c>
      <c r="O1905">
        <v>1</v>
      </c>
      <c r="DJ1905" s="5" t="s">
        <v>7386</v>
      </c>
      <c r="DK1905" s="5" t="s">
        <v>4685</v>
      </c>
      <c r="DL1905" s="5" t="s">
        <v>4686</v>
      </c>
      <c r="DM1905" s="5" t="s">
        <v>4687</v>
      </c>
      <c r="DN1905" s="5" t="s">
        <v>4688</v>
      </c>
      <c r="DO1905" s="5" t="s">
        <v>4693</v>
      </c>
      <c r="DP1905">
        <v>97</v>
      </c>
    </row>
    <row r="1906" spans="1:120" hidden="1">
      <c r="A1906" t="s">
        <v>3805</v>
      </c>
      <c r="B1906">
        <v>2</v>
      </c>
      <c r="C1906">
        <v>1</v>
      </c>
      <c r="Q1906">
        <v>1</v>
      </c>
      <c r="DJ1906" s="5" t="s">
        <v>7386</v>
      </c>
      <c r="DK1906" s="5" t="s">
        <v>4685</v>
      </c>
      <c r="DL1906" s="5" t="s">
        <v>4686</v>
      </c>
      <c r="DM1906" s="5" t="s">
        <v>4687</v>
      </c>
      <c r="DN1906" s="5" t="s">
        <v>4688</v>
      </c>
      <c r="DO1906" s="5" t="s">
        <v>4693</v>
      </c>
      <c r="DP1906">
        <v>201</v>
      </c>
    </row>
    <row r="1907" spans="1:120" hidden="1">
      <c r="A1907" t="s">
        <v>3807</v>
      </c>
      <c r="B1907">
        <v>3</v>
      </c>
      <c r="C1907">
        <v>2</v>
      </c>
      <c r="D1907">
        <v>1</v>
      </c>
      <c r="DJ1907" s="5" t="s">
        <v>7245</v>
      </c>
      <c r="DK1907" s="5" t="s">
        <v>4514</v>
      </c>
      <c r="DL1907" s="5" t="s">
        <v>4637</v>
      </c>
      <c r="DM1907" s="5" t="s">
        <v>4638</v>
      </c>
      <c r="DN1907" s="5" t="s">
        <v>4639</v>
      </c>
      <c r="DO1907" s="5" t="s">
        <v>4640</v>
      </c>
      <c r="DP1907">
        <v>166</v>
      </c>
    </row>
    <row r="1908" spans="1:120" hidden="1">
      <c r="A1908" t="s">
        <v>3809</v>
      </c>
      <c r="B1908">
        <v>1</v>
      </c>
      <c r="C1908">
        <v>1</v>
      </c>
      <c r="DJ1908" s="5" t="s">
        <v>7245</v>
      </c>
      <c r="DK1908" s="5" t="s">
        <v>4514</v>
      </c>
      <c r="DL1908" s="5" t="s">
        <v>4637</v>
      </c>
      <c r="DM1908" s="5" t="s">
        <v>4638</v>
      </c>
      <c r="DN1908" s="5" t="s">
        <v>4639</v>
      </c>
      <c r="DO1908" s="5" t="s">
        <v>4640</v>
      </c>
      <c r="DP1908">
        <v>265</v>
      </c>
    </row>
    <row r="1909" spans="1:120" hidden="1">
      <c r="A1909" t="s">
        <v>3811</v>
      </c>
      <c r="B1909">
        <v>3</v>
      </c>
      <c r="C1909">
        <v>2</v>
      </c>
      <c r="D1909">
        <v>1</v>
      </c>
      <c r="DJ1909" s="5" t="s">
        <v>7245</v>
      </c>
      <c r="DK1909" s="5" t="s">
        <v>4514</v>
      </c>
      <c r="DL1909" s="5" t="s">
        <v>4637</v>
      </c>
      <c r="DM1909" s="5" t="s">
        <v>4638</v>
      </c>
      <c r="DN1909" s="5" t="s">
        <v>4639</v>
      </c>
      <c r="DO1909" s="5" t="s">
        <v>4640</v>
      </c>
      <c r="DP1909">
        <v>63</v>
      </c>
    </row>
    <row r="1910" spans="1:120" hidden="1">
      <c r="A1910" t="s">
        <v>3813</v>
      </c>
      <c r="B1910">
        <v>1</v>
      </c>
      <c r="C1910">
        <v>1</v>
      </c>
      <c r="DJ1910" s="5" t="s">
        <v>7245</v>
      </c>
      <c r="DK1910" s="5" t="s">
        <v>4514</v>
      </c>
      <c r="DL1910" s="5" t="s">
        <v>4637</v>
      </c>
      <c r="DM1910" s="5" t="s">
        <v>4638</v>
      </c>
      <c r="DN1910" s="5" t="s">
        <v>4639</v>
      </c>
      <c r="DO1910" s="5" t="s">
        <v>4640</v>
      </c>
      <c r="DP1910">
        <v>250</v>
      </c>
    </row>
    <row r="1911" spans="1:120" hidden="1">
      <c r="A1911" t="s">
        <v>3815</v>
      </c>
      <c r="B1911">
        <v>1</v>
      </c>
      <c r="C1911">
        <v>1</v>
      </c>
      <c r="DJ1911" s="5" t="s">
        <v>7245</v>
      </c>
      <c r="DK1911" s="5" t="s">
        <v>4514</v>
      </c>
      <c r="DL1911" s="5" t="s">
        <v>4637</v>
      </c>
      <c r="DM1911" s="5" t="s">
        <v>4638</v>
      </c>
      <c r="DN1911" s="5" t="s">
        <v>4639</v>
      </c>
      <c r="DO1911" s="5" t="s">
        <v>4640</v>
      </c>
      <c r="DP1911">
        <v>194</v>
      </c>
    </row>
    <row r="1912" spans="1:120" hidden="1">
      <c r="A1912" t="s">
        <v>3817</v>
      </c>
      <c r="B1912">
        <v>1</v>
      </c>
      <c r="C1912">
        <v>1</v>
      </c>
      <c r="DJ1912" s="5" t="s">
        <v>7245</v>
      </c>
      <c r="DK1912" s="5" t="s">
        <v>4514</v>
      </c>
      <c r="DL1912" s="5" t="s">
        <v>4637</v>
      </c>
      <c r="DM1912" s="5" t="s">
        <v>4638</v>
      </c>
      <c r="DN1912" s="5" t="s">
        <v>4639</v>
      </c>
      <c r="DO1912" s="5" t="s">
        <v>4640</v>
      </c>
      <c r="DP1912">
        <v>80</v>
      </c>
    </row>
    <row r="1913" spans="1:120" hidden="1">
      <c r="A1913" t="s">
        <v>3819</v>
      </c>
      <c r="B1913">
        <v>1</v>
      </c>
      <c r="C1913">
        <v>1</v>
      </c>
      <c r="DJ1913" s="5" t="s">
        <v>7245</v>
      </c>
      <c r="DK1913" s="5" t="s">
        <v>4514</v>
      </c>
      <c r="DL1913" s="5" t="s">
        <v>4637</v>
      </c>
      <c r="DM1913" s="5" t="s">
        <v>4638</v>
      </c>
      <c r="DN1913" s="5" t="s">
        <v>4639</v>
      </c>
      <c r="DO1913" s="5" t="s">
        <v>4640</v>
      </c>
      <c r="DP1913">
        <v>197</v>
      </c>
    </row>
    <row r="1914" spans="1:120" hidden="1">
      <c r="A1914" t="s">
        <v>3821</v>
      </c>
      <c r="B1914">
        <v>3</v>
      </c>
      <c r="C1914">
        <v>2</v>
      </c>
      <c r="AY1914">
        <v>1</v>
      </c>
      <c r="DJ1914" s="5" t="s">
        <v>7786</v>
      </c>
      <c r="DK1914" s="5" t="s">
        <v>4505</v>
      </c>
      <c r="DL1914" s="5" t="s">
        <v>4628</v>
      </c>
      <c r="DM1914" s="5" t="s">
        <v>4774</v>
      </c>
      <c r="DN1914" s="5" t="s">
        <v>4821</v>
      </c>
      <c r="DO1914" s="5" t="s">
        <v>7780</v>
      </c>
      <c r="DP1914">
        <v>201</v>
      </c>
    </row>
    <row r="1915" spans="1:120" hidden="1">
      <c r="A1915" t="s">
        <v>3823</v>
      </c>
      <c r="B1915">
        <v>3</v>
      </c>
      <c r="C1915">
        <v>3</v>
      </c>
      <c r="DJ1915" s="5" t="s">
        <v>7786</v>
      </c>
      <c r="DK1915" s="5" t="s">
        <v>4505</v>
      </c>
      <c r="DL1915" s="5" t="s">
        <v>4628</v>
      </c>
      <c r="DM1915" s="5" t="s">
        <v>4774</v>
      </c>
      <c r="DN1915" s="5" t="s">
        <v>4821</v>
      </c>
      <c r="DO1915" s="5" t="s">
        <v>7780</v>
      </c>
      <c r="DP1915">
        <v>45</v>
      </c>
    </row>
    <row r="1916" spans="1:120" hidden="1">
      <c r="A1916" t="s">
        <v>3825</v>
      </c>
      <c r="B1916">
        <v>2</v>
      </c>
      <c r="C1916">
        <v>1</v>
      </c>
      <c r="E1916">
        <v>1</v>
      </c>
      <c r="DJ1916" s="5" t="s">
        <v>7789</v>
      </c>
      <c r="DK1916" s="5" t="s">
        <v>4536</v>
      </c>
      <c r="DL1916" s="5" t="s">
        <v>4537</v>
      </c>
      <c r="DM1916" s="5" t="s">
        <v>4538</v>
      </c>
      <c r="DN1916" s="5" t="s">
        <v>4539</v>
      </c>
      <c r="DO1916" s="5" t="s">
        <v>4540</v>
      </c>
      <c r="DP1916">
        <v>257</v>
      </c>
    </row>
    <row r="1917" spans="1:120" hidden="1">
      <c r="A1917" t="s">
        <v>3827</v>
      </c>
      <c r="B1917">
        <v>2</v>
      </c>
      <c r="C1917">
        <v>1</v>
      </c>
      <c r="R1917">
        <v>1</v>
      </c>
      <c r="DJ1917" s="5" t="s">
        <v>7789</v>
      </c>
      <c r="DK1917" s="5" t="s">
        <v>4536</v>
      </c>
      <c r="DL1917" s="5" t="s">
        <v>4537</v>
      </c>
      <c r="DM1917" s="5" t="s">
        <v>4538</v>
      </c>
      <c r="DN1917" s="5" t="s">
        <v>4539</v>
      </c>
      <c r="DO1917" s="5" t="s">
        <v>4540</v>
      </c>
      <c r="DP1917">
        <v>219</v>
      </c>
    </row>
    <row r="1918" spans="1:120" hidden="1">
      <c r="A1918" t="s">
        <v>3829</v>
      </c>
      <c r="B1918">
        <v>2</v>
      </c>
      <c r="C1918">
        <v>1</v>
      </c>
      <c r="D1918">
        <v>1</v>
      </c>
      <c r="DJ1918" s="5" t="s">
        <v>7789</v>
      </c>
      <c r="DK1918" s="5" t="s">
        <v>4536</v>
      </c>
      <c r="DL1918" s="5" t="s">
        <v>4537</v>
      </c>
      <c r="DM1918" s="5" t="s">
        <v>4538</v>
      </c>
      <c r="DN1918" s="5" t="s">
        <v>4539</v>
      </c>
      <c r="DO1918" s="5" t="s">
        <v>4540</v>
      </c>
      <c r="DP1918">
        <v>258</v>
      </c>
    </row>
    <row r="1919" spans="1:120" hidden="1">
      <c r="A1919" t="s">
        <v>3831</v>
      </c>
      <c r="B1919">
        <v>1</v>
      </c>
      <c r="C1919">
        <v>1</v>
      </c>
      <c r="DJ1919" s="5" t="s">
        <v>7793</v>
      </c>
      <c r="DK1919" s="5" t="s">
        <v>4505</v>
      </c>
      <c r="DL1919" s="5" t="s">
        <v>4628</v>
      </c>
      <c r="DM1919" s="5" t="s">
        <v>4774</v>
      </c>
      <c r="DN1919" s="5" t="s">
        <v>4775</v>
      </c>
      <c r="DO1919" s="5" t="s">
        <v>4776</v>
      </c>
      <c r="DP1919">
        <v>103</v>
      </c>
    </row>
    <row r="1920" spans="1:120" hidden="1">
      <c r="A1920" t="s">
        <v>3833</v>
      </c>
      <c r="B1920">
        <v>1</v>
      </c>
      <c r="C1920">
        <v>1</v>
      </c>
      <c r="DJ1920" s="5" t="s">
        <v>7793</v>
      </c>
      <c r="DK1920" s="5" t="s">
        <v>4505</v>
      </c>
      <c r="DL1920" s="5" t="s">
        <v>4628</v>
      </c>
      <c r="DM1920" s="5" t="s">
        <v>4774</v>
      </c>
      <c r="DN1920" s="5" t="s">
        <v>4775</v>
      </c>
      <c r="DO1920" s="5" t="s">
        <v>4776</v>
      </c>
      <c r="DP1920">
        <v>233</v>
      </c>
    </row>
    <row r="1921" spans="1:120" hidden="1">
      <c r="A1921" t="s">
        <v>3835</v>
      </c>
      <c r="B1921">
        <v>2</v>
      </c>
      <c r="C1921">
        <v>1</v>
      </c>
      <c r="D1921">
        <v>1</v>
      </c>
      <c r="DJ1921" s="5" t="s">
        <v>7793</v>
      </c>
      <c r="DK1921" s="5" t="s">
        <v>4505</v>
      </c>
      <c r="DL1921" s="5" t="s">
        <v>4628</v>
      </c>
      <c r="DM1921" s="5" t="s">
        <v>4774</v>
      </c>
      <c r="DN1921" s="5" t="s">
        <v>4775</v>
      </c>
      <c r="DO1921" s="5" t="s">
        <v>4776</v>
      </c>
      <c r="DP1921">
        <v>126</v>
      </c>
    </row>
    <row r="1922" spans="1:120" hidden="1">
      <c r="A1922" t="s">
        <v>3837</v>
      </c>
      <c r="B1922">
        <v>1</v>
      </c>
      <c r="C1922">
        <v>1</v>
      </c>
      <c r="DJ1922" s="5" t="s">
        <v>7796</v>
      </c>
      <c r="DK1922" s="5" t="s">
        <v>4505</v>
      </c>
      <c r="DL1922" s="5" t="s">
        <v>4628</v>
      </c>
      <c r="DM1922" s="5" t="s">
        <v>4774</v>
      </c>
      <c r="DN1922" s="5" t="s">
        <v>4775</v>
      </c>
      <c r="DO1922" s="5" t="s">
        <v>4776</v>
      </c>
      <c r="DP1922">
        <v>256</v>
      </c>
    </row>
    <row r="1923" spans="1:120" hidden="1">
      <c r="A1923" t="s">
        <v>3839</v>
      </c>
      <c r="B1923">
        <v>2</v>
      </c>
      <c r="C1923">
        <v>1</v>
      </c>
      <c r="D1923">
        <v>1</v>
      </c>
      <c r="DJ1923" s="5" t="s">
        <v>7796</v>
      </c>
      <c r="DK1923" s="5" t="s">
        <v>4505</v>
      </c>
      <c r="DL1923" s="5" t="s">
        <v>4628</v>
      </c>
      <c r="DM1923" s="5" t="s">
        <v>4774</v>
      </c>
      <c r="DN1923" s="5" t="s">
        <v>4775</v>
      </c>
      <c r="DO1923" s="5" t="s">
        <v>4776</v>
      </c>
      <c r="DP1923">
        <v>256</v>
      </c>
    </row>
    <row r="1924" spans="1:120" hidden="1">
      <c r="A1924" t="s">
        <v>3841</v>
      </c>
      <c r="B1924">
        <v>2</v>
      </c>
      <c r="C1924">
        <v>1</v>
      </c>
      <c r="CM1924">
        <v>1</v>
      </c>
      <c r="DJ1924" s="5" t="s">
        <v>7796</v>
      </c>
      <c r="DK1924" s="5" t="s">
        <v>4505</v>
      </c>
      <c r="DL1924" s="5" t="s">
        <v>4628</v>
      </c>
      <c r="DM1924" s="5" t="s">
        <v>4774</v>
      </c>
      <c r="DN1924" s="5" t="s">
        <v>4775</v>
      </c>
      <c r="DO1924" s="5" t="s">
        <v>4776</v>
      </c>
      <c r="DP1924">
        <v>130</v>
      </c>
    </row>
    <row r="1925" spans="1:120" hidden="1">
      <c r="A1925" t="s">
        <v>3844</v>
      </c>
      <c r="B1925">
        <v>1</v>
      </c>
      <c r="C1925">
        <v>1</v>
      </c>
      <c r="DJ1925" s="5" t="s">
        <v>4778</v>
      </c>
      <c r="DK1925" s="5" t="s">
        <v>4514</v>
      </c>
      <c r="DL1925" s="5" t="s">
        <v>4637</v>
      </c>
      <c r="DM1925" s="5" t="s">
        <v>4638</v>
      </c>
      <c r="DN1925" s="5" t="s">
        <v>4639</v>
      </c>
      <c r="DO1925" s="5" t="s">
        <v>4640</v>
      </c>
      <c r="DP1925">
        <v>258</v>
      </c>
    </row>
    <row r="1926" spans="1:120" hidden="1">
      <c r="A1926" t="s">
        <v>3846</v>
      </c>
      <c r="B1926">
        <v>2</v>
      </c>
      <c r="C1926">
        <v>1</v>
      </c>
      <c r="D1926">
        <v>1</v>
      </c>
      <c r="DJ1926" s="5" t="s">
        <v>7799</v>
      </c>
      <c r="DK1926" s="5" t="s">
        <v>4514</v>
      </c>
      <c r="DL1926" s="5" t="s">
        <v>4637</v>
      </c>
      <c r="DM1926" s="5" t="s">
        <v>4638</v>
      </c>
      <c r="DN1926" s="5" t="s">
        <v>4639</v>
      </c>
      <c r="DO1926" s="5" t="s">
        <v>4640</v>
      </c>
      <c r="DP1926">
        <v>256</v>
      </c>
    </row>
    <row r="1927" spans="1:120" hidden="1">
      <c r="A1927" t="s">
        <v>3848</v>
      </c>
      <c r="B1927">
        <v>2</v>
      </c>
      <c r="C1927">
        <v>1</v>
      </c>
      <c r="D1927">
        <v>1</v>
      </c>
      <c r="DJ1927" s="5" t="s">
        <v>7799</v>
      </c>
      <c r="DK1927" s="5" t="s">
        <v>4514</v>
      </c>
      <c r="DL1927" s="5" t="s">
        <v>4637</v>
      </c>
      <c r="DM1927" s="5" t="s">
        <v>4638</v>
      </c>
      <c r="DN1927" s="5" t="s">
        <v>4639</v>
      </c>
      <c r="DO1927" s="5" t="s">
        <v>4640</v>
      </c>
      <c r="DP1927">
        <v>258</v>
      </c>
    </row>
    <row r="1928" spans="1:120" hidden="1">
      <c r="A1928" t="s">
        <v>3850</v>
      </c>
      <c r="B1928">
        <v>1</v>
      </c>
      <c r="C1928">
        <v>1</v>
      </c>
      <c r="DJ1928" s="5" t="s">
        <v>7809</v>
      </c>
      <c r="DK1928" s="5" t="s">
        <v>4514</v>
      </c>
      <c r="DL1928" s="5" t="s">
        <v>4637</v>
      </c>
      <c r="DM1928" s="5" t="s">
        <v>4638</v>
      </c>
      <c r="DN1928" s="5" t="s">
        <v>4639</v>
      </c>
      <c r="DO1928" s="5" t="s">
        <v>4640</v>
      </c>
      <c r="DP1928">
        <v>258</v>
      </c>
    </row>
    <row r="1929" spans="1:120" hidden="1">
      <c r="A1929" t="s">
        <v>3852</v>
      </c>
      <c r="B1929">
        <v>1</v>
      </c>
      <c r="C1929">
        <v>1</v>
      </c>
      <c r="DJ1929" s="5" t="s">
        <v>6115</v>
      </c>
      <c r="DK1929" s="5" t="s">
        <v>4592</v>
      </c>
      <c r="DL1929" s="5" t="s">
        <v>4593</v>
      </c>
      <c r="DM1929" s="5" t="s">
        <v>4594</v>
      </c>
      <c r="DN1929" s="5" t="s">
        <v>4595</v>
      </c>
      <c r="DO1929" s="5" t="s">
        <v>4596</v>
      </c>
      <c r="DP1929">
        <v>67</v>
      </c>
    </row>
    <row r="1930" spans="1:120" hidden="1">
      <c r="A1930" t="s">
        <v>3854</v>
      </c>
      <c r="B1930">
        <v>1</v>
      </c>
      <c r="C1930">
        <v>1</v>
      </c>
      <c r="DJ1930" s="5" t="s">
        <v>7815</v>
      </c>
      <c r="DK1930" s="5" t="s">
        <v>4592</v>
      </c>
      <c r="DL1930" s="5" t="s">
        <v>4593</v>
      </c>
      <c r="DM1930" s="5" t="s">
        <v>4594</v>
      </c>
      <c r="DN1930" s="5" t="s">
        <v>4595</v>
      </c>
      <c r="DO1930" s="5" t="s">
        <v>4596</v>
      </c>
      <c r="DP1930">
        <v>67</v>
      </c>
    </row>
    <row r="1931" spans="1:120" hidden="1">
      <c r="A1931" t="s">
        <v>3856</v>
      </c>
      <c r="B1931">
        <v>1</v>
      </c>
      <c r="C1931">
        <v>1</v>
      </c>
      <c r="DJ1931" s="5" t="s">
        <v>7817</v>
      </c>
      <c r="DK1931" s="5" t="s">
        <v>4592</v>
      </c>
      <c r="DL1931" s="5" t="s">
        <v>4593</v>
      </c>
      <c r="DM1931" s="5" t="s">
        <v>4594</v>
      </c>
      <c r="DN1931" s="5" t="s">
        <v>4595</v>
      </c>
      <c r="DO1931" s="5" t="s">
        <v>4596</v>
      </c>
      <c r="DP1931">
        <v>67</v>
      </c>
    </row>
    <row r="1932" spans="1:120" hidden="1">
      <c r="A1932" t="s">
        <v>3858</v>
      </c>
      <c r="B1932">
        <v>1</v>
      </c>
      <c r="C1932">
        <v>1</v>
      </c>
      <c r="DJ1932" s="5" t="s">
        <v>6117</v>
      </c>
      <c r="DK1932" s="5" t="s">
        <v>4592</v>
      </c>
      <c r="DL1932" s="5" t="s">
        <v>4593</v>
      </c>
      <c r="DM1932" s="5" t="s">
        <v>4594</v>
      </c>
      <c r="DN1932" s="5" t="s">
        <v>4595</v>
      </c>
      <c r="DO1932" s="5" t="s">
        <v>4596</v>
      </c>
      <c r="DP1932">
        <v>67</v>
      </c>
    </row>
    <row r="1933" spans="1:120" hidden="1">
      <c r="A1933" t="s">
        <v>3860</v>
      </c>
      <c r="B1933">
        <v>1</v>
      </c>
      <c r="C1933">
        <v>1</v>
      </c>
      <c r="DJ1933" s="5" t="s">
        <v>6117</v>
      </c>
      <c r="DK1933" s="5" t="s">
        <v>4592</v>
      </c>
      <c r="DL1933" s="5" t="s">
        <v>4593</v>
      </c>
      <c r="DM1933" s="5" t="s">
        <v>4594</v>
      </c>
      <c r="DN1933" s="5" t="s">
        <v>4595</v>
      </c>
      <c r="DO1933" s="5" t="s">
        <v>4596</v>
      </c>
      <c r="DP1933">
        <v>67</v>
      </c>
    </row>
    <row r="1934" spans="1:120" hidden="1">
      <c r="A1934" t="s">
        <v>3862</v>
      </c>
      <c r="B1934">
        <v>1</v>
      </c>
      <c r="C1934">
        <v>1</v>
      </c>
      <c r="DJ1934" s="5" t="s">
        <v>5231</v>
      </c>
      <c r="DK1934" s="5" t="s">
        <v>4592</v>
      </c>
      <c r="DL1934" s="5" t="s">
        <v>4593</v>
      </c>
      <c r="DM1934" s="5" t="s">
        <v>4594</v>
      </c>
      <c r="DN1934" s="5" t="s">
        <v>4595</v>
      </c>
      <c r="DO1934" s="5" t="s">
        <v>4596</v>
      </c>
      <c r="DP1934">
        <v>65</v>
      </c>
    </row>
    <row r="1935" spans="1:120" hidden="1">
      <c r="A1935" t="s">
        <v>3864</v>
      </c>
      <c r="B1935">
        <v>1</v>
      </c>
      <c r="C1935">
        <v>1</v>
      </c>
      <c r="DJ1935" s="5" t="s">
        <v>7822</v>
      </c>
      <c r="DK1935" s="5" t="s">
        <v>4592</v>
      </c>
      <c r="DL1935" s="5" t="s">
        <v>4593</v>
      </c>
      <c r="DM1935" s="5" t="s">
        <v>4594</v>
      </c>
      <c r="DN1935" s="5" t="s">
        <v>4595</v>
      </c>
      <c r="DO1935" s="5" t="s">
        <v>4596</v>
      </c>
      <c r="DP1935">
        <v>139</v>
      </c>
    </row>
    <row r="1936" spans="1:120" hidden="1">
      <c r="A1936" t="s">
        <v>3866</v>
      </c>
      <c r="B1936">
        <v>1</v>
      </c>
      <c r="C1936">
        <v>1</v>
      </c>
      <c r="DJ1936" s="5" t="s">
        <v>7824</v>
      </c>
      <c r="DK1936" s="5" t="s">
        <v>4592</v>
      </c>
      <c r="DL1936" s="5" t="s">
        <v>4593</v>
      </c>
      <c r="DM1936" s="5" t="s">
        <v>4594</v>
      </c>
      <c r="DN1936" s="5" t="s">
        <v>4595</v>
      </c>
      <c r="DO1936" s="5" t="s">
        <v>4596</v>
      </c>
      <c r="DP1936">
        <v>139</v>
      </c>
    </row>
    <row r="1937" spans="1:120" hidden="1">
      <c r="A1937" t="s">
        <v>3868</v>
      </c>
      <c r="B1937">
        <v>1</v>
      </c>
      <c r="C1937">
        <v>1</v>
      </c>
      <c r="DJ1937" s="5" t="s">
        <v>5238</v>
      </c>
      <c r="DK1937" s="5" t="s">
        <v>4514</v>
      </c>
      <c r="DL1937" s="5" t="s">
        <v>4637</v>
      </c>
      <c r="DM1937" s="5" t="s">
        <v>4638</v>
      </c>
      <c r="DN1937" s="5" t="s">
        <v>4639</v>
      </c>
      <c r="DO1937" s="5" t="s">
        <v>4640</v>
      </c>
      <c r="DP1937">
        <v>281</v>
      </c>
    </row>
    <row r="1938" spans="1:120" hidden="1">
      <c r="A1938" t="s">
        <v>4280</v>
      </c>
      <c r="B1938">
        <v>2</v>
      </c>
      <c r="C1938">
        <v>1</v>
      </c>
      <c r="CC1938">
        <v>1</v>
      </c>
      <c r="DJ1938" s="5" t="s">
        <v>7593</v>
      </c>
      <c r="DK1938" s="5" t="s">
        <v>5180</v>
      </c>
      <c r="DL1938" s="5" t="s">
        <v>5845</v>
      </c>
      <c r="DM1938" s="5" t="s">
        <v>5846</v>
      </c>
      <c r="DN1938" s="5" t="s">
        <v>6457</v>
      </c>
      <c r="DO1938" s="4" t="s">
        <v>8180</v>
      </c>
      <c r="DP1938">
        <v>268</v>
      </c>
    </row>
    <row r="1939" spans="1:120" hidden="1">
      <c r="A1939" t="s">
        <v>3870</v>
      </c>
      <c r="B1939">
        <v>2</v>
      </c>
      <c r="C1939">
        <v>2</v>
      </c>
      <c r="DJ1939" s="5" t="s">
        <v>7593</v>
      </c>
      <c r="DK1939" s="5" t="s">
        <v>5180</v>
      </c>
      <c r="DL1939" s="5" t="s">
        <v>5845</v>
      </c>
      <c r="DM1939" s="5" t="s">
        <v>5846</v>
      </c>
      <c r="DN1939" s="5" t="s">
        <v>6457</v>
      </c>
      <c r="DO1939" s="4" t="s">
        <v>8180</v>
      </c>
      <c r="DP1939">
        <v>134</v>
      </c>
    </row>
    <row r="1940" spans="1:120" hidden="1">
      <c r="A1940" t="s">
        <v>4417</v>
      </c>
      <c r="B1940">
        <v>2</v>
      </c>
      <c r="C1940">
        <v>1</v>
      </c>
      <c r="D1940">
        <v>1</v>
      </c>
      <c r="DJ1940" s="5" t="s">
        <v>7828</v>
      </c>
      <c r="DK1940" s="5" t="s">
        <v>4551</v>
      </c>
      <c r="DL1940" s="5" t="s">
        <v>4552</v>
      </c>
      <c r="DM1940" s="5" t="s">
        <v>4722</v>
      </c>
      <c r="DN1940" s="5" t="s">
        <v>4723</v>
      </c>
      <c r="DO1940" s="5" t="s">
        <v>5622</v>
      </c>
      <c r="DP1940">
        <v>254</v>
      </c>
    </row>
    <row r="1941" spans="1:120" hidden="1">
      <c r="A1941" t="s">
        <v>3872</v>
      </c>
      <c r="B1941">
        <v>2</v>
      </c>
      <c r="C1941">
        <v>1</v>
      </c>
      <c r="D1941">
        <v>1</v>
      </c>
      <c r="DJ1941" s="5" t="s">
        <v>7593</v>
      </c>
      <c r="DK1941" s="5" t="s">
        <v>5180</v>
      </c>
      <c r="DL1941" s="5" t="s">
        <v>5845</v>
      </c>
      <c r="DM1941" s="5" t="s">
        <v>5846</v>
      </c>
      <c r="DN1941" s="5" t="s">
        <v>6457</v>
      </c>
      <c r="DO1941" s="4" t="s">
        <v>8180</v>
      </c>
      <c r="DP1941">
        <v>257</v>
      </c>
    </row>
    <row r="1942" spans="1:120" hidden="1">
      <c r="A1942" t="s">
        <v>3874</v>
      </c>
      <c r="B1942">
        <v>2</v>
      </c>
      <c r="C1942">
        <v>1</v>
      </c>
      <c r="E1942">
        <v>1</v>
      </c>
      <c r="DJ1942" s="5" t="s">
        <v>6554</v>
      </c>
      <c r="DK1942" s="5" t="s">
        <v>4536</v>
      </c>
      <c r="DL1942" s="5" t="s">
        <v>4537</v>
      </c>
      <c r="DM1942" s="5" t="s">
        <v>5106</v>
      </c>
      <c r="DN1942" s="5" t="s">
        <v>5107</v>
      </c>
      <c r="DO1942" s="5" t="s">
        <v>6320</v>
      </c>
      <c r="DP1942">
        <v>258</v>
      </c>
    </row>
    <row r="1943" spans="1:120" hidden="1">
      <c r="A1943" t="s">
        <v>3876</v>
      </c>
      <c r="B1943">
        <v>3</v>
      </c>
      <c r="C1943">
        <v>1</v>
      </c>
      <c r="AC1943">
        <v>1</v>
      </c>
      <c r="AD1943">
        <v>1</v>
      </c>
      <c r="DJ1943" s="5" t="s">
        <v>6554</v>
      </c>
      <c r="DK1943" s="5" t="s">
        <v>4536</v>
      </c>
      <c r="DL1943" s="5" t="s">
        <v>4537</v>
      </c>
      <c r="DM1943" s="5" t="s">
        <v>5106</v>
      </c>
      <c r="DN1943" s="5" t="s">
        <v>5107</v>
      </c>
      <c r="DO1943" s="5" t="s">
        <v>6320</v>
      </c>
      <c r="DP1943">
        <v>89</v>
      </c>
    </row>
    <row r="1944" spans="1:120" hidden="1">
      <c r="A1944" t="s">
        <v>3878</v>
      </c>
      <c r="B1944">
        <v>2</v>
      </c>
      <c r="C1944">
        <v>1</v>
      </c>
      <c r="AR1944">
        <v>1</v>
      </c>
      <c r="DJ1944" s="5" t="s">
        <v>6554</v>
      </c>
      <c r="DK1944" s="5" t="s">
        <v>4536</v>
      </c>
      <c r="DL1944" s="5" t="s">
        <v>4537</v>
      </c>
      <c r="DM1944" s="5" t="s">
        <v>5106</v>
      </c>
      <c r="DN1944" s="5" t="s">
        <v>5107</v>
      </c>
      <c r="DO1944" s="5" t="s">
        <v>6320</v>
      </c>
      <c r="DP1944">
        <v>114</v>
      </c>
    </row>
    <row r="1945" spans="1:120" hidden="1">
      <c r="A1945" t="s">
        <v>3880</v>
      </c>
      <c r="B1945">
        <v>1</v>
      </c>
      <c r="C1945">
        <v>1</v>
      </c>
      <c r="DJ1945" s="5" t="s">
        <v>4778</v>
      </c>
      <c r="DK1945" s="5" t="s">
        <v>4514</v>
      </c>
      <c r="DL1945" s="5" t="s">
        <v>4637</v>
      </c>
      <c r="DM1945" s="5" t="s">
        <v>4638</v>
      </c>
      <c r="DN1945" s="5" t="s">
        <v>4639</v>
      </c>
      <c r="DO1945" s="5" t="s">
        <v>4640</v>
      </c>
      <c r="DP1945">
        <v>190</v>
      </c>
    </row>
    <row r="1946" spans="1:120">
      <c r="A1946" t="s">
        <v>4435</v>
      </c>
      <c r="B1946">
        <v>1</v>
      </c>
      <c r="C1946">
        <v>1</v>
      </c>
      <c r="DJ1946" s="5" t="s">
        <v>7772</v>
      </c>
      <c r="DK1946" s="5" t="s">
        <v>4496</v>
      </c>
      <c r="DL1946" s="5" t="s">
        <v>4679</v>
      </c>
      <c r="DM1946" s="5" t="s">
        <v>4680</v>
      </c>
      <c r="DN1946" s="5" t="s">
        <v>5756</v>
      </c>
      <c r="DO1946" s="5" t="s">
        <v>5757</v>
      </c>
      <c r="DP1946">
        <v>212</v>
      </c>
    </row>
    <row r="1947" spans="1:120" hidden="1">
      <c r="A1947" t="s">
        <v>3882</v>
      </c>
      <c r="B1947">
        <v>2</v>
      </c>
      <c r="C1947">
        <v>1</v>
      </c>
      <c r="AS1947">
        <v>1</v>
      </c>
      <c r="DJ1947" s="5" t="s">
        <v>7673</v>
      </c>
      <c r="DK1947" s="5" t="s">
        <v>4685</v>
      </c>
      <c r="DL1947" s="5" t="s">
        <v>4686</v>
      </c>
      <c r="DM1947" s="5" t="s">
        <v>4687</v>
      </c>
      <c r="DN1947" s="5" t="s">
        <v>5781</v>
      </c>
      <c r="DO1947" s="4" t="s">
        <v>8180</v>
      </c>
      <c r="DP1947">
        <v>149</v>
      </c>
    </row>
    <row r="1948" spans="1:120" hidden="1">
      <c r="A1948" t="s">
        <v>3884</v>
      </c>
      <c r="B1948">
        <v>1</v>
      </c>
      <c r="C1948">
        <v>1</v>
      </c>
      <c r="DJ1948" s="5" t="s">
        <v>7835</v>
      </c>
      <c r="DK1948" s="5" t="s">
        <v>4536</v>
      </c>
      <c r="DL1948" s="5" t="s">
        <v>4537</v>
      </c>
      <c r="DM1948" s="5" t="s">
        <v>4538</v>
      </c>
      <c r="DN1948" s="5" t="s">
        <v>4654</v>
      </c>
      <c r="DO1948" s="5" t="s">
        <v>4655</v>
      </c>
      <c r="DP1948">
        <v>220</v>
      </c>
    </row>
    <row r="1949" spans="1:120" hidden="1">
      <c r="A1949" t="s">
        <v>3886</v>
      </c>
      <c r="B1949">
        <v>1</v>
      </c>
      <c r="C1949">
        <v>1</v>
      </c>
      <c r="DJ1949" s="5" t="s">
        <v>7835</v>
      </c>
      <c r="DK1949" s="5" t="s">
        <v>4536</v>
      </c>
      <c r="DL1949" s="5" t="s">
        <v>4537</v>
      </c>
      <c r="DM1949" s="5" t="s">
        <v>4538</v>
      </c>
      <c r="DN1949" s="5" t="s">
        <v>4654</v>
      </c>
      <c r="DO1949" s="5" t="s">
        <v>4655</v>
      </c>
      <c r="DP1949">
        <v>220</v>
      </c>
    </row>
    <row r="1950" spans="1:120" hidden="1">
      <c r="A1950" t="s">
        <v>3888</v>
      </c>
      <c r="B1950">
        <v>2</v>
      </c>
      <c r="C1950">
        <v>1</v>
      </c>
      <c r="D1950">
        <v>1</v>
      </c>
      <c r="DJ1950" s="5" t="s">
        <v>7835</v>
      </c>
      <c r="DK1950" s="5" t="s">
        <v>4536</v>
      </c>
      <c r="DL1950" s="5" t="s">
        <v>4537</v>
      </c>
      <c r="DM1950" s="5" t="s">
        <v>4538</v>
      </c>
      <c r="DN1950" s="5" t="s">
        <v>4654</v>
      </c>
      <c r="DO1950" s="5" t="s">
        <v>4655</v>
      </c>
      <c r="DP1950">
        <v>257</v>
      </c>
    </row>
    <row r="1951" spans="1:120" hidden="1">
      <c r="A1951" t="s">
        <v>3890</v>
      </c>
      <c r="B1951">
        <v>1</v>
      </c>
      <c r="C1951">
        <v>1</v>
      </c>
      <c r="DJ1951" s="5" t="s">
        <v>7835</v>
      </c>
      <c r="DK1951" s="5" t="s">
        <v>4536</v>
      </c>
      <c r="DL1951" s="5" t="s">
        <v>4537</v>
      </c>
      <c r="DM1951" s="5" t="s">
        <v>4538</v>
      </c>
      <c r="DN1951" s="5" t="s">
        <v>4654</v>
      </c>
      <c r="DO1951" s="5" t="s">
        <v>4655</v>
      </c>
      <c r="DP1951">
        <v>142</v>
      </c>
    </row>
    <row r="1952" spans="1:120" hidden="1">
      <c r="A1952" t="s">
        <v>3892</v>
      </c>
      <c r="B1952">
        <v>3</v>
      </c>
      <c r="C1952">
        <v>1</v>
      </c>
      <c r="D1952">
        <v>1</v>
      </c>
      <c r="U1952">
        <v>1</v>
      </c>
      <c r="DJ1952" s="5" t="s">
        <v>5759</v>
      </c>
      <c r="DK1952" s="5" t="s">
        <v>4536</v>
      </c>
      <c r="DL1952" s="5" t="s">
        <v>4537</v>
      </c>
      <c r="DM1952" s="5" t="s">
        <v>4538</v>
      </c>
      <c r="DN1952" s="5" t="s">
        <v>4539</v>
      </c>
      <c r="DO1952" s="5" t="s">
        <v>4540</v>
      </c>
      <c r="DP1952">
        <v>257</v>
      </c>
    </row>
    <row r="1953" spans="1:120" hidden="1">
      <c r="A1953" t="s">
        <v>3894</v>
      </c>
      <c r="B1953">
        <v>1</v>
      </c>
      <c r="C1953">
        <v>1</v>
      </c>
      <c r="DJ1953" s="5" t="s">
        <v>5759</v>
      </c>
      <c r="DK1953" s="5" t="s">
        <v>4536</v>
      </c>
      <c r="DL1953" s="5" t="s">
        <v>4537</v>
      </c>
      <c r="DM1953" s="5" t="s">
        <v>4538</v>
      </c>
      <c r="DN1953" s="5" t="s">
        <v>4539</v>
      </c>
      <c r="DO1953" s="5" t="s">
        <v>4540</v>
      </c>
      <c r="DP1953">
        <v>214</v>
      </c>
    </row>
    <row r="1954" spans="1:120" hidden="1">
      <c r="A1954" t="s">
        <v>3896</v>
      </c>
      <c r="B1954">
        <v>2</v>
      </c>
      <c r="C1954">
        <v>1</v>
      </c>
      <c r="AG1954">
        <v>1</v>
      </c>
      <c r="DJ1954" s="5" t="s">
        <v>5759</v>
      </c>
      <c r="DK1954" s="5" t="s">
        <v>4536</v>
      </c>
      <c r="DL1954" s="5" t="s">
        <v>4537</v>
      </c>
      <c r="DM1954" s="5" t="s">
        <v>4538</v>
      </c>
      <c r="DN1954" s="5" t="s">
        <v>4539</v>
      </c>
      <c r="DO1954" s="5" t="s">
        <v>4540</v>
      </c>
      <c r="DP1954">
        <v>207</v>
      </c>
    </row>
    <row r="1955" spans="1:120" hidden="1">
      <c r="A1955" t="s">
        <v>3898</v>
      </c>
      <c r="B1955">
        <v>1</v>
      </c>
      <c r="C1955">
        <v>1</v>
      </c>
      <c r="DJ1955" s="5" t="s">
        <v>4778</v>
      </c>
      <c r="DK1955" s="5" t="s">
        <v>4514</v>
      </c>
      <c r="DL1955" s="5" t="s">
        <v>4637</v>
      </c>
      <c r="DM1955" s="5" t="s">
        <v>4638</v>
      </c>
      <c r="DN1955" s="5" t="s">
        <v>4639</v>
      </c>
      <c r="DO1955" s="5" t="s">
        <v>4640</v>
      </c>
      <c r="DP1955">
        <v>265</v>
      </c>
    </row>
    <row r="1956" spans="1:120" hidden="1">
      <c r="A1956" t="s">
        <v>3900</v>
      </c>
      <c r="B1956">
        <v>2</v>
      </c>
      <c r="C1956">
        <v>1</v>
      </c>
      <c r="D1956">
        <v>1</v>
      </c>
      <c r="DJ1956" s="5" t="s">
        <v>7844</v>
      </c>
      <c r="DK1956" s="5" t="s">
        <v>4514</v>
      </c>
      <c r="DL1956" s="5" t="s">
        <v>5649</v>
      </c>
      <c r="DM1956" s="5" t="s">
        <v>5650</v>
      </c>
      <c r="DN1956" s="5" t="s">
        <v>5651</v>
      </c>
      <c r="DO1956" s="5" t="s">
        <v>5652</v>
      </c>
      <c r="DP1956">
        <v>152</v>
      </c>
    </row>
    <row r="1957" spans="1:120" hidden="1">
      <c r="A1957" t="s">
        <v>3902</v>
      </c>
      <c r="B1957">
        <v>1</v>
      </c>
      <c r="C1957">
        <v>1</v>
      </c>
      <c r="DJ1957" s="4" t="s">
        <v>8180</v>
      </c>
      <c r="DK1957" s="4" t="s">
        <v>8180</v>
      </c>
      <c r="DL1957" s="4" t="s">
        <v>8180</v>
      </c>
      <c r="DM1957" s="4" t="s">
        <v>8180</v>
      </c>
      <c r="DN1957" s="4" t="s">
        <v>8180</v>
      </c>
      <c r="DO1957" s="4" t="s">
        <v>8180</v>
      </c>
      <c r="DP1957">
        <v>143</v>
      </c>
    </row>
    <row r="1958" spans="1:120" hidden="1">
      <c r="A1958" t="s">
        <v>3904</v>
      </c>
      <c r="B1958">
        <v>2</v>
      </c>
      <c r="C1958">
        <v>1</v>
      </c>
      <c r="D1958">
        <v>1</v>
      </c>
      <c r="DJ1958" s="4" t="s">
        <v>8180</v>
      </c>
      <c r="DK1958" s="4" t="s">
        <v>8180</v>
      </c>
      <c r="DL1958" s="4" t="s">
        <v>8180</v>
      </c>
      <c r="DM1958" s="4" t="s">
        <v>8180</v>
      </c>
      <c r="DN1958" s="4" t="s">
        <v>8180</v>
      </c>
      <c r="DO1958" s="4" t="s">
        <v>8180</v>
      </c>
      <c r="DP1958">
        <v>256</v>
      </c>
    </row>
    <row r="1959" spans="1:120" hidden="1">
      <c r="A1959" t="s">
        <v>3906</v>
      </c>
      <c r="B1959">
        <v>2</v>
      </c>
      <c r="C1959">
        <v>1</v>
      </c>
      <c r="D1959">
        <v>1</v>
      </c>
      <c r="DJ1959" s="4" t="s">
        <v>8180</v>
      </c>
      <c r="DK1959" s="4" t="s">
        <v>8180</v>
      </c>
      <c r="DL1959" s="4" t="s">
        <v>8180</v>
      </c>
      <c r="DM1959" s="4" t="s">
        <v>8180</v>
      </c>
      <c r="DN1959" s="4" t="s">
        <v>8180</v>
      </c>
      <c r="DO1959" s="4" t="s">
        <v>8180</v>
      </c>
      <c r="DP1959">
        <v>256</v>
      </c>
    </row>
    <row r="1960" spans="1:120" hidden="1">
      <c r="A1960" t="s">
        <v>3908</v>
      </c>
      <c r="B1960">
        <v>2</v>
      </c>
      <c r="C1960">
        <v>1</v>
      </c>
      <c r="D1960">
        <v>1</v>
      </c>
      <c r="DJ1960" s="5" t="s">
        <v>4626</v>
      </c>
      <c r="DK1960" s="5" t="s">
        <v>4505</v>
      </c>
      <c r="DL1960" s="5" t="s">
        <v>4628</v>
      </c>
      <c r="DM1960" s="5" t="s">
        <v>4629</v>
      </c>
      <c r="DN1960" s="5" t="s">
        <v>4630</v>
      </c>
      <c r="DO1960" s="5" t="s">
        <v>4631</v>
      </c>
      <c r="DP1960">
        <v>256</v>
      </c>
    </row>
    <row r="1961" spans="1:120" hidden="1">
      <c r="A1961" t="s">
        <v>3910</v>
      </c>
      <c r="B1961">
        <v>2</v>
      </c>
      <c r="C1961">
        <v>1</v>
      </c>
      <c r="D1961">
        <v>1</v>
      </c>
      <c r="DJ1961" s="5" t="s">
        <v>4626</v>
      </c>
      <c r="DK1961" s="5" t="s">
        <v>4505</v>
      </c>
      <c r="DL1961" s="5" t="s">
        <v>4628</v>
      </c>
      <c r="DM1961" s="5" t="s">
        <v>4629</v>
      </c>
      <c r="DN1961" s="5" t="s">
        <v>4630</v>
      </c>
      <c r="DO1961" s="5" t="s">
        <v>4631</v>
      </c>
      <c r="DP1961">
        <v>256</v>
      </c>
    </row>
    <row r="1962" spans="1:120" hidden="1">
      <c r="A1962" t="s">
        <v>3912</v>
      </c>
      <c r="B1962">
        <v>1</v>
      </c>
      <c r="C1962">
        <v>1</v>
      </c>
      <c r="DJ1962" s="5" t="s">
        <v>4694</v>
      </c>
      <c r="DK1962" s="5" t="s">
        <v>4514</v>
      </c>
      <c r="DL1962" s="5" t="s">
        <v>4637</v>
      </c>
      <c r="DM1962" s="5" t="s">
        <v>4638</v>
      </c>
      <c r="DN1962" s="5" t="s">
        <v>4639</v>
      </c>
      <c r="DO1962" s="5" t="s">
        <v>4640</v>
      </c>
      <c r="DP1962">
        <v>268</v>
      </c>
    </row>
    <row r="1963" spans="1:120" hidden="1">
      <c r="A1963" t="s">
        <v>4401</v>
      </c>
      <c r="B1963">
        <v>5</v>
      </c>
      <c r="C1963">
        <v>2</v>
      </c>
      <c r="D1963">
        <v>1</v>
      </c>
      <c r="V1963">
        <v>1</v>
      </c>
      <c r="AN1963">
        <v>1</v>
      </c>
      <c r="DJ1963" s="5" t="s">
        <v>7484</v>
      </c>
      <c r="DK1963" s="5" t="s">
        <v>4496</v>
      </c>
      <c r="DL1963" s="5" t="s">
        <v>5467</v>
      </c>
      <c r="DM1963" s="5" t="s">
        <v>5468</v>
      </c>
      <c r="DN1963" s="5" t="s">
        <v>5469</v>
      </c>
      <c r="DO1963" s="5" t="s">
        <v>5470</v>
      </c>
      <c r="DP1963">
        <v>58</v>
      </c>
    </row>
    <row r="1964" spans="1:120" hidden="1">
      <c r="A1964" t="s">
        <v>3914</v>
      </c>
      <c r="B1964">
        <v>2</v>
      </c>
      <c r="C1964">
        <v>1</v>
      </c>
      <c r="E1964">
        <v>1</v>
      </c>
      <c r="DJ1964" s="5" t="s">
        <v>7850</v>
      </c>
      <c r="DK1964" s="5" t="s">
        <v>4536</v>
      </c>
      <c r="DL1964" s="5" t="s">
        <v>4537</v>
      </c>
      <c r="DM1964" s="5" t="s">
        <v>5106</v>
      </c>
      <c r="DN1964" s="5" t="s">
        <v>5107</v>
      </c>
      <c r="DO1964" s="5" t="s">
        <v>6320</v>
      </c>
      <c r="DP1964">
        <v>258</v>
      </c>
    </row>
    <row r="1965" spans="1:120" hidden="1">
      <c r="A1965" t="s">
        <v>3916</v>
      </c>
      <c r="B1965">
        <v>3</v>
      </c>
      <c r="C1965">
        <v>1</v>
      </c>
      <c r="AC1965">
        <v>1</v>
      </c>
      <c r="AD1965">
        <v>1</v>
      </c>
      <c r="DJ1965" s="5" t="s">
        <v>7850</v>
      </c>
      <c r="DK1965" s="5" t="s">
        <v>4536</v>
      </c>
      <c r="DL1965" s="5" t="s">
        <v>4537</v>
      </c>
      <c r="DM1965" s="5" t="s">
        <v>5106</v>
      </c>
      <c r="DN1965" s="5" t="s">
        <v>5107</v>
      </c>
      <c r="DO1965" s="5" t="s">
        <v>6320</v>
      </c>
      <c r="DP1965">
        <v>89</v>
      </c>
    </row>
    <row r="1966" spans="1:120" hidden="1">
      <c r="A1966" t="s">
        <v>3918</v>
      </c>
      <c r="B1966">
        <v>2</v>
      </c>
      <c r="C1966">
        <v>1</v>
      </c>
      <c r="D1966">
        <v>1</v>
      </c>
      <c r="DJ1966" s="5" t="s">
        <v>7850</v>
      </c>
      <c r="DK1966" s="5" t="s">
        <v>4536</v>
      </c>
      <c r="DL1966" s="5" t="s">
        <v>4537</v>
      </c>
      <c r="DM1966" s="5" t="s">
        <v>5106</v>
      </c>
      <c r="DN1966" s="5" t="s">
        <v>5107</v>
      </c>
      <c r="DO1966" s="5" t="s">
        <v>6320</v>
      </c>
      <c r="DP1966">
        <v>273</v>
      </c>
    </row>
    <row r="1967" spans="1:120" hidden="1">
      <c r="A1967" t="s">
        <v>3920</v>
      </c>
      <c r="B1967">
        <v>1</v>
      </c>
      <c r="C1967">
        <v>1</v>
      </c>
      <c r="DJ1967" s="5" t="s">
        <v>7187</v>
      </c>
      <c r="DK1967" s="5" t="s">
        <v>4514</v>
      </c>
      <c r="DL1967" s="5" t="s">
        <v>4637</v>
      </c>
      <c r="DM1967" s="5" t="s">
        <v>4638</v>
      </c>
      <c r="DN1967" s="5" t="s">
        <v>4639</v>
      </c>
      <c r="DO1967" s="5" t="s">
        <v>4640</v>
      </c>
      <c r="DP1967">
        <v>66</v>
      </c>
    </row>
    <row r="1968" spans="1:120" hidden="1">
      <c r="A1968" t="s">
        <v>3922</v>
      </c>
      <c r="B1968">
        <v>1</v>
      </c>
      <c r="C1968">
        <v>1</v>
      </c>
      <c r="DJ1968" s="5" t="s">
        <v>7187</v>
      </c>
      <c r="DK1968" s="5" t="s">
        <v>4514</v>
      </c>
      <c r="DL1968" s="5" t="s">
        <v>4637</v>
      </c>
      <c r="DM1968" s="5" t="s">
        <v>4638</v>
      </c>
      <c r="DN1968" s="5" t="s">
        <v>4639</v>
      </c>
      <c r="DO1968" s="5" t="s">
        <v>4640</v>
      </c>
      <c r="DP1968">
        <v>237</v>
      </c>
    </row>
    <row r="1969" spans="1:120" hidden="1">
      <c r="A1969" t="s">
        <v>3924</v>
      </c>
      <c r="B1969">
        <v>1</v>
      </c>
      <c r="C1969">
        <v>1</v>
      </c>
      <c r="DJ1969" s="5" t="s">
        <v>4778</v>
      </c>
      <c r="DK1969" s="5" t="s">
        <v>4514</v>
      </c>
      <c r="DL1969" s="5" t="s">
        <v>4637</v>
      </c>
      <c r="DM1969" s="5" t="s">
        <v>4638</v>
      </c>
      <c r="DN1969" s="5" t="s">
        <v>4639</v>
      </c>
      <c r="DO1969" s="5" t="s">
        <v>4640</v>
      </c>
      <c r="DP1969">
        <v>181</v>
      </c>
    </row>
    <row r="1970" spans="1:120" hidden="1">
      <c r="A1970" t="s">
        <v>3926</v>
      </c>
      <c r="B1970">
        <v>2</v>
      </c>
      <c r="C1970">
        <v>1</v>
      </c>
      <c r="D1970">
        <v>1</v>
      </c>
      <c r="DJ1970" s="5" t="s">
        <v>4778</v>
      </c>
      <c r="DK1970" s="5" t="s">
        <v>4514</v>
      </c>
      <c r="DL1970" s="5" t="s">
        <v>4637</v>
      </c>
      <c r="DM1970" s="5" t="s">
        <v>4638</v>
      </c>
      <c r="DN1970" s="5" t="s">
        <v>4639</v>
      </c>
      <c r="DO1970" s="5" t="s">
        <v>4640</v>
      </c>
      <c r="DP1970">
        <v>256</v>
      </c>
    </row>
    <row r="1971" spans="1:120" hidden="1">
      <c r="A1971" t="s">
        <v>3928</v>
      </c>
      <c r="B1971">
        <v>1</v>
      </c>
      <c r="C1971">
        <v>1</v>
      </c>
      <c r="DJ1971" s="5" t="s">
        <v>4778</v>
      </c>
      <c r="DK1971" s="5" t="s">
        <v>4514</v>
      </c>
      <c r="DL1971" s="5" t="s">
        <v>4637</v>
      </c>
      <c r="DM1971" s="5" t="s">
        <v>4638</v>
      </c>
      <c r="DN1971" s="5" t="s">
        <v>4639</v>
      </c>
      <c r="DO1971" s="5" t="s">
        <v>4640</v>
      </c>
      <c r="DP1971">
        <v>265</v>
      </c>
    </row>
    <row r="1972" spans="1:120" hidden="1">
      <c r="A1972" t="s">
        <v>3930</v>
      </c>
      <c r="B1972">
        <v>2</v>
      </c>
      <c r="C1972">
        <v>1</v>
      </c>
      <c r="D1972">
        <v>1</v>
      </c>
      <c r="DJ1972" s="5" t="s">
        <v>5238</v>
      </c>
      <c r="DK1972" s="5" t="s">
        <v>4514</v>
      </c>
      <c r="DL1972" s="5" t="s">
        <v>4637</v>
      </c>
      <c r="DM1972" s="5" t="s">
        <v>4638</v>
      </c>
      <c r="DN1972" s="5" t="s">
        <v>4639</v>
      </c>
      <c r="DO1972" s="5" t="s">
        <v>4640</v>
      </c>
      <c r="DP1972">
        <v>256</v>
      </c>
    </row>
    <row r="1973" spans="1:120" hidden="1">
      <c r="A1973" t="s">
        <v>3932</v>
      </c>
      <c r="B1973">
        <v>3</v>
      </c>
      <c r="C1973">
        <v>2</v>
      </c>
      <c r="D1973">
        <v>1</v>
      </c>
      <c r="DJ1973" s="5" t="s">
        <v>6195</v>
      </c>
      <c r="DK1973" s="5" t="s">
        <v>4496</v>
      </c>
      <c r="DL1973" s="5" t="s">
        <v>4789</v>
      </c>
      <c r="DM1973" s="5" t="s">
        <v>4790</v>
      </c>
      <c r="DN1973" s="5" t="s">
        <v>4791</v>
      </c>
      <c r="DO1973" s="5" t="s">
        <v>6184</v>
      </c>
      <c r="DP1973">
        <v>124</v>
      </c>
    </row>
    <row r="1974" spans="1:120" hidden="1">
      <c r="A1974" t="s">
        <v>3934</v>
      </c>
      <c r="B1974">
        <v>1</v>
      </c>
      <c r="C1974">
        <v>1</v>
      </c>
      <c r="DJ1974" s="5" t="s">
        <v>6195</v>
      </c>
      <c r="DK1974" s="5" t="s">
        <v>4496</v>
      </c>
      <c r="DL1974" s="5" t="s">
        <v>4789</v>
      </c>
      <c r="DM1974" s="5" t="s">
        <v>4790</v>
      </c>
      <c r="DN1974" s="5" t="s">
        <v>4791</v>
      </c>
      <c r="DO1974" s="5" t="s">
        <v>6184</v>
      </c>
      <c r="DP1974">
        <v>186</v>
      </c>
    </row>
    <row r="1975" spans="1:120" hidden="1">
      <c r="A1975" t="s">
        <v>3936</v>
      </c>
      <c r="B1975">
        <v>1</v>
      </c>
      <c r="C1975">
        <v>1</v>
      </c>
      <c r="DJ1975" s="5" t="s">
        <v>4778</v>
      </c>
      <c r="DK1975" s="5" t="s">
        <v>4514</v>
      </c>
      <c r="DL1975" s="5" t="s">
        <v>4637</v>
      </c>
      <c r="DM1975" s="5" t="s">
        <v>4638</v>
      </c>
      <c r="DN1975" s="5" t="s">
        <v>4639</v>
      </c>
      <c r="DO1975" s="5" t="s">
        <v>4640</v>
      </c>
      <c r="DP1975">
        <v>267</v>
      </c>
    </row>
    <row r="1976" spans="1:120" hidden="1">
      <c r="A1976" t="s">
        <v>3938</v>
      </c>
      <c r="B1976">
        <v>1</v>
      </c>
      <c r="C1976">
        <v>1</v>
      </c>
      <c r="DJ1976" s="5" t="s">
        <v>6034</v>
      </c>
      <c r="DK1976" s="5" t="s">
        <v>4514</v>
      </c>
      <c r="DL1976" s="5" t="s">
        <v>4637</v>
      </c>
      <c r="DM1976" s="5" t="s">
        <v>4638</v>
      </c>
      <c r="DN1976" s="5" t="s">
        <v>4639</v>
      </c>
      <c r="DO1976" s="5" t="s">
        <v>4640</v>
      </c>
      <c r="DP1976">
        <v>286</v>
      </c>
    </row>
    <row r="1977" spans="1:120" hidden="1">
      <c r="A1977" t="s">
        <v>3940</v>
      </c>
      <c r="B1977">
        <v>1</v>
      </c>
      <c r="C1977">
        <v>1</v>
      </c>
      <c r="DJ1977" s="5" t="s">
        <v>4608</v>
      </c>
      <c r="DK1977" s="5" t="s">
        <v>4592</v>
      </c>
      <c r="DL1977" s="5" t="s">
        <v>4593</v>
      </c>
      <c r="DM1977" s="5" t="s">
        <v>4594</v>
      </c>
      <c r="DN1977" s="5" t="s">
        <v>4595</v>
      </c>
      <c r="DO1977" s="5" t="s">
        <v>4596</v>
      </c>
      <c r="DP1977">
        <v>271</v>
      </c>
    </row>
    <row r="1978" spans="1:120" hidden="1">
      <c r="A1978" t="s">
        <v>1619</v>
      </c>
      <c r="B1978">
        <v>2</v>
      </c>
      <c r="C1978">
        <v>1</v>
      </c>
      <c r="D1978">
        <v>1</v>
      </c>
      <c r="DJ1978" s="5" t="s">
        <v>4635</v>
      </c>
      <c r="DK1978" s="5" t="s">
        <v>4514</v>
      </c>
      <c r="DL1978" s="5" t="s">
        <v>4637</v>
      </c>
      <c r="DM1978" s="5" t="s">
        <v>4638</v>
      </c>
      <c r="DN1978" s="5" t="s">
        <v>4639</v>
      </c>
      <c r="DO1978" s="5" t="s">
        <v>4640</v>
      </c>
      <c r="DP1978">
        <v>258</v>
      </c>
    </row>
    <row r="1979" spans="1:120" hidden="1">
      <c r="A1979" t="s">
        <v>3942</v>
      </c>
      <c r="B1979">
        <v>2</v>
      </c>
      <c r="C1979">
        <v>1</v>
      </c>
      <c r="D1979">
        <v>1</v>
      </c>
      <c r="DJ1979" s="5" t="s">
        <v>7865</v>
      </c>
      <c r="DK1979" s="5" t="s">
        <v>4792</v>
      </c>
      <c r="DL1979" s="4" t="s">
        <v>8180</v>
      </c>
      <c r="DM1979" s="4" t="s">
        <v>8180</v>
      </c>
      <c r="DN1979" s="4" t="s">
        <v>8180</v>
      </c>
      <c r="DO1979" s="4" t="s">
        <v>8180</v>
      </c>
      <c r="DP1979">
        <v>256</v>
      </c>
    </row>
    <row r="1980" spans="1:120" hidden="1">
      <c r="A1980" t="s">
        <v>3944</v>
      </c>
      <c r="B1980">
        <v>2</v>
      </c>
      <c r="C1980">
        <v>1</v>
      </c>
      <c r="D1980">
        <v>1</v>
      </c>
      <c r="DJ1980" s="5" t="s">
        <v>7867</v>
      </c>
      <c r="DK1980" s="5" t="s">
        <v>4792</v>
      </c>
      <c r="DL1980" s="4" t="s">
        <v>8180</v>
      </c>
      <c r="DM1980" s="4" t="s">
        <v>8180</v>
      </c>
      <c r="DN1980" s="4" t="s">
        <v>8180</v>
      </c>
      <c r="DO1980" s="4" t="s">
        <v>8180</v>
      </c>
      <c r="DP1980">
        <v>256</v>
      </c>
    </row>
    <row r="1981" spans="1:120" hidden="1">
      <c r="A1981" t="s">
        <v>3946</v>
      </c>
      <c r="B1981">
        <v>2</v>
      </c>
      <c r="C1981">
        <v>1</v>
      </c>
      <c r="D1981">
        <v>1</v>
      </c>
      <c r="DJ1981" s="5" t="s">
        <v>7869</v>
      </c>
      <c r="DK1981" s="5" t="s">
        <v>4792</v>
      </c>
      <c r="DL1981" s="4" t="s">
        <v>8180</v>
      </c>
      <c r="DM1981" s="4" t="s">
        <v>8180</v>
      </c>
      <c r="DN1981" s="4" t="s">
        <v>8180</v>
      </c>
      <c r="DO1981" s="4" t="s">
        <v>8180</v>
      </c>
      <c r="DP1981">
        <v>262</v>
      </c>
    </row>
    <row r="1982" spans="1:120" hidden="1">
      <c r="A1982" t="s">
        <v>3948</v>
      </c>
      <c r="B1982">
        <v>2</v>
      </c>
      <c r="C1982">
        <v>2</v>
      </c>
      <c r="DJ1982" s="5" t="s">
        <v>4608</v>
      </c>
      <c r="DK1982" s="5" t="s">
        <v>4592</v>
      </c>
      <c r="DL1982" s="5" t="s">
        <v>4593</v>
      </c>
      <c r="DM1982" s="5" t="s">
        <v>4594</v>
      </c>
      <c r="DN1982" s="5" t="s">
        <v>4595</v>
      </c>
      <c r="DO1982" s="5" t="s">
        <v>4596</v>
      </c>
      <c r="DP1982">
        <v>82</v>
      </c>
    </row>
    <row r="1983" spans="1:120" hidden="1">
      <c r="A1983" t="s">
        <v>4262</v>
      </c>
      <c r="B1983">
        <v>2</v>
      </c>
      <c r="C1983">
        <v>1</v>
      </c>
      <c r="D1983">
        <v>1</v>
      </c>
      <c r="DJ1983" s="5" t="s">
        <v>5324</v>
      </c>
      <c r="DK1983" s="5" t="s">
        <v>4592</v>
      </c>
      <c r="DL1983" s="5" t="s">
        <v>4593</v>
      </c>
      <c r="DM1983" s="5" t="s">
        <v>4594</v>
      </c>
      <c r="DN1983" s="5" t="s">
        <v>4595</v>
      </c>
      <c r="DO1983" s="5" t="s">
        <v>4596</v>
      </c>
      <c r="DP1983">
        <v>256</v>
      </c>
    </row>
    <row r="1984" spans="1:120" hidden="1">
      <c r="A1984" t="s">
        <v>3950</v>
      </c>
      <c r="B1984">
        <v>1</v>
      </c>
      <c r="C1984">
        <v>1</v>
      </c>
      <c r="DJ1984" s="5" t="s">
        <v>5238</v>
      </c>
      <c r="DK1984" s="5" t="s">
        <v>4514</v>
      </c>
      <c r="DL1984" s="5" t="s">
        <v>4637</v>
      </c>
      <c r="DM1984" s="5" t="s">
        <v>4638</v>
      </c>
      <c r="DN1984" s="5" t="s">
        <v>4639</v>
      </c>
      <c r="DO1984" s="5" t="s">
        <v>4640</v>
      </c>
      <c r="DP1984">
        <v>175</v>
      </c>
    </row>
    <row r="1985" spans="1:120" hidden="1">
      <c r="A1985" t="s">
        <v>3952</v>
      </c>
      <c r="B1985">
        <v>1</v>
      </c>
      <c r="C1985">
        <v>1</v>
      </c>
      <c r="DJ1985" s="5" t="s">
        <v>4608</v>
      </c>
      <c r="DK1985" s="5" t="s">
        <v>4592</v>
      </c>
      <c r="DL1985" s="5" t="s">
        <v>4593</v>
      </c>
      <c r="DM1985" s="5" t="s">
        <v>4594</v>
      </c>
      <c r="DN1985" s="5" t="s">
        <v>4595</v>
      </c>
      <c r="DO1985" s="5" t="s">
        <v>4596</v>
      </c>
      <c r="DP1985">
        <v>233</v>
      </c>
    </row>
    <row r="1986" spans="1:120" hidden="1">
      <c r="A1986" t="s">
        <v>3954</v>
      </c>
      <c r="B1986">
        <v>2</v>
      </c>
      <c r="C1986">
        <v>1</v>
      </c>
      <c r="E1986">
        <v>1</v>
      </c>
      <c r="DJ1986" s="5" t="s">
        <v>7873</v>
      </c>
      <c r="DK1986" s="5" t="s">
        <v>4536</v>
      </c>
      <c r="DL1986" s="5" t="s">
        <v>4537</v>
      </c>
      <c r="DM1986" s="5" t="s">
        <v>4538</v>
      </c>
      <c r="DN1986" s="5" t="s">
        <v>4654</v>
      </c>
      <c r="DO1986" s="5" t="s">
        <v>4655</v>
      </c>
      <c r="DP1986">
        <v>257</v>
      </c>
    </row>
    <row r="1987" spans="1:120" hidden="1">
      <c r="A1987" t="s">
        <v>3956</v>
      </c>
      <c r="B1987">
        <v>2</v>
      </c>
      <c r="C1987">
        <v>1</v>
      </c>
      <c r="D1987">
        <v>1</v>
      </c>
      <c r="DJ1987" s="5" t="s">
        <v>7873</v>
      </c>
      <c r="DK1987" s="5" t="s">
        <v>4536</v>
      </c>
      <c r="DL1987" s="5" t="s">
        <v>4537</v>
      </c>
      <c r="DM1987" s="5" t="s">
        <v>4538</v>
      </c>
      <c r="DN1987" s="5" t="s">
        <v>4654</v>
      </c>
      <c r="DO1987" s="5" t="s">
        <v>4655</v>
      </c>
      <c r="DP1987">
        <v>257</v>
      </c>
    </row>
    <row r="1988" spans="1:120" hidden="1">
      <c r="A1988" t="s">
        <v>3958</v>
      </c>
      <c r="B1988">
        <v>2</v>
      </c>
      <c r="C1988">
        <v>1</v>
      </c>
      <c r="W1988">
        <v>1</v>
      </c>
      <c r="DJ1988" s="5" t="s">
        <v>7873</v>
      </c>
      <c r="DK1988" s="5" t="s">
        <v>4536</v>
      </c>
      <c r="DL1988" s="5" t="s">
        <v>4537</v>
      </c>
      <c r="DM1988" s="5" t="s">
        <v>4538</v>
      </c>
      <c r="DN1988" s="5" t="s">
        <v>4654</v>
      </c>
      <c r="DO1988" s="5" t="s">
        <v>4655</v>
      </c>
      <c r="DP1988">
        <v>150</v>
      </c>
    </row>
    <row r="1989" spans="1:120" hidden="1">
      <c r="A1989" t="s">
        <v>3960</v>
      </c>
      <c r="B1989">
        <v>2</v>
      </c>
      <c r="C1989">
        <v>1</v>
      </c>
      <c r="D1989">
        <v>1</v>
      </c>
      <c r="DJ1989" s="5" t="s">
        <v>7878</v>
      </c>
      <c r="DK1989" s="5" t="s">
        <v>4536</v>
      </c>
      <c r="DL1989" s="5" t="s">
        <v>4537</v>
      </c>
      <c r="DM1989" s="5" t="s">
        <v>4538</v>
      </c>
      <c r="DN1989" s="5" t="s">
        <v>4654</v>
      </c>
      <c r="DO1989" s="5" t="s">
        <v>4655</v>
      </c>
      <c r="DP1989">
        <v>255</v>
      </c>
    </row>
    <row r="1990" spans="1:120" hidden="1">
      <c r="A1990" t="s">
        <v>3962</v>
      </c>
      <c r="B1990">
        <v>1</v>
      </c>
      <c r="C1990">
        <v>1</v>
      </c>
      <c r="DJ1990" s="5" t="s">
        <v>7878</v>
      </c>
      <c r="DK1990" s="5" t="s">
        <v>4536</v>
      </c>
      <c r="DL1990" s="5" t="s">
        <v>4537</v>
      </c>
      <c r="DM1990" s="5" t="s">
        <v>4538</v>
      </c>
      <c r="DN1990" s="5" t="s">
        <v>4654</v>
      </c>
      <c r="DO1990" s="5" t="s">
        <v>4655</v>
      </c>
      <c r="DP1990">
        <v>200</v>
      </c>
    </row>
    <row r="1991" spans="1:120" hidden="1">
      <c r="A1991" t="s">
        <v>3964</v>
      </c>
      <c r="B1991">
        <v>2</v>
      </c>
      <c r="C1991">
        <v>1</v>
      </c>
      <c r="E1991">
        <v>1</v>
      </c>
      <c r="DJ1991" s="5" t="s">
        <v>7883</v>
      </c>
      <c r="DK1991" s="5" t="s">
        <v>4536</v>
      </c>
      <c r="DL1991" s="5" t="s">
        <v>4537</v>
      </c>
      <c r="DM1991" s="5" t="s">
        <v>4538</v>
      </c>
      <c r="DN1991" s="5" t="s">
        <v>4654</v>
      </c>
      <c r="DO1991" s="5" t="s">
        <v>4655</v>
      </c>
      <c r="DP1991">
        <v>257</v>
      </c>
    </row>
    <row r="1992" spans="1:120" hidden="1">
      <c r="A1992" t="s">
        <v>3966</v>
      </c>
      <c r="B1992">
        <v>2</v>
      </c>
      <c r="C1992">
        <v>1</v>
      </c>
      <c r="D1992">
        <v>1</v>
      </c>
      <c r="DJ1992" s="5" t="s">
        <v>7883</v>
      </c>
      <c r="DK1992" s="5" t="s">
        <v>4536</v>
      </c>
      <c r="DL1992" s="5" t="s">
        <v>4537</v>
      </c>
      <c r="DM1992" s="5" t="s">
        <v>4538</v>
      </c>
      <c r="DN1992" s="5" t="s">
        <v>4654</v>
      </c>
      <c r="DO1992" s="5" t="s">
        <v>4655</v>
      </c>
      <c r="DP1992">
        <v>256</v>
      </c>
    </row>
    <row r="1993" spans="1:120" hidden="1">
      <c r="A1993" t="s">
        <v>3968</v>
      </c>
      <c r="B1993">
        <v>1</v>
      </c>
      <c r="C1993">
        <v>1</v>
      </c>
      <c r="DJ1993" s="5" t="s">
        <v>7883</v>
      </c>
      <c r="DK1993" s="5" t="s">
        <v>4536</v>
      </c>
      <c r="DL1993" s="5" t="s">
        <v>4537</v>
      </c>
      <c r="DM1993" s="5" t="s">
        <v>4538</v>
      </c>
      <c r="DN1993" s="5" t="s">
        <v>4654</v>
      </c>
      <c r="DO1993" s="5" t="s">
        <v>4655</v>
      </c>
      <c r="DP1993">
        <v>207</v>
      </c>
    </row>
    <row r="1994" spans="1:120" hidden="1">
      <c r="A1994" t="s">
        <v>3970</v>
      </c>
      <c r="B1994">
        <v>1</v>
      </c>
      <c r="C1994">
        <v>1</v>
      </c>
      <c r="DJ1994" s="5" t="s">
        <v>7886</v>
      </c>
      <c r="DK1994" s="5" t="s">
        <v>4514</v>
      </c>
      <c r="DL1994" s="5" t="s">
        <v>4637</v>
      </c>
      <c r="DM1994" s="5" t="s">
        <v>4638</v>
      </c>
      <c r="DN1994" s="5" t="s">
        <v>4639</v>
      </c>
      <c r="DO1994" s="5" t="s">
        <v>4640</v>
      </c>
      <c r="DP1994">
        <v>238</v>
      </c>
    </row>
    <row r="1995" spans="1:120" hidden="1">
      <c r="A1995" t="s">
        <v>3972</v>
      </c>
      <c r="B1995">
        <v>1</v>
      </c>
      <c r="C1995">
        <v>1</v>
      </c>
      <c r="DJ1995" s="5" t="s">
        <v>4694</v>
      </c>
      <c r="DK1995" s="5" t="s">
        <v>4514</v>
      </c>
      <c r="DL1995" s="5" t="s">
        <v>4637</v>
      </c>
      <c r="DM1995" s="5" t="s">
        <v>4638</v>
      </c>
      <c r="DN1995" s="5" t="s">
        <v>4639</v>
      </c>
      <c r="DO1995" s="5" t="s">
        <v>4640</v>
      </c>
      <c r="DP1995">
        <v>236</v>
      </c>
    </row>
    <row r="1996" spans="1:120" hidden="1">
      <c r="A1996" t="s">
        <v>3974</v>
      </c>
      <c r="B1996">
        <v>1</v>
      </c>
      <c r="C1996">
        <v>1</v>
      </c>
      <c r="DJ1996" s="5" t="s">
        <v>6285</v>
      </c>
      <c r="DK1996" s="5" t="s">
        <v>4514</v>
      </c>
      <c r="DL1996" s="5" t="s">
        <v>4637</v>
      </c>
      <c r="DM1996" s="5" t="s">
        <v>6287</v>
      </c>
      <c r="DN1996" s="5" t="s">
        <v>6288</v>
      </c>
      <c r="DO1996" s="5" t="s">
        <v>6289</v>
      </c>
      <c r="DP1996">
        <v>256</v>
      </c>
    </row>
    <row r="1997" spans="1:120" hidden="1">
      <c r="A1997" t="s">
        <v>3976</v>
      </c>
      <c r="B1997">
        <v>2</v>
      </c>
      <c r="C1997">
        <v>1</v>
      </c>
      <c r="F1997">
        <v>1</v>
      </c>
      <c r="DJ1997" s="5" t="s">
        <v>7891</v>
      </c>
      <c r="DK1997" s="5" t="s">
        <v>4536</v>
      </c>
      <c r="DL1997" s="5" t="s">
        <v>4537</v>
      </c>
      <c r="DM1997" s="5" t="s">
        <v>4538</v>
      </c>
      <c r="DN1997" s="5" t="s">
        <v>4654</v>
      </c>
      <c r="DO1997" s="5" t="s">
        <v>4655</v>
      </c>
      <c r="DP1997">
        <v>201</v>
      </c>
    </row>
    <row r="1998" spans="1:120" hidden="1">
      <c r="A1998" t="s">
        <v>3978</v>
      </c>
      <c r="B1998">
        <v>2</v>
      </c>
      <c r="C1998">
        <v>1</v>
      </c>
      <c r="E1998">
        <v>1</v>
      </c>
      <c r="DJ1998" s="5" t="s">
        <v>7891</v>
      </c>
      <c r="DK1998" s="5" t="s">
        <v>4536</v>
      </c>
      <c r="DL1998" s="5" t="s">
        <v>4537</v>
      </c>
      <c r="DM1998" s="5" t="s">
        <v>4538</v>
      </c>
      <c r="DN1998" s="5" t="s">
        <v>4654</v>
      </c>
      <c r="DO1998" s="5" t="s">
        <v>4655</v>
      </c>
      <c r="DP1998">
        <v>257</v>
      </c>
    </row>
    <row r="1999" spans="1:120" hidden="1">
      <c r="A1999" t="s">
        <v>3980</v>
      </c>
      <c r="B1999">
        <v>2</v>
      </c>
      <c r="C1999">
        <v>1</v>
      </c>
      <c r="D1999">
        <v>1</v>
      </c>
      <c r="DJ1999" s="5" t="s">
        <v>7891</v>
      </c>
      <c r="DK1999" s="5" t="s">
        <v>4536</v>
      </c>
      <c r="DL1999" s="5" t="s">
        <v>4537</v>
      </c>
      <c r="DM1999" s="5" t="s">
        <v>4538</v>
      </c>
      <c r="DN1999" s="5" t="s">
        <v>4654</v>
      </c>
      <c r="DO1999" s="5" t="s">
        <v>4655</v>
      </c>
      <c r="DP1999">
        <v>256</v>
      </c>
    </row>
    <row r="2000" spans="1:120" hidden="1">
      <c r="A2000" t="s">
        <v>3982</v>
      </c>
      <c r="B2000">
        <v>1</v>
      </c>
      <c r="C2000">
        <v>1</v>
      </c>
      <c r="DJ2000" s="5" t="s">
        <v>7886</v>
      </c>
      <c r="DK2000" s="5" t="s">
        <v>4514</v>
      </c>
      <c r="DL2000" s="5" t="s">
        <v>4637</v>
      </c>
      <c r="DM2000" s="5" t="s">
        <v>4638</v>
      </c>
      <c r="DN2000" s="5" t="s">
        <v>4639</v>
      </c>
      <c r="DO2000" s="5" t="s">
        <v>4640</v>
      </c>
      <c r="DP2000">
        <v>257</v>
      </c>
    </row>
    <row r="2001" spans="1:120" hidden="1">
      <c r="A2001" t="s">
        <v>4385</v>
      </c>
      <c r="B2001">
        <v>2</v>
      </c>
      <c r="C2001">
        <v>1</v>
      </c>
      <c r="D2001">
        <v>1</v>
      </c>
      <c r="DJ2001" s="5" t="s">
        <v>7896</v>
      </c>
      <c r="DK2001" s="5" t="s">
        <v>4496</v>
      </c>
      <c r="DL2001" s="5" t="s">
        <v>7415</v>
      </c>
      <c r="DM2001" s="5" t="s">
        <v>7416</v>
      </c>
      <c r="DN2001" s="5" t="s">
        <v>7417</v>
      </c>
      <c r="DO2001" s="5" t="s">
        <v>7418</v>
      </c>
      <c r="DP2001">
        <v>253</v>
      </c>
    </row>
    <row r="2002" spans="1:120" hidden="1">
      <c r="A2002" t="s">
        <v>3984</v>
      </c>
      <c r="B2002">
        <v>1</v>
      </c>
      <c r="C2002">
        <v>1</v>
      </c>
      <c r="DJ2002" s="5" t="s">
        <v>7896</v>
      </c>
      <c r="DK2002" s="5" t="s">
        <v>4496</v>
      </c>
      <c r="DL2002" s="5" t="s">
        <v>7415</v>
      </c>
      <c r="DM2002" s="5" t="s">
        <v>7416</v>
      </c>
      <c r="DN2002" s="5" t="s">
        <v>7417</v>
      </c>
      <c r="DO2002" s="5" t="s">
        <v>7418</v>
      </c>
      <c r="DP2002">
        <v>218</v>
      </c>
    </row>
    <row r="2003" spans="1:120" hidden="1">
      <c r="A2003" t="s">
        <v>3986</v>
      </c>
      <c r="B2003">
        <v>2</v>
      </c>
      <c r="C2003">
        <v>1</v>
      </c>
      <c r="R2003">
        <v>1</v>
      </c>
      <c r="DJ2003" s="5" t="s">
        <v>7899</v>
      </c>
      <c r="DK2003" s="5" t="s">
        <v>4536</v>
      </c>
      <c r="DL2003" s="5" t="s">
        <v>4537</v>
      </c>
      <c r="DM2003" s="5" t="s">
        <v>4538</v>
      </c>
      <c r="DN2003" s="5" t="s">
        <v>4539</v>
      </c>
      <c r="DO2003" s="5" t="s">
        <v>4540</v>
      </c>
      <c r="DP2003">
        <v>219</v>
      </c>
    </row>
    <row r="2004" spans="1:120" hidden="1">
      <c r="A2004" t="s">
        <v>3988</v>
      </c>
      <c r="B2004">
        <v>1</v>
      </c>
      <c r="C2004">
        <v>1</v>
      </c>
      <c r="DJ2004" s="5" t="s">
        <v>4778</v>
      </c>
      <c r="DK2004" s="5" t="s">
        <v>4514</v>
      </c>
      <c r="DL2004" s="5" t="s">
        <v>4637</v>
      </c>
      <c r="DM2004" s="5" t="s">
        <v>4638</v>
      </c>
      <c r="DN2004" s="5" t="s">
        <v>4639</v>
      </c>
      <c r="DO2004" s="5" t="s">
        <v>4640</v>
      </c>
      <c r="DP2004">
        <v>218</v>
      </c>
    </row>
    <row r="2005" spans="1:120" hidden="1">
      <c r="A2005" t="s">
        <v>3990</v>
      </c>
      <c r="B2005">
        <v>2</v>
      </c>
      <c r="C2005">
        <v>1</v>
      </c>
      <c r="D2005">
        <v>1</v>
      </c>
      <c r="DJ2005" s="5" t="s">
        <v>4778</v>
      </c>
      <c r="DK2005" s="5" t="s">
        <v>4514</v>
      </c>
      <c r="DL2005" s="5" t="s">
        <v>4637</v>
      </c>
      <c r="DM2005" s="5" t="s">
        <v>4638</v>
      </c>
      <c r="DN2005" s="5" t="s">
        <v>4639</v>
      </c>
      <c r="DO2005" s="5" t="s">
        <v>4640</v>
      </c>
      <c r="DP2005">
        <v>256</v>
      </c>
    </row>
    <row r="2006" spans="1:120" hidden="1">
      <c r="A2006" t="s">
        <v>3992</v>
      </c>
      <c r="B2006">
        <v>1</v>
      </c>
      <c r="C2006">
        <v>1</v>
      </c>
      <c r="DJ2006" s="5" t="s">
        <v>4635</v>
      </c>
      <c r="DK2006" s="5" t="s">
        <v>4514</v>
      </c>
      <c r="DL2006" s="5" t="s">
        <v>4637</v>
      </c>
      <c r="DM2006" s="5" t="s">
        <v>4638</v>
      </c>
      <c r="DN2006" s="5" t="s">
        <v>4639</v>
      </c>
      <c r="DO2006" s="5" t="s">
        <v>4640</v>
      </c>
      <c r="DP2006">
        <v>185</v>
      </c>
    </row>
    <row r="2007" spans="1:120" hidden="1">
      <c r="A2007" t="s">
        <v>3994</v>
      </c>
      <c r="B2007">
        <v>1</v>
      </c>
      <c r="C2007">
        <v>1</v>
      </c>
      <c r="DJ2007" s="5" t="s">
        <v>5094</v>
      </c>
      <c r="DK2007" s="5" t="s">
        <v>4592</v>
      </c>
      <c r="DL2007" s="5" t="s">
        <v>4706</v>
      </c>
      <c r="DM2007" s="5" t="s">
        <v>5096</v>
      </c>
      <c r="DN2007" s="5" t="s">
        <v>5097</v>
      </c>
      <c r="DO2007" s="5" t="s">
        <v>5098</v>
      </c>
      <c r="DP2007">
        <v>298</v>
      </c>
    </row>
    <row r="2008" spans="1:120" hidden="1">
      <c r="A2008" t="s">
        <v>3996</v>
      </c>
      <c r="B2008">
        <v>2</v>
      </c>
      <c r="C2008">
        <v>1</v>
      </c>
      <c r="D2008">
        <v>1</v>
      </c>
      <c r="DJ2008" s="5" t="s">
        <v>5094</v>
      </c>
      <c r="DK2008" s="5" t="s">
        <v>4592</v>
      </c>
      <c r="DL2008" s="5" t="s">
        <v>4706</v>
      </c>
      <c r="DM2008" s="5" t="s">
        <v>5096</v>
      </c>
      <c r="DN2008" s="5" t="s">
        <v>5097</v>
      </c>
      <c r="DO2008" s="5" t="s">
        <v>5098</v>
      </c>
      <c r="DP2008">
        <v>257</v>
      </c>
    </row>
    <row r="2009" spans="1:120" hidden="1">
      <c r="A2009" t="s">
        <v>3998</v>
      </c>
      <c r="B2009">
        <v>2</v>
      </c>
      <c r="C2009">
        <v>1</v>
      </c>
      <c r="D2009">
        <v>1</v>
      </c>
      <c r="DJ2009" s="5" t="s">
        <v>7906</v>
      </c>
      <c r="DK2009" s="5" t="s">
        <v>4685</v>
      </c>
      <c r="DL2009" s="5" t="s">
        <v>4686</v>
      </c>
      <c r="DM2009" s="5" t="s">
        <v>4687</v>
      </c>
      <c r="DN2009" s="5" t="s">
        <v>4688</v>
      </c>
      <c r="DO2009" s="5" t="s">
        <v>4693</v>
      </c>
      <c r="DP2009">
        <v>257</v>
      </c>
    </row>
    <row r="2010" spans="1:120" hidden="1">
      <c r="A2010" t="s">
        <v>4000</v>
      </c>
      <c r="B2010">
        <v>1</v>
      </c>
      <c r="C2010">
        <v>1</v>
      </c>
      <c r="DJ2010" s="5" t="s">
        <v>4590</v>
      </c>
      <c r="DK2010" s="5" t="s">
        <v>4592</v>
      </c>
      <c r="DL2010" s="5" t="s">
        <v>4593</v>
      </c>
      <c r="DM2010" s="5" t="s">
        <v>4594</v>
      </c>
      <c r="DN2010" s="5" t="s">
        <v>4595</v>
      </c>
      <c r="DO2010" s="5" t="s">
        <v>4596</v>
      </c>
      <c r="DP2010">
        <v>134</v>
      </c>
    </row>
    <row r="2011" spans="1:120" hidden="1">
      <c r="A2011" t="s">
        <v>4002</v>
      </c>
      <c r="B2011">
        <v>2</v>
      </c>
      <c r="C2011">
        <v>1</v>
      </c>
      <c r="T2011">
        <v>1</v>
      </c>
      <c r="DJ2011" s="5" t="s">
        <v>7909</v>
      </c>
      <c r="DK2011" s="5" t="s">
        <v>5721</v>
      </c>
      <c r="DL2011" s="5" t="s">
        <v>5722</v>
      </c>
      <c r="DM2011" s="5" t="s">
        <v>5723</v>
      </c>
      <c r="DN2011" s="5" t="s">
        <v>5724</v>
      </c>
      <c r="DO2011" s="4" t="s">
        <v>8180</v>
      </c>
      <c r="DP2011">
        <v>250</v>
      </c>
    </row>
    <row r="2012" spans="1:120" hidden="1">
      <c r="A2012" t="s">
        <v>4004</v>
      </c>
      <c r="B2012">
        <v>2</v>
      </c>
      <c r="C2012">
        <v>1</v>
      </c>
      <c r="D2012">
        <v>1</v>
      </c>
      <c r="DJ2012" s="5" t="s">
        <v>7911</v>
      </c>
      <c r="DK2012" s="5" t="s">
        <v>4536</v>
      </c>
      <c r="DL2012" s="5" t="s">
        <v>4537</v>
      </c>
      <c r="DM2012" s="5" t="s">
        <v>4538</v>
      </c>
      <c r="DN2012" s="5" t="s">
        <v>4654</v>
      </c>
      <c r="DO2012" s="5" t="s">
        <v>4655</v>
      </c>
      <c r="DP2012">
        <v>256</v>
      </c>
    </row>
    <row r="2013" spans="1:120" hidden="1">
      <c r="A2013" t="s">
        <v>4006</v>
      </c>
      <c r="B2013">
        <v>2</v>
      </c>
      <c r="C2013">
        <v>1</v>
      </c>
      <c r="D2013">
        <v>1</v>
      </c>
      <c r="DJ2013" s="5" t="s">
        <v>7756</v>
      </c>
      <c r="DK2013" s="5" t="s">
        <v>4685</v>
      </c>
      <c r="DL2013" s="5" t="s">
        <v>4686</v>
      </c>
      <c r="DM2013" s="5" t="s">
        <v>4687</v>
      </c>
      <c r="DN2013" s="5" t="s">
        <v>6687</v>
      </c>
      <c r="DO2013" s="5" t="s">
        <v>7758</v>
      </c>
      <c r="DP2013">
        <v>257</v>
      </c>
    </row>
    <row r="2014" spans="1:120" hidden="1">
      <c r="A2014" t="s">
        <v>4008</v>
      </c>
      <c r="B2014">
        <v>1</v>
      </c>
      <c r="C2014">
        <v>1</v>
      </c>
      <c r="DJ2014" s="5" t="s">
        <v>4608</v>
      </c>
      <c r="DK2014" s="5" t="s">
        <v>4592</v>
      </c>
      <c r="DL2014" s="5" t="s">
        <v>4593</v>
      </c>
      <c r="DM2014" s="5" t="s">
        <v>4594</v>
      </c>
      <c r="DN2014" s="5" t="s">
        <v>4595</v>
      </c>
      <c r="DO2014" s="5" t="s">
        <v>4596</v>
      </c>
      <c r="DP2014">
        <v>251</v>
      </c>
    </row>
    <row r="2015" spans="1:120" hidden="1">
      <c r="A2015" t="s">
        <v>4010</v>
      </c>
      <c r="B2015">
        <v>1</v>
      </c>
      <c r="C2015">
        <v>1</v>
      </c>
      <c r="DJ2015" s="5" t="s">
        <v>6214</v>
      </c>
      <c r="DK2015" s="5" t="s">
        <v>4496</v>
      </c>
      <c r="DL2015" s="5" t="s">
        <v>4789</v>
      </c>
      <c r="DM2015" s="5" t="s">
        <v>4790</v>
      </c>
      <c r="DN2015" s="5" t="s">
        <v>4791</v>
      </c>
      <c r="DO2015" s="5" t="s">
        <v>5895</v>
      </c>
      <c r="DP2015">
        <v>227</v>
      </c>
    </row>
    <row r="2016" spans="1:120" hidden="1">
      <c r="A2016" t="s">
        <v>4383</v>
      </c>
      <c r="B2016">
        <v>2</v>
      </c>
      <c r="C2016">
        <v>1</v>
      </c>
      <c r="D2016">
        <v>1</v>
      </c>
      <c r="DJ2016" s="5" t="s">
        <v>7915</v>
      </c>
      <c r="DK2016" s="5" t="s">
        <v>7917</v>
      </c>
      <c r="DL2016" s="5" t="s">
        <v>7918</v>
      </c>
      <c r="DM2016" s="4" t="s">
        <v>8180</v>
      </c>
      <c r="DN2016" s="4" t="s">
        <v>8180</v>
      </c>
      <c r="DO2016" s="4" t="s">
        <v>8180</v>
      </c>
      <c r="DP2016">
        <v>256</v>
      </c>
    </row>
    <row r="2017" spans="1:120" hidden="1">
      <c r="A2017" t="s">
        <v>4012</v>
      </c>
      <c r="B2017">
        <v>2</v>
      </c>
      <c r="C2017">
        <v>1</v>
      </c>
      <c r="E2017">
        <v>1</v>
      </c>
      <c r="DJ2017" s="5" t="s">
        <v>7919</v>
      </c>
      <c r="DK2017" s="5" t="s">
        <v>4536</v>
      </c>
      <c r="DL2017" s="5" t="s">
        <v>4537</v>
      </c>
      <c r="DM2017" s="5" t="s">
        <v>4538</v>
      </c>
      <c r="DN2017" s="5" t="s">
        <v>4654</v>
      </c>
      <c r="DO2017" s="5" t="s">
        <v>4655</v>
      </c>
      <c r="DP2017">
        <v>257</v>
      </c>
    </row>
    <row r="2018" spans="1:120" hidden="1">
      <c r="A2018" t="s">
        <v>4014</v>
      </c>
      <c r="B2018">
        <v>3</v>
      </c>
      <c r="C2018">
        <v>1</v>
      </c>
      <c r="BR2018">
        <v>1</v>
      </c>
      <c r="BS2018">
        <v>1</v>
      </c>
      <c r="DJ2018" s="5" t="s">
        <v>7919</v>
      </c>
      <c r="DK2018" s="5" t="s">
        <v>4536</v>
      </c>
      <c r="DL2018" s="5" t="s">
        <v>4537</v>
      </c>
      <c r="DM2018" s="5" t="s">
        <v>4538</v>
      </c>
      <c r="DN2018" s="5" t="s">
        <v>4654</v>
      </c>
      <c r="DO2018" s="5" t="s">
        <v>4655</v>
      </c>
      <c r="DP2018">
        <v>196</v>
      </c>
    </row>
    <row r="2019" spans="1:120" hidden="1">
      <c r="A2019" t="s">
        <v>4018</v>
      </c>
      <c r="B2019">
        <v>2</v>
      </c>
      <c r="C2019">
        <v>1</v>
      </c>
      <c r="D2019">
        <v>1</v>
      </c>
      <c r="DJ2019" s="5" t="s">
        <v>7919</v>
      </c>
      <c r="DK2019" s="5" t="s">
        <v>4536</v>
      </c>
      <c r="DL2019" s="5" t="s">
        <v>4537</v>
      </c>
      <c r="DM2019" s="5" t="s">
        <v>4538</v>
      </c>
      <c r="DN2019" s="5" t="s">
        <v>4654</v>
      </c>
      <c r="DO2019" s="5" t="s">
        <v>4655</v>
      </c>
      <c r="DP2019">
        <v>256</v>
      </c>
    </row>
    <row r="2020" spans="1:120" hidden="1">
      <c r="A2020" t="s">
        <v>4020</v>
      </c>
      <c r="B2020">
        <v>2</v>
      </c>
      <c r="C2020">
        <v>1</v>
      </c>
      <c r="D2020">
        <v>1</v>
      </c>
      <c r="DJ2020" s="5" t="s">
        <v>4590</v>
      </c>
      <c r="DK2020" s="5" t="s">
        <v>4592</v>
      </c>
      <c r="DL2020" s="5" t="s">
        <v>4593</v>
      </c>
      <c r="DM2020" s="5" t="s">
        <v>4594</v>
      </c>
      <c r="DN2020" s="5" t="s">
        <v>4595</v>
      </c>
      <c r="DO2020" s="5" t="s">
        <v>4596</v>
      </c>
      <c r="DP2020">
        <v>255</v>
      </c>
    </row>
    <row r="2021" spans="1:120" hidden="1">
      <c r="A2021" t="s">
        <v>4022</v>
      </c>
      <c r="B2021">
        <v>2</v>
      </c>
      <c r="C2021">
        <v>1</v>
      </c>
      <c r="D2021">
        <v>1</v>
      </c>
      <c r="DJ2021" s="5" t="s">
        <v>4608</v>
      </c>
      <c r="DK2021" s="5" t="s">
        <v>4592</v>
      </c>
      <c r="DL2021" s="5" t="s">
        <v>4593</v>
      </c>
      <c r="DM2021" s="5" t="s">
        <v>4594</v>
      </c>
      <c r="DN2021" s="5" t="s">
        <v>4595</v>
      </c>
      <c r="DO2021" s="5" t="s">
        <v>4596</v>
      </c>
      <c r="DP2021">
        <v>255</v>
      </c>
    </row>
    <row r="2022" spans="1:120" hidden="1">
      <c r="A2022" t="s">
        <v>4024</v>
      </c>
      <c r="B2022">
        <v>2</v>
      </c>
      <c r="C2022">
        <v>1</v>
      </c>
      <c r="D2022">
        <v>1</v>
      </c>
      <c r="DJ2022" s="5" t="s">
        <v>4608</v>
      </c>
      <c r="DK2022" s="5" t="s">
        <v>4592</v>
      </c>
      <c r="DL2022" s="5" t="s">
        <v>4593</v>
      </c>
      <c r="DM2022" s="5" t="s">
        <v>4594</v>
      </c>
      <c r="DN2022" s="5" t="s">
        <v>4595</v>
      </c>
      <c r="DO2022" s="5" t="s">
        <v>4596</v>
      </c>
      <c r="DP2022">
        <v>255</v>
      </c>
    </row>
    <row r="2023" spans="1:120" hidden="1">
      <c r="A2023" t="s">
        <v>4026</v>
      </c>
      <c r="B2023">
        <v>2</v>
      </c>
      <c r="C2023">
        <v>1</v>
      </c>
      <c r="D2023">
        <v>1</v>
      </c>
      <c r="DJ2023" s="5" t="s">
        <v>7926</v>
      </c>
      <c r="DK2023" s="5" t="s">
        <v>4505</v>
      </c>
      <c r="DL2023" s="5" t="s">
        <v>4628</v>
      </c>
      <c r="DM2023" s="5" t="s">
        <v>4774</v>
      </c>
      <c r="DN2023" s="5" t="s">
        <v>4775</v>
      </c>
      <c r="DO2023" s="5" t="s">
        <v>4776</v>
      </c>
      <c r="DP2023">
        <v>275</v>
      </c>
    </row>
    <row r="2024" spans="1:120" hidden="1">
      <c r="A2024" t="s">
        <v>4028</v>
      </c>
      <c r="B2024">
        <v>1</v>
      </c>
      <c r="C2024">
        <v>1</v>
      </c>
      <c r="DJ2024" s="5" t="s">
        <v>7926</v>
      </c>
      <c r="DK2024" s="5" t="s">
        <v>4505</v>
      </c>
      <c r="DL2024" s="5" t="s">
        <v>4628</v>
      </c>
      <c r="DM2024" s="5" t="s">
        <v>4774</v>
      </c>
      <c r="DN2024" s="5" t="s">
        <v>4775</v>
      </c>
      <c r="DO2024" s="5" t="s">
        <v>4776</v>
      </c>
      <c r="DP2024">
        <v>256</v>
      </c>
    </row>
    <row r="2025" spans="1:120" hidden="1">
      <c r="A2025" t="s">
        <v>4030</v>
      </c>
      <c r="B2025">
        <v>1</v>
      </c>
      <c r="C2025">
        <v>1</v>
      </c>
      <c r="DJ2025" s="5" t="s">
        <v>7886</v>
      </c>
      <c r="DK2025" s="5" t="s">
        <v>4514</v>
      </c>
      <c r="DL2025" s="5" t="s">
        <v>4637</v>
      </c>
      <c r="DM2025" s="5" t="s">
        <v>4638</v>
      </c>
      <c r="DN2025" s="5" t="s">
        <v>4639</v>
      </c>
      <c r="DO2025" s="5" t="s">
        <v>4640</v>
      </c>
      <c r="DP2025">
        <v>283</v>
      </c>
    </row>
    <row r="2026" spans="1:120" hidden="1">
      <c r="A2026" t="s">
        <v>4032</v>
      </c>
      <c r="B2026">
        <v>1</v>
      </c>
      <c r="C2026">
        <v>1</v>
      </c>
      <c r="DJ2026" s="5" t="s">
        <v>7930</v>
      </c>
      <c r="DK2026" s="5" t="s">
        <v>4592</v>
      </c>
      <c r="DL2026" s="5" t="s">
        <v>4593</v>
      </c>
      <c r="DM2026" s="5" t="s">
        <v>4594</v>
      </c>
      <c r="DN2026" s="5" t="s">
        <v>4595</v>
      </c>
      <c r="DO2026" s="5" t="s">
        <v>4596</v>
      </c>
      <c r="DP2026">
        <v>138</v>
      </c>
    </row>
    <row r="2027" spans="1:120" hidden="1">
      <c r="A2027" t="s">
        <v>4034</v>
      </c>
      <c r="B2027">
        <v>1</v>
      </c>
      <c r="C2027">
        <v>1</v>
      </c>
      <c r="DJ2027" s="5" t="s">
        <v>7932</v>
      </c>
      <c r="DK2027" s="5" t="s">
        <v>4592</v>
      </c>
      <c r="DL2027" s="5" t="s">
        <v>4593</v>
      </c>
      <c r="DM2027" s="5" t="s">
        <v>4594</v>
      </c>
      <c r="DN2027" s="5" t="s">
        <v>4595</v>
      </c>
      <c r="DO2027" s="5" t="s">
        <v>4596</v>
      </c>
      <c r="DP2027">
        <v>139</v>
      </c>
    </row>
    <row r="2028" spans="1:120" hidden="1">
      <c r="A2028" t="s">
        <v>4036</v>
      </c>
      <c r="B2028">
        <v>1</v>
      </c>
      <c r="C2028">
        <v>1</v>
      </c>
      <c r="DJ2028" s="5" t="s">
        <v>7934</v>
      </c>
      <c r="DK2028" s="5" t="s">
        <v>4592</v>
      </c>
      <c r="DL2028" s="5" t="s">
        <v>4593</v>
      </c>
      <c r="DM2028" s="5" t="s">
        <v>4594</v>
      </c>
      <c r="DN2028" s="5" t="s">
        <v>4595</v>
      </c>
      <c r="DO2028" s="5" t="s">
        <v>4596</v>
      </c>
      <c r="DP2028">
        <v>138</v>
      </c>
    </row>
    <row r="2029" spans="1:120" hidden="1">
      <c r="A2029" t="s">
        <v>4038</v>
      </c>
      <c r="B2029">
        <v>1</v>
      </c>
      <c r="C2029">
        <v>1</v>
      </c>
      <c r="DJ2029" s="5" t="s">
        <v>6480</v>
      </c>
      <c r="DK2029" s="5" t="s">
        <v>4592</v>
      </c>
      <c r="DL2029" s="5" t="s">
        <v>4593</v>
      </c>
      <c r="DM2029" s="5" t="s">
        <v>4594</v>
      </c>
      <c r="DN2029" s="5" t="s">
        <v>4595</v>
      </c>
      <c r="DO2029" s="5" t="s">
        <v>4596</v>
      </c>
      <c r="DP2029">
        <v>138</v>
      </c>
    </row>
    <row r="2030" spans="1:120" hidden="1">
      <c r="A2030" t="s">
        <v>4040</v>
      </c>
      <c r="B2030">
        <v>1</v>
      </c>
      <c r="C2030">
        <v>1</v>
      </c>
      <c r="DJ2030" s="5" t="s">
        <v>7937</v>
      </c>
      <c r="DK2030" s="5" t="s">
        <v>4592</v>
      </c>
      <c r="DL2030" s="5" t="s">
        <v>4593</v>
      </c>
      <c r="DM2030" s="5" t="s">
        <v>4594</v>
      </c>
      <c r="DN2030" s="5" t="s">
        <v>4595</v>
      </c>
      <c r="DO2030" s="5" t="s">
        <v>4596</v>
      </c>
      <c r="DP2030">
        <v>139</v>
      </c>
    </row>
    <row r="2031" spans="1:120" hidden="1">
      <c r="A2031" t="s">
        <v>4042</v>
      </c>
      <c r="B2031">
        <v>1</v>
      </c>
      <c r="C2031">
        <v>1</v>
      </c>
      <c r="DJ2031" s="5" t="s">
        <v>7939</v>
      </c>
      <c r="DK2031" s="5" t="s">
        <v>4592</v>
      </c>
      <c r="DL2031" s="5" t="s">
        <v>4593</v>
      </c>
      <c r="DM2031" s="5" t="s">
        <v>4594</v>
      </c>
      <c r="DN2031" s="5" t="s">
        <v>4595</v>
      </c>
      <c r="DO2031" s="5" t="s">
        <v>4596</v>
      </c>
      <c r="DP2031">
        <v>139</v>
      </c>
    </row>
    <row r="2032" spans="1:120" hidden="1">
      <c r="A2032" t="s">
        <v>4044</v>
      </c>
      <c r="B2032">
        <v>1</v>
      </c>
      <c r="C2032">
        <v>1</v>
      </c>
      <c r="DJ2032" s="5" t="s">
        <v>7941</v>
      </c>
      <c r="DK2032" s="5" t="s">
        <v>4592</v>
      </c>
      <c r="DL2032" s="5" t="s">
        <v>4593</v>
      </c>
      <c r="DM2032" s="5" t="s">
        <v>4594</v>
      </c>
      <c r="DN2032" s="5" t="s">
        <v>4595</v>
      </c>
      <c r="DO2032" s="5" t="s">
        <v>4596</v>
      </c>
      <c r="DP2032">
        <v>138</v>
      </c>
    </row>
    <row r="2033" spans="1:120" hidden="1">
      <c r="A2033" t="s">
        <v>4046</v>
      </c>
      <c r="B2033">
        <v>1</v>
      </c>
      <c r="C2033">
        <v>1</v>
      </c>
      <c r="DJ2033" s="5" t="s">
        <v>7943</v>
      </c>
      <c r="DK2033" s="5" t="s">
        <v>4592</v>
      </c>
      <c r="DL2033" s="5" t="s">
        <v>4593</v>
      </c>
      <c r="DM2033" s="5" t="s">
        <v>4594</v>
      </c>
      <c r="DN2033" s="5" t="s">
        <v>4595</v>
      </c>
      <c r="DO2033" s="5" t="s">
        <v>4596</v>
      </c>
      <c r="DP2033">
        <v>139</v>
      </c>
    </row>
    <row r="2034" spans="1:120" hidden="1">
      <c r="A2034" t="s">
        <v>4048</v>
      </c>
      <c r="B2034">
        <v>1</v>
      </c>
      <c r="C2034">
        <v>1</v>
      </c>
      <c r="DJ2034" s="5" t="s">
        <v>7945</v>
      </c>
      <c r="DK2034" s="5" t="s">
        <v>4592</v>
      </c>
      <c r="DL2034" s="5" t="s">
        <v>4593</v>
      </c>
      <c r="DM2034" s="5" t="s">
        <v>4594</v>
      </c>
      <c r="DN2034" s="5" t="s">
        <v>4595</v>
      </c>
      <c r="DO2034" s="5" t="s">
        <v>4596</v>
      </c>
      <c r="DP2034">
        <v>139</v>
      </c>
    </row>
    <row r="2035" spans="1:120" hidden="1">
      <c r="A2035" t="s">
        <v>4050</v>
      </c>
      <c r="B2035">
        <v>1</v>
      </c>
      <c r="C2035">
        <v>1</v>
      </c>
      <c r="DJ2035" s="5" t="s">
        <v>7947</v>
      </c>
      <c r="DK2035" s="5" t="s">
        <v>4592</v>
      </c>
      <c r="DL2035" s="5" t="s">
        <v>4593</v>
      </c>
      <c r="DM2035" s="5" t="s">
        <v>4594</v>
      </c>
      <c r="DN2035" s="5" t="s">
        <v>4595</v>
      </c>
      <c r="DO2035" s="5" t="s">
        <v>4596</v>
      </c>
      <c r="DP2035">
        <v>138</v>
      </c>
    </row>
    <row r="2036" spans="1:120" hidden="1">
      <c r="A2036" t="s">
        <v>4052</v>
      </c>
      <c r="B2036">
        <v>1</v>
      </c>
      <c r="C2036">
        <v>1</v>
      </c>
      <c r="DJ2036" s="5" t="s">
        <v>7949</v>
      </c>
      <c r="DK2036" s="5" t="s">
        <v>4592</v>
      </c>
      <c r="DL2036" s="5" t="s">
        <v>4593</v>
      </c>
      <c r="DM2036" s="5" t="s">
        <v>4594</v>
      </c>
      <c r="DN2036" s="5" t="s">
        <v>4595</v>
      </c>
      <c r="DO2036" s="5" t="s">
        <v>4596</v>
      </c>
      <c r="DP2036">
        <v>138</v>
      </c>
    </row>
    <row r="2037" spans="1:120" hidden="1">
      <c r="A2037" t="s">
        <v>4054</v>
      </c>
      <c r="B2037">
        <v>1</v>
      </c>
      <c r="C2037">
        <v>1</v>
      </c>
      <c r="DJ2037" s="5" t="s">
        <v>7951</v>
      </c>
      <c r="DK2037" s="5" t="s">
        <v>4592</v>
      </c>
      <c r="DL2037" s="5" t="s">
        <v>4593</v>
      </c>
      <c r="DM2037" s="5" t="s">
        <v>4594</v>
      </c>
      <c r="DN2037" s="5" t="s">
        <v>4595</v>
      </c>
      <c r="DO2037" s="5" t="s">
        <v>4596</v>
      </c>
      <c r="DP2037">
        <v>139</v>
      </c>
    </row>
    <row r="2038" spans="1:120" hidden="1">
      <c r="A2038" t="s">
        <v>4056</v>
      </c>
      <c r="B2038">
        <v>1</v>
      </c>
      <c r="C2038">
        <v>1</v>
      </c>
      <c r="DJ2038" s="5" t="s">
        <v>7953</v>
      </c>
      <c r="DK2038" s="5" t="s">
        <v>4592</v>
      </c>
      <c r="DL2038" s="5" t="s">
        <v>4593</v>
      </c>
      <c r="DM2038" s="5" t="s">
        <v>4594</v>
      </c>
      <c r="DN2038" s="5" t="s">
        <v>4595</v>
      </c>
      <c r="DO2038" s="5" t="s">
        <v>4596</v>
      </c>
      <c r="DP2038">
        <v>139</v>
      </c>
    </row>
    <row r="2039" spans="1:120" hidden="1">
      <c r="A2039" t="s">
        <v>4058</v>
      </c>
      <c r="B2039">
        <v>1</v>
      </c>
      <c r="C2039">
        <v>1</v>
      </c>
      <c r="DJ2039" s="5" t="s">
        <v>7955</v>
      </c>
      <c r="DK2039" s="5" t="s">
        <v>4592</v>
      </c>
      <c r="DL2039" s="5" t="s">
        <v>4593</v>
      </c>
      <c r="DM2039" s="5" t="s">
        <v>4594</v>
      </c>
      <c r="DN2039" s="5" t="s">
        <v>4595</v>
      </c>
      <c r="DO2039" s="5" t="s">
        <v>4596</v>
      </c>
      <c r="DP2039">
        <v>139</v>
      </c>
    </row>
    <row r="2040" spans="1:120" hidden="1">
      <c r="A2040" t="s">
        <v>4060</v>
      </c>
      <c r="B2040">
        <v>1</v>
      </c>
      <c r="C2040">
        <v>1</v>
      </c>
      <c r="DJ2040" s="5" t="s">
        <v>7957</v>
      </c>
      <c r="DK2040" s="5" t="s">
        <v>4592</v>
      </c>
      <c r="DL2040" s="5" t="s">
        <v>4593</v>
      </c>
      <c r="DM2040" s="5" t="s">
        <v>4594</v>
      </c>
      <c r="DN2040" s="5" t="s">
        <v>4595</v>
      </c>
      <c r="DO2040" s="5" t="s">
        <v>4596</v>
      </c>
      <c r="DP2040">
        <v>138</v>
      </c>
    </row>
    <row r="2041" spans="1:120" hidden="1">
      <c r="A2041" t="s">
        <v>4062</v>
      </c>
      <c r="B2041">
        <v>1</v>
      </c>
      <c r="C2041">
        <v>1</v>
      </c>
      <c r="DJ2041" s="5" t="s">
        <v>7959</v>
      </c>
      <c r="DK2041" s="5" t="s">
        <v>4592</v>
      </c>
      <c r="DL2041" s="5" t="s">
        <v>4593</v>
      </c>
      <c r="DM2041" s="5" t="s">
        <v>4594</v>
      </c>
      <c r="DN2041" s="5" t="s">
        <v>4595</v>
      </c>
      <c r="DO2041" s="5" t="s">
        <v>4596</v>
      </c>
      <c r="DP2041">
        <v>138</v>
      </c>
    </row>
    <row r="2042" spans="1:120" hidden="1">
      <c r="A2042" t="s">
        <v>4064</v>
      </c>
      <c r="B2042">
        <v>1</v>
      </c>
      <c r="C2042">
        <v>1</v>
      </c>
      <c r="DJ2042" s="5" t="s">
        <v>7961</v>
      </c>
      <c r="DK2042" s="5" t="s">
        <v>4592</v>
      </c>
      <c r="DL2042" s="5" t="s">
        <v>4593</v>
      </c>
      <c r="DM2042" s="5" t="s">
        <v>4594</v>
      </c>
      <c r="DN2042" s="5" t="s">
        <v>4595</v>
      </c>
      <c r="DO2042" s="5" t="s">
        <v>4596</v>
      </c>
      <c r="DP2042">
        <v>139</v>
      </c>
    </row>
    <row r="2043" spans="1:120" hidden="1">
      <c r="A2043" t="s">
        <v>4066</v>
      </c>
      <c r="B2043">
        <v>1</v>
      </c>
      <c r="C2043">
        <v>1</v>
      </c>
      <c r="DJ2043" s="5" t="s">
        <v>7963</v>
      </c>
      <c r="DK2043" s="5" t="s">
        <v>4592</v>
      </c>
      <c r="DL2043" s="5" t="s">
        <v>4593</v>
      </c>
      <c r="DM2043" s="5" t="s">
        <v>4594</v>
      </c>
      <c r="DN2043" s="5" t="s">
        <v>4595</v>
      </c>
      <c r="DO2043" s="5" t="s">
        <v>4596</v>
      </c>
      <c r="DP2043">
        <v>139</v>
      </c>
    </row>
    <row r="2044" spans="1:120" hidden="1">
      <c r="A2044" t="s">
        <v>4068</v>
      </c>
      <c r="B2044">
        <v>1</v>
      </c>
      <c r="C2044">
        <v>1</v>
      </c>
      <c r="DJ2044" s="5" t="s">
        <v>7965</v>
      </c>
      <c r="DK2044" s="5" t="s">
        <v>4592</v>
      </c>
      <c r="DL2044" s="5" t="s">
        <v>4593</v>
      </c>
      <c r="DM2044" s="5" t="s">
        <v>4594</v>
      </c>
      <c r="DN2044" s="5" t="s">
        <v>4595</v>
      </c>
      <c r="DO2044" s="5" t="s">
        <v>4596</v>
      </c>
      <c r="DP2044">
        <v>139</v>
      </c>
    </row>
    <row r="2045" spans="1:120" hidden="1">
      <c r="A2045" t="s">
        <v>4070</v>
      </c>
      <c r="B2045">
        <v>1</v>
      </c>
      <c r="C2045">
        <v>1</v>
      </c>
      <c r="DJ2045" s="5" t="s">
        <v>7967</v>
      </c>
      <c r="DK2045" s="5" t="s">
        <v>4592</v>
      </c>
      <c r="DL2045" s="5" t="s">
        <v>4593</v>
      </c>
      <c r="DM2045" s="5" t="s">
        <v>4594</v>
      </c>
      <c r="DN2045" s="5" t="s">
        <v>4595</v>
      </c>
      <c r="DO2045" s="5" t="s">
        <v>4596</v>
      </c>
      <c r="DP2045">
        <v>138</v>
      </c>
    </row>
    <row r="2046" spans="1:120" hidden="1">
      <c r="A2046" t="s">
        <v>4072</v>
      </c>
      <c r="B2046">
        <v>1</v>
      </c>
      <c r="C2046">
        <v>1</v>
      </c>
      <c r="DJ2046" s="5" t="s">
        <v>7969</v>
      </c>
      <c r="DK2046" s="5" t="s">
        <v>4592</v>
      </c>
      <c r="DL2046" s="5" t="s">
        <v>4593</v>
      </c>
      <c r="DM2046" s="5" t="s">
        <v>4594</v>
      </c>
      <c r="DN2046" s="5" t="s">
        <v>4595</v>
      </c>
      <c r="DO2046" s="5" t="s">
        <v>4596</v>
      </c>
      <c r="DP2046">
        <v>139</v>
      </c>
    </row>
    <row r="2047" spans="1:120" hidden="1">
      <c r="A2047" t="s">
        <v>4074</v>
      </c>
      <c r="B2047">
        <v>1</v>
      </c>
      <c r="C2047">
        <v>1</v>
      </c>
      <c r="DJ2047" s="5" t="s">
        <v>5238</v>
      </c>
      <c r="DK2047" s="5" t="s">
        <v>4514</v>
      </c>
      <c r="DL2047" s="5" t="s">
        <v>4637</v>
      </c>
      <c r="DM2047" s="5" t="s">
        <v>4638</v>
      </c>
      <c r="DN2047" s="5" t="s">
        <v>4639</v>
      </c>
      <c r="DO2047" s="5" t="s">
        <v>4640</v>
      </c>
      <c r="DP2047">
        <v>181</v>
      </c>
    </row>
    <row r="2048" spans="1:120" hidden="1">
      <c r="A2048" t="s">
        <v>4076</v>
      </c>
      <c r="B2048">
        <v>2</v>
      </c>
      <c r="C2048">
        <v>1</v>
      </c>
      <c r="D2048">
        <v>1</v>
      </c>
      <c r="DJ2048" s="5" t="s">
        <v>7972</v>
      </c>
      <c r="DK2048" s="5" t="s">
        <v>4536</v>
      </c>
      <c r="DL2048" s="5" t="s">
        <v>4537</v>
      </c>
      <c r="DM2048" s="5" t="s">
        <v>4538</v>
      </c>
      <c r="DN2048" s="5" t="s">
        <v>4654</v>
      </c>
      <c r="DO2048" s="5" t="s">
        <v>4655</v>
      </c>
      <c r="DP2048">
        <v>256</v>
      </c>
    </row>
    <row r="2049" spans="1:120" hidden="1">
      <c r="A2049" t="s">
        <v>4078</v>
      </c>
      <c r="B2049">
        <v>1</v>
      </c>
      <c r="C2049">
        <v>1</v>
      </c>
      <c r="DJ2049" s="5" t="s">
        <v>4778</v>
      </c>
      <c r="DK2049" s="5" t="s">
        <v>4514</v>
      </c>
      <c r="DL2049" s="5" t="s">
        <v>4637</v>
      </c>
      <c r="DM2049" s="5" t="s">
        <v>4638</v>
      </c>
      <c r="DN2049" s="5" t="s">
        <v>4639</v>
      </c>
      <c r="DO2049" s="5" t="s">
        <v>4640</v>
      </c>
      <c r="DP2049">
        <v>275</v>
      </c>
    </row>
    <row r="2050" spans="1:120" hidden="1">
      <c r="A2050" t="s">
        <v>4080</v>
      </c>
      <c r="B2050">
        <v>1</v>
      </c>
      <c r="C2050">
        <v>1</v>
      </c>
      <c r="DJ2050" s="5" t="s">
        <v>4635</v>
      </c>
      <c r="DK2050" s="5" t="s">
        <v>4514</v>
      </c>
      <c r="DL2050" s="5" t="s">
        <v>4637</v>
      </c>
      <c r="DM2050" s="5" t="s">
        <v>4638</v>
      </c>
      <c r="DN2050" s="5" t="s">
        <v>4639</v>
      </c>
      <c r="DO2050" s="5" t="s">
        <v>4640</v>
      </c>
      <c r="DP2050">
        <v>130</v>
      </c>
    </row>
    <row r="2051" spans="1:120" hidden="1">
      <c r="A2051" t="s">
        <v>4082</v>
      </c>
      <c r="B2051">
        <v>2</v>
      </c>
      <c r="C2051">
        <v>1</v>
      </c>
      <c r="D2051">
        <v>1</v>
      </c>
      <c r="DJ2051" s="5" t="s">
        <v>5645</v>
      </c>
      <c r="DK2051" s="5" t="s">
        <v>5180</v>
      </c>
      <c r="DL2051" s="5" t="s">
        <v>5181</v>
      </c>
      <c r="DM2051" s="5" t="s">
        <v>5182</v>
      </c>
      <c r="DN2051" s="5" t="s">
        <v>5183</v>
      </c>
      <c r="DO2051" s="4" t="s">
        <v>8180</v>
      </c>
      <c r="DP2051">
        <v>257</v>
      </c>
    </row>
    <row r="2052" spans="1:120" hidden="1">
      <c r="A2052" t="s">
        <v>4084</v>
      </c>
      <c r="B2052">
        <v>2</v>
      </c>
      <c r="C2052">
        <v>1</v>
      </c>
      <c r="D2052">
        <v>1</v>
      </c>
      <c r="DJ2052" s="5" t="s">
        <v>7909</v>
      </c>
      <c r="DK2052" s="5" t="s">
        <v>5721</v>
      </c>
      <c r="DL2052" s="5" t="s">
        <v>5722</v>
      </c>
      <c r="DM2052" s="5" t="s">
        <v>5723</v>
      </c>
      <c r="DN2052" s="5" t="s">
        <v>5724</v>
      </c>
      <c r="DO2052" s="4" t="s">
        <v>8180</v>
      </c>
      <c r="DP2052">
        <v>256</v>
      </c>
    </row>
    <row r="2053" spans="1:120" hidden="1">
      <c r="A2053" t="s">
        <v>4086</v>
      </c>
      <c r="B2053">
        <v>2</v>
      </c>
      <c r="C2053">
        <v>1</v>
      </c>
      <c r="T2053">
        <v>1</v>
      </c>
      <c r="DJ2053" s="5" t="s">
        <v>7909</v>
      </c>
      <c r="DK2053" s="5" t="s">
        <v>5721</v>
      </c>
      <c r="DL2053" s="5" t="s">
        <v>5722</v>
      </c>
      <c r="DM2053" s="5" t="s">
        <v>5723</v>
      </c>
      <c r="DN2053" s="5" t="s">
        <v>5724</v>
      </c>
      <c r="DO2053" s="4" t="s">
        <v>8180</v>
      </c>
      <c r="DP2053">
        <v>250</v>
      </c>
    </row>
    <row r="2054" spans="1:120" hidden="1">
      <c r="A2054" t="s">
        <v>4088</v>
      </c>
      <c r="B2054">
        <v>2</v>
      </c>
      <c r="C2054">
        <v>1</v>
      </c>
      <c r="D2054">
        <v>1</v>
      </c>
      <c r="DJ2054" s="5" t="s">
        <v>5645</v>
      </c>
      <c r="DK2054" s="5" t="s">
        <v>5180</v>
      </c>
      <c r="DL2054" s="5" t="s">
        <v>5181</v>
      </c>
      <c r="DM2054" s="5" t="s">
        <v>5182</v>
      </c>
      <c r="DN2054" s="5" t="s">
        <v>5183</v>
      </c>
      <c r="DO2054" s="4" t="s">
        <v>8180</v>
      </c>
      <c r="DP2054">
        <v>256</v>
      </c>
    </row>
    <row r="2055" spans="1:120" hidden="1">
      <c r="A2055" t="s">
        <v>4090</v>
      </c>
      <c r="B2055">
        <v>3</v>
      </c>
      <c r="C2055">
        <v>2</v>
      </c>
      <c r="D2055">
        <v>1</v>
      </c>
      <c r="DJ2055" s="5" t="s">
        <v>4635</v>
      </c>
      <c r="DK2055" s="5" t="s">
        <v>4514</v>
      </c>
      <c r="DL2055" s="5" t="s">
        <v>4637</v>
      </c>
      <c r="DM2055" s="5" t="s">
        <v>4638</v>
      </c>
      <c r="DN2055" s="5" t="s">
        <v>4639</v>
      </c>
      <c r="DO2055" s="5" t="s">
        <v>4640</v>
      </c>
      <c r="DP2055">
        <v>60</v>
      </c>
    </row>
    <row r="2056" spans="1:120" hidden="1">
      <c r="A2056" t="s">
        <v>4276</v>
      </c>
      <c r="B2056">
        <v>1</v>
      </c>
      <c r="C2056">
        <v>1</v>
      </c>
      <c r="DJ2056" s="5" t="s">
        <v>4663</v>
      </c>
      <c r="DK2056" s="5" t="s">
        <v>4592</v>
      </c>
      <c r="DL2056" s="5" t="s">
        <v>4593</v>
      </c>
      <c r="DM2056" s="5" t="s">
        <v>4594</v>
      </c>
      <c r="DN2056" s="5" t="s">
        <v>4595</v>
      </c>
      <c r="DO2056" s="5" t="s">
        <v>4596</v>
      </c>
      <c r="DP2056">
        <v>269</v>
      </c>
    </row>
    <row r="2057" spans="1:120" hidden="1">
      <c r="A2057" t="s">
        <v>4092</v>
      </c>
      <c r="B2057">
        <v>1</v>
      </c>
      <c r="C2057">
        <v>1</v>
      </c>
      <c r="DJ2057" s="5" t="s">
        <v>7982</v>
      </c>
      <c r="DK2057" s="5" t="s">
        <v>4505</v>
      </c>
      <c r="DL2057" s="5" t="s">
        <v>4628</v>
      </c>
      <c r="DM2057" s="5" t="s">
        <v>4774</v>
      </c>
      <c r="DN2057" s="5" t="s">
        <v>4775</v>
      </c>
      <c r="DO2057" s="5" t="s">
        <v>4776</v>
      </c>
      <c r="DP2057">
        <v>256</v>
      </c>
    </row>
    <row r="2058" spans="1:120" hidden="1">
      <c r="A2058" t="s">
        <v>4094</v>
      </c>
      <c r="B2058">
        <v>2</v>
      </c>
      <c r="C2058">
        <v>1</v>
      </c>
      <c r="D2058">
        <v>1</v>
      </c>
      <c r="DJ2058" s="5" t="s">
        <v>7985</v>
      </c>
      <c r="DK2058" s="5" t="s">
        <v>4505</v>
      </c>
      <c r="DL2058" s="5" t="s">
        <v>4628</v>
      </c>
      <c r="DM2058" s="5" t="s">
        <v>4774</v>
      </c>
      <c r="DN2058" s="5" t="s">
        <v>4775</v>
      </c>
      <c r="DO2058" s="5" t="s">
        <v>4776</v>
      </c>
      <c r="DP2058">
        <v>256</v>
      </c>
    </row>
    <row r="2059" spans="1:120" hidden="1">
      <c r="A2059" t="s">
        <v>4096</v>
      </c>
      <c r="B2059">
        <v>1</v>
      </c>
      <c r="C2059">
        <v>1</v>
      </c>
      <c r="DJ2059" s="5" t="s">
        <v>7985</v>
      </c>
      <c r="DK2059" s="5" t="s">
        <v>4505</v>
      </c>
      <c r="DL2059" s="5" t="s">
        <v>4628</v>
      </c>
      <c r="DM2059" s="5" t="s">
        <v>4774</v>
      </c>
      <c r="DN2059" s="5" t="s">
        <v>4775</v>
      </c>
      <c r="DO2059" s="5" t="s">
        <v>4776</v>
      </c>
      <c r="DP2059">
        <v>256</v>
      </c>
    </row>
    <row r="2060" spans="1:120" hidden="1">
      <c r="A2060" t="s">
        <v>4098</v>
      </c>
      <c r="B2060">
        <v>2</v>
      </c>
      <c r="C2060">
        <v>1</v>
      </c>
      <c r="D2060">
        <v>1</v>
      </c>
      <c r="DJ2060" s="5" t="s">
        <v>5238</v>
      </c>
      <c r="DK2060" s="5" t="s">
        <v>4514</v>
      </c>
      <c r="DL2060" s="5" t="s">
        <v>4637</v>
      </c>
      <c r="DM2060" s="5" t="s">
        <v>4638</v>
      </c>
      <c r="DN2060" s="5" t="s">
        <v>4639</v>
      </c>
      <c r="DO2060" s="5" t="s">
        <v>4640</v>
      </c>
      <c r="DP2060">
        <v>84</v>
      </c>
    </row>
    <row r="2061" spans="1:120" hidden="1">
      <c r="A2061" t="s">
        <v>4100</v>
      </c>
      <c r="B2061">
        <v>2</v>
      </c>
      <c r="C2061">
        <v>1</v>
      </c>
      <c r="D2061">
        <v>1</v>
      </c>
      <c r="DJ2061" s="5" t="s">
        <v>4590</v>
      </c>
      <c r="DK2061" s="5" t="s">
        <v>4592</v>
      </c>
      <c r="DL2061" s="5" t="s">
        <v>4593</v>
      </c>
      <c r="DM2061" s="5" t="s">
        <v>4594</v>
      </c>
      <c r="DN2061" s="5" t="s">
        <v>4595</v>
      </c>
      <c r="DO2061" s="5" t="s">
        <v>4596</v>
      </c>
      <c r="DP2061">
        <v>255</v>
      </c>
    </row>
    <row r="2062" spans="1:120" hidden="1">
      <c r="A2062" t="s">
        <v>4102</v>
      </c>
      <c r="B2062">
        <v>2</v>
      </c>
      <c r="C2062">
        <v>1</v>
      </c>
      <c r="D2062">
        <v>1</v>
      </c>
      <c r="DJ2062" s="5" t="s">
        <v>4608</v>
      </c>
      <c r="DK2062" s="5" t="s">
        <v>4592</v>
      </c>
      <c r="DL2062" s="5" t="s">
        <v>4593</v>
      </c>
      <c r="DM2062" s="5" t="s">
        <v>4594</v>
      </c>
      <c r="DN2062" s="5" t="s">
        <v>4595</v>
      </c>
      <c r="DO2062" s="5" t="s">
        <v>4596</v>
      </c>
      <c r="DP2062">
        <v>255</v>
      </c>
    </row>
    <row r="2063" spans="1:120" hidden="1">
      <c r="A2063" t="s">
        <v>4301</v>
      </c>
      <c r="B2063">
        <v>2</v>
      </c>
      <c r="C2063">
        <v>1</v>
      </c>
      <c r="D2063">
        <v>1</v>
      </c>
      <c r="DJ2063" s="5" t="s">
        <v>6129</v>
      </c>
      <c r="DK2063" s="5" t="s">
        <v>4514</v>
      </c>
      <c r="DL2063" s="5" t="s">
        <v>4637</v>
      </c>
      <c r="DM2063" s="5" t="s">
        <v>4638</v>
      </c>
      <c r="DN2063" s="5" t="s">
        <v>4639</v>
      </c>
      <c r="DO2063" s="5" t="s">
        <v>4640</v>
      </c>
      <c r="DP2063">
        <v>256</v>
      </c>
    </row>
    <row r="2064" spans="1:120" hidden="1">
      <c r="A2064" t="s">
        <v>4104</v>
      </c>
      <c r="B2064">
        <v>1</v>
      </c>
      <c r="C2064">
        <v>1</v>
      </c>
      <c r="DJ2064" s="5" t="s">
        <v>7992</v>
      </c>
      <c r="DK2064" s="5" t="s">
        <v>4514</v>
      </c>
      <c r="DL2064" s="5" t="s">
        <v>7032</v>
      </c>
      <c r="DM2064" s="5" t="s">
        <v>7033</v>
      </c>
      <c r="DN2064" s="5" t="s">
        <v>7034</v>
      </c>
      <c r="DO2064" s="5" t="s">
        <v>7994</v>
      </c>
      <c r="DP2064">
        <v>155</v>
      </c>
    </row>
    <row r="2065" spans="1:120" hidden="1">
      <c r="A2065" t="s">
        <v>4106</v>
      </c>
      <c r="B2065">
        <v>1</v>
      </c>
      <c r="C2065">
        <v>1</v>
      </c>
      <c r="DJ2065" s="5" t="s">
        <v>7992</v>
      </c>
      <c r="DK2065" s="5" t="s">
        <v>4514</v>
      </c>
      <c r="DL2065" s="5" t="s">
        <v>7032</v>
      </c>
      <c r="DM2065" s="5" t="s">
        <v>7033</v>
      </c>
      <c r="DN2065" s="5" t="s">
        <v>7034</v>
      </c>
      <c r="DO2065" s="5" t="s">
        <v>7994</v>
      </c>
      <c r="DP2065">
        <v>153</v>
      </c>
    </row>
    <row r="2066" spans="1:120" hidden="1">
      <c r="A2066" t="s">
        <v>4108</v>
      </c>
      <c r="B2066">
        <v>1</v>
      </c>
      <c r="C2066">
        <v>1</v>
      </c>
      <c r="DJ2066" s="5" t="s">
        <v>8001</v>
      </c>
      <c r="DK2066" s="5" t="s">
        <v>4496</v>
      </c>
      <c r="DL2066" s="5" t="s">
        <v>4497</v>
      </c>
      <c r="DM2066" s="5" t="s">
        <v>4498</v>
      </c>
      <c r="DN2066" s="5" t="s">
        <v>5902</v>
      </c>
      <c r="DO2066" s="5" t="s">
        <v>7406</v>
      </c>
      <c r="DP2066">
        <v>238</v>
      </c>
    </row>
    <row r="2067" spans="1:120" hidden="1">
      <c r="A2067" t="s">
        <v>4365</v>
      </c>
      <c r="B2067">
        <v>2</v>
      </c>
      <c r="C2067">
        <v>1</v>
      </c>
      <c r="D2067">
        <v>1</v>
      </c>
      <c r="DJ2067" s="5" t="s">
        <v>8001</v>
      </c>
      <c r="DK2067" s="5" t="s">
        <v>4496</v>
      </c>
      <c r="DL2067" s="5" t="s">
        <v>4497</v>
      </c>
      <c r="DM2067" s="5" t="s">
        <v>4498</v>
      </c>
      <c r="DN2067" s="5" t="s">
        <v>5902</v>
      </c>
      <c r="DO2067" s="5" t="s">
        <v>7406</v>
      </c>
      <c r="DP2067">
        <v>263</v>
      </c>
    </row>
    <row r="2068" spans="1:120" hidden="1">
      <c r="A2068" t="s">
        <v>4278</v>
      </c>
      <c r="B2068">
        <v>1</v>
      </c>
      <c r="C2068">
        <v>1</v>
      </c>
      <c r="DJ2068" s="5" t="s">
        <v>6872</v>
      </c>
      <c r="DK2068" s="5" t="s">
        <v>4514</v>
      </c>
      <c r="DL2068" s="5" t="s">
        <v>4637</v>
      </c>
      <c r="DM2068" s="5" t="s">
        <v>4638</v>
      </c>
      <c r="DN2068" s="5" t="s">
        <v>4639</v>
      </c>
      <c r="DO2068" s="5" t="s">
        <v>4640</v>
      </c>
      <c r="DP2068">
        <v>268</v>
      </c>
    </row>
    <row r="2069" spans="1:120" hidden="1">
      <c r="A2069" t="s">
        <v>4110</v>
      </c>
      <c r="B2069">
        <v>2</v>
      </c>
      <c r="C2069">
        <v>1</v>
      </c>
      <c r="D2069">
        <v>1</v>
      </c>
      <c r="DJ2069" s="5" t="s">
        <v>4608</v>
      </c>
      <c r="DK2069" s="5" t="s">
        <v>4592</v>
      </c>
      <c r="DL2069" s="5" t="s">
        <v>4593</v>
      </c>
      <c r="DM2069" s="5" t="s">
        <v>4594</v>
      </c>
      <c r="DN2069" s="5" t="s">
        <v>4595</v>
      </c>
      <c r="DO2069" s="5" t="s">
        <v>4596</v>
      </c>
      <c r="DP2069">
        <v>255</v>
      </c>
    </row>
    <row r="2070" spans="1:120" hidden="1">
      <c r="A2070" t="s">
        <v>4112</v>
      </c>
      <c r="B2070">
        <v>2</v>
      </c>
      <c r="C2070">
        <v>1</v>
      </c>
      <c r="D2070">
        <v>1</v>
      </c>
      <c r="DJ2070" s="5" t="s">
        <v>4608</v>
      </c>
      <c r="DK2070" s="5" t="s">
        <v>4592</v>
      </c>
      <c r="DL2070" s="5" t="s">
        <v>4593</v>
      </c>
      <c r="DM2070" s="5" t="s">
        <v>4594</v>
      </c>
      <c r="DN2070" s="5" t="s">
        <v>4595</v>
      </c>
      <c r="DO2070" s="5" t="s">
        <v>4596</v>
      </c>
      <c r="DP2070">
        <v>256</v>
      </c>
    </row>
    <row r="2071" spans="1:120" hidden="1">
      <c r="A2071" t="s">
        <v>4114</v>
      </c>
      <c r="B2071">
        <v>2</v>
      </c>
      <c r="C2071">
        <v>1</v>
      </c>
      <c r="D2071">
        <v>1</v>
      </c>
      <c r="DJ2071" s="5" t="s">
        <v>4608</v>
      </c>
      <c r="DK2071" s="5" t="s">
        <v>4592</v>
      </c>
      <c r="DL2071" s="5" t="s">
        <v>4593</v>
      </c>
      <c r="DM2071" s="5" t="s">
        <v>4594</v>
      </c>
      <c r="DN2071" s="5" t="s">
        <v>4595</v>
      </c>
      <c r="DO2071" s="5" t="s">
        <v>4596</v>
      </c>
      <c r="DP2071">
        <v>256</v>
      </c>
    </row>
    <row r="2072" spans="1:120" hidden="1">
      <c r="A2072" t="s">
        <v>4116</v>
      </c>
      <c r="B2072">
        <v>2</v>
      </c>
      <c r="C2072">
        <v>1</v>
      </c>
      <c r="D2072">
        <v>1</v>
      </c>
      <c r="DJ2072" s="5" t="s">
        <v>8007</v>
      </c>
      <c r="DK2072" s="5" t="s">
        <v>4536</v>
      </c>
      <c r="DL2072" s="5" t="s">
        <v>5160</v>
      </c>
      <c r="DM2072" s="5" t="s">
        <v>6012</v>
      </c>
      <c r="DN2072" s="5" t="s">
        <v>6013</v>
      </c>
      <c r="DO2072" s="4" t="s">
        <v>8180</v>
      </c>
      <c r="DP2072">
        <v>257</v>
      </c>
    </row>
    <row r="2073" spans="1:120" hidden="1">
      <c r="A2073" t="s">
        <v>4118</v>
      </c>
      <c r="B2073">
        <v>1</v>
      </c>
      <c r="C2073">
        <v>1</v>
      </c>
      <c r="DJ2073" s="5" t="s">
        <v>4562</v>
      </c>
      <c r="DK2073" s="5" t="s">
        <v>4514</v>
      </c>
      <c r="DL2073" s="5" t="s">
        <v>4515</v>
      </c>
      <c r="DM2073" s="5" t="s">
        <v>4516</v>
      </c>
      <c r="DN2073" s="5" t="s">
        <v>4517</v>
      </c>
      <c r="DO2073" s="5" t="s">
        <v>4518</v>
      </c>
      <c r="DP2073">
        <v>219</v>
      </c>
    </row>
    <row r="2074" spans="1:120" hidden="1">
      <c r="A2074" t="s">
        <v>4120</v>
      </c>
      <c r="B2074">
        <v>1</v>
      </c>
      <c r="C2074">
        <v>1</v>
      </c>
      <c r="DJ2074" s="5" t="s">
        <v>4562</v>
      </c>
      <c r="DK2074" s="5" t="s">
        <v>4514</v>
      </c>
      <c r="DL2074" s="5" t="s">
        <v>4515</v>
      </c>
      <c r="DM2074" s="5" t="s">
        <v>4516</v>
      </c>
      <c r="DN2074" s="5" t="s">
        <v>4517</v>
      </c>
      <c r="DO2074" s="5" t="s">
        <v>4518</v>
      </c>
      <c r="DP2074">
        <v>248</v>
      </c>
    </row>
    <row r="2075" spans="1:120" hidden="1">
      <c r="A2075" t="s">
        <v>4122</v>
      </c>
      <c r="B2075">
        <v>2</v>
      </c>
      <c r="C2075">
        <v>1</v>
      </c>
      <c r="D2075">
        <v>1</v>
      </c>
      <c r="DJ2075" s="5" t="s">
        <v>8011</v>
      </c>
      <c r="DK2075" s="5" t="s">
        <v>4536</v>
      </c>
      <c r="DL2075" s="5" t="s">
        <v>4537</v>
      </c>
      <c r="DM2075" s="5" t="s">
        <v>5106</v>
      </c>
      <c r="DN2075" s="5" t="s">
        <v>5107</v>
      </c>
      <c r="DO2075" s="5" t="s">
        <v>5108</v>
      </c>
      <c r="DP2075">
        <v>257</v>
      </c>
    </row>
    <row r="2076" spans="1:120" hidden="1">
      <c r="A2076" t="s">
        <v>4349</v>
      </c>
      <c r="B2076">
        <v>2</v>
      </c>
      <c r="C2076">
        <v>1</v>
      </c>
      <c r="D2076">
        <v>1</v>
      </c>
      <c r="DJ2076" s="5" t="s">
        <v>8015</v>
      </c>
      <c r="DK2076" s="5" t="s">
        <v>4496</v>
      </c>
      <c r="DL2076" s="5" t="s">
        <v>4497</v>
      </c>
      <c r="DM2076" s="5" t="s">
        <v>4498</v>
      </c>
      <c r="DN2076" s="5" t="s">
        <v>5902</v>
      </c>
      <c r="DO2076" s="5" t="s">
        <v>7406</v>
      </c>
      <c r="DP2076">
        <v>263</v>
      </c>
    </row>
    <row r="2077" spans="1:120" hidden="1">
      <c r="A2077" t="s">
        <v>4124</v>
      </c>
      <c r="B2077">
        <v>1</v>
      </c>
      <c r="C2077">
        <v>1</v>
      </c>
      <c r="DJ2077" s="5" t="s">
        <v>8015</v>
      </c>
      <c r="DK2077" s="5" t="s">
        <v>4496</v>
      </c>
      <c r="DL2077" s="5" t="s">
        <v>4497</v>
      </c>
      <c r="DM2077" s="5" t="s">
        <v>4498</v>
      </c>
      <c r="DN2077" s="5" t="s">
        <v>5902</v>
      </c>
      <c r="DO2077" s="5" t="s">
        <v>7406</v>
      </c>
      <c r="DP2077">
        <v>238</v>
      </c>
    </row>
    <row r="2078" spans="1:120" hidden="1">
      <c r="A2078" t="s">
        <v>4126</v>
      </c>
      <c r="B2078">
        <v>1</v>
      </c>
      <c r="C2078">
        <v>1</v>
      </c>
      <c r="DJ2078" s="5" t="s">
        <v>8018</v>
      </c>
      <c r="DK2078" s="5" t="s">
        <v>4496</v>
      </c>
      <c r="DL2078" s="5" t="s">
        <v>8020</v>
      </c>
      <c r="DM2078" s="5" t="s">
        <v>8021</v>
      </c>
      <c r="DN2078" s="5" t="s">
        <v>8022</v>
      </c>
      <c r="DO2078" s="5" t="s">
        <v>8023</v>
      </c>
      <c r="DP2078">
        <v>253</v>
      </c>
    </row>
    <row r="2079" spans="1:120" hidden="1">
      <c r="A2079" t="s">
        <v>4128</v>
      </c>
      <c r="B2079">
        <v>2</v>
      </c>
      <c r="C2079">
        <v>1</v>
      </c>
      <c r="D2079">
        <v>1</v>
      </c>
      <c r="DJ2079" s="5" t="s">
        <v>8018</v>
      </c>
      <c r="DK2079" s="5" t="s">
        <v>4496</v>
      </c>
      <c r="DL2079" s="5" t="s">
        <v>8020</v>
      </c>
      <c r="DM2079" s="5" t="s">
        <v>8021</v>
      </c>
      <c r="DN2079" s="5" t="s">
        <v>8022</v>
      </c>
      <c r="DO2079" s="5" t="s">
        <v>8023</v>
      </c>
      <c r="DP2079">
        <v>250</v>
      </c>
    </row>
    <row r="2080" spans="1:120" hidden="1">
      <c r="A2080" t="s">
        <v>4130</v>
      </c>
      <c r="B2080">
        <v>2</v>
      </c>
      <c r="C2080">
        <v>1</v>
      </c>
      <c r="D2080">
        <v>1</v>
      </c>
      <c r="DJ2080" s="5" t="s">
        <v>4608</v>
      </c>
      <c r="DK2080" s="5" t="s">
        <v>4592</v>
      </c>
      <c r="DL2080" s="5" t="s">
        <v>4593</v>
      </c>
      <c r="DM2080" s="5" t="s">
        <v>4594</v>
      </c>
      <c r="DN2080" s="5" t="s">
        <v>4595</v>
      </c>
      <c r="DO2080" s="5" t="s">
        <v>4596</v>
      </c>
      <c r="DP2080">
        <v>255</v>
      </c>
    </row>
    <row r="2081" spans="1:120" hidden="1">
      <c r="A2081" t="s">
        <v>4132</v>
      </c>
      <c r="B2081">
        <v>2</v>
      </c>
      <c r="C2081">
        <v>1</v>
      </c>
      <c r="D2081">
        <v>1</v>
      </c>
      <c r="DJ2081" s="5" t="s">
        <v>8026</v>
      </c>
      <c r="DK2081" s="5" t="s">
        <v>4592</v>
      </c>
      <c r="DL2081" s="5" t="s">
        <v>4593</v>
      </c>
      <c r="DM2081" s="5" t="s">
        <v>4594</v>
      </c>
      <c r="DN2081" s="5" t="s">
        <v>4595</v>
      </c>
      <c r="DO2081" s="5" t="s">
        <v>4596</v>
      </c>
      <c r="DP2081">
        <v>255</v>
      </c>
    </row>
    <row r="2082" spans="1:120" hidden="1">
      <c r="A2082" t="s">
        <v>4134</v>
      </c>
      <c r="B2082">
        <v>2</v>
      </c>
      <c r="C2082">
        <v>1</v>
      </c>
      <c r="D2082">
        <v>1</v>
      </c>
      <c r="DJ2082" s="5" t="s">
        <v>8026</v>
      </c>
      <c r="DK2082" s="5" t="s">
        <v>4592</v>
      </c>
      <c r="DL2082" s="5" t="s">
        <v>4593</v>
      </c>
      <c r="DM2082" s="5" t="s">
        <v>4594</v>
      </c>
      <c r="DN2082" s="5" t="s">
        <v>4595</v>
      </c>
      <c r="DO2082" s="5" t="s">
        <v>4596</v>
      </c>
      <c r="DP2082">
        <v>255</v>
      </c>
    </row>
    <row r="2083" spans="1:120" hidden="1">
      <c r="A2083" t="s">
        <v>4136</v>
      </c>
      <c r="B2083">
        <v>2</v>
      </c>
      <c r="C2083">
        <v>1</v>
      </c>
      <c r="D2083">
        <v>1</v>
      </c>
      <c r="DJ2083" s="5" t="s">
        <v>8029</v>
      </c>
      <c r="DK2083" s="5" t="s">
        <v>4551</v>
      </c>
      <c r="DL2083" s="5" t="s">
        <v>4552</v>
      </c>
      <c r="DM2083" s="5" t="s">
        <v>4553</v>
      </c>
      <c r="DN2083" s="5" t="s">
        <v>4554</v>
      </c>
      <c r="DO2083" s="5" t="s">
        <v>4555</v>
      </c>
      <c r="DP2083">
        <v>249</v>
      </c>
    </row>
    <row r="2084" spans="1:120" hidden="1">
      <c r="A2084" t="s">
        <v>4389</v>
      </c>
      <c r="B2084">
        <v>2</v>
      </c>
      <c r="C2084">
        <v>1</v>
      </c>
      <c r="D2084">
        <v>1</v>
      </c>
      <c r="DJ2084" s="5" t="s">
        <v>8029</v>
      </c>
      <c r="DK2084" s="5" t="s">
        <v>4551</v>
      </c>
      <c r="DL2084" s="5" t="s">
        <v>4552</v>
      </c>
      <c r="DM2084" s="5" t="s">
        <v>4553</v>
      </c>
      <c r="DN2084" s="5" t="s">
        <v>4554</v>
      </c>
      <c r="DO2084" s="5" t="s">
        <v>4555</v>
      </c>
      <c r="DP2084">
        <v>251</v>
      </c>
    </row>
    <row r="2085" spans="1:120" hidden="1">
      <c r="A2085" t="s">
        <v>4274</v>
      </c>
      <c r="B2085">
        <v>2</v>
      </c>
      <c r="C2085">
        <v>1</v>
      </c>
      <c r="D2085">
        <v>1</v>
      </c>
      <c r="DJ2085" s="5" t="s">
        <v>7886</v>
      </c>
      <c r="DK2085" s="5" t="s">
        <v>4514</v>
      </c>
      <c r="DL2085" s="5" t="s">
        <v>4637</v>
      </c>
      <c r="DM2085" s="5" t="s">
        <v>4638</v>
      </c>
      <c r="DN2085" s="5" t="s">
        <v>4639</v>
      </c>
      <c r="DO2085" s="5" t="s">
        <v>4640</v>
      </c>
      <c r="DP2085">
        <v>256</v>
      </c>
    </row>
    <row r="2086" spans="1:120" hidden="1">
      <c r="A2086" t="s">
        <v>4266</v>
      </c>
      <c r="B2086">
        <v>2</v>
      </c>
      <c r="C2086">
        <v>1</v>
      </c>
      <c r="D2086">
        <v>1</v>
      </c>
      <c r="DJ2086" s="5" t="s">
        <v>7886</v>
      </c>
      <c r="DK2086" s="5" t="s">
        <v>4514</v>
      </c>
      <c r="DL2086" s="5" t="s">
        <v>4637</v>
      </c>
      <c r="DM2086" s="5" t="s">
        <v>4638</v>
      </c>
      <c r="DN2086" s="5" t="s">
        <v>4639</v>
      </c>
      <c r="DO2086" s="5" t="s">
        <v>4640</v>
      </c>
      <c r="DP2086">
        <v>256</v>
      </c>
    </row>
    <row r="2087" spans="1:120" hidden="1">
      <c r="A2087" t="s">
        <v>4285</v>
      </c>
      <c r="B2087">
        <v>1</v>
      </c>
      <c r="C2087">
        <v>1</v>
      </c>
      <c r="DJ2087" s="5" t="s">
        <v>4635</v>
      </c>
      <c r="DK2087" s="5" t="s">
        <v>4514</v>
      </c>
      <c r="DL2087" s="5" t="s">
        <v>4637</v>
      </c>
      <c r="DM2087" s="5" t="s">
        <v>4638</v>
      </c>
      <c r="DN2087" s="5" t="s">
        <v>4639</v>
      </c>
      <c r="DO2087" s="5" t="s">
        <v>4640</v>
      </c>
      <c r="DP2087">
        <v>269</v>
      </c>
    </row>
    <row r="2088" spans="1:120" hidden="1">
      <c r="A2088" t="s">
        <v>4138</v>
      </c>
      <c r="B2088">
        <v>2</v>
      </c>
      <c r="C2088">
        <v>1</v>
      </c>
      <c r="D2088">
        <v>1</v>
      </c>
      <c r="DJ2088" s="5" t="s">
        <v>5164</v>
      </c>
      <c r="DK2088" s="5" t="s">
        <v>4592</v>
      </c>
      <c r="DL2088" s="5" t="s">
        <v>4593</v>
      </c>
      <c r="DM2088" s="5" t="s">
        <v>4594</v>
      </c>
      <c r="DN2088" s="5" t="s">
        <v>5166</v>
      </c>
      <c r="DO2088" s="5" t="s">
        <v>5167</v>
      </c>
      <c r="DP2088">
        <v>256</v>
      </c>
    </row>
    <row r="2089" spans="1:120" hidden="1">
      <c r="A2089" t="s">
        <v>4140</v>
      </c>
      <c r="B2089">
        <v>2</v>
      </c>
      <c r="C2089">
        <v>1</v>
      </c>
      <c r="D2089">
        <v>1</v>
      </c>
      <c r="DJ2089" s="5" t="s">
        <v>5164</v>
      </c>
      <c r="DK2089" s="5" t="s">
        <v>4592</v>
      </c>
      <c r="DL2089" s="5" t="s">
        <v>4593</v>
      </c>
      <c r="DM2089" s="5" t="s">
        <v>4594</v>
      </c>
      <c r="DN2089" s="5" t="s">
        <v>5166</v>
      </c>
      <c r="DO2089" s="5" t="s">
        <v>5167</v>
      </c>
      <c r="DP2089">
        <v>256</v>
      </c>
    </row>
    <row r="2090" spans="1:120" hidden="1">
      <c r="A2090" t="s">
        <v>4142</v>
      </c>
      <c r="B2090">
        <v>2</v>
      </c>
      <c r="C2090">
        <v>1</v>
      </c>
      <c r="D2090">
        <v>1</v>
      </c>
      <c r="DJ2090" s="5" t="s">
        <v>8026</v>
      </c>
      <c r="DK2090" s="5" t="s">
        <v>4592</v>
      </c>
      <c r="DL2090" s="5" t="s">
        <v>4593</v>
      </c>
      <c r="DM2090" s="5" t="s">
        <v>4594</v>
      </c>
      <c r="DN2090" s="5" t="s">
        <v>4595</v>
      </c>
      <c r="DO2090" s="5" t="s">
        <v>4596</v>
      </c>
      <c r="DP2090">
        <v>255</v>
      </c>
    </row>
    <row r="2091" spans="1:120" hidden="1">
      <c r="A2091" t="s">
        <v>4144</v>
      </c>
      <c r="B2091">
        <v>2</v>
      </c>
      <c r="C2091">
        <v>2</v>
      </c>
      <c r="DJ2091" s="5" t="s">
        <v>5094</v>
      </c>
      <c r="DK2091" s="5" t="s">
        <v>4592</v>
      </c>
      <c r="DL2091" s="5" t="s">
        <v>4706</v>
      </c>
      <c r="DM2091" s="5" t="s">
        <v>5096</v>
      </c>
      <c r="DN2091" s="5" t="s">
        <v>5097</v>
      </c>
      <c r="DO2091" s="5" t="s">
        <v>5098</v>
      </c>
      <c r="DP2091">
        <v>110</v>
      </c>
    </row>
    <row r="2092" spans="1:120" hidden="1">
      <c r="A2092" t="s">
        <v>4146</v>
      </c>
      <c r="B2092">
        <v>2</v>
      </c>
      <c r="C2092">
        <v>1</v>
      </c>
      <c r="D2092">
        <v>1</v>
      </c>
      <c r="DJ2092" s="5" t="s">
        <v>4590</v>
      </c>
      <c r="DK2092" s="5" t="s">
        <v>4592</v>
      </c>
      <c r="DL2092" s="5" t="s">
        <v>4593</v>
      </c>
      <c r="DM2092" s="5" t="s">
        <v>4594</v>
      </c>
      <c r="DN2092" s="5" t="s">
        <v>4595</v>
      </c>
      <c r="DO2092" s="5" t="s">
        <v>4596</v>
      </c>
      <c r="DP2092">
        <v>255</v>
      </c>
    </row>
    <row r="2093" spans="1:120" hidden="1">
      <c r="A2093" t="s">
        <v>4148</v>
      </c>
      <c r="B2093">
        <v>2</v>
      </c>
      <c r="C2093">
        <v>1</v>
      </c>
      <c r="D2093">
        <v>1</v>
      </c>
      <c r="DJ2093" s="5" t="s">
        <v>8026</v>
      </c>
      <c r="DK2093" s="5" t="s">
        <v>4592</v>
      </c>
      <c r="DL2093" s="5" t="s">
        <v>4593</v>
      </c>
      <c r="DM2093" s="5" t="s">
        <v>4594</v>
      </c>
      <c r="DN2093" s="5" t="s">
        <v>4595</v>
      </c>
      <c r="DO2093" s="5" t="s">
        <v>4596</v>
      </c>
      <c r="DP2093">
        <v>255</v>
      </c>
    </row>
    <row r="2094" spans="1:120" hidden="1">
      <c r="A2094" t="s">
        <v>4150</v>
      </c>
      <c r="B2094">
        <v>2</v>
      </c>
      <c r="C2094">
        <v>1</v>
      </c>
      <c r="D2094">
        <v>1</v>
      </c>
      <c r="DJ2094" s="5" t="s">
        <v>8026</v>
      </c>
      <c r="DK2094" s="5" t="s">
        <v>4592</v>
      </c>
      <c r="DL2094" s="5" t="s">
        <v>4593</v>
      </c>
      <c r="DM2094" s="5" t="s">
        <v>4594</v>
      </c>
      <c r="DN2094" s="5" t="s">
        <v>4595</v>
      </c>
      <c r="DO2094" s="5" t="s">
        <v>4596</v>
      </c>
      <c r="DP2094">
        <v>255</v>
      </c>
    </row>
    <row r="2095" spans="1:120" hidden="1">
      <c r="A2095" t="s">
        <v>4152</v>
      </c>
      <c r="B2095">
        <v>2</v>
      </c>
      <c r="C2095">
        <v>1</v>
      </c>
      <c r="D2095">
        <v>1</v>
      </c>
      <c r="DJ2095" s="5" t="s">
        <v>6972</v>
      </c>
      <c r="DK2095" s="5" t="s">
        <v>4514</v>
      </c>
      <c r="DL2095" s="5" t="s">
        <v>4515</v>
      </c>
      <c r="DM2095" s="5" t="s">
        <v>5118</v>
      </c>
      <c r="DN2095" s="5" t="s">
        <v>5119</v>
      </c>
      <c r="DO2095" s="5" t="s">
        <v>5137</v>
      </c>
      <c r="DP2095">
        <v>257</v>
      </c>
    </row>
    <row r="2096" spans="1:120" hidden="1">
      <c r="A2096" t="s">
        <v>4154</v>
      </c>
      <c r="B2096">
        <v>2</v>
      </c>
      <c r="C2096">
        <v>1</v>
      </c>
      <c r="D2096">
        <v>1</v>
      </c>
      <c r="DJ2096" s="5" t="s">
        <v>8043</v>
      </c>
      <c r="DK2096" s="5" t="s">
        <v>4536</v>
      </c>
      <c r="DL2096" s="5" t="s">
        <v>5160</v>
      </c>
      <c r="DM2096" s="5" t="s">
        <v>5663</v>
      </c>
      <c r="DN2096" s="5" t="s">
        <v>5664</v>
      </c>
      <c r="DO2096" s="4" t="s">
        <v>8180</v>
      </c>
      <c r="DP2096">
        <v>257</v>
      </c>
    </row>
    <row r="2097" spans="1:120" hidden="1">
      <c r="A2097" t="s">
        <v>1623</v>
      </c>
      <c r="B2097">
        <v>2</v>
      </c>
      <c r="C2097">
        <v>1</v>
      </c>
      <c r="D2097">
        <v>1</v>
      </c>
      <c r="DJ2097" s="5" t="s">
        <v>5727</v>
      </c>
      <c r="DK2097" s="5" t="s">
        <v>4592</v>
      </c>
      <c r="DL2097" s="5" t="s">
        <v>4593</v>
      </c>
      <c r="DM2097" s="5" t="s">
        <v>4594</v>
      </c>
      <c r="DN2097" s="5" t="s">
        <v>4595</v>
      </c>
      <c r="DO2097" s="5" t="s">
        <v>4596</v>
      </c>
      <c r="DP2097">
        <v>255</v>
      </c>
    </row>
    <row r="2098" spans="1:120" hidden="1">
      <c r="A2098" t="s">
        <v>4156</v>
      </c>
      <c r="B2098">
        <v>2</v>
      </c>
      <c r="C2098">
        <v>1</v>
      </c>
      <c r="D2098">
        <v>1</v>
      </c>
      <c r="DJ2098" s="5" t="s">
        <v>7982</v>
      </c>
      <c r="DK2098" s="5" t="s">
        <v>4505</v>
      </c>
      <c r="DL2098" s="5" t="s">
        <v>4628</v>
      </c>
      <c r="DM2098" s="5" t="s">
        <v>4774</v>
      </c>
      <c r="DN2098" s="5" t="s">
        <v>4775</v>
      </c>
      <c r="DO2098" s="5" t="s">
        <v>4776</v>
      </c>
      <c r="DP2098">
        <v>256</v>
      </c>
    </row>
    <row r="2099" spans="1:120" hidden="1">
      <c r="A2099" t="s">
        <v>4419</v>
      </c>
      <c r="B2099">
        <v>2</v>
      </c>
      <c r="C2099">
        <v>1</v>
      </c>
      <c r="D2099">
        <v>1</v>
      </c>
      <c r="DJ2099" s="5" t="s">
        <v>8047</v>
      </c>
      <c r="DK2099" s="5" t="s">
        <v>4551</v>
      </c>
      <c r="DL2099" s="5" t="s">
        <v>4552</v>
      </c>
      <c r="DM2099" s="5" t="s">
        <v>4722</v>
      </c>
      <c r="DN2099" s="5" t="s">
        <v>4723</v>
      </c>
      <c r="DO2099" s="5" t="s">
        <v>5622</v>
      </c>
      <c r="DP2099">
        <v>254</v>
      </c>
    </row>
    <row r="2100" spans="1:120" hidden="1">
      <c r="A2100" t="s">
        <v>4469</v>
      </c>
      <c r="B2100">
        <v>1</v>
      </c>
      <c r="C2100">
        <v>1</v>
      </c>
      <c r="DJ2100" s="5" t="s">
        <v>8049</v>
      </c>
      <c r="DK2100" s="5" t="s">
        <v>4496</v>
      </c>
      <c r="DL2100" s="5" t="s">
        <v>7415</v>
      </c>
      <c r="DM2100" s="5" t="s">
        <v>7416</v>
      </c>
      <c r="DN2100" s="5" t="s">
        <v>8051</v>
      </c>
      <c r="DO2100" s="5" t="s">
        <v>8052</v>
      </c>
      <c r="DP2100">
        <v>229</v>
      </c>
    </row>
    <row r="2101" spans="1:120" hidden="1">
      <c r="A2101" t="s">
        <v>4425</v>
      </c>
      <c r="B2101">
        <v>2</v>
      </c>
      <c r="C2101">
        <v>1</v>
      </c>
      <c r="D2101">
        <v>1</v>
      </c>
      <c r="DJ2101" s="5" t="s">
        <v>8049</v>
      </c>
      <c r="DK2101" s="5" t="s">
        <v>4496</v>
      </c>
      <c r="DL2101" s="5" t="s">
        <v>7415</v>
      </c>
      <c r="DM2101" s="5" t="s">
        <v>7416</v>
      </c>
      <c r="DN2101" s="5" t="s">
        <v>8051</v>
      </c>
      <c r="DO2101" s="5" t="s">
        <v>8052</v>
      </c>
      <c r="DP2101">
        <v>253</v>
      </c>
    </row>
    <row r="2102" spans="1:120" hidden="1">
      <c r="A2102" t="s">
        <v>4158</v>
      </c>
      <c r="B2102">
        <v>2</v>
      </c>
      <c r="C2102">
        <v>1</v>
      </c>
      <c r="D2102">
        <v>1</v>
      </c>
      <c r="DJ2102" s="5" t="s">
        <v>8053</v>
      </c>
      <c r="DK2102" s="5" t="s">
        <v>5154</v>
      </c>
      <c r="DL2102" s="5" t="s">
        <v>8056</v>
      </c>
      <c r="DM2102" s="5" t="s">
        <v>8057</v>
      </c>
      <c r="DN2102" s="5" t="s">
        <v>8058</v>
      </c>
      <c r="DO2102" s="4" t="s">
        <v>8180</v>
      </c>
      <c r="DP2102">
        <v>256</v>
      </c>
    </row>
    <row r="2103" spans="1:120" hidden="1">
      <c r="A2103" t="s">
        <v>4160</v>
      </c>
      <c r="B2103">
        <v>4</v>
      </c>
      <c r="C2103">
        <v>1</v>
      </c>
      <c r="M2103">
        <v>2</v>
      </c>
      <c r="X2103">
        <v>1</v>
      </c>
      <c r="DJ2103" s="5" t="s">
        <v>8059</v>
      </c>
      <c r="DK2103" s="5" t="s">
        <v>4536</v>
      </c>
      <c r="DL2103" s="5" t="s">
        <v>4537</v>
      </c>
      <c r="DM2103" s="5" t="s">
        <v>5106</v>
      </c>
      <c r="DN2103" s="5" t="s">
        <v>5128</v>
      </c>
      <c r="DO2103" s="5" t="s">
        <v>6330</v>
      </c>
      <c r="DP2103">
        <v>78</v>
      </c>
    </row>
    <row r="2104" spans="1:120" hidden="1">
      <c r="A2104" t="s">
        <v>4319</v>
      </c>
      <c r="B2104">
        <v>2</v>
      </c>
      <c r="C2104">
        <v>1</v>
      </c>
      <c r="D2104">
        <v>1</v>
      </c>
      <c r="DJ2104" s="5" t="s">
        <v>8062</v>
      </c>
      <c r="DK2104" s="5" t="s">
        <v>4536</v>
      </c>
      <c r="DL2104" s="5" t="s">
        <v>4537</v>
      </c>
      <c r="DM2104" s="5" t="s">
        <v>5106</v>
      </c>
      <c r="DN2104" s="5" t="s">
        <v>5128</v>
      </c>
      <c r="DO2104" s="5" t="s">
        <v>6330</v>
      </c>
      <c r="DP2104">
        <v>256</v>
      </c>
    </row>
    <row r="2105" spans="1:120" hidden="1">
      <c r="A2105" t="s">
        <v>4162</v>
      </c>
      <c r="B2105">
        <v>2</v>
      </c>
      <c r="C2105">
        <v>2</v>
      </c>
      <c r="DJ2105" s="5" t="s">
        <v>4608</v>
      </c>
      <c r="DK2105" s="5" t="s">
        <v>4592</v>
      </c>
      <c r="DL2105" s="5" t="s">
        <v>4593</v>
      </c>
      <c r="DM2105" s="5" t="s">
        <v>4594</v>
      </c>
      <c r="DN2105" s="5" t="s">
        <v>4595</v>
      </c>
      <c r="DO2105" s="5" t="s">
        <v>4596</v>
      </c>
      <c r="DP2105">
        <v>101</v>
      </c>
    </row>
    <row r="2106" spans="1:120" hidden="1">
      <c r="A2106" t="s">
        <v>4164</v>
      </c>
      <c r="B2106">
        <v>1</v>
      </c>
      <c r="C2106">
        <v>1</v>
      </c>
      <c r="DJ2106" s="5" t="s">
        <v>8011</v>
      </c>
      <c r="DK2106" s="5" t="s">
        <v>4536</v>
      </c>
      <c r="DL2106" s="5" t="s">
        <v>4537</v>
      </c>
      <c r="DM2106" s="5" t="s">
        <v>5106</v>
      </c>
      <c r="DN2106" s="5" t="s">
        <v>5107</v>
      </c>
      <c r="DO2106" s="5" t="s">
        <v>5108</v>
      </c>
      <c r="DP2106">
        <v>257</v>
      </c>
    </row>
    <row r="2107" spans="1:120" hidden="1">
      <c r="A2107" t="s">
        <v>4473</v>
      </c>
      <c r="B2107">
        <v>1</v>
      </c>
      <c r="C2107">
        <v>1</v>
      </c>
      <c r="DJ2107" s="5" t="s">
        <v>4635</v>
      </c>
      <c r="DK2107" s="5" t="s">
        <v>4514</v>
      </c>
      <c r="DL2107" s="5" t="s">
        <v>4637</v>
      </c>
      <c r="DM2107" s="5" t="s">
        <v>4638</v>
      </c>
      <c r="DN2107" s="5" t="s">
        <v>4639</v>
      </c>
      <c r="DO2107" s="5" t="s">
        <v>4640</v>
      </c>
      <c r="DP2107">
        <v>196</v>
      </c>
    </row>
    <row r="2108" spans="1:120" hidden="1">
      <c r="A2108" t="s">
        <v>4481</v>
      </c>
      <c r="B2108">
        <v>1</v>
      </c>
      <c r="C2108">
        <v>1</v>
      </c>
      <c r="DJ2108" s="5" t="s">
        <v>4635</v>
      </c>
      <c r="DK2108" s="5" t="s">
        <v>4514</v>
      </c>
      <c r="DL2108" s="5" t="s">
        <v>4637</v>
      </c>
      <c r="DM2108" s="5" t="s">
        <v>4638</v>
      </c>
      <c r="DN2108" s="5" t="s">
        <v>4639</v>
      </c>
      <c r="DO2108" s="5" t="s">
        <v>4640</v>
      </c>
      <c r="DP2108">
        <v>280</v>
      </c>
    </row>
    <row r="2109" spans="1:120" hidden="1">
      <c r="A2109" t="s">
        <v>4166</v>
      </c>
      <c r="B2109">
        <v>2</v>
      </c>
      <c r="C2109">
        <v>1</v>
      </c>
      <c r="D2109">
        <v>1</v>
      </c>
      <c r="DJ2109" s="5" t="s">
        <v>8065</v>
      </c>
      <c r="DK2109" s="5" t="s">
        <v>4514</v>
      </c>
      <c r="DL2109" s="5" t="s">
        <v>4637</v>
      </c>
      <c r="DM2109" s="5" t="s">
        <v>4638</v>
      </c>
      <c r="DN2109" s="5" t="s">
        <v>4639</v>
      </c>
      <c r="DO2109" s="5" t="s">
        <v>4640</v>
      </c>
      <c r="DP2109">
        <v>258</v>
      </c>
    </row>
    <row r="2110" spans="1:120" hidden="1">
      <c r="A2110" t="s">
        <v>4168</v>
      </c>
      <c r="B2110">
        <v>1</v>
      </c>
      <c r="C2110">
        <v>1</v>
      </c>
      <c r="DJ2110" s="5" t="s">
        <v>4635</v>
      </c>
      <c r="DK2110" s="5" t="s">
        <v>4514</v>
      </c>
      <c r="DL2110" s="5" t="s">
        <v>4637</v>
      </c>
      <c r="DM2110" s="5" t="s">
        <v>4638</v>
      </c>
      <c r="DN2110" s="5" t="s">
        <v>4639</v>
      </c>
      <c r="DO2110" s="5" t="s">
        <v>4640</v>
      </c>
      <c r="DP2110">
        <v>186</v>
      </c>
    </row>
    <row r="2111" spans="1:120" hidden="1">
      <c r="A2111" t="s">
        <v>4170</v>
      </c>
      <c r="B2111">
        <v>1</v>
      </c>
      <c r="C2111">
        <v>1</v>
      </c>
      <c r="DJ2111" s="5" t="s">
        <v>4635</v>
      </c>
      <c r="DK2111" s="5" t="s">
        <v>4514</v>
      </c>
      <c r="DL2111" s="5" t="s">
        <v>4637</v>
      </c>
      <c r="DM2111" s="5" t="s">
        <v>4638</v>
      </c>
      <c r="DN2111" s="5" t="s">
        <v>4639</v>
      </c>
      <c r="DO2111" s="5" t="s">
        <v>4640</v>
      </c>
      <c r="DP2111">
        <v>250</v>
      </c>
    </row>
    <row r="2112" spans="1:120" hidden="1">
      <c r="A2112" t="s">
        <v>4172</v>
      </c>
      <c r="B2112">
        <v>1</v>
      </c>
      <c r="C2112">
        <v>1</v>
      </c>
      <c r="DJ2112" s="5" t="s">
        <v>4635</v>
      </c>
      <c r="DK2112" s="5" t="s">
        <v>4514</v>
      </c>
      <c r="DL2112" s="5" t="s">
        <v>4637</v>
      </c>
      <c r="DM2112" s="5" t="s">
        <v>4638</v>
      </c>
      <c r="DN2112" s="5" t="s">
        <v>4639</v>
      </c>
      <c r="DO2112" s="5" t="s">
        <v>4640</v>
      </c>
      <c r="DP2112">
        <v>155</v>
      </c>
    </row>
    <row r="2113" spans="1:120" hidden="1">
      <c r="A2113" t="s">
        <v>4174</v>
      </c>
      <c r="B2113">
        <v>3</v>
      </c>
      <c r="C2113">
        <v>1</v>
      </c>
      <c r="I2113">
        <v>1</v>
      </c>
      <c r="S2113">
        <v>1</v>
      </c>
      <c r="DJ2113" s="5" t="s">
        <v>4635</v>
      </c>
      <c r="DK2113" s="5" t="s">
        <v>4514</v>
      </c>
      <c r="DL2113" s="5" t="s">
        <v>4637</v>
      </c>
      <c r="DM2113" s="5" t="s">
        <v>4638</v>
      </c>
      <c r="DN2113" s="5" t="s">
        <v>4639</v>
      </c>
      <c r="DO2113" s="5" t="s">
        <v>4640</v>
      </c>
      <c r="DP2113">
        <v>159</v>
      </c>
    </row>
    <row r="2114" spans="1:120" hidden="1">
      <c r="A2114" t="s">
        <v>4176</v>
      </c>
      <c r="B2114">
        <v>1</v>
      </c>
      <c r="C2114">
        <v>1</v>
      </c>
      <c r="DJ2114" s="5" t="s">
        <v>4635</v>
      </c>
      <c r="DK2114" s="5" t="s">
        <v>4514</v>
      </c>
      <c r="DL2114" s="5" t="s">
        <v>4637</v>
      </c>
      <c r="DM2114" s="5" t="s">
        <v>4638</v>
      </c>
      <c r="DN2114" s="5" t="s">
        <v>4639</v>
      </c>
      <c r="DO2114" s="5" t="s">
        <v>4640</v>
      </c>
      <c r="DP2114">
        <v>255</v>
      </c>
    </row>
    <row r="2115" spans="1:120" hidden="1">
      <c r="A2115" t="s">
        <v>4178</v>
      </c>
      <c r="B2115">
        <v>1</v>
      </c>
      <c r="C2115">
        <v>1</v>
      </c>
      <c r="DJ2115" s="5" t="s">
        <v>4635</v>
      </c>
      <c r="DK2115" s="5" t="s">
        <v>4514</v>
      </c>
      <c r="DL2115" s="5" t="s">
        <v>4637</v>
      </c>
      <c r="DM2115" s="5" t="s">
        <v>4638</v>
      </c>
      <c r="DN2115" s="5" t="s">
        <v>4639</v>
      </c>
      <c r="DO2115" s="5" t="s">
        <v>4640</v>
      </c>
      <c r="DP2115">
        <v>255</v>
      </c>
    </row>
    <row r="2116" spans="1:120" hidden="1">
      <c r="A2116" t="s">
        <v>4475</v>
      </c>
      <c r="B2116">
        <v>2</v>
      </c>
      <c r="C2116">
        <v>1</v>
      </c>
      <c r="AL2116">
        <v>1</v>
      </c>
      <c r="DJ2116" s="5" t="s">
        <v>4663</v>
      </c>
      <c r="DK2116" s="5" t="s">
        <v>4592</v>
      </c>
      <c r="DL2116" s="5" t="s">
        <v>4593</v>
      </c>
      <c r="DM2116" s="5" t="s">
        <v>4594</v>
      </c>
      <c r="DN2116" s="5" t="s">
        <v>4595</v>
      </c>
      <c r="DO2116" s="5" t="s">
        <v>4596</v>
      </c>
      <c r="DP2116">
        <v>210</v>
      </c>
    </row>
    <row r="2117" spans="1:120" hidden="1">
      <c r="A2117" t="s">
        <v>4180</v>
      </c>
      <c r="B2117">
        <v>1</v>
      </c>
      <c r="C2117">
        <v>1</v>
      </c>
      <c r="DJ2117" s="5" t="s">
        <v>8074</v>
      </c>
      <c r="DK2117" s="5" t="s">
        <v>4592</v>
      </c>
      <c r="DL2117" s="5" t="s">
        <v>4593</v>
      </c>
      <c r="DM2117" s="5" t="s">
        <v>4594</v>
      </c>
      <c r="DN2117" s="5" t="s">
        <v>4595</v>
      </c>
      <c r="DO2117" s="5" t="s">
        <v>4596</v>
      </c>
      <c r="DP2117">
        <v>138</v>
      </c>
    </row>
    <row r="2118" spans="1:120" hidden="1">
      <c r="A2118" t="s">
        <v>4182</v>
      </c>
      <c r="B2118">
        <v>1</v>
      </c>
      <c r="C2118">
        <v>1</v>
      </c>
      <c r="DJ2118" s="5" t="s">
        <v>7815</v>
      </c>
      <c r="DK2118" s="5" t="s">
        <v>4592</v>
      </c>
      <c r="DL2118" s="5" t="s">
        <v>4593</v>
      </c>
      <c r="DM2118" s="5" t="s">
        <v>4594</v>
      </c>
      <c r="DN2118" s="5" t="s">
        <v>4595</v>
      </c>
      <c r="DO2118" s="5" t="s">
        <v>4596</v>
      </c>
      <c r="DP2118">
        <v>138</v>
      </c>
    </row>
    <row r="2119" spans="1:120" hidden="1">
      <c r="A2119" t="s">
        <v>4184</v>
      </c>
      <c r="B2119">
        <v>1</v>
      </c>
      <c r="C2119">
        <v>1</v>
      </c>
      <c r="DJ2119" s="5" t="s">
        <v>8077</v>
      </c>
      <c r="DK2119" s="5" t="s">
        <v>4592</v>
      </c>
      <c r="DL2119" s="5" t="s">
        <v>4593</v>
      </c>
      <c r="DM2119" s="5" t="s">
        <v>4594</v>
      </c>
      <c r="DN2119" s="5" t="s">
        <v>4595</v>
      </c>
      <c r="DO2119" s="5" t="s">
        <v>4596</v>
      </c>
      <c r="DP2119">
        <v>138</v>
      </c>
    </row>
    <row r="2120" spans="1:120" hidden="1">
      <c r="A2120" t="s">
        <v>4186</v>
      </c>
      <c r="B2120">
        <v>1</v>
      </c>
      <c r="C2120">
        <v>1</v>
      </c>
      <c r="DJ2120" s="5" t="s">
        <v>8079</v>
      </c>
      <c r="DK2120" s="5" t="s">
        <v>4592</v>
      </c>
      <c r="DL2120" s="5" t="s">
        <v>4593</v>
      </c>
      <c r="DM2120" s="5" t="s">
        <v>4594</v>
      </c>
      <c r="DN2120" s="5" t="s">
        <v>4595</v>
      </c>
      <c r="DO2120" s="5" t="s">
        <v>4596</v>
      </c>
      <c r="DP2120">
        <v>138</v>
      </c>
    </row>
    <row r="2121" spans="1:120" hidden="1">
      <c r="A2121" t="s">
        <v>4188</v>
      </c>
      <c r="B2121">
        <v>1</v>
      </c>
      <c r="C2121">
        <v>1</v>
      </c>
      <c r="DJ2121" s="5" t="s">
        <v>8081</v>
      </c>
      <c r="DK2121" s="5" t="s">
        <v>4592</v>
      </c>
      <c r="DL2121" s="5" t="s">
        <v>4593</v>
      </c>
      <c r="DM2121" s="5" t="s">
        <v>4594</v>
      </c>
      <c r="DN2121" s="5" t="s">
        <v>4595</v>
      </c>
      <c r="DO2121" s="5" t="s">
        <v>4596</v>
      </c>
      <c r="DP2121">
        <v>138</v>
      </c>
    </row>
    <row r="2122" spans="1:120" hidden="1">
      <c r="A2122" t="s">
        <v>4190</v>
      </c>
      <c r="B2122">
        <v>1</v>
      </c>
      <c r="C2122">
        <v>1</v>
      </c>
      <c r="DJ2122" s="5" t="s">
        <v>8083</v>
      </c>
      <c r="DK2122" s="5" t="s">
        <v>4592</v>
      </c>
      <c r="DL2122" s="5" t="s">
        <v>4593</v>
      </c>
      <c r="DM2122" s="5" t="s">
        <v>4594</v>
      </c>
      <c r="DN2122" s="5" t="s">
        <v>4595</v>
      </c>
      <c r="DO2122" s="5" t="s">
        <v>4596</v>
      </c>
      <c r="DP2122">
        <v>138</v>
      </c>
    </row>
    <row r="2123" spans="1:120" hidden="1">
      <c r="A2123" t="s">
        <v>4192</v>
      </c>
      <c r="B2123">
        <v>1</v>
      </c>
      <c r="C2123">
        <v>1</v>
      </c>
      <c r="DJ2123" s="5" t="s">
        <v>8085</v>
      </c>
      <c r="DK2123" s="5" t="s">
        <v>4592</v>
      </c>
      <c r="DL2123" s="5" t="s">
        <v>4593</v>
      </c>
      <c r="DM2123" s="5" t="s">
        <v>4594</v>
      </c>
      <c r="DN2123" s="5" t="s">
        <v>4595</v>
      </c>
      <c r="DO2123" s="5" t="s">
        <v>4596</v>
      </c>
      <c r="DP2123">
        <v>138</v>
      </c>
    </row>
    <row r="2124" spans="1:120" hidden="1">
      <c r="A2124" t="s">
        <v>4194</v>
      </c>
      <c r="B2124">
        <v>1</v>
      </c>
      <c r="C2124">
        <v>1</v>
      </c>
      <c r="DJ2124" s="5" t="s">
        <v>8087</v>
      </c>
      <c r="DK2124" s="5" t="s">
        <v>4592</v>
      </c>
      <c r="DL2124" s="5" t="s">
        <v>4593</v>
      </c>
      <c r="DM2124" s="5" t="s">
        <v>4594</v>
      </c>
      <c r="DN2124" s="5" t="s">
        <v>4595</v>
      </c>
      <c r="DO2124" s="5" t="s">
        <v>4596</v>
      </c>
      <c r="DP2124">
        <v>138</v>
      </c>
    </row>
    <row r="2125" spans="1:120" hidden="1">
      <c r="A2125" t="s">
        <v>4196</v>
      </c>
      <c r="B2125">
        <v>1</v>
      </c>
      <c r="C2125">
        <v>1</v>
      </c>
      <c r="DJ2125" s="5" t="s">
        <v>7617</v>
      </c>
      <c r="DK2125" s="5" t="s">
        <v>4592</v>
      </c>
      <c r="DL2125" s="5" t="s">
        <v>4593</v>
      </c>
      <c r="DM2125" s="5" t="s">
        <v>4594</v>
      </c>
      <c r="DN2125" s="5" t="s">
        <v>4595</v>
      </c>
      <c r="DO2125" s="5" t="s">
        <v>4596</v>
      </c>
      <c r="DP2125">
        <v>138</v>
      </c>
    </row>
    <row r="2126" spans="1:120" hidden="1">
      <c r="A2126" t="s">
        <v>4198</v>
      </c>
      <c r="B2126">
        <v>1</v>
      </c>
      <c r="C2126">
        <v>1</v>
      </c>
      <c r="DJ2126" s="5" t="s">
        <v>8090</v>
      </c>
      <c r="DK2126" s="5" t="s">
        <v>4592</v>
      </c>
      <c r="DL2126" s="5" t="s">
        <v>4593</v>
      </c>
      <c r="DM2126" s="5" t="s">
        <v>4594</v>
      </c>
      <c r="DN2126" s="5" t="s">
        <v>4595</v>
      </c>
      <c r="DO2126" s="5" t="s">
        <v>4596</v>
      </c>
      <c r="DP2126">
        <v>138</v>
      </c>
    </row>
    <row r="2127" spans="1:120" hidden="1">
      <c r="A2127" t="s">
        <v>4200</v>
      </c>
      <c r="B2127">
        <v>1</v>
      </c>
      <c r="C2127">
        <v>1</v>
      </c>
      <c r="DJ2127" s="5" t="s">
        <v>8093</v>
      </c>
      <c r="DK2127" s="5" t="s">
        <v>4592</v>
      </c>
      <c r="DL2127" s="5" t="s">
        <v>4593</v>
      </c>
      <c r="DM2127" s="5" t="s">
        <v>4594</v>
      </c>
      <c r="DN2127" s="5" t="s">
        <v>4595</v>
      </c>
      <c r="DO2127" s="5" t="s">
        <v>4596</v>
      </c>
      <c r="DP2127">
        <v>138</v>
      </c>
    </row>
    <row r="2128" spans="1:120" hidden="1">
      <c r="A2128" t="s">
        <v>4202</v>
      </c>
      <c r="B2128">
        <v>1</v>
      </c>
      <c r="C2128">
        <v>1</v>
      </c>
      <c r="DJ2128" s="5" t="s">
        <v>8096</v>
      </c>
      <c r="DK2128" s="5" t="s">
        <v>4592</v>
      </c>
      <c r="DL2128" s="5" t="s">
        <v>4593</v>
      </c>
      <c r="DM2128" s="5" t="s">
        <v>4594</v>
      </c>
      <c r="DN2128" s="5" t="s">
        <v>4595</v>
      </c>
      <c r="DO2128" s="5" t="s">
        <v>4596</v>
      </c>
      <c r="DP2128">
        <v>138</v>
      </c>
    </row>
    <row r="2129" spans="1:120" hidden="1">
      <c r="A2129" t="s">
        <v>4204</v>
      </c>
      <c r="B2129">
        <v>1</v>
      </c>
      <c r="C2129">
        <v>1</v>
      </c>
      <c r="DJ2129" s="5" t="s">
        <v>8099</v>
      </c>
      <c r="DK2129" s="5" t="s">
        <v>4592</v>
      </c>
      <c r="DL2129" s="5" t="s">
        <v>4593</v>
      </c>
      <c r="DM2129" s="5" t="s">
        <v>4594</v>
      </c>
      <c r="DN2129" s="5" t="s">
        <v>4595</v>
      </c>
      <c r="DO2129" s="5" t="s">
        <v>4596</v>
      </c>
      <c r="DP2129">
        <v>138</v>
      </c>
    </row>
    <row r="2130" spans="1:120" hidden="1">
      <c r="A2130" t="s">
        <v>4206</v>
      </c>
      <c r="B2130">
        <v>1</v>
      </c>
      <c r="C2130">
        <v>1</v>
      </c>
      <c r="DJ2130" s="5" t="s">
        <v>8101</v>
      </c>
      <c r="DK2130" s="5" t="s">
        <v>4592</v>
      </c>
      <c r="DL2130" s="5" t="s">
        <v>4593</v>
      </c>
      <c r="DM2130" s="5" t="s">
        <v>4594</v>
      </c>
      <c r="DN2130" s="5" t="s">
        <v>4595</v>
      </c>
      <c r="DO2130" s="5" t="s">
        <v>4596</v>
      </c>
      <c r="DP2130">
        <v>138</v>
      </c>
    </row>
    <row r="2131" spans="1:120" hidden="1">
      <c r="A2131" t="s">
        <v>4208</v>
      </c>
      <c r="B2131">
        <v>1</v>
      </c>
      <c r="C2131">
        <v>1</v>
      </c>
      <c r="DJ2131" s="5" t="s">
        <v>8103</v>
      </c>
      <c r="DK2131" s="5" t="s">
        <v>4592</v>
      </c>
      <c r="DL2131" s="5" t="s">
        <v>4593</v>
      </c>
      <c r="DM2131" s="5" t="s">
        <v>4594</v>
      </c>
      <c r="DN2131" s="5" t="s">
        <v>4595</v>
      </c>
      <c r="DO2131" s="5" t="s">
        <v>4596</v>
      </c>
      <c r="DP2131">
        <v>138</v>
      </c>
    </row>
    <row r="2132" spans="1:120" hidden="1">
      <c r="A2132" t="s">
        <v>4210</v>
      </c>
      <c r="B2132">
        <v>1</v>
      </c>
      <c r="C2132">
        <v>1</v>
      </c>
      <c r="DJ2132" s="5" t="s">
        <v>8105</v>
      </c>
      <c r="DK2132" s="5" t="s">
        <v>4592</v>
      </c>
      <c r="DL2132" s="5" t="s">
        <v>4593</v>
      </c>
      <c r="DM2132" s="5" t="s">
        <v>4594</v>
      </c>
      <c r="DN2132" s="5" t="s">
        <v>4595</v>
      </c>
      <c r="DO2132" s="5" t="s">
        <v>4596</v>
      </c>
      <c r="DP2132">
        <v>138</v>
      </c>
    </row>
    <row r="2133" spans="1:120" hidden="1">
      <c r="A2133" t="s">
        <v>4212</v>
      </c>
      <c r="B2133">
        <v>1</v>
      </c>
      <c r="C2133">
        <v>1</v>
      </c>
      <c r="DJ2133" s="5" t="s">
        <v>8108</v>
      </c>
      <c r="DK2133" s="5" t="s">
        <v>4592</v>
      </c>
      <c r="DL2133" s="5" t="s">
        <v>4593</v>
      </c>
      <c r="DM2133" s="5" t="s">
        <v>4594</v>
      </c>
      <c r="DN2133" s="5" t="s">
        <v>4595</v>
      </c>
      <c r="DO2133" s="5" t="s">
        <v>4596</v>
      </c>
      <c r="DP2133">
        <v>138</v>
      </c>
    </row>
    <row r="2134" spans="1:120" hidden="1">
      <c r="A2134" t="s">
        <v>4214</v>
      </c>
      <c r="B2134">
        <v>1</v>
      </c>
      <c r="C2134">
        <v>1</v>
      </c>
      <c r="DJ2134" s="5" t="s">
        <v>8111</v>
      </c>
      <c r="DK2134" s="5" t="s">
        <v>4592</v>
      </c>
      <c r="DL2134" s="5" t="s">
        <v>4593</v>
      </c>
      <c r="DM2134" s="5" t="s">
        <v>4594</v>
      </c>
      <c r="DN2134" s="5" t="s">
        <v>4595</v>
      </c>
      <c r="DO2134" s="5" t="s">
        <v>4596</v>
      </c>
      <c r="DP2134">
        <v>138</v>
      </c>
    </row>
    <row r="2135" spans="1:120" hidden="1">
      <c r="A2135" t="s">
        <v>4216</v>
      </c>
      <c r="B2135">
        <v>1</v>
      </c>
      <c r="C2135">
        <v>1</v>
      </c>
      <c r="DJ2135" s="5" t="s">
        <v>8115</v>
      </c>
      <c r="DK2135" s="5" t="s">
        <v>4592</v>
      </c>
      <c r="DL2135" s="5" t="s">
        <v>4593</v>
      </c>
      <c r="DM2135" s="5" t="s">
        <v>4594</v>
      </c>
      <c r="DN2135" s="5" t="s">
        <v>4595</v>
      </c>
      <c r="DO2135" s="5" t="s">
        <v>4596</v>
      </c>
      <c r="DP2135">
        <v>138</v>
      </c>
    </row>
    <row r="2136" spans="1:120" hidden="1">
      <c r="A2136" t="s">
        <v>4218</v>
      </c>
      <c r="B2136">
        <v>1</v>
      </c>
      <c r="C2136">
        <v>1</v>
      </c>
      <c r="DJ2136" s="5" t="s">
        <v>8118</v>
      </c>
      <c r="DK2136" s="5" t="s">
        <v>4592</v>
      </c>
      <c r="DL2136" s="5" t="s">
        <v>4593</v>
      </c>
      <c r="DM2136" s="5" t="s">
        <v>4594</v>
      </c>
      <c r="DN2136" s="5" t="s">
        <v>4595</v>
      </c>
      <c r="DO2136" s="5" t="s">
        <v>4596</v>
      </c>
      <c r="DP2136">
        <v>138</v>
      </c>
    </row>
    <row r="2137" spans="1:120" hidden="1">
      <c r="A2137" t="s">
        <v>4220</v>
      </c>
      <c r="B2137">
        <v>1</v>
      </c>
      <c r="C2137">
        <v>1</v>
      </c>
      <c r="DJ2137" s="5" t="s">
        <v>8120</v>
      </c>
      <c r="DK2137" s="5" t="s">
        <v>4592</v>
      </c>
      <c r="DL2137" s="5" t="s">
        <v>4593</v>
      </c>
      <c r="DM2137" s="5" t="s">
        <v>4594</v>
      </c>
      <c r="DN2137" s="5" t="s">
        <v>4595</v>
      </c>
      <c r="DO2137" s="5" t="s">
        <v>4596</v>
      </c>
      <c r="DP2137">
        <v>138</v>
      </c>
    </row>
    <row r="2138" spans="1:120" hidden="1">
      <c r="A2138" t="s">
        <v>4222</v>
      </c>
      <c r="B2138">
        <v>1</v>
      </c>
      <c r="C2138">
        <v>1</v>
      </c>
      <c r="DJ2138" s="5" t="s">
        <v>8123</v>
      </c>
      <c r="DK2138" s="5" t="s">
        <v>4592</v>
      </c>
      <c r="DL2138" s="5" t="s">
        <v>4593</v>
      </c>
      <c r="DM2138" s="5" t="s">
        <v>4594</v>
      </c>
      <c r="DN2138" s="5" t="s">
        <v>4595</v>
      </c>
      <c r="DO2138" s="5" t="s">
        <v>4596</v>
      </c>
      <c r="DP2138">
        <v>138</v>
      </c>
    </row>
    <row r="2139" spans="1:120" hidden="1">
      <c r="A2139" t="s">
        <v>4224</v>
      </c>
      <c r="B2139">
        <v>1</v>
      </c>
      <c r="C2139">
        <v>1</v>
      </c>
      <c r="DJ2139" s="5" t="s">
        <v>7634</v>
      </c>
      <c r="DK2139" s="5" t="s">
        <v>4592</v>
      </c>
      <c r="DL2139" s="5" t="s">
        <v>4593</v>
      </c>
      <c r="DM2139" s="5" t="s">
        <v>4594</v>
      </c>
      <c r="DN2139" s="5" t="s">
        <v>4595</v>
      </c>
      <c r="DO2139" s="5" t="s">
        <v>4596</v>
      </c>
      <c r="DP2139">
        <v>138</v>
      </c>
    </row>
    <row r="2140" spans="1:120" hidden="1">
      <c r="A2140" t="s">
        <v>4226</v>
      </c>
      <c r="B2140">
        <v>1</v>
      </c>
      <c r="C2140">
        <v>1</v>
      </c>
      <c r="DJ2140" s="5" t="s">
        <v>8127</v>
      </c>
      <c r="DK2140" s="5" t="s">
        <v>4592</v>
      </c>
      <c r="DL2140" s="5" t="s">
        <v>4593</v>
      </c>
      <c r="DM2140" s="5" t="s">
        <v>4594</v>
      </c>
      <c r="DN2140" s="5" t="s">
        <v>4595</v>
      </c>
      <c r="DO2140" s="5" t="s">
        <v>4596</v>
      </c>
      <c r="DP2140">
        <v>138</v>
      </c>
    </row>
    <row r="2141" spans="1:120" hidden="1">
      <c r="A2141" t="s">
        <v>4228</v>
      </c>
      <c r="B2141">
        <v>1</v>
      </c>
      <c r="C2141">
        <v>1</v>
      </c>
      <c r="DJ2141" s="5" t="s">
        <v>8130</v>
      </c>
      <c r="DK2141" s="5" t="s">
        <v>4592</v>
      </c>
      <c r="DL2141" s="5" t="s">
        <v>4593</v>
      </c>
      <c r="DM2141" s="5" t="s">
        <v>4594</v>
      </c>
      <c r="DN2141" s="5" t="s">
        <v>4595</v>
      </c>
      <c r="DO2141" s="5" t="s">
        <v>4596</v>
      </c>
      <c r="DP2141">
        <v>138</v>
      </c>
    </row>
    <row r="2142" spans="1:120" hidden="1">
      <c r="A2142" t="s">
        <v>4230</v>
      </c>
      <c r="B2142">
        <v>1</v>
      </c>
      <c r="C2142">
        <v>1</v>
      </c>
      <c r="DJ2142" s="5" t="s">
        <v>8133</v>
      </c>
      <c r="DK2142" s="5" t="s">
        <v>4592</v>
      </c>
      <c r="DL2142" s="5" t="s">
        <v>4593</v>
      </c>
      <c r="DM2142" s="5" t="s">
        <v>4594</v>
      </c>
      <c r="DN2142" s="5" t="s">
        <v>4595</v>
      </c>
      <c r="DO2142" s="5" t="s">
        <v>4596</v>
      </c>
      <c r="DP2142">
        <v>138</v>
      </c>
    </row>
    <row r="2143" spans="1:120" hidden="1">
      <c r="A2143" t="s">
        <v>4232</v>
      </c>
      <c r="B2143">
        <v>1</v>
      </c>
      <c r="C2143">
        <v>1</v>
      </c>
      <c r="DJ2143" s="5" t="s">
        <v>8136</v>
      </c>
      <c r="DK2143" s="5" t="s">
        <v>4592</v>
      </c>
      <c r="DL2143" s="5" t="s">
        <v>4593</v>
      </c>
      <c r="DM2143" s="5" t="s">
        <v>4594</v>
      </c>
      <c r="DN2143" s="5" t="s">
        <v>4595</v>
      </c>
      <c r="DO2143" s="5" t="s">
        <v>4596</v>
      </c>
      <c r="DP2143">
        <v>136</v>
      </c>
    </row>
    <row r="2144" spans="1:120" hidden="1">
      <c r="A2144" t="s">
        <v>4234</v>
      </c>
      <c r="B2144">
        <v>1</v>
      </c>
      <c r="C2144">
        <v>1</v>
      </c>
      <c r="DJ2144" s="5" t="s">
        <v>8139</v>
      </c>
      <c r="DK2144" s="5" t="s">
        <v>4592</v>
      </c>
      <c r="DL2144" s="5" t="s">
        <v>4593</v>
      </c>
      <c r="DM2144" s="5" t="s">
        <v>4594</v>
      </c>
      <c r="DN2144" s="5" t="s">
        <v>4595</v>
      </c>
      <c r="DO2144" s="5" t="s">
        <v>4596</v>
      </c>
      <c r="DP2144">
        <v>136</v>
      </c>
    </row>
    <row r="2145" spans="1:120" hidden="1">
      <c r="A2145" t="s">
        <v>4236</v>
      </c>
      <c r="B2145">
        <v>1</v>
      </c>
      <c r="C2145">
        <v>1</v>
      </c>
      <c r="DJ2145" s="5" t="s">
        <v>8142</v>
      </c>
      <c r="DK2145" s="5" t="s">
        <v>4592</v>
      </c>
      <c r="DL2145" s="5" t="s">
        <v>4593</v>
      </c>
      <c r="DM2145" s="5" t="s">
        <v>4594</v>
      </c>
      <c r="DN2145" s="5" t="s">
        <v>4595</v>
      </c>
      <c r="DO2145" s="5" t="s">
        <v>4596</v>
      </c>
      <c r="DP2145">
        <v>138</v>
      </c>
    </row>
    <row r="2146" spans="1:120" hidden="1">
      <c r="A2146" t="s">
        <v>4238</v>
      </c>
      <c r="B2146">
        <v>1</v>
      </c>
      <c r="C2146">
        <v>1</v>
      </c>
      <c r="DJ2146" s="5" t="s">
        <v>8144</v>
      </c>
      <c r="DK2146" s="5" t="s">
        <v>4592</v>
      </c>
      <c r="DL2146" s="5" t="s">
        <v>4593</v>
      </c>
      <c r="DM2146" s="5" t="s">
        <v>4594</v>
      </c>
      <c r="DN2146" s="5" t="s">
        <v>4595</v>
      </c>
      <c r="DO2146" s="5" t="s">
        <v>4596</v>
      </c>
      <c r="DP2146">
        <v>138</v>
      </c>
    </row>
    <row r="2147" spans="1:120" hidden="1">
      <c r="A2147" t="s">
        <v>4240</v>
      </c>
      <c r="B2147">
        <v>1</v>
      </c>
      <c r="C2147">
        <v>1</v>
      </c>
      <c r="DJ2147" s="5" t="s">
        <v>8146</v>
      </c>
      <c r="DK2147" s="5" t="s">
        <v>4592</v>
      </c>
      <c r="DL2147" s="5" t="s">
        <v>4593</v>
      </c>
      <c r="DM2147" s="5" t="s">
        <v>4594</v>
      </c>
      <c r="DN2147" s="5" t="s">
        <v>4595</v>
      </c>
      <c r="DO2147" s="5" t="s">
        <v>4596</v>
      </c>
      <c r="DP2147">
        <v>138</v>
      </c>
    </row>
    <row r="2148" spans="1:120" hidden="1">
      <c r="A2148" t="s">
        <v>4242</v>
      </c>
      <c r="B2148">
        <v>1</v>
      </c>
      <c r="C2148">
        <v>1</v>
      </c>
      <c r="DJ2148" s="5" t="s">
        <v>8148</v>
      </c>
      <c r="DK2148" s="5" t="s">
        <v>4514</v>
      </c>
      <c r="DL2148" s="5" t="s">
        <v>5082</v>
      </c>
      <c r="DM2148" s="5" t="s">
        <v>8150</v>
      </c>
      <c r="DN2148" s="5" t="s">
        <v>8151</v>
      </c>
      <c r="DO2148" s="5" t="s">
        <v>8152</v>
      </c>
      <c r="DP2148">
        <v>183</v>
      </c>
    </row>
    <row r="2149" spans="1:120" hidden="1">
      <c r="A2149" t="s">
        <v>4244</v>
      </c>
      <c r="B2149">
        <v>1</v>
      </c>
      <c r="C2149">
        <v>1</v>
      </c>
      <c r="DJ2149" s="5" t="s">
        <v>8156</v>
      </c>
      <c r="DK2149" s="5" t="s">
        <v>4514</v>
      </c>
      <c r="DL2149" s="5" t="s">
        <v>5082</v>
      </c>
      <c r="DM2149" s="5" t="s">
        <v>8150</v>
      </c>
      <c r="DN2149" s="5" t="s">
        <v>8151</v>
      </c>
      <c r="DO2149" s="5" t="s">
        <v>8152</v>
      </c>
      <c r="DP2149">
        <v>183</v>
      </c>
    </row>
    <row r="2150" spans="1:120" hidden="1">
      <c r="A2150" t="s">
        <v>4246</v>
      </c>
      <c r="B2150">
        <v>1</v>
      </c>
      <c r="C2150">
        <v>1</v>
      </c>
      <c r="DJ2150" s="5" t="s">
        <v>8156</v>
      </c>
      <c r="DK2150" s="5" t="s">
        <v>4514</v>
      </c>
      <c r="DL2150" s="5" t="s">
        <v>5082</v>
      </c>
      <c r="DM2150" s="5" t="s">
        <v>8150</v>
      </c>
      <c r="DN2150" s="5" t="s">
        <v>8151</v>
      </c>
      <c r="DO2150" s="5" t="s">
        <v>8152</v>
      </c>
      <c r="DP2150">
        <v>258</v>
      </c>
    </row>
    <row r="2151" spans="1:120" hidden="1">
      <c r="A2151" t="s">
        <v>4248</v>
      </c>
      <c r="B2151">
        <v>1</v>
      </c>
      <c r="C2151">
        <v>1</v>
      </c>
      <c r="DJ2151" s="5" t="s">
        <v>8159</v>
      </c>
      <c r="DK2151" s="5" t="s">
        <v>4496</v>
      </c>
      <c r="DL2151" s="5" t="s">
        <v>4497</v>
      </c>
      <c r="DM2151" s="5" t="s">
        <v>4498</v>
      </c>
      <c r="DN2151" s="5" t="s">
        <v>5902</v>
      </c>
      <c r="DO2151" s="5" t="s">
        <v>7406</v>
      </c>
      <c r="DP2151">
        <v>156</v>
      </c>
    </row>
    <row r="2152" spans="1:120" hidden="1">
      <c r="A2152" t="s">
        <v>4421</v>
      </c>
      <c r="B2152">
        <v>2</v>
      </c>
      <c r="C2152">
        <v>1</v>
      </c>
      <c r="D2152">
        <v>1</v>
      </c>
      <c r="DJ2152" s="5" t="s">
        <v>8161</v>
      </c>
      <c r="DK2152" s="5" t="s">
        <v>4496</v>
      </c>
      <c r="DL2152" s="5" t="s">
        <v>7415</v>
      </c>
      <c r="DM2152" s="5" t="s">
        <v>7416</v>
      </c>
      <c r="DN2152" s="5" t="s">
        <v>8051</v>
      </c>
      <c r="DO2152" s="5" t="s">
        <v>8052</v>
      </c>
      <c r="DP2152">
        <v>253</v>
      </c>
    </row>
    <row r="2153" spans="1:120" hidden="1">
      <c r="A2153" t="s">
        <v>4461</v>
      </c>
      <c r="B2153">
        <v>1</v>
      </c>
      <c r="C2153">
        <v>1</v>
      </c>
      <c r="DJ2153" s="5" t="s">
        <v>8161</v>
      </c>
      <c r="DK2153" s="5" t="s">
        <v>4496</v>
      </c>
      <c r="DL2153" s="5" t="s">
        <v>7415</v>
      </c>
      <c r="DM2153" s="5" t="s">
        <v>7416</v>
      </c>
      <c r="DN2153" s="5" t="s">
        <v>8051</v>
      </c>
      <c r="DO2153" s="5" t="s">
        <v>8052</v>
      </c>
      <c r="DP2153">
        <v>227</v>
      </c>
    </row>
    <row r="2154" spans="1:120" hidden="1">
      <c r="A2154" t="s">
        <v>4341</v>
      </c>
      <c r="B2154">
        <v>3</v>
      </c>
      <c r="C2154">
        <v>2</v>
      </c>
      <c r="D2154">
        <v>1</v>
      </c>
      <c r="DJ2154" s="5" t="s">
        <v>8163</v>
      </c>
      <c r="DK2154" s="5" t="s">
        <v>4496</v>
      </c>
      <c r="DL2154" s="5" t="s">
        <v>4789</v>
      </c>
      <c r="DM2154" s="5" t="s">
        <v>4790</v>
      </c>
      <c r="DN2154" s="5" t="s">
        <v>4791</v>
      </c>
      <c r="DO2154" s="5" t="s">
        <v>5248</v>
      </c>
      <c r="DP2154">
        <v>108</v>
      </c>
    </row>
    <row r="2155" spans="1:120" hidden="1">
      <c r="A2155" t="s">
        <v>4431</v>
      </c>
      <c r="B2155">
        <v>1</v>
      </c>
      <c r="C2155">
        <v>1</v>
      </c>
      <c r="DJ2155" s="5" t="s">
        <v>8163</v>
      </c>
      <c r="DK2155" s="5" t="s">
        <v>4496</v>
      </c>
      <c r="DL2155" s="5" t="s">
        <v>4789</v>
      </c>
      <c r="DM2155" s="5" t="s">
        <v>4790</v>
      </c>
      <c r="DN2155" s="5" t="s">
        <v>4791</v>
      </c>
      <c r="DO2155" s="5" t="s">
        <v>5248</v>
      </c>
      <c r="DP2155">
        <v>232</v>
      </c>
    </row>
    <row r="2156" spans="1:120" hidden="1">
      <c r="A2156" t="s">
        <v>4287</v>
      </c>
      <c r="B2156">
        <v>2</v>
      </c>
      <c r="C2156">
        <v>1</v>
      </c>
      <c r="G2156">
        <v>1</v>
      </c>
      <c r="DJ2156" s="5" t="s">
        <v>4663</v>
      </c>
      <c r="DK2156" s="5" t="s">
        <v>4592</v>
      </c>
      <c r="DL2156" s="5" t="s">
        <v>4593</v>
      </c>
      <c r="DM2156" s="5" t="s">
        <v>4594</v>
      </c>
      <c r="DN2156" s="5" t="s">
        <v>4595</v>
      </c>
      <c r="DO2156" s="5" t="s">
        <v>4596</v>
      </c>
      <c r="DP2156">
        <v>243</v>
      </c>
    </row>
    <row r="2157" spans="1:120" hidden="1">
      <c r="A2157" t="s">
        <v>4250</v>
      </c>
      <c r="B2157">
        <v>2</v>
      </c>
      <c r="C2157">
        <v>1</v>
      </c>
      <c r="D2157">
        <v>1</v>
      </c>
      <c r="DJ2157" s="5" t="s">
        <v>8165</v>
      </c>
      <c r="DK2157" s="5" t="s">
        <v>4592</v>
      </c>
      <c r="DL2157" s="5" t="s">
        <v>4593</v>
      </c>
      <c r="DM2157" s="5" t="s">
        <v>4594</v>
      </c>
      <c r="DN2157" s="5" t="s">
        <v>4595</v>
      </c>
      <c r="DO2157" s="5" t="s">
        <v>4596</v>
      </c>
      <c r="DP2157">
        <v>255</v>
      </c>
    </row>
    <row r="2158" spans="1:120" hidden="1">
      <c r="A2158" t="s">
        <v>4252</v>
      </c>
      <c r="B2158">
        <v>1</v>
      </c>
      <c r="C2158">
        <v>1</v>
      </c>
      <c r="DJ2158" s="5" t="s">
        <v>7909</v>
      </c>
      <c r="DK2158" s="5" t="s">
        <v>5721</v>
      </c>
      <c r="DL2158" s="5" t="s">
        <v>5722</v>
      </c>
      <c r="DM2158" s="5" t="s">
        <v>5723</v>
      </c>
      <c r="DN2158" s="5" t="s">
        <v>5724</v>
      </c>
      <c r="DO2158" s="4" t="s">
        <v>8180</v>
      </c>
      <c r="DP2158">
        <v>235</v>
      </c>
    </row>
    <row r="2159" spans="1:120" hidden="1">
      <c r="A2159" t="s">
        <v>4254</v>
      </c>
      <c r="B2159">
        <v>1</v>
      </c>
      <c r="C2159">
        <v>1</v>
      </c>
      <c r="DJ2159" s="5" t="s">
        <v>8168</v>
      </c>
      <c r="DK2159" s="5" t="s">
        <v>4536</v>
      </c>
      <c r="DL2159" s="5" t="s">
        <v>4537</v>
      </c>
      <c r="DM2159" s="5" t="s">
        <v>4538</v>
      </c>
      <c r="DN2159" s="5" t="s">
        <v>4539</v>
      </c>
      <c r="DO2159" s="5" t="s">
        <v>4540</v>
      </c>
      <c r="DP2159">
        <v>258</v>
      </c>
    </row>
    <row r="2160" spans="1:120" hidden="1">
      <c r="A2160" t="s">
        <v>4256</v>
      </c>
      <c r="B2160">
        <v>1</v>
      </c>
      <c r="C2160">
        <v>1</v>
      </c>
      <c r="DJ2160" s="5" t="s">
        <v>5284</v>
      </c>
      <c r="DK2160" s="5" t="s">
        <v>4536</v>
      </c>
      <c r="DL2160" s="5" t="s">
        <v>4537</v>
      </c>
      <c r="DM2160" s="5" t="s">
        <v>5106</v>
      </c>
      <c r="DN2160" s="5" t="s">
        <v>5107</v>
      </c>
      <c r="DO2160" s="5" t="s">
        <v>5108</v>
      </c>
      <c r="DP2160">
        <v>257</v>
      </c>
    </row>
    <row r="2161" spans="1:120" hidden="1">
      <c r="A2161" t="s">
        <v>4268</v>
      </c>
      <c r="B2161">
        <v>1</v>
      </c>
      <c r="C2161">
        <v>1</v>
      </c>
      <c r="DJ2161" s="5" t="s">
        <v>4663</v>
      </c>
      <c r="DK2161" s="5" t="s">
        <v>4592</v>
      </c>
      <c r="DL2161" s="5" t="s">
        <v>4593</v>
      </c>
      <c r="DM2161" s="5" t="s">
        <v>4594</v>
      </c>
      <c r="DN2161" s="5" t="s">
        <v>4595</v>
      </c>
      <c r="DO2161" s="5" t="s">
        <v>4596</v>
      </c>
      <c r="DP2161">
        <v>275</v>
      </c>
    </row>
    <row r="2162" spans="1:120" hidden="1">
      <c r="A2162" t="s">
        <v>4258</v>
      </c>
      <c r="B2162">
        <v>2</v>
      </c>
      <c r="C2162">
        <v>1</v>
      </c>
      <c r="D2162">
        <v>1</v>
      </c>
      <c r="DJ2162" s="5" t="s">
        <v>7373</v>
      </c>
      <c r="DK2162" s="5" t="s">
        <v>4685</v>
      </c>
      <c r="DL2162" s="5" t="s">
        <v>4686</v>
      </c>
      <c r="DM2162" s="5" t="s">
        <v>4687</v>
      </c>
      <c r="DN2162" s="5" t="s">
        <v>5781</v>
      </c>
      <c r="DO2162" s="4" t="s">
        <v>8180</v>
      </c>
      <c r="DP2162">
        <v>257</v>
      </c>
    </row>
    <row r="2163" spans="1:120" hidden="1">
      <c r="A2163" t="s">
        <v>4323</v>
      </c>
      <c r="B2163">
        <v>2</v>
      </c>
      <c r="C2163">
        <v>1</v>
      </c>
      <c r="F2163">
        <v>1</v>
      </c>
      <c r="DJ2163" s="5" t="s">
        <v>7382</v>
      </c>
      <c r="DK2163" s="5" t="s">
        <v>4536</v>
      </c>
      <c r="DL2163" s="5" t="s">
        <v>4537</v>
      </c>
      <c r="DM2163" s="5" t="s">
        <v>4538</v>
      </c>
      <c r="DN2163" s="5" t="s">
        <v>4620</v>
      </c>
      <c r="DO2163" s="5" t="s">
        <v>5405</v>
      </c>
      <c r="DP2163">
        <v>295</v>
      </c>
    </row>
    <row r="2164" spans="1:120" hidden="1">
      <c r="A2164" t="s">
        <v>4399</v>
      </c>
      <c r="B2164">
        <v>2</v>
      </c>
      <c r="C2164">
        <v>1</v>
      </c>
      <c r="D2164">
        <v>1</v>
      </c>
      <c r="DJ2164" s="5" t="s">
        <v>4549</v>
      </c>
      <c r="DK2164" s="5" t="s">
        <v>4551</v>
      </c>
      <c r="DL2164" s="5" t="s">
        <v>4552</v>
      </c>
      <c r="DM2164" s="5" t="s">
        <v>4553</v>
      </c>
      <c r="DN2164" s="5" t="s">
        <v>4554</v>
      </c>
      <c r="DO2164" s="5" t="s">
        <v>4555</v>
      </c>
      <c r="DP2164">
        <v>251</v>
      </c>
    </row>
    <row r="2165" spans="1:120" hidden="1">
      <c r="A2165" t="s">
        <v>4387</v>
      </c>
      <c r="B2165">
        <v>1</v>
      </c>
      <c r="C2165">
        <v>1</v>
      </c>
      <c r="DJ2165" s="5" t="s">
        <v>8174</v>
      </c>
      <c r="DK2165" s="5" t="s">
        <v>4496</v>
      </c>
      <c r="DL2165" s="5" t="s">
        <v>5467</v>
      </c>
      <c r="DM2165" s="5" t="s">
        <v>5468</v>
      </c>
      <c r="DN2165" s="5" t="s">
        <v>5469</v>
      </c>
      <c r="DO2165" s="5" t="s">
        <v>6534</v>
      </c>
      <c r="DP2165">
        <v>256</v>
      </c>
    </row>
    <row r="2166" spans="1:120" hidden="1">
      <c r="A2166" t="s">
        <v>4453</v>
      </c>
      <c r="B2166">
        <v>1</v>
      </c>
      <c r="C2166">
        <v>1</v>
      </c>
      <c r="DJ2166" s="5" t="s">
        <v>8174</v>
      </c>
      <c r="DK2166" s="5" t="s">
        <v>4496</v>
      </c>
      <c r="DL2166" s="5" t="s">
        <v>5467</v>
      </c>
      <c r="DM2166" s="5" t="s">
        <v>5468</v>
      </c>
      <c r="DN2166" s="5" t="s">
        <v>5469</v>
      </c>
      <c r="DO2166" s="5" t="s">
        <v>6534</v>
      </c>
      <c r="DP2166">
        <v>218</v>
      </c>
    </row>
    <row r="2167" spans="1:120" hidden="1">
      <c r="A2167" t="s">
        <v>4260</v>
      </c>
      <c r="B2167">
        <v>2</v>
      </c>
      <c r="C2167">
        <v>1</v>
      </c>
      <c r="D2167">
        <v>1</v>
      </c>
      <c r="DJ2167" s="5" t="s">
        <v>8065</v>
      </c>
      <c r="DK2167" s="5" t="s">
        <v>4514</v>
      </c>
      <c r="DL2167" s="5" t="s">
        <v>4637</v>
      </c>
      <c r="DM2167" s="5" t="s">
        <v>4638</v>
      </c>
      <c r="DN2167" s="5" t="s">
        <v>4639</v>
      </c>
      <c r="DO2167" s="5" t="s">
        <v>4640</v>
      </c>
      <c r="DP2167">
        <v>256</v>
      </c>
    </row>
    <row r="2168" spans="1:120" hidden="1">
      <c r="A2168" t="s">
        <v>4264</v>
      </c>
      <c r="B2168">
        <v>2</v>
      </c>
      <c r="C2168">
        <v>1</v>
      </c>
      <c r="D2168">
        <v>1</v>
      </c>
      <c r="DJ2168" s="5" t="s">
        <v>5324</v>
      </c>
      <c r="DK2168" s="5" t="s">
        <v>4592</v>
      </c>
      <c r="DL2168" s="5" t="s">
        <v>4593</v>
      </c>
      <c r="DM2168" s="5" t="s">
        <v>4594</v>
      </c>
      <c r="DN2168" s="5" t="s">
        <v>4595</v>
      </c>
      <c r="DO2168" s="5" t="s">
        <v>4596</v>
      </c>
      <c r="DP2168">
        <v>256</v>
      </c>
    </row>
    <row r="2169" spans="1:120" hidden="1">
      <c r="A2169" t="s">
        <v>4335</v>
      </c>
      <c r="B2169">
        <v>1</v>
      </c>
      <c r="C2169">
        <v>1</v>
      </c>
      <c r="DJ2169" s="5" t="s">
        <v>8177</v>
      </c>
      <c r="DK2169" s="5" t="s">
        <v>4551</v>
      </c>
      <c r="DL2169" s="5" t="s">
        <v>4552</v>
      </c>
      <c r="DM2169" s="5" t="s">
        <v>4572</v>
      </c>
      <c r="DN2169" s="5" t="s">
        <v>4616</v>
      </c>
      <c r="DO2169" s="5" t="s">
        <v>5509</v>
      </c>
      <c r="DP2169">
        <v>253</v>
      </c>
    </row>
    <row r="2170" spans="1:120" hidden="1">
      <c r="A2170" t="s">
        <v>4483</v>
      </c>
      <c r="B2170">
        <v>3372</v>
      </c>
      <c r="C2170">
        <v>2467</v>
      </c>
      <c r="D2170">
        <v>641</v>
      </c>
      <c r="E2170">
        <v>22</v>
      </c>
      <c r="F2170">
        <v>13</v>
      </c>
      <c r="G2170">
        <v>11</v>
      </c>
      <c r="H2170">
        <v>7</v>
      </c>
      <c r="I2170">
        <v>6</v>
      </c>
      <c r="J2170">
        <v>6</v>
      </c>
      <c r="K2170">
        <v>6</v>
      </c>
      <c r="L2170">
        <v>6</v>
      </c>
      <c r="M2170">
        <v>5</v>
      </c>
      <c r="N2170">
        <v>5</v>
      </c>
      <c r="O2170">
        <v>5</v>
      </c>
      <c r="P2170">
        <v>5</v>
      </c>
      <c r="Q2170">
        <v>5</v>
      </c>
      <c r="R2170">
        <v>5</v>
      </c>
      <c r="S2170">
        <v>5</v>
      </c>
      <c r="T2170">
        <v>4</v>
      </c>
      <c r="U2170">
        <v>4</v>
      </c>
      <c r="V2170">
        <v>4</v>
      </c>
      <c r="W2170">
        <v>3</v>
      </c>
      <c r="X2170">
        <v>3</v>
      </c>
      <c r="Y2170">
        <v>3</v>
      </c>
      <c r="Z2170">
        <v>3</v>
      </c>
      <c r="AA2170">
        <v>3</v>
      </c>
      <c r="AB2170">
        <v>3</v>
      </c>
      <c r="AC2170">
        <v>3</v>
      </c>
      <c r="AD2170">
        <v>3</v>
      </c>
      <c r="AE2170">
        <v>3</v>
      </c>
      <c r="AF2170">
        <v>3</v>
      </c>
      <c r="AG2170">
        <v>3</v>
      </c>
      <c r="AH2170">
        <v>2</v>
      </c>
      <c r="AI2170">
        <v>2</v>
      </c>
      <c r="AJ2170">
        <v>2</v>
      </c>
      <c r="AK2170">
        <v>2</v>
      </c>
      <c r="AL2170">
        <v>2</v>
      </c>
      <c r="AM2170">
        <v>2</v>
      </c>
      <c r="AN2170">
        <v>2</v>
      </c>
      <c r="AO2170">
        <v>2</v>
      </c>
      <c r="AP2170">
        <v>2</v>
      </c>
      <c r="AQ2170">
        <v>2</v>
      </c>
      <c r="AR2170">
        <v>2</v>
      </c>
      <c r="AS2170">
        <v>2</v>
      </c>
      <c r="AT2170">
        <v>2</v>
      </c>
      <c r="AU2170">
        <v>2</v>
      </c>
      <c r="AV2170">
        <v>2</v>
      </c>
      <c r="AW2170">
        <v>2</v>
      </c>
      <c r="AX2170">
        <v>2</v>
      </c>
      <c r="AY2170">
        <v>2</v>
      </c>
      <c r="AZ2170">
        <v>2</v>
      </c>
      <c r="BA2170">
        <v>2</v>
      </c>
      <c r="BB2170">
        <v>2</v>
      </c>
      <c r="BC2170">
        <v>2</v>
      </c>
      <c r="BD2170">
        <v>2</v>
      </c>
      <c r="BE2170">
        <v>2</v>
      </c>
      <c r="BF2170">
        <v>2</v>
      </c>
      <c r="BG2170">
        <v>2</v>
      </c>
      <c r="BH2170">
        <v>2</v>
      </c>
      <c r="BI2170">
        <v>1</v>
      </c>
      <c r="BJ2170">
        <v>1</v>
      </c>
      <c r="BK2170">
        <v>1</v>
      </c>
      <c r="BL2170">
        <v>1</v>
      </c>
      <c r="BM2170">
        <v>1</v>
      </c>
      <c r="BN2170">
        <v>1</v>
      </c>
      <c r="BO2170">
        <v>1</v>
      </c>
      <c r="BP2170">
        <v>1</v>
      </c>
      <c r="BQ2170">
        <v>1</v>
      </c>
      <c r="BR2170">
        <v>1</v>
      </c>
      <c r="BS2170">
        <v>1</v>
      </c>
      <c r="BT2170">
        <v>1</v>
      </c>
      <c r="BU2170">
        <v>1</v>
      </c>
      <c r="BV2170">
        <v>1</v>
      </c>
      <c r="BW2170">
        <v>1</v>
      </c>
      <c r="BX2170">
        <v>1</v>
      </c>
      <c r="BY2170">
        <v>1</v>
      </c>
      <c r="BZ2170">
        <v>1</v>
      </c>
      <c r="CA2170">
        <v>1</v>
      </c>
      <c r="CB2170">
        <v>1</v>
      </c>
      <c r="CC2170">
        <v>1</v>
      </c>
      <c r="CD2170">
        <v>1</v>
      </c>
      <c r="CE2170">
        <v>1</v>
      </c>
      <c r="CF2170">
        <v>1</v>
      </c>
      <c r="CG2170">
        <v>1</v>
      </c>
      <c r="CH2170">
        <v>1</v>
      </c>
      <c r="CI2170">
        <v>1</v>
      </c>
      <c r="CJ2170">
        <v>1</v>
      </c>
      <c r="CK2170">
        <v>1</v>
      </c>
      <c r="CL2170">
        <v>1</v>
      </c>
      <c r="CM2170">
        <v>1</v>
      </c>
      <c r="CN2170">
        <v>1</v>
      </c>
      <c r="CO2170">
        <v>1</v>
      </c>
      <c r="CP2170">
        <v>1</v>
      </c>
      <c r="CQ2170">
        <v>1</v>
      </c>
      <c r="CR2170">
        <v>1</v>
      </c>
      <c r="CS2170">
        <v>1</v>
      </c>
      <c r="CT2170">
        <v>1</v>
      </c>
      <c r="CU2170">
        <v>1</v>
      </c>
      <c r="CV2170">
        <v>1</v>
      </c>
      <c r="CW2170">
        <v>1</v>
      </c>
      <c r="CX2170">
        <v>1</v>
      </c>
      <c r="CY2170">
        <v>1</v>
      </c>
      <c r="CZ2170">
        <v>1</v>
      </c>
      <c r="DA2170">
        <v>1</v>
      </c>
      <c r="DB2170">
        <v>1</v>
      </c>
      <c r="DC2170">
        <v>1</v>
      </c>
      <c r="DD2170">
        <v>1</v>
      </c>
      <c r="DE2170">
        <v>1</v>
      </c>
      <c r="DF2170">
        <v>1</v>
      </c>
      <c r="DG2170">
        <v>1</v>
      </c>
      <c r="DH2170">
        <v>1</v>
      </c>
      <c r="DI2170">
        <v>1</v>
      </c>
      <c r="DJ2170" s="5"/>
      <c r="DK2170" s="5"/>
      <c r="DL2170" s="5"/>
      <c r="DM2170" s="5"/>
      <c r="DN2170" s="5"/>
      <c r="DO2170" s="5"/>
    </row>
  </sheetData>
  <autoFilter ref="A1:DP2170">
    <filterColumn colId="114">
      <filters>
        <filter val="Euryarchaeota"/>
      </filters>
    </filterColumn>
    <filterColumn colId="115">
      <filters>
        <filter val="Methanococci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0"/>
  <sheetViews>
    <sheetView topLeftCell="B16" workbookViewId="0">
      <selection activeCell="D2" sqref="D2:D40"/>
    </sheetView>
  </sheetViews>
  <sheetFormatPr defaultRowHeight="15"/>
  <cols>
    <col min="1" max="1" width="28.7109375" bestFit="1" customWidth="1"/>
    <col min="2" max="2" width="28.7109375" customWidth="1"/>
    <col min="3" max="3" width="11.7109375" bestFit="1" customWidth="1"/>
    <col min="6" max="6" width="115.5703125" bestFit="1" customWidth="1"/>
    <col min="7" max="7" width="14.140625" bestFit="1" customWidth="1"/>
    <col min="8" max="8" width="13.85546875" bestFit="1" customWidth="1"/>
    <col min="9" max="9" width="16.85546875" bestFit="1" customWidth="1"/>
    <col min="10" max="10" width="23" bestFit="1" customWidth="1"/>
    <col min="11" max="11" width="22.7109375" bestFit="1" customWidth="1"/>
    <col min="12" max="12" width="14.42578125" bestFit="1" customWidth="1"/>
  </cols>
  <sheetData>
    <row r="1" spans="1:12">
      <c r="A1" t="s">
        <v>1</v>
      </c>
      <c r="B1" t="s">
        <v>0</v>
      </c>
      <c r="C1" t="s">
        <v>4483</v>
      </c>
      <c r="D1" s="7" t="s">
        <v>12</v>
      </c>
      <c r="E1" s="7" t="s">
        <v>10</v>
      </c>
      <c r="F1" s="5"/>
      <c r="G1" s="5"/>
      <c r="H1" s="5"/>
      <c r="I1" s="5"/>
      <c r="J1" s="5"/>
      <c r="K1" s="5"/>
      <c r="L1" t="s">
        <v>8184</v>
      </c>
    </row>
    <row r="2" spans="1:12">
      <c r="A2" t="s">
        <v>4437</v>
      </c>
      <c r="B2" t="s">
        <v>4436</v>
      </c>
      <c r="C2">
        <v>1</v>
      </c>
      <c r="D2">
        <v>1</v>
      </c>
      <c r="F2" s="5" t="s">
        <v>4677</v>
      </c>
      <c r="G2" s="5" t="s">
        <v>4496</v>
      </c>
      <c r="H2" s="8" t="s">
        <v>4679</v>
      </c>
      <c r="I2" s="5" t="s">
        <v>4680</v>
      </c>
      <c r="J2" s="5" t="s">
        <v>4681</v>
      </c>
      <c r="K2" s="5" t="s">
        <v>4682</v>
      </c>
      <c r="L2">
        <v>211</v>
      </c>
    </row>
    <row r="3" spans="1:12">
      <c r="A3" t="s">
        <v>227</v>
      </c>
      <c r="B3" t="s">
        <v>226</v>
      </c>
      <c r="C3">
        <v>1</v>
      </c>
      <c r="D3">
        <v>1</v>
      </c>
      <c r="F3" s="5" t="s">
        <v>4805</v>
      </c>
      <c r="G3" s="5" t="s">
        <v>4496</v>
      </c>
      <c r="H3" s="8" t="s">
        <v>4679</v>
      </c>
      <c r="I3" s="5" t="s">
        <v>4680</v>
      </c>
      <c r="J3" s="5" t="s">
        <v>4681</v>
      </c>
      <c r="K3" s="5" t="s">
        <v>4682</v>
      </c>
      <c r="L3">
        <v>212</v>
      </c>
    </row>
    <row r="4" spans="1:12">
      <c r="A4" t="s">
        <v>229</v>
      </c>
      <c r="B4" t="s">
        <v>228</v>
      </c>
      <c r="C4">
        <v>1</v>
      </c>
      <c r="D4">
        <v>1</v>
      </c>
      <c r="F4" s="5" t="s">
        <v>4808</v>
      </c>
      <c r="G4" s="5" t="s">
        <v>4496</v>
      </c>
      <c r="H4" s="8" t="s">
        <v>4679</v>
      </c>
      <c r="I4" s="5" t="s">
        <v>4680</v>
      </c>
      <c r="J4" s="5" t="s">
        <v>4681</v>
      </c>
      <c r="K4" s="5" t="s">
        <v>4682</v>
      </c>
      <c r="L4">
        <v>212</v>
      </c>
    </row>
    <row r="5" spans="1:12">
      <c r="A5" t="s">
        <v>4439</v>
      </c>
      <c r="B5" t="s">
        <v>4438</v>
      </c>
      <c r="C5">
        <v>1</v>
      </c>
      <c r="D5">
        <v>1</v>
      </c>
      <c r="F5" s="5" t="s">
        <v>4811</v>
      </c>
      <c r="G5" s="5" t="s">
        <v>4496</v>
      </c>
      <c r="H5" s="8" t="s">
        <v>4679</v>
      </c>
      <c r="I5" s="5" t="s">
        <v>4680</v>
      </c>
      <c r="J5" s="5" t="s">
        <v>4681</v>
      </c>
      <c r="K5" s="5" t="s">
        <v>4682</v>
      </c>
      <c r="L5">
        <v>211</v>
      </c>
    </row>
    <row r="6" spans="1:12">
      <c r="A6" t="s">
        <v>545</v>
      </c>
      <c r="B6" t="s">
        <v>544</v>
      </c>
      <c r="C6">
        <v>1</v>
      </c>
      <c r="D6">
        <v>1</v>
      </c>
      <c r="F6" s="5" t="s">
        <v>5148</v>
      </c>
      <c r="G6" s="5" t="s">
        <v>4496</v>
      </c>
      <c r="H6" s="8" t="s">
        <v>4679</v>
      </c>
      <c r="I6" s="5" t="s">
        <v>4680</v>
      </c>
      <c r="J6" s="5" t="s">
        <v>4681</v>
      </c>
      <c r="K6" s="5" t="s">
        <v>4682</v>
      </c>
      <c r="L6">
        <v>211</v>
      </c>
    </row>
    <row r="7" spans="1:12">
      <c r="A7" t="s">
        <v>1284</v>
      </c>
      <c r="B7" t="s">
        <v>1283</v>
      </c>
      <c r="C7">
        <v>1</v>
      </c>
      <c r="D7">
        <v>1</v>
      </c>
      <c r="F7" s="5" t="s">
        <v>5754</v>
      </c>
      <c r="G7" s="5" t="s">
        <v>4496</v>
      </c>
      <c r="H7" s="8" t="s">
        <v>4679</v>
      </c>
      <c r="I7" s="5" t="s">
        <v>4680</v>
      </c>
      <c r="J7" s="5" t="s">
        <v>5756</v>
      </c>
      <c r="K7" s="5" t="s">
        <v>5757</v>
      </c>
      <c r="L7">
        <v>212</v>
      </c>
    </row>
    <row r="8" spans="1:12">
      <c r="A8" t="s">
        <v>1310</v>
      </c>
      <c r="B8" t="s">
        <v>1309</v>
      </c>
      <c r="C8">
        <v>1</v>
      </c>
      <c r="D8">
        <v>1</v>
      </c>
      <c r="F8" s="5" t="s">
        <v>5769</v>
      </c>
      <c r="G8" s="5" t="s">
        <v>4496</v>
      </c>
      <c r="H8" s="8" t="s">
        <v>4679</v>
      </c>
      <c r="I8" s="5" t="s">
        <v>4680</v>
      </c>
      <c r="J8" s="5" t="s">
        <v>5756</v>
      </c>
      <c r="K8" s="5" t="s">
        <v>5757</v>
      </c>
      <c r="L8">
        <v>213</v>
      </c>
    </row>
    <row r="9" spans="1:12">
      <c r="A9" t="s">
        <v>1426</v>
      </c>
      <c r="B9" t="s">
        <v>1425</v>
      </c>
      <c r="C9">
        <v>1</v>
      </c>
      <c r="D9">
        <v>1</v>
      </c>
      <c r="F9" s="5" t="s">
        <v>5870</v>
      </c>
      <c r="G9" s="5" t="s">
        <v>4496</v>
      </c>
      <c r="H9" s="8" t="s">
        <v>4679</v>
      </c>
      <c r="I9" s="5" t="s">
        <v>4680</v>
      </c>
      <c r="J9" s="5" t="s">
        <v>5756</v>
      </c>
      <c r="K9" s="5" t="s">
        <v>5757</v>
      </c>
      <c r="L9">
        <v>212</v>
      </c>
    </row>
    <row r="10" spans="1:12">
      <c r="A10" t="s">
        <v>1529</v>
      </c>
      <c r="B10" t="s">
        <v>1528</v>
      </c>
      <c r="C10">
        <v>1</v>
      </c>
      <c r="D10">
        <v>1</v>
      </c>
      <c r="F10" s="5" t="s">
        <v>5951</v>
      </c>
      <c r="G10" s="5" t="s">
        <v>4496</v>
      </c>
      <c r="H10" s="8" t="s">
        <v>4679</v>
      </c>
      <c r="I10" s="5" t="s">
        <v>4680</v>
      </c>
      <c r="J10" s="5" t="s">
        <v>5756</v>
      </c>
      <c r="K10" s="5" t="s">
        <v>5757</v>
      </c>
      <c r="L10">
        <v>206</v>
      </c>
    </row>
    <row r="11" spans="1:12">
      <c r="A11" t="s">
        <v>1547</v>
      </c>
      <c r="B11" t="s">
        <v>1546</v>
      </c>
      <c r="C11">
        <v>1</v>
      </c>
      <c r="D11">
        <v>1</v>
      </c>
      <c r="F11" s="5" t="s">
        <v>5963</v>
      </c>
      <c r="G11" s="5" t="s">
        <v>4496</v>
      </c>
      <c r="H11" s="8" t="s">
        <v>4679</v>
      </c>
      <c r="I11" s="5" t="s">
        <v>4680</v>
      </c>
      <c r="J11" s="5" t="s">
        <v>4681</v>
      </c>
      <c r="K11" s="5" t="s">
        <v>4682</v>
      </c>
      <c r="L11">
        <v>167</v>
      </c>
    </row>
    <row r="12" spans="1:12">
      <c r="A12" t="s">
        <v>2343</v>
      </c>
      <c r="B12" t="s">
        <v>2342</v>
      </c>
      <c r="C12">
        <v>1</v>
      </c>
      <c r="D12">
        <v>1</v>
      </c>
      <c r="F12" s="5" t="s">
        <v>6556</v>
      </c>
      <c r="G12" s="5" t="s">
        <v>4496</v>
      </c>
      <c r="H12" s="8" t="s">
        <v>4679</v>
      </c>
      <c r="I12" s="5" t="s">
        <v>4680</v>
      </c>
      <c r="J12" s="5" t="s">
        <v>5756</v>
      </c>
      <c r="K12" s="5" t="s">
        <v>6558</v>
      </c>
      <c r="L12">
        <v>212</v>
      </c>
    </row>
    <row r="13" spans="1:12">
      <c r="A13" t="s">
        <v>2496</v>
      </c>
      <c r="B13" t="s">
        <v>2495</v>
      </c>
      <c r="C13">
        <v>1</v>
      </c>
      <c r="D13">
        <v>1</v>
      </c>
      <c r="F13" s="5" t="s">
        <v>6657</v>
      </c>
      <c r="G13" s="5" t="s">
        <v>4496</v>
      </c>
      <c r="H13" s="8" t="s">
        <v>4679</v>
      </c>
      <c r="I13" s="5" t="s">
        <v>4680</v>
      </c>
      <c r="J13" s="5" t="s">
        <v>4681</v>
      </c>
      <c r="K13" s="5" t="s">
        <v>6659</v>
      </c>
      <c r="L13">
        <v>210</v>
      </c>
    </row>
    <row r="14" spans="1:12">
      <c r="A14" t="s">
        <v>2536</v>
      </c>
      <c r="B14" t="s">
        <v>2535</v>
      </c>
      <c r="C14">
        <v>1</v>
      </c>
      <c r="D14">
        <v>1</v>
      </c>
      <c r="F14" s="5" t="s">
        <v>6701</v>
      </c>
      <c r="G14" s="5" t="s">
        <v>4496</v>
      </c>
      <c r="H14" s="8" t="s">
        <v>4679</v>
      </c>
      <c r="I14" s="5" t="s">
        <v>4680</v>
      </c>
      <c r="J14" s="5" t="s">
        <v>4681</v>
      </c>
      <c r="K14" s="5" t="s">
        <v>4682</v>
      </c>
      <c r="L14">
        <v>211</v>
      </c>
    </row>
    <row r="15" spans="1:12">
      <c r="A15" t="s">
        <v>3104</v>
      </c>
      <c r="B15" t="s">
        <v>3103</v>
      </c>
      <c r="C15">
        <v>1</v>
      </c>
      <c r="D15">
        <v>1</v>
      </c>
      <c r="F15" s="5" t="s">
        <v>7165</v>
      </c>
      <c r="G15" s="5" t="s">
        <v>4496</v>
      </c>
      <c r="H15" s="8" t="s">
        <v>4679</v>
      </c>
      <c r="I15" s="5" t="s">
        <v>4680</v>
      </c>
      <c r="J15" s="5" t="s">
        <v>5756</v>
      </c>
      <c r="K15" s="5" t="s">
        <v>6558</v>
      </c>
      <c r="L15">
        <v>212</v>
      </c>
    </row>
    <row r="16" spans="1:12">
      <c r="A16" t="s">
        <v>3436</v>
      </c>
      <c r="B16" t="s">
        <v>3435</v>
      </c>
      <c r="C16">
        <v>1</v>
      </c>
      <c r="D16">
        <v>1</v>
      </c>
      <c r="F16" s="5" t="s">
        <v>7409</v>
      </c>
      <c r="G16" s="5" t="s">
        <v>4496</v>
      </c>
      <c r="H16" s="8" t="s">
        <v>4679</v>
      </c>
      <c r="I16" s="5" t="s">
        <v>4680</v>
      </c>
      <c r="J16" s="5" t="s">
        <v>4681</v>
      </c>
      <c r="K16" s="5" t="s">
        <v>4682</v>
      </c>
      <c r="L16">
        <v>143</v>
      </c>
    </row>
    <row r="17" spans="1:12">
      <c r="A17" t="s">
        <v>3438</v>
      </c>
      <c r="B17" t="s">
        <v>3437</v>
      </c>
      <c r="C17">
        <v>1</v>
      </c>
      <c r="D17">
        <v>1</v>
      </c>
      <c r="F17" s="5" t="s">
        <v>7411</v>
      </c>
      <c r="G17" s="5" t="s">
        <v>4496</v>
      </c>
      <c r="H17" s="8" t="s">
        <v>4679</v>
      </c>
      <c r="I17" s="5" t="s">
        <v>4680</v>
      </c>
      <c r="J17" s="5" t="s">
        <v>4681</v>
      </c>
      <c r="K17" s="5" t="s">
        <v>4682</v>
      </c>
      <c r="L17">
        <v>143</v>
      </c>
    </row>
    <row r="18" spans="1:12">
      <c r="A18" t="s">
        <v>4441</v>
      </c>
      <c r="B18" t="s">
        <v>4440</v>
      </c>
      <c r="C18">
        <v>1</v>
      </c>
      <c r="D18">
        <v>1</v>
      </c>
      <c r="F18" s="5" t="s">
        <v>7411</v>
      </c>
      <c r="G18" s="5" t="s">
        <v>4496</v>
      </c>
      <c r="H18" s="8" t="s">
        <v>4679</v>
      </c>
      <c r="I18" s="5" t="s">
        <v>4680</v>
      </c>
      <c r="J18" s="5" t="s">
        <v>4681</v>
      </c>
      <c r="K18" s="5" t="s">
        <v>4682</v>
      </c>
      <c r="L18">
        <v>211</v>
      </c>
    </row>
    <row r="19" spans="1:12">
      <c r="A19" t="s">
        <v>4445</v>
      </c>
      <c r="B19" t="s">
        <v>4444</v>
      </c>
      <c r="C19">
        <v>1</v>
      </c>
      <c r="D19">
        <v>1</v>
      </c>
      <c r="F19" s="5" t="s">
        <v>7458</v>
      </c>
      <c r="G19" s="5" t="s">
        <v>4496</v>
      </c>
      <c r="H19" s="8" t="s">
        <v>4679</v>
      </c>
      <c r="I19" s="5" t="s">
        <v>4680</v>
      </c>
      <c r="J19" s="5" t="s">
        <v>4681</v>
      </c>
      <c r="K19" s="5" t="s">
        <v>4682</v>
      </c>
      <c r="L19">
        <v>211</v>
      </c>
    </row>
    <row r="20" spans="1:12">
      <c r="A20" t="s">
        <v>4435</v>
      </c>
      <c r="B20" t="s">
        <v>4434</v>
      </c>
      <c r="C20">
        <v>1</v>
      </c>
      <c r="D20">
        <v>1</v>
      </c>
      <c r="F20" s="5" t="s">
        <v>7772</v>
      </c>
      <c r="G20" s="5" t="s">
        <v>4496</v>
      </c>
      <c r="H20" s="8" t="s">
        <v>4679</v>
      </c>
      <c r="I20" s="5" t="s">
        <v>4680</v>
      </c>
      <c r="J20" s="5" t="s">
        <v>5756</v>
      </c>
      <c r="K20" s="5" t="s">
        <v>5757</v>
      </c>
      <c r="L20">
        <v>212</v>
      </c>
    </row>
    <row r="21" spans="1:12">
      <c r="A21" t="s">
        <v>9</v>
      </c>
      <c r="B21" t="s">
        <v>8</v>
      </c>
      <c r="C21">
        <v>2</v>
      </c>
      <c r="D21">
        <v>1</v>
      </c>
      <c r="E21">
        <v>1</v>
      </c>
      <c r="F21" s="5" t="s">
        <v>4493</v>
      </c>
      <c r="G21" s="5" t="s">
        <v>4496</v>
      </c>
      <c r="H21" s="9" t="s">
        <v>4497</v>
      </c>
      <c r="I21" s="5" t="s">
        <v>4498</v>
      </c>
      <c r="J21" s="5" t="s">
        <v>4499</v>
      </c>
      <c r="K21" s="5" t="s">
        <v>4500</v>
      </c>
      <c r="L21">
        <v>262</v>
      </c>
    </row>
    <row r="22" spans="1:12">
      <c r="A22" t="s">
        <v>4357</v>
      </c>
      <c r="B22" t="s">
        <v>4356</v>
      </c>
      <c r="C22">
        <v>2</v>
      </c>
      <c r="D22">
        <v>1</v>
      </c>
      <c r="E22">
        <v>1</v>
      </c>
      <c r="F22" s="5" t="s">
        <v>4584</v>
      </c>
      <c r="G22" s="5" t="s">
        <v>4496</v>
      </c>
      <c r="H22" s="9" t="s">
        <v>4497</v>
      </c>
      <c r="I22" s="5" t="s">
        <v>4586</v>
      </c>
      <c r="J22" s="5" t="s">
        <v>4587</v>
      </c>
      <c r="K22" s="5" t="s">
        <v>4588</v>
      </c>
      <c r="L22">
        <v>267</v>
      </c>
    </row>
    <row r="23" spans="1:12">
      <c r="A23" t="s">
        <v>4369</v>
      </c>
      <c r="B23" t="s">
        <v>4368</v>
      </c>
      <c r="C23">
        <v>2</v>
      </c>
      <c r="D23">
        <v>1</v>
      </c>
      <c r="E23">
        <v>1</v>
      </c>
      <c r="F23" s="5" t="s">
        <v>4610</v>
      </c>
      <c r="G23" s="5" t="s">
        <v>4496</v>
      </c>
      <c r="H23" s="9" t="s">
        <v>4497</v>
      </c>
      <c r="I23" s="5" t="s">
        <v>4586</v>
      </c>
      <c r="J23" s="5" t="s">
        <v>4612</v>
      </c>
      <c r="K23" s="5" t="s">
        <v>4613</v>
      </c>
      <c r="L23">
        <v>261</v>
      </c>
    </row>
    <row r="24" spans="1:12">
      <c r="A24" t="s">
        <v>487</v>
      </c>
      <c r="B24" t="s">
        <v>486</v>
      </c>
      <c r="C24">
        <v>2</v>
      </c>
      <c r="D24">
        <v>1</v>
      </c>
      <c r="E24">
        <v>1</v>
      </c>
      <c r="F24" s="5" t="s">
        <v>5066</v>
      </c>
      <c r="G24" s="5" t="s">
        <v>4496</v>
      </c>
      <c r="H24" s="9" t="s">
        <v>4497</v>
      </c>
      <c r="I24" s="5" t="s">
        <v>4586</v>
      </c>
      <c r="J24" s="5" t="s">
        <v>5068</v>
      </c>
      <c r="K24" s="5" t="s">
        <v>5069</v>
      </c>
      <c r="L24">
        <v>260</v>
      </c>
    </row>
    <row r="25" spans="1:12">
      <c r="A25" t="s">
        <v>985</v>
      </c>
      <c r="B25" t="s">
        <v>984</v>
      </c>
      <c r="C25">
        <v>2</v>
      </c>
      <c r="D25">
        <v>1</v>
      </c>
      <c r="E25">
        <v>1</v>
      </c>
      <c r="F25" s="5" t="s">
        <v>5510</v>
      </c>
      <c r="G25" s="5" t="s">
        <v>4496</v>
      </c>
      <c r="H25" s="9" t="s">
        <v>4497</v>
      </c>
      <c r="I25" s="5" t="s">
        <v>4586</v>
      </c>
      <c r="J25" s="5" t="s">
        <v>5068</v>
      </c>
      <c r="K25" s="5" t="s">
        <v>5512</v>
      </c>
      <c r="L25">
        <v>262</v>
      </c>
    </row>
    <row r="26" spans="1:12">
      <c r="A26" t="s">
        <v>1349</v>
      </c>
      <c r="B26" t="s">
        <v>1348</v>
      </c>
      <c r="C26">
        <v>2</v>
      </c>
      <c r="D26">
        <v>1</v>
      </c>
      <c r="E26">
        <v>1</v>
      </c>
      <c r="F26" s="5" t="s">
        <v>5797</v>
      </c>
      <c r="G26" s="5" t="s">
        <v>4496</v>
      </c>
      <c r="H26" s="9" t="s">
        <v>4497</v>
      </c>
      <c r="I26" s="5" t="s">
        <v>5799</v>
      </c>
      <c r="J26" s="5" t="s">
        <v>5800</v>
      </c>
      <c r="K26" s="5" t="s">
        <v>5801</v>
      </c>
      <c r="L26">
        <v>260</v>
      </c>
    </row>
    <row r="27" spans="1:12">
      <c r="A27" t="s">
        <v>1477</v>
      </c>
      <c r="B27" t="s">
        <v>1476</v>
      </c>
      <c r="C27">
        <v>2</v>
      </c>
      <c r="D27">
        <v>1</v>
      </c>
      <c r="E27">
        <v>1</v>
      </c>
      <c r="F27" s="5" t="s">
        <v>5900</v>
      </c>
      <c r="G27" s="5" t="s">
        <v>4496</v>
      </c>
      <c r="H27" s="9" t="s">
        <v>4497</v>
      </c>
      <c r="I27" s="5" t="s">
        <v>4498</v>
      </c>
      <c r="J27" s="5" t="s">
        <v>5902</v>
      </c>
      <c r="K27" s="5" t="s">
        <v>5903</v>
      </c>
      <c r="L27">
        <v>263</v>
      </c>
    </row>
    <row r="28" spans="1:12">
      <c r="A28" t="s">
        <v>1553</v>
      </c>
      <c r="B28" t="s">
        <v>1552</v>
      </c>
      <c r="C28">
        <v>2</v>
      </c>
      <c r="D28">
        <v>1</v>
      </c>
      <c r="E28">
        <v>1</v>
      </c>
      <c r="F28" s="5" t="s">
        <v>5966</v>
      </c>
      <c r="G28" s="5" t="s">
        <v>4496</v>
      </c>
      <c r="H28" s="9" t="s">
        <v>4497</v>
      </c>
      <c r="I28" s="5" t="s">
        <v>4498</v>
      </c>
      <c r="J28" s="5" t="s">
        <v>5902</v>
      </c>
      <c r="K28" s="5" t="s">
        <v>5968</v>
      </c>
      <c r="L28">
        <v>263</v>
      </c>
    </row>
    <row r="29" spans="1:12">
      <c r="A29" t="s">
        <v>1671</v>
      </c>
      <c r="B29" t="s">
        <v>1670</v>
      </c>
      <c r="C29">
        <v>2</v>
      </c>
      <c r="D29">
        <v>1</v>
      </c>
      <c r="E29">
        <v>1</v>
      </c>
      <c r="F29" s="5" t="s">
        <v>6063</v>
      </c>
      <c r="G29" s="5" t="s">
        <v>4496</v>
      </c>
      <c r="H29" s="9" t="s">
        <v>4497</v>
      </c>
      <c r="I29" s="5" t="s">
        <v>4586</v>
      </c>
      <c r="J29" s="5" t="s">
        <v>4612</v>
      </c>
      <c r="K29" s="5" t="s">
        <v>6065</v>
      </c>
      <c r="L29">
        <v>261</v>
      </c>
    </row>
    <row r="30" spans="1:12">
      <c r="A30" t="s">
        <v>2296</v>
      </c>
      <c r="B30" t="s">
        <v>2295</v>
      </c>
      <c r="C30">
        <v>2</v>
      </c>
      <c r="D30">
        <v>1</v>
      </c>
      <c r="E30">
        <v>1</v>
      </c>
      <c r="F30" s="5" t="s">
        <v>6527</v>
      </c>
      <c r="G30" s="5" t="s">
        <v>4496</v>
      </c>
      <c r="H30" s="9" t="s">
        <v>4497</v>
      </c>
      <c r="I30" s="5" t="s">
        <v>4498</v>
      </c>
      <c r="J30" s="5" t="s">
        <v>4499</v>
      </c>
      <c r="K30" s="5" t="s">
        <v>4500</v>
      </c>
      <c r="L30">
        <v>263</v>
      </c>
    </row>
    <row r="31" spans="1:12">
      <c r="A31" t="s">
        <v>2488</v>
      </c>
      <c r="B31" t="s">
        <v>2487</v>
      </c>
      <c r="C31">
        <v>2</v>
      </c>
      <c r="D31">
        <v>1</v>
      </c>
      <c r="E31">
        <v>1</v>
      </c>
      <c r="F31" s="5" t="s">
        <v>6650</v>
      </c>
      <c r="G31" s="5" t="s">
        <v>4496</v>
      </c>
      <c r="H31" s="9" t="s">
        <v>4497</v>
      </c>
      <c r="I31" s="5" t="s">
        <v>4498</v>
      </c>
      <c r="J31" s="5" t="s">
        <v>5902</v>
      </c>
      <c r="K31" s="5" t="s">
        <v>6652</v>
      </c>
      <c r="L31">
        <v>263</v>
      </c>
    </row>
    <row r="32" spans="1:12">
      <c r="A32" t="s">
        <v>2927</v>
      </c>
      <c r="B32" t="s">
        <v>2926</v>
      </c>
      <c r="C32">
        <v>2</v>
      </c>
      <c r="D32">
        <v>1</v>
      </c>
      <c r="E32">
        <v>1</v>
      </c>
      <c r="F32" s="5" t="s">
        <v>7016</v>
      </c>
      <c r="G32" s="5" t="s">
        <v>4496</v>
      </c>
      <c r="H32" s="9" t="s">
        <v>4497</v>
      </c>
      <c r="I32" s="5" t="s">
        <v>4498</v>
      </c>
      <c r="J32" s="5" t="s">
        <v>4499</v>
      </c>
      <c r="K32" s="5" t="s">
        <v>4500</v>
      </c>
      <c r="L32">
        <v>264</v>
      </c>
    </row>
    <row r="33" spans="1:13">
      <c r="A33" t="s">
        <v>3112</v>
      </c>
      <c r="B33" t="s">
        <v>3111</v>
      </c>
      <c r="C33">
        <v>2</v>
      </c>
      <c r="D33">
        <v>1</v>
      </c>
      <c r="E33">
        <v>1</v>
      </c>
      <c r="F33" s="5" t="s">
        <v>7170</v>
      </c>
      <c r="G33" s="5" t="s">
        <v>4496</v>
      </c>
      <c r="H33" s="9" t="s">
        <v>4497</v>
      </c>
      <c r="I33" s="5" t="s">
        <v>4586</v>
      </c>
      <c r="J33" s="5" t="s">
        <v>4612</v>
      </c>
      <c r="K33" s="5" t="s">
        <v>7172</v>
      </c>
      <c r="L33">
        <v>262</v>
      </c>
    </row>
    <row r="34" spans="1:13">
      <c r="A34" t="s">
        <v>3290</v>
      </c>
      <c r="B34" t="s">
        <v>3289</v>
      </c>
      <c r="C34">
        <v>2</v>
      </c>
      <c r="D34">
        <v>1</v>
      </c>
      <c r="E34">
        <v>1</v>
      </c>
      <c r="F34" s="5" t="s">
        <v>7289</v>
      </c>
      <c r="G34" s="5" t="s">
        <v>4496</v>
      </c>
      <c r="H34" s="9" t="s">
        <v>4497</v>
      </c>
      <c r="I34" s="5" t="s">
        <v>5799</v>
      </c>
      <c r="J34" s="5" t="s">
        <v>5800</v>
      </c>
      <c r="K34" s="5" t="s">
        <v>5801</v>
      </c>
      <c r="L34">
        <v>260</v>
      </c>
    </row>
    <row r="35" spans="1:13">
      <c r="A35" t="s">
        <v>3572</v>
      </c>
      <c r="B35" t="s">
        <v>3571</v>
      </c>
      <c r="C35">
        <v>2</v>
      </c>
      <c r="D35">
        <v>1</v>
      </c>
      <c r="E35">
        <v>1</v>
      </c>
      <c r="F35" s="5" t="s">
        <v>7552</v>
      </c>
      <c r="G35" s="5" t="s">
        <v>4496</v>
      </c>
      <c r="H35" s="9" t="s">
        <v>4497</v>
      </c>
      <c r="I35" s="5" t="s">
        <v>5799</v>
      </c>
      <c r="J35" s="5" t="s">
        <v>5800</v>
      </c>
      <c r="K35" s="5" t="s">
        <v>5801</v>
      </c>
      <c r="L35">
        <v>260</v>
      </c>
    </row>
    <row r="36" spans="1:13">
      <c r="A36" t="s">
        <v>4353</v>
      </c>
      <c r="B36" t="s">
        <v>4352</v>
      </c>
      <c r="C36">
        <v>2</v>
      </c>
      <c r="D36">
        <v>1</v>
      </c>
      <c r="E36">
        <v>1</v>
      </c>
      <c r="F36" s="5" t="s">
        <v>7556</v>
      </c>
      <c r="G36" s="5" t="s">
        <v>4496</v>
      </c>
      <c r="H36" s="9" t="s">
        <v>4497</v>
      </c>
      <c r="I36" s="5" t="s">
        <v>4498</v>
      </c>
      <c r="J36" s="5" t="s">
        <v>5902</v>
      </c>
      <c r="K36" s="5" t="s">
        <v>7558</v>
      </c>
      <c r="L36">
        <v>263</v>
      </c>
    </row>
    <row r="37" spans="1:13">
      <c r="A37" t="s">
        <v>4351</v>
      </c>
      <c r="B37" t="s">
        <v>4350</v>
      </c>
      <c r="C37">
        <v>2</v>
      </c>
      <c r="D37">
        <v>1</v>
      </c>
      <c r="E37">
        <v>1</v>
      </c>
      <c r="F37" s="5" t="s">
        <v>7768</v>
      </c>
      <c r="G37" s="5" t="s">
        <v>4496</v>
      </c>
      <c r="H37" s="9" t="s">
        <v>4497</v>
      </c>
      <c r="I37" s="5" t="s">
        <v>4498</v>
      </c>
      <c r="J37" s="5" t="s">
        <v>5902</v>
      </c>
      <c r="K37" s="5" t="s">
        <v>7406</v>
      </c>
      <c r="L37">
        <v>263</v>
      </c>
    </row>
    <row r="38" spans="1:13">
      <c r="A38" t="s">
        <v>4365</v>
      </c>
      <c r="B38" t="s">
        <v>4364</v>
      </c>
      <c r="C38">
        <v>2</v>
      </c>
      <c r="D38">
        <v>1</v>
      </c>
      <c r="E38">
        <v>1</v>
      </c>
      <c r="F38" s="5" t="s">
        <v>8001</v>
      </c>
      <c r="G38" s="5" t="s">
        <v>4496</v>
      </c>
      <c r="H38" s="9" t="s">
        <v>4497</v>
      </c>
      <c r="I38" s="5" t="s">
        <v>4498</v>
      </c>
      <c r="J38" s="5" t="s">
        <v>5902</v>
      </c>
      <c r="K38" s="5" t="s">
        <v>7406</v>
      </c>
      <c r="L38">
        <v>263</v>
      </c>
    </row>
    <row r="39" spans="1:13">
      <c r="A39" t="s">
        <v>4349</v>
      </c>
      <c r="B39" t="s">
        <v>4348</v>
      </c>
      <c r="C39">
        <v>2</v>
      </c>
      <c r="D39">
        <v>1</v>
      </c>
      <c r="E39">
        <v>1</v>
      </c>
      <c r="F39" s="5" t="s">
        <v>8015</v>
      </c>
      <c r="G39" s="5" t="s">
        <v>4496</v>
      </c>
      <c r="H39" s="9" t="s">
        <v>4497</v>
      </c>
      <c r="I39" s="5" t="s">
        <v>4498</v>
      </c>
      <c r="J39" s="5" t="s">
        <v>5902</v>
      </c>
      <c r="K39" s="5" t="s">
        <v>7406</v>
      </c>
      <c r="L39">
        <v>263</v>
      </c>
    </row>
    <row r="40" spans="1:13">
      <c r="A40" t="s">
        <v>4381</v>
      </c>
      <c r="B40" t="s">
        <v>4380</v>
      </c>
      <c r="C40">
        <v>2</v>
      </c>
      <c r="D40">
        <v>1</v>
      </c>
      <c r="E40">
        <v>1</v>
      </c>
      <c r="F40" s="5" t="s">
        <v>7389</v>
      </c>
      <c r="G40" s="5" t="s">
        <v>4496</v>
      </c>
      <c r="H40" s="8" t="s">
        <v>4679</v>
      </c>
      <c r="I40" s="5" t="s">
        <v>4680</v>
      </c>
      <c r="J40" s="5" t="s">
        <v>4681</v>
      </c>
      <c r="K40" s="5" t="s">
        <v>4682</v>
      </c>
      <c r="L40">
        <v>262</v>
      </c>
      <c r="M40" s="5" t="s">
        <v>8183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L57"/>
  <sheetViews>
    <sheetView topLeftCell="A33" workbookViewId="0">
      <selection activeCell="C2" sqref="C2:C57"/>
    </sheetView>
  </sheetViews>
  <sheetFormatPr defaultRowHeight="15"/>
  <cols>
    <col min="1" max="1" width="16.5703125" bestFit="1" customWidth="1"/>
    <col min="4" max="4" width="2.42578125" bestFit="1" customWidth="1"/>
    <col min="5" max="5" width="26.5703125" customWidth="1"/>
    <col min="6" max="6" width="10.140625" bestFit="1" customWidth="1"/>
    <col min="7" max="7" width="23.28515625" bestFit="1" customWidth="1"/>
    <col min="8" max="8" width="18.42578125" bestFit="1" customWidth="1"/>
    <col min="9" max="9" width="24.85546875" bestFit="1" customWidth="1"/>
    <col min="11" max="11" width="20" style="10" bestFit="1" customWidth="1"/>
    <col min="12" max="12" width="18" style="10" bestFit="1" customWidth="1"/>
  </cols>
  <sheetData>
    <row r="1" spans="1:12">
      <c r="A1" s="10" t="s">
        <v>0</v>
      </c>
      <c r="B1" s="10" t="s">
        <v>8185</v>
      </c>
      <c r="C1" s="10" t="s">
        <v>8186</v>
      </c>
      <c r="D1" s="10" t="s">
        <v>8187</v>
      </c>
      <c r="E1" s="10" t="s">
        <v>4488</v>
      </c>
      <c r="F1" s="13" t="s">
        <v>4492</v>
      </c>
      <c r="G1" s="13"/>
      <c r="H1" s="13"/>
      <c r="I1" s="10" t="s">
        <v>8282</v>
      </c>
      <c r="K1" s="10" t="s">
        <v>8285</v>
      </c>
      <c r="L1" s="10" t="s">
        <v>8286</v>
      </c>
    </row>
    <row r="2" spans="1:12">
      <c r="A2" s="10" t="s">
        <v>2342</v>
      </c>
      <c r="B2" s="10" t="s">
        <v>8188</v>
      </c>
      <c r="C2" s="10" t="s">
        <v>8189</v>
      </c>
      <c r="D2" s="10">
        <v>1</v>
      </c>
      <c r="E2" s="10" t="s">
        <v>6556</v>
      </c>
      <c r="F2" s="10" t="s">
        <v>4495</v>
      </c>
      <c r="G2" s="10" t="s">
        <v>4496</v>
      </c>
      <c r="H2" s="12" t="s">
        <v>4679</v>
      </c>
      <c r="I2" s="10" t="s">
        <v>8283</v>
      </c>
      <c r="K2" s="10">
        <v>5.2631578947368416</v>
      </c>
      <c r="L2" s="10">
        <v>100</v>
      </c>
    </row>
    <row r="3" spans="1:12">
      <c r="A3" s="10" t="s">
        <v>3103</v>
      </c>
      <c r="B3" s="10" t="s">
        <v>8190</v>
      </c>
      <c r="C3" s="10" t="s">
        <v>8191</v>
      </c>
      <c r="D3" s="10">
        <v>1</v>
      </c>
      <c r="E3" s="10" t="s">
        <v>7165</v>
      </c>
      <c r="F3" s="10" t="s">
        <v>4495</v>
      </c>
      <c r="G3" s="10" t="s">
        <v>4496</v>
      </c>
      <c r="H3" s="12" t="s">
        <v>4679</v>
      </c>
      <c r="I3" s="10" t="s">
        <v>8283</v>
      </c>
      <c r="K3" s="10">
        <v>10.526315789473683</v>
      </c>
      <c r="L3" s="10">
        <v>100</v>
      </c>
    </row>
    <row r="4" spans="1:12">
      <c r="A4" s="10" t="s">
        <v>1283</v>
      </c>
      <c r="B4" s="10" t="s">
        <v>8192</v>
      </c>
      <c r="C4" s="10" t="s">
        <v>8193</v>
      </c>
      <c r="D4" s="10">
        <v>1</v>
      </c>
      <c r="E4" s="10" t="s">
        <v>5754</v>
      </c>
      <c r="F4" s="10" t="s">
        <v>4495</v>
      </c>
      <c r="G4" s="10" t="s">
        <v>4496</v>
      </c>
      <c r="H4" s="12" t="s">
        <v>4679</v>
      </c>
      <c r="I4" s="10" t="s">
        <v>8283</v>
      </c>
      <c r="K4" s="10">
        <v>15.789473684210526</v>
      </c>
      <c r="L4" s="10">
        <v>100</v>
      </c>
    </row>
    <row r="5" spans="1:12">
      <c r="A5" s="10" t="s">
        <v>4434</v>
      </c>
      <c r="B5" s="10" t="s">
        <v>8194</v>
      </c>
      <c r="C5" s="11">
        <v>8.9999999999999995E-105</v>
      </c>
      <c r="D5" s="10">
        <v>1</v>
      </c>
      <c r="E5" s="10" t="s">
        <v>7772</v>
      </c>
      <c r="F5" s="10" t="s">
        <v>4495</v>
      </c>
      <c r="G5" s="10" t="s">
        <v>4496</v>
      </c>
      <c r="H5" s="12" t="s">
        <v>4679</v>
      </c>
      <c r="I5" s="10" t="s">
        <v>8283</v>
      </c>
      <c r="J5" s="10"/>
      <c r="K5" s="10">
        <v>21.052631578947366</v>
      </c>
      <c r="L5" s="10">
        <v>100</v>
      </c>
    </row>
    <row r="6" spans="1:12">
      <c r="A6" s="10" t="s">
        <v>1425</v>
      </c>
      <c r="B6" s="10" t="s">
        <v>8195</v>
      </c>
      <c r="C6" s="10" t="s">
        <v>8196</v>
      </c>
      <c r="D6" s="10">
        <v>1</v>
      </c>
      <c r="E6" s="10" t="s">
        <v>5870</v>
      </c>
      <c r="F6" s="10" t="s">
        <v>4495</v>
      </c>
      <c r="G6" s="10" t="s">
        <v>4496</v>
      </c>
      <c r="H6" s="12" t="s">
        <v>4679</v>
      </c>
      <c r="I6" s="10" t="s">
        <v>8283</v>
      </c>
      <c r="J6" s="10"/>
      <c r="K6" s="10">
        <v>26.315789473684209</v>
      </c>
      <c r="L6" s="10">
        <v>100</v>
      </c>
    </row>
    <row r="7" spans="1:12">
      <c r="A7" s="10" t="s">
        <v>1309</v>
      </c>
      <c r="B7" s="10" t="s">
        <v>8197</v>
      </c>
      <c r="C7" s="10" t="s">
        <v>8198</v>
      </c>
      <c r="D7" s="10">
        <v>1</v>
      </c>
      <c r="E7" s="10" t="s">
        <v>5769</v>
      </c>
      <c r="F7" s="10" t="s">
        <v>4495</v>
      </c>
      <c r="G7" s="10" t="s">
        <v>4496</v>
      </c>
      <c r="H7" s="12" t="s">
        <v>4679</v>
      </c>
      <c r="I7" s="10" t="s">
        <v>8283</v>
      </c>
      <c r="J7" s="10"/>
      <c r="K7" s="10">
        <v>31.578947368421051</v>
      </c>
      <c r="L7" s="10">
        <v>100</v>
      </c>
    </row>
    <row r="8" spans="1:12">
      <c r="A8" s="10" t="s">
        <v>4438</v>
      </c>
      <c r="B8" s="10" t="s">
        <v>8199</v>
      </c>
      <c r="C8" s="10" t="s">
        <v>8200</v>
      </c>
      <c r="D8" s="10">
        <v>1</v>
      </c>
      <c r="E8" s="10" t="s">
        <v>4811</v>
      </c>
      <c r="F8" s="10" t="s">
        <v>4495</v>
      </c>
      <c r="G8" s="10" t="s">
        <v>4496</v>
      </c>
      <c r="H8" s="12" t="s">
        <v>4679</v>
      </c>
      <c r="I8" s="10" t="s">
        <v>8283</v>
      </c>
      <c r="J8" s="10"/>
      <c r="K8" s="10">
        <v>36.84210526315789</v>
      </c>
      <c r="L8" s="10">
        <v>100</v>
      </c>
    </row>
    <row r="9" spans="1:12">
      <c r="A9" s="10" t="s">
        <v>4436</v>
      </c>
      <c r="B9" s="10" t="s">
        <v>8201</v>
      </c>
      <c r="C9" s="10" t="s">
        <v>8202</v>
      </c>
      <c r="D9" s="10">
        <v>1</v>
      </c>
      <c r="E9" s="10" t="s">
        <v>4677</v>
      </c>
      <c r="F9" s="10" t="s">
        <v>4495</v>
      </c>
      <c r="G9" s="10" t="s">
        <v>4496</v>
      </c>
      <c r="H9" s="12" t="s">
        <v>4679</v>
      </c>
      <c r="I9" s="10" t="s">
        <v>8283</v>
      </c>
      <c r="J9" s="10"/>
      <c r="K9" s="10">
        <v>42.105263157894733</v>
      </c>
      <c r="L9" s="10">
        <v>100</v>
      </c>
    </row>
    <row r="10" spans="1:12">
      <c r="A10" s="10" t="s">
        <v>2535</v>
      </c>
      <c r="B10" s="10" t="s">
        <v>8203</v>
      </c>
      <c r="C10" s="10" t="s">
        <v>8204</v>
      </c>
      <c r="D10" s="10">
        <v>1</v>
      </c>
      <c r="E10" s="10" t="s">
        <v>6701</v>
      </c>
      <c r="F10" s="10" t="s">
        <v>4495</v>
      </c>
      <c r="G10" s="10" t="s">
        <v>4496</v>
      </c>
      <c r="H10" s="12" t="s">
        <v>4679</v>
      </c>
      <c r="I10" s="10" t="s">
        <v>8283</v>
      </c>
      <c r="J10" s="10"/>
      <c r="K10" s="10">
        <v>47.368421052631575</v>
      </c>
      <c r="L10" s="10">
        <v>100</v>
      </c>
    </row>
    <row r="11" spans="1:12">
      <c r="A11" s="10" t="s">
        <v>4440</v>
      </c>
      <c r="B11" s="10" t="s">
        <v>8203</v>
      </c>
      <c r="C11" s="10" t="s">
        <v>8204</v>
      </c>
      <c r="D11" s="10">
        <v>1</v>
      </c>
      <c r="E11" s="10" t="s">
        <v>7411</v>
      </c>
      <c r="F11" s="10" t="s">
        <v>4495</v>
      </c>
      <c r="G11" s="10" t="s">
        <v>4496</v>
      </c>
      <c r="H11" s="12" t="s">
        <v>4679</v>
      </c>
      <c r="I11" s="10" t="s">
        <v>8283</v>
      </c>
      <c r="J11" s="10"/>
      <c r="K11" s="10">
        <v>52.631578947368418</v>
      </c>
      <c r="L11" s="10">
        <v>100</v>
      </c>
    </row>
    <row r="12" spans="1:12">
      <c r="A12" s="10" t="s">
        <v>4444</v>
      </c>
      <c r="B12" s="10" t="s">
        <v>8203</v>
      </c>
      <c r="C12" s="10" t="s">
        <v>8204</v>
      </c>
      <c r="D12" s="10">
        <v>1</v>
      </c>
      <c r="E12" s="10" t="s">
        <v>7458</v>
      </c>
      <c r="F12" s="10" t="s">
        <v>4495</v>
      </c>
      <c r="G12" s="10" t="s">
        <v>4496</v>
      </c>
      <c r="H12" s="12" t="s">
        <v>4679</v>
      </c>
      <c r="I12" s="10" t="s">
        <v>8283</v>
      </c>
      <c r="J12" s="10"/>
      <c r="K12" s="10">
        <v>57.894736842105267</v>
      </c>
      <c r="L12" s="10">
        <v>100</v>
      </c>
    </row>
    <row r="13" spans="1:12">
      <c r="A13" s="10" t="s">
        <v>544</v>
      </c>
      <c r="B13" s="10" t="s">
        <v>8205</v>
      </c>
      <c r="C13" s="10" t="s">
        <v>8206</v>
      </c>
      <c r="D13" s="10">
        <v>1</v>
      </c>
      <c r="E13" s="10" t="s">
        <v>5148</v>
      </c>
      <c r="F13" s="10" t="s">
        <v>4495</v>
      </c>
      <c r="G13" s="10" t="s">
        <v>4496</v>
      </c>
      <c r="H13" s="12" t="s">
        <v>4679</v>
      </c>
      <c r="I13" s="10" t="s">
        <v>8283</v>
      </c>
      <c r="J13" s="10"/>
      <c r="K13" s="10">
        <v>63.157894736842103</v>
      </c>
      <c r="L13" s="10">
        <v>100</v>
      </c>
    </row>
    <row r="14" spans="1:12">
      <c r="A14" s="10" t="s">
        <v>2495</v>
      </c>
      <c r="B14" s="10" t="s">
        <v>8207</v>
      </c>
      <c r="C14" s="10" t="s">
        <v>8208</v>
      </c>
      <c r="D14" s="10">
        <v>1</v>
      </c>
      <c r="E14" s="10" t="s">
        <v>6657</v>
      </c>
      <c r="F14" s="10" t="s">
        <v>4495</v>
      </c>
      <c r="G14" s="10" t="s">
        <v>4496</v>
      </c>
      <c r="H14" s="12" t="s">
        <v>4679</v>
      </c>
      <c r="I14" s="10" t="s">
        <v>8283</v>
      </c>
      <c r="J14" s="10"/>
      <c r="K14" s="10">
        <v>68.421052631578945</v>
      </c>
      <c r="L14" s="10">
        <v>100</v>
      </c>
    </row>
    <row r="15" spans="1:12">
      <c r="A15" s="10" t="s">
        <v>226</v>
      </c>
      <c r="B15" s="10" t="s">
        <v>8209</v>
      </c>
      <c r="C15" s="10" t="s">
        <v>8210</v>
      </c>
      <c r="D15" s="10">
        <v>1</v>
      </c>
      <c r="E15" s="10" t="s">
        <v>4805</v>
      </c>
      <c r="F15" s="10" t="s">
        <v>4495</v>
      </c>
      <c r="G15" s="10" t="s">
        <v>4496</v>
      </c>
      <c r="H15" s="12" t="s">
        <v>4679</v>
      </c>
      <c r="I15" s="10" t="s">
        <v>8283</v>
      </c>
      <c r="J15" s="10"/>
      <c r="K15" s="10">
        <v>73.68421052631578</v>
      </c>
      <c r="L15" s="10">
        <v>100</v>
      </c>
    </row>
    <row r="16" spans="1:12">
      <c r="A16" s="10" t="s">
        <v>228</v>
      </c>
      <c r="B16" s="10" t="s">
        <v>8211</v>
      </c>
      <c r="C16" s="10" t="s">
        <v>8212</v>
      </c>
      <c r="D16" s="10">
        <v>1</v>
      </c>
      <c r="E16" s="10" t="s">
        <v>4808</v>
      </c>
      <c r="F16" s="10" t="s">
        <v>4495</v>
      </c>
      <c r="G16" s="10" t="s">
        <v>4496</v>
      </c>
      <c r="H16" s="12" t="s">
        <v>4679</v>
      </c>
      <c r="I16" s="10" t="s">
        <v>8283</v>
      </c>
      <c r="J16" s="10"/>
      <c r="K16" s="10">
        <v>78.94736842105263</v>
      </c>
      <c r="L16" s="10">
        <v>100</v>
      </c>
    </row>
    <row r="17" spans="1:12">
      <c r="A17" s="10" t="s">
        <v>1528</v>
      </c>
      <c r="B17" s="10" t="s">
        <v>8213</v>
      </c>
      <c r="C17" s="10" t="s">
        <v>8214</v>
      </c>
      <c r="D17" s="10">
        <v>1</v>
      </c>
      <c r="E17" s="10" t="s">
        <v>5951</v>
      </c>
      <c r="F17" s="10" t="s">
        <v>4495</v>
      </c>
      <c r="G17" s="10" t="s">
        <v>4496</v>
      </c>
      <c r="H17" s="12" t="s">
        <v>4679</v>
      </c>
      <c r="I17" s="10" t="s">
        <v>8283</v>
      </c>
      <c r="J17" s="10"/>
      <c r="K17" s="10">
        <v>84.210526315789465</v>
      </c>
      <c r="L17" s="10">
        <v>100</v>
      </c>
    </row>
    <row r="18" spans="1:12">
      <c r="A18" s="10" t="s">
        <v>1546</v>
      </c>
      <c r="B18" s="10" t="s">
        <v>8215</v>
      </c>
      <c r="C18" s="12" t="s">
        <v>8216</v>
      </c>
      <c r="D18" s="10">
        <v>1</v>
      </c>
      <c r="E18" s="10" t="s">
        <v>5963</v>
      </c>
      <c r="F18" s="10" t="s">
        <v>4495</v>
      </c>
      <c r="G18" s="10" t="s">
        <v>4496</v>
      </c>
      <c r="H18" s="12" t="s">
        <v>4679</v>
      </c>
      <c r="I18" s="10" t="s">
        <v>8283</v>
      </c>
      <c r="J18" s="10"/>
      <c r="K18" s="10">
        <v>89.473684210526315</v>
      </c>
      <c r="L18" s="10">
        <v>100</v>
      </c>
    </row>
    <row r="19" spans="1:12">
      <c r="A19" s="10" t="s">
        <v>6428</v>
      </c>
      <c r="B19" s="10" t="s">
        <v>8217</v>
      </c>
      <c r="C19" s="10" t="s">
        <v>8218</v>
      </c>
      <c r="D19" s="10">
        <v>1</v>
      </c>
      <c r="E19" s="10" t="s">
        <v>6425</v>
      </c>
      <c r="F19" s="10" t="s">
        <v>4495</v>
      </c>
      <c r="G19" s="10" t="s">
        <v>4496</v>
      </c>
      <c r="H19" s="10" t="s">
        <v>4783</v>
      </c>
      <c r="I19" s="10" t="s">
        <v>8284</v>
      </c>
      <c r="K19" s="10">
        <v>89.473684210526315</v>
      </c>
      <c r="L19" s="10">
        <v>99.959150326797385</v>
      </c>
    </row>
    <row r="20" spans="1:12">
      <c r="A20" s="10" t="s">
        <v>1008</v>
      </c>
      <c r="B20" s="10" t="s">
        <v>8219</v>
      </c>
      <c r="C20" s="10" t="s">
        <v>8220</v>
      </c>
      <c r="D20" s="10">
        <v>1</v>
      </c>
      <c r="E20" s="10" t="s">
        <v>5525</v>
      </c>
      <c r="F20" s="10" t="s">
        <v>4495</v>
      </c>
      <c r="G20" s="10" t="s">
        <v>4496</v>
      </c>
      <c r="H20" s="10" t="s">
        <v>4783</v>
      </c>
      <c r="I20" s="10" t="s">
        <v>8284</v>
      </c>
      <c r="K20" s="10">
        <v>89.473684210526315</v>
      </c>
      <c r="L20" s="10">
        <v>99.91830065359477</v>
      </c>
    </row>
    <row r="21" spans="1:12">
      <c r="A21" s="10" t="s">
        <v>4446</v>
      </c>
      <c r="B21" s="10" t="s">
        <v>8219</v>
      </c>
      <c r="C21" s="10" t="s">
        <v>8220</v>
      </c>
      <c r="D21" s="10">
        <v>1</v>
      </c>
      <c r="E21" s="10" t="s">
        <v>4781</v>
      </c>
      <c r="F21" s="10" t="s">
        <v>4495</v>
      </c>
      <c r="G21" s="10" t="s">
        <v>4496</v>
      </c>
      <c r="H21" s="10" t="s">
        <v>4783</v>
      </c>
      <c r="I21" s="10" t="s">
        <v>8284</v>
      </c>
      <c r="K21" s="10">
        <v>89.473684210526315</v>
      </c>
      <c r="L21" s="10">
        <v>99.877450980392155</v>
      </c>
    </row>
    <row r="22" spans="1:12">
      <c r="A22" s="10" t="s">
        <v>6559</v>
      </c>
      <c r="B22" s="10" t="s">
        <v>8221</v>
      </c>
      <c r="C22" s="10" t="s">
        <v>8222</v>
      </c>
      <c r="D22" s="10">
        <v>1</v>
      </c>
      <c r="E22" s="10" t="s">
        <v>6560</v>
      </c>
      <c r="F22" s="10" t="s">
        <v>4495</v>
      </c>
      <c r="G22" s="10" t="s">
        <v>4496</v>
      </c>
      <c r="H22" s="10" t="s">
        <v>4783</v>
      </c>
      <c r="I22" s="10" t="s">
        <v>8284</v>
      </c>
      <c r="K22" s="10">
        <v>89.473684210526315</v>
      </c>
      <c r="L22" s="10">
        <v>99.83660130718954</v>
      </c>
    </row>
    <row r="23" spans="1:12">
      <c r="A23" s="10" t="s">
        <v>1384</v>
      </c>
      <c r="B23" s="10" t="s">
        <v>8221</v>
      </c>
      <c r="C23" s="10" t="s">
        <v>8223</v>
      </c>
      <c r="D23" s="10">
        <v>1</v>
      </c>
      <c r="E23" s="10" t="s">
        <v>5840</v>
      </c>
      <c r="F23" s="10" t="s">
        <v>4495</v>
      </c>
      <c r="G23" s="10" t="s">
        <v>4496</v>
      </c>
      <c r="H23" s="10" t="s">
        <v>4783</v>
      </c>
      <c r="I23" s="10" t="s">
        <v>8284</v>
      </c>
      <c r="K23" s="10">
        <v>89.473684210526315</v>
      </c>
      <c r="L23" s="10">
        <v>99.795751633986924</v>
      </c>
    </row>
    <row r="24" spans="1:12">
      <c r="A24" s="10" t="s">
        <v>1780</v>
      </c>
      <c r="B24" s="10" t="s">
        <v>8224</v>
      </c>
      <c r="C24" s="10" t="s">
        <v>8225</v>
      </c>
      <c r="D24" s="10">
        <v>1</v>
      </c>
      <c r="E24" s="10" t="s">
        <v>6141</v>
      </c>
      <c r="F24" s="10" t="s">
        <v>4495</v>
      </c>
      <c r="G24" s="10" t="s">
        <v>4496</v>
      </c>
      <c r="H24" s="10" t="s">
        <v>4783</v>
      </c>
      <c r="I24" s="10" t="s">
        <v>8284</v>
      </c>
      <c r="K24" s="10">
        <v>89.473684210526315</v>
      </c>
      <c r="L24" s="10">
        <v>99.754901960784309</v>
      </c>
    </row>
    <row r="25" spans="1:12">
      <c r="A25" s="10" t="s">
        <v>1399</v>
      </c>
      <c r="B25" s="10" t="s">
        <v>8226</v>
      </c>
      <c r="C25" s="10" t="s">
        <v>8227</v>
      </c>
      <c r="D25" s="10">
        <v>1</v>
      </c>
      <c r="E25" s="10" t="s">
        <v>5848</v>
      </c>
      <c r="F25" s="10" t="s">
        <v>4495</v>
      </c>
      <c r="G25" s="10" t="s">
        <v>4496</v>
      </c>
      <c r="H25" s="10" t="s">
        <v>4783</v>
      </c>
      <c r="I25" s="10" t="s">
        <v>8284</v>
      </c>
      <c r="K25" s="10">
        <v>89.473684210526315</v>
      </c>
      <c r="L25" s="10">
        <v>99.714052287581694</v>
      </c>
    </row>
    <row r="26" spans="1:12">
      <c r="A26" s="10" t="s">
        <v>1604</v>
      </c>
      <c r="B26" s="10" t="s">
        <v>8228</v>
      </c>
      <c r="C26" s="11">
        <v>3.0000000000000002E-53</v>
      </c>
      <c r="D26" s="10">
        <v>1</v>
      </c>
      <c r="E26" s="10" t="s">
        <v>6001</v>
      </c>
      <c r="F26" s="10" t="s">
        <v>4495</v>
      </c>
      <c r="G26" s="10" t="s">
        <v>4496</v>
      </c>
      <c r="H26" s="10" t="s">
        <v>4783</v>
      </c>
      <c r="I26" s="10" t="s">
        <v>8284</v>
      </c>
      <c r="K26" s="10">
        <v>89.473684210526315</v>
      </c>
      <c r="L26" s="10">
        <v>99.673202614379079</v>
      </c>
    </row>
    <row r="27" spans="1:12">
      <c r="A27" s="10" t="s">
        <v>4448</v>
      </c>
      <c r="B27" s="10" t="s">
        <v>8229</v>
      </c>
      <c r="C27" s="10" t="s">
        <v>8230</v>
      </c>
      <c r="D27" s="10">
        <v>1</v>
      </c>
      <c r="E27" s="10" t="s">
        <v>7653</v>
      </c>
      <c r="F27" s="10" t="s">
        <v>4495</v>
      </c>
      <c r="G27" s="10" t="s">
        <v>4496</v>
      </c>
      <c r="H27" s="10" t="s">
        <v>4783</v>
      </c>
      <c r="I27" s="10" t="s">
        <v>8284</v>
      </c>
      <c r="K27" s="10">
        <v>89.473684210526315</v>
      </c>
      <c r="L27" s="10">
        <v>99.632352941176464</v>
      </c>
    </row>
    <row r="28" spans="1:12">
      <c r="A28" s="10" t="s">
        <v>7108</v>
      </c>
      <c r="B28" s="10" t="s">
        <v>8231</v>
      </c>
      <c r="C28" s="10" t="s">
        <v>8232</v>
      </c>
      <c r="D28" s="10">
        <v>1</v>
      </c>
      <c r="E28" s="10" t="s">
        <v>7105</v>
      </c>
      <c r="F28" s="10" t="s">
        <v>4495</v>
      </c>
      <c r="G28" s="10" t="s">
        <v>6727</v>
      </c>
      <c r="H28" s="10" t="s">
        <v>6728</v>
      </c>
      <c r="I28" s="10" t="s">
        <v>8284</v>
      </c>
      <c r="K28" s="10">
        <v>89.473684210526315</v>
      </c>
      <c r="L28" s="10">
        <v>99.591503267973863</v>
      </c>
    </row>
    <row r="29" spans="1:12">
      <c r="A29" s="10" t="s">
        <v>4107</v>
      </c>
      <c r="B29" s="10" t="s">
        <v>8233</v>
      </c>
      <c r="C29" s="10" t="s">
        <v>8234</v>
      </c>
      <c r="D29" s="10">
        <v>1</v>
      </c>
      <c r="E29" s="10" t="s">
        <v>8001</v>
      </c>
      <c r="F29" s="10" t="s">
        <v>4495</v>
      </c>
      <c r="G29" s="10" t="s">
        <v>4496</v>
      </c>
      <c r="H29" s="10" t="s">
        <v>4497</v>
      </c>
      <c r="I29" s="10" t="s">
        <v>8284</v>
      </c>
      <c r="K29" s="10">
        <v>89.473684210526315</v>
      </c>
      <c r="L29" s="10">
        <v>99.550653594771248</v>
      </c>
    </row>
    <row r="30" spans="1:12">
      <c r="A30" s="10" t="s">
        <v>4123</v>
      </c>
      <c r="B30" s="10" t="s">
        <v>8235</v>
      </c>
      <c r="C30" s="10" t="s">
        <v>8236</v>
      </c>
      <c r="D30" s="10">
        <v>1</v>
      </c>
      <c r="E30" s="10" t="s">
        <v>8015</v>
      </c>
      <c r="F30" s="10" t="s">
        <v>4495</v>
      </c>
      <c r="G30" s="10" t="s">
        <v>4496</v>
      </c>
      <c r="H30" s="10" t="s">
        <v>4497</v>
      </c>
      <c r="I30" s="10" t="s">
        <v>8284</v>
      </c>
      <c r="K30" s="10">
        <v>89.473684210526315</v>
      </c>
      <c r="L30" s="10">
        <v>99.509803921568633</v>
      </c>
    </row>
    <row r="31" spans="1:12">
      <c r="A31" s="10" t="s">
        <v>3781</v>
      </c>
      <c r="B31" s="10" t="s">
        <v>8237</v>
      </c>
      <c r="C31" s="11">
        <v>6.9999999999999999E-50</v>
      </c>
      <c r="D31" s="10">
        <v>1</v>
      </c>
      <c r="E31" s="10" t="s">
        <v>7768</v>
      </c>
      <c r="F31" s="10" t="s">
        <v>4495</v>
      </c>
      <c r="G31" s="10" t="s">
        <v>4496</v>
      </c>
      <c r="H31" s="10" t="s">
        <v>4497</v>
      </c>
      <c r="I31" s="10" t="s">
        <v>8284</v>
      </c>
      <c r="K31" s="10">
        <v>89.473684210526315</v>
      </c>
      <c r="L31" s="10">
        <v>99.468954248366018</v>
      </c>
    </row>
    <row r="32" spans="1:12">
      <c r="A32" s="10" t="s">
        <v>4450</v>
      </c>
      <c r="B32" s="10" t="s">
        <v>8238</v>
      </c>
      <c r="C32" s="10" t="s">
        <v>8239</v>
      </c>
      <c r="D32" s="10">
        <v>1</v>
      </c>
      <c r="E32" s="10" t="s">
        <v>7378</v>
      </c>
      <c r="F32" s="10" t="s">
        <v>4495</v>
      </c>
      <c r="G32" s="10" t="s">
        <v>4496</v>
      </c>
      <c r="H32" s="10" t="s">
        <v>4783</v>
      </c>
      <c r="I32" s="10" t="s">
        <v>8284</v>
      </c>
      <c r="K32" s="10">
        <v>89.473684210526315</v>
      </c>
      <c r="L32" s="10">
        <v>99.428104575163403</v>
      </c>
    </row>
    <row r="33" spans="1:12">
      <c r="A33" s="10" t="s">
        <v>1550</v>
      </c>
      <c r="B33" s="10" t="s">
        <v>8240</v>
      </c>
      <c r="C33" s="11">
        <v>9.9999999999999997E-49</v>
      </c>
      <c r="D33" s="10">
        <v>1</v>
      </c>
      <c r="E33" s="10" t="s">
        <v>5966</v>
      </c>
      <c r="F33" s="10" t="s">
        <v>4495</v>
      </c>
      <c r="G33" s="10" t="s">
        <v>4496</v>
      </c>
      <c r="H33" s="10" t="s">
        <v>4497</v>
      </c>
      <c r="I33" s="10" t="s">
        <v>8284</v>
      </c>
      <c r="K33" s="10">
        <v>89.473684210526315</v>
      </c>
      <c r="L33" s="10">
        <v>99.387254901960787</v>
      </c>
    </row>
    <row r="34" spans="1:12">
      <c r="A34" s="10" t="s">
        <v>4432</v>
      </c>
      <c r="B34" s="10" t="s">
        <v>8241</v>
      </c>
      <c r="C34" s="10" t="s">
        <v>8242</v>
      </c>
      <c r="D34" s="10">
        <v>1</v>
      </c>
      <c r="E34" s="10" t="s">
        <v>7556</v>
      </c>
      <c r="F34" s="10" t="s">
        <v>4495</v>
      </c>
      <c r="G34" s="10" t="s">
        <v>4496</v>
      </c>
      <c r="H34" s="10" t="s">
        <v>4497</v>
      </c>
      <c r="I34" s="10" t="s">
        <v>8284</v>
      </c>
      <c r="K34" s="10">
        <v>89.473684210526315</v>
      </c>
      <c r="L34" s="10">
        <v>99.346405228758172</v>
      </c>
    </row>
    <row r="35" spans="1:12">
      <c r="A35" s="10" t="s">
        <v>1672</v>
      </c>
      <c r="B35" s="10" t="s">
        <v>8243</v>
      </c>
      <c r="C35" s="10" t="s">
        <v>8244</v>
      </c>
      <c r="D35" s="10">
        <v>1</v>
      </c>
      <c r="E35" s="10" t="s">
        <v>6063</v>
      </c>
      <c r="F35" s="10" t="s">
        <v>4495</v>
      </c>
      <c r="G35" s="10" t="s">
        <v>4496</v>
      </c>
      <c r="H35" s="10" t="s">
        <v>4497</v>
      </c>
      <c r="I35" s="10" t="s">
        <v>8284</v>
      </c>
      <c r="K35" s="10">
        <v>89.473684210526315</v>
      </c>
      <c r="L35" s="10">
        <v>99.305555555555557</v>
      </c>
    </row>
    <row r="36" spans="1:12">
      <c r="A36" s="10" t="s">
        <v>1344</v>
      </c>
      <c r="B36" s="10" t="s">
        <v>8245</v>
      </c>
      <c r="C36" s="11">
        <v>1E-46</v>
      </c>
      <c r="D36" s="10">
        <v>1</v>
      </c>
      <c r="E36" s="10" t="s">
        <v>5795</v>
      </c>
      <c r="F36" s="10" t="s">
        <v>4495</v>
      </c>
      <c r="G36" s="10" t="s">
        <v>4792</v>
      </c>
      <c r="H36" s="10"/>
      <c r="I36" s="10" t="s">
        <v>8284</v>
      </c>
      <c r="K36" s="10">
        <v>89.473684210526315</v>
      </c>
      <c r="L36" s="10">
        <v>99.264705882352942</v>
      </c>
    </row>
    <row r="37" spans="1:12">
      <c r="A37" s="10" t="s">
        <v>3291</v>
      </c>
      <c r="B37" s="10" t="s">
        <v>8246</v>
      </c>
      <c r="C37" s="10" t="s">
        <v>8247</v>
      </c>
      <c r="D37" s="10">
        <v>1</v>
      </c>
      <c r="E37" s="10" t="s">
        <v>7289</v>
      </c>
      <c r="F37" s="10" t="s">
        <v>4495</v>
      </c>
      <c r="G37" s="10" t="s">
        <v>4496</v>
      </c>
      <c r="H37" s="10" t="s">
        <v>4497</v>
      </c>
      <c r="I37" s="10" t="s">
        <v>8284</v>
      </c>
      <c r="K37" s="10">
        <v>89.473684210526315</v>
      </c>
      <c r="L37" s="10">
        <v>99.223856209150327</v>
      </c>
    </row>
    <row r="38" spans="1:12">
      <c r="A38" s="10" t="s">
        <v>1928</v>
      </c>
      <c r="B38" s="10" t="s">
        <v>8248</v>
      </c>
      <c r="C38" s="11">
        <v>2.9999999999999999E-46</v>
      </c>
      <c r="D38" s="10">
        <v>1</v>
      </c>
      <c r="E38" s="10" t="s">
        <v>6278</v>
      </c>
      <c r="F38" s="10" t="s">
        <v>4495</v>
      </c>
      <c r="G38" s="10" t="s">
        <v>4496</v>
      </c>
      <c r="H38" s="10" t="s">
        <v>4789</v>
      </c>
      <c r="I38" s="10" t="s">
        <v>8284</v>
      </c>
      <c r="K38" s="10">
        <v>89.473684210526315</v>
      </c>
      <c r="L38" s="10">
        <v>99.183006535947712</v>
      </c>
    </row>
    <row r="39" spans="1:12">
      <c r="A39" s="10" t="s">
        <v>2034</v>
      </c>
      <c r="B39" s="10" t="s">
        <v>8249</v>
      </c>
      <c r="C39" s="11">
        <v>4.0000000000000001E-46</v>
      </c>
      <c r="D39" s="10">
        <v>1</v>
      </c>
      <c r="E39" s="10" t="s">
        <v>6356</v>
      </c>
      <c r="F39" s="10" t="s">
        <v>4495</v>
      </c>
      <c r="G39" s="10" t="s">
        <v>4496</v>
      </c>
      <c r="H39" s="10" t="s">
        <v>4789</v>
      </c>
      <c r="I39" s="10" t="s">
        <v>8284</v>
      </c>
      <c r="K39" s="10">
        <v>89.473684210526315</v>
      </c>
      <c r="L39" s="10">
        <v>99.142156862745097</v>
      </c>
    </row>
    <row r="40" spans="1:12">
      <c r="A40" s="10" t="s">
        <v>2485</v>
      </c>
      <c r="B40" s="10" t="s">
        <v>8250</v>
      </c>
      <c r="C40" s="10" t="s">
        <v>8251</v>
      </c>
      <c r="D40" s="10">
        <v>1</v>
      </c>
      <c r="E40" s="10" t="s">
        <v>6650</v>
      </c>
      <c r="F40" s="10" t="s">
        <v>4495</v>
      </c>
      <c r="G40" s="10" t="s">
        <v>4496</v>
      </c>
      <c r="H40" s="10" t="s">
        <v>4497</v>
      </c>
      <c r="I40" s="10" t="s">
        <v>8284</v>
      </c>
      <c r="K40" s="10">
        <v>89.473684210526315</v>
      </c>
      <c r="L40" s="10">
        <v>99.101307189542482</v>
      </c>
    </row>
    <row r="41" spans="1:12">
      <c r="A41" s="10" t="s">
        <v>1346</v>
      </c>
      <c r="B41" s="10" t="s">
        <v>8252</v>
      </c>
      <c r="C41" s="10" t="s">
        <v>8253</v>
      </c>
      <c r="D41" s="10">
        <v>1</v>
      </c>
      <c r="E41" s="10" t="s">
        <v>5797</v>
      </c>
      <c r="F41" s="10" t="s">
        <v>4495</v>
      </c>
      <c r="G41" s="10" t="s">
        <v>4496</v>
      </c>
      <c r="H41" s="10" t="s">
        <v>4497</v>
      </c>
      <c r="I41" s="10" t="s">
        <v>8284</v>
      </c>
      <c r="K41" s="10">
        <v>89.473684210526315</v>
      </c>
      <c r="L41" s="10">
        <v>99.060457516339866</v>
      </c>
    </row>
    <row r="42" spans="1:12">
      <c r="A42" s="10" t="s">
        <v>3573</v>
      </c>
      <c r="B42" s="10" t="s">
        <v>8252</v>
      </c>
      <c r="C42" s="10" t="s">
        <v>8254</v>
      </c>
      <c r="D42" s="10">
        <v>1</v>
      </c>
      <c r="E42" s="10" t="s">
        <v>7552</v>
      </c>
      <c r="F42" s="10" t="s">
        <v>4495</v>
      </c>
      <c r="G42" s="10" t="s">
        <v>4496</v>
      </c>
      <c r="H42" s="10" t="s">
        <v>4497</v>
      </c>
      <c r="I42" s="10" t="s">
        <v>8284</v>
      </c>
      <c r="K42" s="10">
        <v>89.473684210526315</v>
      </c>
      <c r="L42" s="10">
        <v>99.019607843137251</v>
      </c>
    </row>
    <row r="43" spans="1:12">
      <c r="A43" s="10" t="s">
        <v>4426</v>
      </c>
      <c r="B43" s="10" t="s">
        <v>8255</v>
      </c>
      <c r="C43" s="10" t="s">
        <v>8256</v>
      </c>
      <c r="D43" s="10">
        <v>1</v>
      </c>
      <c r="E43" s="10" t="s">
        <v>7380</v>
      </c>
      <c r="F43" s="10" t="s">
        <v>4495</v>
      </c>
      <c r="G43" s="10" t="s">
        <v>4496</v>
      </c>
      <c r="H43" s="10" t="s">
        <v>5825</v>
      </c>
      <c r="I43" s="10" t="s">
        <v>8284</v>
      </c>
      <c r="K43" s="10">
        <v>89.473684210526315</v>
      </c>
      <c r="L43" s="10">
        <v>98.978758169934636</v>
      </c>
    </row>
    <row r="44" spans="1:12">
      <c r="A44" s="10" t="s">
        <v>3113</v>
      </c>
      <c r="B44" s="10" t="s">
        <v>8257</v>
      </c>
      <c r="C44" s="10" t="s">
        <v>8258</v>
      </c>
      <c r="D44" s="10">
        <v>1</v>
      </c>
      <c r="E44" s="10" t="s">
        <v>7170</v>
      </c>
      <c r="F44" s="10" t="s">
        <v>4495</v>
      </c>
      <c r="G44" s="10" t="s">
        <v>4496</v>
      </c>
      <c r="H44" s="10" t="s">
        <v>4497</v>
      </c>
      <c r="I44" s="10" t="s">
        <v>8284</v>
      </c>
      <c r="K44" s="10">
        <v>89.473684210526315</v>
      </c>
      <c r="L44" s="10">
        <v>98.937908496732021</v>
      </c>
    </row>
    <row r="45" spans="1:12">
      <c r="A45" s="10" t="s">
        <v>1470</v>
      </c>
      <c r="B45" s="10" t="s">
        <v>8257</v>
      </c>
      <c r="C45" s="10" t="s">
        <v>8259</v>
      </c>
      <c r="D45" s="10">
        <v>1</v>
      </c>
      <c r="E45" s="10" t="s">
        <v>5893</v>
      </c>
      <c r="F45" s="10" t="s">
        <v>4495</v>
      </c>
      <c r="G45" s="10" t="s">
        <v>4496</v>
      </c>
      <c r="H45" s="10" t="s">
        <v>4789</v>
      </c>
      <c r="I45" s="10" t="s">
        <v>8284</v>
      </c>
      <c r="K45" s="10">
        <v>89.473684210526315</v>
      </c>
      <c r="L45" s="10">
        <v>98.897058823529406</v>
      </c>
    </row>
    <row r="46" spans="1:12">
      <c r="A46" s="10" t="s">
        <v>4009</v>
      </c>
      <c r="B46" s="10" t="s">
        <v>8257</v>
      </c>
      <c r="C46" s="10" t="s">
        <v>8259</v>
      </c>
      <c r="D46" s="10">
        <v>1</v>
      </c>
      <c r="E46" s="10" t="s">
        <v>6214</v>
      </c>
      <c r="F46" s="10" t="s">
        <v>4495</v>
      </c>
      <c r="G46" s="10" t="s">
        <v>4496</v>
      </c>
      <c r="H46" s="10" t="s">
        <v>4789</v>
      </c>
      <c r="I46" s="10" t="s">
        <v>8284</v>
      </c>
      <c r="K46" s="10">
        <v>89.473684210526315</v>
      </c>
      <c r="L46" s="10">
        <v>98.856209150326791</v>
      </c>
    </row>
    <row r="47" spans="1:12">
      <c r="A47" s="10" t="s">
        <v>1368</v>
      </c>
      <c r="B47" s="10" t="s">
        <v>8260</v>
      </c>
      <c r="C47" s="10" t="s">
        <v>8261</v>
      </c>
      <c r="D47" s="10">
        <v>1</v>
      </c>
      <c r="E47" s="10" t="s">
        <v>5823</v>
      </c>
      <c r="F47" s="10" t="s">
        <v>4495</v>
      </c>
      <c r="G47" s="10" t="s">
        <v>4496</v>
      </c>
      <c r="H47" s="10" t="s">
        <v>5825</v>
      </c>
      <c r="I47" s="10" t="s">
        <v>8284</v>
      </c>
      <c r="K47" s="10">
        <v>89.473684210526315</v>
      </c>
      <c r="L47" s="10">
        <v>98.81535947712419</v>
      </c>
    </row>
    <row r="48" spans="1:12">
      <c r="A48" s="10" t="s">
        <v>1421</v>
      </c>
      <c r="B48" s="10" t="s">
        <v>8262</v>
      </c>
      <c r="C48" s="10" t="s">
        <v>8263</v>
      </c>
      <c r="D48" s="10">
        <v>1</v>
      </c>
      <c r="E48" s="10" t="s">
        <v>5866</v>
      </c>
      <c r="F48" s="10" t="s">
        <v>4495</v>
      </c>
      <c r="G48" s="10" t="s">
        <v>4496</v>
      </c>
      <c r="H48" s="10" t="s">
        <v>5825</v>
      </c>
      <c r="I48" s="10" t="s">
        <v>8284</v>
      </c>
      <c r="K48" s="10">
        <v>89.473684210526315</v>
      </c>
      <c r="L48" s="10">
        <v>98.774509803921575</v>
      </c>
    </row>
    <row r="49" spans="1:12">
      <c r="A49" s="10" t="s">
        <v>2133</v>
      </c>
      <c r="B49" s="10" t="s">
        <v>8264</v>
      </c>
      <c r="C49" s="10" t="s">
        <v>8265</v>
      </c>
      <c r="D49" s="10">
        <v>1</v>
      </c>
      <c r="E49" s="10" t="s">
        <v>6413</v>
      </c>
      <c r="F49" s="10" t="s">
        <v>4495</v>
      </c>
      <c r="G49" s="10" t="s">
        <v>4496</v>
      </c>
      <c r="H49" s="10" t="s">
        <v>5467</v>
      </c>
      <c r="I49" s="10" t="s">
        <v>8284</v>
      </c>
      <c r="K49" s="10">
        <v>89.473684210526315</v>
      </c>
      <c r="L49" s="10">
        <v>98.73366013071896</v>
      </c>
    </row>
    <row r="50" spans="1:12">
      <c r="A50" s="10" t="s">
        <v>1478</v>
      </c>
      <c r="B50" s="10" t="s">
        <v>8266</v>
      </c>
      <c r="C50" s="10" t="s">
        <v>8267</v>
      </c>
      <c r="D50" s="10">
        <v>1</v>
      </c>
      <c r="E50" s="10" t="s">
        <v>5900</v>
      </c>
      <c r="F50" s="10" t="s">
        <v>4495</v>
      </c>
      <c r="G50" s="10" t="s">
        <v>4496</v>
      </c>
      <c r="H50" s="10" t="s">
        <v>4497</v>
      </c>
      <c r="I50" s="10" t="s">
        <v>8284</v>
      </c>
      <c r="K50" s="10">
        <v>89.473684210526315</v>
      </c>
      <c r="L50" s="10">
        <v>98.692810457516345</v>
      </c>
    </row>
    <row r="51" spans="1:12">
      <c r="A51" s="10" t="s">
        <v>1572</v>
      </c>
      <c r="B51" s="10" t="s">
        <v>8268</v>
      </c>
      <c r="C51" s="10" t="s">
        <v>8269</v>
      </c>
      <c r="D51" s="10">
        <v>1</v>
      </c>
      <c r="E51" s="10" t="s">
        <v>5978</v>
      </c>
      <c r="F51" s="10" t="s">
        <v>4495</v>
      </c>
      <c r="G51" s="10" t="s">
        <v>4496</v>
      </c>
      <c r="H51" s="10" t="s">
        <v>4789</v>
      </c>
      <c r="I51" s="10" t="s">
        <v>8284</v>
      </c>
      <c r="K51" s="10">
        <v>89.473684210526315</v>
      </c>
      <c r="L51" s="10">
        <v>98.651960784313729</v>
      </c>
    </row>
    <row r="52" spans="1:12">
      <c r="A52" s="10" t="s">
        <v>2233</v>
      </c>
      <c r="B52" s="10" t="s">
        <v>8270</v>
      </c>
      <c r="C52" s="10" t="s">
        <v>8271</v>
      </c>
      <c r="D52" s="10">
        <v>1</v>
      </c>
      <c r="E52" s="10" t="s">
        <v>6488</v>
      </c>
      <c r="F52" s="10" t="s">
        <v>4495</v>
      </c>
      <c r="G52" s="10" t="s">
        <v>4496</v>
      </c>
      <c r="H52" s="10" t="s">
        <v>5825</v>
      </c>
      <c r="I52" s="10" t="s">
        <v>8284</v>
      </c>
      <c r="K52" s="10">
        <v>89.473684210526315</v>
      </c>
      <c r="L52" s="10">
        <v>98.611111111111114</v>
      </c>
    </row>
    <row r="53" spans="1:12">
      <c r="A53" s="10" t="s">
        <v>1277</v>
      </c>
      <c r="B53" s="10" t="s">
        <v>8272</v>
      </c>
      <c r="C53" s="10" t="s">
        <v>8273</v>
      </c>
      <c r="D53" s="10">
        <v>1</v>
      </c>
      <c r="E53" s="10" t="s">
        <v>5746</v>
      </c>
      <c r="F53" s="10" t="s">
        <v>4495</v>
      </c>
      <c r="G53" s="10" t="s">
        <v>4496</v>
      </c>
      <c r="H53" s="10" t="s">
        <v>4789</v>
      </c>
      <c r="I53" s="10" t="s">
        <v>8284</v>
      </c>
      <c r="K53" s="10">
        <v>89.473684210526315</v>
      </c>
      <c r="L53" s="10">
        <v>98.570261437908499</v>
      </c>
    </row>
    <row r="54" spans="1:12">
      <c r="A54" s="10" t="s">
        <v>2476</v>
      </c>
      <c r="B54" s="10" t="s">
        <v>8274</v>
      </c>
      <c r="C54" s="10" t="s">
        <v>8275</v>
      </c>
      <c r="D54" s="10">
        <v>1</v>
      </c>
      <c r="E54" s="10" t="s">
        <v>6642</v>
      </c>
      <c r="F54" s="10" t="s">
        <v>4495</v>
      </c>
      <c r="G54" s="10" t="s">
        <v>4496</v>
      </c>
      <c r="H54" s="10" t="s">
        <v>4789</v>
      </c>
      <c r="I54" s="10" t="s">
        <v>8284</v>
      </c>
      <c r="K54" s="10">
        <v>89.473684210526315</v>
      </c>
      <c r="L54" s="10">
        <v>98.529411764705884</v>
      </c>
    </row>
    <row r="55" spans="1:12">
      <c r="A55" s="10" t="s">
        <v>6736</v>
      </c>
      <c r="B55" s="10" t="s">
        <v>8276</v>
      </c>
      <c r="C55" s="10" t="s">
        <v>8277</v>
      </c>
      <c r="D55" s="10">
        <v>1</v>
      </c>
      <c r="E55" s="10" t="s">
        <v>6733</v>
      </c>
      <c r="F55" s="10" t="s">
        <v>4495</v>
      </c>
      <c r="G55" s="10" t="s">
        <v>6727</v>
      </c>
      <c r="H55" s="10" t="s">
        <v>6728</v>
      </c>
      <c r="I55" s="10" t="s">
        <v>8284</v>
      </c>
      <c r="K55" s="10">
        <v>89.473684210526315</v>
      </c>
      <c r="L55" s="10">
        <v>98.488562091503269</v>
      </c>
    </row>
    <row r="56" spans="1:12">
      <c r="A56" s="10" t="s">
        <v>1374</v>
      </c>
      <c r="B56" s="10" t="s">
        <v>8278</v>
      </c>
      <c r="C56" s="10" t="s">
        <v>8279</v>
      </c>
      <c r="D56" s="10">
        <v>1</v>
      </c>
      <c r="E56" s="10" t="s">
        <v>5830</v>
      </c>
      <c r="F56" s="10" t="s">
        <v>4495</v>
      </c>
      <c r="G56" s="10" t="s">
        <v>4496</v>
      </c>
      <c r="H56" s="10" t="s">
        <v>4789</v>
      </c>
      <c r="I56" s="10" t="s">
        <v>8284</v>
      </c>
      <c r="K56" s="10">
        <v>89.473684210526315</v>
      </c>
      <c r="L56" s="10">
        <v>98.447712418300654</v>
      </c>
    </row>
    <row r="57" spans="1:12">
      <c r="A57" s="10" t="s">
        <v>785</v>
      </c>
      <c r="B57" s="10" t="s">
        <v>8280</v>
      </c>
      <c r="C57" s="10" t="s">
        <v>8281</v>
      </c>
      <c r="D57" s="10">
        <v>1</v>
      </c>
      <c r="E57" s="10" t="s">
        <v>5356</v>
      </c>
      <c r="F57" s="10" t="s">
        <v>4495</v>
      </c>
      <c r="G57" s="10" t="s">
        <v>4496</v>
      </c>
      <c r="H57" s="10" t="s">
        <v>5358</v>
      </c>
      <c r="I57" s="10" t="s">
        <v>8284</v>
      </c>
      <c r="K57" s="10">
        <v>89.473684210526315</v>
      </c>
      <c r="L57" s="10">
        <v>98.406862745098039</v>
      </c>
    </row>
  </sheetData>
  <mergeCells count="1">
    <mergeCell ref="F1:H1"/>
  </mergeCells>
  <conditionalFormatting sqref="H1:H1048576">
    <cfRule type="cellIs" dxfId="1" priority="1" operator="equal">
      <formula>$H$19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сводная таблица</vt:lpstr>
      <vt:lpstr>домен</vt:lpstr>
      <vt:lpstr>таксономия</vt:lpstr>
      <vt:lpstr>промежут. таблица</vt:lpstr>
      <vt:lpstr>общая таблица</vt:lpstr>
      <vt:lpstr>PF08423</vt:lpstr>
      <vt:lpstr>археи</vt:lpstr>
      <vt:lpstr>выбранные археи</vt:lpstr>
      <vt:lpstr>HMM</vt:lpstr>
      <vt:lpstr>HMM_промежут.таблица</vt:lpstr>
      <vt:lpstr>Лист7</vt:lpstr>
      <vt:lpstr>Данные HMM</vt:lpstr>
      <vt:lpstr>Данные ROC</vt:lpstr>
      <vt:lpstr>Лист10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</dc:creator>
  <cp:lastModifiedBy>Васюткина</cp:lastModifiedBy>
  <dcterms:created xsi:type="dcterms:W3CDTF">2015-05-22T10:14:50Z</dcterms:created>
  <dcterms:modified xsi:type="dcterms:W3CDTF">2015-05-24T10:25:25Z</dcterms:modified>
</cp:coreProperties>
</file>